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zia/Documents/Skripsi/Data3/"/>
    </mc:Choice>
  </mc:AlternateContent>
  <xr:revisionPtr revIDLastSave="0" documentId="13_ncr:1_{EE664565-13C9-2549-99FB-6A8DA5C30C26}" xr6:coauthVersionLast="47" xr6:coauthVersionMax="47" xr10:uidLastSave="{00000000-0000-0000-0000-000000000000}"/>
  <bookViews>
    <workbookView xWindow="0" yWindow="500" windowWidth="28800" windowHeight="17500" xr2:uid="{8C0C3C4E-D94B-D542-83BE-2F1351EFA058}"/>
  </bookViews>
  <sheets>
    <sheet name="mu(2)fit" sheetId="17" r:id="rId1"/>
    <sheet name="mu(1)fit" sheetId="5" r:id="rId2"/>
    <sheet name="Ec" sheetId="15" r:id="rId3"/>
    <sheet name="E" sheetId="6" r:id="rId4"/>
    <sheet name="CI (num)" sheetId="2" r:id="rId5"/>
    <sheet name="death (num)" sheetId="9" r:id="rId6"/>
    <sheet name="Pop (num)" sheetId="4" r:id="rId7"/>
    <sheet name="RAW CI" sheetId="1" r:id="rId8"/>
    <sheet name="RAW death" sheetId="8" r:id="rId9"/>
    <sheet name="RAW death CI" sheetId="10" r:id="rId10"/>
    <sheet name="RAW Pop" sheetId="3" r:id="rId11"/>
  </sheets>
  <definedNames>
    <definedName name="_xlnm._FilterDatabase" localSheetId="7" hidden="1">'RAW CI'!$A$1:$P$1729</definedName>
    <definedName name="_xlnm._FilterDatabase" localSheetId="8" hidden="1">'RAW death'!$A$1:$N$2561</definedName>
    <definedName name="_xlnm._FilterDatabase" localSheetId="9" hidden="1">'RAW death CI'!$A$1:$N$1921</definedName>
    <definedName name="_xlnm._FilterDatabase" localSheetId="10" hidden="1">'RAW Pop'!$A$1:$N$545</definedName>
    <definedName name="solver_adj" localSheetId="1" hidden="1">'mu(1)fit'!$AI$213:$AI$215</definedName>
    <definedName name="solver_adj" localSheetId="0" hidden="1">'mu(2)fit'!$AI$106:$AI$107</definedName>
    <definedName name="solver_cvg" localSheetId="1" hidden="1">0.0001</definedName>
    <definedName name="solver_cvg" localSheetId="0" hidden="1">"""""""""""""""""""""""""""""""""""""""""""""""""""""""""""""""""""""""""""""""""""""""""""""""""""""""""""""""""""""""""""""""0.0001"""""""""""""""""""""""""""""""""""""""""""""""""""""""""""""""""""""""""""""""""""""""""""""""""""""""""""""""""""""""""""""""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'mu(1)fit'!$AI$213</definedName>
    <definedName name="solver_lhs1" localSheetId="0" hidden="1">'mu(2)fit'!$AI$106</definedName>
    <definedName name="solver_lhs2" localSheetId="1" hidden="1">'mu(1)fit'!$AI$214</definedName>
    <definedName name="solver_lhs2" localSheetId="0" hidden="1">'mu(2)fit'!$AI$107</definedName>
    <definedName name="solver_lhs3" localSheetId="1" hidden="1">'mu(1)fit'!$AI$215</definedName>
    <definedName name="solver_lhs3" localSheetId="0" hidden="1">'mu(2)fit'!$AI$215</definedName>
    <definedName name="solver_lhs4" localSheetId="1" hidden="1">'mu(1)fit'!$F$107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"""""""""""""""""""""""""""""""""""""""""""""""""""""""""""""""""""""""""""""""""""""""""""""""""""""""""""""""""""""""""""""""0.075"""""""""""""""""""""""""""""""""""""""""""""""""""""""""""""""""""""""""""""""""""""""""""""""""""""""""""""""""""""""""""""""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2</definedName>
    <definedName name="solver_opt" localSheetId="1" hidden="1">'mu(1)fit'!$AI$216</definedName>
    <definedName name="solver_opt" localSheetId="0" hidden="1">'mu(2)fit'!$AI$108</definedName>
    <definedName name="solver_pre" localSheetId="1" hidden="1">0.000001</definedName>
    <definedName name="solver_pre" localSheetId="0" hidden="1">"""""""""""""""""""""""""""""""""""""""""""""""""""""""""""""""""""""""""""""""""""""""""""""""""""""""""""""""""""""""""""""""0.000001"""""""""""""""""""""""""""""""""""""""""""""""""""""""""""""""""""""""""""""""""""""""""""""""""""""""""""""""""""""""""""""""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hs1" localSheetId="1" hidden="1">0</definedName>
    <definedName name="solver_rhs1" localSheetId="0" hidden="1">0</definedName>
    <definedName name="solver_rhs2" localSheetId="1" hidden="1">0</definedName>
    <definedName name="solver_rhs2" localSheetId="0" hidden="1">1</definedName>
    <definedName name="solver_rhs3" localSheetId="1" hidden="1">1</definedName>
    <definedName name="solver_rhs3" localSheetId="0" hidden="1">1</definedName>
    <definedName name="solver_rhs4" localSheetId="1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7" l="1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E19" i="17"/>
  <c r="AF19" i="17"/>
  <c r="AG19" i="17"/>
  <c r="AH19" i="17"/>
  <c r="AI19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AE24" i="17"/>
  <c r="AF24" i="17"/>
  <c r="AG24" i="17"/>
  <c r="AH24" i="17"/>
  <c r="AI24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E25" i="17"/>
  <c r="AF25" i="17"/>
  <c r="AG25" i="17"/>
  <c r="AH25" i="17"/>
  <c r="AI25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AE27" i="17"/>
  <c r="AF27" i="17"/>
  <c r="AG27" i="17"/>
  <c r="AH27" i="17"/>
  <c r="AI27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AI28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AF30" i="17"/>
  <c r="AG30" i="17"/>
  <c r="AH30" i="17"/>
  <c r="AI30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AF32" i="17"/>
  <c r="AG32" i="17"/>
  <c r="AH32" i="17"/>
  <c r="AI32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AI34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AI35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AI36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AE37" i="17"/>
  <c r="AF37" i="17"/>
  <c r="AG37" i="17"/>
  <c r="AH37" i="17"/>
  <c r="AI37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E39" i="17"/>
  <c r="AF39" i="17"/>
  <c r="AG39" i="17"/>
  <c r="AH39" i="17"/>
  <c r="AI39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AD40" i="17"/>
  <c r="AE40" i="17"/>
  <c r="AF40" i="17"/>
  <c r="AG40" i="17"/>
  <c r="AH40" i="17"/>
  <c r="AI40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AE42" i="17"/>
  <c r="AF42" i="17"/>
  <c r="AG42" i="17"/>
  <c r="AH42" i="17"/>
  <c r="AI42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AD43" i="17"/>
  <c r="AE43" i="17"/>
  <c r="AF43" i="17"/>
  <c r="AG43" i="17"/>
  <c r="AH43" i="17"/>
  <c r="AI43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AE45" i="17"/>
  <c r="AF45" i="17"/>
  <c r="AG45" i="17"/>
  <c r="AH45" i="17"/>
  <c r="AI45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AE46" i="17"/>
  <c r="AF46" i="17"/>
  <c r="AG46" i="17"/>
  <c r="AH46" i="17"/>
  <c r="AI46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AD47" i="17"/>
  <c r="AE47" i="17"/>
  <c r="AF47" i="17"/>
  <c r="AG47" i="17"/>
  <c r="AH47" i="17"/>
  <c r="AI47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AD48" i="17"/>
  <c r="AE48" i="17"/>
  <c r="AF48" i="17"/>
  <c r="AG48" i="17"/>
  <c r="AH48" i="17"/>
  <c r="AI48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AE49" i="17"/>
  <c r="AF49" i="17"/>
  <c r="AG49" i="17"/>
  <c r="AH49" i="17"/>
  <c r="AI49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AE50" i="17"/>
  <c r="AF50" i="17"/>
  <c r="AG50" i="17"/>
  <c r="AH50" i="17"/>
  <c r="AI50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AE51" i="17"/>
  <c r="AF51" i="17"/>
  <c r="AG51" i="17"/>
  <c r="AH51" i="17"/>
  <c r="AI51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AE52" i="17"/>
  <c r="AF52" i="17"/>
  <c r="AG52" i="17"/>
  <c r="AH52" i="17"/>
  <c r="AI52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AE53" i="17"/>
  <c r="AF53" i="17"/>
  <c r="AG53" i="17"/>
  <c r="AH53" i="17"/>
  <c r="AI53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AE54" i="17"/>
  <c r="AF54" i="17"/>
  <c r="AG54" i="17"/>
  <c r="AH54" i="17"/>
  <c r="AI54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AD56" i="17"/>
  <c r="AE56" i="17"/>
  <c r="AF56" i="17"/>
  <c r="AG56" i="17"/>
  <c r="AH56" i="17"/>
  <c r="AI56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AD57" i="17"/>
  <c r="AE57" i="17"/>
  <c r="AF57" i="17"/>
  <c r="AG57" i="17"/>
  <c r="AH57" i="17"/>
  <c r="AI57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AD58" i="17"/>
  <c r="AE58" i="17"/>
  <c r="AF58" i="17"/>
  <c r="AG58" i="17"/>
  <c r="AH58" i="17"/>
  <c r="AI58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AD59" i="17"/>
  <c r="AE59" i="17"/>
  <c r="AF59" i="17"/>
  <c r="AG59" i="17"/>
  <c r="AH59" i="17"/>
  <c r="AI59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AD60" i="17"/>
  <c r="AE60" i="17"/>
  <c r="AF60" i="17"/>
  <c r="AG60" i="17"/>
  <c r="AH60" i="17"/>
  <c r="AI60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AD61" i="17"/>
  <c r="AE61" i="17"/>
  <c r="AF61" i="17"/>
  <c r="AG61" i="17"/>
  <c r="AH61" i="17"/>
  <c r="AI61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AD62" i="17"/>
  <c r="AE62" i="17"/>
  <c r="AF62" i="17"/>
  <c r="AG62" i="17"/>
  <c r="AH62" i="17"/>
  <c r="AI62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AE63" i="17"/>
  <c r="AF63" i="17"/>
  <c r="AG63" i="17"/>
  <c r="AH63" i="17"/>
  <c r="AI63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AD64" i="17"/>
  <c r="AE64" i="17"/>
  <c r="AF64" i="17"/>
  <c r="AG64" i="17"/>
  <c r="AH64" i="17"/>
  <c r="AI64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AD65" i="17"/>
  <c r="AE65" i="17"/>
  <c r="AF65" i="17"/>
  <c r="AG65" i="17"/>
  <c r="AH65" i="17"/>
  <c r="AI65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AH66" i="17"/>
  <c r="AI66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AD67" i="17"/>
  <c r="AE67" i="17"/>
  <c r="AF67" i="17"/>
  <c r="AG67" i="17"/>
  <c r="AH67" i="17"/>
  <c r="AI67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AD68" i="17"/>
  <c r="AE68" i="17"/>
  <c r="AF68" i="17"/>
  <c r="AG68" i="17"/>
  <c r="AH68" i="17"/>
  <c r="AI68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AD69" i="17"/>
  <c r="AE69" i="17"/>
  <c r="AF69" i="17"/>
  <c r="AG69" i="17"/>
  <c r="AH69" i="17"/>
  <c r="AI69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AD70" i="17"/>
  <c r="AE70" i="17"/>
  <c r="AF70" i="17"/>
  <c r="AG70" i="17"/>
  <c r="AH70" i="17"/>
  <c r="AI70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AD71" i="17"/>
  <c r="AE71" i="17"/>
  <c r="AF71" i="17"/>
  <c r="AG71" i="17"/>
  <c r="AH71" i="17"/>
  <c r="AI71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AD72" i="17"/>
  <c r="AE72" i="17"/>
  <c r="AF72" i="17"/>
  <c r="AG72" i="17"/>
  <c r="AH72" i="17"/>
  <c r="AI72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AD73" i="17"/>
  <c r="AE73" i="17"/>
  <c r="AF73" i="17"/>
  <c r="AG73" i="17"/>
  <c r="AH73" i="17"/>
  <c r="AI73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AD74" i="17"/>
  <c r="AE74" i="17"/>
  <c r="AF74" i="17"/>
  <c r="AG74" i="17"/>
  <c r="AH74" i="17"/>
  <c r="AI74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AD75" i="17"/>
  <c r="AE75" i="17"/>
  <c r="AF75" i="17"/>
  <c r="AG75" i="17"/>
  <c r="AH75" i="17"/>
  <c r="AI75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AD76" i="17"/>
  <c r="AE76" i="17"/>
  <c r="AF76" i="17"/>
  <c r="AG76" i="17"/>
  <c r="AH76" i="17"/>
  <c r="AI76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AD77" i="17"/>
  <c r="AE77" i="17"/>
  <c r="AF77" i="17"/>
  <c r="AG77" i="17"/>
  <c r="AH77" i="17"/>
  <c r="AI77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AD78" i="17"/>
  <c r="AE78" i="17"/>
  <c r="AF78" i="17"/>
  <c r="AG78" i="17"/>
  <c r="AH78" i="17"/>
  <c r="AI78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AD79" i="17"/>
  <c r="AE79" i="17"/>
  <c r="AF79" i="17"/>
  <c r="AG79" i="17"/>
  <c r="AH79" i="17"/>
  <c r="AI79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AD80" i="17"/>
  <c r="AE80" i="17"/>
  <c r="AF80" i="17"/>
  <c r="AG80" i="17"/>
  <c r="AH80" i="17"/>
  <c r="AI80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AD81" i="17"/>
  <c r="AE81" i="17"/>
  <c r="AF81" i="17"/>
  <c r="AG81" i="17"/>
  <c r="AH81" i="17"/>
  <c r="AI81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AD82" i="17"/>
  <c r="AE82" i="17"/>
  <c r="AF82" i="17"/>
  <c r="AG82" i="17"/>
  <c r="AH82" i="17"/>
  <c r="AI82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AD83" i="17"/>
  <c r="AE83" i="17"/>
  <c r="AF83" i="17"/>
  <c r="AG83" i="17"/>
  <c r="AH83" i="17"/>
  <c r="AI83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W84" i="17"/>
  <c r="X84" i="17"/>
  <c r="Y84" i="17"/>
  <c r="Z84" i="17"/>
  <c r="AA84" i="17"/>
  <c r="AB84" i="17"/>
  <c r="AC84" i="17"/>
  <c r="AD84" i="17"/>
  <c r="AE84" i="17"/>
  <c r="AF84" i="17"/>
  <c r="AG84" i="17"/>
  <c r="AH84" i="17"/>
  <c r="AI84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W85" i="17"/>
  <c r="X85" i="17"/>
  <c r="Y85" i="17"/>
  <c r="Z85" i="17"/>
  <c r="AA85" i="17"/>
  <c r="AB85" i="17"/>
  <c r="AC85" i="17"/>
  <c r="AD85" i="17"/>
  <c r="AE85" i="17"/>
  <c r="AF85" i="17"/>
  <c r="AG85" i="17"/>
  <c r="AH85" i="17"/>
  <c r="AI85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W86" i="17"/>
  <c r="X86" i="17"/>
  <c r="Y86" i="17"/>
  <c r="Z86" i="17"/>
  <c r="AA86" i="17"/>
  <c r="AB86" i="17"/>
  <c r="AC86" i="17"/>
  <c r="AD86" i="17"/>
  <c r="AE86" i="17"/>
  <c r="AF86" i="17"/>
  <c r="AG86" i="17"/>
  <c r="AH86" i="17"/>
  <c r="AI86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W87" i="17"/>
  <c r="X87" i="17"/>
  <c r="Y87" i="17"/>
  <c r="Z87" i="17"/>
  <c r="AA87" i="17"/>
  <c r="AB87" i="17"/>
  <c r="AC87" i="17"/>
  <c r="AD87" i="17"/>
  <c r="AE87" i="17"/>
  <c r="AF87" i="17"/>
  <c r="AG87" i="17"/>
  <c r="AH87" i="17"/>
  <c r="AI87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W94" i="17"/>
  <c r="X94" i="17"/>
  <c r="Y94" i="17"/>
  <c r="Z94" i="17"/>
  <c r="AA94" i="17"/>
  <c r="AB94" i="17"/>
  <c r="AC94" i="17"/>
  <c r="AD94" i="17"/>
  <c r="AE94" i="17"/>
  <c r="AF94" i="17"/>
  <c r="AG94" i="17"/>
  <c r="AH94" i="17"/>
  <c r="AI94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AA95" i="17"/>
  <c r="AB95" i="17"/>
  <c r="AC95" i="17"/>
  <c r="AD95" i="17"/>
  <c r="AE95" i="17"/>
  <c r="AF95" i="17"/>
  <c r="AG95" i="17"/>
  <c r="AH95" i="17"/>
  <c r="AI95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B96" i="17"/>
  <c r="AC96" i="17"/>
  <c r="AD96" i="17"/>
  <c r="AE96" i="17"/>
  <c r="AF96" i="17"/>
  <c r="AG96" i="17"/>
  <c r="AH96" i="17"/>
  <c r="AI96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W97" i="17"/>
  <c r="X97" i="17"/>
  <c r="Y97" i="17"/>
  <c r="Z97" i="17"/>
  <c r="AA97" i="17"/>
  <c r="AB97" i="17"/>
  <c r="AC97" i="17"/>
  <c r="AD97" i="17"/>
  <c r="AE97" i="17"/>
  <c r="AF97" i="17"/>
  <c r="AG97" i="17"/>
  <c r="AH97" i="17"/>
  <c r="AI97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W98" i="17"/>
  <c r="X98" i="17"/>
  <c r="Y98" i="17"/>
  <c r="Z98" i="17"/>
  <c r="AA98" i="17"/>
  <c r="AB98" i="17"/>
  <c r="AC98" i="17"/>
  <c r="AD98" i="17"/>
  <c r="AE98" i="17"/>
  <c r="AF98" i="17"/>
  <c r="AG98" i="17"/>
  <c r="AH98" i="17"/>
  <c r="AI98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W99" i="17"/>
  <c r="X99" i="17"/>
  <c r="Y99" i="17"/>
  <c r="Z99" i="17"/>
  <c r="AA99" i="17"/>
  <c r="AB99" i="17"/>
  <c r="AC99" i="17"/>
  <c r="AD99" i="17"/>
  <c r="AE99" i="17"/>
  <c r="AF99" i="17"/>
  <c r="AG99" i="17"/>
  <c r="AH99" i="17"/>
  <c r="AI99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W100" i="17"/>
  <c r="X100" i="17"/>
  <c r="Y100" i="17"/>
  <c r="Z100" i="17"/>
  <c r="AA100" i="17"/>
  <c r="AB100" i="17"/>
  <c r="AC100" i="17"/>
  <c r="AD100" i="17"/>
  <c r="AE100" i="17"/>
  <c r="AF100" i="17"/>
  <c r="AG100" i="17"/>
  <c r="AH100" i="17"/>
  <c r="AI100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F4" i="17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F4" i="5"/>
  <c r="D3" i="6"/>
  <c r="D3" i="15"/>
  <c r="C3" i="6"/>
  <c r="AI318" i="17" l="1"/>
  <c r="AH318" i="17"/>
  <c r="AG318" i="17"/>
  <c r="AF318" i="17"/>
  <c r="AE318" i="17"/>
  <c r="AD318" i="17"/>
  <c r="AC318" i="17"/>
  <c r="AB318" i="17"/>
  <c r="AA318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AI316" i="17"/>
  <c r="AH316" i="17"/>
  <c r="BP316" i="17" s="1"/>
  <c r="AG316" i="17"/>
  <c r="AF316" i="17"/>
  <c r="AE316" i="17"/>
  <c r="AD316" i="17"/>
  <c r="AC316" i="17"/>
  <c r="AB316" i="17"/>
  <c r="AA316" i="17"/>
  <c r="Z316" i="17"/>
  <c r="BH316" i="17" s="1"/>
  <c r="Y316" i="17"/>
  <c r="X316" i="17"/>
  <c r="W316" i="17"/>
  <c r="V316" i="17"/>
  <c r="U316" i="17"/>
  <c r="T316" i="17"/>
  <c r="S316" i="17"/>
  <c r="R316" i="17"/>
  <c r="AZ316" i="17" s="1"/>
  <c r="Q316" i="17"/>
  <c r="P316" i="17"/>
  <c r="O316" i="17"/>
  <c r="N316" i="17"/>
  <c r="M316" i="17"/>
  <c r="L316" i="17"/>
  <c r="K316" i="17"/>
  <c r="J316" i="17"/>
  <c r="AR316" i="17" s="1"/>
  <c r="I316" i="17"/>
  <c r="H316" i="17"/>
  <c r="G316" i="17"/>
  <c r="F316" i="17"/>
  <c r="AM316" i="17"/>
  <c r="AL316" i="17"/>
  <c r="AI315" i="17"/>
  <c r="AH315" i="17"/>
  <c r="AG315" i="17"/>
  <c r="AF315" i="17"/>
  <c r="AE315" i="17"/>
  <c r="AD315" i="17"/>
  <c r="AC315" i="17"/>
  <c r="AB315" i="17"/>
  <c r="AA315" i="17"/>
  <c r="BI315" i="17" s="1"/>
  <c r="Z315" i="17"/>
  <c r="BH315" i="17" s="1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AS315" i="17" s="1"/>
  <c r="J315" i="17"/>
  <c r="I315" i="17"/>
  <c r="H315" i="17"/>
  <c r="G315" i="17"/>
  <c r="F315" i="17"/>
  <c r="AM315" i="17"/>
  <c r="AL315" i="17"/>
  <c r="AI314" i="17"/>
  <c r="AH314" i="17"/>
  <c r="AG314" i="17"/>
  <c r="AF314" i="17"/>
  <c r="AE314" i="17"/>
  <c r="AD314" i="17"/>
  <c r="AC314" i="17"/>
  <c r="AB314" i="17"/>
  <c r="AA314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AS314" i="17" s="1"/>
  <c r="J314" i="17"/>
  <c r="AR314" i="17" s="1"/>
  <c r="I314" i="17"/>
  <c r="H314" i="17"/>
  <c r="G314" i="17"/>
  <c r="F314" i="17"/>
  <c r="AM314" i="17"/>
  <c r="AL314" i="17"/>
  <c r="AI313" i="17"/>
  <c r="AH313" i="17"/>
  <c r="AG313" i="17"/>
  <c r="AF313" i="17"/>
  <c r="AE313" i="17"/>
  <c r="AD313" i="17"/>
  <c r="AC313" i="17"/>
  <c r="AB313" i="17"/>
  <c r="AA313" i="17"/>
  <c r="Z313" i="17"/>
  <c r="BH313" i="17" s="1"/>
  <c r="Y313" i="17"/>
  <c r="X313" i="17"/>
  <c r="W313" i="17"/>
  <c r="V313" i="17"/>
  <c r="U313" i="17"/>
  <c r="T313" i="17"/>
  <c r="BB313" i="17" s="1"/>
  <c r="S313" i="17"/>
  <c r="BA313" i="17" s="1"/>
  <c r="R313" i="17"/>
  <c r="Q313" i="17"/>
  <c r="P313" i="17"/>
  <c r="O313" i="17"/>
  <c r="N313" i="17"/>
  <c r="M313" i="17"/>
  <c r="L313" i="17"/>
  <c r="K313" i="17"/>
  <c r="AS313" i="17" s="1"/>
  <c r="J313" i="17"/>
  <c r="AR313" i="17" s="1"/>
  <c r="I313" i="17"/>
  <c r="H313" i="17"/>
  <c r="G313" i="17"/>
  <c r="F313" i="17"/>
  <c r="AM313" i="17"/>
  <c r="AL313" i="17"/>
  <c r="AI312" i="17"/>
  <c r="AH312" i="17"/>
  <c r="AG312" i="17"/>
  <c r="AF312" i="17"/>
  <c r="AE312" i="17"/>
  <c r="AD312" i="17"/>
  <c r="AC312" i="17"/>
  <c r="AB312" i="17"/>
  <c r="AA312" i="17"/>
  <c r="Z312" i="17"/>
  <c r="BH312" i="17" s="1"/>
  <c r="Y312" i="17"/>
  <c r="X312" i="17"/>
  <c r="W312" i="17"/>
  <c r="V312" i="17"/>
  <c r="BD312" i="17" s="1"/>
  <c r="U312" i="17"/>
  <c r="T312" i="17"/>
  <c r="BB312" i="17" s="1"/>
  <c r="S312" i="17"/>
  <c r="R312" i="17"/>
  <c r="Q312" i="17"/>
  <c r="P312" i="17"/>
  <c r="O312" i="17"/>
  <c r="N312" i="17"/>
  <c r="M312" i="17"/>
  <c r="L312" i="17"/>
  <c r="K312" i="17"/>
  <c r="AS312" i="17" s="1"/>
  <c r="J312" i="17"/>
  <c r="AR312" i="17" s="1"/>
  <c r="I312" i="17"/>
  <c r="H312" i="17"/>
  <c r="G312" i="17"/>
  <c r="F312" i="17"/>
  <c r="AM312" i="17"/>
  <c r="AL312" i="17"/>
  <c r="AI311" i="17"/>
  <c r="AH311" i="17"/>
  <c r="AG311" i="17"/>
  <c r="AF311" i="17"/>
  <c r="AE311" i="17"/>
  <c r="AD311" i="17"/>
  <c r="AC311" i="17"/>
  <c r="AB311" i="17"/>
  <c r="AA311" i="17"/>
  <c r="BI311" i="17" s="1"/>
  <c r="Z311" i="17"/>
  <c r="Y311" i="17"/>
  <c r="X311" i="17"/>
  <c r="W311" i="17"/>
  <c r="V311" i="17"/>
  <c r="BD311" i="17" s="1"/>
  <c r="U311" i="17"/>
  <c r="T311" i="17"/>
  <c r="BB311" i="17" s="1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AN311" i="17" s="1"/>
  <c r="AM311" i="17"/>
  <c r="AL311" i="17"/>
  <c r="AI310" i="17"/>
  <c r="AH310" i="17"/>
  <c r="AG310" i="17"/>
  <c r="AF310" i="17"/>
  <c r="AE310" i="17"/>
  <c r="AD310" i="17"/>
  <c r="AC310" i="17"/>
  <c r="AB310" i="17"/>
  <c r="AA310" i="17"/>
  <c r="Z310" i="17"/>
  <c r="BH310" i="17" s="1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AM310" i="17"/>
  <c r="AL310" i="17"/>
  <c r="AI309" i="17"/>
  <c r="BQ309" i="17" s="1"/>
  <c r="AH309" i="17"/>
  <c r="AG309" i="17"/>
  <c r="AF309" i="17"/>
  <c r="AE309" i="17"/>
  <c r="AD309" i="17"/>
  <c r="AC309" i="17"/>
  <c r="AB309" i="17"/>
  <c r="AA309" i="17"/>
  <c r="Z309" i="17"/>
  <c r="BH309" i="17" s="1"/>
  <c r="Y309" i="17"/>
  <c r="X309" i="17"/>
  <c r="W309" i="17"/>
  <c r="V309" i="17"/>
  <c r="U309" i="17"/>
  <c r="T309" i="17"/>
  <c r="BB309" i="17" s="1"/>
  <c r="S309" i="17"/>
  <c r="BA309" i="17" s="1"/>
  <c r="R309" i="17"/>
  <c r="Q309" i="17"/>
  <c r="P309" i="17"/>
  <c r="O309" i="17"/>
  <c r="N309" i="17"/>
  <c r="M309" i="17"/>
  <c r="L309" i="17"/>
  <c r="K309" i="17"/>
  <c r="AS309" i="17" s="1"/>
  <c r="J309" i="17"/>
  <c r="AR309" i="17" s="1"/>
  <c r="I309" i="17"/>
  <c r="H309" i="17"/>
  <c r="G309" i="17"/>
  <c r="F309" i="17"/>
  <c r="AN309" i="17" s="1"/>
  <c r="AM309" i="17"/>
  <c r="AL309" i="17"/>
  <c r="AI308" i="17"/>
  <c r="AH308" i="17"/>
  <c r="AG308" i="17"/>
  <c r="AF308" i="17"/>
  <c r="AE308" i="17"/>
  <c r="AD308" i="17"/>
  <c r="AC308" i="17"/>
  <c r="AB308" i="17"/>
  <c r="AA308" i="17"/>
  <c r="Z308" i="17"/>
  <c r="BH308" i="17" s="1"/>
  <c r="Y308" i="17"/>
  <c r="X308" i="17"/>
  <c r="W308" i="17"/>
  <c r="V308" i="17"/>
  <c r="U308" i="17"/>
  <c r="T308" i="17"/>
  <c r="S308" i="17"/>
  <c r="BA308" i="17" s="1"/>
  <c r="R308" i="17"/>
  <c r="Q308" i="17"/>
  <c r="P308" i="17"/>
  <c r="O308" i="17"/>
  <c r="N308" i="17"/>
  <c r="M308" i="17"/>
  <c r="L308" i="17"/>
  <c r="K308" i="17"/>
  <c r="AS308" i="17" s="1"/>
  <c r="J308" i="17"/>
  <c r="AR308" i="17" s="1"/>
  <c r="I308" i="17"/>
  <c r="H308" i="17"/>
  <c r="G308" i="17"/>
  <c r="F308" i="17"/>
  <c r="AN308" i="17" s="1"/>
  <c r="AM308" i="17"/>
  <c r="AL308" i="17"/>
  <c r="AI307" i="17"/>
  <c r="AH307" i="17"/>
  <c r="AG307" i="17"/>
  <c r="AF307" i="17"/>
  <c r="AE307" i="17"/>
  <c r="AD307" i="17"/>
  <c r="AC307" i="17"/>
  <c r="AB307" i="17"/>
  <c r="AA307" i="17"/>
  <c r="Z307" i="17"/>
  <c r="BH307" i="17" s="1"/>
  <c r="Y307" i="17"/>
  <c r="X307" i="17"/>
  <c r="W307" i="17"/>
  <c r="V307" i="17"/>
  <c r="BD307" i="17" s="1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AN307" i="17" s="1"/>
  <c r="AM307" i="17"/>
  <c r="AL307" i="17"/>
  <c r="AI306" i="17"/>
  <c r="AH306" i="17"/>
  <c r="AG306" i="17"/>
  <c r="AF306" i="17"/>
  <c r="AE306" i="17"/>
  <c r="AD306" i="17"/>
  <c r="AC306" i="17"/>
  <c r="AB306" i="17"/>
  <c r="AA306" i="17"/>
  <c r="Z306" i="17"/>
  <c r="BH306" i="17" s="1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AR306" i="17" s="1"/>
  <c r="I306" i="17"/>
  <c r="H306" i="17"/>
  <c r="G306" i="17"/>
  <c r="F306" i="17"/>
  <c r="AN306" i="17" s="1"/>
  <c r="AM306" i="17"/>
  <c r="AL306" i="17"/>
  <c r="AI305" i="17"/>
  <c r="BQ305" i="17" s="1"/>
  <c r="AH305" i="17"/>
  <c r="AG305" i="17"/>
  <c r="AF305" i="17"/>
  <c r="AE305" i="17"/>
  <c r="AD305" i="17"/>
  <c r="AC305" i="17"/>
  <c r="AB305" i="17"/>
  <c r="AA305" i="17"/>
  <c r="Z305" i="17"/>
  <c r="Y305" i="17"/>
  <c r="X305" i="17"/>
  <c r="W305" i="17"/>
  <c r="V305" i="17"/>
  <c r="U305" i="17"/>
  <c r="T305" i="17"/>
  <c r="BB305" i="17" s="1"/>
  <c r="S305" i="17"/>
  <c r="BA305" i="17" s="1"/>
  <c r="R305" i="17"/>
  <c r="AZ305" i="17" s="1"/>
  <c r="Q305" i="17"/>
  <c r="P305" i="17"/>
  <c r="O305" i="17"/>
  <c r="N305" i="17"/>
  <c r="M305" i="17"/>
  <c r="L305" i="17"/>
  <c r="K305" i="17"/>
  <c r="AS305" i="17" s="1"/>
  <c r="J305" i="17"/>
  <c r="AR305" i="17" s="1"/>
  <c r="I305" i="17"/>
  <c r="H305" i="17"/>
  <c r="G305" i="17"/>
  <c r="F305" i="17"/>
  <c r="AM305" i="17"/>
  <c r="AL305" i="17"/>
  <c r="AI304" i="17"/>
  <c r="AH304" i="17"/>
  <c r="AG304" i="17"/>
  <c r="AF304" i="17"/>
  <c r="AE304" i="17"/>
  <c r="AD304" i="17"/>
  <c r="AC304" i="17"/>
  <c r="AB304" i="17"/>
  <c r="AA304" i="17"/>
  <c r="Z304" i="17"/>
  <c r="Y304" i="17"/>
  <c r="X304" i="17"/>
  <c r="W304" i="17"/>
  <c r="V304" i="17"/>
  <c r="BD304" i="17" s="1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AM304" i="17"/>
  <c r="AL304" i="17"/>
  <c r="AI303" i="17"/>
  <c r="BQ303" i="17" s="1"/>
  <c r="AH303" i="17"/>
  <c r="BP303" i="17" s="1"/>
  <c r="AG303" i="17"/>
  <c r="AF303" i="17"/>
  <c r="AE303" i="17"/>
  <c r="AD303" i="17"/>
  <c r="AC303" i="17"/>
  <c r="AB303" i="17"/>
  <c r="AA303" i="17"/>
  <c r="Z303" i="17"/>
  <c r="Y303" i="17"/>
  <c r="X303" i="17"/>
  <c r="W303" i="17"/>
  <c r="V303" i="17"/>
  <c r="U303" i="17"/>
  <c r="T303" i="17"/>
  <c r="S303" i="17"/>
  <c r="BA303" i="17" s="1"/>
  <c r="R303" i="17"/>
  <c r="Q303" i="17"/>
  <c r="P303" i="17"/>
  <c r="O303" i="17"/>
  <c r="N303" i="17"/>
  <c r="M303" i="17"/>
  <c r="L303" i="17"/>
  <c r="K303" i="17"/>
  <c r="AS303" i="17" s="1"/>
  <c r="J303" i="17"/>
  <c r="AR303" i="17" s="1"/>
  <c r="I303" i="17"/>
  <c r="H303" i="17"/>
  <c r="G303" i="17"/>
  <c r="F303" i="17"/>
  <c r="AM303" i="17"/>
  <c r="AL303" i="17"/>
  <c r="AI302" i="17"/>
  <c r="AH302" i="17"/>
  <c r="BP302" i="17" s="1"/>
  <c r="AG302" i="17"/>
  <c r="AF302" i="17"/>
  <c r="AE302" i="17"/>
  <c r="AD302" i="17"/>
  <c r="AC302" i="17"/>
  <c r="AB302" i="17"/>
  <c r="BJ302" i="17" s="1"/>
  <c r="AA302" i="17"/>
  <c r="Z302" i="17"/>
  <c r="Y302" i="17"/>
  <c r="X302" i="17"/>
  <c r="W302" i="17"/>
  <c r="V302" i="17"/>
  <c r="BD302" i="17" s="1"/>
  <c r="U302" i="17"/>
  <c r="T302" i="17"/>
  <c r="S302" i="17"/>
  <c r="BA302" i="17" s="1"/>
  <c r="R302" i="17"/>
  <c r="AZ302" i="17" s="1"/>
  <c r="Q302" i="17"/>
  <c r="P302" i="17"/>
  <c r="O302" i="17"/>
  <c r="N302" i="17"/>
  <c r="M302" i="17"/>
  <c r="L302" i="17"/>
  <c r="K302" i="17"/>
  <c r="J302" i="17"/>
  <c r="AR302" i="17" s="1"/>
  <c r="I302" i="17"/>
  <c r="H302" i="17"/>
  <c r="G302" i="17"/>
  <c r="F302" i="17"/>
  <c r="AM302" i="17"/>
  <c r="AL302" i="17"/>
  <c r="AI301" i="17"/>
  <c r="AH301" i="17"/>
  <c r="AG301" i="17"/>
  <c r="AF301" i="17"/>
  <c r="AE301" i="17"/>
  <c r="AD301" i="17"/>
  <c r="AC301" i="17"/>
  <c r="AB301" i="17"/>
  <c r="AA301" i="17"/>
  <c r="Z301" i="17"/>
  <c r="Y301" i="17"/>
  <c r="X301" i="17"/>
  <c r="W301" i="17"/>
  <c r="V301" i="17"/>
  <c r="BD301" i="17" s="1"/>
  <c r="U301" i="17"/>
  <c r="T301" i="17"/>
  <c r="BB301" i="17" s="1"/>
  <c r="S301" i="17"/>
  <c r="BA301" i="17" s="1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AM301" i="17"/>
  <c r="AL301" i="17"/>
  <c r="AI300" i="17"/>
  <c r="AH300" i="17"/>
  <c r="BP300" i="17" s="1"/>
  <c r="AG300" i="17"/>
  <c r="AF300" i="17"/>
  <c r="AE300" i="17"/>
  <c r="AD300" i="17"/>
  <c r="AC300" i="17"/>
  <c r="AB300" i="17"/>
  <c r="AA300" i="17"/>
  <c r="Z300" i="17"/>
  <c r="Y300" i="17"/>
  <c r="X300" i="17"/>
  <c r="W300" i="17"/>
  <c r="V300" i="17"/>
  <c r="BD300" i="17" s="1"/>
  <c r="U300" i="17"/>
  <c r="T300" i="17"/>
  <c r="S300" i="17"/>
  <c r="BA300" i="17" s="1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AN300" i="17" s="1"/>
  <c r="AM300" i="17"/>
  <c r="AL300" i="17"/>
  <c r="AI299" i="17"/>
  <c r="AH299" i="17"/>
  <c r="AG299" i="17"/>
  <c r="AF299" i="17"/>
  <c r="AE299" i="17"/>
  <c r="AD299" i="17"/>
  <c r="AC299" i="17"/>
  <c r="AB299" i="17"/>
  <c r="AA299" i="17"/>
  <c r="Z299" i="17"/>
  <c r="Y299" i="17"/>
  <c r="X299" i="17"/>
  <c r="W299" i="17"/>
  <c r="V299" i="17"/>
  <c r="BD299" i="17" s="1"/>
  <c r="U299" i="17"/>
  <c r="T299" i="17"/>
  <c r="S299" i="17"/>
  <c r="BA299" i="17" s="1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AN299" i="17" s="1"/>
  <c r="AM299" i="17"/>
  <c r="AL299" i="17"/>
  <c r="AI298" i="17"/>
  <c r="BQ298" i="17" s="1"/>
  <c r="AH298" i="17"/>
  <c r="AG298" i="17"/>
  <c r="AF298" i="17"/>
  <c r="AE298" i="17"/>
  <c r="AD298" i="17"/>
  <c r="AC298" i="17"/>
  <c r="AB298" i="17"/>
  <c r="AA298" i="17"/>
  <c r="BI298" i="17" s="1"/>
  <c r="Z298" i="17"/>
  <c r="BH298" i="17" s="1"/>
  <c r="Y298" i="17"/>
  <c r="BG298" i="17" s="1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AQ298" i="17" s="1"/>
  <c r="H298" i="17"/>
  <c r="G298" i="17"/>
  <c r="F298" i="17"/>
  <c r="AM298" i="17"/>
  <c r="AL298" i="17"/>
  <c r="AI297" i="17"/>
  <c r="AH297" i="17"/>
  <c r="AG297" i="17"/>
  <c r="AF297" i="17"/>
  <c r="BN297" i="17" s="1"/>
  <c r="AE297" i="17"/>
  <c r="AD297" i="17"/>
  <c r="AC297" i="17"/>
  <c r="AB297" i="17"/>
  <c r="AA297" i="17"/>
  <c r="BI297" i="17" s="1"/>
  <c r="Z297" i="17"/>
  <c r="BH297" i="17" s="1"/>
  <c r="Y297" i="17"/>
  <c r="BG297" i="17" s="1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AS297" i="17" s="1"/>
  <c r="J297" i="17"/>
  <c r="AR297" i="17" s="1"/>
  <c r="I297" i="17"/>
  <c r="H297" i="17"/>
  <c r="G297" i="17"/>
  <c r="F297" i="17"/>
  <c r="AM297" i="17"/>
  <c r="AL297" i="17"/>
  <c r="AI296" i="17"/>
  <c r="AH296" i="17"/>
  <c r="AG296" i="17"/>
  <c r="AF296" i="17"/>
  <c r="BN296" i="17" s="1"/>
  <c r="AE296" i="17"/>
  <c r="AD296" i="17"/>
  <c r="AC296" i="17"/>
  <c r="AB296" i="17"/>
  <c r="AA296" i="17"/>
  <c r="BI296" i="17" s="1"/>
  <c r="Z296" i="17"/>
  <c r="BH296" i="17" s="1"/>
  <c r="Y296" i="17"/>
  <c r="BG296" i="17" s="1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AS296" i="17" s="1"/>
  <c r="J296" i="17"/>
  <c r="AR296" i="17" s="1"/>
  <c r="I296" i="17"/>
  <c r="AQ296" i="17" s="1"/>
  <c r="H296" i="17"/>
  <c r="G296" i="17"/>
  <c r="F296" i="17"/>
  <c r="AM296" i="17"/>
  <c r="AL296" i="17"/>
  <c r="AI295" i="17"/>
  <c r="AH295" i="17"/>
  <c r="AG295" i="17"/>
  <c r="AF295" i="17"/>
  <c r="BN295" i="17" s="1"/>
  <c r="AE295" i="17"/>
  <c r="AD295" i="17"/>
  <c r="AC295" i="17"/>
  <c r="AB295" i="17"/>
  <c r="AA295" i="17"/>
  <c r="BI295" i="17" s="1"/>
  <c r="Z295" i="17"/>
  <c r="BH295" i="17" s="1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AS295" i="17" s="1"/>
  <c r="J295" i="17"/>
  <c r="AR295" i="17" s="1"/>
  <c r="I295" i="17"/>
  <c r="H295" i="17"/>
  <c r="G295" i="17"/>
  <c r="F295" i="17"/>
  <c r="AM295" i="17"/>
  <c r="AL295" i="17"/>
  <c r="AI294" i="17"/>
  <c r="AH294" i="17"/>
  <c r="AG294" i="17"/>
  <c r="AF294" i="17"/>
  <c r="AE294" i="17"/>
  <c r="AD294" i="17"/>
  <c r="AC294" i="17"/>
  <c r="AB294" i="17"/>
  <c r="AA294" i="17"/>
  <c r="Z294" i="17"/>
  <c r="BH294" i="17" s="1"/>
  <c r="Y294" i="17"/>
  <c r="BG294" i="17" s="1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AR294" i="17" s="1"/>
  <c r="I294" i="17"/>
  <c r="AQ294" i="17" s="1"/>
  <c r="H294" i="17"/>
  <c r="G294" i="17"/>
  <c r="F294" i="17"/>
  <c r="AM294" i="17"/>
  <c r="AL294" i="17"/>
  <c r="AI293" i="17"/>
  <c r="AH293" i="17"/>
  <c r="AG293" i="17"/>
  <c r="AF293" i="17"/>
  <c r="AE293" i="17"/>
  <c r="AD293" i="17"/>
  <c r="AC293" i="17"/>
  <c r="AB293" i="17"/>
  <c r="AA293" i="17"/>
  <c r="BI293" i="17" s="1"/>
  <c r="Z293" i="17"/>
  <c r="BH293" i="17" s="1"/>
  <c r="Y293" i="17"/>
  <c r="BG293" i="17" s="1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AS293" i="17" s="1"/>
  <c r="J293" i="17"/>
  <c r="AR293" i="17" s="1"/>
  <c r="I293" i="17"/>
  <c r="AQ293" i="17" s="1"/>
  <c r="H293" i="17"/>
  <c r="G293" i="17"/>
  <c r="F293" i="17"/>
  <c r="AM293" i="17"/>
  <c r="AL293" i="17"/>
  <c r="AI292" i="17"/>
  <c r="AH292" i="17"/>
  <c r="AG292" i="17"/>
  <c r="AF292" i="17"/>
  <c r="BN292" i="17" s="1"/>
  <c r="AE292" i="17"/>
  <c r="AD292" i="17"/>
  <c r="AC292" i="17"/>
  <c r="AB292" i="17"/>
  <c r="AA292" i="17"/>
  <c r="Z292" i="17"/>
  <c r="BH292" i="17" s="1"/>
  <c r="Y292" i="17"/>
  <c r="BG292" i="17" s="1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AS292" i="17" s="1"/>
  <c r="J292" i="17"/>
  <c r="AR292" i="17" s="1"/>
  <c r="I292" i="17"/>
  <c r="AQ292" i="17" s="1"/>
  <c r="H292" i="17"/>
  <c r="G292" i="17"/>
  <c r="F292" i="17"/>
  <c r="AM292" i="17"/>
  <c r="AL292" i="17"/>
  <c r="AI291" i="17"/>
  <c r="AH291" i="17"/>
  <c r="AG291" i="17"/>
  <c r="AF291" i="17"/>
  <c r="BN291" i="17" s="1"/>
  <c r="AE291" i="17"/>
  <c r="AD291" i="17"/>
  <c r="AC291" i="17"/>
  <c r="AB291" i="17"/>
  <c r="AA291" i="17"/>
  <c r="BI291" i="17" s="1"/>
  <c r="Z291" i="17"/>
  <c r="Y291" i="17"/>
  <c r="BG291" i="17" s="1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AS291" i="17" s="1"/>
  <c r="J291" i="17"/>
  <c r="AR291" i="17" s="1"/>
  <c r="I291" i="17"/>
  <c r="AQ291" i="17" s="1"/>
  <c r="H291" i="17"/>
  <c r="G291" i="17"/>
  <c r="F291" i="17"/>
  <c r="AM291" i="17"/>
  <c r="AL291" i="17"/>
  <c r="AI290" i="17"/>
  <c r="AH290" i="17"/>
  <c r="AG290" i="17"/>
  <c r="AF290" i="17"/>
  <c r="BN290" i="17" s="1"/>
  <c r="AE290" i="17"/>
  <c r="AD290" i="17"/>
  <c r="AC290" i="17"/>
  <c r="AB290" i="17"/>
  <c r="AA290" i="17"/>
  <c r="BI290" i="17" s="1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AS290" i="17" s="1"/>
  <c r="J290" i="17"/>
  <c r="AR290" i="17" s="1"/>
  <c r="I290" i="17"/>
  <c r="H290" i="17"/>
  <c r="G290" i="17"/>
  <c r="F290" i="17"/>
  <c r="AM290" i="17"/>
  <c r="AL290" i="17"/>
  <c r="AI289" i="17"/>
  <c r="AH289" i="17"/>
  <c r="AG289" i="17"/>
  <c r="BO289" i="17" s="1"/>
  <c r="AF289" i="17"/>
  <c r="BN289" i="17" s="1"/>
  <c r="AE289" i="17"/>
  <c r="AD289" i="17"/>
  <c r="AC289" i="17"/>
  <c r="AB289" i="17"/>
  <c r="BJ289" i="17" s="1"/>
  <c r="AA289" i="17"/>
  <c r="Z289" i="17"/>
  <c r="Y289" i="17"/>
  <c r="X289" i="17"/>
  <c r="BF289" i="17" s="1"/>
  <c r="W289" i="17"/>
  <c r="V289" i="17"/>
  <c r="U289" i="17"/>
  <c r="T289" i="17"/>
  <c r="S289" i="17"/>
  <c r="R289" i="17"/>
  <c r="Q289" i="17"/>
  <c r="P289" i="17"/>
  <c r="AX289" i="17" s="1"/>
  <c r="O289" i="17"/>
  <c r="N289" i="17"/>
  <c r="M289" i="17"/>
  <c r="L289" i="17"/>
  <c r="K289" i="17"/>
  <c r="J289" i="17"/>
  <c r="I289" i="17"/>
  <c r="H289" i="17"/>
  <c r="AP289" i="17" s="1"/>
  <c r="G289" i="17"/>
  <c r="F289" i="17"/>
  <c r="AM289" i="17"/>
  <c r="AL289" i="17"/>
  <c r="AI288" i="17"/>
  <c r="BQ288" i="17" s="1"/>
  <c r="AH288" i="17"/>
  <c r="BP288" i="17" s="1"/>
  <c r="AG288" i="17"/>
  <c r="AF288" i="17"/>
  <c r="AE288" i="17"/>
  <c r="AD288" i="17"/>
  <c r="AC288" i="17"/>
  <c r="AB288" i="17"/>
  <c r="BJ288" i="17" s="1"/>
  <c r="AA288" i="17"/>
  <c r="Z288" i="17"/>
  <c r="BH288" i="17" s="1"/>
  <c r="Y288" i="17"/>
  <c r="X288" i="17"/>
  <c r="W288" i="17"/>
  <c r="V288" i="17"/>
  <c r="U288" i="17"/>
  <c r="T288" i="17"/>
  <c r="BB288" i="17" s="1"/>
  <c r="S288" i="17"/>
  <c r="R288" i="17"/>
  <c r="Q288" i="17"/>
  <c r="P288" i="17"/>
  <c r="O288" i="17"/>
  <c r="N288" i="17"/>
  <c r="M288" i="17"/>
  <c r="L288" i="17"/>
  <c r="AT288" i="17" s="1"/>
  <c r="K288" i="17"/>
  <c r="AS288" i="17" s="1"/>
  <c r="J288" i="17"/>
  <c r="AR288" i="17" s="1"/>
  <c r="I288" i="17"/>
  <c r="AQ288" i="17" s="1"/>
  <c r="H288" i="17"/>
  <c r="G288" i="17"/>
  <c r="F288" i="17"/>
  <c r="AM288" i="17"/>
  <c r="AL288" i="17"/>
  <c r="AI287" i="17"/>
  <c r="AH287" i="17"/>
  <c r="AG287" i="17"/>
  <c r="BO287" i="17" s="1"/>
  <c r="AF287" i="17"/>
  <c r="BN287" i="17" s="1"/>
  <c r="AE287" i="17"/>
  <c r="AD287" i="17"/>
  <c r="AC287" i="17"/>
  <c r="AB287" i="17"/>
  <c r="BJ287" i="17" s="1"/>
  <c r="AA287" i="17"/>
  <c r="BI287" i="17" s="1"/>
  <c r="Z287" i="17"/>
  <c r="Y287" i="17"/>
  <c r="X287" i="17"/>
  <c r="BF287" i="17" s="1"/>
  <c r="W287" i="17"/>
  <c r="V287" i="17"/>
  <c r="U287" i="17"/>
  <c r="T287" i="17"/>
  <c r="S287" i="17"/>
  <c r="BA287" i="17" s="1"/>
  <c r="R287" i="17"/>
  <c r="AZ287" i="17" s="1"/>
  <c r="Q287" i="17"/>
  <c r="AY287" i="17" s="1"/>
  <c r="P287" i="17"/>
  <c r="AX287" i="17" s="1"/>
  <c r="O287" i="17"/>
  <c r="N287" i="17"/>
  <c r="M287" i="17"/>
  <c r="L287" i="17"/>
  <c r="K287" i="17"/>
  <c r="J287" i="17"/>
  <c r="I287" i="17"/>
  <c r="H287" i="17"/>
  <c r="AP287" i="17" s="1"/>
  <c r="G287" i="17"/>
  <c r="F287" i="17"/>
  <c r="AM287" i="17"/>
  <c r="AL287" i="17"/>
  <c r="AM286" i="17"/>
  <c r="AI286" i="17"/>
  <c r="BQ286" i="17" s="1"/>
  <c r="AH286" i="17"/>
  <c r="AG286" i="17"/>
  <c r="AF286" i="17"/>
  <c r="AE286" i="17"/>
  <c r="AD286" i="17"/>
  <c r="AC286" i="17"/>
  <c r="AB286" i="17"/>
  <c r="BJ286" i="17" s="1"/>
  <c r="AA286" i="17"/>
  <c r="BI286" i="17" s="1"/>
  <c r="Z286" i="17"/>
  <c r="BH286" i="17" s="1"/>
  <c r="Y286" i="17"/>
  <c r="X286" i="17"/>
  <c r="W286" i="17"/>
  <c r="V286" i="17"/>
  <c r="U286" i="17"/>
  <c r="T286" i="17"/>
  <c r="BB286" i="17" s="1"/>
  <c r="S286" i="17"/>
  <c r="BA286" i="17" s="1"/>
  <c r="R286" i="17"/>
  <c r="AZ286" i="17" s="1"/>
  <c r="Q286" i="17"/>
  <c r="P286" i="17"/>
  <c r="AX286" i="17" s="1"/>
  <c r="O286" i="17"/>
  <c r="N286" i="17"/>
  <c r="AV286" i="17" s="1"/>
  <c r="M286" i="17"/>
  <c r="L286" i="17"/>
  <c r="AT286" i="17" s="1"/>
  <c r="K286" i="17"/>
  <c r="J286" i="17"/>
  <c r="AR286" i="17" s="1"/>
  <c r="I286" i="17"/>
  <c r="H286" i="17"/>
  <c r="G286" i="17"/>
  <c r="F286" i="17"/>
  <c r="AL286" i="17"/>
  <c r="AI285" i="17"/>
  <c r="AH285" i="17"/>
  <c r="AG285" i="17"/>
  <c r="AF285" i="17"/>
  <c r="BN285" i="17" s="1"/>
  <c r="AE285" i="17"/>
  <c r="AD285" i="17"/>
  <c r="BL285" i="17" s="1"/>
  <c r="AC285" i="17"/>
  <c r="BK285" i="17" s="1"/>
  <c r="AB285" i="17"/>
  <c r="BJ285" i="17" s="1"/>
  <c r="AA285" i="17"/>
  <c r="Z285" i="17"/>
  <c r="Y285" i="17"/>
  <c r="X285" i="17"/>
  <c r="BF285" i="17" s="1"/>
  <c r="W285" i="17"/>
  <c r="V285" i="17"/>
  <c r="BD285" i="17" s="1"/>
  <c r="U285" i="17"/>
  <c r="T285" i="17"/>
  <c r="S285" i="17"/>
  <c r="BA285" i="17" s="1"/>
  <c r="R285" i="17"/>
  <c r="Q285" i="17"/>
  <c r="P285" i="17"/>
  <c r="AX285" i="17" s="1"/>
  <c r="O285" i="17"/>
  <c r="N285" i="17"/>
  <c r="AV285" i="17" s="1"/>
  <c r="M285" i="17"/>
  <c r="AU285" i="17" s="1"/>
  <c r="L285" i="17"/>
  <c r="AT285" i="17" s="1"/>
  <c r="K285" i="17"/>
  <c r="J285" i="17"/>
  <c r="I285" i="17"/>
  <c r="H285" i="17"/>
  <c r="AP285" i="17" s="1"/>
  <c r="G285" i="17"/>
  <c r="F285" i="17"/>
  <c r="AM285" i="17"/>
  <c r="AL285" i="17"/>
  <c r="AM284" i="17"/>
  <c r="AI284" i="17"/>
  <c r="AH284" i="17"/>
  <c r="BP284" i="17" s="1"/>
  <c r="AG284" i="17"/>
  <c r="BO284" i="17" s="1"/>
  <c r="AF284" i="17"/>
  <c r="AE284" i="17"/>
  <c r="AD284" i="17"/>
  <c r="AC284" i="17"/>
  <c r="AB284" i="17"/>
  <c r="BJ284" i="17" s="1"/>
  <c r="AA284" i="17"/>
  <c r="Z284" i="17"/>
  <c r="BH284" i="17" s="1"/>
  <c r="Y284" i="17"/>
  <c r="BG284" i="17" s="1"/>
  <c r="X284" i="17"/>
  <c r="W284" i="17"/>
  <c r="V284" i="17"/>
  <c r="U284" i="17"/>
  <c r="T284" i="17"/>
  <c r="BB284" i="17" s="1"/>
  <c r="S284" i="17"/>
  <c r="BA284" i="17" s="1"/>
  <c r="R284" i="17"/>
  <c r="AZ284" i="17" s="1"/>
  <c r="Q284" i="17"/>
  <c r="AY284" i="17" s="1"/>
  <c r="P284" i="17"/>
  <c r="AX284" i="17" s="1"/>
  <c r="O284" i="17"/>
  <c r="N284" i="17"/>
  <c r="M284" i="17"/>
  <c r="L284" i="17"/>
  <c r="AT284" i="17" s="1"/>
  <c r="K284" i="17"/>
  <c r="J284" i="17"/>
  <c r="AR284" i="17" s="1"/>
  <c r="I284" i="17"/>
  <c r="AQ284" i="17" s="1"/>
  <c r="H284" i="17"/>
  <c r="AP284" i="17" s="1"/>
  <c r="G284" i="17"/>
  <c r="F284" i="17"/>
  <c r="AN284" i="17" s="1"/>
  <c r="AL284" i="17"/>
  <c r="AI283" i="17"/>
  <c r="AH283" i="17"/>
  <c r="AG283" i="17"/>
  <c r="AF283" i="17"/>
  <c r="BN283" i="17" s="1"/>
  <c r="AE283" i="17"/>
  <c r="AD283" i="17"/>
  <c r="BL283" i="17" s="1"/>
  <c r="AC283" i="17"/>
  <c r="AB283" i="17"/>
  <c r="BJ283" i="17" s="1"/>
  <c r="AA283" i="17"/>
  <c r="Z283" i="17"/>
  <c r="Y283" i="17"/>
  <c r="X283" i="17"/>
  <c r="BF283" i="17" s="1"/>
  <c r="W283" i="17"/>
  <c r="V283" i="17"/>
  <c r="BD283" i="17" s="1"/>
  <c r="U283" i="17"/>
  <c r="BC283" i="17" s="1"/>
  <c r="T283" i="17"/>
  <c r="S283" i="17"/>
  <c r="R283" i="17"/>
  <c r="Q283" i="17"/>
  <c r="P283" i="17"/>
  <c r="AX283" i="17" s="1"/>
  <c r="O283" i="17"/>
  <c r="N283" i="17"/>
  <c r="AV283" i="17" s="1"/>
  <c r="M283" i="17"/>
  <c r="AU283" i="17" s="1"/>
  <c r="L283" i="17"/>
  <c r="AT283" i="17" s="1"/>
  <c r="K283" i="17"/>
  <c r="J283" i="17"/>
  <c r="I283" i="17"/>
  <c r="H283" i="17"/>
  <c r="AP283" i="17" s="1"/>
  <c r="G283" i="17"/>
  <c r="F283" i="17"/>
  <c r="AM283" i="17"/>
  <c r="AL283" i="17"/>
  <c r="AI282" i="17"/>
  <c r="BQ282" i="17" s="1"/>
  <c r="AH282" i="17"/>
  <c r="AG282" i="17"/>
  <c r="AF282" i="17"/>
  <c r="AE282" i="17"/>
  <c r="AD282" i="17"/>
  <c r="BL282" i="17" s="1"/>
  <c r="AC282" i="17"/>
  <c r="BK282" i="17" s="1"/>
  <c r="AB282" i="17"/>
  <c r="BJ282" i="17" s="1"/>
  <c r="AA282" i="17"/>
  <c r="Z282" i="17"/>
  <c r="Y282" i="17"/>
  <c r="X282" i="17"/>
  <c r="W282" i="17"/>
  <c r="V282" i="17"/>
  <c r="U282" i="17"/>
  <c r="BC282" i="17" s="1"/>
  <c r="T282" i="17"/>
  <c r="BB282" i="17" s="1"/>
  <c r="S282" i="17"/>
  <c r="R282" i="17"/>
  <c r="Q282" i="17"/>
  <c r="P282" i="17"/>
  <c r="O282" i="17"/>
  <c r="N282" i="17"/>
  <c r="AV282" i="17" s="1"/>
  <c r="M282" i="17"/>
  <c r="L282" i="17"/>
  <c r="AT282" i="17" s="1"/>
  <c r="K282" i="17"/>
  <c r="J282" i="17"/>
  <c r="I282" i="17"/>
  <c r="H282" i="17"/>
  <c r="G282" i="17"/>
  <c r="F282" i="17"/>
  <c r="AN282" i="17" s="1"/>
  <c r="AM282" i="17"/>
  <c r="AL282" i="17"/>
  <c r="AI281" i="17"/>
  <c r="AH281" i="17"/>
  <c r="BP281" i="17" s="1"/>
  <c r="AG281" i="17"/>
  <c r="BO281" i="17" s="1"/>
  <c r="AF281" i="17"/>
  <c r="BN281" i="17" s="1"/>
  <c r="AE281" i="17"/>
  <c r="AD281" i="17"/>
  <c r="BL281" i="17" s="1"/>
  <c r="AC281" i="17"/>
  <c r="AB281" i="17"/>
  <c r="AA281" i="17"/>
  <c r="Z281" i="17"/>
  <c r="Y281" i="17"/>
  <c r="BG281" i="17" s="1"/>
  <c r="X281" i="17"/>
  <c r="BF281" i="17" s="1"/>
  <c r="W281" i="17"/>
  <c r="V281" i="17"/>
  <c r="BD281" i="17" s="1"/>
  <c r="U281" i="17"/>
  <c r="BC281" i="17" s="1"/>
  <c r="T281" i="17"/>
  <c r="S281" i="17"/>
  <c r="R281" i="17"/>
  <c r="Q281" i="17"/>
  <c r="P281" i="17"/>
  <c r="AX281" i="17" s="1"/>
  <c r="O281" i="17"/>
  <c r="N281" i="17"/>
  <c r="AV281" i="17" s="1"/>
  <c r="M281" i="17"/>
  <c r="AU281" i="17" s="1"/>
  <c r="L281" i="17"/>
  <c r="K281" i="17"/>
  <c r="AS281" i="17" s="1"/>
  <c r="J281" i="17"/>
  <c r="I281" i="17"/>
  <c r="H281" i="17"/>
  <c r="AP281" i="17" s="1"/>
  <c r="G281" i="17"/>
  <c r="F281" i="17"/>
  <c r="AM281" i="17"/>
  <c r="AL281" i="17"/>
  <c r="AM280" i="17"/>
  <c r="AI280" i="17"/>
  <c r="AH280" i="17"/>
  <c r="AG280" i="17"/>
  <c r="AF280" i="17"/>
  <c r="AE280" i="17"/>
  <c r="AD280" i="17"/>
  <c r="BL280" i="17" s="1"/>
  <c r="AC280" i="17"/>
  <c r="AB280" i="17"/>
  <c r="BJ280" i="17" s="1"/>
  <c r="AA280" i="17"/>
  <c r="Z280" i="17"/>
  <c r="Y280" i="17"/>
  <c r="X280" i="17"/>
  <c r="BF280" i="17" s="1"/>
  <c r="W280" i="17"/>
  <c r="V280" i="17"/>
  <c r="U280" i="17"/>
  <c r="BC280" i="17" s="1"/>
  <c r="T280" i="17"/>
  <c r="BB280" i="17" s="1"/>
  <c r="S280" i="17"/>
  <c r="R280" i="17"/>
  <c r="Q280" i="17"/>
  <c r="P280" i="17"/>
  <c r="AX280" i="17" s="1"/>
  <c r="O280" i="17"/>
  <c r="N280" i="17"/>
  <c r="AV280" i="17" s="1"/>
  <c r="M280" i="17"/>
  <c r="L280" i="17"/>
  <c r="AT280" i="17" s="1"/>
  <c r="K280" i="17"/>
  <c r="J280" i="17"/>
  <c r="I280" i="17"/>
  <c r="H280" i="17"/>
  <c r="G280" i="17"/>
  <c r="F280" i="17"/>
  <c r="AL280" i="17"/>
  <c r="AI279" i="17"/>
  <c r="BQ279" i="17" s="1"/>
  <c r="AH279" i="17"/>
  <c r="BP279" i="17" s="1"/>
  <c r="AG279" i="17"/>
  <c r="BO279" i="17" s="1"/>
  <c r="AF279" i="17"/>
  <c r="BN279" i="17" s="1"/>
  <c r="AE279" i="17"/>
  <c r="AD279" i="17"/>
  <c r="AC279" i="17"/>
  <c r="AB279" i="17"/>
  <c r="AA279" i="17"/>
  <c r="Z279" i="17"/>
  <c r="BH279" i="17" s="1"/>
  <c r="Y279" i="17"/>
  <c r="BG279" i="17" s="1"/>
  <c r="X279" i="17"/>
  <c r="BF279" i="17" s="1"/>
  <c r="W279" i="17"/>
  <c r="V279" i="17"/>
  <c r="BD279" i="17" s="1"/>
  <c r="U279" i="17"/>
  <c r="T279" i="17"/>
  <c r="S279" i="17"/>
  <c r="R279" i="17"/>
  <c r="Q279" i="17"/>
  <c r="P279" i="17"/>
  <c r="AX279" i="17" s="1"/>
  <c r="O279" i="17"/>
  <c r="N279" i="17"/>
  <c r="AV279" i="17" s="1"/>
  <c r="M279" i="17"/>
  <c r="L279" i="17"/>
  <c r="AT279" i="17" s="1"/>
  <c r="K279" i="17"/>
  <c r="J279" i="17"/>
  <c r="I279" i="17"/>
  <c r="H279" i="17"/>
  <c r="AP279" i="17" s="1"/>
  <c r="G279" i="17"/>
  <c r="F279" i="17"/>
  <c r="AM279" i="17"/>
  <c r="AL279" i="17"/>
  <c r="AI278" i="17"/>
  <c r="BQ278" i="17" s="1"/>
  <c r="AH278" i="17"/>
  <c r="BP278" i="17" s="1"/>
  <c r="AG278" i="17"/>
  <c r="AF278" i="17"/>
  <c r="AE278" i="17"/>
  <c r="AD278" i="17"/>
  <c r="AC278" i="17"/>
  <c r="AB278" i="17"/>
  <c r="BJ278" i="17" s="1"/>
  <c r="AA278" i="17"/>
  <c r="BI278" i="17" s="1"/>
  <c r="Z278" i="17"/>
  <c r="BH278" i="17" s="1"/>
  <c r="Y278" i="17"/>
  <c r="BG278" i="17" s="1"/>
  <c r="X278" i="17"/>
  <c r="W278" i="17"/>
  <c r="V278" i="17"/>
  <c r="U278" i="17"/>
  <c r="T278" i="17"/>
  <c r="BB278" i="17" s="1"/>
  <c r="S278" i="17"/>
  <c r="BA278" i="17" s="1"/>
  <c r="R278" i="17"/>
  <c r="AZ278" i="17" s="1"/>
  <c r="Q278" i="17"/>
  <c r="P278" i="17"/>
  <c r="O278" i="17"/>
  <c r="N278" i="17"/>
  <c r="M278" i="17"/>
  <c r="L278" i="17"/>
  <c r="AT278" i="17" s="1"/>
  <c r="K278" i="17"/>
  <c r="J278" i="17"/>
  <c r="AR278" i="17" s="1"/>
  <c r="I278" i="17"/>
  <c r="AQ278" i="17" s="1"/>
  <c r="H278" i="17"/>
  <c r="AP278" i="17" s="1"/>
  <c r="G278" i="17"/>
  <c r="F278" i="17"/>
  <c r="AN278" i="17" s="1"/>
  <c r="AM278" i="17"/>
  <c r="AL278" i="17"/>
  <c r="AI277" i="17"/>
  <c r="AH277" i="17"/>
  <c r="AG277" i="17"/>
  <c r="BO277" i="17" s="1"/>
  <c r="AF277" i="17"/>
  <c r="BN277" i="17" s="1"/>
  <c r="AE277" i="17"/>
  <c r="AD277" i="17"/>
  <c r="BL277" i="17" s="1"/>
  <c r="AC277" i="17"/>
  <c r="AB277" i="17"/>
  <c r="AA277" i="17"/>
  <c r="Z277" i="17"/>
  <c r="Y277" i="17"/>
  <c r="X277" i="17"/>
  <c r="BF277" i="17" s="1"/>
  <c r="W277" i="17"/>
  <c r="V277" i="17"/>
  <c r="BD277" i="17" s="1"/>
  <c r="U277" i="17"/>
  <c r="BC277" i="17" s="1"/>
  <c r="T277" i="17"/>
  <c r="BB277" i="17" s="1"/>
  <c r="S277" i="17"/>
  <c r="R277" i="17"/>
  <c r="Q277" i="17"/>
  <c r="P277" i="17"/>
  <c r="AX277" i="17" s="1"/>
  <c r="O277" i="17"/>
  <c r="N277" i="17"/>
  <c r="AV277" i="17" s="1"/>
  <c r="M277" i="17"/>
  <c r="AU277" i="17" s="1"/>
  <c r="L277" i="17"/>
  <c r="K277" i="17"/>
  <c r="J277" i="17"/>
  <c r="I277" i="17"/>
  <c r="H277" i="17"/>
  <c r="AP277" i="17" s="1"/>
  <c r="G277" i="17"/>
  <c r="F277" i="17"/>
  <c r="AM277" i="17"/>
  <c r="AL277" i="17"/>
  <c r="AI276" i="17"/>
  <c r="AH276" i="17"/>
  <c r="BP276" i="17" s="1"/>
  <c r="AG276" i="17"/>
  <c r="AF276" i="17"/>
  <c r="AE276" i="17"/>
  <c r="AD276" i="17"/>
  <c r="AC276" i="17"/>
  <c r="BK276" i="17" s="1"/>
  <c r="AB276" i="17"/>
  <c r="AA276" i="17"/>
  <c r="Z276" i="17"/>
  <c r="Y276" i="17"/>
  <c r="X276" i="17"/>
  <c r="W276" i="17"/>
  <c r="V276" i="17"/>
  <c r="U276" i="17"/>
  <c r="T276" i="17"/>
  <c r="S276" i="17"/>
  <c r="BA276" i="17" s="1"/>
  <c r="R276" i="17"/>
  <c r="AZ276" i="17" s="1"/>
  <c r="Q276" i="17"/>
  <c r="P276" i="17"/>
  <c r="O276" i="17"/>
  <c r="N276" i="17"/>
  <c r="M276" i="17"/>
  <c r="AU276" i="17" s="1"/>
  <c r="L276" i="17"/>
  <c r="K276" i="17"/>
  <c r="J276" i="17"/>
  <c r="I276" i="17"/>
  <c r="H276" i="17"/>
  <c r="G276" i="17"/>
  <c r="F276" i="17"/>
  <c r="AM276" i="17"/>
  <c r="AL276" i="17"/>
  <c r="AI275" i="17"/>
  <c r="BQ275" i="17" s="1"/>
  <c r="AH275" i="17"/>
  <c r="AG275" i="17"/>
  <c r="AF275" i="17"/>
  <c r="AE275" i="17"/>
  <c r="AD275" i="17"/>
  <c r="AC275" i="17"/>
  <c r="BK275" i="17" s="1"/>
  <c r="AB275" i="17"/>
  <c r="AA275" i="17"/>
  <c r="Z275" i="17"/>
  <c r="Y275" i="17"/>
  <c r="X275" i="17"/>
  <c r="W275" i="17"/>
  <c r="V275" i="17"/>
  <c r="U275" i="17"/>
  <c r="BC275" i="17" s="1"/>
  <c r="T275" i="17"/>
  <c r="BB275" i="17" s="1"/>
  <c r="S275" i="17"/>
  <c r="BA275" i="17" s="1"/>
  <c r="R275" i="17"/>
  <c r="AZ275" i="17" s="1"/>
  <c r="Q275" i="17"/>
  <c r="P275" i="17"/>
  <c r="O275" i="17"/>
  <c r="N275" i="17"/>
  <c r="M275" i="17"/>
  <c r="AU275" i="17" s="1"/>
  <c r="L275" i="17"/>
  <c r="AT275" i="17" s="1"/>
  <c r="K275" i="17"/>
  <c r="AS275" i="17" s="1"/>
  <c r="J275" i="17"/>
  <c r="AR275" i="17" s="1"/>
  <c r="I275" i="17"/>
  <c r="AQ275" i="17" s="1"/>
  <c r="H275" i="17"/>
  <c r="G275" i="17"/>
  <c r="F275" i="17"/>
  <c r="AM275" i="17"/>
  <c r="AL275" i="17"/>
  <c r="AM274" i="17"/>
  <c r="AI274" i="17"/>
  <c r="BQ274" i="17" s="1"/>
  <c r="AH274" i="17"/>
  <c r="BP274" i="17" s="1"/>
  <c r="AG274" i="17"/>
  <c r="BO274" i="17" s="1"/>
  <c r="AF274" i="17"/>
  <c r="AE274" i="17"/>
  <c r="AD274" i="17"/>
  <c r="AC274" i="17"/>
  <c r="AB274" i="17"/>
  <c r="AA274" i="17"/>
  <c r="Z274" i="17"/>
  <c r="BH274" i="17" s="1"/>
  <c r="Y274" i="17"/>
  <c r="BG274" i="17" s="1"/>
  <c r="X274" i="17"/>
  <c r="W274" i="17"/>
  <c r="BE274" i="17" s="1"/>
  <c r="V274" i="17"/>
  <c r="U274" i="17"/>
  <c r="T274" i="17"/>
  <c r="S274" i="17"/>
  <c r="R274" i="17"/>
  <c r="Q274" i="17"/>
  <c r="AY274" i="17" s="1"/>
  <c r="P274" i="17"/>
  <c r="O274" i="17"/>
  <c r="N274" i="17"/>
  <c r="M274" i="17"/>
  <c r="L274" i="17"/>
  <c r="K274" i="17"/>
  <c r="J274" i="17"/>
  <c r="I274" i="17"/>
  <c r="AQ274" i="17" s="1"/>
  <c r="H274" i="17"/>
  <c r="G274" i="17"/>
  <c r="F274" i="17"/>
  <c r="AN274" i="17" s="1"/>
  <c r="AL274" i="17"/>
  <c r="AI273" i="17"/>
  <c r="AH273" i="17"/>
  <c r="AG273" i="17"/>
  <c r="AF273" i="17"/>
  <c r="AE273" i="17"/>
  <c r="AD273" i="17"/>
  <c r="BL273" i="17" s="1"/>
  <c r="AC273" i="17"/>
  <c r="BK273" i="17" s="1"/>
  <c r="AB273" i="17"/>
  <c r="BJ273" i="17" s="1"/>
  <c r="AA273" i="17"/>
  <c r="Z273" i="17"/>
  <c r="Y273" i="17"/>
  <c r="X273" i="17"/>
  <c r="W273" i="17"/>
  <c r="V273" i="17"/>
  <c r="U273" i="17"/>
  <c r="BC273" i="17" s="1"/>
  <c r="T273" i="17"/>
  <c r="BB273" i="17" s="1"/>
  <c r="S273" i="17"/>
  <c r="BA273" i="17" s="1"/>
  <c r="R273" i="17"/>
  <c r="Q273" i="17"/>
  <c r="P273" i="17"/>
  <c r="O273" i="17"/>
  <c r="N273" i="17"/>
  <c r="M273" i="17"/>
  <c r="AU273" i="17" s="1"/>
  <c r="L273" i="17"/>
  <c r="AT273" i="17" s="1"/>
  <c r="K273" i="17"/>
  <c r="J273" i="17"/>
  <c r="I273" i="17"/>
  <c r="H273" i="17"/>
  <c r="G273" i="17"/>
  <c r="F273" i="17"/>
  <c r="AM273" i="17"/>
  <c r="AL273" i="17"/>
  <c r="AI272" i="17"/>
  <c r="BQ272" i="17" s="1"/>
  <c r="AH272" i="17"/>
  <c r="BP272" i="17" s="1"/>
  <c r="AG272" i="17"/>
  <c r="BO272" i="17" s="1"/>
  <c r="AF272" i="17"/>
  <c r="AE272" i="17"/>
  <c r="BM272" i="17" s="1"/>
  <c r="AD272" i="17"/>
  <c r="AC272" i="17"/>
  <c r="AB272" i="17"/>
  <c r="AA272" i="17"/>
  <c r="Z272" i="17"/>
  <c r="BH272" i="17" s="1"/>
  <c r="Y272" i="17"/>
  <c r="BG272" i="17" s="1"/>
  <c r="X272" i="17"/>
  <c r="W272" i="17"/>
  <c r="BE272" i="17" s="1"/>
  <c r="V272" i="17"/>
  <c r="BD272" i="17" s="1"/>
  <c r="U272" i="17"/>
  <c r="T272" i="17"/>
  <c r="S272" i="17"/>
  <c r="R272" i="17"/>
  <c r="Q272" i="17"/>
  <c r="AY272" i="17" s="1"/>
  <c r="P272" i="17"/>
  <c r="O272" i="17"/>
  <c r="AW272" i="17" s="1"/>
  <c r="N272" i="17"/>
  <c r="AV272" i="17" s="1"/>
  <c r="M272" i="17"/>
  <c r="AU272" i="17" s="1"/>
  <c r="L272" i="17"/>
  <c r="K272" i="17"/>
  <c r="J272" i="17"/>
  <c r="I272" i="17"/>
  <c r="AQ272" i="17" s="1"/>
  <c r="H272" i="17"/>
  <c r="G272" i="17"/>
  <c r="F272" i="17"/>
  <c r="AM272" i="17"/>
  <c r="AL272" i="17"/>
  <c r="AI271" i="17"/>
  <c r="AH271" i="17"/>
  <c r="AG271" i="17"/>
  <c r="AF271" i="17"/>
  <c r="AE271" i="17"/>
  <c r="AD271" i="17"/>
  <c r="BL271" i="17" s="1"/>
  <c r="AC271" i="17"/>
  <c r="BK271" i="17" s="1"/>
  <c r="AB271" i="17"/>
  <c r="BJ271" i="17" s="1"/>
  <c r="AA271" i="17"/>
  <c r="BI271" i="17" s="1"/>
  <c r="Z271" i="17"/>
  <c r="Y271" i="17"/>
  <c r="X271" i="17"/>
  <c r="W271" i="17"/>
  <c r="V271" i="17"/>
  <c r="U271" i="17"/>
  <c r="BC271" i="17" s="1"/>
  <c r="T271" i="17"/>
  <c r="BB271" i="17" s="1"/>
  <c r="S271" i="17"/>
  <c r="BA271" i="17" s="1"/>
  <c r="R271" i="17"/>
  <c r="AZ271" i="17" s="1"/>
  <c r="Q271" i="17"/>
  <c r="P271" i="17"/>
  <c r="O271" i="17"/>
  <c r="N271" i="17"/>
  <c r="M271" i="17"/>
  <c r="AU271" i="17" s="1"/>
  <c r="L271" i="17"/>
  <c r="AT271" i="17" s="1"/>
  <c r="K271" i="17"/>
  <c r="AS271" i="17" s="1"/>
  <c r="J271" i="17"/>
  <c r="AR271" i="17" s="1"/>
  <c r="I271" i="17"/>
  <c r="AQ271" i="17" s="1"/>
  <c r="H271" i="17"/>
  <c r="G271" i="17"/>
  <c r="F271" i="17"/>
  <c r="AM271" i="17"/>
  <c r="AL271" i="17"/>
  <c r="AI270" i="17"/>
  <c r="BQ270" i="17" s="1"/>
  <c r="AH270" i="17"/>
  <c r="BP270" i="17" s="1"/>
  <c r="AG270" i="17"/>
  <c r="BO270" i="17" s="1"/>
  <c r="AF270" i="17"/>
  <c r="AE270" i="17"/>
  <c r="AD270" i="17"/>
  <c r="AC270" i="17"/>
  <c r="AB270" i="17"/>
  <c r="AA270" i="17"/>
  <c r="Z270" i="17"/>
  <c r="BH270" i="17" s="1"/>
  <c r="Y270" i="17"/>
  <c r="X270" i="17"/>
  <c r="W270" i="17"/>
  <c r="V270" i="17"/>
  <c r="U270" i="17"/>
  <c r="T270" i="17"/>
  <c r="S270" i="17"/>
  <c r="R270" i="17"/>
  <c r="Q270" i="17"/>
  <c r="AY270" i="17" s="1"/>
  <c r="P270" i="17"/>
  <c r="O270" i="17"/>
  <c r="N270" i="17"/>
  <c r="M270" i="17"/>
  <c r="L270" i="17"/>
  <c r="K270" i="17"/>
  <c r="J270" i="17"/>
  <c r="I270" i="17"/>
  <c r="AQ270" i="17" s="1"/>
  <c r="H270" i="17"/>
  <c r="G270" i="17"/>
  <c r="F270" i="17"/>
  <c r="AM270" i="17"/>
  <c r="AL270" i="17"/>
  <c r="AI269" i="17"/>
  <c r="AH269" i="17"/>
  <c r="AG269" i="17"/>
  <c r="AF269" i="17"/>
  <c r="AE269" i="17"/>
  <c r="AD269" i="17"/>
  <c r="AC269" i="17"/>
  <c r="BK269" i="17" s="1"/>
  <c r="AB269" i="17"/>
  <c r="AA269" i="17"/>
  <c r="Z269" i="17"/>
  <c r="Y269" i="17"/>
  <c r="X269" i="17"/>
  <c r="W269" i="17"/>
  <c r="V269" i="17"/>
  <c r="U269" i="17"/>
  <c r="BC269" i="17" s="1"/>
  <c r="T269" i="17"/>
  <c r="BB269" i="17" s="1"/>
  <c r="S269" i="17"/>
  <c r="R269" i="17"/>
  <c r="Q269" i="17"/>
  <c r="P269" i="17"/>
  <c r="O269" i="17"/>
  <c r="N269" i="17"/>
  <c r="M269" i="17"/>
  <c r="AU269" i="17" s="1"/>
  <c r="L269" i="17"/>
  <c r="K269" i="17"/>
  <c r="J269" i="17"/>
  <c r="I269" i="17"/>
  <c r="H269" i="17"/>
  <c r="G269" i="17"/>
  <c r="F269" i="17"/>
  <c r="AM269" i="17"/>
  <c r="AL269" i="17"/>
  <c r="AI268" i="17"/>
  <c r="BQ268" i="17" s="1"/>
  <c r="AH268" i="17"/>
  <c r="AG268" i="17"/>
  <c r="AF268" i="17"/>
  <c r="AE268" i="17"/>
  <c r="BM268" i="17" s="1"/>
  <c r="AD268" i="17"/>
  <c r="AC268" i="17"/>
  <c r="AB268" i="17"/>
  <c r="AA268" i="17"/>
  <c r="Z268" i="17"/>
  <c r="BH268" i="17" s="1"/>
  <c r="Y268" i="17"/>
  <c r="X268" i="17"/>
  <c r="W268" i="17"/>
  <c r="BE268" i="17" s="1"/>
  <c r="V268" i="17"/>
  <c r="BD268" i="17" s="1"/>
  <c r="U268" i="17"/>
  <c r="T268" i="17"/>
  <c r="S268" i="17"/>
  <c r="R268" i="17"/>
  <c r="Q268" i="17"/>
  <c r="P268" i="17"/>
  <c r="O268" i="17"/>
  <c r="AW268" i="17" s="1"/>
  <c r="N268" i="17"/>
  <c r="AV268" i="17" s="1"/>
  <c r="M268" i="17"/>
  <c r="AU268" i="17" s="1"/>
  <c r="L268" i="17"/>
  <c r="K268" i="17"/>
  <c r="J268" i="17"/>
  <c r="I268" i="17"/>
  <c r="AQ268" i="17" s="1"/>
  <c r="H268" i="17"/>
  <c r="G268" i="17"/>
  <c r="F268" i="17"/>
  <c r="AM268" i="17"/>
  <c r="AL268" i="17"/>
  <c r="AI267" i="17"/>
  <c r="AH267" i="17"/>
  <c r="AG267" i="17"/>
  <c r="AF267" i="17"/>
  <c r="AE267" i="17"/>
  <c r="AD267" i="17"/>
  <c r="BL267" i="17" s="1"/>
  <c r="AC267" i="17"/>
  <c r="BK267" i="17" s="1"/>
  <c r="AB267" i="17"/>
  <c r="BJ267" i="17" s="1"/>
  <c r="AA267" i="17"/>
  <c r="Z267" i="17"/>
  <c r="Y267" i="17"/>
  <c r="X267" i="17"/>
  <c r="W267" i="17"/>
  <c r="V267" i="17"/>
  <c r="U267" i="17"/>
  <c r="BC267" i="17" s="1"/>
  <c r="T267" i="17"/>
  <c r="BB267" i="17" s="1"/>
  <c r="S267" i="17"/>
  <c r="BA267" i="17" s="1"/>
  <c r="R267" i="17"/>
  <c r="AZ267" i="17" s="1"/>
  <c r="Q267" i="17"/>
  <c r="P267" i="17"/>
  <c r="O267" i="17"/>
  <c r="N267" i="17"/>
  <c r="M267" i="17"/>
  <c r="AU267" i="17" s="1"/>
  <c r="L267" i="17"/>
  <c r="AT267" i="17" s="1"/>
  <c r="K267" i="17"/>
  <c r="AS267" i="17" s="1"/>
  <c r="J267" i="17"/>
  <c r="I267" i="17"/>
  <c r="AQ267" i="17" s="1"/>
  <c r="H267" i="17"/>
  <c r="G267" i="17"/>
  <c r="F267" i="17"/>
  <c r="AM267" i="17"/>
  <c r="AL267" i="17"/>
  <c r="AM266" i="17"/>
  <c r="AI266" i="17"/>
  <c r="BQ266" i="17" s="1"/>
  <c r="AH266" i="17"/>
  <c r="BP266" i="17" s="1"/>
  <c r="AG266" i="17"/>
  <c r="BO266" i="17" s="1"/>
  <c r="AF266" i="17"/>
  <c r="AE266" i="17"/>
  <c r="AD266" i="17"/>
  <c r="AC266" i="17"/>
  <c r="AB266" i="17"/>
  <c r="AA266" i="17"/>
  <c r="Z266" i="17"/>
  <c r="BH266" i="17" s="1"/>
  <c r="Y266" i="17"/>
  <c r="BG266" i="17" s="1"/>
  <c r="X266" i="17"/>
  <c r="W266" i="17"/>
  <c r="V266" i="17"/>
  <c r="U266" i="17"/>
  <c r="T266" i="17"/>
  <c r="S266" i="17"/>
  <c r="R266" i="17"/>
  <c r="Q266" i="17"/>
  <c r="AY266" i="17" s="1"/>
  <c r="P266" i="17"/>
  <c r="O266" i="17"/>
  <c r="N266" i="17"/>
  <c r="M266" i="17"/>
  <c r="L266" i="17"/>
  <c r="K266" i="17"/>
  <c r="J266" i="17"/>
  <c r="I266" i="17"/>
  <c r="H266" i="17"/>
  <c r="G266" i="17"/>
  <c r="AO266" i="17" s="1"/>
  <c r="F266" i="17"/>
  <c r="AL266" i="17"/>
  <c r="AI265" i="17"/>
  <c r="AH265" i="17"/>
  <c r="AG265" i="17"/>
  <c r="AF265" i="17"/>
  <c r="AE265" i="17"/>
  <c r="AD265" i="17"/>
  <c r="AC265" i="17"/>
  <c r="BK265" i="17" s="1"/>
  <c r="AB265" i="17"/>
  <c r="BJ265" i="17" s="1"/>
  <c r="AA265" i="17"/>
  <c r="Z265" i="17"/>
  <c r="Y265" i="17"/>
  <c r="X265" i="17"/>
  <c r="W265" i="17"/>
  <c r="V265" i="17"/>
  <c r="U265" i="17"/>
  <c r="BC265" i="17" s="1"/>
  <c r="T265" i="17"/>
  <c r="S265" i="17"/>
  <c r="R265" i="17"/>
  <c r="Q265" i="17"/>
  <c r="P265" i="17"/>
  <c r="O265" i="17"/>
  <c r="N265" i="17"/>
  <c r="M265" i="17"/>
  <c r="AU265" i="17" s="1"/>
  <c r="L265" i="17"/>
  <c r="K265" i="17"/>
  <c r="J265" i="17"/>
  <c r="I265" i="17"/>
  <c r="H265" i="17"/>
  <c r="G265" i="17"/>
  <c r="F265" i="17"/>
  <c r="AM265" i="17"/>
  <c r="AL265" i="17"/>
  <c r="AI264" i="17"/>
  <c r="BQ264" i="17" s="1"/>
  <c r="AH264" i="17"/>
  <c r="AG264" i="17"/>
  <c r="BO264" i="17" s="1"/>
  <c r="AF264" i="17"/>
  <c r="AE264" i="17"/>
  <c r="BM264" i="17" s="1"/>
  <c r="AD264" i="17"/>
  <c r="AC264" i="17"/>
  <c r="AB264" i="17"/>
  <c r="AA264" i="17"/>
  <c r="Z264" i="17"/>
  <c r="Y264" i="17"/>
  <c r="BG264" i="17" s="1"/>
  <c r="X264" i="17"/>
  <c r="W264" i="17"/>
  <c r="BE264" i="17" s="1"/>
  <c r="V264" i="17"/>
  <c r="BD264" i="17" s="1"/>
  <c r="U264" i="17"/>
  <c r="T264" i="17"/>
  <c r="S264" i="17"/>
  <c r="R264" i="17"/>
  <c r="Q264" i="17"/>
  <c r="P264" i="17"/>
  <c r="O264" i="17"/>
  <c r="AW264" i="17" s="1"/>
  <c r="N264" i="17"/>
  <c r="AV264" i="17" s="1"/>
  <c r="M264" i="17"/>
  <c r="AU264" i="17" s="1"/>
  <c r="L264" i="17"/>
  <c r="K264" i="17"/>
  <c r="J264" i="17"/>
  <c r="I264" i="17"/>
  <c r="H264" i="17"/>
  <c r="G264" i="17"/>
  <c r="F264" i="17"/>
  <c r="AM264" i="17"/>
  <c r="AL264" i="17"/>
  <c r="AI263" i="17"/>
  <c r="AH263" i="17"/>
  <c r="AG263" i="17"/>
  <c r="AF263" i="17"/>
  <c r="AE263" i="17"/>
  <c r="AD263" i="17"/>
  <c r="BL263" i="17" s="1"/>
  <c r="AC263" i="17"/>
  <c r="BK263" i="17" s="1"/>
  <c r="AB263" i="17"/>
  <c r="BJ263" i="17" s="1"/>
  <c r="AA263" i="17"/>
  <c r="Z263" i="17"/>
  <c r="Y263" i="17"/>
  <c r="X263" i="17"/>
  <c r="W263" i="17"/>
  <c r="V263" i="17"/>
  <c r="U263" i="17"/>
  <c r="BC263" i="17" s="1"/>
  <c r="T263" i="17"/>
  <c r="BB263" i="17" s="1"/>
  <c r="S263" i="17"/>
  <c r="BA263" i="17" s="1"/>
  <c r="R263" i="17"/>
  <c r="Q263" i="17"/>
  <c r="P263" i="17"/>
  <c r="O263" i="17"/>
  <c r="N263" i="17"/>
  <c r="M263" i="17"/>
  <c r="AU263" i="17" s="1"/>
  <c r="L263" i="17"/>
  <c r="AT263" i="17" s="1"/>
  <c r="K263" i="17"/>
  <c r="J263" i="17"/>
  <c r="I263" i="17"/>
  <c r="AQ263" i="17" s="1"/>
  <c r="H263" i="17"/>
  <c r="G263" i="17"/>
  <c r="F263" i="17"/>
  <c r="AM263" i="17"/>
  <c r="AL263" i="17"/>
  <c r="AI262" i="17"/>
  <c r="AH262" i="17"/>
  <c r="AG262" i="17"/>
  <c r="AF262" i="17"/>
  <c r="AE262" i="17"/>
  <c r="AD262" i="17"/>
  <c r="AC262" i="17"/>
  <c r="AB262" i="17"/>
  <c r="AA262" i="17"/>
  <c r="BI262" i="17" s="1"/>
  <c r="Z262" i="17"/>
  <c r="BH262" i="17" s="1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AS262" i="17" s="1"/>
  <c r="J262" i="17"/>
  <c r="AR262" i="17" s="1"/>
  <c r="I262" i="17"/>
  <c r="H262" i="17"/>
  <c r="G262" i="17"/>
  <c r="F262" i="17"/>
  <c r="AM262" i="17"/>
  <c r="AL262" i="17"/>
  <c r="AI261" i="17"/>
  <c r="AH261" i="17"/>
  <c r="AG261" i="17"/>
  <c r="AF261" i="17"/>
  <c r="AE261" i="17"/>
  <c r="AD261" i="17"/>
  <c r="AC261" i="17"/>
  <c r="AB261" i="17"/>
  <c r="AA261" i="17"/>
  <c r="Z261" i="17"/>
  <c r="BH261" i="17" s="1"/>
  <c r="Y261" i="17"/>
  <c r="BG261" i="17" s="1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AS261" i="17" s="1"/>
  <c r="J261" i="17"/>
  <c r="AR261" i="17" s="1"/>
  <c r="I261" i="17"/>
  <c r="AQ261" i="17" s="1"/>
  <c r="H261" i="17"/>
  <c r="G261" i="17"/>
  <c r="F261" i="17"/>
  <c r="AM261" i="17"/>
  <c r="AL261" i="17"/>
  <c r="AI260" i="17"/>
  <c r="AH260" i="17"/>
  <c r="AG260" i="17"/>
  <c r="AF260" i="17"/>
  <c r="AE260" i="17"/>
  <c r="AD260" i="17"/>
  <c r="AC260" i="17"/>
  <c r="AB260" i="17"/>
  <c r="AA260" i="17"/>
  <c r="BI260" i="17" s="1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AS260" i="17" s="1"/>
  <c r="J260" i="17"/>
  <c r="I260" i="17"/>
  <c r="AQ260" i="17" s="1"/>
  <c r="H260" i="17"/>
  <c r="G260" i="17"/>
  <c r="F260" i="17"/>
  <c r="AM260" i="17"/>
  <c r="AL260" i="17"/>
  <c r="AI259" i="17"/>
  <c r="AH259" i="17"/>
  <c r="AG259" i="17"/>
  <c r="AF259" i="17"/>
  <c r="AE259" i="17"/>
  <c r="AD259" i="17"/>
  <c r="AC259" i="17"/>
  <c r="AB259" i="17"/>
  <c r="AA259" i="17"/>
  <c r="Z259" i="17"/>
  <c r="BH259" i="17" s="1"/>
  <c r="Y259" i="17"/>
  <c r="BG259" i="17" s="1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AQ259" i="17" s="1"/>
  <c r="H259" i="17"/>
  <c r="G259" i="17"/>
  <c r="F259" i="17"/>
  <c r="AM259" i="17"/>
  <c r="AL259" i="17"/>
  <c r="AI258" i="17"/>
  <c r="AH258" i="17"/>
  <c r="AG258" i="17"/>
  <c r="AF258" i="17"/>
  <c r="AE258" i="17"/>
  <c r="AD258" i="17"/>
  <c r="AC258" i="17"/>
  <c r="AB258" i="17"/>
  <c r="AA258" i="17"/>
  <c r="BI258" i="17" s="1"/>
  <c r="Z258" i="17"/>
  <c r="BH258" i="17" s="1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AS258" i="17" s="1"/>
  <c r="J258" i="17"/>
  <c r="AR258" i="17" s="1"/>
  <c r="I258" i="17"/>
  <c r="H258" i="17"/>
  <c r="G258" i="17"/>
  <c r="F258" i="17"/>
  <c r="AM258" i="17"/>
  <c r="AL258" i="17"/>
  <c r="AI257" i="17"/>
  <c r="AH257" i="17"/>
  <c r="AG257" i="17"/>
  <c r="AF257" i="17"/>
  <c r="BN257" i="17" s="1"/>
  <c r="AE257" i="17"/>
  <c r="AD257" i="17"/>
  <c r="BL257" i="17" s="1"/>
  <c r="AC257" i="17"/>
  <c r="AB257" i="17"/>
  <c r="BJ257" i="17" s="1"/>
  <c r="AA257" i="17"/>
  <c r="Z257" i="17"/>
  <c r="Y257" i="17"/>
  <c r="X257" i="17"/>
  <c r="W257" i="17"/>
  <c r="V257" i="17"/>
  <c r="BD257" i="17" s="1"/>
  <c r="U257" i="17"/>
  <c r="T257" i="17"/>
  <c r="S257" i="17"/>
  <c r="R257" i="17"/>
  <c r="Q257" i="17"/>
  <c r="P257" i="17"/>
  <c r="O257" i="17"/>
  <c r="AW257" i="17" s="1"/>
  <c r="N257" i="17"/>
  <c r="M257" i="17"/>
  <c r="L257" i="17"/>
  <c r="K257" i="17"/>
  <c r="J257" i="17"/>
  <c r="AR257" i="17" s="1"/>
  <c r="I257" i="17"/>
  <c r="H257" i="17"/>
  <c r="G257" i="17"/>
  <c r="AO257" i="17" s="1"/>
  <c r="F257" i="17"/>
  <c r="AM257" i="17"/>
  <c r="AL257" i="17"/>
  <c r="AI256" i="17"/>
  <c r="BQ256" i="17" s="1"/>
  <c r="AH256" i="17"/>
  <c r="AG256" i="17"/>
  <c r="BO256" i="17" s="1"/>
  <c r="AF256" i="17"/>
  <c r="AE256" i="17"/>
  <c r="AD256" i="17"/>
  <c r="AC256" i="17"/>
  <c r="AB256" i="17"/>
  <c r="AA256" i="17"/>
  <c r="BI256" i="17" s="1"/>
  <c r="Z256" i="17"/>
  <c r="Y256" i="17"/>
  <c r="X256" i="17"/>
  <c r="BF256" i="17" s="1"/>
  <c r="W256" i="17"/>
  <c r="V256" i="17"/>
  <c r="U256" i="17"/>
  <c r="T256" i="17"/>
  <c r="S256" i="17"/>
  <c r="BA256" i="17" s="1"/>
  <c r="R256" i="17"/>
  <c r="Q256" i="17"/>
  <c r="AY256" i="17" s="1"/>
  <c r="P256" i="17"/>
  <c r="O256" i="17"/>
  <c r="N256" i="17"/>
  <c r="M256" i="17"/>
  <c r="L256" i="17"/>
  <c r="K256" i="17"/>
  <c r="AS256" i="17" s="1"/>
  <c r="J256" i="17"/>
  <c r="I256" i="17"/>
  <c r="H256" i="17"/>
  <c r="AP256" i="17" s="1"/>
  <c r="G256" i="17"/>
  <c r="F256" i="17"/>
  <c r="AN256" i="17" s="1"/>
  <c r="AM256" i="17"/>
  <c r="AL256" i="17"/>
  <c r="AI255" i="17"/>
  <c r="AH255" i="17"/>
  <c r="AG255" i="17"/>
  <c r="AF255" i="17"/>
  <c r="AE255" i="17"/>
  <c r="BM255" i="17" s="1"/>
  <c r="AD255" i="17"/>
  <c r="BL255" i="17" s="1"/>
  <c r="AC255" i="17"/>
  <c r="AB255" i="17"/>
  <c r="AA255" i="17"/>
  <c r="Z255" i="17"/>
  <c r="Y255" i="17"/>
  <c r="X255" i="17"/>
  <c r="W255" i="17"/>
  <c r="BE255" i="17" s="1"/>
  <c r="V255" i="17"/>
  <c r="BD255" i="17" s="1"/>
  <c r="U255" i="17"/>
  <c r="T255" i="17"/>
  <c r="S255" i="17"/>
  <c r="R255" i="17"/>
  <c r="Q255" i="17"/>
  <c r="P255" i="17"/>
  <c r="O255" i="17"/>
  <c r="N255" i="17"/>
  <c r="AV255" i="17" s="1"/>
  <c r="M255" i="17"/>
  <c r="L255" i="17"/>
  <c r="K255" i="17"/>
  <c r="J255" i="17"/>
  <c r="I255" i="17"/>
  <c r="H255" i="17"/>
  <c r="G255" i="17"/>
  <c r="AO255" i="17" s="1"/>
  <c r="F255" i="17"/>
  <c r="AM255" i="17"/>
  <c r="AL255" i="17"/>
  <c r="AI254" i="17"/>
  <c r="BQ254" i="17" s="1"/>
  <c r="AH254" i="17"/>
  <c r="BP254" i="17" s="1"/>
  <c r="AG254" i="17"/>
  <c r="BO254" i="17" s="1"/>
  <c r="AF254" i="17"/>
  <c r="AE254" i="17"/>
  <c r="AD254" i="17"/>
  <c r="AC254" i="17"/>
  <c r="AB254" i="17"/>
  <c r="AA254" i="17"/>
  <c r="BI254" i="17" s="1"/>
  <c r="Z254" i="17"/>
  <c r="BH254" i="17" s="1"/>
  <c r="Y254" i="17"/>
  <c r="X254" i="17"/>
  <c r="W254" i="17"/>
  <c r="V254" i="17"/>
  <c r="U254" i="17"/>
  <c r="T254" i="17"/>
  <c r="S254" i="17"/>
  <c r="BA254" i="17" s="1"/>
  <c r="R254" i="17"/>
  <c r="AZ254" i="17" s="1"/>
  <c r="Q254" i="17"/>
  <c r="AY254" i="17" s="1"/>
  <c r="P254" i="17"/>
  <c r="O254" i="17"/>
  <c r="AW254" i="17" s="1"/>
  <c r="N254" i="17"/>
  <c r="M254" i="17"/>
  <c r="L254" i="17"/>
  <c r="K254" i="17"/>
  <c r="AS254" i="17" s="1"/>
  <c r="J254" i="17"/>
  <c r="I254" i="17"/>
  <c r="AQ254" i="17" s="1"/>
  <c r="H254" i="17"/>
  <c r="G254" i="17"/>
  <c r="F254" i="17"/>
  <c r="AM254" i="17"/>
  <c r="AL254" i="17"/>
  <c r="AI253" i="17"/>
  <c r="AH253" i="17"/>
  <c r="AG253" i="17"/>
  <c r="AF253" i="17"/>
  <c r="BN253" i="17" s="1"/>
  <c r="AE253" i="17"/>
  <c r="AD253" i="17"/>
  <c r="BL253" i="17" s="1"/>
  <c r="AC253" i="17"/>
  <c r="AB253" i="17"/>
  <c r="BJ253" i="17" s="1"/>
  <c r="AA253" i="17"/>
  <c r="Z253" i="17"/>
  <c r="Y253" i="17"/>
  <c r="X253" i="17"/>
  <c r="W253" i="17"/>
  <c r="V253" i="17"/>
  <c r="BD253" i="17" s="1"/>
  <c r="U253" i="17"/>
  <c r="T253" i="17"/>
  <c r="S253" i="17"/>
  <c r="BA253" i="17" s="1"/>
  <c r="R253" i="17"/>
  <c r="Q253" i="17"/>
  <c r="P253" i="17"/>
  <c r="O253" i="17"/>
  <c r="N253" i="17"/>
  <c r="M253" i="17"/>
  <c r="L253" i="17"/>
  <c r="K253" i="17"/>
  <c r="AS253" i="17" s="1"/>
  <c r="J253" i="17"/>
  <c r="AR253" i="17" s="1"/>
  <c r="I253" i="17"/>
  <c r="H253" i="17"/>
  <c r="G253" i="17"/>
  <c r="F253" i="17"/>
  <c r="AM253" i="17"/>
  <c r="AL253" i="17"/>
  <c r="AI252" i="17"/>
  <c r="BQ252" i="17" s="1"/>
  <c r="AH252" i="17"/>
  <c r="AG252" i="17"/>
  <c r="AF252" i="17"/>
  <c r="AE252" i="17"/>
  <c r="AD252" i="17"/>
  <c r="AC252" i="17"/>
  <c r="AB252" i="17"/>
  <c r="AA252" i="17"/>
  <c r="BI252" i="17" s="1"/>
  <c r="Z252" i="17"/>
  <c r="Y252" i="17"/>
  <c r="BG252" i="17" s="1"/>
  <c r="X252" i="17"/>
  <c r="BF252" i="17" s="1"/>
  <c r="W252" i="17"/>
  <c r="V252" i="17"/>
  <c r="U252" i="17"/>
  <c r="T252" i="17"/>
  <c r="S252" i="17"/>
  <c r="BA252" i="17" s="1"/>
  <c r="R252" i="17"/>
  <c r="Q252" i="17"/>
  <c r="AY252" i="17" s="1"/>
  <c r="P252" i="17"/>
  <c r="O252" i="17"/>
  <c r="N252" i="17"/>
  <c r="M252" i="17"/>
  <c r="L252" i="17"/>
  <c r="K252" i="17"/>
  <c r="AS252" i="17" s="1"/>
  <c r="J252" i="17"/>
  <c r="I252" i="17"/>
  <c r="H252" i="17"/>
  <c r="AP252" i="17" s="1"/>
  <c r="G252" i="17"/>
  <c r="F252" i="17"/>
  <c r="AN252" i="17" s="1"/>
  <c r="AM252" i="17"/>
  <c r="AL252" i="17"/>
  <c r="AI251" i="17"/>
  <c r="AH251" i="17"/>
  <c r="AG251" i="17"/>
  <c r="AF251" i="17"/>
  <c r="BN251" i="17" s="1"/>
  <c r="AE251" i="17"/>
  <c r="AD251" i="17"/>
  <c r="BL251" i="17" s="1"/>
  <c r="AC251" i="17"/>
  <c r="AB251" i="17"/>
  <c r="AA251" i="17"/>
  <c r="Z251" i="17"/>
  <c r="Y251" i="17"/>
  <c r="X251" i="17"/>
  <c r="W251" i="17"/>
  <c r="BE251" i="17" s="1"/>
  <c r="V251" i="17"/>
  <c r="BD251" i="17" s="1"/>
  <c r="U251" i="17"/>
  <c r="T251" i="17"/>
  <c r="S251" i="17"/>
  <c r="R251" i="17"/>
  <c r="Q251" i="17"/>
  <c r="P251" i="17"/>
  <c r="O251" i="17"/>
  <c r="N251" i="17"/>
  <c r="AV251" i="17" s="1"/>
  <c r="M251" i="17"/>
  <c r="L251" i="17"/>
  <c r="K251" i="17"/>
  <c r="J251" i="17"/>
  <c r="I251" i="17"/>
  <c r="H251" i="17"/>
  <c r="G251" i="17"/>
  <c r="AO251" i="17" s="1"/>
  <c r="F251" i="17"/>
  <c r="AM251" i="17"/>
  <c r="AL251" i="17"/>
  <c r="AI250" i="17"/>
  <c r="BQ250" i="17" s="1"/>
  <c r="AH250" i="17"/>
  <c r="BP250" i="17" s="1"/>
  <c r="AG250" i="17"/>
  <c r="BO250" i="17" s="1"/>
  <c r="AF250" i="17"/>
  <c r="AE250" i="17"/>
  <c r="AD250" i="17"/>
  <c r="AC250" i="17"/>
  <c r="AB250" i="17"/>
  <c r="AA250" i="17"/>
  <c r="BI250" i="17" s="1"/>
  <c r="Z250" i="17"/>
  <c r="BH250" i="17" s="1"/>
  <c r="Y250" i="17"/>
  <c r="X250" i="17"/>
  <c r="W250" i="17"/>
  <c r="V250" i="17"/>
  <c r="U250" i="17"/>
  <c r="T250" i="17"/>
  <c r="S250" i="17"/>
  <c r="BA250" i="17" s="1"/>
  <c r="R250" i="17"/>
  <c r="AZ250" i="17" s="1"/>
  <c r="Q250" i="17"/>
  <c r="P250" i="17"/>
  <c r="O250" i="17"/>
  <c r="AW250" i="17" s="1"/>
  <c r="N250" i="17"/>
  <c r="M250" i="17"/>
  <c r="L250" i="17"/>
  <c r="K250" i="17"/>
  <c r="AS250" i="17" s="1"/>
  <c r="J250" i="17"/>
  <c r="I250" i="17"/>
  <c r="H250" i="17"/>
  <c r="G250" i="17"/>
  <c r="F250" i="17"/>
  <c r="AM250" i="17"/>
  <c r="AL250" i="17"/>
  <c r="AI249" i="17"/>
  <c r="AH249" i="17"/>
  <c r="AG249" i="17"/>
  <c r="AF249" i="17"/>
  <c r="BN249" i="17" s="1"/>
  <c r="AE249" i="17"/>
  <c r="AD249" i="17"/>
  <c r="BL249" i="17" s="1"/>
  <c r="AC249" i="17"/>
  <c r="AB249" i="17"/>
  <c r="BJ249" i="17" s="1"/>
  <c r="AA249" i="17"/>
  <c r="Z249" i="17"/>
  <c r="Y249" i="17"/>
  <c r="X249" i="17"/>
  <c r="W249" i="17"/>
  <c r="V249" i="17"/>
  <c r="BD249" i="17" s="1"/>
  <c r="U249" i="17"/>
  <c r="T249" i="17"/>
  <c r="S249" i="17"/>
  <c r="R249" i="17"/>
  <c r="Q249" i="17"/>
  <c r="P249" i="17"/>
  <c r="O249" i="17"/>
  <c r="AW249" i="17" s="1"/>
  <c r="N249" i="17"/>
  <c r="M249" i="17"/>
  <c r="L249" i="17"/>
  <c r="K249" i="17"/>
  <c r="AS249" i="17" s="1"/>
  <c r="J249" i="17"/>
  <c r="AR249" i="17" s="1"/>
  <c r="I249" i="17"/>
  <c r="H249" i="17"/>
  <c r="G249" i="17"/>
  <c r="AO249" i="17" s="1"/>
  <c r="F249" i="17"/>
  <c r="AM249" i="17"/>
  <c r="AL249" i="17"/>
  <c r="AI248" i="17"/>
  <c r="BQ248" i="17" s="1"/>
  <c r="AH248" i="17"/>
  <c r="AG248" i="17"/>
  <c r="BO248" i="17" s="1"/>
  <c r="AF248" i="17"/>
  <c r="AE248" i="17"/>
  <c r="AD248" i="17"/>
  <c r="AC248" i="17"/>
  <c r="AB248" i="17"/>
  <c r="AA248" i="17"/>
  <c r="BI248" i="17" s="1"/>
  <c r="Z248" i="17"/>
  <c r="Y248" i="17"/>
  <c r="BG248" i="17" s="1"/>
  <c r="X248" i="17"/>
  <c r="BF248" i="17" s="1"/>
  <c r="W248" i="17"/>
  <c r="V248" i="17"/>
  <c r="U248" i="17"/>
  <c r="T248" i="17"/>
  <c r="S248" i="17"/>
  <c r="BA248" i="17" s="1"/>
  <c r="R248" i="17"/>
  <c r="Q248" i="17"/>
  <c r="AY248" i="17" s="1"/>
  <c r="P248" i="17"/>
  <c r="O248" i="17"/>
  <c r="N248" i="17"/>
  <c r="M248" i="17"/>
  <c r="L248" i="17"/>
  <c r="K248" i="17"/>
  <c r="AS248" i="17" s="1"/>
  <c r="J248" i="17"/>
  <c r="I248" i="17"/>
  <c r="AQ248" i="17" s="1"/>
  <c r="H248" i="17"/>
  <c r="AP248" i="17" s="1"/>
  <c r="G248" i="17"/>
  <c r="F248" i="17"/>
  <c r="AN248" i="17" s="1"/>
  <c r="AM248" i="17"/>
  <c r="AL248" i="17"/>
  <c r="AI247" i="17"/>
  <c r="AH247" i="17"/>
  <c r="AG247" i="17"/>
  <c r="AF247" i="17"/>
  <c r="AE247" i="17"/>
  <c r="BM247" i="17" s="1"/>
  <c r="AD247" i="17"/>
  <c r="BL247" i="17" s="1"/>
  <c r="AC247" i="17"/>
  <c r="AB247" i="17"/>
  <c r="AA247" i="17"/>
  <c r="Z247" i="17"/>
  <c r="Y247" i="17"/>
  <c r="X247" i="17"/>
  <c r="W247" i="17"/>
  <c r="BE247" i="17" s="1"/>
  <c r="V247" i="17"/>
  <c r="BD247" i="17" s="1"/>
  <c r="U247" i="17"/>
  <c r="T247" i="17"/>
  <c r="S247" i="17"/>
  <c r="BA247" i="17" s="1"/>
  <c r="R247" i="17"/>
  <c r="Q247" i="17"/>
  <c r="P247" i="17"/>
  <c r="O247" i="17"/>
  <c r="AW247" i="17" s="1"/>
  <c r="N247" i="17"/>
  <c r="AV247" i="17" s="1"/>
  <c r="M247" i="17"/>
  <c r="L247" i="17"/>
  <c r="K247" i="17"/>
  <c r="J247" i="17"/>
  <c r="I247" i="17"/>
  <c r="H247" i="17"/>
  <c r="G247" i="17"/>
  <c r="AO247" i="17" s="1"/>
  <c r="F247" i="17"/>
  <c r="AM247" i="17"/>
  <c r="AL247" i="17"/>
  <c r="AI246" i="17"/>
  <c r="BQ246" i="17" s="1"/>
  <c r="AH246" i="17"/>
  <c r="BP246" i="17" s="1"/>
  <c r="AG246" i="17"/>
  <c r="BO246" i="17" s="1"/>
  <c r="AF246" i="17"/>
  <c r="AE246" i="17"/>
  <c r="AD246" i="17"/>
  <c r="AC246" i="17"/>
  <c r="AB246" i="17"/>
  <c r="AA246" i="17"/>
  <c r="BI246" i="17" s="1"/>
  <c r="Z246" i="17"/>
  <c r="BH246" i="17" s="1"/>
  <c r="Y246" i="17"/>
  <c r="BG246" i="17" s="1"/>
  <c r="X246" i="17"/>
  <c r="W246" i="17"/>
  <c r="V246" i="17"/>
  <c r="U246" i="17"/>
  <c r="T246" i="17"/>
  <c r="S246" i="17"/>
  <c r="BA246" i="17" s="1"/>
  <c r="R246" i="17"/>
  <c r="AZ246" i="17" s="1"/>
  <c r="Q246" i="17"/>
  <c r="AY246" i="17" s="1"/>
  <c r="P246" i="17"/>
  <c r="O246" i="17"/>
  <c r="AW246" i="17" s="1"/>
  <c r="N246" i="17"/>
  <c r="M246" i="17"/>
  <c r="L246" i="17"/>
  <c r="K246" i="17"/>
  <c r="AS246" i="17" s="1"/>
  <c r="J246" i="17"/>
  <c r="I246" i="17"/>
  <c r="AQ246" i="17" s="1"/>
  <c r="H246" i="17"/>
  <c r="G246" i="17"/>
  <c r="F246" i="17"/>
  <c r="AM246" i="17"/>
  <c r="AL246" i="17"/>
  <c r="AM245" i="17"/>
  <c r="AI245" i="17"/>
  <c r="AH245" i="17"/>
  <c r="AG245" i="17"/>
  <c r="AF245" i="17"/>
  <c r="BN245" i="17" s="1"/>
  <c r="AE245" i="17"/>
  <c r="BM245" i="17" s="1"/>
  <c r="AD245" i="17"/>
  <c r="BL245" i="17" s="1"/>
  <c r="AC245" i="17"/>
  <c r="BK245" i="17" s="1"/>
  <c r="AB245" i="17"/>
  <c r="AA245" i="17"/>
  <c r="Z245" i="17"/>
  <c r="Y245" i="17"/>
  <c r="X245" i="17"/>
  <c r="W245" i="17"/>
  <c r="V245" i="17"/>
  <c r="U245" i="17"/>
  <c r="BC245" i="17" s="1"/>
  <c r="T245" i="17"/>
  <c r="S245" i="17"/>
  <c r="R245" i="17"/>
  <c r="Q245" i="17"/>
  <c r="P245" i="17"/>
  <c r="O245" i="17"/>
  <c r="AW245" i="17" s="1"/>
  <c r="N245" i="17"/>
  <c r="AV245" i="17" s="1"/>
  <c r="M245" i="17"/>
  <c r="AU245" i="17" s="1"/>
  <c r="L245" i="17"/>
  <c r="K245" i="17"/>
  <c r="J245" i="17"/>
  <c r="I245" i="17"/>
  <c r="H245" i="17"/>
  <c r="G245" i="17"/>
  <c r="F245" i="17"/>
  <c r="AL245" i="17"/>
  <c r="AM244" i="17"/>
  <c r="AI244" i="17"/>
  <c r="AH244" i="17"/>
  <c r="AG244" i="17"/>
  <c r="AF244" i="17"/>
  <c r="BN244" i="17" s="1"/>
  <c r="AE244" i="17"/>
  <c r="BM244" i="17" s="1"/>
  <c r="AD244" i="17"/>
  <c r="BL244" i="17" s="1"/>
  <c r="AC244" i="17"/>
  <c r="BK244" i="17" s="1"/>
  <c r="AB244" i="17"/>
  <c r="AA244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AW244" i="17" s="1"/>
  <c r="N244" i="17"/>
  <c r="AV244" i="17" s="1"/>
  <c r="M244" i="17"/>
  <c r="AU244" i="17" s="1"/>
  <c r="L244" i="17"/>
  <c r="K244" i="17"/>
  <c r="J244" i="17"/>
  <c r="I244" i="17"/>
  <c r="H244" i="17"/>
  <c r="G244" i="17"/>
  <c r="F244" i="17"/>
  <c r="AL244" i="17"/>
  <c r="AM243" i="17"/>
  <c r="AI243" i="17"/>
  <c r="AH243" i="17"/>
  <c r="AG243" i="17"/>
  <c r="AF243" i="17"/>
  <c r="AE243" i="17"/>
  <c r="BM243" i="17" s="1"/>
  <c r="AD243" i="17"/>
  <c r="BL243" i="17" s="1"/>
  <c r="AC243" i="17"/>
  <c r="BK243" i="17" s="1"/>
  <c r="AB243" i="17"/>
  <c r="AA243" i="17"/>
  <c r="Z243" i="17"/>
  <c r="Y243" i="17"/>
  <c r="X243" i="17"/>
  <c r="W243" i="17"/>
  <c r="V243" i="17"/>
  <c r="U243" i="17"/>
  <c r="BC243" i="17" s="1"/>
  <c r="T243" i="17"/>
  <c r="S243" i="17"/>
  <c r="R243" i="17"/>
  <c r="Q243" i="17"/>
  <c r="P243" i="17"/>
  <c r="O243" i="17"/>
  <c r="AW243" i="17" s="1"/>
  <c r="N243" i="17"/>
  <c r="AV243" i="17" s="1"/>
  <c r="M243" i="17"/>
  <c r="AU243" i="17" s="1"/>
  <c r="L243" i="17"/>
  <c r="K243" i="17"/>
  <c r="J243" i="17"/>
  <c r="I243" i="17"/>
  <c r="H243" i="17"/>
  <c r="G243" i="17"/>
  <c r="F243" i="17"/>
  <c r="AL243" i="17"/>
  <c r="AM242" i="17"/>
  <c r="AI242" i="17"/>
  <c r="AH242" i="17"/>
  <c r="AG242" i="17"/>
  <c r="AF242" i="17"/>
  <c r="AE242" i="17"/>
  <c r="BM242" i="17" s="1"/>
  <c r="AD242" i="17"/>
  <c r="AC242" i="17"/>
  <c r="BK242" i="17" s="1"/>
  <c r="AB242" i="17"/>
  <c r="AA242" i="17"/>
  <c r="Z242" i="17"/>
  <c r="Y242" i="17"/>
  <c r="X242" i="17"/>
  <c r="W242" i="17"/>
  <c r="V242" i="17"/>
  <c r="U242" i="17"/>
  <c r="BC242" i="17" s="1"/>
  <c r="T242" i="17"/>
  <c r="S242" i="17"/>
  <c r="R242" i="17"/>
  <c r="Q242" i="17"/>
  <c r="P242" i="17"/>
  <c r="O242" i="17"/>
  <c r="AW242" i="17" s="1"/>
  <c r="N242" i="17"/>
  <c r="M242" i="17"/>
  <c r="AU242" i="17" s="1"/>
  <c r="L242" i="17"/>
  <c r="K242" i="17"/>
  <c r="J242" i="17"/>
  <c r="I242" i="17"/>
  <c r="H242" i="17"/>
  <c r="G242" i="17"/>
  <c r="F242" i="17"/>
  <c r="AL242" i="17"/>
  <c r="AM241" i="17"/>
  <c r="AI241" i="17"/>
  <c r="AH241" i="17"/>
  <c r="AG241" i="17"/>
  <c r="AF241" i="17"/>
  <c r="AE241" i="17"/>
  <c r="BM241" i="17" s="1"/>
  <c r="AD241" i="17"/>
  <c r="BL241" i="17" s="1"/>
  <c r="AC241" i="17"/>
  <c r="BK241" i="17" s="1"/>
  <c r="AB241" i="17"/>
  <c r="AA241" i="17"/>
  <c r="Z241" i="17"/>
  <c r="Y241" i="17"/>
  <c r="X241" i="17"/>
  <c r="W241" i="17"/>
  <c r="V241" i="17"/>
  <c r="U241" i="17"/>
  <c r="BC241" i="17" s="1"/>
  <c r="T241" i="17"/>
  <c r="S241" i="17"/>
  <c r="R241" i="17"/>
  <c r="Q241" i="17"/>
  <c r="P241" i="17"/>
  <c r="O241" i="17"/>
  <c r="AW241" i="17" s="1"/>
  <c r="N241" i="17"/>
  <c r="AV241" i="17" s="1"/>
  <c r="M241" i="17"/>
  <c r="AU241" i="17" s="1"/>
  <c r="L241" i="17"/>
  <c r="K241" i="17"/>
  <c r="J241" i="17"/>
  <c r="I241" i="17"/>
  <c r="H241" i="17"/>
  <c r="G241" i="17"/>
  <c r="F241" i="17"/>
  <c r="AL241" i="17"/>
  <c r="AM240" i="17"/>
  <c r="AI240" i="17"/>
  <c r="AH240" i="17"/>
  <c r="AG240" i="17"/>
  <c r="AF240" i="17"/>
  <c r="AE240" i="17"/>
  <c r="BM240" i="17" s="1"/>
  <c r="AD240" i="17"/>
  <c r="BL240" i="17" s="1"/>
  <c r="AC240" i="17"/>
  <c r="BK240" i="17" s="1"/>
  <c r="AB240" i="17"/>
  <c r="AA240" i="17"/>
  <c r="Z240" i="17"/>
  <c r="Y240" i="17"/>
  <c r="X240" i="17"/>
  <c r="W240" i="17"/>
  <c r="V240" i="17"/>
  <c r="U240" i="17"/>
  <c r="BC240" i="17" s="1"/>
  <c r="T240" i="17"/>
  <c r="S240" i="17"/>
  <c r="R240" i="17"/>
  <c r="Q240" i="17"/>
  <c r="P240" i="17"/>
  <c r="O240" i="17"/>
  <c r="AW240" i="17" s="1"/>
  <c r="N240" i="17"/>
  <c r="AV240" i="17" s="1"/>
  <c r="M240" i="17"/>
  <c r="AU240" i="17" s="1"/>
  <c r="L240" i="17"/>
  <c r="K240" i="17"/>
  <c r="J240" i="17"/>
  <c r="I240" i="17"/>
  <c r="H240" i="17"/>
  <c r="G240" i="17"/>
  <c r="F240" i="17"/>
  <c r="AL240" i="17"/>
  <c r="AM239" i="17"/>
  <c r="AI239" i="17"/>
  <c r="AH239" i="17"/>
  <c r="AG239" i="17"/>
  <c r="AF239" i="17"/>
  <c r="AE239" i="17"/>
  <c r="BM239" i="17" s="1"/>
  <c r="AD239" i="17"/>
  <c r="BL239" i="17" s="1"/>
  <c r="AC239" i="17"/>
  <c r="BK239" i="17" s="1"/>
  <c r="AB239" i="17"/>
  <c r="AA239" i="17"/>
  <c r="Z239" i="17"/>
  <c r="Y239" i="17"/>
  <c r="X239" i="17"/>
  <c r="W239" i="17"/>
  <c r="V239" i="17"/>
  <c r="U239" i="17"/>
  <c r="BC239" i="17" s="1"/>
  <c r="T239" i="17"/>
  <c r="S239" i="17"/>
  <c r="R239" i="17"/>
  <c r="Q239" i="17"/>
  <c r="P239" i="17"/>
  <c r="O239" i="17"/>
  <c r="AW239" i="17" s="1"/>
  <c r="N239" i="17"/>
  <c r="AV239" i="17" s="1"/>
  <c r="M239" i="17"/>
  <c r="AU239" i="17" s="1"/>
  <c r="L239" i="17"/>
  <c r="K239" i="17"/>
  <c r="J239" i="17"/>
  <c r="I239" i="17"/>
  <c r="H239" i="17"/>
  <c r="G239" i="17"/>
  <c r="F239" i="17"/>
  <c r="AL239" i="17"/>
  <c r="AM238" i="17"/>
  <c r="AI238" i="17"/>
  <c r="AH238" i="17"/>
  <c r="AG238" i="17"/>
  <c r="AF238" i="17"/>
  <c r="BN238" i="17" s="1"/>
  <c r="AE238" i="17"/>
  <c r="BM238" i="17" s="1"/>
  <c r="AD238" i="17"/>
  <c r="AC238" i="17"/>
  <c r="BK238" i="17" s="1"/>
  <c r="AB238" i="17"/>
  <c r="AA238" i="17"/>
  <c r="Z238" i="17"/>
  <c r="Y238" i="17"/>
  <c r="X238" i="17"/>
  <c r="W238" i="17"/>
  <c r="V238" i="17"/>
  <c r="U238" i="17"/>
  <c r="BC238" i="17" s="1"/>
  <c r="T238" i="17"/>
  <c r="S238" i="17"/>
  <c r="R238" i="17"/>
  <c r="Q238" i="17"/>
  <c r="P238" i="17"/>
  <c r="O238" i="17"/>
  <c r="AW238" i="17" s="1"/>
  <c r="N238" i="17"/>
  <c r="AV238" i="17" s="1"/>
  <c r="M238" i="17"/>
  <c r="AU238" i="17" s="1"/>
  <c r="L238" i="17"/>
  <c r="K238" i="17"/>
  <c r="J238" i="17"/>
  <c r="I238" i="17"/>
  <c r="H238" i="17"/>
  <c r="G238" i="17"/>
  <c r="F238" i="17"/>
  <c r="AL238" i="17"/>
  <c r="AI237" i="17"/>
  <c r="AH237" i="17"/>
  <c r="AG237" i="17"/>
  <c r="AF237" i="17"/>
  <c r="BN237" i="17" s="1"/>
  <c r="AE237" i="17"/>
  <c r="BM237" i="17" s="1"/>
  <c r="AD237" i="17"/>
  <c r="BL237" i="17" s="1"/>
  <c r="AC237" i="17"/>
  <c r="AB237" i="17"/>
  <c r="AA237" i="17"/>
  <c r="Z237" i="17"/>
  <c r="Y237" i="17"/>
  <c r="X237" i="17"/>
  <c r="BF237" i="17" s="1"/>
  <c r="W237" i="17"/>
  <c r="BE237" i="17" s="1"/>
  <c r="V237" i="17"/>
  <c r="U237" i="17"/>
  <c r="T237" i="17"/>
  <c r="S237" i="17"/>
  <c r="R237" i="17"/>
  <c r="Q237" i="17"/>
  <c r="P237" i="17"/>
  <c r="AX237" i="17" s="1"/>
  <c r="O237" i="17"/>
  <c r="AW237" i="17" s="1"/>
  <c r="N237" i="17"/>
  <c r="AV237" i="17" s="1"/>
  <c r="M237" i="17"/>
  <c r="L237" i="17"/>
  <c r="K237" i="17"/>
  <c r="J237" i="17"/>
  <c r="I237" i="17"/>
  <c r="H237" i="17"/>
  <c r="G237" i="17"/>
  <c r="F237" i="17"/>
  <c r="AM237" i="17"/>
  <c r="AL237" i="17"/>
  <c r="AI236" i="17"/>
  <c r="AH236" i="17"/>
  <c r="AG236" i="17"/>
  <c r="AF236" i="17"/>
  <c r="AE236" i="17"/>
  <c r="AD236" i="17"/>
  <c r="AC236" i="17"/>
  <c r="AB236" i="17"/>
  <c r="BJ236" i="17" s="1"/>
  <c r="AA236" i="17"/>
  <c r="Z236" i="17"/>
  <c r="Y236" i="17"/>
  <c r="X236" i="17"/>
  <c r="BF236" i="17" s="1"/>
  <c r="W236" i="17"/>
  <c r="V236" i="17"/>
  <c r="U236" i="17"/>
  <c r="T236" i="17"/>
  <c r="S236" i="17"/>
  <c r="R236" i="17"/>
  <c r="Q236" i="17"/>
  <c r="P236" i="17"/>
  <c r="AX236" i="17" s="1"/>
  <c r="O236" i="17"/>
  <c r="AW236" i="17" s="1"/>
  <c r="N236" i="17"/>
  <c r="M236" i="17"/>
  <c r="L236" i="17"/>
  <c r="K236" i="17"/>
  <c r="J236" i="17"/>
  <c r="I236" i="17"/>
  <c r="H236" i="17"/>
  <c r="G236" i="17"/>
  <c r="AO236" i="17" s="1"/>
  <c r="F236" i="17"/>
  <c r="AN236" i="17" s="1"/>
  <c r="AM236" i="17"/>
  <c r="AL236" i="17"/>
  <c r="AI235" i="17"/>
  <c r="AH235" i="17"/>
  <c r="AG235" i="17"/>
  <c r="AF235" i="17"/>
  <c r="AE235" i="17"/>
  <c r="BM235" i="17" s="1"/>
  <c r="AD235" i="17"/>
  <c r="BL235" i="17" s="1"/>
  <c r="AC235" i="17"/>
  <c r="BK235" i="17" s="1"/>
  <c r="AB235" i="17"/>
  <c r="AA235" i="17"/>
  <c r="Z235" i="17"/>
  <c r="Y235" i="17"/>
  <c r="X235" i="17"/>
  <c r="W235" i="17"/>
  <c r="BE235" i="17" s="1"/>
  <c r="V235" i="17"/>
  <c r="BD235" i="17" s="1"/>
  <c r="U235" i="17"/>
  <c r="BC235" i="17" s="1"/>
  <c r="T235" i="17"/>
  <c r="BB235" i="17" s="1"/>
  <c r="S235" i="17"/>
  <c r="R235" i="17"/>
  <c r="Q235" i="17"/>
  <c r="P235" i="17"/>
  <c r="O235" i="17"/>
  <c r="AW235" i="17" s="1"/>
  <c r="N235" i="17"/>
  <c r="AV235" i="17" s="1"/>
  <c r="M235" i="17"/>
  <c r="AU235" i="17" s="1"/>
  <c r="L235" i="17"/>
  <c r="AT235" i="17" s="1"/>
  <c r="K235" i="17"/>
  <c r="J235" i="17"/>
  <c r="I235" i="17"/>
  <c r="H235" i="17"/>
  <c r="G235" i="17"/>
  <c r="F235" i="17"/>
  <c r="AM235" i="17"/>
  <c r="AL235" i="17"/>
  <c r="AI234" i="17"/>
  <c r="AH234" i="17"/>
  <c r="BP234" i="17" s="1"/>
  <c r="AG234" i="17"/>
  <c r="BO234" i="17" s="1"/>
  <c r="AF234" i="17"/>
  <c r="AE234" i="17"/>
  <c r="AD234" i="17"/>
  <c r="AC234" i="17"/>
  <c r="AB234" i="17"/>
  <c r="BJ234" i="17" s="1"/>
  <c r="AA234" i="17"/>
  <c r="Z234" i="17"/>
  <c r="BH234" i="17" s="1"/>
  <c r="Y234" i="17"/>
  <c r="BG234" i="17" s="1"/>
  <c r="X234" i="17"/>
  <c r="W234" i="17"/>
  <c r="V234" i="17"/>
  <c r="U234" i="17"/>
  <c r="T234" i="17"/>
  <c r="S234" i="17"/>
  <c r="R234" i="17"/>
  <c r="AZ234" i="17" s="1"/>
  <c r="Q234" i="17"/>
  <c r="AY234" i="17" s="1"/>
  <c r="P234" i="17"/>
  <c r="O234" i="17"/>
  <c r="N234" i="17"/>
  <c r="M234" i="17"/>
  <c r="L234" i="17"/>
  <c r="K234" i="17"/>
  <c r="J234" i="17"/>
  <c r="I234" i="17"/>
  <c r="AQ234" i="17" s="1"/>
  <c r="H234" i="17"/>
  <c r="G234" i="17"/>
  <c r="F234" i="17"/>
  <c r="AM234" i="17"/>
  <c r="AL234" i="17"/>
  <c r="AI233" i="17"/>
  <c r="AH233" i="17"/>
  <c r="AG233" i="17"/>
  <c r="AF233" i="17"/>
  <c r="BN233" i="17" s="1"/>
  <c r="AE233" i="17"/>
  <c r="BM233" i="17" s="1"/>
  <c r="AD233" i="17"/>
  <c r="BL233" i="17" s="1"/>
  <c r="AC233" i="17"/>
  <c r="BK233" i="17" s="1"/>
  <c r="AB233" i="17"/>
  <c r="AA233" i="17"/>
  <c r="Z233" i="17"/>
  <c r="Y233" i="17"/>
  <c r="X233" i="17"/>
  <c r="W233" i="17"/>
  <c r="BE233" i="17" s="1"/>
  <c r="V233" i="17"/>
  <c r="BD233" i="17" s="1"/>
  <c r="U233" i="17"/>
  <c r="BC233" i="17" s="1"/>
  <c r="T233" i="17"/>
  <c r="S233" i="17"/>
  <c r="R233" i="17"/>
  <c r="Q233" i="17"/>
  <c r="P233" i="17"/>
  <c r="O233" i="17"/>
  <c r="AW233" i="17" s="1"/>
  <c r="N233" i="17"/>
  <c r="AV233" i="17" s="1"/>
  <c r="M233" i="17"/>
  <c r="L233" i="17"/>
  <c r="K233" i="17"/>
  <c r="J233" i="17"/>
  <c r="AR233" i="17" s="1"/>
  <c r="I233" i="17"/>
  <c r="H233" i="17"/>
  <c r="G233" i="17"/>
  <c r="F233" i="17"/>
  <c r="AM233" i="17"/>
  <c r="AL233" i="17"/>
  <c r="AI232" i="17"/>
  <c r="AH232" i="17"/>
  <c r="BP232" i="17" s="1"/>
  <c r="AG232" i="17"/>
  <c r="AF232" i="17"/>
  <c r="AE232" i="17"/>
  <c r="AD232" i="17"/>
  <c r="AC232" i="17"/>
  <c r="AB232" i="17"/>
  <c r="BJ232" i="17" s="1"/>
  <c r="AA232" i="17"/>
  <c r="Z232" i="17"/>
  <c r="BH232" i="17" s="1"/>
  <c r="Y232" i="17"/>
  <c r="X232" i="17"/>
  <c r="BF232" i="17" s="1"/>
  <c r="W232" i="17"/>
  <c r="V232" i="17"/>
  <c r="U232" i="17"/>
  <c r="T232" i="17"/>
  <c r="S232" i="17"/>
  <c r="R232" i="17"/>
  <c r="AZ232" i="17" s="1"/>
  <c r="Q232" i="17"/>
  <c r="AY232" i="17" s="1"/>
  <c r="P232" i="17"/>
  <c r="AX232" i="17" s="1"/>
  <c r="O232" i="17"/>
  <c r="AW232" i="17" s="1"/>
  <c r="N232" i="17"/>
  <c r="M232" i="17"/>
  <c r="L232" i="17"/>
  <c r="K232" i="17"/>
  <c r="J232" i="17"/>
  <c r="I232" i="17"/>
  <c r="H232" i="17"/>
  <c r="G232" i="17"/>
  <c r="AO232" i="17" s="1"/>
  <c r="F232" i="17"/>
  <c r="AN232" i="17" s="1"/>
  <c r="AM232" i="17"/>
  <c r="AL232" i="17"/>
  <c r="AI231" i="17"/>
  <c r="AH231" i="17"/>
  <c r="AG231" i="17"/>
  <c r="AF231" i="17"/>
  <c r="BN231" i="17" s="1"/>
  <c r="AE231" i="17"/>
  <c r="BM231" i="17" s="1"/>
  <c r="AD231" i="17"/>
  <c r="BL231" i="17" s="1"/>
  <c r="AC231" i="17"/>
  <c r="BK231" i="17" s="1"/>
  <c r="AB231" i="17"/>
  <c r="AA231" i="17"/>
  <c r="Z231" i="17"/>
  <c r="Y231" i="17"/>
  <c r="X231" i="17"/>
  <c r="W231" i="17"/>
  <c r="BE231" i="17" s="1"/>
  <c r="V231" i="17"/>
  <c r="BD231" i="17" s="1"/>
  <c r="U231" i="17"/>
  <c r="BC231" i="17" s="1"/>
  <c r="T231" i="17"/>
  <c r="BB231" i="17" s="1"/>
  <c r="S231" i="17"/>
  <c r="R231" i="17"/>
  <c r="Q231" i="17"/>
  <c r="P231" i="17"/>
  <c r="O231" i="17"/>
  <c r="AW231" i="17" s="1"/>
  <c r="N231" i="17"/>
  <c r="AV231" i="17" s="1"/>
  <c r="M231" i="17"/>
  <c r="AU231" i="17" s="1"/>
  <c r="L231" i="17"/>
  <c r="AT231" i="17" s="1"/>
  <c r="K231" i="17"/>
  <c r="J231" i="17"/>
  <c r="I231" i="17"/>
  <c r="H231" i="17"/>
  <c r="G231" i="17"/>
  <c r="F231" i="17"/>
  <c r="AM231" i="17"/>
  <c r="AL231" i="17"/>
  <c r="AI230" i="17"/>
  <c r="AH230" i="17"/>
  <c r="BP230" i="17" s="1"/>
  <c r="AG230" i="17"/>
  <c r="BO230" i="17" s="1"/>
  <c r="AF230" i="17"/>
  <c r="AE230" i="17"/>
  <c r="AD230" i="17"/>
  <c r="AC230" i="17"/>
  <c r="AB230" i="17"/>
  <c r="BJ230" i="17" s="1"/>
  <c r="AA230" i="17"/>
  <c r="Z230" i="17"/>
  <c r="BH230" i="17" s="1"/>
  <c r="Y230" i="17"/>
  <c r="BG230" i="17" s="1"/>
  <c r="X230" i="17"/>
  <c r="W230" i="17"/>
  <c r="V230" i="17"/>
  <c r="U230" i="17"/>
  <c r="T230" i="17"/>
  <c r="BB230" i="17" s="1"/>
  <c r="S230" i="17"/>
  <c r="R230" i="17"/>
  <c r="AZ230" i="17" s="1"/>
  <c r="Q230" i="17"/>
  <c r="P230" i="17"/>
  <c r="O230" i="17"/>
  <c r="N230" i="17"/>
  <c r="M230" i="17"/>
  <c r="L230" i="17"/>
  <c r="K230" i="17"/>
  <c r="J230" i="17"/>
  <c r="I230" i="17"/>
  <c r="AQ230" i="17" s="1"/>
  <c r="H230" i="17"/>
  <c r="AP230" i="17" s="1"/>
  <c r="G230" i="17"/>
  <c r="AO230" i="17" s="1"/>
  <c r="F230" i="17"/>
  <c r="AM230" i="17"/>
  <c r="AL230" i="17"/>
  <c r="AI229" i="17"/>
  <c r="AH229" i="17"/>
  <c r="AG229" i="17"/>
  <c r="AF229" i="17"/>
  <c r="BN229" i="17" s="1"/>
  <c r="AE229" i="17"/>
  <c r="BM229" i="17" s="1"/>
  <c r="AD229" i="17"/>
  <c r="BL229" i="17" s="1"/>
  <c r="AC229" i="17"/>
  <c r="AB229" i="17"/>
  <c r="AA229" i="17"/>
  <c r="Z229" i="17"/>
  <c r="Y229" i="17"/>
  <c r="X229" i="17"/>
  <c r="BF229" i="17" s="1"/>
  <c r="W229" i="17"/>
  <c r="BE229" i="17" s="1"/>
  <c r="V229" i="17"/>
  <c r="BD229" i="17" s="1"/>
  <c r="U229" i="17"/>
  <c r="T229" i="17"/>
  <c r="S229" i="17"/>
  <c r="R229" i="17"/>
  <c r="Q229" i="17"/>
  <c r="P229" i="17"/>
  <c r="O229" i="17"/>
  <c r="AW229" i="17" s="1"/>
  <c r="N229" i="17"/>
  <c r="AV229" i="17" s="1"/>
  <c r="M229" i="17"/>
  <c r="L229" i="17"/>
  <c r="K229" i="17"/>
  <c r="J229" i="17"/>
  <c r="AR229" i="17" s="1"/>
  <c r="I229" i="17"/>
  <c r="H229" i="17"/>
  <c r="G229" i="17"/>
  <c r="F229" i="17"/>
  <c r="AM229" i="17"/>
  <c r="AL229" i="17"/>
  <c r="AI228" i="17"/>
  <c r="AH228" i="17"/>
  <c r="BP228" i="17" s="1"/>
  <c r="AG228" i="17"/>
  <c r="AF228" i="17"/>
  <c r="AE228" i="17"/>
  <c r="AD228" i="17"/>
  <c r="AC228" i="17"/>
  <c r="AB228" i="17"/>
  <c r="BJ228" i="17" s="1"/>
  <c r="AA228" i="17"/>
  <c r="Z228" i="17"/>
  <c r="BH228" i="17" s="1"/>
  <c r="Y228" i="17"/>
  <c r="X228" i="17"/>
  <c r="BF228" i="17" s="1"/>
  <c r="W228" i="17"/>
  <c r="V228" i="17"/>
  <c r="U228" i="17"/>
  <c r="T228" i="17"/>
  <c r="BB228" i="17" s="1"/>
  <c r="S228" i="17"/>
  <c r="R228" i="17"/>
  <c r="AZ228" i="17" s="1"/>
  <c r="Q228" i="17"/>
  <c r="P228" i="17"/>
  <c r="AX228" i="17" s="1"/>
  <c r="O228" i="17"/>
  <c r="AW228" i="17" s="1"/>
  <c r="N228" i="17"/>
  <c r="M228" i="17"/>
  <c r="L228" i="17"/>
  <c r="K228" i="17"/>
  <c r="J228" i="17"/>
  <c r="I228" i="17"/>
  <c r="H228" i="17"/>
  <c r="G228" i="17"/>
  <c r="AO228" i="17" s="1"/>
  <c r="F228" i="17"/>
  <c r="AN228" i="17" s="1"/>
  <c r="AM228" i="17"/>
  <c r="AL228" i="17"/>
  <c r="AI227" i="17"/>
  <c r="AH227" i="17"/>
  <c r="AG227" i="17"/>
  <c r="AF227" i="17"/>
  <c r="BN227" i="17" s="1"/>
  <c r="AE227" i="17"/>
  <c r="BM227" i="17" s="1"/>
  <c r="AD227" i="17"/>
  <c r="BL227" i="17" s="1"/>
  <c r="AC227" i="17"/>
  <c r="BK227" i="17" s="1"/>
  <c r="AB227" i="17"/>
  <c r="AA227" i="17"/>
  <c r="Z227" i="17"/>
  <c r="Y227" i="17"/>
  <c r="X227" i="17"/>
  <c r="BF227" i="17" s="1"/>
  <c r="W227" i="17"/>
  <c r="BE227" i="17" s="1"/>
  <c r="V227" i="17"/>
  <c r="BD227" i="17" s="1"/>
  <c r="U227" i="17"/>
  <c r="BC227" i="17" s="1"/>
  <c r="T227" i="17"/>
  <c r="BB227" i="17" s="1"/>
  <c r="S227" i="17"/>
  <c r="R227" i="17"/>
  <c r="Q227" i="17"/>
  <c r="P227" i="17"/>
  <c r="O227" i="17"/>
  <c r="AW227" i="17" s="1"/>
  <c r="N227" i="17"/>
  <c r="AV227" i="17" s="1"/>
  <c r="M227" i="17"/>
  <c r="AU227" i="17" s="1"/>
  <c r="L227" i="17"/>
  <c r="AT227" i="17" s="1"/>
  <c r="K227" i="17"/>
  <c r="J227" i="17"/>
  <c r="I227" i="17"/>
  <c r="H227" i="17"/>
  <c r="G227" i="17"/>
  <c r="F227" i="17"/>
  <c r="AM227" i="17"/>
  <c r="AL227" i="17"/>
  <c r="AI226" i="17"/>
  <c r="AH226" i="17"/>
  <c r="BP226" i="17" s="1"/>
  <c r="AG226" i="17"/>
  <c r="BO226" i="17" s="1"/>
  <c r="AF226" i="17"/>
  <c r="AE226" i="17"/>
  <c r="AD226" i="17"/>
  <c r="AC226" i="17"/>
  <c r="AB226" i="17"/>
  <c r="BJ226" i="17" s="1"/>
  <c r="AA226" i="17"/>
  <c r="Z226" i="17"/>
  <c r="BH226" i="17" s="1"/>
  <c r="Y226" i="17"/>
  <c r="BG226" i="17" s="1"/>
  <c r="X226" i="17"/>
  <c r="W226" i="17"/>
  <c r="V226" i="17"/>
  <c r="U226" i="17"/>
  <c r="T226" i="17"/>
  <c r="BB226" i="17" s="1"/>
  <c r="S226" i="17"/>
  <c r="R226" i="17"/>
  <c r="AZ226" i="17" s="1"/>
  <c r="Q226" i="17"/>
  <c r="P226" i="17"/>
  <c r="O226" i="17"/>
  <c r="N226" i="17"/>
  <c r="M226" i="17"/>
  <c r="L226" i="17"/>
  <c r="K226" i="17"/>
  <c r="J226" i="17"/>
  <c r="I226" i="17"/>
  <c r="AQ226" i="17" s="1"/>
  <c r="H226" i="17"/>
  <c r="G226" i="17"/>
  <c r="F226" i="17"/>
  <c r="AM226" i="17"/>
  <c r="AL226" i="17"/>
  <c r="AI225" i="17"/>
  <c r="AH225" i="17"/>
  <c r="AG225" i="17"/>
  <c r="AF225" i="17"/>
  <c r="BN225" i="17" s="1"/>
  <c r="AE225" i="17"/>
  <c r="BM225" i="17" s="1"/>
  <c r="AD225" i="17"/>
  <c r="BL225" i="17" s="1"/>
  <c r="AC225" i="17"/>
  <c r="BK225" i="17" s="1"/>
  <c r="AB225" i="17"/>
  <c r="AA225" i="17"/>
  <c r="Z225" i="17"/>
  <c r="Y225" i="17"/>
  <c r="X225" i="17"/>
  <c r="BF225" i="17" s="1"/>
  <c r="W225" i="17"/>
  <c r="BE225" i="17" s="1"/>
  <c r="V225" i="17"/>
  <c r="BD225" i="17" s="1"/>
  <c r="U225" i="17"/>
  <c r="BC225" i="17" s="1"/>
  <c r="T225" i="17"/>
  <c r="S225" i="17"/>
  <c r="R225" i="17"/>
  <c r="Q225" i="17"/>
  <c r="P225" i="17"/>
  <c r="O225" i="17"/>
  <c r="AW225" i="17" s="1"/>
  <c r="N225" i="17"/>
  <c r="AV225" i="17" s="1"/>
  <c r="M225" i="17"/>
  <c r="L225" i="17"/>
  <c r="K225" i="17"/>
  <c r="J225" i="17"/>
  <c r="AR225" i="17" s="1"/>
  <c r="I225" i="17"/>
  <c r="H225" i="17"/>
  <c r="G225" i="17"/>
  <c r="F225" i="17"/>
  <c r="AM225" i="17"/>
  <c r="AL225" i="17"/>
  <c r="AI224" i="17"/>
  <c r="AH224" i="17"/>
  <c r="BP224" i="17" s="1"/>
  <c r="AG224" i="17"/>
  <c r="AF224" i="17"/>
  <c r="AE224" i="17"/>
  <c r="AD224" i="17"/>
  <c r="AC224" i="17"/>
  <c r="AB224" i="17"/>
  <c r="BJ224" i="17" s="1"/>
  <c r="AA224" i="17"/>
  <c r="Z224" i="17"/>
  <c r="BH224" i="17" s="1"/>
  <c r="Y224" i="17"/>
  <c r="X224" i="17"/>
  <c r="BF224" i="17" s="1"/>
  <c r="W224" i="17"/>
  <c r="V224" i="17"/>
  <c r="U224" i="17"/>
  <c r="T224" i="17"/>
  <c r="BB224" i="17" s="1"/>
  <c r="S224" i="17"/>
  <c r="R224" i="17"/>
  <c r="AZ224" i="17" s="1"/>
  <c r="Q224" i="17"/>
  <c r="AY224" i="17" s="1"/>
  <c r="P224" i="17"/>
  <c r="AX224" i="17" s="1"/>
  <c r="O224" i="17"/>
  <c r="AW224" i="17" s="1"/>
  <c r="N224" i="17"/>
  <c r="M224" i="17"/>
  <c r="L224" i="17"/>
  <c r="K224" i="17"/>
  <c r="J224" i="17"/>
  <c r="I224" i="17"/>
  <c r="H224" i="17"/>
  <c r="G224" i="17"/>
  <c r="AO224" i="17" s="1"/>
  <c r="F224" i="17"/>
  <c r="AN224" i="17" s="1"/>
  <c r="AM224" i="17"/>
  <c r="AL224" i="17"/>
  <c r="AI223" i="17"/>
  <c r="AH223" i="17"/>
  <c r="AG223" i="17"/>
  <c r="AF223" i="17"/>
  <c r="BN223" i="17" s="1"/>
  <c r="AE223" i="17"/>
  <c r="BM223" i="17" s="1"/>
  <c r="AD223" i="17"/>
  <c r="BL223" i="17" s="1"/>
  <c r="AC223" i="17"/>
  <c r="BK223" i="17" s="1"/>
  <c r="AB223" i="17"/>
  <c r="AA223" i="17"/>
  <c r="Z223" i="17"/>
  <c r="Y223" i="17"/>
  <c r="X223" i="17"/>
  <c r="BF223" i="17" s="1"/>
  <c r="W223" i="17"/>
  <c r="BE223" i="17" s="1"/>
  <c r="V223" i="17"/>
  <c r="BD223" i="17" s="1"/>
  <c r="U223" i="17"/>
  <c r="BC223" i="17" s="1"/>
  <c r="T223" i="17"/>
  <c r="BB223" i="17" s="1"/>
  <c r="S223" i="17"/>
  <c r="R223" i="17"/>
  <c r="Q223" i="17"/>
  <c r="P223" i="17"/>
  <c r="O223" i="17"/>
  <c r="AW223" i="17" s="1"/>
  <c r="N223" i="17"/>
  <c r="AV223" i="17" s="1"/>
  <c r="M223" i="17"/>
  <c r="AU223" i="17" s="1"/>
  <c r="L223" i="17"/>
  <c r="AT223" i="17" s="1"/>
  <c r="K223" i="17"/>
  <c r="J223" i="17"/>
  <c r="I223" i="17"/>
  <c r="H223" i="17"/>
  <c r="G223" i="17"/>
  <c r="F223" i="17"/>
  <c r="AM223" i="17"/>
  <c r="AL223" i="17"/>
  <c r="AI222" i="17"/>
  <c r="AH222" i="17"/>
  <c r="BP222" i="17" s="1"/>
  <c r="AG222" i="17"/>
  <c r="BO222" i="17" s="1"/>
  <c r="AF222" i="17"/>
  <c r="AE222" i="17"/>
  <c r="AD222" i="17"/>
  <c r="AC222" i="17"/>
  <c r="AB222" i="17"/>
  <c r="BJ222" i="17" s="1"/>
  <c r="AA222" i="17"/>
  <c r="Z222" i="17"/>
  <c r="BH222" i="17" s="1"/>
  <c r="Y222" i="17"/>
  <c r="BG222" i="17" s="1"/>
  <c r="X222" i="17"/>
  <c r="W222" i="17"/>
  <c r="V222" i="17"/>
  <c r="U222" i="17"/>
  <c r="T222" i="17"/>
  <c r="BB222" i="17" s="1"/>
  <c r="S222" i="17"/>
  <c r="R222" i="17"/>
  <c r="AZ222" i="17" s="1"/>
  <c r="Q222" i="17"/>
  <c r="P222" i="17"/>
  <c r="O222" i="17"/>
  <c r="N222" i="17"/>
  <c r="M222" i="17"/>
  <c r="L222" i="17"/>
  <c r="K222" i="17"/>
  <c r="J222" i="17"/>
  <c r="I222" i="17"/>
  <c r="AQ222" i="17" s="1"/>
  <c r="H222" i="17"/>
  <c r="AP222" i="17" s="1"/>
  <c r="G222" i="17"/>
  <c r="AO222" i="17" s="1"/>
  <c r="F222" i="17"/>
  <c r="AM222" i="17"/>
  <c r="AL222" i="17"/>
  <c r="AI221" i="17"/>
  <c r="AH221" i="17"/>
  <c r="AG221" i="17"/>
  <c r="AF221" i="17"/>
  <c r="BN221" i="17" s="1"/>
  <c r="AE221" i="17"/>
  <c r="BM221" i="17" s="1"/>
  <c r="AD221" i="17"/>
  <c r="BL221" i="17" s="1"/>
  <c r="AC221" i="17"/>
  <c r="AB221" i="17"/>
  <c r="AA221" i="17"/>
  <c r="Z221" i="17"/>
  <c r="Y221" i="17"/>
  <c r="X221" i="17"/>
  <c r="BF221" i="17" s="1"/>
  <c r="W221" i="17"/>
  <c r="BE221" i="17" s="1"/>
  <c r="V221" i="17"/>
  <c r="BD221" i="17" s="1"/>
  <c r="U221" i="17"/>
  <c r="T221" i="17"/>
  <c r="S221" i="17"/>
  <c r="R221" i="17"/>
  <c r="Q221" i="17"/>
  <c r="P221" i="17"/>
  <c r="O221" i="17"/>
  <c r="AW221" i="17" s="1"/>
  <c r="N221" i="17"/>
  <c r="AV221" i="17" s="1"/>
  <c r="M221" i="17"/>
  <c r="L221" i="17"/>
  <c r="K221" i="17"/>
  <c r="J221" i="17"/>
  <c r="AR221" i="17" s="1"/>
  <c r="I221" i="17"/>
  <c r="H221" i="17"/>
  <c r="G221" i="17"/>
  <c r="F221" i="17"/>
  <c r="AM221" i="17"/>
  <c r="AL221" i="17"/>
  <c r="AI220" i="17"/>
  <c r="AH220" i="17"/>
  <c r="BP220" i="17" s="1"/>
  <c r="AG220" i="17"/>
  <c r="AF220" i="17"/>
  <c r="AE220" i="17"/>
  <c r="AD220" i="17"/>
  <c r="AC220" i="17"/>
  <c r="AB220" i="17"/>
  <c r="BJ220" i="17" s="1"/>
  <c r="AA220" i="17"/>
  <c r="Z220" i="17"/>
  <c r="BH220" i="17" s="1"/>
  <c r="Y220" i="17"/>
  <c r="X220" i="17"/>
  <c r="BF220" i="17" s="1"/>
  <c r="W220" i="17"/>
  <c r="V220" i="17"/>
  <c r="U220" i="17"/>
  <c r="T220" i="17"/>
  <c r="BB220" i="17" s="1"/>
  <c r="S220" i="17"/>
  <c r="R220" i="17"/>
  <c r="AZ220" i="17" s="1"/>
  <c r="Q220" i="17"/>
  <c r="P220" i="17"/>
  <c r="AX220" i="17" s="1"/>
  <c r="O220" i="17"/>
  <c r="AW220" i="17" s="1"/>
  <c r="N220" i="17"/>
  <c r="M220" i="17"/>
  <c r="L220" i="17"/>
  <c r="K220" i="17"/>
  <c r="J220" i="17"/>
  <c r="I220" i="17"/>
  <c r="H220" i="17"/>
  <c r="G220" i="17"/>
  <c r="AO220" i="17" s="1"/>
  <c r="F220" i="17"/>
  <c r="AN220" i="17" s="1"/>
  <c r="AM220" i="17"/>
  <c r="AL220" i="17"/>
  <c r="BO219" i="17"/>
  <c r="BN219" i="17"/>
  <c r="BM219" i="17"/>
  <c r="BF219" i="17"/>
  <c r="BE219" i="17"/>
  <c r="AW219" i="17"/>
  <c r="AR219" i="17"/>
  <c r="AQ219" i="17"/>
  <c r="AM219" i="17"/>
  <c r="AL219" i="17"/>
  <c r="AK113" i="17"/>
  <c r="AK114" i="17" s="1"/>
  <c r="AK115" i="17" s="1"/>
  <c r="AK116" i="17" s="1"/>
  <c r="AK117" i="17" s="1"/>
  <c r="AK118" i="17" s="1"/>
  <c r="AK119" i="17" s="1"/>
  <c r="AK120" i="17" s="1"/>
  <c r="AK121" i="17" s="1"/>
  <c r="AK122" i="17" s="1"/>
  <c r="AK123" i="17" s="1"/>
  <c r="AK124" i="17" s="1"/>
  <c r="AK125" i="17" s="1"/>
  <c r="AK126" i="17" s="1"/>
  <c r="AK127" i="17" s="1"/>
  <c r="AK128" i="17" s="1"/>
  <c r="AK129" i="17" s="1"/>
  <c r="AK130" i="17" s="1"/>
  <c r="AK131" i="17" s="1"/>
  <c r="AK132" i="17" s="1"/>
  <c r="AK133" i="17" s="1"/>
  <c r="AK134" i="17" s="1"/>
  <c r="AK135" i="17" s="1"/>
  <c r="AK136" i="17" s="1"/>
  <c r="AK137" i="17" s="1"/>
  <c r="AK138" i="17" s="1"/>
  <c r="AK139" i="17" s="1"/>
  <c r="AK140" i="17" s="1"/>
  <c r="AK141" i="17" s="1"/>
  <c r="AK142" i="17" s="1"/>
  <c r="AK143" i="17" s="1"/>
  <c r="AK144" i="17" s="1"/>
  <c r="AK145" i="17" s="1"/>
  <c r="AK146" i="17" s="1"/>
  <c r="AK147" i="17" s="1"/>
  <c r="AK148" i="17" s="1"/>
  <c r="AK149" i="17" s="1"/>
  <c r="AK150" i="17" s="1"/>
  <c r="AK151" i="17" s="1"/>
  <c r="AK152" i="17" s="1"/>
  <c r="AK153" i="17" s="1"/>
  <c r="AK154" i="17" s="1"/>
  <c r="AK155" i="17" s="1"/>
  <c r="AK156" i="17" s="1"/>
  <c r="AK157" i="17" s="1"/>
  <c r="AK158" i="17" s="1"/>
  <c r="AK159" i="17" s="1"/>
  <c r="AK160" i="17" s="1"/>
  <c r="AK161" i="17" s="1"/>
  <c r="AK162" i="17" s="1"/>
  <c r="AK163" i="17" s="1"/>
  <c r="AK164" i="17" s="1"/>
  <c r="AK165" i="17" s="1"/>
  <c r="AK166" i="17" s="1"/>
  <c r="AK167" i="17" s="1"/>
  <c r="AK168" i="17" s="1"/>
  <c r="AK169" i="17" s="1"/>
  <c r="AK170" i="17" s="1"/>
  <c r="AK171" i="17" s="1"/>
  <c r="AK172" i="17" s="1"/>
  <c r="AK173" i="17" s="1"/>
  <c r="AK174" i="17" s="1"/>
  <c r="AK175" i="17" s="1"/>
  <c r="AK176" i="17" s="1"/>
  <c r="AK177" i="17" s="1"/>
  <c r="AK178" i="17" s="1"/>
  <c r="AK179" i="17" s="1"/>
  <c r="AK180" i="17" s="1"/>
  <c r="AK181" i="17" s="1"/>
  <c r="AK182" i="17" s="1"/>
  <c r="AK183" i="17" s="1"/>
  <c r="AK184" i="17" s="1"/>
  <c r="AK185" i="17" s="1"/>
  <c r="AK186" i="17" s="1"/>
  <c r="AK187" i="17" s="1"/>
  <c r="AK188" i="17" s="1"/>
  <c r="AK189" i="17" s="1"/>
  <c r="AK190" i="17" s="1"/>
  <c r="AK191" i="17" s="1"/>
  <c r="AK192" i="17" s="1"/>
  <c r="AK193" i="17" s="1"/>
  <c r="AK194" i="17" s="1"/>
  <c r="AK195" i="17" s="1"/>
  <c r="AK196" i="17" s="1"/>
  <c r="AK197" i="17" s="1"/>
  <c r="AK198" i="17" s="1"/>
  <c r="AK199" i="17" s="1"/>
  <c r="AK200" i="17" s="1"/>
  <c r="AK201" i="17" s="1"/>
  <c r="AK202" i="17" s="1"/>
  <c r="AK203" i="17" s="1"/>
  <c r="AK204" i="17" s="1"/>
  <c r="AK205" i="17" s="1"/>
  <c r="AK206" i="17" s="1"/>
  <c r="AK207" i="17" s="1"/>
  <c r="AK208" i="17" s="1"/>
  <c r="AK112" i="17"/>
  <c r="AD112" i="17"/>
  <c r="AC112" i="17"/>
  <c r="BK112" i="17" s="1"/>
  <c r="AB112" i="17"/>
  <c r="BJ112" i="17" s="1"/>
  <c r="AA112" i="17"/>
  <c r="BI112" i="17" s="1"/>
  <c r="V112" i="17"/>
  <c r="N112" i="17"/>
  <c r="M112" i="17"/>
  <c r="AU112" i="17" s="1"/>
  <c r="L112" i="17"/>
  <c r="AT112" i="17" s="1"/>
  <c r="K112" i="17"/>
  <c r="AS112" i="17" s="1"/>
  <c r="F112" i="17"/>
  <c r="C112" i="17"/>
  <c r="AK111" i="17"/>
  <c r="BL111" i="17"/>
  <c r="BK111" i="17"/>
  <c r="BJ111" i="17"/>
  <c r="BE111" i="17"/>
  <c r="BD111" i="17"/>
  <c r="BC111" i="17"/>
  <c r="BB111" i="17"/>
  <c r="AW111" i="17"/>
  <c r="AV111" i="17"/>
  <c r="AU111" i="17"/>
  <c r="AT111" i="17"/>
  <c r="AO111" i="17"/>
  <c r="AM111" i="17"/>
  <c r="AL111" i="17"/>
  <c r="C111" i="17"/>
  <c r="BQ111" i="17" s="1"/>
  <c r="AS316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3" i="17"/>
  <c r="D1" i="17" a="1"/>
  <c r="D1" i="17" s="1"/>
  <c r="E318" i="5"/>
  <c r="F318" i="5"/>
  <c r="G318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D318" i="5"/>
  <c r="D216" i="17" l="1"/>
  <c r="D320" i="17" s="1"/>
  <c r="E216" i="17"/>
  <c r="E320" i="17" s="1"/>
  <c r="AN111" i="17"/>
  <c r="AN301" i="17"/>
  <c r="AN312" i="17"/>
  <c r="AN304" i="17"/>
  <c r="BD308" i="17"/>
  <c r="BI316" i="17"/>
  <c r="BA269" i="17"/>
  <c r="BG268" i="17"/>
  <c r="AY268" i="17"/>
  <c r="AY264" i="17"/>
  <c r="AQ264" i="17"/>
  <c r="BI261" i="17"/>
  <c r="BG260" i="17"/>
  <c r="AS257" i="17"/>
  <c r="BG256" i="17"/>
  <c r="AQ256" i="17"/>
  <c r="AW255" i="17"/>
  <c r="AQ252" i="17"/>
  <c r="BM251" i="17"/>
  <c r="AW251" i="17"/>
  <c r="BI314" i="17"/>
  <c r="BI302" i="17"/>
  <c r="AS302" i="17"/>
  <c r="AS298" i="17"/>
  <c r="AQ297" i="17"/>
  <c r="BI294" i="17"/>
  <c r="AS294" i="17"/>
  <c r="AY289" i="17"/>
  <c r="BH314" i="17"/>
  <c r="AR310" i="17"/>
  <c r="BB303" i="17"/>
  <c r="BH302" i="17"/>
  <c r="BB299" i="17"/>
  <c r="AR298" i="17"/>
  <c r="BN293" i="17"/>
  <c r="BH290" i="17"/>
  <c r="AZ290" i="17"/>
  <c r="AR315" i="17"/>
  <c r="BH311" i="17"/>
  <c r="AR311" i="17"/>
  <c r="BB308" i="17"/>
  <c r="AR307" i="17"/>
  <c r="AZ303" i="17"/>
  <c r="BB300" i="17"/>
  <c r="BN294" i="17"/>
  <c r="BH291" i="17"/>
  <c r="BG270" i="17"/>
  <c r="BI267" i="17"/>
  <c r="AQ266" i="17"/>
  <c r="BI263" i="17"/>
  <c r="AS263" i="17"/>
  <c r="BG262" i="17"/>
  <c r="AQ262" i="17"/>
  <c r="BI259" i="17"/>
  <c r="AS259" i="17"/>
  <c r="BG258" i="17"/>
  <c r="AQ258" i="17"/>
  <c r="BM257" i="17"/>
  <c r="BE257" i="17"/>
  <c r="BA255" i="17"/>
  <c r="BG254" i="17"/>
  <c r="BM253" i="17"/>
  <c r="BE253" i="17"/>
  <c r="AW253" i="17"/>
  <c r="AO253" i="17"/>
  <c r="BA251" i="17"/>
  <c r="BG250" i="17"/>
  <c r="AY250" i="17"/>
  <c r="AQ250" i="17"/>
  <c r="BM249" i="17"/>
  <c r="BE249" i="17"/>
  <c r="BC244" i="17"/>
  <c r="BA312" i="17"/>
  <c r="BG295" i="17"/>
  <c r="AQ295" i="17"/>
  <c r="BI292" i="17"/>
  <c r="BA288" i="17"/>
  <c r="BL269" i="17"/>
  <c r="AR267" i="17"/>
  <c r="BL265" i="17"/>
  <c r="AZ263" i="17"/>
  <c r="AR263" i="17"/>
  <c r="AR259" i="17"/>
  <c r="AV257" i="17"/>
  <c r="AV253" i="17"/>
  <c r="AV249" i="17"/>
  <c r="AX246" i="17"/>
  <c r="BJ269" i="17"/>
  <c r="AT269" i="17"/>
  <c r="BB265" i="17"/>
  <c r="AT265" i="17"/>
  <c r="BH264" i="17"/>
  <c r="BH260" i="17"/>
  <c r="AR260" i="17"/>
  <c r="AT257" i="17"/>
  <c r="BH256" i="17"/>
  <c r="AZ256" i="17"/>
  <c r="BN255" i="17"/>
  <c r="AT253" i="17"/>
  <c r="BH252" i="17"/>
  <c r="AZ252" i="17"/>
  <c r="AT249" i="17"/>
  <c r="BH248" i="17"/>
  <c r="AZ248" i="17"/>
  <c r="BN247" i="17"/>
  <c r="BN243" i="17"/>
  <c r="BL242" i="17"/>
  <c r="AV242" i="17"/>
  <c r="AX239" i="17"/>
  <c r="BL238" i="17"/>
  <c r="BH236" i="17"/>
  <c r="AZ236" i="17"/>
  <c r="BN235" i="17"/>
  <c r="AN254" i="17"/>
  <c r="BO268" i="17"/>
  <c r="BO252" i="17"/>
  <c r="BP286" i="17"/>
  <c r="BP298" i="17"/>
  <c r="BP290" i="17"/>
  <c r="BP268" i="17"/>
  <c r="BP264" i="17"/>
  <c r="BP256" i="17"/>
  <c r="BP252" i="17"/>
  <c r="BP248" i="17"/>
  <c r="BP236" i="17"/>
  <c r="BQ302" i="17"/>
  <c r="AN112" i="17"/>
  <c r="BD112" i="17"/>
  <c r="BN111" i="17"/>
  <c r="BF111" i="17"/>
  <c r="BO111" i="17"/>
  <c r="AX111" i="17"/>
  <c r="BG111" i="17"/>
  <c r="BP111" i="17"/>
  <c r="AP111" i="17"/>
  <c r="AY111" i="17"/>
  <c r="BH111" i="17"/>
  <c r="BM111" i="17"/>
  <c r="AV112" i="17"/>
  <c r="BL112" i="17"/>
  <c r="AQ111" i="17"/>
  <c r="AZ111" i="17"/>
  <c r="AG112" i="17"/>
  <c r="BO112" i="17" s="1"/>
  <c r="Y112" i="17"/>
  <c r="BG112" i="17" s="1"/>
  <c r="Q112" i="17"/>
  <c r="AY112" i="17" s="1"/>
  <c r="I112" i="17"/>
  <c r="AQ112" i="17" s="1"/>
  <c r="AF112" i="17"/>
  <c r="BN112" i="17" s="1"/>
  <c r="X112" i="17"/>
  <c r="BF112" i="17" s="1"/>
  <c r="P112" i="17"/>
  <c r="AX112" i="17" s="1"/>
  <c r="H112" i="17"/>
  <c r="AP112" i="17" s="1"/>
  <c r="AE112" i="17"/>
  <c r="BM112" i="17" s="1"/>
  <c r="W112" i="17"/>
  <c r="BE112" i="17" s="1"/>
  <c r="O112" i="17"/>
  <c r="AW112" i="17" s="1"/>
  <c r="G112" i="17"/>
  <c r="AO112" i="17" s="1"/>
  <c r="AH112" i="17"/>
  <c r="BP112" i="17" s="1"/>
  <c r="Z112" i="17"/>
  <c r="BH112" i="17" s="1"/>
  <c r="R112" i="17"/>
  <c r="AZ112" i="17" s="1"/>
  <c r="J112" i="17"/>
  <c r="AR112" i="17" s="1"/>
  <c r="S112" i="17"/>
  <c r="BA112" i="17" s="1"/>
  <c r="AI112" i="17"/>
  <c r="BQ112" i="17" s="1"/>
  <c r="AR111" i="17"/>
  <c r="AL112" i="17"/>
  <c r="T112" i="17"/>
  <c r="BB112" i="17" s="1"/>
  <c r="AM112" i="17"/>
  <c r="U112" i="17"/>
  <c r="BC112" i="17" s="1"/>
  <c r="C113" i="17"/>
  <c r="AS111" i="17"/>
  <c r="BA111" i="17"/>
  <c r="BI111" i="17"/>
  <c r="AN219" i="17"/>
  <c r="AW222" i="17"/>
  <c r="AT219" i="17"/>
  <c r="BB219" i="17"/>
  <c r="BJ219" i="17"/>
  <c r="AS221" i="17"/>
  <c r="BA221" i="17"/>
  <c r="BI221" i="17"/>
  <c r="BQ221" i="17"/>
  <c r="AP226" i="17"/>
  <c r="AX226" i="17"/>
  <c r="BF226" i="17"/>
  <c r="BN226" i="17"/>
  <c r="BC229" i="17"/>
  <c r="BK229" i="17"/>
  <c r="AY236" i="17"/>
  <c r="AU219" i="17"/>
  <c r="BC219" i="17"/>
  <c r="BK219" i="17"/>
  <c r="AT221" i="17"/>
  <c r="BB221" i="17"/>
  <c r="BJ221" i="17"/>
  <c r="AP227" i="17"/>
  <c r="AX227" i="17"/>
  <c r="AV219" i="17"/>
  <c r="BD219" i="17"/>
  <c r="BL219" i="17"/>
  <c r="AU221" i="17"/>
  <c r="BC221" i="17"/>
  <c r="BK221" i="17"/>
  <c r="AW230" i="17"/>
  <c r="AO219" i="17"/>
  <c r="AN221" i="17"/>
  <c r="AQ228" i="17"/>
  <c r="AY228" i="17"/>
  <c r="BG228" i="17"/>
  <c r="BO228" i="17"/>
  <c r="AQ220" i="17"/>
  <c r="AY220" i="17"/>
  <c r="BG220" i="17"/>
  <c r="BO220" i="17"/>
  <c r="AR220" i="17"/>
  <c r="AU222" i="17"/>
  <c r="BC222" i="17"/>
  <c r="BK222" i="17"/>
  <c r="AN222" i="17"/>
  <c r="AV222" i="17"/>
  <c r="BD222" i="17"/>
  <c r="BL222" i="17"/>
  <c r="AS229" i="17"/>
  <c r="BA229" i="17"/>
  <c r="BI229" i="17"/>
  <c r="BQ229" i="17"/>
  <c r="AO234" i="17"/>
  <c r="AW234" i="17"/>
  <c r="AT220" i="17"/>
  <c r="BE222" i="17"/>
  <c r="BM222" i="17"/>
  <c r="AO226" i="17"/>
  <c r="AW226" i="17"/>
  <c r="AP234" i="17"/>
  <c r="AX234" i="17"/>
  <c r="BF234" i="17"/>
  <c r="AP220" i="17"/>
  <c r="AT224" i="17"/>
  <c r="AN225" i="17"/>
  <c r="BE226" i="17"/>
  <c r="BM226" i="17"/>
  <c r="AO227" i="17"/>
  <c r="AP228" i="17"/>
  <c r="AT232" i="17"/>
  <c r="BB232" i="17"/>
  <c r="AN233" i="17"/>
  <c r="BE234" i="17"/>
  <c r="BM234" i="17"/>
  <c r="AO235" i="17"/>
  <c r="AP236" i="17"/>
  <c r="AT237" i="17"/>
  <c r="BB237" i="17"/>
  <c r="BJ237" i="17"/>
  <c r="BN234" i="17"/>
  <c r="AP235" i="17"/>
  <c r="AX235" i="17"/>
  <c r="BF235" i="17"/>
  <c r="AQ236" i="17"/>
  <c r="BG236" i="17"/>
  <c r="BO236" i="17"/>
  <c r="AU237" i="17"/>
  <c r="BC237" i="17"/>
  <c r="BK237" i="17"/>
  <c r="AX240" i="17"/>
  <c r="BN240" i="17"/>
  <c r="AY226" i="17"/>
  <c r="AQ227" i="17"/>
  <c r="AY227" i="17"/>
  <c r="BG227" i="17"/>
  <c r="BO227" i="17"/>
  <c r="AR228" i="17"/>
  <c r="AT229" i="17"/>
  <c r="BB229" i="17"/>
  <c r="BJ229" i="17"/>
  <c r="AU230" i="17"/>
  <c r="BC230" i="17"/>
  <c r="BK230" i="17"/>
  <c r="AQ235" i="17"/>
  <c r="AY235" i="17"/>
  <c r="BG235" i="17"/>
  <c r="BO235" i="17"/>
  <c r="AR236" i="17"/>
  <c r="AX241" i="17"/>
  <c r="BN241" i="17"/>
  <c r="AR227" i="17"/>
  <c r="AZ227" i="17"/>
  <c r="BH227" i="17"/>
  <c r="BP227" i="17"/>
  <c r="AU229" i="17"/>
  <c r="AN230" i="17"/>
  <c r="AV230" i="17"/>
  <c r="BD230" i="17"/>
  <c r="BL230" i="17"/>
  <c r="AR235" i="17"/>
  <c r="AZ235" i="17"/>
  <c r="BH235" i="17"/>
  <c r="BP235" i="17"/>
  <c r="AX242" i="17"/>
  <c r="BN242" i="17"/>
  <c r="AO223" i="17"/>
  <c r="AP224" i="17"/>
  <c r="AT228" i="17"/>
  <c r="AN229" i="17"/>
  <c r="BE230" i="17"/>
  <c r="BM230" i="17"/>
  <c r="AO231" i="17"/>
  <c r="AP232" i="17"/>
  <c r="AT236" i="17"/>
  <c r="BB236" i="17"/>
  <c r="AX243" i="17"/>
  <c r="AX222" i="17"/>
  <c r="BF222" i="17"/>
  <c r="BN222" i="17"/>
  <c r="AP223" i="17"/>
  <c r="AX223" i="17"/>
  <c r="AQ224" i="17"/>
  <c r="BG224" i="17"/>
  <c r="BO224" i="17"/>
  <c r="AS225" i="17"/>
  <c r="BA225" i="17"/>
  <c r="BI225" i="17"/>
  <c r="BQ225" i="17"/>
  <c r="AX230" i="17"/>
  <c r="BF230" i="17"/>
  <c r="BN230" i="17"/>
  <c r="AP231" i="17"/>
  <c r="AX231" i="17"/>
  <c r="BF231" i="17"/>
  <c r="AQ232" i="17"/>
  <c r="BG232" i="17"/>
  <c r="BO232" i="17"/>
  <c r="AS233" i="17"/>
  <c r="BA233" i="17"/>
  <c r="BI233" i="17"/>
  <c r="BQ233" i="17"/>
  <c r="AX238" i="17"/>
  <c r="AX244" i="17"/>
  <c r="AY222" i="17"/>
  <c r="AQ223" i="17"/>
  <c r="AY223" i="17"/>
  <c r="BG223" i="17"/>
  <c r="BO223" i="17"/>
  <c r="AR224" i="17"/>
  <c r="AT225" i="17"/>
  <c r="BB225" i="17"/>
  <c r="BJ225" i="17"/>
  <c r="AU226" i="17"/>
  <c r="BC226" i="17"/>
  <c r="BK226" i="17"/>
  <c r="AY230" i="17"/>
  <c r="AQ231" i="17"/>
  <c r="AY231" i="17"/>
  <c r="BG231" i="17"/>
  <c r="BO231" i="17"/>
  <c r="AR232" i="17"/>
  <c r="AT233" i="17"/>
  <c r="BB233" i="17"/>
  <c r="BJ233" i="17"/>
  <c r="AU234" i="17"/>
  <c r="BC234" i="17"/>
  <c r="BK234" i="17"/>
  <c r="AQ238" i="17"/>
  <c r="AY238" i="17"/>
  <c r="BG238" i="17"/>
  <c r="BO238" i="17"/>
  <c r="AX245" i="17"/>
  <c r="AR223" i="17"/>
  <c r="AZ223" i="17"/>
  <c r="BH223" i="17"/>
  <c r="BP223" i="17"/>
  <c r="AU225" i="17"/>
  <c r="AN226" i="17"/>
  <c r="AV226" i="17"/>
  <c r="BD226" i="17"/>
  <c r="BL226" i="17"/>
  <c r="AR231" i="17"/>
  <c r="AZ231" i="17"/>
  <c r="BH231" i="17"/>
  <c r="BP231" i="17"/>
  <c r="AU233" i="17"/>
  <c r="AN234" i="17"/>
  <c r="AV234" i="17"/>
  <c r="BD234" i="17"/>
  <c r="BL234" i="17"/>
  <c r="AS237" i="17"/>
  <c r="BA237" i="17"/>
  <c r="BI237" i="17"/>
  <c r="BQ237" i="17"/>
  <c r="AP239" i="17"/>
  <c r="BF239" i="17"/>
  <c r="BN239" i="17"/>
  <c r="AS219" i="17"/>
  <c r="BA219" i="17"/>
  <c r="BI219" i="17"/>
  <c r="BQ219" i="17"/>
  <c r="BN220" i="17"/>
  <c r="AZ221" i="17"/>
  <c r="BH221" i="17"/>
  <c r="BP221" i="17"/>
  <c r="AT222" i="17"/>
  <c r="AN223" i="17"/>
  <c r="BN224" i="17"/>
  <c r="AZ225" i="17"/>
  <c r="BH225" i="17"/>
  <c r="BP225" i="17"/>
  <c r="AT226" i="17"/>
  <c r="AN227" i="17"/>
  <c r="BN228" i="17"/>
  <c r="AZ229" i="17"/>
  <c r="BH229" i="17"/>
  <c r="BP229" i="17"/>
  <c r="AT230" i="17"/>
  <c r="AN231" i="17"/>
  <c r="BN232" i="17"/>
  <c r="AZ233" i="17"/>
  <c r="BH233" i="17"/>
  <c r="BP233" i="17"/>
  <c r="AT234" i="17"/>
  <c r="BB234" i="17"/>
  <c r="AN235" i="17"/>
  <c r="BN236" i="17"/>
  <c r="AR237" i="17"/>
  <c r="AZ237" i="17"/>
  <c r="BH237" i="17"/>
  <c r="BP237" i="17"/>
  <c r="AP238" i="17"/>
  <c r="BF238" i="17"/>
  <c r="AO239" i="17"/>
  <c r="BE239" i="17"/>
  <c r="AN240" i="17"/>
  <c r="BD240" i="17"/>
  <c r="AS243" i="17"/>
  <c r="BA243" i="17"/>
  <c r="BI243" i="17"/>
  <c r="BQ243" i="17"/>
  <c r="AR244" i="17"/>
  <c r="AZ244" i="17"/>
  <c r="BH244" i="17"/>
  <c r="BP244" i="17"/>
  <c r="AQ245" i="17"/>
  <c r="AY245" i="17"/>
  <c r="BG245" i="17"/>
  <c r="BO245" i="17"/>
  <c r="AP246" i="17"/>
  <c r="BF246" i="17"/>
  <c r="BN246" i="17"/>
  <c r="AQ247" i="17"/>
  <c r="AY247" i="17"/>
  <c r="BG247" i="17"/>
  <c r="BO247" i="17"/>
  <c r="AN250" i="17"/>
  <c r="AS251" i="17"/>
  <c r="AO240" i="17"/>
  <c r="BE240" i="17"/>
  <c r="AN241" i="17"/>
  <c r="BD241" i="17"/>
  <c r="AS244" i="17"/>
  <c r="BA244" i="17"/>
  <c r="BI244" i="17"/>
  <c r="BQ244" i="17"/>
  <c r="AR245" i="17"/>
  <c r="AZ245" i="17"/>
  <c r="BH245" i="17"/>
  <c r="BP245" i="17"/>
  <c r="AR247" i="17"/>
  <c r="AZ247" i="17"/>
  <c r="AO248" i="17"/>
  <c r="AW248" i="17"/>
  <c r="BE248" i="17"/>
  <c r="BM248" i="17"/>
  <c r="BA249" i="17"/>
  <c r="AO250" i="17"/>
  <c r="AT251" i="17"/>
  <c r="BB251" i="17"/>
  <c r="BJ251" i="17"/>
  <c r="AR255" i="17"/>
  <c r="AR238" i="17"/>
  <c r="AZ238" i="17"/>
  <c r="BH238" i="17"/>
  <c r="BP238" i="17"/>
  <c r="AQ239" i="17"/>
  <c r="AY239" i="17"/>
  <c r="BG239" i="17"/>
  <c r="BO239" i="17"/>
  <c r="AP240" i="17"/>
  <c r="BF240" i="17"/>
  <c r="AO241" i="17"/>
  <c r="BE241" i="17"/>
  <c r="AN242" i="17"/>
  <c r="BD242" i="17"/>
  <c r="AS245" i="17"/>
  <c r="BA245" i="17"/>
  <c r="BI245" i="17"/>
  <c r="BQ245" i="17"/>
  <c r="AR246" i="17"/>
  <c r="AS247" i="17"/>
  <c r="AX248" i="17"/>
  <c r="BB249" i="17"/>
  <c r="AP250" i="17"/>
  <c r="AX250" i="17"/>
  <c r="BF250" i="17"/>
  <c r="BN250" i="17"/>
  <c r="AS255" i="17"/>
  <c r="BA257" i="17"/>
  <c r="BA265" i="17"/>
  <c r="AS238" i="17"/>
  <c r="BA238" i="17"/>
  <c r="BI238" i="17"/>
  <c r="BQ238" i="17"/>
  <c r="AR239" i="17"/>
  <c r="AZ239" i="17"/>
  <c r="BH239" i="17"/>
  <c r="BP239" i="17"/>
  <c r="AQ240" i="17"/>
  <c r="AY240" i="17"/>
  <c r="BG240" i="17"/>
  <c r="BO240" i="17"/>
  <c r="AP241" i="17"/>
  <c r="BF241" i="17"/>
  <c r="AO242" i="17"/>
  <c r="BE242" i="17"/>
  <c r="AN243" i="17"/>
  <c r="BD243" i="17"/>
  <c r="AT247" i="17"/>
  <c r="BB247" i="17"/>
  <c r="BJ247" i="17"/>
  <c r="BB253" i="17"/>
  <c r="AT255" i="17"/>
  <c r="BB255" i="17"/>
  <c r="BJ255" i="17"/>
  <c r="BB257" i="17"/>
  <c r="AN237" i="17"/>
  <c r="BD237" i="17"/>
  <c r="AS239" i="17"/>
  <c r="BA239" i="17"/>
  <c r="BI239" i="17"/>
  <c r="BQ239" i="17"/>
  <c r="AR240" i="17"/>
  <c r="AZ240" i="17"/>
  <c r="BH240" i="17"/>
  <c r="BP240" i="17"/>
  <c r="AQ241" i="17"/>
  <c r="AY241" i="17"/>
  <c r="BG241" i="17"/>
  <c r="BO241" i="17"/>
  <c r="AP242" i="17"/>
  <c r="BF242" i="17"/>
  <c r="AO243" i="17"/>
  <c r="BE243" i="17"/>
  <c r="AN244" i="17"/>
  <c r="BD244" i="17"/>
  <c r="AP219" i="17"/>
  <c r="AX219" i="17"/>
  <c r="AU220" i="17"/>
  <c r="BC220" i="17"/>
  <c r="BK220" i="17"/>
  <c r="AO221" i="17"/>
  <c r="AS223" i="17"/>
  <c r="BA223" i="17"/>
  <c r="BI223" i="17"/>
  <c r="BQ223" i="17"/>
  <c r="AU224" i="17"/>
  <c r="BC224" i="17"/>
  <c r="BK224" i="17"/>
  <c r="AO225" i="17"/>
  <c r="AS227" i="17"/>
  <c r="BA227" i="17"/>
  <c r="BI227" i="17"/>
  <c r="BQ227" i="17"/>
  <c r="AU228" i="17"/>
  <c r="BC228" i="17"/>
  <c r="BK228" i="17"/>
  <c r="AO229" i="17"/>
  <c r="AS231" i="17"/>
  <c r="BA231" i="17"/>
  <c r="BI231" i="17"/>
  <c r="BQ231" i="17"/>
  <c r="AU232" i="17"/>
  <c r="BC232" i="17"/>
  <c r="BK232" i="17"/>
  <c r="AO233" i="17"/>
  <c r="AS235" i="17"/>
  <c r="BA235" i="17"/>
  <c r="BI235" i="17"/>
  <c r="BQ235" i="17"/>
  <c r="AU236" i="17"/>
  <c r="BC236" i="17"/>
  <c r="BK236" i="17"/>
  <c r="AO237" i="17"/>
  <c r="AS240" i="17"/>
  <c r="BA240" i="17"/>
  <c r="BI240" i="17"/>
  <c r="BQ240" i="17"/>
  <c r="AR241" i="17"/>
  <c r="AZ241" i="17"/>
  <c r="BH241" i="17"/>
  <c r="BP241" i="17"/>
  <c r="AQ242" i="17"/>
  <c r="AY242" i="17"/>
  <c r="BG242" i="17"/>
  <c r="BO242" i="17"/>
  <c r="AP243" i="17"/>
  <c r="BF243" i="17"/>
  <c r="AO244" i="17"/>
  <c r="BE244" i="17"/>
  <c r="AN245" i="17"/>
  <c r="BD245" i="17"/>
  <c r="AN266" i="17"/>
  <c r="AY219" i="17"/>
  <c r="BG219" i="17"/>
  <c r="AV220" i="17"/>
  <c r="BD220" i="17"/>
  <c r="BL220" i="17"/>
  <c r="AP221" i="17"/>
  <c r="AX221" i="17"/>
  <c r="AR222" i="17"/>
  <c r="BJ223" i="17"/>
  <c r="AV224" i="17"/>
  <c r="BD224" i="17"/>
  <c r="BL224" i="17"/>
  <c r="AP225" i="17"/>
  <c r="AX225" i="17"/>
  <c r="AR226" i="17"/>
  <c r="BJ227" i="17"/>
  <c r="AV228" i="17"/>
  <c r="BD228" i="17"/>
  <c r="BL228" i="17"/>
  <c r="AP229" i="17"/>
  <c r="AX229" i="17"/>
  <c r="AR230" i="17"/>
  <c r="BJ231" i="17"/>
  <c r="AV232" i="17"/>
  <c r="BD232" i="17"/>
  <c r="BL232" i="17"/>
  <c r="AP233" i="17"/>
  <c r="AX233" i="17"/>
  <c r="BF233" i="17"/>
  <c r="AR234" i="17"/>
  <c r="BJ235" i="17"/>
  <c r="AV236" i="17"/>
  <c r="BD236" i="17"/>
  <c r="BL236" i="17"/>
  <c r="AP237" i="17"/>
  <c r="AN238" i="17"/>
  <c r="BD238" i="17"/>
  <c r="AS241" i="17"/>
  <c r="BA241" i="17"/>
  <c r="BI241" i="17"/>
  <c r="BQ241" i="17"/>
  <c r="AR242" i="17"/>
  <c r="AZ242" i="17"/>
  <c r="BH242" i="17"/>
  <c r="BP242" i="17"/>
  <c r="AQ243" i="17"/>
  <c r="AY243" i="17"/>
  <c r="BG243" i="17"/>
  <c r="BO243" i="17"/>
  <c r="AP244" i="17"/>
  <c r="BF244" i="17"/>
  <c r="AO245" i="17"/>
  <c r="BE245" i="17"/>
  <c r="AN246" i="17"/>
  <c r="AT248" i="17"/>
  <c r="BB248" i="17"/>
  <c r="BJ248" i="17"/>
  <c r="AP249" i="17"/>
  <c r="AX249" i="17"/>
  <c r="BF249" i="17"/>
  <c r="AQ251" i="17"/>
  <c r="AO252" i="17"/>
  <c r="AW252" i="17"/>
  <c r="AO254" i="17"/>
  <c r="AO256" i="17"/>
  <c r="AW256" i="17"/>
  <c r="BE266" i="17"/>
  <c r="AN270" i="17"/>
  <c r="AU279" i="17"/>
  <c r="AZ219" i="17"/>
  <c r="BH219" i="17"/>
  <c r="BP219" i="17"/>
  <c r="BE220" i="17"/>
  <c r="BM220" i="17"/>
  <c r="AQ221" i="17"/>
  <c r="AY221" i="17"/>
  <c r="BG221" i="17"/>
  <c r="BO221" i="17"/>
  <c r="BE224" i="17"/>
  <c r="BM224" i="17"/>
  <c r="AQ225" i="17"/>
  <c r="AY225" i="17"/>
  <c r="BG225" i="17"/>
  <c r="BO225" i="17"/>
  <c r="BE228" i="17"/>
  <c r="BM228" i="17"/>
  <c r="AQ229" i="17"/>
  <c r="AY229" i="17"/>
  <c r="BG229" i="17"/>
  <c r="BO229" i="17"/>
  <c r="BE232" i="17"/>
  <c r="BM232" i="17"/>
  <c r="AQ233" i="17"/>
  <c r="AY233" i="17"/>
  <c r="BG233" i="17"/>
  <c r="BO233" i="17"/>
  <c r="BE236" i="17"/>
  <c r="BM236" i="17"/>
  <c r="AQ237" i="17"/>
  <c r="AO238" i="17"/>
  <c r="BE238" i="17"/>
  <c r="AN239" i="17"/>
  <c r="BD239" i="17"/>
  <c r="AS242" i="17"/>
  <c r="BA242" i="17"/>
  <c r="BI242" i="17"/>
  <c r="BQ242" i="17"/>
  <c r="AR243" i="17"/>
  <c r="AZ243" i="17"/>
  <c r="BH243" i="17"/>
  <c r="BP243" i="17"/>
  <c r="AQ244" i="17"/>
  <c r="AY244" i="17"/>
  <c r="BG244" i="17"/>
  <c r="BO244" i="17"/>
  <c r="AP245" i="17"/>
  <c r="BF245" i="17"/>
  <c r="AO246" i="17"/>
  <c r="AR251" i="17"/>
  <c r="AX252" i="17"/>
  <c r="AP254" i="17"/>
  <c r="AX254" i="17"/>
  <c r="BF254" i="17"/>
  <c r="AX256" i="17"/>
  <c r="AO270" i="17"/>
  <c r="BE270" i="17"/>
  <c r="AY237" i="17"/>
  <c r="BG237" i="17"/>
  <c r="BO237" i="17"/>
  <c r="BE246" i="17"/>
  <c r="BM246" i="17"/>
  <c r="AP247" i="17"/>
  <c r="AX247" i="17"/>
  <c r="BF247" i="17"/>
  <c r="BE250" i="17"/>
  <c r="BM250" i="17"/>
  <c r="AP251" i="17"/>
  <c r="AX251" i="17"/>
  <c r="BF251" i="17"/>
  <c r="BE254" i="17"/>
  <c r="BM254" i="17"/>
  <c r="AP255" i="17"/>
  <c r="AX255" i="17"/>
  <c r="BF255" i="17"/>
  <c r="AO258" i="17"/>
  <c r="AW258" i="17"/>
  <c r="BE258" i="17"/>
  <c r="BM258" i="17"/>
  <c r="AY259" i="17"/>
  <c r="BO259" i="17"/>
  <c r="BA260" i="17"/>
  <c r="BQ260" i="17"/>
  <c r="AU261" i="17"/>
  <c r="BC261" i="17"/>
  <c r="BK261" i="17"/>
  <c r="AO262" i="17"/>
  <c r="AW262" i="17"/>
  <c r="BE262" i="17"/>
  <c r="BM262" i="17"/>
  <c r="AS264" i="17"/>
  <c r="BA264" i="17"/>
  <c r="BI264" i="17"/>
  <c r="AN268" i="17"/>
  <c r="AU270" i="17"/>
  <c r="BC270" i="17"/>
  <c r="BK270" i="17"/>
  <c r="AO271" i="17"/>
  <c r="AW271" i="17"/>
  <c r="BE271" i="17"/>
  <c r="BM271" i="17"/>
  <c r="AS273" i="17"/>
  <c r="BI273" i="17"/>
  <c r="BQ273" i="17"/>
  <c r="AN279" i="17"/>
  <c r="BL279" i="17"/>
  <c r="AY251" i="17"/>
  <c r="BG251" i="17"/>
  <c r="BO251" i="17"/>
  <c r="AT252" i="17"/>
  <c r="BB252" i="17"/>
  <c r="BJ252" i="17"/>
  <c r="BN254" i="17"/>
  <c r="AQ255" i="17"/>
  <c r="AY255" i="17"/>
  <c r="BG255" i="17"/>
  <c r="BO255" i="17"/>
  <c r="AT256" i="17"/>
  <c r="BB256" i="17"/>
  <c r="BJ256" i="17"/>
  <c r="AP258" i="17"/>
  <c r="AX258" i="17"/>
  <c r="BF258" i="17"/>
  <c r="BN258" i="17"/>
  <c r="AZ259" i="17"/>
  <c r="BP259" i="17"/>
  <c r="AN261" i="17"/>
  <c r="AV261" i="17"/>
  <c r="BD261" i="17"/>
  <c r="BL261" i="17"/>
  <c r="AP262" i="17"/>
  <c r="AX262" i="17"/>
  <c r="BF262" i="17"/>
  <c r="BN262" i="17"/>
  <c r="AO268" i="17"/>
  <c r="AQ269" i="17"/>
  <c r="AY269" i="17"/>
  <c r="BG269" i="17"/>
  <c r="BO269" i="17"/>
  <c r="AV270" i="17"/>
  <c r="BD270" i="17"/>
  <c r="BL270" i="17"/>
  <c r="AR272" i="17"/>
  <c r="AZ272" i="17"/>
  <c r="BQ276" i="17"/>
  <c r="BQ281" i="17"/>
  <c r="BH247" i="17"/>
  <c r="BP247" i="17"/>
  <c r="AU248" i="17"/>
  <c r="BC248" i="17"/>
  <c r="BK248" i="17"/>
  <c r="AN249" i="17"/>
  <c r="AZ251" i="17"/>
  <c r="BH251" i="17"/>
  <c r="BP251" i="17"/>
  <c r="AU252" i="17"/>
  <c r="BC252" i="17"/>
  <c r="BK252" i="17"/>
  <c r="AN253" i="17"/>
  <c r="AZ255" i="17"/>
  <c r="BH255" i="17"/>
  <c r="BP255" i="17"/>
  <c r="AU256" i="17"/>
  <c r="BC256" i="17"/>
  <c r="BK256" i="17"/>
  <c r="AN257" i="17"/>
  <c r="AY258" i="17"/>
  <c r="BO258" i="17"/>
  <c r="BA259" i="17"/>
  <c r="BQ259" i="17"/>
  <c r="AU260" i="17"/>
  <c r="BC260" i="17"/>
  <c r="BK260" i="17"/>
  <c r="AO261" i="17"/>
  <c r="AW261" i="17"/>
  <c r="BE261" i="17"/>
  <c r="BM261" i="17"/>
  <c r="AY262" i="17"/>
  <c r="BO262" i="17"/>
  <c r="AN267" i="17"/>
  <c r="AV267" i="17"/>
  <c r="BD267" i="17"/>
  <c r="AR269" i="17"/>
  <c r="AZ269" i="17"/>
  <c r="BH269" i="17"/>
  <c r="BP269" i="17"/>
  <c r="AW270" i="17"/>
  <c r="BM270" i="17"/>
  <c r="AS272" i="17"/>
  <c r="BA272" i="17"/>
  <c r="BI272" i="17"/>
  <c r="AN275" i="17"/>
  <c r="AV275" i="17"/>
  <c r="BD275" i="17"/>
  <c r="AT276" i="17"/>
  <c r="BB276" i="17"/>
  <c r="BJ276" i="17"/>
  <c r="AT281" i="17"/>
  <c r="BB281" i="17"/>
  <c r="BJ281" i="17"/>
  <c r="BI247" i="17"/>
  <c r="BQ247" i="17"/>
  <c r="AV248" i="17"/>
  <c r="BD248" i="17"/>
  <c r="BL248" i="17"/>
  <c r="AR250" i="17"/>
  <c r="BI251" i="17"/>
  <c r="BQ251" i="17"/>
  <c r="AV252" i="17"/>
  <c r="BD252" i="17"/>
  <c r="BL252" i="17"/>
  <c r="AR254" i="17"/>
  <c r="BI255" i="17"/>
  <c r="BQ255" i="17"/>
  <c r="AV256" i="17"/>
  <c r="BD256" i="17"/>
  <c r="BL256" i="17"/>
  <c r="AZ258" i="17"/>
  <c r="BP258" i="17"/>
  <c r="AN260" i="17"/>
  <c r="AV260" i="17"/>
  <c r="BD260" i="17"/>
  <c r="BL260" i="17"/>
  <c r="AP261" i="17"/>
  <c r="AX261" i="17"/>
  <c r="BF261" i="17"/>
  <c r="BN261" i="17"/>
  <c r="AZ262" i="17"/>
  <c r="BP262" i="17"/>
  <c r="AN264" i="17"/>
  <c r="AU266" i="17"/>
  <c r="BC266" i="17"/>
  <c r="BK266" i="17"/>
  <c r="AO267" i="17"/>
  <c r="AW267" i="17"/>
  <c r="BE267" i="17"/>
  <c r="BM267" i="17"/>
  <c r="AS269" i="17"/>
  <c r="BI269" i="17"/>
  <c r="BQ269" i="17"/>
  <c r="BC276" i="17"/>
  <c r="BH283" i="17"/>
  <c r="BE252" i="17"/>
  <c r="BM252" i="17"/>
  <c r="AP253" i="17"/>
  <c r="AX253" i="17"/>
  <c r="BF253" i="17"/>
  <c r="BE256" i="17"/>
  <c r="BM256" i="17"/>
  <c r="AP257" i="17"/>
  <c r="AX257" i="17"/>
  <c r="BF257" i="17"/>
  <c r="BA258" i="17"/>
  <c r="BQ258" i="17"/>
  <c r="AU259" i="17"/>
  <c r="BC259" i="17"/>
  <c r="BK259" i="17"/>
  <c r="AO260" i="17"/>
  <c r="AW260" i="17"/>
  <c r="BE260" i="17"/>
  <c r="BM260" i="17"/>
  <c r="AY261" i="17"/>
  <c r="BO261" i="17"/>
  <c r="BA262" i="17"/>
  <c r="BQ262" i="17"/>
  <c r="AO264" i="17"/>
  <c r="AQ265" i="17"/>
  <c r="AY265" i="17"/>
  <c r="BG265" i="17"/>
  <c r="BO265" i="17"/>
  <c r="AV266" i="17"/>
  <c r="BD266" i="17"/>
  <c r="BL266" i="17"/>
  <c r="AR268" i="17"/>
  <c r="AZ268" i="17"/>
  <c r="AP280" i="17"/>
  <c r="AS283" i="17"/>
  <c r="BQ283" i="17"/>
  <c r="AQ285" i="17"/>
  <c r="AY285" i="17"/>
  <c r="BG285" i="17"/>
  <c r="BO285" i="17"/>
  <c r="AT238" i="17"/>
  <c r="BB238" i="17"/>
  <c r="BJ238" i="17"/>
  <c r="AT239" i="17"/>
  <c r="BB239" i="17"/>
  <c r="BJ239" i="17"/>
  <c r="AT240" i="17"/>
  <c r="BB240" i="17"/>
  <c r="BJ240" i="17"/>
  <c r="AT241" i="17"/>
  <c r="BB241" i="17"/>
  <c r="BJ241" i="17"/>
  <c r="AT242" i="17"/>
  <c r="BB242" i="17"/>
  <c r="BJ242" i="17"/>
  <c r="AT243" i="17"/>
  <c r="BB243" i="17"/>
  <c r="BJ243" i="17"/>
  <c r="AT244" i="17"/>
  <c r="BB244" i="17"/>
  <c r="BJ244" i="17"/>
  <c r="AT245" i="17"/>
  <c r="BB245" i="17"/>
  <c r="BJ245" i="17"/>
  <c r="AT246" i="17"/>
  <c r="BB246" i="17"/>
  <c r="BJ246" i="17"/>
  <c r="BN248" i="17"/>
  <c r="AQ249" i="17"/>
  <c r="AY249" i="17"/>
  <c r="BG249" i="17"/>
  <c r="BO249" i="17"/>
  <c r="AT250" i="17"/>
  <c r="BB250" i="17"/>
  <c r="BJ250" i="17"/>
  <c r="BN252" i="17"/>
  <c r="AQ253" i="17"/>
  <c r="AY253" i="17"/>
  <c r="BG253" i="17"/>
  <c r="BO253" i="17"/>
  <c r="AT254" i="17"/>
  <c r="BB254" i="17"/>
  <c r="BJ254" i="17"/>
  <c r="BN256" i="17"/>
  <c r="AQ257" i="17"/>
  <c r="AY257" i="17"/>
  <c r="BG257" i="17"/>
  <c r="BO257" i="17"/>
  <c r="AN259" i="17"/>
  <c r="AV259" i="17"/>
  <c r="BD259" i="17"/>
  <c r="BL259" i="17"/>
  <c r="AP260" i="17"/>
  <c r="AX260" i="17"/>
  <c r="BF260" i="17"/>
  <c r="BN260" i="17"/>
  <c r="AZ261" i="17"/>
  <c r="BP261" i="17"/>
  <c r="AN263" i="17"/>
  <c r="AV263" i="17"/>
  <c r="BD263" i="17"/>
  <c r="AR265" i="17"/>
  <c r="AZ265" i="17"/>
  <c r="BH265" i="17"/>
  <c r="BP265" i="17"/>
  <c r="AW266" i="17"/>
  <c r="BM266" i="17"/>
  <c r="AS268" i="17"/>
  <c r="BA268" i="17"/>
  <c r="BI268" i="17"/>
  <c r="AN272" i="17"/>
  <c r="AU274" i="17"/>
  <c r="BC274" i="17"/>
  <c r="BK274" i="17"/>
  <c r="AS278" i="17"/>
  <c r="AS220" i="17"/>
  <c r="BA220" i="17"/>
  <c r="BI220" i="17"/>
  <c r="BQ220" i="17"/>
  <c r="AS222" i="17"/>
  <c r="BA222" i="17"/>
  <c r="BI222" i="17"/>
  <c r="BQ222" i="17"/>
  <c r="AS224" i="17"/>
  <c r="BA224" i="17"/>
  <c r="BI224" i="17"/>
  <c r="BQ224" i="17"/>
  <c r="AS226" i="17"/>
  <c r="BA226" i="17"/>
  <c r="BI226" i="17"/>
  <c r="BQ226" i="17"/>
  <c r="AS228" i="17"/>
  <c r="BA228" i="17"/>
  <c r="BI228" i="17"/>
  <c r="BQ228" i="17"/>
  <c r="AS230" i="17"/>
  <c r="BA230" i="17"/>
  <c r="BI230" i="17"/>
  <c r="BQ230" i="17"/>
  <c r="AS232" i="17"/>
  <c r="BA232" i="17"/>
  <c r="BI232" i="17"/>
  <c r="BQ232" i="17"/>
  <c r="AS234" i="17"/>
  <c r="BA234" i="17"/>
  <c r="BI234" i="17"/>
  <c r="BQ234" i="17"/>
  <c r="AS236" i="17"/>
  <c r="BA236" i="17"/>
  <c r="BI236" i="17"/>
  <c r="BQ236" i="17"/>
  <c r="AU246" i="17"/>
  <c r="BC246" i="17"/>
  <c r="BK246" i="17"/>
  <c r="AN247" i="17"/>
  <c r="AZ249" i="17"/>
  <c r="BH249" i="17"/>
  <c r="BP249" i="17"/>
  <c r="AU250" i="17"/>
  <c r="BC250" i="17"/>
  <c r="BK250" i="17"/>
  <c r="AN251" i="17"/>
  <c r="AZ253" i="17"/>
  <c r="BH253" i="17"/>
  <c r="BP253" i="17"/>
  <c r="AU254" i="17"/>
  <c r="BC254" i="17"/>
  <c r="BK254" i="17"/>
  <c r="AN255" i="17"/>
  <c r="AZ257" i="17"/>
  <c r="BH257" i="17"/>
  <c r="BP257" i="17"/>
  <c r="AU258" i="17"/>
  <c r="BC258" i="17"/>
  <c r="BK258" i="17"/>
  <c r="AO259" i="17"/>
  <c r="AW259" i="17"/>
  <c r="BE259" i="17"/>
  <c r="BM259" i="17"/>
  <c r="AY260" i="17"/>
  <c r="BO260" i="17"/>
  <c r="BA261" i="17"/>
  <c r="BQ261" i="17"/>
  <c r="AU262" i="17"/>
  <c r="BC262" i="17"/>
  <c r="BK262" i="17"/>
  <c r="AO263" i="17"/>
  <c r="AW263" i="17"/>
  <c r="BE263" i="17"/>
  <c r="BM263" i="17"/>
  <c r="AS265" i="17"/>
  <c r="BI265" i="17"/>
  <c r="BQ265" i="17"/>
  <c r="AO272" i="17"/>
  <c r="AQ273" i="17"/>
  <c r="AY273" i="17"/>
  <c r="BG273" i="17"/>
  <c r="BO273" i="17"/>
  <c r="AV274" i="17"/>
  <c r="BD274" i="17"/>
  <c r="BL274" i="17"/>
  <c r="BP275" i="17"/>
  <c r="AV246" i="17"/>
  <c r="BD246" i="17"/>
  <c r="BL246" i="17"/>
  <c r="AR248" i="17"/>
  <c r="BI249" i="17"/>
  <c r="BQ249" i="17"/>
  <c r="AV250" i="17"/>
  <c r="BD250" i="17"/>
  <c r="BL250" i="17"/>
  <c r="AR252" i="17"/>
  <c r="BI253" i="17"/>
  <c r="BQ253" i="17"/>
  <c r="AV254" i="17"/>
  <c r="BD254" i="17"/>
  <c r="BL254" i="17"/>
  <c r="AR256" i="17"/>
  <c r="BI257" i="17"/>
  <c r="BQ257" i="17"/>
  <c r="AN258" i="17"/>
  <c r="AV258" i="17"/>
  <c r="BD258" i="17"/>
  <c r="BL258" i="17"/>
  <c r="AP259" i="17"/>
  <c r="AX259" i="17"/>
  <c r="BF259" i="17"/>
  <c r="BN259" i="17"/>
  <c r="AZ260" i="17"/>
  <c r="BP260" i="17"/>
  <c r="AN262" i="17"/>
  <c r="AV262" i="17"/>
  <c r="BD262" i="17"/>
  <c r="BL262" i="17"/>
  <c r="AR264" i="17"/>
  <c r="AZ264" i="17"/>
  <c r="AN271" i="17"/>
  <c r="AV271" i="17"/>
  <c r="BD271" i="17"/>
  <c r="AR273" i="17"/>
  <c r="AZ273" i="17"/>
  <c r="BH273" i="17"/>
  <c r="BP273" i="17"/>
  <c r="AO274" i="17"/>
  <c r="AW274" i="17"/>
  <c r="BM274" i="17"/>
  <c r="BC279" i="17"/>
  <c r="BK279" i="17"/>
  <c r="AT258" i="17"/>
  <c r="BB258" i="17"/>
  <c r="BJ258" i="17"/>
  <c r="AT259" i="17"/>
  <c r="BB259" i="17"/>
  <c r="BJ259" i="17"/>
  <c r="AT260" i="17"/>
  <c r="BB260" i="17"/>
  <c r="BJ260" i="17"/>
  <c r="AT261" i="17"/>
  <c r="BB261" i="17"/>
  <c r="BJ261" i="17"/>
  <c r="AT262" i="17"/>
  <c r="BB262" i="17"/>
  <c r="BJ262" i="17"/>
  <c r="AP265" i="17"/>
  <c r="AX265" i="17"/>
  <c r="BF265" i="17"/>
  <c r="BN265" i="17"/>
  <c r="AT266" i="17"/>
  <c r="BB266" i="17"/>
  <c r="BJ266" i="17"/>
  <c r="AP269" i="17"/>
  <c r="AX269" i="17"/>
  <c r="BF269" i="17"/>
  <c r="BN269" i="17"/>
  <c r="AT270" i="17"/>
  <c r="BB270" i="17"/>
  <c r="BJ270" i="17"/>
  <c r="AP273" i="17"/>
  <c r="AX273" i="17"/>
  <c r="BF273" i="17"/>
  <c r="BN273" i="17"/>
  <c r="AT274" i="17"/>
  <c r="BB274" i="17"/>
  <c r="BJ274" i="17"/>
  <c r="BJ275" i="17"/>
  <c r="AS276" i="17"/>
  <c r="BI276" i="17"/>
  <c r="BK277" i="17"/>
  <c r="AY278" i="17"/>
  <c r="AX294" i="17"/>
  <c r="BA298" i="17"/>
  <c r="AO308" i="17"/>
  <c r="AW308" i="17"/>
  <c r="BE308" i="17"/>
  <c r="BM308" i="17"/>
  <c r="AY293" i="17"/>
  <c r="BO293" i="17"/>
  <c r="AO286" i="17"/>
  <c r="AW286" i="17"/>
  <c r="BE286" i="17"/>
  <c r="BM286" i="17"/>
  <c r="AZ293" i="17"/>
  <c r="BP293" i="17"/>
  <c r="BH303" i="17"/>
  <c r="AO275" i="17"/>
  <c r="AW275" i="17"/>
  <c r="AQ280" i="17"/>
  <c r="AY280" i="17"/>
  <c r="BG280" i="17"/>
  <c r="BO280" i="17"/>
  <c r="BK281" i="17"/>
  <c r="BA283" i="17"/>
  <c r="BI283" i="17"/>
  <c r="AP286" i="17"/>
  <c r="BF286" i="17"/>
  <c r="BN286" i="17"/>
  <c r="BA293" i="17"/>
  <c r="BQ293" i="17"/>
  <c r="AX296" i="17"/>
  <c r="BI303" i="17"/>
  <c r="BH304" i="17"/>
  <c r="AP263" i="17"/>
  <c r="AX263" i="17"/>
  <c r="BF263" i="17"/>
  <c r="BN263" i="17"/>
  <c r="AT264" i="17"/>
  <c r="BB264" i="17"/>
  <c r="BJ264" i="17"/>
  <c r="AP267" i="17"/>
  <c r="AX267" i="17"/>
  <c r="BF267" i="17"/>
  <c r="BN267" i="17"/>
  <c r="AT268" i="17"/>
  <c r="BB268" i="17"/>
  <c r="BJ268" i="17"/>
  <c r="AP271" i="17"/>
  <c r="AX271" i="17"/>
  <c r="BF271" i="17"/>
  <c r="BN271" i="17"/>
  <c r="AT272" i="17"/>
  <c r="BB272" i="17"/>
  <c r="BJ272" i="17"/>
  <c r="AP275" i="17"/>
  <c r="AX275" i="17"/>
  <c r="BF275" i="17"/>
  <c r="BN275" i="17"/>
  <c r="AQ277" i="17"/>
  <c r="AY277" i="17"/>
  <c r="BG277" i="17"/>
  <c r="AU278" i="17"/>
  <c r="BC278" i="17"/>
  <c r="BK278" i="17"/>
  <c r="AR280" i="17"/>
  <c r="AZ280" i="17"/>
  <c r="BH280" i="17"/>
  <c r="BP280" i="17"/>
  <c r="AN281" i="17"/>
  <c r="AP282" i="17"/>
  <c r="AX282" i="17"/>
  <c r="BF282" i="17"/>
  <c r="BN282" i="17"/>
  <c r="BB283" i="17"/>
  <c r="AQ286" i="17"/>
  <c r="AY286" i="17"/>
  <c r="BG286" i="17"/>
  <c r="BO286" i="17"/>
  <c r="BA295" i="17"/>
  <c r="BQ295" i="17"/>
  <c r="AY296" i="17"/>
  <c r="BO296" i="17"/>
  <c r="AN302" i="17"/>
  <c r="AU247" i="17"/>
  <c r="BC247" i="17"/>
  <c r="BK247" i="17"/>
  <c r="AU249" i="17"/>
  <c r="BC249" i="17"/>
  <c r="BK249" i="17"/>
  <c r="AU251" i="17"/>
  <c r="BC251" i="17"/>
  <c r="BK251" i="17"/>
  <c r="AU253" i="17"/>
  <c r="BC253" i="17"/>
  <c r="BK253" i="17"/>
  <c r="AU255" i="17"/>
  <c r="BC255" i="17"/>
  <c r="BK255" i="17"/>
  <c r="AU257" i="17"/>
  <c r="BC257" i="17"/>
  <c r="BK257" i="17"/>
  <c r="AY263" i="17"/>
  <c r="BG263" i="17"/>
  <c r="BO263" i="17"/>
  <c r="BC264" i="17"/>
  <c r="BK264" i="17"/>
  <c r="AY267" i="17"/>
  <c r="BG267" i="17"/>
  <c r="BO267" i="17"/>
  <c r="BC268" i="17"/>
  <c r="BK268" i="17"/>
  <c r="AY271" i="17"/>
  <c r="BG271" i="17"/>
  <c r="BO271" i="17"/>
  <c r="BC272" i="17"/>
  <c r="BK272" i="17"/>
  <c r="AY275" i="17"/>
  <c r="BG275" i="17"/>
  <c r="BO275" i="17"/>
  <c r="AR277" i="17"/>
  <c r="AZ277" i="17"/>
  <c r="BH277" i="17"/>
  <c r="BP277" i="17"/>
  <c r="AS280" i="17"/>
  <c r="BQ280" i="17"/>
  <c r="AQ282" i="17"/>
  <c r="AY282" i="17"/>
  <c r="BG282" i="17"/>
  <c r="BO282" i="17"/>
  <c r="BK283" i="17"/>
  <c r="AX291" i="17"/>
  <c r="AZ296" i="17"/>
  <c r="BP296" i="17"/>
  <c r="BI310" i="17"/>
  <c r="BQ310" i="17"/>
  <c r="BH263" i="17"/>
  <c r="BP263" i="17"/>
  <c r="BL264" i="17"/>
  <c r="AN265" i="17"/>
  <c r="AV265" i="17"/>
  <c r="BD265" i="17"/>
  <c r="AR266" i="17"/>
  <c r="AZ266" i="17"/>
  <c r="BH267" i="17"/>
  <c r="BP267" i="17"/>
  <c r="BL268" i="17"/>
  <c r="AN269" i="17"/>
  <c r="AV269" i="17"/>
  <c r="BD269" i="17"/>
  <c r="AR270" i="17"/>
  <c r="AZ270" i="17"/>
  <c r="BH271" i="17"/>
  <c r="BP271" i="17"/>
  <c r="BL272" i="17"/>
  <c r="AN273" i="17"/>
  <c r="AV273" i="17"/>
  <c r="BD273" i="17"/>
  <c r="AR274" i="17"/>
  <c r="AZ274" i="17"/>
  <c r="BH275" i="17"/>
  <c r="AQ276" i="17"/>
  <c r="AY276" i="17"/>
  <c r="BG276" i="17"/>
  <c r="BO276" i="17"/>
  <c r="AS277" i="17"/>
  <c r="BA277" i="17"/>
  <c r="BI277" i="17"/>
  <c r="BQ277" i="17"/>
  <c r="AR282" i="17"/>
  <c r="BP282" i="17"/>
  <c r="AY291" i="17"/>
  <c r="BO291" i="17"/>
  <c r="AZ312" i="17"/>
  <c r="BP312" i="17"/>
  <c r="BQ263" i="17"/>
  <c r="AO265" i="17"/>
  <c r="AW265" i="17"/>
  <c r="BE265" i="17"/>
  <c r="BM265" i="17"/>
  <c r="AS266" i="17"/>
  <c r="BA266" i="17"/>
  <c r="BI266" i="17"/>
  <c r="BQ267" i="17"/>
  <c r="AO269" i="17"/>
  <c r="AW269" i="17"/>
  <c r="BE269" i="17"/>
  <c r="BM269" i="17"/>
  <c r="AS270" i="17"/>
  <c r="BA270" i="17"/>
  <c r="BI270" i="17"/>
  <c r="BQ271" i="17"/>
  <c r="AO273" i="17"/>
  <c r="AW273" i="17"/>
  <c r="BE273" i="17"/>
  <c r="BM273" i="17"/>
  <c r="AS274" i="17"/>
  <c r="BA274" i="17"/>
  <c r="BI274" i="17"/>
  <c r="BI275" i="17"/>
  <c r="AR276" i="17"/>
  <c r="BH276" i="17"/>
  <c r="AT277" i="17"/>
  <c r="AX278" i="17"/>
  <c r="AS282" i="17"/>
  <c r="AS284" i="17"/>
  <c r="BI284" i="17"/>
  <c r="BQ284" i="17"/>
  <c r="BA290" i="17"/>
  <c r="BQ290" i="17"/>
  <c r="AZ298" i="17"/>
  <c r="BI312" i="17"/>
  <c r="BE275" i="17"/>
  <c r="BM275" i="17"/>
  <c r="AP276" i="17"/>
  <c r="AX276" i="17"/>
  <c r="BF276" i="17"/>
  <c r="BN276" i="17"/>
  <c r="BB279" i="17"/>
  <c r="BJ279" i="17"/>
  <c r="BA281" i="17"/>
  <c r="BI281" i="17"/>
  <c r="AR283" i="17"/>
  <c r="AZ283" i="17"/>
  <c r="BP283" i="17"/>
  <c r="AN286" i="17"/>
  <c r="AQ290" i="17"/>
  <c r="AY290" i="17"/>
  <c r="BG290" i="17"/>
  <c r="BO290" i="17"/>
  <c r="BA292" i="17"/>
  <c r="BQ292" i="17"/>
  <c r="AX293" i="17"/>
  <c r="AZ295" i="17"/>
  <c r="BP295" i="17"/>
  <c r="AY298" i="17"/>
  <c r="BI309" i="17"/>
  <c r="AO315" i="17"/>
  <c r="AW315" i="17"/>
  <c r="BE315" i="17"/>
  <c r="BM315" i="17"/>
  <c r="BQ312" i="17"/>
  <c r="BJ277" i="17"/>
  <c r="AV278" i="17"/>
  <c r="BD278" i="17"/>
  <c r="BL278" i="17"/>
  <c r="BA280" i="17"/>
  <c r="BI280" i="17"/>
  <c r="AZ282" i="17"/>
  <c r="BH282" i="17"/>
  <c r="AU284" i="17"/>
  <c r="BC284" i="17"/>
  <c r="BK284" i="17"/>
  <c r="AR285" i="17"/>
  <c r="AZ285" i="17"/>
  <c r="BH285" i="17"/>
  <c r="BP285" i="17"/>
  <c r="AQ287" i="17"/>
  <c r="BG287" i="17"/>
  <c r="AN288" i="17"/>
  <c r="AV288" i="17"/>
  <c r="BD288" i="17"/>
  <c r="BL288" i="17"/>
  <c r="AZ289" i="17"/>
  <c r="AZ291" i="17"/>
  <c r="BP291" i="17"/>
  <c r="AY294" i="17"/>
  <c r="BO294" i="17"/>
  <c r="BA296" i="17"/>
  <c r="BQ296" i="17"/>
  <c r="AX297" i="17"/>
  <c r="AR299" i="17"/>
  <c r="AZ299" i="17"/>
  <c r="BH299" i="17"/>
  <c r="BP299" i="17"/>
  <c r="BB304" i="17"/>
  <c r="AN310" i="17"/>
  <c r="AP264" i="17"/>
  <c r="AX264" i="17"/>
  <c r="BF264" i="17"/>
  <c r="BN264" i="17"/>
  <c r="AP266" i="17"/>
  <c r="AX266" i="17"/>
  <c r="BF266" i="17"/>
  <c r="BN266" i="17"/>
  <c r="AP268" i="17"/>
  <c r="AX268" i="17"/>
  <c r="BF268" i="17"/>
  <c r="BN268" i="17"/>
  <c r="AP270" i="17"/>
  <c r="AX270" i="17"/>
  <c r="BF270" i="17"/>
  <c r="BN270" i="17"/>
  <c r="AP272" i="17"/>
  <c r="AX272" i="17"/>
  <c r="BF272" i="17"/>
  <c r="BN272" i="17"/>
  <c r="AP274" i="17"/>
  <c r="AX274" i="17"/>
  <c r="BF274" i="17"/>
  <c r="BN274" i="17"/>
  <c r="AO278" i="17"/>
  <c r="AW278" i="17"/>
  <c r="BE278" i="17"/>
  <c r="BM278" i="17"/>
  <c r="AY279" i="17"/>
  <c r="BA282" i="17"/>
  <c r="BI282" i="17"/>
  <c r="AV284" i="17"/>
  <c r="BD284" i="17"/>
  <c r="BL284" i="17"/>
  <c r="AS285" i="17"/>
  <c r="BI285" i="17"/>
  <c r="BQ285" i="17"/>
  <c r="AR287" i="17"/>
  <c r="BH287" i="17"/>
  <c r="BP287" i="17"/>
  <c r="AO288" i="17"/>
  <c r="AW288" i="17"/>
  <c r="BE288" i="17"/>
  <c r="BM288" i="17"/>
  <c r="AS289" i="17"/>
  <c r="BA289" i="17"/>
  <c r="BI289" i="17"/>
  <c r="BQ289" i="17"/>
  <c r="BA291" i="17"/>
  <c r="BQ291" i="17"/>
  <c r="AX292" i="17"/>
  <c r="AZ294" i="17"/>
  <c r="BP294" i="17"/>
  <c r="AY297" i="17"/>
  <c r="BO297" i="17"/>
  <c r="BQ299" i="17"/>
  <c r="AN276" i="17"/>
  <c r="AV276" i="17"/>
  <c r="BD276" i="17"/>
  <c r="BL276" i="17"/>
  <c r="AN277" i="17"/>
  <c r="BF278" i="17"/>
  <c r="BN278" i="17"/>
  <c r="AR279" i="17"/>
  <c r="AZ279" i="17"/>
  <c r="BK280" i="17"/>
  <c r="AQ281" i="17"/>
  <c r="AY281" i="17"/>
  <c r="BB285" i="17"/>
  <c r="BF288" i="17"/>
  <c r="AT289" i="17"/>
  <c r="BB289" i="17"/>
  <c r="AY292" i="17"/>
  <c r="BO292" i="17"/>
  <c r="BA294" i="17"/>
  <c r="BQ294" i="17"/>
  <c r="AX295" i="17"/>
  <c r="AZ297" i="17"/>
  <c r="BP297" i="17"/>
  <c r="AN305" i="17"/>
  <c r="AV305" i="17"/>
  <c r="BD305" i="17"/>
  <c r="BL305" i="17"/>
  <c r="AS306" i="17"/>
  <c r="BA306" i="17"/>
  <c r="BI306" i="17"/>
  <c r="BQ306" i="17"/>
  <c r="AU315" i="17"/>
  <c r="BC315" i="17"/>
  <c r="BK315" i="17"/>
  <c r="BL275" i="17"/>
  <c r="AO276" i="17"/>
  <c r="AW276" i="17"/>
  <c r="BE276" i="17"/>
  <c r="BM276" i="17"/>
  <c r="BO278" i="17"/>
  <c r="AS279" i="17"/>
  <c r="BA279" i="17"/>
  <c r="BI279" i="17"/>
  <c r="AN280" i="17"/>
  <c r="AR281" i="17"/>
  <c r="AZ281" i="17"/>
  <c r="BH281" i="17"/>
  <c r="AQ283" i="17"/>
  <c r="AY283" i="17"/>
  <c r="BG283" i="17"/>
  <c r="BO283" i="17"/>
  <c r="BF284" i="17"/>
  <c r="BC285" i="17"/>
  <c r="BG288" i="17"/>
  <c r="AU289" i="17"/>
  <c r="BC289" i="17"/>
  <c r="BK289" i="17"/>
  <c r="AX290" i="17"/>
  <c r="AZ292" i="17"/>
  <c r="BP292" i="17"/>
  <c r="AY295" i="17"/>
  <c r="BO295" i="17"/>
  <c r="BA297" i="17"/>
  <c r="BQ297" i="17"/>
  <c r="AX298" i="17"/>
  <c r="AR301" i="17"/>
  <c r="AZ301" i="17"/>
  <c r="BH301" i="17"/>
  <c r="BP301" i="17"/>
  <c r="AO305" i="17"/>
  <c r="AW305" i="17"/>
  <c r="BE305" i="17"/>
  <c r="BM305" i="17"/>
  <c r="BB307" i="17"/>
  <c r="AN314" i="17"/>
  <c r="AN315" i="17"/>
  <c r="AV315" i="17"/>
  <c r="BD315" i="17"/>
  <c r="BL315" i="17"/>
  <c r="AT316" i="17"/>
  <c r="BB316" i="17"/>
  <c r="BJ316" i="17"/>
  <c r="AQ279" i="17"/>
  <c r="BN280" i="17"/>
  <c r="AO282" i="17"/>
  <c r="AW282" i="17"/>
  <c r="BE282" i="17"/>
  <c r="BM282" i="17"/>
  <c r="AO283" i="17"/>
  <c r="AW283" i="17"/>
  <c r="BE283" i="17"/>
  <c r="BM283" i="17"/>
  <c r="BD286" i="17"/>
  <c r="BL286" i="17"/>
  <c r="AR289" i="17"/>
  <c r="BH289" i="17"/>
  <c r="BP289" i="17"/>
  <c r="AP290" i="17"/>
  <c r="BF290" i="17"/>
  <c r="AP291" i="17"/>
  <c r="BF291" i="17"/>
  <c r="AP292" i="17"/>
  <c r="BF292" i="17"/>
  <c r="AP293" i="17"/>
  <c r="BF293" i="17"/>
  <c r="AP294" i="17"/>
  <c r="BF294" i="17"/>
  <c r="AP295" i="17"/>
  <c r="BF295" i="17"/>
  <c r="AP296" i="17"/>
  <c r="BF296" i="17"/>
  <c r="AP297" i="17"/>
  <c r="BF297" i="17"/>
  <c r="AP298" i="17"/>
  <c r="BF298" i="17"/>
  <c r="BN298" i="17"/>
  <c r="AP288" i="17"/>
  <c r="AX288" i="17"/>
  <c r="BN288" i="17"/>
  <c r="AS304" i="17"/>
  <c r="BA304" i="17"/>
  <c r="BI304" i="17"/>
  <c r="BQ304" i="17"/>
  <c r="AZ307" i="17"/>
  <c r="BP307" i="17"/>
  <c r="AT310" i="17"/>
  <c r="BB310" i="17"/>
  <c r="BJ310" i="17"/>
  <c r="AU280" i="17"/>
  <c r="AO284" i="17"/>
  <c r="AW284" i="17"/>
  <c r="BE284" i="17"/>
  <c r="BM284" i="17"/>
  <c r="AS286" i="17"/>
  <c r="AS287" i="17"/>
  <c r="BQ287" i="17"/>
  <c r="AY288" i="17"/>
  <c r="BO288" i="17"/>
  <c r="AU291" i="17"/>
  <c r="BC291" i="17"/>
  <c r="BK291" i="17"/>
  <c r="AU292" i="17"/>
  <c r="BC292" i="17"/>
  <c r="BK292" i="17"/>
  <c r="AU293" i="17"/>
  <c r="BC293" i="17"/>
  <c r="BK293" i="17"/>
  <c r="AU294" i="17"/>
  <c r="BC294" i="17"/>
  <c r="BK294" i="17"/>
  <c r="AU295" i="17"/>
  <c r="BC295" i="17"/>
  <c r="BK295" i="17"/>
  <c r="AU296" i="17"/>
  <c r="BC296" i="17"/>
  <c r="BK296" i="17"/>
  <c r="AU297" i="17"/>
  <c r="BC297" i="17"/>
  <c r="BK297" i="17"/>
  <c r="AU298" i="17"/>
  <c r="BC298" i="17"/>
  <c r="BK298" i="17"/>
  <c r="AT304" i="17"/>
  <c r="BJ304" i="17"/>
  <c r="AS307" i="17"/>
  <c r="BA307" i="17"/>
  <c r="BI307" i="17"/>
  <c r="BQ307" i="17"/>
  <c r="AU310" i="17"/>
  <c r="BC310" i="17"/>
  <c r="BK310" i="17"/>
  <c r="AU313" i="17"/>
  <c r="BC313" i="17"/>
  <c r="BK313" i="17"/>
  <c r="AN316" i="17"/>
  <c r="AO277" i="17"/>
  <c r="AW277" i="17"/>
  <c r="BE277" i="17"/>
  <c r="BM277" i="17"/>
  <c r="AO279" i="17"/>
  <c r="AW279" i="17"/>
  <c r="BE279" i="17"/>
  <c r="BM279" i="17"/>
  <c r="BD280" i="17"/>
  <c r="AU282" i="17"/>
  <c r="BN284" i="17"/>
  <c r="AT287" i="17"/>
  <c r="BB287" i="17"/>
  <c r="AZ288" i="17"/>
  <c r="AN290" i="17"/>
  <c r="AV290" i="17"/>
  <c r="BD290" i="17"/>
  <c r="BL290" i="17"/>
  <c r="AN291" i="17"/>
  <c r="AV291" i="17"/>
  <c r="BD291" i="17"/>
  <c r="BL291" i="17"/>
  <c r="AN292" i="17"/>
  <c r="AV292" i="17"/>
  <c r="BD292" i="17"/>
  <c r="BL292" i="17"/>
  <c r="AN293" i="17"/>
  <c r="AV293" i="17"/>
  <c r="BD293" i="17"/>
  <c r="BL293" i="17"/>
  <c r="AN294" i="17"/>
  <c r="AV294" i="17"/>
  <c r="BD294" i="17"/>
  <c r="BL294" i="17"/>
  <c r="AN295" i="17"/>
  <c r="AV295" i="17"/>
  <c r="BD295" i="17"/>
  <c r="BL295" i="17"/>
  <c r="AN296" i="17"/>
  <c r="AV296" i="17"/>
  <c r="BD296" i="17"/>
  <c r="BL296" i="17"/>
  <c r="AN297" i="17"/>
  <c r="AV297" i="17"/>
  <c r="BD297" i="17"/>
  <c r="BL297" i="17"/>
  <c r="AN298" i="17"/>
  <c r="AV298" i="17"/>
  <c r="BD298" i="17"/>
  <c r="BL298" i="17"/>
  <c r="AR300" i="17"/>
  <c r="AZ300" i="17"/>
  <c r="BH300" i="17"/>
  <c r="AU304" i="17"/>
  <c r="BC304" i="17"/>
  <c r="BK304" i="17"/>
  <c r="AT307" i="17"/>
  <c r="BJ307" i="17"/>
  <c r="AV310" i="17"/>
  <c r="BD310" i="17"/>
  <c r="BL310" i="17"/>
  <c r="AN313" i="17"/>
  <c r="AV313" i="17"/>
  <c r="BD313" i="17"/>
  <c r="BL313" i="17"/>
  <c r="AO280" i="17"/>
  <c r="AW280" i="17"/>
  <c r="BE280" i="17"/>
  <c r="BM280" i="17"/>
  <c r="AO281" i="17"/>
  <c r="AW281" i="17"/>
  <c r="BE281" i="17"/>
  <c r="BM281" i="17"/>
  <c r="BD282" i="17"/>
  <c r="AN283" i="17"/>
  <c r="AN285" i="17"/>
  <c r="AU286" i="17"/>
  <c r="BC286" i="17"/>
  <c r="BK286" i="17"/>
  <c r="AU287" i="17"/>
  <c r="BC287" i="17"/>
  <c r="BK287" i="17"/>
  <c r="BI288" i="17"/>
  <c r="AQ289" i="17"/>
  <c r="BG289" i="17"/>
  <c r="AO290" i="17"/>
  <c r="AW290" i="17"/>
  <c r="BE290" i="17"/>
  <c r="BM290" i="17"/>
  <c r="AO291" i="17"/>
  <c r="AW291" i="17"/>
  <c r="BE291" i="17"/>
  <c r="BM291" i="17"/>
  <c r="AO292" i="17"/>
  <c r="AW292" i="17"/>
  <c r="BE292" i="17"/>
  <c r="BM292" i="17"/>
  <c r="AO293" i="17"/>
  <c r="AW293" i="17"/>
  <c r="BE293" i="17"/>
  <c r="BM293" i="17"/>
  <c r="AO294" i="17"/>
  <c r="AW294" i="17"/>
  <c r="BE294" i="17"/>
  <c r="BM294" i="17"/>
  <c r="AO295" i="17"/>
  <c r="AW295" i="17"/>
  <c r="BE295" i="17"/>
  <c r="BM295" i="17"/>
  <c r="AO296" i="17"/>
  <c r="AW296" i="17"/>
  <c r="BE296" i="17"/>
  <c r="BM296" i="17"/>
  <c r="AO297" i="17"/>
  <c r="AW297" i="17"/>
  <c r="BE297" i="17"/>
  <c r="BM297" i="17"/>
  <c r="AO298" i="17"/>
  <c r="AW298" i="17"/>
  <c r="BE298" i="17"/>
  <c r="BM298" i="17"/>
  <c r="BQ300" i="17"/>
  <c r="AT302" i="17"/>
  <c r="BB302" i="17"/>
  <c r="AO313" i="17"/>
  <c r="AW313" i="17"/>
  <c r="BE313" i="17"/>
  <c r="BM313" i="17"/>
  <c r="AT314" i="17"/>
  <c r="BB314" i="17"/>
  <c r="BJ314" i="17"/>
  <c r="AU288" i="17"/>
  <c r="BC288" i="17"/>
  <c r="BK288" i="17"/>
  <c r="AU290" i="17"/>
  <c r="BC290" i="17"/>
  <c r="BK290" i="17"/>
  <c r="AT291" i="17"/>
  <c r="BB291" i="17"/>
  <c r="BJ291" i="17"/>
  <c r="AT292" i="17"/>
  <c r="BB292" i="17"/>
  <c r="BJ292" i="17"/>
  <c r="AT293" i="17"/>
  <c r="BB293" i="17"/>
  <c r="BJ293" i="17"/>
  <c r="AT294" i="17"/>
  <c r="BB294" i="17"/>
  <c r="BJ294" i="17"/>
  <c r="AT295" i="17"/>
  <c r="BB295" i="17"/>
  <c r="BJ295" i="17"/>
  <c r="AT296" i="17"/>
  <c r="BB296" i="17"/>
  <c r="BJ296" i="17"/>
  <c r="AT297" i="17"/>
  <c r="BB297" i="17"/>
  <c r="BJ297" i="17"/>
  <c r="AT298" i="17"/>
  <c r="BB298" i="17"/>
  <c r="BJ298" i="17"/>
  <c r="AV299" i="17"/>
  <c r="BL299" i="17"/>
  <c r="AV300" i="17"/>
  <c r="BL300" i="17"/>
  <c r="AP303" i="17"/>
  <c r="AX303" i="17"/>
  <c r="BF303" i="17"/>
  <c r="AR304" i="17"/>
  <c r="AZ304" i="17"/>
  <c r="BP304" i="17"/>
  <c r="AS310" i="17"/>
  <c r="BA310" i="17"/>
  <c r="AT315" i="17"/>
  <c r="BB315" i="17"/>
  <c r="BJ315" i="17"/>
  <c r="AN287" i="17"/>
  <c r="AV287" i="17"/>
  <c r="BD287" i="17"/>
  <c r="BL287" i="17"/>
  <c r="AN289" i="17"/>
  <c r="AV289" i="17"/>
  <c r="BD289" i="17"/>
  <c r="BL289" i="17"/>
  <c r="BO298" i="17"/>
  <c r="AS299" i="17"/>
  <c r="BI299" i="17"/>
  <c r="AS300" i="17"/>
  <c r="BI300" i="17"/>
  <c r="AS301" i="17"/>
  <c r="BI301" i="17"/>
  <c r="BQ301" i="17"/>
  <c r="AU302" i="17"/>
  <c r="BC302" i="17"/>
  <c r="BK302" i="17"/>
  <c r="AT306" i="17"/>
  <c r="BB306" i="17"/>
  <c r="BJ306" i="17"/>
  <c r="AU309" i="17"/>
  <c r="BC309" i="17"/>
  <c r="BK309" i="17"/>
  <c r="AZ311" i="17"/>
  <c r="BP311" i="17"/>
  <c r="AU314" i="17"/>
  <c r="BC314" i="17"/>
  <c r="BK314" i="17"/>
  <c r="AU316" i="17"/>
  <c r="BC316" i="17"/>
  <c r="BK316" i="17"/>
  <c r="AO285" i="17"/>
  <c r="AW285" i="17"/>
  <c r="BE285" i="17"/>
  <c r="BM285" i="17"/>
  <c r="AO287" i="17"/>
  <c r="AW287" i="17"/>
  <c r="BE287" i="17"/>
  <c r="BM287" i="17"/>
  <c r="AO289" i="17"/>
  <c r="AW289" i="17"/>
  <c r="BE289" i="17"/>
  <c r="BM289" i="17"/>
  <c r="AT299" i="17"/>
  <c r="BJ299" i="17"/>
  <c r="AT300" i="17"/>
  <c r="BJ300" i="17"/>
  <c r="AT301" i="17"/>
  <c r="BJ301" i="17"/>
  <c r="AV302" i="17"/>
  <c r="BL302" i="17"/>
  <c r="AN303" i="17"/>
  <c r="AV303" i="17"/>
  <c r="BD303" i="17"/>
  <c r="BL303" i="17"/>
  <c r="BH305" i="17"/>
  <c r="AU306" i="17"/>
  <c r="BC306" i="17"/>
  <c r="BK306" i="17"/>
  <c r="AZ308" i="17"/>
  <c r="BP308" i="17"/>
  <c r="AV309" i="17"/>
  <c r="BD309" i="17"/>
  <c r="BL309" i="17"/>
  <c r="AS311" i="17"/>
  <c r="BA311" i="17"/>
  <c r="BQ311" i="17"/>
  <c r="AV314" i="17"/>
  <c r="BD314" i="17"/>
  <c r="BL314" i="17"/>
  <c r="AV316" i="17"/>
  <c r="BD316" i="17"/>
  <c r="BL316" i="17"/>
  <c r="AT290" i="17"/>
  <c r="BB290" i="17"/>
  <c r="BJ290" i="17"/>
  <c r="AU299" i="17"/>
  <c r="BC299" i="17"/>
  <c r="BK299" i="17"/>
  <c r="AU300" i="17"/>
  <c r="BC300" i="17"/>
  <c r="BK300" i="17"/>
  <c r="AU301" i="17"/>
  <c r="BC301" i="17"/>
  <c r="BK301" i="17"/>
  <c r="AO302" i="17"/>
  <c r="AW302" i="17"/>
  <c r="BE302" i="17"/>
  <c r="BM302" i="17"/>
  <c r="AO303" i="17"/>
  <c r="AW303" i="17"/>
  <c r="BE303" i="17"/>
  <c r="BM303" i="17"/>
  <c r="BI305" i="17"/>
  <c r="AV306" i="17"/>
  <c r="BD306" i="17"/>
  <c r="BL306" i="17"/>
  <c r="BI308" i="17"/>
  <c r="BQ308" i="17"/>
  <c r="AO309" i="17"/>
  <c r="AW309" i="17"/>
  <c r="BE309" i="17"/>
  <c r="BM309" i="17"/>
  <c r="AT311" i="17"/>
  <c r="BJ311" i="17"/>
  <c r="AO312" i="17"/>
  <c r="AW312" i="17"/>
  <c r="BE312" i="17"/>
  <c r="BM312" i="17"/>
  <c r="BI313" i="17"/>
  <c r="AO314" i="17"/>
  <c r="AW314" i="17"/>
  <c r="BE314" i="17"/>
  <c r="BM314" i="17"/>
  <c r="AO316" i="17"/>
  <c r="AW316" i="17"/>
  <c r="BE316" i="17"/>
  <c r="BM316" i="17"/>
  <c r="AV301" i="17"/>
  <c r="BL301" i="17"/>
  <c r="AP302" i="17"/>
  <c r="AX302" i="17"/>
  <c r="BF302" i="17"/>
  <c r="BN302" i="17"/>
  <c r="AV304" i="17"/>
  <c r="BL304" i="17"/>
  <c r="BP305" i="17"/>
  <c r="AO306" i="17"/>
  <c r="AW306" i="17"/>
  <c r="BE306" i="17"/>
  <c r="BM306" i="17"/>
  <c r="AU307" i="17"/>
  <c r="BC307" i="17"/>
  <c r="BK307" i="17"/>
  <c r="AO310" i="17"/>
  <c r="AW310" i="17"/>
  <c r="BE310" i="17"/>
  <c r="BM310" i="17"/>
  <c r="AU311" i="17"/>
  <c r="BC311" i="17"/>
  <c r="BK311" i="17"/>
  <c r="AO299" i="17"/>
  <c r="AW299" i="17"/>
  <c r="BE299" i="17"/>
  <c r="BM299" i="17"/>
  <c r="AO300" i="17"/>
  <c r="AW300" i="17"/>
  <c r="BE300" i="17"/>
  <c r="BM300" i="17"/>
  <c r="AO301" i="17"/>
  <c r="AW301" i="17"/>
  <c r="BE301" i="17"/>
  <c r="BM301" i="17"/>
  <c r="AO304" i="17"/>
  <c r="AW304" i="17"/>
  <c r="BE304" i="17"/>
  <c r="BM304" i="17"/>
  <c r="AV307" i="17"/>
  <c r="BL307" i="17"/>
  <c r="AT308" i="17"/>
  <c r="BJ308" i="17"/>
  <c r="AZ309" i="17"/>
  <c r="BP309" i="17"/>
  <c r="AV311" i="17"/>
  <c r="BL311" i="17"/>
  <c r="AT312" i="17"/>
  <c r="BJ312" i="17"/>
  <c r="AZ313" i="17"/>
  <c r="BP313" i="17"/>
  <c r="AP299" i="17"/>
  <c r="AX299" i="17"/>
  <c r="BF299" i="17"/>
  <c r="BN299" i="17"/>
  <c r="AP300" i="17"/>
  <c r="AX300" i="17"/>
  <c r="BF300" i="17"/>
  <c r="BN300" i="17"/>
  <c r="AP301" i="17"/>
  <c r="AX301" i="17"/>
  <c r="BF301" i="17"/>
  <c r="BN301" i="17"/>
  <c r="AT303" i="17"/>
  <c r="BJ303" i="17"/>
  <c r="AT305" i="17"/>
  <c r="BJ305" i="17"/>
  <c r="AO307" i="17"/>
  <c r="AW307" i="17"/>
  <c r="BE307" i="17"/>
  <c r="BM307" i="17"/>
  <c r="AU308" i="17"/>
  <c r="BC308" i="17"/>
  <c r="BK308" i="17"/>
  <c r="AO311" i="17"/>
  <c r="AW311" i="17"/>
  <c r="BE311" i="17"/>
  <c r="BM311" i="17"/>
  <c r="AU312" i="17"/>
  <c r="BC312" i="17"/>
  <c r="BK312" i="17"/>
  <c r="BQ313" i="17"/>
  <c r="AZ314" i="17"/>
  <c r="BP314" i="17"/>
  <c r="AZ315" i="17"/>
  <c r="BP315" i="17"/>
  <c r="AQ299" i="17"/>
  <c r="AY299" i="17"/>
  <c r="BG299" i="17"/>
  <c r="BO299" i="17"/>
  <c r="AQ300" i="17"/>
  <c r="AY300" i="17"/>
  <c r="BG300" i="17"/>
  <c r="BO300" i="17"/>
  <c r="AU303" i="17"/>
  <c r="BC303" i="17"/>
  <c r="BK303" i="17"/>
  <c r="AU305" i="17"/>
  <c r="BC305" i="17"/>
  <c r="BK305" i="17"/>
  <c r="AZ306" i="17"/>
  <c r="BP306" i="17"/>
  <c r="AV308" i="17"/>
  <c r="BL308" i="17"/>
  <c r="AT309" i="17"/>
  <c r="BJ309" i="17"/>
  <c r="AZ310" i="17"/>
  <c r="BP310" i="17"/>
  <c r="AV312" i="17"/>
  <c r="BL312" i="17"/>
  <c r="AT313" i="17"/>
  <c r="BJ313" i="17"/>
  <c r="BA314" i="17"/>
  <c r="BQ314" i="17"/>
  <c r="BA315" i="17"/>
  <c r="BQ315" i="17"/>
  <c r="BA316" i="17"/>
  <c r="BQ316" i="17"/>
  <c r="BN303" i="17"/>
  <c r="AP304" i="17"/>
  <c r="AX304" i="17"/>
  <c r="BF304" i="17"/>
  <c r="BN304" i="17"/>
  <c r="AP305" i="17"/>
  <c r="AX305" i="17"/>
  <c r="BF305" i="17"/>
  <c r="BN305" i="17"/>
  <c r="AP306" i="17"/>
  <c r="AX306" i="17"/>
  <c r="BF306" i="17"/>
  <c r="BN306" i="17"/>
  <c r="AP307" i="17"/>
  <c r="AX307" i="17"/>
  <c r="BF307" i="17"/>
  <c r="BN307" i="17"/>
  <c r="AP308" i="17"/>
  <c r="AX308" i="17"/>
  <c r="BF308" i="17"/>
  <c r="BN308" i="17"/>
  <c r="AP309" i="17"/>
  <c r="AX309" i="17"/>
  <c r="BF309" i="17"/>
  <c r="BN309" i="17"/>
  <c r="AP310" i="17"/>
  <c r="AX310" i="17"/>
  <c r="BF310" i="17"/>
  <c r="BN310" i="17"/>
  <c r="AP311" i="17"/>
  <c r="AX311" i="17"/>
  <c r="BF311" i="17"/>
  <c r="BN311" i="17"/>
  <c r="AP312" i="17"/>
  <c r="AX312" i="17"/>
  <c r="BF312" i="17"/>
  <c r="BN312" i="17"/>
  <c r="AP313" i="17"/>
  <c r="AX313" i="17"/>
  <c r="BF313" i="17"/>
  <c r="BN313" i="17"/>
  <c r="AP314" i="17"/>
  <c r="AX314" i="17"/>
  <c r="BF314" i="17"/>
  <c r="BN314" i="17"/>
  <c r="AP315" i="17"/>
  <c r="AX315" i="17"/>
  <c r="BF315" i="17"/>
  <c r="BN315" i="17"/>
  <c r="AP316" i="17"/>
  <c r="AX316" i="17"/>
  <c r="BF316" i="17"/>
  <c r="BN316" i="17"/>
  <c r="AQ301" i="17"/>
  <c r="AY301" i="17"/>
  <c r="BG301" i="17"/>
  <c r="BO301" i="17"/>
  <c r="AQ302" i="17"/>
  <c r="AY302" i="17"/>
  <c r="BG302" i="17"/>
  <c r="BO302" i="17"/>
  <c r="AQ303" i="17"/>
  <c r="AY303" i="17"/>
  <c r="BG303" i="17"/>
  <c r="BO303" i="17"/>
  <c r="AQ304" i="17"/>
  <c r="AY304" i="17"/>
  <c r="BG304" i="17"/>
  <c r="BO304" i="17"/>
  <c r="AQ305" i="17"/>
  <c r="AY305" i="17"/>
  <c r="BG305" i="17"/>
  <c r="BO305" i="17"/>
  <c r="AQ306" i="17"/>
  <c r="AY306" i="17"/>
  <c r="BG306" i="17"/>
  <c r="BO306" i="17"/>
  <c r="AQ307" i="17"/>
  <c r="AY307" i="17"/>
  <c r="BG307" i="17"/>
  <c r="BO307" i="17"/>
  <c r="AQ308" i="17"/>
  <c r="AY308" i="17"/>
  <c r="BG308" i="17"/>
  <c r="BO308" i="17"/>
  <c r="AQ309" i="17"/>
  <c r="AY309" i="17"/>
  <c r="BG309" i="17"/>
  <c r="BO309" i="17"/>
  <c r="AQ310" i="17"/>
  <c r="AY310" i="17"/>
  <c r="BG310" i="17"/>
  <c r="BO310" i="17"/>
  <c r="AQ311" i="17"/>
  <c r="AY311" i="17"/>
  <c r="BG311" i="17"/>
  <c r="BO311" i="17"/>
  <c r="AQ312" i="17"/>
  <c r="AY312" i="17"/>
  <c r="BG312" i="17"/>
  <c r="BO312" i="17"/>
  <c r="AQ313" i="17"/>
  <c r="AY313" i="17"/>
  <c r="BG313" i="17"/>
  <c r="BO313" i="17"/>
  <c r="AQ314" i="17"/>
  <c r="AY314" i="17"/>
  <c r="BG314" i="17"/>
  <c r="BO314" i="17"/>
  <c r="AQ315" i="17"/>
  <c r="AY315" i="17"/>
  <c r="BG315" i="17"/>
  <c r="BO315" i="17"/>
  <c r="AQ316" i="17"/>
  <c r="AY316" i="17"/>
  <c r="BG316" i="17"/>
  <c r="BO316" i="17"/>
  <c r="AL236" i="5"/>
  <c r="AL219" i="5"/>
  <c r="H223" i="5"/>
  <c r="AL220" i="5"/>
  <c r="AL221" i="5"/>
  <c r="AM221" i="5"/>
  <c r="AL222" i="5"/>
  <c r="AL223" i="5"/>
  <c r="AM223" i="5"/>
  <c r="AL224" i="5"/>
  <c r="AL225" i="5"/>
  <c r="AM225" i="5"/>
  <c r="AL226" i="5"/>
  <c r="AL227" i="5"/>
  <c r="AM227" i="5"/>
  <c r="AL228" i="5"/>
  <c r="AL229" i="5"/>
  <c r="AM229" i="5"/>
  <c r="AL230" i="5"/>
  <c r="AL231" i="5"/>
  <c r="AM231" i="5"/>
  <c r="AL232" i="5"/>
  <c r="AL233" i="5"/>
  <c r="AM233" i="5"/>
  <c r="AL234" i="5"/>
  <c r="AL235" i="5"/>
  <c r="AM235" i="5"/>
  <c r="AL237" i="5"/>
  <c r="AM237" i="5"/>
  <c r="AL238" i="5"/>
  <c r="AL239" i="5"/>
  <c r="AM239" i="5"/>
  <c r="AL240" i="5"/>
  <c r="AL241" i="5"/>
  <c r="AM241" i="5"/>
  <c r="AL242" i="5"/>
  <c r="AL243" i="5"/>
  <c r="AM243" i="5"/>
  <c r="AL244" i="5"/>
  <c r="AL245" i="5"/>
  <c r="AM245" i="5"/>
  <c r="AL246" i="5"/>
  <c r="AL247" i="5"/>
  <c r="AM247" i="5"/>
  <c r="AL248" i="5"/>
  <c r="AL249" i="5"/>
  <c r="AM249" i="5"/>
  <c r="AL250" i="5"/>
  <c r="AL251" i="5"/>
  <c r="AM251" i="5"/>
  <c r="AL252" i="5"/>
  <c r="AL253" i="5"/>
  <c r="AM253" i="5"/>
  <c r="AL254" i="5"/>
  <c r="AL255" i="5"/>
  <c r="AM255" i="5"/>
  <c r="AL256" i="5"/>
  <c r="AL257" i="5"/>
  <c r="AM257" i="5"/>
  <c r="AL258" i="5"/>
  <c r="AL259" i="5"/>
  <c r="AM259" i="5"/>
  <c r="AL260" i="5"/>
  <c r="AL261" i="5"/>
  <c r="AM261" i="5"/>
  <c r="AL262" i="5"/>
  <c r="AL263" i="5"/>
  <c r="AM263" i="5"/>
  <c r="AL264" i="5"/>
  <c r="AL265" i="5"/>
  <c r="AM265" i="5"/>
  <c r="AL266" i="5"/>
  <c r="AL267" i="5"/>
  <c r="AM267" i="5"/>
  <c r="AL268" i="5"/>
  <c r="AL269" i="5"/>
  <c r="AM269" i="5"/>
  <c r="AL270" i="5"/>
  <c r="AL271" i="5"/>
  <c r="AM271" i="5"/>
  <c r="AL272" i="5"/>
  <c r="AL273" i="5"/>
  <c r="AM273" i="5"/>
  <c r="AL274" i="5"/>
  <c r="AL275" i="5"/>
  <c r="AM275" i="5"/>
  <c r="AL276" i="5"/>
  <c r="AL277" i="5"/>
  <c r="AL278" i="5"/>
  <c r="AL279" i="5"/>
  <c r="AM279" i="5"/>
  <c r="AL280" i="5"/>
  <c r="AL281" i="5"/>
  <c r="AL282" i="5"/>
  <c r="AL283" i="5"/>
  <c r="AM283" i="5"/>
  <c r="AL284" i="5"/>
  <c r="AL285" i="5"/>
  <c r="AL286" i="5"/>
  <c r="AL287" i="5"/>
  <c r="AM287" i="5"/>
  <c r="AL288" i="5"/>
  <c r="AL289" i="5"/>
  <c r="AL290" i="5"/>
  <c r="AL291" i="5"/>
  <c r="AM291" i="5"/>
  <c r="AL292" i="5"/>
  <c r="AL293" i="5"/>
  <c r="AL294" i="5"/>
  <c r="AL295" i="5"/>
  <c r="AM295" i="5"/>
  <c r="AL296" i="5"/>
  <c r="AL297" i="5"/>
  <c r="AL298" i="5"/>
  <c r="AL299" i="5"/>
  <c r="AM299" i="5"/>
  <c r="AL300" i="5"/>
  <c r="AL301" i="5"/>
  <c r="AL302" i="5"/>
  <c r="AL303" i="5"/>
  <c r="AM303" i="5"/>
  <c r="AL304" i="5"/>
  <c r="AL305" i="5"/>
  <c r="AL306" i="5"/>
  <c r="AL307" i="5"/>
  <c r="AM307" i="5"/>
  <c r="AL308" i="5"/>
  <c r="AL309" i="5"/>
  <c r="AL310" i="5"/>
  <c r="AL311" i="5"/>
  <c r="AM311" i="5"/>
  <c r="AL312" i="5"/>
  <c r="AL313" i="5"/>
  <c r="AL314" i="5"/>
  <c r="AL315" i="5"/>
  <c r="AM315" i="5"/>
  <c r="AL316" i="5"/>
  <c r="F220" i="5"/>
  <c r="AN220" i="5" s="1"/>
  <c r="G220" i="5"/>
  <c r="H220" i="5"/>
  <c r="I220" i="5"/>
  <c r="AQ220" i="5" s="1"/>
  <c r="J220" i="5"/>
  <c r="AR220" i="5" s="1"/>
  <c r="K220" i="5"/>
  <c r="AS220" i="5" s="1"/>
  <c r="L220" i="5"/>
  <c r="AT220" i="5" s="1"/>
  <c r="M220" i="5"/>
  <c r="N220" i="5"/>
  <c r="AV220" i="5" s="1"/>
  <c r="O220" i="5"/>
  <c r="AW220" i="5" s="1"/>
  <c r="P220" i="5"/>
  <c r="AX220" i="5" s="1"/>
  <c r="Q220" i="5"/>
  <c r="AY220" i="5" s="1"/>
  <c r="R220" i="5"/>
  <c r="AZ220" i="5" s="1"/>
  <c r="S220" i="5"/>
  <c r="BA220" i="5" s="1"/>
  <c r="T220" i="5"/>
  <c r="BB220" i="5" s="1"/>
  <c r="U220" i="5"/>
  <c r="BC220" i="5" s="1"/>
  <c r="V220" i="5"/>
  <c r="W220" i="5"/>
  <c r="BE220" i="5" s="1"/>
  <c r="X220" i="5"/>
  <c r="Y220" i="5"/>
  <c r="Z220" i="5"/>
  <c r="BH220" i="5" s="1"/>
  <c r="AA220" i="5"/>
  <c r="BI220" i="5" s="1"/>
  <c r="AB220" i="5"/>
  <c r="AC220" i="5"/>
  <c r="AD220" i="5"/>
  <c r="AE220" i="5"/>
  <c r="AF220" i="5"/>
  <c r="AG220" i="5"/>
  <c r="AH220" i="5"/>
  <c r="AI220" i="5"/>
  <c r="F221" i="5"/>
  <c r="AN221" i="5" s="1"/>
  <c r="G221" i="5"/>
  <c r="AO221" i="5" s="1"/>
  <c r="H221" i="5"/>
  <c r="I221" i="5"/>
  <c r="J221" i="5"/>
  <c r="K221" i="5"/>
  <c r="L221" i="5"/>
  <c r="M221" i="5"/>
  <c r="AU221" i="5" s="1"/>
  <c r="N221" i="5"/>
  <c r="O221" i="5"/>
  <c r="AW221" i="5" s="1"/>
  <c r="P221" i="5"/>
  <c r="AX221" i="5" s="1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BK221" i="5" s="1"/>
  <c r="AD221" i="5"/>
  <c r="AE221" i="5"/>
  <c r="AF221" i="5"/>
  <c r="AG221" i="5"/>
  <c r="AH221" i="5"/>
  <c r="AI221" i="5"/>
  <c r="F222" i="5"/>
  <c r="G222" i="5"/>
  <c r="H222" i="5"/>
  <c r="I222" i="5"/>
  <c r="J222" i="5"/>
  <c r="K222" i="5"/>
  <c r="AS222" i="5" s="1"/>
  <c r="L222" i="5"/>
  <c r="M222" i="5"/>
  <c r="N222" i="5"/>
  <c r="O222" i="5"/>
  <c r="AW222" i="5" s="1"/>
  <c r="P222" i="5"/>
  <c r="Q222" i="5"/>
  <c r="AY222" i="5" s="1"/>
  <c r="R222" i="5"/>
  <c r="S222" i="5"/>
  <c r="BA222" i="5" s="1"/>
  <c r="T222" i="5"/>
  <c r="BB222" i="5" s="1"/>
  <c r="U222" i="5"/>
  <c r="V222" i="5"/>
  <c r="BD222" i="5" s="1"/>
  <c r="W222" i="5"/>
  <c r="X222" i="5"/>
  <c r="BF222" i="5" s="1"/>
  <c r="Y222" i="5"/>
  <c r="Z222" i="5"/>
  <c r="AA222" i="5"/>
  <c r="AB222" i="5"/>
  <c r="BJ222" i="5" s="1"/>
  <c r="AC222" i="5"/>
  <c r="AD222" i="5"/>
  <c r="AE222" i="5"/>
  <c r="AF222" i="5"/>
  <c r="AG222" i="5"/>
  <c r="AH222" i="5"/>
  <c r="BP222" i="5" s="1"/>
  <c r="AI222" i="5"/>
  <c r="F223" i="5"/>
  <c r="AN223" i="5" s="1"/>
  <c r="G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BO223" i="5" s="1"/>
  <c r="AH223" i="5"/>
  <c r="BP223" i="5" s="1"/>
  <c r="AI223" i="5"/>
  <c r="BQ223" i="5" s="1"/>
  <c r="F224" i="5"/>
  <c r="G224" i="5"/>
  <c r="H224" i="5"/>
  <c r="I224" i="5"/>
  <c r="J224" i="5"/>
  <c r="K224" i="5"/>
  <c r="AS224" i="5" s="1"/>
  <c r="L224" i="5"/>
  <c r="AT224" i="5" s="1"/>
  <c r="M224" i="5"/>
  <c r="N224" i="5"/>
  <c r="O224" i="5"/>
  <c r="P224" i="5"/>
  <c r="Q224" i="5"/>
  <c r="R224" i="5"/>
  <c r="AZ224" i="5" s="1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F225" i="5"/>
  <c r="G225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F226" i="5"/>
  <c r="AN226" i="5" s="1"/>
  <c r="G226" i="5"/>
  <c r="H226" i="5"/>
  <c r="AP226" i="5" s="1"/>
  <c r="I226" i="5"/>
  <c r="J226" i="5"/>
  <c r="K226" i="5"/>
  <c r="L226" i="5"/>
  <c r="M226" i="5"/>
  <c r="AU226" i="5" s="1"/>
  <c r="N226" i="5"/>
  <c r="O226" i="5"/>
  <c r="AW226" i="5" s="1"/>
  <c r="P226" i="5"/>
  <c r="AX226" i="5" s="1"/>
  <c r="Q226" i="5"/>
  <c r="AY226" i="5" s="1"/>
  <c r="R226" i="5"/>
  <c r="S226" i="5"/>
  <c r="BA226" i="5" s="1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BP226" i="5" s="1"/>
  <c r="AI226" i="5"/>
  <c r="BQ226" i="5" s="1"/>
  <c r="F227" i="5"/>
  <c r="AN227" i="5" s="1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BN227" i="5" s="1"/>
  <c r="AG227" i="5"/>
  <c r="BO227" i="5" s="1"/>
  <c r="AH227" i="5"/>
  <c r="BP227" i="5" s="1"/>
  <c r="AI227" i="5"/>
  <c r="BQ227" i="5" s="1"/>
  <c r="F228" i="5"/>
  <c r="G228" i="5"/>
  <c r="H228" i="5"/>
  <c r="I228" i="5"/>
  <c r="J228" i="5"/>
  <c r="K228" i="5"/>
  <c r="AS228" i="5" s="1"/>
  <c r="L228" i="5"/>
  <c r="AT228" i="5" s="1"/>
  <c r="M228" i="5"/>
  <c r="N228" i="5"/>
  <c r="O228" i="5"/>
  <c r="P228" i="5"/>
  <c r="Q228" i="5"/>
  <c r="R228" i="5"/>
  <c r="AZ228" i="5" s="1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BN228" i="5" s="1"/>
  <c r="AG228" i="5"/>
  <c r="BO228" i="5" s="1"/>
  <c r="AH228" i="5"/>
  <c r="BP228" i="5" s="1"/>
  <c r="AI228" i="5"/>
  <c r="BQ228" i="5" s="1"/>
  <c r="F229" i="5"/>
  <c r="G229" i="5"/>
  <c r="H229" i="5"/>
  <c r="I229" i="5"/>
  <c r="J229" i="5"/>
  <c r="K229" i="5"/>
  <c r="L229" i="5"/>
  <c r="M229" i="5"/>
  <c r="N229" i="5"/>
  <c r="AV229" i="5" s="1"/>
  <c r="O229" i="5"/>
  <c r="P229" i="5"/>
  <c r="Q229" i="5"/>
  <c r="R229" i="5"/>
  <c r="AZ229" i="5" s="1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BN229" i="5" s="1"/>
  <c r="AG229" i="5"/>
  <c r="BO229" i="5" s="1"/>
  <c r="AH229" i="5"/>
  <c r="BP229" i="5" s="1"/>
  <c r="AI229" i="5"/>
  <c r="BQ229" i="5" s="1"/>
  <c r="F230" i="5"/>
  <c r="AN230" i="5" s="1"/>
  <c r="G230" i="5"/>
  <c r="H230" i="5"/>
  <c r="AP230" i="5" s="1"/>
  <c r="I230" i="5"/>
  <c r="AQ230" i="5" s="1"/>
  <c r="J230" i="5"/>
  <c r="K230" i="5"/>
  <c r="AS230" i="5" s="1"/>
  <c r="L230" i="5"/>
  <c r="M230" i="5"/>
  <c r="AU230" i="5" s="1"/>
  <c r="N230" i="5"/>
  <c r="O230" i="5"/>
  <c r="AW230" i="5" s="1"/>
  <c r="P230" i="5"/>
  <c r="AX230" i="5" s="1"/>
  <c r="Q230" i="5"/>
  <c r="AY230" i="5" s="1"/>
  <c r="R230" i="5"/>
  <c r="AZ230" i="5" s="1"/>
  <c r="S230" i="5"/>
  <c r="BA230" i="5" s="1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BN230" i="5" s="1"/>
  <c r="AG230" i="5"/>
  <c r="BO230" i="5" s="1"/>
  <c r="AH230" i="5"/>
  <c r="BP230" i="5" s="1"/>
  <c r="AI230" i="5"/>
  <c r="BQ230" i="5" s="1"/>
  <c r="F231" i="5"/>
  <c r="AN231" i="5" s="1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BN231" i="5" s="1"/>
  <c r="AG231" i="5"/>
  <c r="BO231" i="5" s="1"/>
  <c r="AH231" i="5"/>
  <c r="BP231" i="5" s="1"/>
  <c r="AI231" i="5"/>
  <c r="BQ231" i="5" s="1"/>
  <c r="F232" i="5"/>
  <c r="G232" i="5"/>
  <c r="H232" i="5"/>
  <c r="I232" i="5"/>
  <c r="J232" i="5"/>
  <c r="K232" i="5"/>
  <c r="AS232" i="5" s="1"/>
  <c r="L232" i="5"/>
  <c r="AT232" i="5" s="1"/>
  <c r="M232" i="5"/>
  <c r="N232" i="5"/>
  <c r="O232" i="5"/>
  <c r="P232" i="5"/>
  <c r="Q232" i="5"/>
  <c r="R232" i="5"/>
  <c r="AZ232" i="5" s="1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BN232" i="5" s="1"/>
  <c r="AG232" i="5"/>
  <c r="BO232" i="5" s="1"/>
  <c r="AH232" i="5"/>
  <c r="BP232" i="5" s="1"/>
  <c r="AI232" i="5"/>
  <c r="BQ232" i="5" s="1"/>
  <c r="F233" i="5"/>
  <c r="G233" i="5"/>
  <c r="H233" i="5"/>
  <c r="I233" i="5"/>
  <c r="J233" i="5"/>
  <c r="K233" i="5"/>
  <c r="L233" i="5"/>
  <c r="M233" i="5"/>
  <c r="N233" i="5"/>
  <c r="AV233" i="5" s="1"/>
  <c r="O233" i="5"/>
  <c r="P233" i="5"/>
  <c r="Q233" i="5"/>
  <c r="R233" i="5"/>
  <c r="AZ233" i="5" s="1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BN233" i="5" s="1"/>
  <c r="AG233" i="5"/>
  <c r="BO233" i="5" s="1"/>
  <c r="AH233" i="5"/>
  <c r="BP233" i="5" s="1"/>
  <c r="AI233" i="5"/>
  <c r="BQ233" i="5" s="1"/>
  <c r="F234" i="5"/>
  <c r="AN234" i="5" s="1"/>
  <c r="G234" i="5"/>
  <c r="AO234" i="5" s="1"/>
  <c r="H234" i="5"/>
  <c r="AP234" i="5" s="1"/>
  <c r="I234" i="5"/>
  <c r="AQ234" i="5" s="1"/>
  <c r="J234" i="5"/>
  <c r="K234" i="5"/>
  <c r="AS234" i="5" s="1"/>
  <c r="L234" i="5"/>
  <c r="AT234" i="5" s="1"/>
  <c r="M234" i="5"/>
  <c r="AU234" i="5" s="1"/>
  <c r="N234" i="5"/>
  <c r="O234" i="5"/>
  <c r="AW234" i="5" s="1"/>
  <c r="P234" i="5"/>
  <c r="AX234" i="5" s="1"/>
  <c r="Q234" i="5"/>
  <c r="AY234" i="5" s="1"/>
  <c r="R234" i="5"/>
  <c r="AZ234" i="5" s="1"/>
  <c r="S234" i="5"/>
  <c r="BA234" i="5" s="1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BN234" i="5" s="1"/>
  <c r="AG234" i="5"/>
  <c r="BO234" i="5" s="1"/>
  <c r="AH234" i="5"/>
  <c r="BP234" i="5" s="1"/>
  <c r="AI234" i="5"/>
  <c r="BQ234" i="5" s="1"/>
  <c r="F235" i="5"/>
  <c r="AN235" i="5" s="1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BN235" i="5" s="1"/>
  <c r="AG235" i="5"/>
  <c r="BO235" i="5" s="1"/>
  <c r="AH235" i="5"/>
  <c r="BP235" i="5" s="1"/>
  <c r="AI235" i="5"/>
  <c r="BQ235" i="5" s="1"/>
  <c r="F236" i="5"/>
  <c r="G236" i="5"/>
  <c r="H236" i="5"/>
  <c r="I236" i="5"/>
  <c r="J236" i="5"/>
  <c r="K236" i="5"/>
  <c r="AS236" i="5" s="1"/>
  <c r="L236" i="5"/>
  <c r="AT236" i="5" s="1"/>
  <c r="M236" i="5"/>
  <c r="N236" i="5"/>
  <c r="O236" i="5"/>
  <c r="P236" i="5"/>
  <c r="Q236" i="5"/>
  <c r="R236" i="5"/>
  <c r="AZ236" i="5" s="1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BN236" i="5" s="1"/>
  <c r="AG236" i="5"/>
  <c r="BO236" i="5" s="1"/>
  <c r="AH236" i="5"/>
  <c r="BP236" i="5" s="1"/>
  <c r="AI236" i="5"/>
  <c r="BQ236" i="5" s="1"/>
  <c r="F237" i="5"/>
  <c r="G237" i="5"/>
  <c r="H237" i="5"/>
  <c r="I237" i="5"/>
  <c r="J237" i="5"/>
  <c r="K237" i="5"/>
  <c r="L237" i="5"/>
  <c r="M237" i="5"/>
  <c r="N237" i="5"/>
  <c r="AV237" i="5" s="1"/>
  <c r="O237" i="5"/>
  <c r="P237" i="5"/>
  <c r="Q237" i="5"/>
  <c r="R237" i="5"/>
  <c r="AZ237" i="5" s="1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BN237" i="5" s="1"/>
  <c r="AG237" i="5"/>
  <c r="BO237" i="5" s="1"/>
  <c r="AH237" i="5"/>
  <c r="BP237" i="5" s="1"/>
  <c r="AI237" i="5"/>
  <c r="BQ237" i="5" s="1"/>
  <c r="F238" i="5"/>
  <c r="AN238" i="5" s="1"/>
  <c r="G238" i="5"/>
  <c r="AO238" i="5" s="1"/>
  <c r="H238" i="5"/>
  <c r="AP238" i="5" s="1"/>
  <c r="I238" i="5"/>
  <c r="AQ238" i="5" s="1"/>
  <c r="J238" i="5"/>
  <c r="K238" i="5"/>
  <c r="L238" i="5"/>
  <c r="AT238" i="5" s="1"/>
  <c r="M238" i="5"/>
  <c r="AU238" i="5" s="1"/>
  <c r="N238" i="5"/>
  <c r="O238" i="5"/>
  <c r="AW238" i="5" s="1"/>
  <c r="P238" i="5"/>
  <c r="AX238" i="5" s="1"/>
  <c r="Q238" i="5"/>
  <c r="AY238" i="5" s="1"/>
  <c r="R238" i="5"/>
  <c r="AZ238" i="5" s="1"/>
  <c r="S238" i="5"/>
  <c r="BA238" i="5" s="1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BN238" i="5" s="1"/>
  <c r="AG238" i="5"/>
  <c r="BO238" i="5" s="1"/>
  <c r="AH238" i="5"/>
  <c r="BP238" i="5" s="1"/>
  <c r="AI238" i="5"/>
  <c r="BQ238" i="5" s="1"/>
  <c r="F239" i="5"/>
  <c r="AN239" i="5" s="1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BN239" i="5" s="1"/>
  <c r="AG239" i="5"/>
  <c r="BO239" i="5" s="1"/>
  <c r="AH239" i="5"/>
  <c r="BP239" i="5" s="1"/>
  <c r="AI239" i="5"/>
  <c r="BQ239" i="5" s="1"/>
  <c r="F240" i="5"/>
  <c r="G240" i="5"/>
  <c r="H240" i="5"/>
  <c r="I240" i="5"/>
  <c r="J240" i="5"/>
  <c r="K240" i="5"/>
  <c r="AS240" i="5" s="1"/>
  <c r="L240" i="5"/>
  <c r="AT240" i="5" s="1"/>
  <c r="M240" i="5"/>
  <c r="N240" i="5"/>
  <c r="O240" i="5"/>
  <c r="P240" i="5"/>
  <c r="Q240" i="5"/>
  <c r="R240" i="5"/>
  <c r="AZ240" i="5" s="1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BN240" i="5" s="1"/>
  <c r="AG240" i="5"/>
  <c r="BO240" i="5" s="1"/>
  <c r="AH240" i="5"/>
  <c r="BP240" i="5" s="1"/>
  <c r="AI240" i="5"/>
  <c r="BQ240" i="5" s="1"/>
  <c r="F241" i="5"/>
  <c r="G241" i="5"/>
  <c r="H241" i="5"/>
  <c r="I241" i="5"/>
  <c r="J241" i="5"/>
  <c r="K241" i="5"/>
  <c r="L241" i="5"/>
  <c r="M241" i="5"/>
  <c r="N241" i="5"/>
  <c r="AV241" i="5" s="1"/>
  <c r="O241" i="5"/>
  <c r="P241" i="5"/>
  <c r="Q241" i="5"/>
  <c r="R241" i="5"/>
  <c r="AZ241" i="5" s="1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BN241" i="5" s="1"/>
  <c r="AG241" i="5"/>
  <c r="BO241" i="5" s="1"/>
  <c r="AH241" i="5"/>
  <c r="BP241" i="5" s="1"/>
  <c r="AI241" i="5"/>
  <c r="BQ241" i="5" s="1"/>
  <c r="F242" i="5"/>
  <c r="AN242" i="5" s="1"/>
  <c r="G242" i="5"/>
  <c r="AO242" i="5" s="1"/>
  <c r="H242" i="5"/>
  <c r="AP242" i="5" s="1"/>
  <c r="I242" i="5"/>
  <c r="AQ242" i="5" s="1"/>
  <c r="J242" i="5"/>
  <c r="K242" i="5"/>
  <c r="AS242" i="5" s="1"/>
  <c r="L242" i="5"/>
  <c r="AT242" i="5" s="1"/>
  <c r="M242" i="5"/>
  <c r="AU242" i="5" s="1"/>
  <c r="N242" i="5"/>
  <c r="O242" i="5"/>
  <c r="AW242" i="5" s="1"/>
  <c r="P242" i="5"/>
  <c r="AX242" i="5" s="1"/>
  <c r="Q242" i="5"/>
  <c r="AY242" i="5" s="1"/>
  <c r="R242" i="5"/>
  <c r="AZ242" i="5" s="1"/>
  <c r="S242" i="5"/>
  <c r="BA242" i="5" s="1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BN242" i="5" s="1"/>
  <c r="AG242" i="5"/>
  <c r="BO242" i="5" s="1"/>
  <c r="AH242" i="5"/>
  <c r="BP242" i="5" s="1"/>
  <c r="AI242" i="5"/>
  <c r="BQ242" i="5" s="1"/>
  <c r="F243" i="5"/>
  <c r="AN243" i="5" s="1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BN243" i="5" s="1"/>
  <c r="AG243" i="5"/>
  <c r="BO243" i="5" s="1"/>
  <c r="AH243" i="5"/>
  <c r="BP243" i="5" s="1"/>
  <c r="AI243" i="5"/>
  <c r="BQ243" i="5" s="1"/>
  <c r="F244" i="5"/>
  <c r="G244" i="5"/>
  <c r="H244" i="5"/>
  <c r="I244" i="5"/>
  <c r="J244" i="5"/>
  <c r="K244" i="5"/>
  <c r="AS244" i="5" s="1"/>
  <c r="L244" i="5"/>
  <c r="AT244" i="5" s="1"/>
  <c r="M244" i="5"/>
  <c r="N244" i="5"/>
  <c r="O244" i="5"/>
  <c r="P244" i="5"/>
  <c r="Q244" i="5"/>
  <c r="R244" i="5"/>
  <c r="AZ244" i="5" s="1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BN244" i="5" s="1"/>
  <c r="AG244" i="5"/>
  <c r="BO244" i="5" s="1"/>
  <c r="AH244" i="5"/>
  <c r="BP244" i="5" s="1"/>
  <c r="AI244" i="5"/>
  <c r="BQ244" i="5" s="1"/>
  <c r="F245" i="5"/>
  <c r="G245" i="5"/>
  <c r="H245" i="5"/>
  <c r="I245" i="5"/>
  <c r="J245" i="5"/>
  <c r="K245" i="5"/>
  <c r="L245" i="5"/>
  <c r="M245" i="5"/>
  <c r="N245" i="5"/>
  <c r="AV245" i="5" s="1"/>
  <c r="O245" i="5"/>
  <c r="P245" i="5"/>
  <c r="Q245" i="5"/>
  <c r="R245" i="5"/>
  <c r="AZ245" i="5" s="1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BN245" i="5" s="1"/>
  <c r="AG245" i="5"/>
  <c r="BO245" i="5" s="1"/>
  <c r="AH245" i="5"/>
  <c r="BP245" i="5" s="1"/>
  <c r="AI245" i="5"/>
  <c r="BQ245" i="5" s="1"/>
  <c r="F246" i="5"/>
  <c r="AN246" i="5" s="1"/>
  <c r="G246" i="5"/>
  <c r="H246" i="5"/>
  <c r="AP246" i="5" s="1"/>
  <c r="I246" i="5"/>
  <c r="AQ246" i="5" s="1"/>
  <c r="J246" i="5"/>
  <c r="K246" i="5"/>
  <c r="AS246" i="5" s="1"/>
  <c r="L246" i="5"/>
  <c r="AT246" i="5" s="1"/>
  <c r="M246" i="5"/>
  <c r="N246" i="5"/>
  <c r="O246" i="5"/>
  <c r="AW246" i="5" s="1"/>
  <c r="P246" i="5"/>
  <c r="AX246" i="5" s="1"/>
  <c r="Q246" i="5"/>
  <c r="AY246" i="5" s="1"/>
  <c r="R246" i="5"/>
  <c r="AZ246" i="5" s="1"/>
  <c r="S246" i="5"/>
  <c r="BA246" i="5" s="1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BN246" i="5" s="1"/>
  <c r="AG246" i="5"/>
  <c r="BO246" i="5" s="1"/>
  <c r="AH246" i="5"/>
  <c r="BP246" i="5" s="1"/>
  <c r="AI246" i="5"/>
  <c r="BQ246" i="5" s="1"/>
  <c r="F247" i="5"/>
  <c r="AN247" i="5" s="1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BN247" i="5" s="1"/>
  <c r="AG247" i="5"/>
  <c r="BO247" i="5" s="1"/>
  <c r="AH247" i="5"/>
  <c r="BP247" i="5" s="1"/>
  <c r="AI247" i="5"/>
  <c r="BQ247" i="5" s="1"/>
  <c r="F248" i="5"/>
  <c r="G248" i="5"/>
  <c r="H248" i="5"/>
  <c r="I248" i="5"/>
  <c r="J248" i="5"/>
  <c r="K248" i="5"/>
  <c r="AS248" i="5" s="1"/>
  <c r="L248" i="5"/>
  <c r="AT248" i="5" s="1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BN248" i="5" s="1"/>
  <c r="AG248" i="5"/>
  <c r="BO248" i="5" s="1"/>
  <c r="AH248" i="5"/>
  <c r="BP248" i="5" s="1"/>
  <c r="AI248" i="5"/>
  <c r="BQ248" i="5" s="1"/>
  <c r="F249" i="5"/>
  <c r="G249" i="5"/>
  <c r="H249" i="5"/>
  <c r="I249" i="5"/>
  <c r="J249" i="5"/>
  <c r="K249" i="5"/>
  <c r="L249" i="5"/>
  <c r="M249" i="5"/>
  <c r="N249" i="5"/>
  <c r="AV249" i="5" s="1"/>
  <c r="O249" i="5"/>
  <c r="P249" i="5"/>
  <c r="Q249" i="5"/>
  <c r="R249" i="5"/>
  <c r="AZ249" i="5" s="1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BN249" i="5" s="1"/>
  <c r="AG249" i="5"/>
  <c r="BO249" i="5" s="1"/>
  <c r="AH249" i="5"/>
  <c r="BP249" i="5" s="1"/>
  <c r="AI249" i="5"/>
  <c r="BQ249" i="5" s="1"/>
  <c r="F250" i="5"/>
  <c r="AN250" i="5" s="1"/>
  <c r="G250" i="5"/>
  <c r="H250" i="5"/>
  <c r="AP250" i="5" s="1"/>
  <c r="I250" i="5"/>
  <c r="AQ250" i="5" s="1"/>
  <c r="J250" i="5"/>
  <c r="K250" i="5"/>
  <c r="AS250" i="5" s="1"/>
  <c r="L250" i="5"/>
  <c r="AT250" i="5" s="1"/>
  <c r="M250" i="5"/>
  <c r="AU250" i="5" s="1"/>
  <c r="N250" i="5"/>
  <c r="O250" i="5"/>
  <c r="AW250" i="5" s="1"/>
  <c r="P250" i="5"/>
  <c r="AX250" i="5" s="1"/>
  <c r="Q250" i="5"/>
  <c r="AY250" i="5" s="1"/>
  <c r="R250" i="5"/>
  <c r="AZ250" i="5" s="1"/>
  <c r="S250" i="5"/>
  <c r="BA250" i="5" s="1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BN250" i="5" s="1"/>
  <c r="AG250" i="5"/>
  <c r="BO250" i="5" s="1"/>
  <c r="AH250" i="5"/>
  <c r="BP250" i="5" s="1"/>
  <c r="AI250" i="5"/>
  <c r="BQ250" i="5" s="1"/>
  <c r="F251" i="5"/>
  <c r="AN251" i="5" s="1"/>
  <c r="G251" i="5"/>
  <c r="H251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BN251" i="5" s="1"/>
  <c r="AG251" i="5"/>
  <c r="BO251" i="5" s="1"/>
  <c r="AH251" i="5"/>
  <c r="BP251" i="5" s="1"/>
  <c r="AI251" i="5"/>
  <c r="BQ251" i="5" s="1"/>
  <c r="F252" i="5"/>
  <c r="G252" i="5"/>
  <c r="H252" i="5"/>
  <c r="I252" i="5"/>
  <c r="J252" i="5"/>
  <c r="K252" i="5"/>
  <c r="AS252" i="5" s="1"/>
  <c r="L252" i="5"/>
  <c r="AT252" i="5" s="1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BN252" i="5" s="1"/>
  <c r="AG252" i="5"/>
  <c r="BO252" i="5" s="1"/>
  <c r="AH252" i="5"/>
  <c r="BP252" i="5" s="1"/>
  <c r="AI252" i="5"/>
  <c r="BQ252" i="5" s="1"/>
  <c r="F253" i="5"/>
  <c r="G253" i="5"/>
  <c r="H253" i="5"/>
  <c r="I253" i="5"/>
  <c r="J253" i="5"/>
  <c r="K253" i="5"/>
  <c r="L253" i="5"/>
  <c r="M253" i="5"/>
  <c r="N253" i="5"/>
  <c r="AV253" i="5" s="1"/>
  <c r="O253" i="5"/>
  <c r="P253" i="5"/>
  <c r="Q253" i="5"/>
  <c r="R253" i="5"/>
  <c r="AZ253" i="5" s="1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BN253" i="5" s="1"/>
  <c r="AG253" i="5"/>
  <c r="BO253" i="5" s="1"/>
  <c r="AH253" i="5"/>
  <c r="BP253" i="5" s="1"/>
  <c r="AI253" i="5"/>
  <c r="BQ253" i="5" s="1"/>
  <c r="F254" i="5"/>
  <c r="AN254" i="5" s="1"/>
  <c r="G254" i="5"/>
  <c r="H254" i="5"/>
  <c r="AP254" i="5" s="1"/>
  <c r="I254" i="5"/>
  <c r="AQ254" i="5" s="1"/>
  <c r="J254" i="5"/>
  <c r="K254" i="5"/>
  <c r="AS254" i="5" s="1"/>
  <c r="L254" i="5"/>
  <c r="AT254" i="5" s="1"/>
  <c r="M254" i="5"/>
  <c r="AU254" i="5" s="1"/>
  <c r="N254" i="5"/>
  <c r="O254" i="5"/>
  <c r="AW254" i="5" s="1"/>
  <c r="P254" i="5"/>
  <c r="Q254" i="5"/>
  <c r="AY254" i="5" s="1"/>
  <c r="R254" i="5"/>
  <c r="AZ254" i="5" s="1"/>
  <c r="S254" i="5"/>
  <c r="BA254" i="5" s="1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BN254" i="5" s="1"/>
  <c r="AG254" i="5"/>
  <c r="BO254" i="5" s="1"/>
  <c r="AH254" i="5"/>
  <c r="BP254" i="5" s="1"/>
  <c r="AI254" i="5"/>
  <c r="BQ254" i="5" s="1"/>
  <c r="F255" i="5"/>
  <c r="AN255" i="5" s="1"/>
  <c r="G255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BN255" i="5" s="1"/>
  <c r="AG255" i="5"/>
  <c r="BO255" i="5" s="1"/>
  <c r="AH255" i="5"/>
  <c r="BP255" i="5" s="1"/>
  <c r="AI255" i="5"/>
  <c r="BQ255" i="5" s="1"/>
  <c r="F256" i="5"/>
  <c r="G256" i="5"/>
  <c r="H256" i="5"/>
  <c r="I256" i="5"/>
  <c r="J256" i="5"/>
  <c r="K256" i="5"/>
  <c r="AS256" i="5" s="1"/>
  <c r="L256" i="5"/>
  <c r="AT256" i="5" s="1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BN256" i="5" s="1"/>
  <c r="AG256" i="5"/>
  <c r="BO256" i="5" s="1"/>
  <c r="AH256" i="5"/>
  <c r="BP256" i="5" s="1"/>
  <c r="AI256" i="5"/>
  <c r="BQ256" i="5" s="1"/>
  <c r="F257" i="5"/>
  <c r="G257" i="5"/>
  <c r="H257" i="5"/>
  <c r="I257" i="5"/>
  <c r="J257" i="5"/>
  <c r="K257" i="5"/>
  <c r="L257" i="5"/>
  <c r="M257" i="5"/>
  <c r="N257" i="5"/>
  <c r="AV257" i="5" s="1"/>
  <c r="O257" i="5"/>
  <c r="P257" i="5"/>
  <c r="Q257" i="5"/>
  <c r="R257" i="5"/>
  <c r="AZ257" i="5" s="1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BN257" i="5" s="1"/>
  <c r="AG257" i="5"/>
  <c r="BO257" i="5" s="1"/>
  <c r="AH257" i="5"/>
  <c r="BP257" i="5" s="1"/>
  <c r="AI257" i="5"/>
  <c r="BQ257" i="5" s="1"/>
  <c r="F258" i="5"/>
  <c r="AN258" i="5" s="1"/>
  <c r="G258" i="5"/>
  <c r="AO258" i="5" s="1"/>
  <c r="H258" i="5"/>
  <c r="AP258" i="5" s="1"/>
  <c r="I258" i="5"/>
  <c r="AQ258" i="5" s="1"/>
  <c r="J258" i="5"/>
  <c r="K258" i="5"/>
  <c r="AS258" i="5" s="1"/>
  <c r="L258" i="5"/>
  <c r="AT258" i="5" s="1"/>
  <c r="M258" i="5"/>
  <c r="AU258" i="5" s="1"/>
  <c r="N258" i="5"/>
  <c r="O258" i="5"/>
  <c r="AW258" i="5" s="1"/>
  <c r="P258" i="5"/>
  <c r="AX258" i="5" s="1"/>
  <c r="Q258" i="5"/>
  <c r="AY258" i="5" s="1"/>
  <c r="R258" i="5"/>
  <c r="AZ258" i="5" s="1"/>
  <c r="S258" i="5"/>
  <c r="BA258" i="5" s="1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BN258" i="5" s="1"/>
  <c r="AG258" i="5"/>
  <c r="BO258" i="5" s="1"/>
  <c r="AH258" i="5"/>
  <c r="BP258" i="5" s="1"/>
  <c r="AI258" i="5"/>
  <c r="BQ258" i="5" s="1"/>
  <c r="F259" i="5"/>
  <c r="AN259" i="5" s="1"/>
  <c r="G259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BN259" i="5" s="1"/>
  <c r="AG259" i="5"/>
  <c r="BO259" i="5" s="1"/>
  <c r="AH259" i="5"/>
  <c r="BP259" i="5" s="1"/>
  <c r="AI259" i="5"/>
  <c r="BQ259" i="5" s="1"/>
  <c r="F260" i="5"/>
  <c r="G260" i="5"/>
  <c r="H260" i="5"/>
  <c r="I260" i="5"/>
  <c r="J260" i="5"/>
  <c r="K260" i="5"/>
  <c r="AS260" i="5" s="1"/>
  <c r="L260" i="5"/>
  <c r="AT260" i="5" s="1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BN260" i="5" s="1"/>
  <c r="AG260" i="5"/>
  <c r="BO260" i="5" s="1"/>
  <c r="AH260" i="5"/>
  <c r="BP260" i="5" s="1"/>
  <c r="AI260" i="5"/>
  <c r="BQ260" i="5" s="1"/>
  <c r="F261" i="5"/>
  <c r="G261" i="5"/>
  <c r="H261" i="5"/>
  <c r="I261" i="5"/>
  <c r="J261" i="5"/>
  <c r="K261" i="5"/>
  <c r="L261" i="5"/>
  <c r="M261" i="5"/>
  <c r="N261" i="5"/>
  <c r="AV261" i="5" s="1"/>
  <c r="O261" i="5"/>
  <c r="P261" i="5"/>
  <c r="Q261" i="5"/>
  <c r="R261" i="5"/>
  <c r="AZ261" i="5" s="1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BN261" i="5" s="1"/>
  <c r="AG261" i="5"/>
  <c r="BO261" i="5" s="1"/>
  <c r="AH261" i="5"/>
  <c r="BP261" i="5" s="1"/>
  <c r="AI261" i="5"/>
  <c r="BQ261" i="5" s="1"/>
  <c r="F262" i="5"/>
  <c r="AN262" i="5" s="1"/>
  <c r="G262" i="5"/>
  <c r="AO262" i="5" s="1"/>
  <c r="H262" i="5"/>
  <c r="AP262" i="5" s="1"/>
  <c r="I262" i="5"/>
  <c r="AQ262" i="5" s="1"/>
  <c r="J262" i="5"/>
  <c r="K262" i="5"/>
  <c r="L262" i="5"/>
  <c r="AT262" i="5" s="1"/>
  <c r="M262" i="5"/>
  <c r="AU262" i="5" s="1"/>
  <c r="N262" i="5"/>
  <c r="O262" i="5"/>
  <c r="AW262" i="5" s="1"/>
  <c r="P262" i="5"/>
  <c r="AX262" i="5" s="1"/>
  <c r="Q262" i="5"/>
  <c r="AY262" i="5" s="1"/>
  <c r="R262" i="5"/>
  <c r="AZ262" i="5" s="1"/>
  <c r="S262" i="5"/>
  <c r="BA262" i="5" s="1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BN262" i="5" s="1"/>
  <c r="AG262" i="5"/>
  <c r="BO262" i="5" s="1"/>
  <c r="AH262" i="5"/>
  <c r="BP262" i="5" s="1"/>
  <c r="AI262" i="5"/>
  <c r="BQ262" i="5" s="1"/>
  <c r="F263" i="5"/>
  <c r="AN263" i="5" s="1"/>
  <c r="G263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BN263" i="5" s="1"/>
  <c r="AG263" i="5"/>
  <c r="BO263" i="5" s="1"/>
  <c r="AH263" i="5"/>
  <c r="BP263" i="5" s="1"/>
  <c r="AI263" i="5"/>
  <c r="BQ263" i="5" s="1"/>
  <c r="F264" i="5"/>
  <c r="G264" i="5"/>
  <c r="H264" i="5"/>
  <c r="I264" i="5"/>
  <c r="J264" i="5"/>
  <c r="K264" i="5"/>
  <c r="AS264" i="5" s="1"/>
  <c r="L264" i="5"/>
  <c r="AT264" i="5" s="1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BN264" i="5" s="1"/>
  <c r="AG264" i="5"/>
  <c r="BO264" i="5" s="1"/>
  <c r="AH264" i="5"/>
  <c r="BP264" i="5" s="1"/>
  <c r="AI264" i="5"/>
  <c r="BQ264" i="5" s="1"/>
  <c r="F265" i="5"/>
  <c r="G265" i="5"/>
  <c r="H265" i="5"/>
  <c r="I265" i="5"/>
  <c r="J265" i="5"/>
  <c r="K265" i="5"/>
  <c r="L265" i="5"/>
  <c r="M265" i="5"/>
  <c r="N265" i="5"/>
  <c r="AV265" i="5" s="1"/>
  <c r="O265" i="5"/>
  <c r="P265" i="5"/>
  <c r="Q265" i="5"/>
  <c r="R265" i="5"/>
  <c r="AZ265" i="5" s="1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BN265" i="5" s="1"/>
  <c r="AG265" i="5"/>
  <c r="BO265" i="5" s="1"/>
  <c r="AH265" i="5"/>
  <c r="BP265" i="5" s="1"/>
  <c r="AI265" i="5"/>
  <c r="BQ265" i="5" s="1"/>
  <c r="F266" i="5"/>
  <c r="AN266" i="5" s="1"/>
  <c r="G266" i="5"/>
  <c r="AO266" i="5" s="1"/>
  <c r="H266" i="5"/>
  <c r="AP266" i="5" s="1"/>
  <c r="I266" i="5"/>
  <c r="AQ266" i="5" s="1"/>
  <c r="J266" i="5"/>
  <c r="K266" i="5"/>
  <c r="AS266" i="5" s="1"/>
  <c r="L266" i="5"/>
  <c r="AT266" i="5" s="1"/>
  <c r="M266" i="5"/>
  <c r="AU266" i="5" s="1"/>
  <c r="N266" i="5"/>
  <c r="O266" i="5"/>
  <c r="AW266" i="5" s="1"/>
  <c r="P266" i="5"/>
  <c r="AX266" i="5" s="1"/>
  <c r="Q266" i="5"/>
  <c r="AY266" i="5" s="1"/>
  <c r="R266" i="5"/>
  <c r="AZ266" i="5" s="1"/>
  <c r="S266" i="5"/>
  <c r="BA266" i="5" s="1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BN266" i="5" s="1"/>
  <c r="AG266" i="5"/>
  <c r="BO266" i="5" s="1"/>
  <c r="AH266" i="5"/>
  <c r="BP266" i="5" s="1"/>
  <c r="AI266" i="5"/>
  <c r="BQ266" i="5" s="1"/>
  <c r="F267" i="5"/>
  <c r="AN267" i="5" s="1"/>
  <c r="G267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BN267" i="5" s="1"/>
  <c r="AG267" i="5"/>
  <c r="BO267" i="5" s="1"/>
  <c r="AH267" i="5"/>
  <c r="BP267" i="5" s="1"/>
  <c r="AI267" i="5"/>
  <c r="BQ267" i="5" s="1"/>
  <c r="F268" i="5"/>
  <c r="G268" i="5"/>
  <c r="H268" i="5"/>
  <c r="I268" i="5"/>
  <c r="J268" i="5"/>
  <c r="K268" i="5"/>
  <c r="AS268" i="5" s="1"/>
  <c r="L268" i="5"/>
  <c r="AT268" i="5" s="1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BN268" i="5" s="1"/>
  <c r="AG268" i="5"/>
  <c r="BO268" i="5" s="1"/>
  <c r="AH268" i="5"/>
  <c r="BP268" i="5" s="1"/>
  <c r="AI268" i="5"/>
  <c r="BQ268" i="5" s="1"/>
  <c r="F269" i="5"/>
  <c r="G269" i="5"/>
  <c r="H269" i="5"/>
  <c r="I269" i="5"/>
  <c r="J269" i="5"/>
  <c r="K269" i="5"/>
  <c r="L269" i="5"/>
  <c r="M269" i="5"/>
  <c r="N269" i="5"/>
  <c r="AV269" i="5" s="1"/>
  <c r="O269" i="5"/>
  <c r="P269" i="5"/>
  <c r="Q269" i="5"/>
  <c r="R269" i="5"/>
  <c r="AZ269" i="5" s="1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BN269" i="5" s="1"/>
  <c r="AG269" i="5"/>
  <c r="BO269" i="5" s="1"/>
  <c r="AH269" i="5"/>
  <c r="BP269" i="5" s="1"/>
  <c r="AI269" i="5"/>
  <c r="BQ269" i="5" s="1"/>
  <c r="F270" i="5"/>
  <c r="AN270" i="5" s="1"/>
  <c r="G270" i="5"/>
  <c r="H270" i="5"/>
  <c r="AP270" i="5" s="1"/>
  <c r="I270" i="5"/>
  <c r="AQ270" i="5" s="1"/>
  <c r="J270" i="5"/>
  <c r="K270" i="5"/>
  <c r="AS270" i="5" s="1"/>
  <c r="L270" i="5"/>
  <c r="AT270" i="5" s="1"/>
  <c r="M270" i="5"/>
  <c r="AU270" i="5" s="1"/>
  <c r="N270" i="5"/>
  <c r="O270" i="5"/>
  <c r="AW270" i="5" s="1"/>
  <c r="P270" i="5"/>
  <c r="AX270" i="5" s="1"/>
  <c r="Q270" i="5"/>
  <c r="AY270" i="5" s="1"/>
  <c r="R270" i="5"/>
  <c r="AZ270" i="5" s="1"/>
  <c r="S270" i="5"/>
  <c r="BA270" i="5" s="1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BN270" i="5" s="1"/>
  <c r="AG270" i="5"/>
  <c r="BO270" i="5" s="1"/>
  <c r="AH270" i="5"/>
  <c r="BP270" i="5" s="1"/>
  <c r="AI270" i="5"/>
  <c r="BQ270" i="5" s="1"/>
  <c r="F271" i="5"/>
  <c r="AN271" i="5" s="1"/>
  <c r="G271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BN271" i="5" s="1"/>
  <c r="AG271" i="5"/>
  <c r="BO271" i="5" s="1"/>
  <c r="AH271" i="5"/>
  <c r="BP271" i="5" s="1"/>
  <c r="AI271" i="5"/>
  <c r="BQ271" i="5" s="1"/>
  <c r="F272" i="5"/>
  <c r="G272" i="5"/>
  <c r="H272" i="5"/>
  <c r="I272" i="5"/>
  <c r="J272" i="5"/>
  <c r="K272" i="5"/>
  <c r="AS272" i="5" s="1"/>
  <c r="L272" i="5"/>
  <c r="AT272" i="5" s="1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BN272" i="5" s="1"/>
  <c r="AG272" i="5"/>
  <c r="BO272" i="5" s="1"/>
  <c r="AH272" i="5"/>
  <c r="BP272" i="5" s="1"/>
  <c r="AI272" i="5"/>
  <c r="BQ272" i="5" s="1"/>
  <c r="F273" i="5"/>
  <c r="G273" i="5"/>
  <c r="H273" i="5"/>
  <c r="I273" i="5"/>
  <c r="J273" i="5"/>
  <c r="K273" i="5"/>
  <c r="L273" i="5"/>
  <c r="M273" i="5"/>
  <c r="N273" i="5"/>
  <c r="AV273" i="5" s="1"/>
  <c r="O273" i="5"/>
  <c r="P273" i="5"/>
  <c r="Q273" i="5"/>
  <c r="R273" i="5"/>
  <c r="AZ273" i="5" s="1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BN273" i="5" s="1"/>
  <c r="AG273" i="5"/>
  <c r="BO273" i="5" s="1"/>
  <c r="AH273" i="5"/>
  <c r="BP273" i="5" s="1"/>
  <c r="AI273" i="5"/>
  <c r="BQ273" i="5" s="1"/>
  <c r="F274" i="5"/>
  <c r="AN274" i="5" s="1"/>
  <c r="G274" i="5"/>
  <c r="AO274" i="5" s="1"/>
  <c r="H274" i="5"/>
  <c r="AP274" i="5" s="1"/>
  <c r="I274" i="5"/>
  <c r="AQ274" i="5" s="1"/>
  <c r="J274" i="5"/>
  <c r="K274" i="5"/>
  <c r="AS274" i="5" s="1"/>
  <c r="L274" i="5"/>
  <c r="AT274" i="5" s="1"/>
  <c r="M274" i="5"/>
  <c r="AU274" i="5" s="1"/>
  <c r="N274" i="5"/>
  <c r="O274" i="5"/>
  <c r="AW274" i="5" s="1"/>
  <c r="P274" i="5"/>
  <c r="AX274" i="5" s="1"/>
  <c r="Q274" i="5"/>
  <c r="AY274" i="5" s="1"/>
  <c r="R274" i="5"/>
  <c r="S274" i="5"/>
  <c r="BA274" i="5" s="1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BN274" i="5" s="1"/>
  <c r="AG274" i="5"/>
  <c r="BO274" i="5" s="1"/>
  <c r="AH274" i="5"/>
  <c r="BP274" i="5" s="1"/>
  <c r="AI274" i="5"/>
  <c r="BQ274" i="5" s="1"/>
  <c r="F275" i="5"/>
  <c r="AN275" i="5" s="1"/>
  <c r="G275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BN275" i="5" s="1"/>
  <c r="AG275" i="5"/>
  <c r="BO275" i="5" s="1"/>
  <c r="AH275" i="5"/>
  <c r="BP275" i="5" s="1"/>
  <c r="AI275" i="5"/>
  <c r="BQ275" i="5" s="1"/>
  <c r="F276" i="5"/>
  <c r="G276" i="5"/>
  <c r="H276" i="5"/>
  <c r="I276" i="5"/>
  <c r="J276" i="5"/>
  <c r="K276" i="5"/>
  <c r="AS276" i="5" s="1"/>
  <c r="L276" i="5"/>
  <c r="AT276" i="5" s="1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BN276" i="5" s="1"/>
  <c r="AG276" i="5"/>
  <c r="BO276" i="5" s="1"/>
  <c r="AH276" i="5"/>
  <c r="BP276" i="5" s="1"/>
  <c r="AI276" i="5"/>
  <c r="BQ276" i="5" s="1"/>
  <c r="F277" i="5"/>
  <c r="G277" i="5"/>
  <c r="H277" i="5"/>
  <c r="I277" i="5"/>
  <c r="J277" i="5"/>
  <c r="K277" i="5"/>
  <c r="L277" i="5"/>
  <c r="M277" i="5"/>
  <c r="N277" i="5"/>
  <c r="AV277" i="5" s="1"/>
  <c r="O277" i="5"/>
  <c r="P277" i="5"/>
  <c r="Q277" i="5"/>
  <c r="R277" i="5"/>
  <c r="AZ277" i="5" s="1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BN277" i="5" s="1"/>
  <c r="AG277" i="5"/>
  <c r="BO277" i="5" s="1"/>
  <c r="AH277" i="5"/>
  <c r="BP277" i="5" s="1"/>
  <c r="AI277" i="5"/>
  <c r="BQ277" i="5" s="1"/>
  <c r="F278" i="5"/>
  <c r="AN278" i="5" s="1"/>
  <c r="G278" i="5"/>
  <c r="AO278" i="5" s="1"/>
  <c r="H278" i="5"/>
  <c r="AP278" i="5" s="1"/>
  <c r="I278" i="5"/>
  <c r="AQ278" i="5" s="1"/>
  <c r="J278" i="5"/>
  <c r="K278" i="5"/>
  <c r="AS278" i="5" s="1"/>
  <c r="L278" i="5"/>
  <c r="M278" i="5"/>
  <c r="AU278" i="5" s="1"/>
  <c r="N278" i="5"/>
  <c r="O278" i="5"/>
  <c r="AW278" i="5" s="1"/>
  <c r="P278" i="5"/>
  <c r="AX278" i="5" s="1"/>
  <c r="Q278" i="5"/>
  <c r="AY278" i="5" s="1"/>
  <c r="R278" i="5"/>
  <c r="S278" i="5"/>
  <c r="BA278" i="5" s="1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BN278" i="5" s="1"/>
  <c r="AG278" i="5"/>
  <c r="BO278" i="5" s="1"/>
  <c r="AH278" i="5"/>
  <c r="BP278" i="5" s="1"/>
  <c r="AI278" i="5"/>
  <c r="BQ278" i="5" s="1"/>
  <c r="F279" i="5"/>
  <c r="AN279" i="5" s="1"/>
  <c r="G279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BN279" i="5" s="1"/>
  <c r="AG279" i="5"/>
  <c r="BO279" i="5" s="1"/>
  <c r="AH279" i="5"/>
  <c r="BP279" i="5" s="1"/>
  <c r="AI279" i="5"/>
  <c r="BQ279" i="5" s="1"/>
  <c r="F280" i="5"/>
  <c r="G280" i="5"/>
  <c r="H280" i="5"/>
  <c r="I280" i="5"/>
  <c r="J280" i="5"/>
  <c r="K280" i="5"/>
  <c r="AS280" i="5" s="1"/>
  <c r="L280" i="5"/>
  <c r="AT280" i="5" s="1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BN280" i="5" s="1"/>
  <c r="AG280" i="5"/>
  <c r="BO280" i="5" s="1"/>
  <c r="AH280" i="5"/>
  <c r="BP280" i="5" s="1"/>
  <c r="AI280" i="5"/>
  <c r="BQ280" i="5" s="1"/>
  <c r="F281" i="5"/>
  <c r="G281" i="5"/>
  <c r="H281" i="5"/>
  <c r="I281" i="5"/>
  <c r="J281" i="5"/>
  <c r="K281" i="5"/>
  <c r="L281" i="5"/>
  <c r="M281" i="5"/>
  <c r="N281" i="5"/>
  <c r="AV281" i="5" s="1"/>
  <c r="O281" i="5"/>
  <c r="P281" i="5"/>
  <c r="Q281" i="5"/>
  <c r="R281" i="5"/>
  <c r="AZ281" i="5" s="1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BN281" i="5" s="1"/>
  <c r="AG281" i="5"/>
  <c r="BO281" i="5" s="1"/>
  <c r="AH281" i="5"/>
  <c r="BP281" i="5" s="1"/>
  <c r="AI281" i="5"/>
  <c r="BQ281" i="5" s="1"/>
  <c r="F282" i="5"/>
  <c r="AN282" i="5" s="1"/>
  <c r="G282" i="5"/>
  <c r="AO282" i="5" s="1"/>
  <c r="H282" i="5"/>
  <c r="AP282" i="5" s="1"/>
  <c r="I282" i="5"/>
  <c r="AQ282" i="5" s="1"/>
  <c r="J282" i="5"/>
  <c r="K282" i="5"/>
  <c r="AS282" i="5" s="1"/>
  <c r="L282" i="5"/>
  <c r="M282" i="5"/>
  <c r="AU282" i="5" s="1"/>
  <c r="N282" i="5"/>
  <c r="O282" i="5"/>
  <c r="AW282" i="5" s="1"/>
  <c r="P282" i="5"/>
  <c r="AX282" i="5" s="1"/>
  <c r="Q282" i="5"/>
  <c r="AY282" i="5" s="1"/>
  <c r="R282" i="5"/>
  <c r="S282" i="5"/>
  <c r="BA282" i="5" s="1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BN282" i="5" s="1"/>
  <c r="AG282" i="5"/>
  <c r="BO282" i="5" s="1"/>
  <c r="AH282" i="5"/>
  <c r="BP282" i="5" s="1"/>
  <c r="AI282" i="5"/>
  <c r="BQ282" i="5" s="1"/>
  <c r="F283" i="5"/>
  <c r="AN283" i="5" s="1"/>
  <c r="G283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BN283" i="5" s="1"/>
  <c r="AG283" i="5"/>
  <c r="BO283" i="5" s="1"/>
  <c r="AH283" i="5"/>
  <c r="BP283" i="5" s="1"/>
  <c r="AI283" i="5"/>
  <c r="BQ283" i="5" s="1"/>
  <c r="F284" i="5"/>
  <c r="G284" i="5"/>
  <c r="H284" i="5"/>
  <c r="I284" i="5"/>
  <c r="J284" i="5"/>
  <c r="K284" i="5"/>
  <c r="AS284" i="5" s="1"/>
  <c r="L284" i="5"/>
  <c r="AT284" i="5" s="1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BN284" i="5" s="1"/>
  <c r="AG284" i="5"/>
  <c r="BO284" i="5" s="1"/>
  <c r="AH284" i="5"/>
  <c r="BP284" i="5" s="1"/>
  <c r="AI284" i="5"/>
  <c r="BQ284" i="5" s="1"/>
  <c r="F285" i="5"/>
  <c r="G285" i="5"/>
  <c r="H285" i="5"/>
  <c r="I285" i="5"/>
  <c r="J285" i="5"/>
  <c r="K285" i="5"/>
  <c r="L285" i="5"/>
  <c r="M285" i="5"/>
  <c r="N285" i="5"/>
  <c r="AV285" i="5" s="1"/>
  <c r="O285" i="5"/>
  <c r="P285" i="5"/>
  <c r="Q285" i="5"/>
  <c r="R285" i="5"/>
  <c r="AZ285" i="5" s="1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BN285" i="5" s="1"/>
  <c r="AG285" i="5"/>
  <c r="BO285" i="5" s="1"/>
  <c r="AH285" i="5"/>
  <c r="BP285" i="5" s="1"/>
  <c r="AI285" i="5"/>
  <c r="BQ285" i="5" s="1"/>
  <c r="F286" i="5"/>
  <c r="AN286" i="5" s="1"/>
  <c r="G286" i="5"/>
  <c r="AO286" i="5" s="1"/>
  <c r="H286" i="5"/>
  <c r="AP286" i="5" s="1"/>
  <c r="I286" i="5"/>
  <c r="AQ286" i="5" s="1"/>
  <c r="J286" i="5"/>
  <c r="K286" i="5"/>
  <c r="AS286" i="5" s="1"/>
  <c r="L286" i="5"/>
  <c r="M286" i="5"/>
  <c r="N286" i="5"/>
  <c r="O286" i="5"/>
  <c r="AW286" i="5" s="1"/>
  <c r="P286" i="5"/>
  <c r="AX286" i="5" s="1"/>
  <c r="Q286" i="5"/>
  <c r="AY286" i="5" s="1"/>
  <c r="R286" i="5"/>
  <c r="S286" i="5"/>
  <c r="BA286" i="5" s="1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BN286" i="5" s="1"/>
  <c r="AG286" i="5"/>
  <c r="BO286" i="5" s="1"/>
  <c r="AH286" i="5"/>
  <c r="BP286" i="5" s="1"/>
  <c r="AI286" i="5"/>
  <c r="BQ286" i="5" s="1"/>
  <c r="F287" i="5"/>
  <c r="G287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BN287" i="5" s="1"/>
  <c r="AG287" i="5"/>
  <c r="BO287" i="5" s="1"/>
  <c r="AH287" i="5"/>
  <c r="BP287" i="5" s="1"/>
  <c r="AI287" i="5"/>
  <c r="BQ287" i="5" s="1"/>
  <c r="F288" i="5"/>
  <c r="G288" i="5"/>
  <c r="H288" i="5"/>
  <c r="I288" i="5"/>
  <c r="J288" i="5"/>
  <c r="K288" i="5"/>
  <c r="AS288" i="5" s="1"/>
  <c r="L288" i="5"/>
  <c r="AT288" i="5" s="1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BO288" i="5" s="1"/>
  <c r="AH288" i="5"/>
  <c r="BP288" i="5" s="1"/>
  <c r="AI288" i="5"/>
  <c r="BQ288" i="5" s="1"/>
  <c r="F289" i="5"/>
  <c r="G289" i="5"/>
  <c r="H289" i="5"/>
  <c r="I289" i="5"/>
  <c r="J289" i="5"/>
  <c r="K289" i="5"/>
  <c r="L289" i="5"/>
  <c r="M289" i="5"/>
  <c r="N289" i="5"/>
  <c r="AV289" i="5" s="1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BO289" i="5" s="1"/>
  <c r="AH289" i="5"/>
  <c r="AI289" i="5"/>
  <c r="BQ289" i="5" s="1"/>
  <c r="F290" i="5"/>
  <c r="G290" i="5"/>
  <c r="AO290" i="5" s="1"/>
  <c r="H290" i="5"/>
  <c r="AP290" i="5" s="1"/>
  <c r="I290" i="5"/>
  <c r="AQ290" i="5" s="1"/>
  <c r="J290" i="5"/>
  <c r="K290" i="5"/>
  <c r="L290" i="5"/>
  <c r="M290" i="5"/>
  <c r="N290" i="5"/>
  <c r="O290" i="5"/>
  <c r="P290" i="5"/>
  <c r="AX290" i="5" s="1"/>
  <c r="Q290" i="5"/>
  <c r="AY290" i="5" s="1"/>
  <c r="R290" i="5"/>
  <c r="S290" i="5"/>
  <c r="BA290" i="5" s="1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BN290" i="5" s="1"/>
  <c r="AG290" i="5"/>
  <c r="BO290" i="5" s="1"/>
  <c r="AH290" i="5"/>
  <c r="AI290" i="5"/>
  <c r="BQ290" i="5" s="1"/>
  <c r="F291" i="5"/>
  <c r="G291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BN291" i="5" s="1"/>
  <c r="AG291" i="5"/>
  <c r="BO291" i="5" s="1"/>
  <c r="AH291" i="5"/>
  <c r="BP291" i="5" s="1"/>
  <c r="AI291" i="5"/>
  <c r="BQ291" i="5" s="1"/>
  <c r="F292" i="5"/>
  <c r="G292" i="5"/>
  <c r="H292" i="5"/>
  <c r="I292" i="5"/>
  <c r="J292" i="5"/>
  <c r="K292" i="5"/>
  <c r="AS292" i="5" s="1"/>
  <c r="L292" i="5"/>
  <c r="AT292" i="5" s="1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BO292" i="5" s="1"/>
  <c r="AH292" i="5"/>
  <c r="BP292" i="5" s="1"/>
  <c r="AI292" i="5"/>
  <c r="BQ292" i="5" s="1"/>
  <c r="F293" i="5"/>
  <c r="G293" i="5"/>
  <c r="H293" i="5"/>
  <c r="I293" i="5"/>
  <c r="J293" i="5"/>
  <c r="K293" i="5"/>
  <c r="L293" i="5"/>
  <c r="M293" i="5"/>
  <c r="N293" i="5"/>
  <c r="AV293" i="5" s="1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BO293" i="5" s="1"/>
  <c r="AH293" i="5"/>
  <c r="AI293" i="5"/>
  <c r="BQ293" i="5" s="1"/>
  <c r="F294" i="5"/>
  <c r="AN294" i="5" s="1"/>
  <c r="G294" i="5"/>
  <c r="H294" i="5"/>
  <c r="AP294" i="5" s="1"/>
  <c r="I294" i="5"/>
  <c r="J294" i="5"/>
  <c r="K294" i="5"/>
  <c r="L294" i="5"/>
  <c r="M294" i="5"/>
  <c r="N294" i="5"/>
  <c r="O294" i="5"/>
  <c r="P294" i="5"/>
  <c r="AX294" i="5" s="1"/>
  <c r="Q294" i="5"/>
  <c r="R294" i="5"/>
  <c r="S294" i="5"/>
  <c r="BA294" i="5" s="1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BN294" i="5" s="1"/>
  <c r="AG294" i="5"/>
  <c r="BO294" i="5" s="1"/>
  <c r="AH294" i="5"/>
  <c r="AI294" i="5"/>
  <c r="BQ294" i="5" s="1"/>
  <c r="F295" i="5"/>
  <c r="G295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BN295" i="5" s="1"/>
  <c r="AG295" i="5"/>
  <c r="BO295" i="5" s="1"/>
  <c r="AH295" i="5"/>
  <c r="BP295" i="5" s="1"/>
  <c r="AI295" i="5"/>
  <c r="BQ295" i="5" s="1"/>
  <c r="F296" i="5"/>
  <c r="G296" i="5"/>
  <c r="H296" i="5"/>
  <c r="I296" i="5"/>
  <c r="J296" i="5"/>
  <c r="K296" i="5"/>
  <c r="AS296" i="5" s="1"/>
  <c r="L296" i="5"/>
  <c r="AT296" i="5" s="1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BO296" i="5" s="1"/>
  <c r="AH296" i="5"/>
  <c r="BP296" i="5" s="1"/>
  <c r="AI296" i="5"/>
  <c r="BQ296" i="5" s="1"/>
  <c r="F297" i="5"/>
  <c r="G297" i="5"/>
  <c r="H297" i="5"/>
  <c r="I297" i="5"/>
  <c r="J297" i="5"/>
  <c r="K297" i="5"/>
  <c r="L297" i="5"/>
  <c r="M297" i="5"/>
  <c r="N297" i="5"/>
  <c r="AV297" i="5" s="1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BO297" i="5" s="1"/>
  <c r="AH297" i="5"/>
  <c r="AI297" i="5"/>
  <c r="BQ297" i="5" s="1"/>
  <c r="F298" i="5"/>
  <c r="AN298" i="5" s="1"/>
  <c r="G298" i="5"/>
  <c r="H298" i="5"/>
  <c r="AP298" i="5" s="1"/>
  <c r="I298" i="5"/>
  <c r="J298" i="5"/>
  <c r="K298" i="5"/>
  <c r="L298" i="5"/>
  <c r="M298" i="5"/>
  <c r="N298" i="5"/>
  <c r="O298" i="5"/>
  <c r="P298" i="5"/>
  <c r="AX298" i="5" s="1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BN298" i="5" s="1"/>
  <c r="AG298" i="5"/>
  <c r="BO298" i="5" s="1"/>
  <c r="AH298" i="5"/>
  <c r="AI298" i="5"/>
  <c r="BQ298" i="5" s="1"/>
  <c r="F299" i="5"/>
  <c r="G299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BN299" i="5" s="1"/>
  <c r="AG299" i="5"/>
  <c r="BO299" i="5" s="1"/>
  <c r="AH299" i="5"/>
  <c r="BP299" i="5" s="1"/>
  <c r="AI299" i="5"/>
  <c r="BQ299" i="5" s="1"/>
  <c r="F300" i="5"/>
  <c r="G300" i="5"/>
  <c r="H300" i="5"/>
  <c r="I300" i="5"/>
  <c r="J300" i="5"/>
  <c r="K300" i="5"/>
  <c r="AS300" i="5" s="1"/>
  <c r="L300" i="5"/>
  <c r="AT300" i="5" s="1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BO300" i="5" s="1"/>
  <c r="AH300" i="5"/>
  <c r="BP300" i="5" s="1"/>
  <c r="AI300" i="5"/>
  <c r="BQ300" i="5" s="1"/>
  <c r="F301" i="5"/>
  <c r="G301" i="5"/>
  <c r="H301" i="5"/>
  <c r="I301" i="5"/>
  <c r="J301" i="5"/>
  <c r="K301" i="5"/>
  <c r="L301" i="5"/>
  <c r="M301" i="5"/>
  <c r="N301" i="5"/>
  <c r="AV301" i="5" s="1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BO301" i="5" s="1"/>
  <c r="AH301" i="5"/>
  <c r="AI301" i="5"/>
  <c r="BQ301" i="5" s="1"/>
  <c r="F302" i="5"/>
  <c r="AN302" i="5" s="1"/>
  <c r="G302" i="5"/>
  <c r="H302" i="5"/>
  <c r="AP302" i="5" s="1"/>
  <c r="I302" i="5"/>
  <c r="J302" i="5"/>
  <c r="K302" i="5"/>
  <c r="L302" i="5"/>
  <c r="M302" i="5"/>
  <c r="N302" i="5"/>
  <c r="O302" i="5"/>
  <c r="P302" i="5"/>
  <c r="Q302" i="5"/>
  <c r="R302" i="5"/>
  <c r="S302" i="5"/>
  <c r="BA302" i="5" s="1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BN302" i="5" s="1"/>
  <c r="AG302" i="5"/>
  <c r="BO302" i="5" s="1"/>
  <c r="AH302" i="5"/>
  <c r="AI302" i="5"/>
  <c r="BQ302" i="5" s="1"/>
  <c r="F303" i="5"/>
  <c r="G303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BN303" i="5" s="1"/>
  <c r="AG303" i="5"/>
  <c r="BO303" i="5" s="1"/>
  <c r="AH303" i="5"/>
  <c r="BP303" i="5" s="1"/>
  <c r="AI303" i="5"/>
  <c r="BQ303" i="5" s="1"/>
  <c r="F304" i="5"/>
  <c r="G304" i="5"/>
  <c r="H304" i="5"/>
  <c r="I304" i="5"/>
  <c r="J304" i="5"/>
  <c r="K304" i="5"/>
  <c r="AS304" i="5" s="1"/>
  <c r="L304" i="5"/>
  <c r="AT304" i="5" s="1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BO304" i="5" s="1"/>
  <c r="AH304" i="5"/>
  <c r="BP304" i="5" s="1"/>
  <c r="AI304" i="5"/>
  <c r="BQ304" i="5" s="1"/>
  <c r="F305" i="5"/>
  <c r="G305" i="5"/>
  <c r="H305" i="5"/>
  <c r="I305" i="5"/>
  <c r="J305" i="5"/>
  <c r="K305" i="5"/>
  <c r="L305" i="5"/>
  <c r="M305" i="5"/>
  <c r="N305" i="5"/>
  <c r="AV305" i="5" s="1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BO305" i="5" s="1"/>
  <c r="AH305" i="5"/>
  <c r="AI305" i="5"/>
  <c r="BQ305" i="5" s="1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BN306" i="5" s="1"/>
  <c r="AG306" i="5"/>
  <c r="BO306" i="5" s="1"/>
  <c r="AH306" i="5"/>
  <c r="AI306" i="5"/>
  <c r="BQ306" i="5" s="1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BN307" i="5" s="1"/>
  <c r="AG307" i="5"/>
  <c r="BO307" i="5" s="1"/>
  <c r="AH307" i="5"/>
  <c r="BP307" i="5" s="1"/>
  <c r="AI307" i="5"/>
  <c r="BQ307" i="5" s="1"/>
  <c r="F308" i="5"/>
  <c r="G308" i="5"/>
  <c r="H308" i="5"/>
  <c r="I308" i="5"/>
  <c r="J308" i="5"/>
  <c r="K308" i="5"/>
  <c r="AS308" i="5" s="1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BO308" i="5" s="1"/>
  <c r="AH308" i="5"/>
  <c r="BP308" i="5" s="1"/>
  <c r="AI308" i="5"/>
  <c r="BQ308" i="5" s="1"/>
  <c r="F309" i="5"/>
  <c r="G309" i="5"/>
  <c r="H309" i="5"/>
  <c r="I309" i="5"/>
  <c r="J309" i="5"/>
  <c r="K309" i="5"/>
  <c r="L309" i="5"/>
  <c r="M309" i="5"/>
  <c r="N309" i="5"/>
  <c r="AV309" i="5" s="1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BO309" i="5" s="1"/>
  <c r="AH309" i="5"/>
  <c r="AI309" i="5"/>
  <c r="BQ309" i="5" s="1"/>
  <c r="F310" i="5"/>
  <c r="G310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BN310" i="5" s="1"/>
  <c r="AG310" i="5"/>
  <c r="BO310" i="5" s="1"/>
  <c r="AH310" i="5"/>
  <c r="AI310" i="5"/>
  <c r="BQ310" i="5" s="1"/>
  <c r="F311" i="5"/>
  <c r="G311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BN311" i="5" s="1"/>
  <c r="AG311" i="5"/>
  <c r="AH311" i="5"/>
  <c r="BP311" i="5" s="1"/>
  <c r="AI311" i="5"/>
  <c r="BQ311" i="5" s="1"/>
  <c r="F312" i="5"/>
  <c r="G312" i="5"/>
  <c r="H312" i="5"/>
  <c r="I312" i="5"/>
  <c r="J312" i="5"/>
  <c r="K312" i="5"/>
  <c r="AS312" i="5" s="1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BO312" i="5" s="1"/>
  <c r="AH312" i="5"/>
  <c r="BP312" i="5" s="1"/>
  <c r="AI312" i="5"/>
  <c r="BQ312" i="5" s="1"/>
  <c r="F313" i="5"/>
  <c r="G313" i="5"/>
  <c r="H313" i="5"/>
  <c r="I313" i="5"/>
  <c r="J313" i="5"/>
  <c r="K313" i="5"/>
  <c r="L313" i="5"/>
  <c r="M313" i="5"/>
  <c r="N313" i="5"/>
  <c r="AV313" i="5" s="1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BO313" i="5" s="1"/>
  <c r="AH313" i="5"/>
  <c r="AI313" i="5"/>
  <c r="BQ313" i="5" s="1"/>
  <c r="F314" i="5"/>
  <c r="G314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BQ314" i="5" s="1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BN315" i="5" s="1"/>
  <c r="AG315" i="5"/>
  <c r="BO315" i="5" s="1"/>
  <c r="AH315" i="5"/>
  <c r="BP315" i="5" s="1"/>
  <c r="AI315" i="5"/>
  <c r="BQ315" i="5" s="1"/>
  <c r="F316" i="5"/>
  <c r="G316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BO316" i="5" s="1"/>
  <c r="AH316" i="5"/>
  <c r="BP316" i="5" s="1"/>
  <c r="AI316" i="5"/>
  <c r="BQ316" i="5" s="1"/>
  <c r="AW219" i="5"/>
  <c r="BN219" i="5"/>
  <c r="BP219" i="5"/>
  <c r="AM219" i="5"/>
  <c r="AM220" i="5"/>
  <c r="AM222" i="5"/>
  <c r="AM224" i="5"/>
  <c r="AM226" i="5"/>
  <c r="AM228" i="5"/>
  <c r="AM230" i="5"/>
  <c r="AM232" i="5"/>
  <c r="AM234" i="5"/>
  <c r="AM236" i="5"/>
  <c r="AM238" i="5"/>
  <c r="AM240" i="5"/>
  <c r="AM242" i="5"/>
  <c r="AM244" i="5"/>
  <c r="AM246" i="5"/>
  <c r="AM248" i="5"/>
  <c r="AM250" i="5"/>
  <c r="AM252" i="5"/>
  <c r="AM254" i="5"/>
  <c r="AM256" i="5"/>
  <c r="AM258" i="5"/>
  <c r="AM260" i="5"/>
  <c r="AM262" i="5"/>
  <c r="AM264" i="5"/>
  <c r="AM266" i="5"/>
  <c r="AM268" i="5"/>
  <c r="AM270" i="5"/>
  <c r="AM272" i="5"/>
  <c r="AM274" i="5"/>
  <c r="AM276" i="5"/>
  <c r="AM277" i="5"/>
  <c r="AM278" i="5"/>
  <c r="AM280" i="5"/>
  <c r="AM281" i="5"/>
  <c r="AM282" i="5"/>
  <c r="AM284" i="5"/>
  <c r="AM285" i="5"/>
  <c r="AM286" i="5"/>
  <c r="AM288" i="5"/>
  <c r="AM289" i="5"/>
  <c r="AM290" i="5"/>
  <c r="AM292" i="5"/>
  <c r="AM293" i="5"/>
  <c r="AM294" i="5"/>
  <c r="AM296" i="5"/>
  <c r="AM297" i="5"/>
  <c r="AM298" i="5"/>
  <c r="AM300" i="5"/>
  <c r="AM301" i="5"/>
  <c r="AM302" i="5"/>
  <c r="AM304" i="5"/>
  <c r="AM305" i="5"/>
  <c r="AM306" i="5"/>
  <c r="AM308" i="5"/>
  <c r="AM309" i="5"/>
  <c r="AM310" i="5"/>
  <c r="AM312" i="5"/>
  <c r="AM313" i="5"/>
  <c r="AM314" i="5"/>
  <c r="AM316" i="5"/>
  <c r="AK111" i="5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C111" i="5"/>
  <c r="AO230" i="5"/>
  <c r="AN219" i="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3" i="15"/>
  <c r="AH3" i="15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3" i="6"/>
  <c r="AH3" i="6"/>
  <c r="C2" i="6"/>
  <c r="D7" i="15"/>
  <c r="D6" i="15"/>
  <c r="E6" i="15"/>
  <c r="D4" i="15"/>
  <c r="E216" i="5" l="1"/>
  <c r="E320" i="5" s="1"/>
  <c r="D216" i="5"/>
  <c r="D320" i="5" s="1"/>
  <c r="BN316" i="5"/>
  <c r="BQ219" i="5"/>
  <c r="BA219" i="5"/>
  <c r="BN304" i="5"/>
  <c r="AN303" i="5"/>
  <c r="BP301" i="5"/>
  <c r="AZ301" i="5"/>
  <c r="BN300" i="5"/>
  <c r="AN299" i="5"/>
  <c r="BP297" i="5"/>
  <c r="AZ297" i="5"/>
  <c r="BN296" i="5"/>
  <c r="AN295" i="5"/>
  <c r="BP293" i="5"/>
  <c r="AZ293" i="5"/>
  <c r="BN292" i="5"/>
  <c r="AN291" i="5"/>
  <c r="BP289" i="5"/>
  <c r="AZ289" i="5"/>
  <c r="BN288" i="5"/>
  <c r="AN287" i="5"/>
  <c r="BP313" i="5"/>
  <c r="BN312" i="5"/>
  <c r="BP309" i="5"/>
  <c r="BP305" i="5"/>
  <c r="AP235" i="5"/>
  <c r="BO219" i="5"/>
  <c r="AY219" i="5"/>
  <c r="AQ219" i="5"/>
  <c r="BP302" i="5"/>
  <c r="BN301" i="5"/>
  <c r="BP298" i="5"/>
  <c r="BN297" i="5"/>
  <c r="BP294" i="5"/>
  <c r="BN293" i="5"/>
  <c r="BP290" i="5"/>
  <c r="BN289" i="5"/>
  <c r="BP314" i="5"/>
  <c r="BN313" i="5"/>
  <c r="BP310" i="5"/>
  <c r="BN309" i="5"/>
  <c r="BP306" i="5"/>
  <c r="BN305" i="5"/>
  <c r="C112" i="5"/>
  <c r="AP219" i="5"/>
  <c r="I216" i="17"/>
  <c r="I320" i="17" s="1"/>
  <c r="W216" i="17"/>
  <c r="W320" i="17" s="1"/>
  <c r="AG216" i="17"/>
  <c r="AG320" i="17" s="1"/>
  <c r="X216" i="17"/>
  <c r="X320" i="17" s="1"/>
  <c r="J216" i="17"/>
  <c r="J320" i="17" s="1"/>
  <c r="O216" i="17"/>
  <c r="O320" i="17" s="1"/>
  <c r="AF216" i="17"/>
  <c r="AF320" i="17" s="1"/>
  <c r="AE216" i="17"/>
  <c r="AE320" i="17" s="1"/>
  <c r="Y216" i="17"/>
  <c r="Y320" i="17" s="1"/>
  <c r="AA216" i="17"/>
  <c r="AA320" i="17" s="1"/>
  <c r="AB216" i="17"/>
  <c r="AB320" i="17" s="1"/>
  <c r="AE113" i="17"/>
  <c r="BM113" i="17" s="1"/>
  <c r="W113" i="17"/>
  <c r="BE113" i="17" s="1"/>
  <c r="O113" i="17"/>
  <c r="AW113" i="17" s="1"/>
  <c r="G113" i="17"/>
  <c r="AO113" i="17" s="1"/>
  <c r="AD113" i="17"/>
  <c r="BL113" i="17" s="1"/>
  <c r="V113" i="17"/>
  <c r="BD113" i="17" s="1"/>
  <c r="N113" i="17"/>
  <c r="AV113" i="17" s="1"/>
  <c r="F113" i="17"/>
  <c r="AN113" i="17" s="1"/>
  <c r="C114" i="17"/>
  <c r="AC113" i="17"/>
  <c r="BK113" i="17" s="1"/>
  <c r="U113" i="17"/>
  <c r="BC113" i="17" s="1"/>
  <c r="M113" i="17"/>
  <c r="AU113" i="17" s="1"/>
  <c r="AM113" i="17"/>
  <c r="AF113" i="17"/>
  <c r="BN113" i="17" s="1"/>
  <c r="X113" i="17"/>
  <c r="BF113" i="17" s="1"/>
  <c r="P113" i="17"/>
  <c r="AX113" i="17" s="1"/>
  <c r="H113" i="17"/>
  <c r="AP113" i="17" s="1"/>
  <c r="AI113" i="17"/>
  <c r="BQ113" i="17" s="1"/>
  <c r="S113" i="17"/>
  <c r="BA113" i="17" s="1"/>
  <c r="AH113" i="17"/>
  <c r="BP113" i="17" s="1"/>
  <c r="R113" i="17"/>
  <c r="AZ113" i="17" s="1"/>
  <c r="AG113" i="17"/>
  <c r="BO113" i="17" s="1"/>
  <c r="Q113" i="17"/>
  <c r="AY113" i="17" s="1"/>
  <c r="AB113" i="17"/>
  <c r="BJ113" i="17" s="1"/>
  <c r="L113" i="17"/>
  <c r="AT113" i="17" s="1"/>
  <c r="AA113" i="17"/>
  <c r="BI113" i="17" s="1"/>
  <c r="K113" i="17"/>
  <c r="AS113" i="17" s="1"/>
  <c r="Z113" i="17"/>
  <c r="BH113" i="17" s="1"/>
  <c r="J113" i="17"/>
  <c r="AR113" i="17" s="1"/>
  <c r="Y113" i="17"/>
  <c r="BG113" i="17" s="1"/>
  <c r="I113" i="17"/>
  <c r="AQ113" i="17" s="1"/>
  <c r="T113" i="17"/>
  <c r="BB113" i="17" s="1"/>
  <c r="AL113" i="17"/>
  <c r="Q216" i="17"/>
  <c r="Q320" i="17" s="1"/>
  <c r="P216" i="17"/>
  <c r="P320" i="17" s="1"/>
  <c r="S216" i="17"/>
  <c r="S320" i="17" s="1"/>
  <c r="T216" i="17"/>
  <c r="T320" i="17" s="1"/>
  <c r="AH216" i="17"/>
  <c r="AH320" i="17" s="1"/>
  <c r="H216" i="17"/>
  <c r="H320" i="17" s="1"/>
  <c r="K216" i="17"/>
  <c r="K320" i="17" s="1"/>
  <c r="AD216" i="17"/>
  <c r="AD320" i="17" s="1"/>
  <c r="AC216" i="17"/>
  <c r="AC320" i="17" s="1"/>
  <c r="L216" i="17"/>
  <c r="L320" i="17" s="1"/>
  <c r="Z216" i="17"/>
  <c r="Z320" i="17" s="1"/>
  <c r="V216" i="17"/>
  <c r="V320" i="17" s="1"/>
  <c r="U216" i="17"/>
  <c r="U320" i="17" s="1"/>
  <c r="R216" i="17"/>
  <c r="R320" i="17" s="1"/>
  <c r="N216" i="17"/>
  <c r="N320" i="17" s="1"/>
  <c r="M216" i="17"/>
  <c r="M320" i="17" s="1"/>
  <c r="F216" i="17"/>
  <c r="F320" i="17" s="1"/>
  <c r="G216" i="17"/>
  <c r="G320" i="17" s="1"/>
  <c r="AI216" i="17"/>
  <c r="AI320" i="17" s="1"/>
  <c r="BQ224" i="5"/>
  <c r="BQ225" i="5"/>
  <c r="BQ220" i="5"/>
  <c r="BQ221" i="5"/>
  <c r="BQ222" i="5"/>
  <c r="BP224" i="5"/>
  <c r="BP225" i="5"/>
  <c r="BP220" i="5"/>
  <c r="BP221" i="5"/>
  <c r="BO311" i="5"/>
  <c r="BO226" i="5"/>
  <c r="BO224" i="5"/>
  <c r="BO222" i="5"/>
  <c r="BO314" i="5"/>
  <c r="BO221" i="5"/>
  <c r="BO225" i="5"/>
  <c r="BO220" i="5"/>
  <c r="BN226" i="5"/>
  <c r="BN314" i="5"/>
  <c r="BN223" i="5"/>
  <c r="BN308" i="5"/>
  <c r="BN222" i="5"/>
  <c r="BN224" i="5"/>
  <c r="BN220" i="5"/>
  <c r="BN225" i="5"/>
  <c r="BN221" i="5"/>
  <c r="BL221" i="5"/>
  <c r="BL220" i="5"/>
  <c r="BM289" i="5"/>
  <c r="BM285" i="5"/>
  <c r="BM281" i="5"/>
  <c r="BM277" i="5"/>
  <c r="BM273" i="5"/>
  <c r="BM269" i="5"/>
  <c r="BM265" i="5"/>
  <c r="BM261" i="5"/>
  <c r="BM257" i="5"/>
  <c r="BM253" i="5"/>
  <c r="BM249" i="5"/>
  <c r="BM245" i="5"/>
  <c r="BM241" i="5"/>
  <c r="BM237" i="5"/>
  <c r="BM233" i="5"/>
  <c r="BM229" i="5"/>
  <c r="BM301" i="5"/>
  <c r="BM293" i="5"/>
  <c r="BM220" i="5"/>
  <c r="BM222" i="5"/>
  <c r="BM297" i="5"/>
  <c r="BM219" i="5"/>
  <c r="BM302" i="5"/>
  <c r="BM298" i="5"/>
  <c r="BM294" i="5"/>
  <c r="BM290" i="5"/>
  <c r="BM286" i="5"/>
  <c r="BM282" i="5"/>
  <c r="BM278" i="5"/>
  <c r="BM274" i="5"/>
  <c r="BM270" i="5"/>
  <c r="BM266" i="5"/>
  <c r="BM262" i="5"/>
  <c r="BM258" i="5"/>
  <c r="BM254" i="5"/>
  <c r="BM250" i="5"/>
  <c r="BM246" i="5"/>
  <c r="BM242" i="5"/>
  <c r="BM238" i="5"/>
  <c r="BM234" i="5"/>
  <c r="BM230" i="5"/>
  <c r="BM226" i="5"/>
  <c r="BM221" i="5"/>
  <c r="BM225" i="5"/>
  <c r="BM313" i="5"/>
  <c r="BM309" i="5"/>
  <c r="BM305" i="5"/>
  <c r="BM303" i="5"/>
  <c r="BM299" i="5"/>
  <c r="BM295" i="5"/>
  <c r="BM291" i="5"/>
  <c r="BM287" i="5"/>
  <c r="BM283" i="5"/>
  <c r="BM279" i="5"/>
  <c r="BM275" i="5"/>
  <c r="BM271" i="5"/>
  <c r="BM267" i="5"/>
  <c r="BM263" i="5"/>
  <c r="BM259" i="5"/>
  <c r="BM255" i="5"/>
  <c r="BM251" i="5"/>
  <c r="BM247" i="5"/>
  <c r="BM243" i="5"/>
  <c r="BM239" i="5"/>
  <c r="BM235" i="5"/>
  <c r="BM231" i="5"/>
  <c r="BM227" i="5"/>
  <c r="BM223" i="5"/>
  <c r="BM310" i="5"/>
  <c r="BM314" i="5"/>
  <c r="BM306" i="5"/>
  <c r="BM315" i="5"/>
  <c r="BM311" i="5"/>
  <c r="BM307" i="5"/>
  <c r="BM304" i="5"/>
  <c r="BM300" i="5"/>
  <c r="BM296" i="5"/>
  <c r="BM292" i="5"/>
  <c r="BM288" i="5"/>
  <c r="BM284" i="5"/>
  <c r="BM280" i="5"/>
  <c r="BM276" i="5"/>
  <c r="BM272" i="5"/>
  <c r="BM268" i="5"/>
  <c r="BM264" i="5"/>
  <c r="BM260" i="5"/>
  <c r="BM256" i="5"/>
  <c r="BM252" i="5"/>
  <c r="BM248" i="5"/>
  <c r="BM244" i="5"/>
  <c r="BM240" i="5"/>
  <c r="BM236" i="5"/>
  <c r="BM232" i="5"/>
  <c r="BM228" i="5"/>
  <c r="BM224" i="5"/>
  <c r="BM312" i="5"/>
  <c r="BM308" i="5"/>
  <c r="BL222" i="5"/>
  <c r="BL301" i="5"/>
  <c r="BL297" i="5"/>
  <c r="BL293" i="5"/>
  <c r="BL289" i="5"/>
  <c r="BL285" i="5"/>
  <c r="BL281" i="5"/>
  <c r="BL277" i="5"/>
  <c r="BL273" i="5"/>
  <c r="BL269" i="5"/>
  <c r="BL265" i="5"/>
  <c r="BL261" i="5"/>
  <c r="BL257" i="5"/>
  <c r="BL253" i="5"/>
  <c r="BL249" i="5"/>
  <c r="BL245" i="5"/>
  <c r="BL241" i="5"/>
  <c r="BL237" i="5"/>
  <c r="BL233" i="5"/>
  <c r="BL229" i="5"/>
  <c r="BL302" i="5"/>
  <c r="BL298" i="5"/>
  <c r="BL294" i="5"/>
  <c r="BL290" i="5"/>
  <c r="BL286" i="5"/>
  <c r="BL282" i="5"/>
  <c r="BL278" i="5"/>
  <c r="BL274" i="5"/>
  <c r="BL270" i="5"/>
  <c r="BL266" i="5"/>
  <c r="BL262" i="5"/>
  <c r="BL258" i="5"/>
  <c r="BL254" i="5"/>
  <c r="BL250" i="5"/>
  <c r="BL246" i="5"/>
  <c r="BL242" i="5"/>
  <c r="BL238" i="5"/>
  <c r="BL234" i="5"/>
  <c r="BL230" i="5"/>
  <c r="BL226" i="5"/>
  <c r="BL225" i="5"/>
  <c r="BL313" i="5"/>
  <c r="BL309" i="5"/>
  <c r="BL305" i="5"/>
  <c r="BL314" i="5"/>
  <c r="BL310" i="5"/>
  <c r="BL306" i="5"/>
  <c r="BL303" i="5"/>
  <c r="BL299" i="5"/>
  <c r="BL295" i="5"/>
  <c r="BL291" i="5"/>
  <c r="BL287" i="5"/>
  <c r="BL283" i="5"/>
  <c r="BL279" i="5"/>
  <c r="BL275" i="5"/>
  <c r="BL271" i="5"/>
  <c r="BL267" i="5"/>
  <c r="BL263" i="5"/>
  <c r="BL259" i="5"/>
  <c r="BL255" i="5"/>
  <c r="BL251" i="5"/>
  <c r="BL247" i="5"/>
  <c r="BL243" i="5"/>
  <c r="BL239" i="5"/>
  <c r="BL235" i="5"/>
  <c r="BL231" i="5"/>
  <c r="BL227" i="5"/>
  <c r="BL223" i="5"/>
  <c r="BL315" i="5"/>
  <c r="BL311" i="5"/>
  <c r="BL307" i="5"/>
  <c r="BL304" i="5"/>
  <c r="BL300" i="5"/>
  <c r="BL296" i="5"/>
  <c r="BL292" i="5"/>
  <c r="BL288" i="5"/>
  <c r="BL284" i="5"/>
  <c r="BL280" i="5"/>
  <c r="BL276" i="5"/>
  <c r="BL272" i="5"/>
  <c r="BL268" i="5"/>
  <c r="BL264" i="5"/>
  <c r="BL260" i="5"/>
  <c r="BL256" i="5"/>
  <c r="BL252" i="5"/>
  <c r="BL248" i="5"/>
  <c r="BL244" i="5"/>
  <c r="BL240" i="5"/>
  <c r="BL236" i="5"/>
  <c r="BL232" i="5"/>
  <c r="BL228" i="5"/>
  <c r="BL224" i="5"/>
  <c r="BL312" i="5"/>
  <c r="BL308" i="5"/>
  <c r="BL316" i="5"/>
  <c r="BK297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301" i="5"/>
  <c r="BK293" i="5"/>
  <c r="BK222" i="5"/>
  <c r="BK220" i="5"/>
  <c r="BK302" i="5"/>
  <c r="BK298" i="5"/>
  <c r="BK294" i="5"/>
  <c r="BK290" i="5"/>
  <c r="BK286" i="5"/>
  <c r="BK282" i="5"/>
  <c r="BK278" i="5"/>
  <c r="BK274" i="5"/>
  <c r="BK270" i="5"/>
  <c r="BK266" i="5"/>
  <c r="BK262" i="5"/>
  <c r="BK258" i="5"/>
  <c r="BK254" i="5"/>
  <c r="BK250" i="5"/>
  <c r="BK246" i="5"/>
  <c r="BK242" i="5"/>
  <c r="BK238" i="5"/>
  <c r="BK234" i="5"/>
  <c r="BK230" i="5"/>
  <c r="BK226" i="5"/>
  <c r="BK305" i="5"/>
  <c r="BK225" i="5"/>
  <c r="BK313" i="5"/>
  <c r="BK309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312" i="5"/>
  <c r="BK308" i="5"/>
  <c r="BK316" i="5"/>
  <c r="BK227" i="5"/>
  <c r="BK223" i="5"/>
  <c r="BK310" i="5"/>
  <c r="BK306" i="5"/>
  <c r="BK314" i="5"/>
  <c r="BK303" i="5"/>
  <c r="BK299" i="5"/>
  <c r="BK295" i="5"/>
  <c r="BK291" i="5"/>
  <c r="BK287" i="5"/>
  <c r="BK283" i="5"/>
  <c r="BK279" i="5"/>
  <c r="BK275" i="5"/>
  <c r="BK271" i="5"/>
  <c r="BK267" i="5"/>
  <c r="BK263" i="5"/>
  <c r="BK259" i="5"/>
  <c r="BK255" i="5"/>
  <c r="BK251" i="5"/>
  <c r="BK247" i="5"/>
  <c r="BK243" i="5"/>
  <c r="BK239" i="5"/>
  <c r="BK235" i="5"/>
  <c r="BK231" i="5"/>
  <c r="BK315" i="5"/>
  <c r="BK311" i="5"/>
  <c r="BK307" i="5"/>
  <c r="BK219" i="5"/>
  <c r="BJ220" i="5"/>
  <c r="BJ221" i="5"/>
  <c r="BJ219" i="5"/>
  <c r="BJ302" i="5"/>
  <c r="BJ298" i="5"/>
  <c r="BJ294" i="5"/>
  <c r="BJ290" i="5"/>
  <c r="BJ282" i="5"/>
  <c r="BJ278" i="5"/>
  <c r="BJ274" i="5"/>
  <c r="BJ270" i="5"/>
  <c r="BJ266" i="5"/>
  <c r="BJ262" i="5"/>
  <c r="BJ258" i="5"/>
  <c r="BJ254" i="5"/>
  <c r="BJ250" i="5"/>
  <c r="BJ246" i="5"/>
  <c r="BJ242" i="5"/>
  <c r="BJ238" i="5"/>
  <c r="BJ234" i="5"/>
  <c r="BJ230" i="5"/>
  <c r="BJ226" i="5"/>
  <c r="BJ286" i="5"/>
  <c r="BJ314" i="5"/>
  <c r="BJ310" i="5"/>
  <c r="BJ306" i="5"/>
  <c r="BJ304" i="5"/>
  <c r="BJ300" i="5"/>
  <c r="BJ296" i="5"/>
  <c r="BJ292" i="5"/>
  <c r="BJ288" i="5"/>
  <c r="BJ284" i="5"/>
  <c r="BJ280" i="5"/>
  <c r="BJ276" i="5"/>
  <c r="BJ272" i="5"/>
  <c r="BJ268" i="5"/>
  <c r="BJ264" i="5"/>
  <c r="BJ260" i="5"/>
  <c r="BJ256" i="5"/>
  <c r="BJ252" i="5"/>
  <c r="BJ248" i="5"/>
  <c r="BJ244" i="5"/>
  <c r="BJ240" i="5"/>
  <c r="BJ236" i="5"/>
  <c r="BJ232" i="5"/>
  <c r="BJ228" i="5"/>
  <c r="BJ224" i="5"/>
  <c r="BJ312" i="5"/>
  <c r="BJ308" i="5"/>
  <c r="BJ316" i="5"/>
  <c r="BJ303" i="5"/>
  <c r="BJ299" i="5"/>
  <c r="BJ295" i="5"/>
  <c r="BJ291" i="5"/>
  <c r="BJ287" i="5"/>
  <c r="BJ283" i="5"/>
  <c r="BJ279" i="5"/>
  <c r="BJ275" i="5"/>
  <c r="BJ271" i="5"/>
  <c r="BJ267" i="5"/>
  <c r="BJ263" i="5"/>
  <c r="BJ259" i="5"/>
  <c r="BJ255" i="5"/>
  <c r="BJ251" i="5"/>
  <c r="BJ247" i="5"/>
  <c r="BJ243" i="5"/>
  <c r="BJ239" i="5"/>
  <c r="BJ235" i="5"/>
  <c r="BJ231" i="5"/>
  <c r="BJ227" i="5"/>
  <c r="BJ223" i="5"/>
  <c r="BJ315" i="5"/>
  <c r="BJ311" i="5"/>
  <c r="BJ307" i="5"/>
  <c r="BJ301" i="5"/>
  <c r="BJ297" i="5"/>
  <c r="BJ293" i="5"/>
  <c r="BJ289" i="5"/>
  <c r="BJ285" i="5"/>
  <c r="BJ281" i="5"/>
  <c r="BJ277" i="5"/>
  <c r="BJ273" i="5"/>
  <c r="BJ269" i="5"/>
  <c r="BJ265" i="5"/>
  <c r="BJ261" i="5"/>
  <c r="BJ257" i="5"/>
  <c r="BJ253" i="5"/>
  <c r="BJ249" i="5"/>
  <c r="BJ245" i="5"/>
  <c r="BJ241" i="5"/>
  <c r="BJ237" i="5"/>
  <c r="BJ233" i="5"/>
  <c r="BJ229" i="5"/>
  <c r="BJ225" i="5"/>
  <c r="BJ313" i="5"/>
  <c r="BJ309" i="5"/>
  <c r="BJ305" i="5"/>
  <c r="BI222" i="5"/>
  <c r="BI302" i="5"/>
  <c r="BI298" i="5"/>
  <c r="BI294" i="5"/>
  <c r="BI290" i="5"/>
  <c r="BI286" i="5"/>
  <c r="BI282" i="5"/>
  <c r="BI278" i="5"/>
  <c r="BI274" i="5"/>
  <c r="BI270" i="5"/>
  <c r="BI266" i="5"/>
  <c r="BI262" i="5"/>
  <c r="BI258" i="5"/>
  <c r="BI254" i="5"/>
  <c r="BI250" i="5"/>
  <c r="BI246" i="5"/>
  <c r="BI242" i="5"/>
  <c r="BI238" i="5"/>
  <c r="BI234" i="5"/>
  <c r="BI230" i="5"/>
  <c r="BI226" i="5"/>
  <c r="BI221" i="5"/>
  <c r="BI303" i="5"/>
  <c r="BI299" i="5"/>
  <c r="BI295" i="5"/>
  <c r="BI291" i="5"/>
  <c r="BI287" i="5"/>
  <c r="BI283" i="5"/>
  <c r="BI279" i="5"/>
  <c r="BI275" i="5"/>
  <c r="BI271" i="5"/>
  <c r="BI267" i="5"/>
  <c r="BI263" i="5"/>
  <c r="BI259" i="5"/>
  <c r="BI255" i="5"/>
  <c r="BI251" i="5"/>
  <c r="BI247" i="5"/>
  <c r="BI243" i="5"/>
  <c r="BI239" i="5"/>
  <c r="BI235" i="5"/>
  <c r="BI231" i="5"/>
  <c r="BI227" i="5"/>
  <c r="BI223" i="5"/>
  <c r="BI301" i="5"/>
  <c r="BI297" i="5"/>
  <c r="BI293" i="5"/>
  <c r="BI289" i="5"/>
  <c r="BI285" i="5"/>
  <c r="BI281" i="5"/>
  <c r="BI277" i="5"/>
  <c r="BI273" i="5"/>
  <c r="BI269" i="5"/>
  <c r="BI265" i="5"/>
  <c r="BI261" i="5"/>
  <c r="BI257" i="5"/>
  <c r="BI253" i="5"/>
  <c r="BI249" i="5"/>
  <c r="BI245" i="5"/>
  <c r="BI241" i="5"/>
  <c r="BI237" i="5"/>
  <c r="BI233" i="5"/>
  <c r="BI229" i="5"/>
  <c r="BI225" i="5"/>
  <c r="BI313" i="5"/>
  <c r="BI309" i="5"/>
  <c r="BI305" i="5"/>
  <c r="BI219" i="5"/>
  <c r="BI314" i="5"/>
  <c r="BI310" i="5"/>
  <c r="BI306" i="5"/>
  <c r="BI315" i="5"/>
  <c r="BI311" i="5"/>
  <c r="BI307" i="5"/>
  <c r="BI304" i="5"/>
  <c r="BI300" i="5"/>
  <c r="BI296" i="5"/>
  <c r="BI292" i="5"/>
  <c r="BI288" i="5"/>
  <c r="BI284" i="5"/>
  <c r="BI280" i="5"/>
  <c r="BI276" i="5"/>
  <c r="BI272" i="5"/>
  <c r="BI268" i="5"/>
  <c r="BI264" i="5"/>
  <c r="BI260" i="5"/>
  <c r="BI256" i="5"/>
  <c r="BI252" i="5"/>
  <c r="BI248" i="5"/>
  <c r="BI244" i="5"/>
  <c r="BI240" i="5"/>
  <c r="BI236" i="5"/>
  <c r="BI232" i="5"/>
  <c r="BI228" i="5"/>
  <c r="BI224" i="5"/>
  <c r="BI312" i="5"/>
  <c r="BI308" i="5"/>
  <c r="BI316" i="5"/>
  <c r="BH281" i="5"/>
  <c r="BH273" i="5"/>
  <c r="BH269" i="5"/>
  <c r="BH265" i="5"/>
  <c r="BH261" i="5"/>
  <c r="BH257" i="5"/>
  <c r="BH253" i="5"/>
  <c r="BH249" i="5"/>
  <c r="BH245" i="5"/>
  <c r="BH241" i="5"/>
  <c r="BH237" i="5"/>
  <c r="BH233" i="5"/>
  <c r="BH229" i="5"/>
  <c r="BH219" i="5"/>
  <c r="BH254" i="5"/>
  <c r="BH246" i="5"/>
  <c r="BH242" i="5"/>
  <c r="BH238" i="5"/>
  <c r="BH234" i="5"/>
  <c r="BH230" i="5"/>
  <c r="BH226" i="5"/>
  <c r="BH221" i="5"/>
  <c r="BH301" i="5"/>
  <c r="BH297" i="5"/>
  <c r="BH293" i="5"/>
  <c r="BH289" i="5"/>
  <c r="BH285" i="5"/>
  <c r="BH277" i="5"/>
  <c r="BH302" i="5"/>
  <c r="BH298" i="5"/>
  <c r="BH294" i="5"/>
  <c r="BH290" i="5"/>
  <c r="BH286" i="5"/>
  <c r="BH282" i="5"/>
  <c r="BH278" i="5"/>
  <c r="BH274" i="5"/>
  <c r="BH270" i="5"/>
  <c r="BH266" i="5"/>
  <c r="BH262" i="5"/>
  <c r="BH258" i="5"/>
  <c r="BH250" i="5"/>
  <c r="BH225" i="5"/>
  <c r="BH313" i="5"/>
  <c r="BH309" i="5"/>
  <c r="BH305" i="5"/>
  <c r="BH222" i="5"/>
  <c r="BH314" i="5"/>
  <c r="BH306" i="5"/>
  <c r="BH310" i="5"/>
  <c r="BH303" i="5"/>
  <c r="BH299" i="5"/>
  <c r="BH295" i="5"/>
  <c r="BH291" i="5"/>
  <c r="BH287" i="5"/>
  <c r="BH283" i="5"/>
  <c r="BH279" i="5"/>
  <c r="BH275" i="5"/>
  <c r="BH271" i="5"/>
  <c r="BH267" i="5"/>
  <c r="BH263" i="5"/>
  <c r="BH259" i="5"/>
  <c r="BH255" i="5"/>
  <c r="BH251" i="5"/>
  <c r="BH247" i="5"/>
  <c r="BH243" i="5"/>
  <c r="BH239" i="5"/>
  <c r="BH235" i="5"/>
  <c r="BH231" i="5"/>
  <c r="BH227" i="5"/>
  <c r="BH223" i="5"/>
  <c r="BH315" i="5"/>
  <c r="BH311" i="5"/>
  <c r="BH307" i="5"/>
  <c r="BH304" i="5"/>
  <c r="BH300" i="5"/>
  <c r="BH296" i="5"/>
  <c r="BH292" i="5"/>
  <c r="BH288" i="5"/>
  <c r="BH284" i="5"/>
  <c r="BH280" i="5"/>
  <c r="BH276" i="5"/>
  <c r="BH272" i="5"/>
  <c r="BH268" i="5"/>
  <c r="BH264" i="5"/>
  <c r="BH260" i="5"/>
  <c r="BH256" i="5"/>
  <c r="BH252" i="5"/>
  <c r="BH248" i="5"/>
  <c r="BH244" i="5"/>
  <c r="BH240" i="5"/>
  <c r="BH236" i="5"/>
  <c r="BH232" i="5"/>
  <c r="BH228" i="5"/>
  <c r="BH224" i="5"/>
  <c r="BH312" i="5"/>
  <c r="BH308" i="5"/>
  <c r="BH316" i="5"/>
  <c r="BG220" i="5"/>
  <c r="BG222" i="5"/>
  <c r="BG238" i="5"/>
  <c r="BG234" i="5"/>
  <c r="BG230" i="5"/>
  <c r="BG226" i="5"/>
  <c r="BG221" i="5"/>
  <c r="BG301" i="5"/>
  <c r="BG297" i="5"/>
  <c r="BG293" i="5"/>
  <c r="BG289" i="5"/>
  <c r="BG285" i="5"/>
  <c r="BG281" i="5"/>
  <c r="BG277" i="5"/>
  <c r="BG273" i="5"/>
  <c r="BG269" i="5"/>
  <c r="BG265" i="5"/>
  <c r="BG261" i="5"/>
  <c r="BG257" i="5"/>
  <c r="BG253" i="5"/>
  <c r="BG249" i="5"/>
  <c r="BG245" i="5"/>
  <c r="BG241" i="5"/>
  <c r="BG237" i="5"/>
  <c r="BG233" i="5"/>
  <c r="BG229" i="5"/>
  <c r="BG225" i="5"/>
  <c r="BG313" i="5"/>
  <c r="BG309" i="5"/>
  <c r="BG305" i="5"/>
  <c r="BG303" i="5"/>
  <c r="BG299" i="5"/>
  <c r="BG295" i="5"/>
  <c r="BG291" i="5"/>
  <c r="BG287" i="5"/>
  <c r="BG283" i="5"/>
  <c r="BG279" i="5"/>
  <c r="BG275" i="5"/>
  <c r="BG271" i="5"/>
  <c r="BG267" i="5"/>
  <c r="BG263" i="5"/>
  <c r="BG259" i="5"/>
  <c r="BG255" i="5"/>
  <c r="BG251" i="5"/>
  <c r="BG247" i="5"/>
  <c r="BG243" i="5"/>
  <c r="BG239" i="5"/>
  <c r="BG235" i="5"/>
  <c r="BG231" i="5"/>
  <c r="BG227" i="5"/>
  <c r="BG223" i="5"/>
  <c r="BG266" i="5"/>
  <c r="BG262" i="5"/>
  <c r="BG258" i="5"/>
  <c r="BG254" i="5"/>
  <c r="BG250" i="5"/>
  <c r="BG246" i="5"/>
  <c r="BG242" i="5"/>
  <c r="BG302" i="5"/>
  <c r="BG298" i="5"/>
  <c r="BG294" i="5"/>
  <c r="BG290" i="5"/>
  <c r="BG286" i="5"/>
  <c r="BG282" i="5"/>
  <c r="BG278" i="5"/>
  <c r="BG274" i="5"/>
  <c r="BG270" i="5"/>
  <c r="BG314" i="5"/>
  <c r="BG310" i="5"/>
  <c r="BG306" i="5"/>
  <c r="BG219" i="5"/>
  <c r="BG315" i="5"/>
  <c r="BG311" i="5"/>
  <c r="BG307" i="5"/>
  <c r="BG304" i="5"/>
  <c r="BG300" i="5"/>
  <c r="BG296" i="5"/>
  <c r="BG292" i="5"/>
  <c r="BG288" i="5"/>
  <c r="BG284" i="5"/>
  <c r="BG280" i="5"/>
  <c r="BG276" i="5"/>
  <c r="BG272" i="5"/>
  <c r="BG268" i="5"/>
  <c r="BG264" i="5"/>
  <c r="BG260" i="5"/>
  <c r="BG256" i="5"/>
  <c r="BG252" i="5"/>
  <c r="BG248" i="5"/>
  <c r="BG244" i="5"/>
  <c r="BG240" i="5"/>
  <c r="BG236" i="5"/>
  <c r="BG232" i="5"/>
  <c r="BG228" i="5"/>
  <c r="BG224" i="5"/>
  <c r="BG312" i="5"/>
  <c r="BG308" i="5"/>
  <c r="BG316" i="5"/>
  <c r="BF220" i="5"/>
  <c r="BF302" i="5"/>
  <c r="BF298" i="5"/>
  <c r="BF294" i="5"/>
  <c r="BF290" i="5"/>
  <c r="BF286" i="5"/>
  <c r="BF282" i="5"/>
  <c r="BF278" i="5"/>
  <c r="BF274" i="5"/>
  <c r="BF270" i="5"/>
  <c r="BF266" i="5"/>
  <c r="BF262" i="5"/>
  <c r="BF258" i="5"/>
  <c r="BF254" i="5"/>
  <c r="BF250" i="5"/>
  <c r="BF246" i="5"/>
  <c r="BF242" i="5"/>
  <c r="BF238" i="5"/>
  <c r="BF234" i="5"/>
  <c r="BF230" i="5"/>
  <c r="BF226" i="5"/>
  <c r="BF221" i="5"/>
  <c r="BF301" i="5"/>
  <c r="BF297" i="5"/>
  <c r="BF293" i="5"/>
  <c r="BF289" i="5"/>
  <c r="BF285" i="5"/>
  <c r="BF281" i="5"/>
  <c r="BF277" i="5"/>
  <c r="BF273" i="5"/>
  <c r="BF269" i="5"/>
  <c r="BF265" i="5"/>
  <c r="BF261" i="5"/>
  <c r="BF257" i="5"/>
  <c r="BF253" i="5"/>
  <c r="BF249" i="5"/>
  <c r="BF245" i="5"/>
  <c r="BF241" i="5"/>
  <c r="BF237" i="5"/>
  <c r="BF233" i="5"/>
  <c r="BF229" i="5"/>
  <c r="BF305" i="5"/>
  <c r="BF225" i="5"/>
  <c r="BF313" i="5"/>
  <c r="BF309" i="5"/>
  <c r="BF219" i="5"/>
  <c r="BF303" i="5"/>
  <c r="BF299" i="5"/>
  <c r="BF295" i="5"/>
  <c r="BF291" i="5"/>
  <c r="BF287" i="5"/>
  <c r="BF283" i="5"/>
  <c r="BF279" i="5"/>
  <c r="BF275" i="5"/>
  <c r="BF271" i="5"/>
  <c r="BF267" i="5"/>
  <c r="BF263" i="5"/>
  <c r="BF259" i="5"/>
  <c r="BF255" i="5"/>
  <c r="BF251" i="5"/>
  <c r="BF247" i="5"/>
  <c r="BF243" i="5"/>
  <c r="BF239" i="5"/>
  <c r="BF235" i="5"/>
  <c r="BF231" i="5"/>
  <c r="BF227" i="5"/>
  <c r="BF223" i="5"/>
  <c r="BF314" i="5"/>
  <c r="BF310" i="5"/>
  <c r="BF306" i="5"/>
  <c r="BF315" i="5"/>
  <c r="BF311" i="5"/>
  <c r="BF307" i="5"/>
  <c r="BF304" i="5"/>
  <c r="BF300" i="5"/>
  <c r="BF296" i="5"/>
  <c r="BF292" i="5"/>
  <c r="BF288" i="5"/>
  <c r="BF284" i="5"/>
  <c r="BF280" i="5"/>
  <c r="BF276" i="5"/>
  <c r="BF272" i="5"/>
  <c r="BF268" i="5"/>
  <c r="BF264" i="5"/>
  <c r="BF260" i="5"/>
  <c r="BF256" i="5"/>
  <c r="BF252" i="5"/>
  <c r="BF248" i="5"/>
  <c r="BF244" i="5"/>
  <c r="BF240" i="5"/>
  <c r="BF236" i="5"/>
  <c r="BF232" i="5"/>
  <c r="BF228" i="5"/>
  <c r="BF224" i="5"/>
  <c r="BF312" i="5"/>
  <c r="BF308" i="5"/>
  <c r="BF316" i="5"/>
  <c r="BE222" i="5"/>
  <c r="BE221" i="5"/>
  <c r="BE262" i="5"/>
  <c r="BE258" i="5"/>
  <c r="BE254" i="5"/>
  <c r="BE250" i="5"/>
  <c r="BE246" i="5"/>
  <c r="BE242" i="5"/>
  <c r="BE238" i="5"/>
  <c r="BE234" i="5"/>
  <c r="BE230" i="5"/>
  <c r="BE226" i="5"/>
  <c r="BE301" i="5"/>
  <c r="BE297" i="5"/>
  <c r="BE293" i="5"/>
  <c r="BE289" i="5"/>
  <c r="BE285" i="5"/>
  <c r="BE281" i="5"/>
  <c r="BE277" i="5"/>
  <c r="BE273" i="5"/>
  <c r="BE269" i="5"/>
  <c r="BE265" i="5"/>
  <c r="BE261" i="5"/>
  <c r="BE257" i="5"/>
  <c r="BE253" i="5"/>
  <c r="BE249" i="5"/>
  <c r="BE245" i="5"/>
  <c r="BE241" i="5"/>
  <c r="BE237" i="5"/>
  <c r="BE233" i="5"/>
  <c r="BE229" i="5"/>
  <c r="BE309" i="5"/>
  <c r="BE305" i="5"/>
  <c r="BE313" i="5"/>
  <c r="BE225" i="5"/>
  <c r="BE302" i="5"/>
  <c r="BE298" i="5"/>
  <c r="BE294" i="5"/>
  <c r="BE290" i="5"/>
  <c r="BE286" i="5"/>
  <c r="BE282" i="5"/>
  <c r="BE278" i="5"/>
  <c r="BE274" i="5"/>
  <c r="BE270" i="5"/>
  <c r="BE266" i="5"/>
  <c r="BE314" i="5"/>
  <c r="BE310" i="5"/>
  <c r="BE306" i="5"/>
  <c r="BE304" i="5"/>
  <c r="BE300" i="5"/>
  <c r="BE296" i="5"/>
  <c r="BE292" i="5"/>
  <c r="BE288" i="5"/>
  <c r="BE284" i="5"/>
  <c r="BE280" i="5"/>
  <c r="BE276" i="5"/>
  <c r="BE272" i="5"/>
  <c r="BE268" i="5"/>
  <c r="BE264" i="5"/>
  <c r="BE260" i="5"/>
  <c r="BE256" i="5"/>
  <c r="BE252" i="5"/>
  <c r="BE248" i="5"/>
  <c r="BE244" i="5"/>
  <c r="BE240" i="5"/>
  <c r="BE236" i="5"/>
  <c r="BE232" i="5"/>
  <c r="BE228" i="5"/>
  <c r="BE224" i="5"/>
  <c r="BE312" i="5"/>
  <c r="BE308" i="5"/>
  <c r="BE219" i="5"/>
  <c r="BE303" i="5"/>
  <c r="BE299" i="5"/>
  <c r="BE295" i="5"/>
  <c r="BE291" i="5"/>
  <c r="BE287" i="5"/>
  <c r="BE283" i="5"/>
  <c r="BE279" i="5"/>
  <c r="BE275" i="5"/>
  <c r="BE271" i="5"/>
  <c r="BE267" i="5"/>
  <c r="BE263" i="5"/>
  <c r="BE259" i="5"/>
  <c r="BE255" i="5"/>
  <c r="BE251" i="5"/>
  <c r="BE247" i="5"/>
  <c r="BE243" i="5"/>
  <c r="BE239" i="5"/>
  <c r="BE235" i="5"/>
  <c r="BE231" i="5"/>
  <c r="BE227" i="5"/>
  <c r="BE223" i="5"/>
  <c r="BE315" i="5"/>
  <c r="BE311" i="5"/>
  <c r="BE307" i="5"/>
  <c r="BD221" i="5"/>
  <c r="BD254" i="5"/>
  <c r="BD250" i="5"/>
  <c r="BD246" i="5"/>
  <c r="BD242" i="5"/>
  <c r="BD238" i="5"/>
  <c r="BD234" i="5"/>
  <c r="BD230" i="5"/>
  <c r="BD226" i="5"/>
  <c r="BD220" i="5"/>
  <c r="BD241" i="5"/>
  <c r="BD237" i="5"/>
  <c r="BD233" i="5"/>
  <c r="BD229" i="5"/>
  <c r="BD293" i="5"/>
  <c r="BD289" i="5"/>
  <c r="BD285" i="5"/>
  <c r="BD281" i="5"/>
  <c r="BD277" i="5"/>
  <c r="BD273" i="5"/>
  <c r="BD269" i="5"/>
  <c r="BD265" i="5"/>
  <c r="BD261" i="5"/>
  <c r="BD253" i="5"/>
  <c r="BD249" i="5"/>
  <c r="BD245" i="5"/>
  <c r="BD257" i="5"/>
  <c r="BD301" i="5"/>
  <c r="BD297" i="5"/>
  <c r="BD225" i="5"/>
  <c r="BD302" i="5"/>
  <c r="BD298" i="5"/>
  <c r="BD294" i="5"/>
  <c r="BD290" i="5"/>
  <c r="BD286" i="5"/>
  <c r="BD282" i="5"/>
  <c r="BD278" i="5"/>
  <c r="BD274" i="5"/>
  <c r="BD270" i="5"/>
  <c r="BD266" i="5"/>
  <c r="BD262" i="5"/>
  <c r="BD258" i="5"/>
  <c r="BD310" i="5"/>
  <c r="BD313" i="5"/>
  <c r="BD309" i="5"/>
  <c r="BD305" i="5"/>
  <c r="BD314" i="5"/>
  <c r="BD306" i="5"/>
  <c r="BD303" i="5"/>
  <c r="BD299" i="5"/>
  <c r="BD295" i="5"/>
  <c r="BD291" i="5"/>
  <c r="BD287" i="5"/>
  <c r="BD283" i="5"/>
  <c r="BD279" i="5"/>
  <c r="BD275" i="5"/>
  <c r="BD271" i="5"/>
  <c r="BD267" i="5"/>
  <c r="BD263" i="5"/>
  <c r="BD259" i="5"/>
  <c r="BD255" i="5"/>
  <c r="BD251" i="5"/>
  <c r="BD247" i="5"/>
  <c r="BD243" i="5"/>
  <c r="BD239" i="5"/>
  <c r="BD235" i="5"/>
  <c r="BD231" i="5"/>
  <c r="BD227" i="5"/>
  <c r="BD223" i="5"/>
  <c r="BD315" i="5"/>
  <c r="BD311" i="5"/>
  <c r="BD307" i="5"/>
  <c r="BD304" i="5"/>
  <c r="BD300" i="5"/>
  <c r="BD296" i="5"/>
  <c r="BD292" i="5"/>
  <c r="BD288" i="5"/>
  <c r="BD284" i="5"/>
  <c r="BD280" i="5"/>
  <c r="BD276" i="5"/>
  <c r="BD272" i="5"/>
  <c r="BD268" i="5"/>
  <c r="BD264" i="5"/>
  <c r="BD260" i="5"/>
  <c r="BD256" i="5"/>
  <c r="BD252" i="5"/>
  <c r="BD248" i="5"/>
  <c r="BD244" i="5"/>
  <c r="BD240" i="5"/>
  <c r="BD236" i="5"/>
  <c r="BD232" i="5"/>
  <c r="BD228" i="5"/>
  <c r="BD224" i="5"/>
  <c r="BD312" i="5"/>
  <c r="BD308" i="5"/>
  <c r="BD316" i="5"/>
  <c r="BC286" i="5"/>
  <c r="BC278" i="5"/>
  <c r="BC274" i="5"/>
  <c r="BC270" i="5"/>
  <c r="BC266" i="5"/>
  <c r="BC262" i="5"/>
  <c r="BC258" i="5"/>
  <c r="BC254" i="5"/>
  <c r="BC250" i="5"/>
  <c r="BC246" i="5"/>
  <c r="BC242" i="5"/>
  <c r="BC238" i="5"/>
  <c r="BC234" i="5"/>
  <c r="BC230" i="5"/>
  <c r="BC226" i="5"/>
  <c r="BC298" i="5"/>
  <c r="BC290" i="5"/>
  <c r="BC282" i="5"/>
  <c r="BC301" i="5"/>
  <c r="BC297" i="5"/>
  <c r="BC293" i="5"/>
  <c r="BC289" i="5"/>
  <c r="BC285" i="5"/>
  <c r="BC281" i="5"/>
  <c r="BC277" i="5"/>
  <c r="BC273" i="5"/>
  <c r="BC269" i="5"/>
  <c r="BC265" i="5"/>
  <c r="BC261" i="5"/>
  <c r="BC257" i="5"/>
  <c r="BC253" i="5"/>
  <c r="BC249" i="5"/>
  <c r="BC245" i="5"/>
  <c r="BC241" i="5"/>
  <c r="BC237" i="5"/>
  <c r="BC233" i="5"/>
  <c r="BC229" i="5"/>
  <c r="BC302" i="5"/>
  <c r="BC294" i="5"/>
  <c r="BC221" i="5"/>
  <c r="BC222" i="5"/>
  <c r="BC227" i="5"/>
  <c r="BC223" i="5"/>
  <c r="BC225" i="5"/>
  <c r="BC313" i="5"/>
  <c r="BC309" i="5"/>
  <c r="BC305" i="5"/>
  <c r="BC303" i="5"/>
  <c r="BC299" i="5"/>
  <c r="BC295" i="5"/>
  <c r="BC291" i="5"/>
  <c r="BC287" i="5"/>
  <c r="BC283" i="5"/>
  <c r="BC279" i="5"/>
  <c r="BC275" i="5"/>
  <c r="BC271" i="5"/>
  <c r="BC267" i="5"/>
  <c r="BC263" i="5"/>
  <c r="BC259" i="5"/>
  <c r="BC255" i="5"/>
  <c r="BC251" i="5"/>
  <c r="BC247" i="5"/>
  <c r="BC243" i="5"/>
  <c r="BC239" i="5"/>
  <c r="BC235" i="5"/>
  <c r="BC231" i="5"/>
  <c r="BC314" i="5"/>
  <c r="BC310" i="5"/>
  <c r="BC306" i="5"/>
  <c r="BC315" i="5"/>
  <c r="BC311" i="5"/>
  <c r="BC307" i="5"/>
  <c r="BC304" i="5"/>
  <c r="BC300" i="5"/>
  <c r="BC296" i="5"/>
  <c r="BC292" i="5"/>
  <c r="BC288" i="5"/>
  <c r="BC284" i="5"/>
  <c r="BC280" i="5"/>
  <c r="BC276" i="5"/>
  <c r="BC272" i="5"/>
  <c r="BC268" i="5"/>
  <c r="BC264" i="5"/>
  <c r="BC260" i="5"/>
  <c r="BC256" i="5"/>
  <c r="BC252" i="5"/>
  <c r="BC248" i="5"/>
  <c r="BC244" i="5"/>
  <c r="BC240" i="5"/>
  <c r="BC236" i="5"/>
  <c r="BC232" i="5"/>
  <c r="BC228" i="5"/>
  <c r="BC224" i="5"/>
  <c r="BC312" i="5"/>
  <c r="BC308" i="5"/>
  <c r="BC316" i="5"/>
  <c r="BB219" i="5"/>
  <c r="BB221" i="5"/>
  <c r="BB293" i="5"/>
  <c r="BB289" i="5"/>
  <c r="BB285" i="5"/>
  <c r="BB281" i="5"/>
  <c r="BB277" i="5"/>
  <c r="BB273" i="5"/>
  <c r="BB269" i="5"/>
  <c r="BB265" i="5"/>
  <c r="BB261" i="5"/>
  <c r="BB257" i="5"/>
  <c r="BB253" i="5"/>
  <c r="BB249" i="5"/>
  <c r="BB245" i="5"/>
  <c r="BB241" i="5"/>
  <c r="BB237" i="5"/>
  <c r="BB233" i="5"/>
  <c r="BB229" i="5"/>
  <c r="BB225" i="5"/>
  <c r="BB304" i="5"/>
  <c r="BB300" i="5"/>
  <c r="BB296" i="5"/>
  <c r="BB292" i="5"/>
  <c r="BB288" i="5"/>
  <c r="BB284" i="5"/>
  <c r="BB280" i="5"/>
  <c r="BB276" i="5"/>
  <c r="BB272" i="5"/>
  <c r="BB268" i="5"/>
  <c r="BB264" i="5"/>
  <c r="BB260" i="5"/>
  <c r="BB256" i="5"/>
  <c r="BB252" i="5"/>
  <c r="BB248" i="5"/>
  <c r="BB244" i="5"/>
  <c r="BB240" i="5"/>
  <c r="BB236" i="5"/>
  <c r="BB232" i="5"/>
  <c r="BB228" i="5"/>
  <c r="BB224" i="5"/>
  <c r="BB223" i="5"/>
  <c r="BB312" i="5"/>
  <c r="BB308" i="5"/>
  <c r="BB316" i="5"/>
  <c r="BB301" i="5"/>
  <c r="BB297" i="5"/>
  <c r="BB313" i="5"/>
  <c r="BB309" i="5"/>
  <c r="BB305" i="5"/>
  <c r="BB302" i="5"/>
  <c r="BB298" i="5"/>
  <c r="BB294" i="5"/>
  <c r="BB290" i="5"/>
  <c r="BB286" i="5"/>
  <c r="BB282" i="5"/>
  <c r="BB278" i="5"/>
  <c r="BB274" i="5"/>
  <c r="BB270" i="5"/>
  <c r="BB266" i="5"/>
  <c r="BB262" i="5"/>
  <c r="BB258" i="5"/>
  <c r="BB254" i="5"/>
  <c r="BB250" i="5"/>
  <c r="BB246" i="5"/>
  <c r="BB242" i="5"/>
  <c r="BB238" i="5"/>
  <c r="BB234" i="5"/>
  <c r="BB230" i="5"/>
  <c r="BB226" i="5"/>
  <c r="BB314" i="5"/>
  <c r="BB310" i="5"/>
  <c r="BB306" i="5"/>
  <c r="BB303" i="5"/>
  <c r="BB299" i="5"/>
  <c r="BB295" i="5"/>
  <c r="BB291" i="5"/>
  <c r="BB287" i="5"/>
  <c r="BB283" i="5"/>
  <c r="BB279" i="5"/>
  <c r="BB275" i="5"/>
  <c r="BB271" i="5"/>
  <c r="BB267" i="5"/>
  <c r="BB263" i="5"/>
  <c r="BB259" i="5"/>
  <c r="BB255" i="5"/>
  <c r="BB251" i="5"/>
  <c r="BB247" i="5"/>
  <c r="BB243" i="5"/>
  <c r="BB239" i="5"/>
  <c r="BB235" i="5"/>
  <c r="BB231" i="5"/>
  <c r="BB227" i="5"/>
  <c r="BB315" i="5"/>
  <c r="BB311" i="5"/>
  <c r="BB307" i="5"/>
  <c r="BA298" i="5"/>
  <c r="BA304" i="5"/>
  <c r="BA300" i="5"/>
  <c r="BA296" i="5"/>
  <c r="BA292" i="5"/>
  <c r="BA288" i="5"/>
  <c r="BA284" i="5"/>
  <c r="BA280" i="5"/>
  <c r="BA276" i="5"/>
  <c r="BA272" i="5"/>
  <c r="BA268" i="5"/>
  <c r="BA264" i="5"/>
  <c r="BA260" i="5"/>
  <c r="BA256" i="5"/>
  <c r="BA252" i="5"/>
  <c r="BA248" i="5"/>
  <c r="BA244" i="5"/>
  <c r="BA240" i="5"/>
  <c r="BA236" i="5"/>
  <c r="BA232" i="5"/>
  <c r="BA228" i="5"/>
  <c r="BA224" i="5"/>
  <c r="BA312" i="5"/>
  <c r="BA308" i="5"/>
  <c r="BA316" i="5"/>
  <c r="BA221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314" i="5"/>
  <c r="BA310" i="5"/>
  <c r="BA306" i="5"/>
  <c r="BA303" i="5"/>
  <c r="BA299" i="5"/>
  <c r="BA295" i="5"/>
  <c r="BA291" i="5"/>
  <c r="BA287" i="5"/>
  <c r="BA315" i="5"/>
  <c r="BA311" i="5"/>
  <c r="BA307" i="5"/>
  <c r="BA301" i="5"/>
  <c r="BA297" i="5"/>
  <c r="BA293" i="5"/>
  <c r="BA289" i="5"/>
  <c r="BA285" i="5"/>
  <c r="BA281" i="5"/>
  <c r="BA277" i="5"/>
  <c r="BA273" i="5"/>
  <c r="BA269" i="5"/>
  <c r="BA265" i="5"/>
  <c r="BA261" i="5"/>
  <c r="BA257" i="5"/>
  <c r="BA253" i="5"/>
  <c r="BA249" i="5"/>
  <c r="BA245" i="5"/>
  <c r="BA241" i="5"/>
  <c r="BA237" i="5"/>
  <c r="BA233" i="5"/>
  <c r="BA229" i="5"/>
  <c r="BA225" i="5"/>
  <c r="BA313" i="5"/>
  <c r="BA309" i="5"/>
  <c r="BA305" i="5"/>
  <c r="AZ313" i="5"/>
  <c r="AZ309" i="5"/>
  <c r="AZ305" i="5"/>
  <c r="AZ290" i="5"/>
  <c r="AZ286" i="5"/>
  <c r="AZ282" i="5"/>
  <c r="AZ278" i="5"/>
  <c r="AZ274" i="5"/>
  <c r="AZ226" i="5"/>
  <c r="AZ222" i="5"/>
  <c r="AZ294" i="5"/>
  <c r="AZ225" i="5"/>
  <c r="AZ248" i="5"/>
  <c r="AZ302" i="5"/>
  <c r="AZ298" i="5"/>
  <c r="AZ304" i="5"/>
  <c r="AZ300" i="5"/>
  <c r="AZ296" i="5"/>
  <c r="AZ292" i="5"/>
  <c r="AZ288" i="5"/>
  <c r="AZ284" i="5"/>
  <c r="AZ280" i="5"/>
  <c r="AZ276" i="5"/>
  <c r="AZ272" i="5"/>
  <c r="AZ268" i="5"/>
  <c r="AZ264" i="5"/>
  <c r="AZ260" i="5"/>
  <c r="AZ256" i="5"/>
  <c r="AZ252" i="5"/>
  <c r="AZ312" i="5"/>
  <c r="AZ308" i="5"/>
  <c r="AZ316" i="5"/>
  <c r="AZ221" i="5"/>
  <c r="AZ299" i="5"/>
  <c r="AZ295" i="5"/>
  <c r="AZ291" i="5"/>
  <c r="AZ287" i="5"/>
  <c r="AZ283" i="5"/>
  <c r="AZ279" i="5"/>
  <c r="AZ275" i="5"/>
  <c r="AZ271" i="5"/>
  <c r="AZ267" i="5"/>
  <c r="AZ263" i="5"/>
  <c r="AZ259" i="5"/>
  <c r="AZ255" i="5"/>
  <c r="AZ251" i="5"/>
  <c r="AZ247" i="5"/>
  <c r="AZ243" i="5"/>
  <c r="AZ239" i="5"/>
  <c r="AZ235" i="5"/>
  <c r="AZ231" i="5"/>
  <c r="AZ227" i="5"/>
  <c r="AZ223" i="5"/>
  <c r="AZ314" i="5"/>
  <c r="AZ310" i="5"/>
  <c r="AZ306" i="5"/>
  <c r="AZ303" i="5"/>
  <c r="AZ315" i="5"/>
  <c r="AZ311" i="5"/>
  <c r="AZ307" i="5"/>
  <c r="AY221" i="5"/>
  <c r="AY302" i="5"/>
  <c r="AY294" i="5"/>
  <c r="AY304" i="5"/>
  <c r="AY300" i="5"/>
  <c r="AY296" i="5"/>
  <c r="AY292" i="5"/>
  <c r="AY288" i="5"/>
  <c r="AY284" i="5"/>
  <c r="AY280" i="5"/>
  <c r="AY276" i="5"/>
  <c r="AY272" i="5"/>
  <c r="AY268" i="5"/>
  <c r="AY264" i="5"/>
  <c r="AY260" i="5"/>
  <c r="AY256" i="5"/>
  <c r="AY252" i="5"/>
  <c r="AY248" i="5"/>
  <c r="AY244" i="5"/>
  <c r="AY240" i="5"/>
  <c r="AY236" i="5"/>
  <c r="AY232" i="5"/>
  <c r="AY228" i="5"/>
  <c r="AY224" i="5"/>
  <c r="AY312" i="5"/>
  <c r="AY308" i="5"/>
  <c r="AY316" i="5"/>
  <c r="AY298" i="5"/>
  <c r="AY303" i="5"/>
  <c r="AY299" i="5"/>
  <c r="AY295" i="5"/>
  <c r="AY291" i="5"/>
  <c r="AY287" i="5"/>
  <c r="AY283" i="5"/>
  <c r="AY279" i="5"/>
  <c r="AY275" i="5"/>
  <c r="AY271" i="5"/>
  <c r="AY267" i="5"/>
  <c r="AY263" i="5"/>
  <c r="AY259" i="5"/>
  <c r="AY255" i="5"/>
  <c r="AY251" i="5"/>
  <c r="AY247" i="5"/>
  <c r="AY243" i="5"/>
  <c r="AY239" i="5"/>
  <c r="AY235" i="5"/>
  <c r="AY231" i="5"/>
  <c r="AY227" i="5"/>
  <c r="AY223" i="5"/>
  <c r="AY314" i="5"/>
  <c r="AY310" i="5"/>
  <c r="AY306" i="5"/>
  <c r="AY315" i="5"/>
  <c r="AY311" i="5"/>
  <c r="AY307" i="5"/>
  <c r="AY301" i="5"/>
  <c r="AY297" i="5"/>
  <c r="AY293" i="5"/>
  <c r="AY289" i="5"/>
  <c r="AY285" i="5"/>
  <c r="AY281" i="5"/>
  <c r="AY277" i="5"/>
  <c r="AY273" i="5"/>
  <c r="AY269" i="5"/>
  <c r="AY265" i="5"/>
  <c r="AY261" i="5"/>
  <c r="AY257" i="5"/>
  <c r="AY253" i="5"/>
  <c r="AY249" i="5"/>
  <c r="AY245" i="5"/>
  <c r="AY241" i="5"/>
  <c r="AY237" i="5"/>
  <c r="AY233" i="5"/>
  <c r="AY229" i="5"/>
  <c r="AY225" i="5"/>
  <c r="AY313" i="5"/>
  <c r="AY309" i="5"/>
  <c r="AY305" i="5"/>
  <c r="AX219" i="5"/>
  <c r="AX222" i="5"/>
  <c r="AX254" i="5"/>
  <c r="AX304" i="5"/>
  <c r="AX300" i="5"/>
  <c r="AX296" i="5"/>
  <c r="AX292" i="5"/>
  <c r="AX288" i="5"/>
  <c r="AX284" i="5"/>
  <c r="AX280" i="5"/>
  <c r="AX276" i="5"/>
  <c r="AX272" i="5"/>
  <c r="AX268" i="5"/>
  <c r="AX264" i="5"/>
  <c r="AX260" i="5"/>
  <c r="AX256" i="5"/>
  <c r="AX252" i="5"/>
  <c r="AX248" i="5"/>
  <c r="AX244" i="5"/>
  <c r="AX240" i="5"/>
  <c r="AX236" i="5"/>
  <c r="AX232" i="5"/>
  <c r="AX228" i="5"/>
  <c r="AX224" i="5"/>
  <c r="AX312" i="5"/>
  <c r="AX308" i="5"/>
  <c r="AX316" i="5"/>
  <c r="AX302" i="5"/>
  <c r="AX314" i="5"/>
  <c r="AX310" i="5"/>
  <c r="AX306" i="5"/>
  <c r="AX287" i="5"/>
  <c r="AX283" i="5"/>
  <c r="AX279" i="5"/>
  <c r="AX275" i="5"/>
  <c r="AX271" i="5"/>
  <c r="AX267" i="5"/>
  <c r="AX263" i="5"/>
  <c r="AX259" i="5"/>
  <c r="AX255" i="5"/>
  <c r="AX251" i="5"/>
  <c r="AX247" i="5"/>
  <c r="AX243" i="5"/>
  <c r="AX239" i="5"/>
  <c r="AX235" i="5"/>
  <c r="AX231" i="5"/>
  <c r="AX227" i="5"/>
  <c r="AX223" i="5"/>
  <c r="AX303" i="5"/>
  <c r="AX299" i="5"/>
  <c r="AX295" i="5"/>
  <c r="AX291" i="5"/>
  <c r="AX315" i="5"/>
  <c r="AX311" i="5"/>
  <c r="AX307" i="5"/>
  <c r="AX301" i="5"/>
  <c r="AX297" i="5"/>
  <c r="AX293" i="5"/>
  <c r="AX289" i="5"/>
  <c r="AX285" i="5"/>
  <c r="AX281" i="5"/>
  <c r="AX277" i="5"/>
  <c r="AX273" i="5"/>
  <c r="AX269" i="5"/>
  <c r="AX265" i="5"/>
  <c r="AX261" i="5"/>
  <c r="AX257" i="5"/>
  <c r="AX253" i="5"/>
  <c r="AX249" i="5"/>
  <c r="AX245" i="5"/>
  <c r="AX241" i="5"/>
  <c r="AX237" i="5"/>
  <c r="AX233" i="5"/>
  <c r="AX229" i="5"/>
  <c r="AX225" i="5"/>
  <c r="AX313" i="5"/>
  <c r="AX309" i="5"/>
  <c r="AX305" i="5"/>
  <c r="AW304" i="5"/>
  <c r="AW300" i="5"/>
  <c r="AW296" i="5"/>
  <c r="AW292" i="5"/>
  <c r="AW288" i="5"/>
  <c r="AW284" i="5"/>
  <c r="AW280" i="5"/>
  <c r="AW276" i="5"/>
  <c r="AW272" i="5"/>
  <c r="AW268" i="5"/>
  <c r="AW264" i="5"/>
  <c r="AW260" i="5"/>
  <c r="AW256" i="5"/>
  <c r="AW252" i="5"/>
  <c r="AW248" i="5"/>
  <c r="AW244" i="5"/>
  <c r="AW240" i="5"/>
  <c r="AW236" i="5"/>
  <c r="AW232" i="5"/>
  <c r="AW228" i="5"/>
  <c r="AW224" i="5"/>
  <c r="AW312" i="5"/>
  <c r="AW308" i="5"/>
  <c r="AW298" i="5"/>
  <c r="AW294" i="5"/>
  <c r="AW290" i="5"/>
  <c r="AW316" i="5"/>
  <c r="AW301" i="5"/>
  <c r="AW297" i="5"/>
  <c r="AW293" i="5"/>
  <c r="AW289" i="5"/>
  <c r="AW285" i="5"/>
  <c r="AW281" i="5"/>
  <c r="AW277" i="5"/>
  <c r="AW273" i="5"/>
  <c r="AW269" i="5"/>
  <c r="AW265" i="5"/>
  <c r="AW261" i="5"/>
  <c r="AW257" i="5"/>
  <c r="AW253" i="5"/>
  <c r="AW249" i="5"/>
  <c r="AW245" i="5"/>
  <c r="AW241" i="5"/>
  <c r="AW237" i="5"/>
  <c r="AW233" i="5"/>
  <c r="AW229" i="5"/>
  <c r="AW225" i="5"/>
  <c r="AW313" i="5"/>
  <c r="AW309" i="5"/>
  <c r="AW305" i="5"/>
  <c r="AW302" i="5"/>
  <c r="AW314" i="5"/>
  <c r="AW310" i="5"/>
  <c r="AW306" i="5"/>
  <c r="AW303" i="5"/>
  <c r="AW299" i="5"/>
  <c r="AW295" i="5"/>
  <c r="AW291" i="5"/>
  <c r="AW287" i="5"/>
  <c r="AW283" i="5"/>
  <c r="AW279" i="5"/>
  <c r="AW275" i="5"/>
  <c r="AW271" i="5"/>
  <c r="AW267" i="5"/>
  <c r="AW263" i="5"/>
  <c r="AW259" i="5"/>
  <c r="AW255" i="5"/>
  <c r="AW251" i="5"/>
  <c r="AW247" i="5"/>
  <c r="AW243" i="5"/>
  <c r="AW239" i="5"/>
  <c r="AW235" i="5"/>
  <c r="AW231" i="5"/>
  <c r="AW227" i="5"/>
  <c r="AW223" i="5"/>
  <c r="AW315" i="5"/>
  <c r="AW311" i="5"/>
  <c r="AW307" i="5"/>
  <c r="AV286" i="5"/>
  <c r="AV282" i="5"/>
  <c r="AV278" i="5"/>
  <c r="AV274" i="5"/>
  <c r="AV270" i="5"/>
  <c r="AV266" i="5"/>
  <c r="AV262" i="5"/>
  <c r="AV258" i="5"/>
  <c r="AV254" i="5"/>
  <c r="AV250" i="5"/>
  <c r="AV246" i="5"/>
  <c r="AV242" i="5"/>
  <c r="AV238" i="5"/>
  <c r="AV234" i="5"/>
  <c r="AV230" i="5"/>
  <c r="AV226" i="5"/>
  <c r="AV225" i="5"/>
  <c r="AV221" i="5"/>
  <c r="AV222" i="5"/>
  <c r="AV304" i="5"/>
  <c r="AV300" i="5"/>
  <c r="AV296" i="5"/>
  <c r="AV292" i="5"/>
  <c r="AV288" i="5"/>
  <c r="AV284" i="5"/>
  <c r="AV280" i="5"/>
  <c r="AV276" i="5"/>
  <c r="AV272" i="5"/>
  <c r="AV268" i="5"/>
  <c r="AV264" i="5"/>
  <c r="AV260" i="5"/>
  <c r="AV256" i="5"/>
  <c r="AV252" i="5"/>
  <c r="AV248" i="5"/>
  <c r="AV244" i="5"/>
  <c r="AV240" i="5"/>
  <c r="AV236" i="5"/>
  <c r="AV232" i="5"/>
  <c r="AV228" i="5"/>
  <c r="AV224" i="5"/>
  <c r="AV312" i="5"/>
  <c r="AV308" i="5"/>
  <c r="AV316" i="5"/>
  <c r="AV302" i="5"/>
  <c r="AV298" i="5"/>
  <c r="AV294" i="5"/>
  <c r="AV290" i="5"/>
  <c r="AV239" i="5"/>
  <c r="AV235" i="5"/>
  <c r="AV231" i="5"/>
  <c r="AV227" i="5"/>
  <c r="AV223" i="5"/>
  <c r="AV299" i="5"/>
  <c r="AV295" i="5"/>
  <c r="AV291" i="5"/>
  <c r="AV287" i="5"/>
  <c r="AV283" i="5"/>
  <c r="AV279" i="5"/>
  <c r="AV275" i="5"/>
  <c r="AV271" i="5"/>
  <c r="AV267" i="5"/>
  <c r="AV263" i="5"/>
  <c r="AV259" i="5"/>
  <c r="AV255" i="5"/>
  <c r="AV251" i="5"/>
  <c r="AV247" i="5"/>
  <c r="AV243" i="5"/>
  <c r="AV314" i="5"/>
  <c r="AV310" i="5"/>
  <c r="AV306" i="5"/>
  <c r="AV303" i="5"/>
  <c r="AV315" i="5"/>
  <c r="AV311" i="5"/>
  <c r="AV307" i="5"/>
  <c r="AU301" i="5"/>
  <c r="AU297" i="5"/>
  <c r="AU293" i="5"/>
  <c r="AU289" i="5"/>
  <c r="AU285" i="5"/>
  <c r="AU281" i="5"/>
  <c r="AU277" i="5"/>
  <c r="AU273" i="5"/>
  <c r="AU269" i="5"/>
  <c r="AU265" i="5"/>
  <c r="AU261" i="5"/>
  <c r="AU257" i="5"/>
  <c r="AU253" i="5"/>
  <c r="AU249" i="5"/>
  <c r="AU245" i="5"/>
  <c r="AU241" i="5"/>
  <c r="AU237" i="5"/>
  <c r="AU233" i="5"/>
  <c r="AU229" i="5"/>
  <c r="AU225" i="5"/>
  <c r="AU313" i="5"/>
  <c r="AU309" i="5"/>
  <c r="AU305" i="5"/>
  <c r="AU222" i="5"/>
  <c r="AU220" i="5"/>
  <c r="AU246" i="5"/>
  <c r="AU302" i="5"/>
  <c r="AU298" i="5"/>
  <c r="AU294" i="5"/>
  <c r="AU290" i="5"/>
  <c r="AU286" i="5"/>
  <c r="AU306" i="5"/>
  <c r="AU314" i="5"/>
  <c r="AU310" i="5"/>
  <c r="AU303" i="5"/>
  <c r="AU299" i="5"/>
  <c r="AU295" i="5"/>
  <c r="AU291" i="5"/>
  <c r="AU287" i="5"/>
  <c r="AU283" i="5"/>
  <c r="AU279" i="5"/>
  <c r="AU275" i="5"/>
  <c r="AU271" i="5"/>
  <c r="AU267" i="5"/>
  <c r="AU263" i="5"/>
  <c r="AU259" i="5"/>
  <c r="AU255" i="5"/>
  <c r="AU251" i="5"/>
  <c r="AU247" i="5"/>
  <c r="AU243" i="5"/>
  <c r="AU239" i="5"/>
  <c r="AU235" i="5"/>
  <c r="AU231" i="5"/>
  <c r="AU227" i="5"/>
  <c r="AU223" i="5"/>
  <c r="AU315" i="5"/>
  <c r="AU311" i="5"/>
  <c r="AU307" i="5"/>
  <c r="AU304" i="5"/>
  <c r="AU300" i="5"/>
  <c r="AU296" i="5"/>
  <c r="AU292" i="5"/>
  <c r="AU288" i="5"/>
  <c r="AU284" i="5"/>
  <c r="AU280" i="5"/>
  <c r="AU276" i="5"/>
  <c r="AU272" i="5"/>
  <c r="AU268" i="5"/>
  <c r="AU264" i="5"/>
  <c r="AU260" i="5"/>
  <c r="AU256" i="5"/>
  <c r="AU252" i="5"/>
  <c r="AU248" i="5"/>
  <c r="AU244" i="5"/>
  <c r="AU240" i="5"/>
  <c r="AU236" i="5"/>
  <c r="AU232" i="5"/>
  <c r="AU228" i="5"/>
  <c r="AU224" i="5"/>
  <c r="AU312" i="5"/>
  <c r="AU308" i="5"/>
  <c r="AU316" i="5"/>
  <c r="AT226" i="5"/>
  <c r="AT221" i="5"/>
  <c r="AT312" i="5"/>
  <c r="AT308" i="5"/>
  <c r="AT230" i="5"/>
  <c r="AT316" i="5"/>
  <c r="AT302" i="5"/>
  <c r="AT298" i="5"/>
  <c r="AT294" i="5"/>
  <c r="AT290" i="5"/>
  <c r="AT286" i="5"/>
  <c r="AT282" i="5"/>
  <c r="AT278" i="5"/>
  <c r="AT219" i="5"/>
  <c r="AT222" i="5"/>
  <c r="AT301" i="5"/>
  <c r="AT297" i="5"/>
  <c r="AT293" i="5"/>
  <c r="AT289" i="5"/>
  <c r="AT285" i="5"/>
  <c r="AT281" i="5"/>
  <c r="AT277" i="5"/>
  <c r="AT273" i="5"/>
  <c r="AT269" i="5"/>
  <c r="AT265" i="5"/>
  <c r="AT261" i="5"/>
  <c r="AT257" i="5"/>
  <c r="AT253" i="5"/>
  <c r="AT249" i="5"/>
  <c r="AT245" i="5"/>
  <c r="AT241" i="5"/>
  <c r="AT237" i="5"/>
  <c r="AT233" i="5"/>
  <c r="AT229" i="5"/>
  <c r="AT225" i="5"/>
  <c r="AT313" i="5"/>
  <c r="AT309" i="5"/>
  <c r="AT305" i="5"/>
  <c r="AT314" i="5"/>
  <c r="AT310" i="5"/>
  <c r="AT306" i="5"/>
  <c r="AT303" i="5"/>
  <c r="AT299" i="5"/>
  <c r="AT295" i="5"/>
  <c r="AT291" i="5"/>
  <c r="AT287" i="5"/>
  <c r="AT283" i="5"/>
  <c r="AT279" i="5"/>
  <c r="AT275" i="5"/>
  <c r="AT271" i="5"/>
  <c r="AT267" i="5"/>
  <c r="AT263" i="5"/>
  <c r="AT259" i="5"/>
  <c r="AT255" i="5"/>
  <c r="AT251" i="5"/>
  <c r="AT247" i="5"/>
  <c r="AT243" i="5"/>
  <c r="AT239" i="5"/>
  <c r="AT235" i="5"/>
  <c r="AT231" i="5"/>
  <c r="AT227" i="5"/>
  <c r="AT223" i="5"/>
  <c r="AT315" i="5"/>
  <c r="AT311" i="5"/>
  <c r="AT307" i="5"/>
  <c r="AS262" i="5"/>
  <c r="AS298" i="5"/>
  <c r="AS294" i="5"/>
  <c r="AS290" i="5"/>
  <c r="AS226" i="5"/>
  <c r="AS316" i="5"/>
  <c r="AS302" i="5"/>
  <c r="AS219" i="5"/>
  <c r="AS221" i="5"/>
  <c r="AS238" i="5"/>
  <c r="AS301" i="5"/>
  <c r="AS297" i="5"/>
  <c r="AS293" i="5"/>
  <c r="AS289" i="5"/>
  <c r="AS285" i="5"/>
  <c r="AS281" i="5"/>
  <c r="AS277" i="5"/>
  <c r="AS273" i="5"/>
  <c r="AS269" i="5"/>
  <c r="AS265" i="5"/>
  <c r="AS261" i="5"/>
  <c r="AS257" i="5"/>
  <c r="AS253" i="5"/>
  <c r="AS249" i="5"/>
  <c r="AS245" i="5"/>
  <c r="AS241" i="5"/>
  <c r="AS237" i="5"/>
  <c r="AS233" i="5"/>
  <c r="AS229" i="5"/>
  <c r="AS225" i="5"/>
  <c r="AS313" i="5"/>
  <c r="AS309" i="5"/>
  <c r="AS305" i="5"/>
  <c r="AS314" i="5"/>
  <c r="AS310" i="5"/>
  <c r="AS306" i="5"/>
  <c r="AS303" i="5"/>
  <c r="AS299" i="5"/>
  <c r="AS295" i="5"/>
  <c r="AS291" i="5"/>
  <c r="AS287" i="5"/>
  <c r="AS283" i="5"/>
  <c r="AS279" i="5"/>
  <c r="AS275" i="5"/>
  <c r="AS271" i="5"/>
  <c r="AS267" i="5"/>
  <c r="AS263" i="5"/>
  <c r="AS259" i="5"/>
  <c r="AS255" i="5"/>
  <c r="AS251" i="5"/>
  <c r="AS247" i="5"/>
  <c r="AS243" i="5"/>
  <c r="AS239" i="5"/>
  <c r="AS235" i="5"/>
  <c r="AS231" i="5"/>
  <c r="AS227" i="5"/>
  <c r="AS223" i="5"/>
  <c r="AS315" i="5"/>
  <c r="AS311" i="5"/>
  <c r="AS307" i="5"/>
  <c r="AR219" i="5"/>
  <c r="AR222" i="5"/>
  <c r="AR221" i="5"/>
  <c r="AR301" i="5"/>
  <c r="AR297" i="5"/>
  <c r="AR293" i="5"/>
  <c r="AR289" i="5"/>
  <c r="AR285" i="5"/>
  <c r="AR281" i="5"/>
  <c r="AR277" i="5"/>
  <c r="AR273" i="5"/>
  <c r="AR269" i="5"/>
  <c r="AR265" i="5"/>
  <c r="AR261" i="5"/>
  <c r="AR257" i="5"/>
  <c r="AR253" i="5"/>
  <c r="AR249" i="5"/>
  <c r="AR245" i="5"/>
  <c r="AR241" i="5"/>
  <c r="AR237" i="5"/>
  <c r="AR233" i="5"/>
  <c r="AR229" i="5"/>
  <c r="AR313" i="5"/>
  <c r="AR305" i="5"/>
  <c r="AR298" i="5"/>
  <c r="AR294" i="5"/>
  <c r="AR290" i="5"/>
  <c r="AR286" i="5"/>
  <c r="AR282" i="5"/>
  <c r="AR278" i="5"/>
  <c r="AR274" i="5"/>
  <c r="AR270" i="5"/>
  <c r="AR266" i="5"/>
  <c r="AR262" i="5"/>
  <c r="AR258" i="5"/>
  <c r="AR254" i="5"/>
  <c r="AR250" i="5"/>
  <c r="AR246" i="5"/>
  <c r="AR242" i="5"/>
  <c r="AR238" i="5"/>
  <c r="AR234" i="5"/>
  <c r="AR230" i="5"/>
  <c r="AR309" i="5"/>
  <c r="AR226" i="5"/>
  <c r="AR302" i="5"/>
  <c r="AR225" i="5"/>
  <c r="AR314" i="5"/>
  <c r="AR310" i="5"/>
  <c r="AR306" i="5"/>
  <c r="AR303" i="5"/>
  <c r="AR299" i="5"/>
  <c r="AR295" i="5"/>
  <c r="AR291" i="5"/>
  <c r="AR287" i="5"/>
  <c r="AR283" i="5"/>
  <c r="AR279" i="5"/>
  <c r="AR275" i="5"/>
  <c r="AR271" i="5"/>
  <c r="AR267" i="5"/>
  <c r="AR263" i="5"/>
  <c r="AR259" i="5"/>
  <c r="AR255" i="5"/>
  <c r="AR251" i="5"/>
  <c r="AR247" i="5"/>
  <c r="AR243" i="5"/>
  <c r="AR239" i="5"/>
  <c r="AR235" i="5"/>
  <c r="AR231" i="5"/>
  <c r="AR227" i="5"/>
  <c r="AR223" i="5"/>
  <c r="AR315" i="5"/>
  <c r="AR311" i="5"/>
  <c r="AR307" i="5"/>
  <c r="AR304" i="5"/>
  <c r="AR300" i="5"/>
  <c r="AR296" i="5"/>
  <c r="AR292" i="5"/>
  <c r="AR288" i="5"/>
  <c r="AR284" i="5"/>
  <c r="AR280" i="5"/>
  <c r="AR276" i="5"/>
  <c r="AR272" i="5"/>
  <c r="AR268" i="5"/>
  <c r="AR264" i="5"/>
  <c r="AR260" i="5"/>
  <c r="AR256" i="5"/>
  <c r="AR252" i="5"/>
  <c r="AR248" i="5"/>
  <c r="AR244" i="5"/>
  <c r="AR240" i="5"/>
  <c r="AR236" i="5"/>
  <c r="AR232" i="5"/>
  <c r="AR228" i="5"/>
  <c r="AR224" i="5"/>
  <c r="AR312" i="5"/>
  <c r="AR308" i="5"/>
  <c r="AR316" i="5"/>
  <c r="AQ301" i="5"/>
  <c r="AQ297" i="5"/>
  <c r="AQ293" i="5"/>
  <c r="AQ289" i="5"/>
  <c r="AQ285" i="5"/>
  <c r="AQ281" i="5"/>
  <c r="AQ277" i="5"/>
  <c r="AQ273" i="5"/>
  <c r="AQ269" i="5"/>
  <c r="AQ265" i="5"/>
  <c r="AQ261" i="5"/>
  <c r="AQ257" i="5"/>
  <c r="AQ253" i="5"/>
  <c r="AQ249" i="5"/>
  <c r="AQ245" i="5"/>
  <c r="AQ241" i="5"/>
  <c r="AQ237" i="5"/>
  <c r="AQ233" i="5"/>
  <c r="AQ229" i="5"/>
  <c r="AQ313" i="5"/>
  <c r="AQ309" i="5"/>
  <c r="AQ305" i="5"/>
  <c r="AQ226" i="5"/>
  <c r="AQ302" i="5"/>
  <c r="AQ298" i="5"/>
  <c r="AQ294" i="5"/>
  <c r="AQ221" i="5"/>
  <c r="AQ225" i="5"/>
  <c r="AQ303" i="5"/>
  <c r="AQ299" i="5"/>
  <c r="AQ295" i="5"/>
  <c r="AQ291" i="5"/>
  <c r="AQ287" i="5"/>
  <c r="AQ283" i="5"/>
  <c r="AQ279" i="5"/>
  <c r="AQ275" i="5"/>
  <c r="AQ271" i="5"/>
  <c r="AQ267" i="5"/>
  <c r="AQ263" i="5"/>
  <c r="AQ259" i="5"/>
  <c r="AQ255" i="5"/>
  <c r="AQ251" i="5"/>
  <c r="AQ247" i="5"/>
  <c r="AQ243" i="5"/>
  <c r="AQ239" i="5"/>
  <c r="AQ235" i="5"/>
  <c r="AQ231" i="5"/>
  <c r="AQ227" i="5"/>
  <c r="AQ223" i="5"/>
  <c r="AQ314" i="5"/>
  <c r="AQ310" i="5"/>
  <c r="AQ306" i="5"/>
  <c r="AQ315" i="5"/>
  <c r="AQ311" i="5"/>
  <c r="AQ307" i="5"/>
  <c r="AQ304" i="5"/>
  <c r="AQ300" i="5"/>
  <c r="AQ296" i="5"/>
  <c r="AQ292" i="5"/>
  <c r="AQ288" i="5"/>
  <c r="AQ284" i="5"/>
  <c r="AQ280" i="5"/>
  <c r="AQ276" i="5"/>
  <c r="AQ272" i="5"/>
  <c r="AQ268" i="5"/>
  <c r="AQ264" i="5"/>
  <c r="AQ260" i="5"/>
  <c r="AQ256" i="5"/>
  <c r="AQ252" i="5"/>
  <c r="AQ248" i="5"/>
  <c r="AQ244" i="5"/>
  <c r="AQ240" i="5"/>
  <c r="AQ236" i="5"/>
  <c r="AQ232" i="5"/>
  <c r="AQ228" i="5"/>
  <c r="AQ224" i="5"/>
  <c r="AQ312" i="5"/>
  <c r="AQ308" i="5"/>
  <c r="AQ316" i="5"/>
  <c r="AQ222" i="5"/>
  <c r="AP220" i="5"/>
  <c r="AP221" i="5"/>
  <c r="AP222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1" i="5"/>
  <c r="AP227" i="5"/>
  <c r="AP315" i="5"/>
  <c r="AP311" i="5"/>
  <c r="AP307" i="5"/>
  <c r="AP314" i="5"/>
  <c r="AP310" i="5"/>
  <c r="AP306" i="5"/>
  <c r="AP301" i="5"/>
  <c r="AP297" i="5"/>
  <c r="AP293" i="5"/>
  <c r="AP289" i="5"/>
  <c r="AP285" i="5"/>
  <c r="AP281" i="5"/>
  <c r="AP277" i="5"/>
  <c r="AP273" i="5"/>
  <c r="AP269" i="5"/>
  <c r="AP265" i="5"/>
  <c r="AP261" i="5"/>
  <c r="AP257" i="5"/>
  <c r="AP253" i="5"/>
  <c r="AP249" i="5"/>
  <c r="AP245" i="5"/>
  <c r="AP241" i="5"/>
  <c r="AP237" i="5"/>
  <c r="AP233" i="5"/>
  <c r="AP229" i="5"/>
  <c r="AP225" i="5"/>
  <c r="AP313" i="5"/>
  <c r="AP309" i="5"/>
  <c r="AP305" i="5"/>
  <c r="AP223" i="5"/>
  <c r="AP304" i="5"/>
  <c r="AP300" i="5"/>
  <c r="AP296" i="5"/>
  <c r="AP292" i="5"/>
  <c r="AP288" i="5"/>
  <c r="AP284" i="5"/>
  <c r="AP280" i="5"/>
  <c r="AP276" i="5"/>
  <c r="AP272" i="5"/>
  <c r="AP268" i="5"/>
  <c r="AP264" i="5"/>
  <c r="AP260" i="5"/>
  <c r="AP256" i="5"/>
  <c r="AP252" i="5"/>
  <c r="AP248" i="5"/>
  <c r="AP244" i="5"/>
  <c r="AP240" i="5"/>
  <c r="AP236" i="5"/>
  <c r="AP232" i="5"/>
  <c r="AP228" i="5"/>
  <c r="AP224" i="5"/>
  <c r="AP312" i="5"/>
  <c r="AP308" i="5"/>
  <c r="AP316" i="5"/>
  <c r="AO255" i="5"/>
  <c r="AO251" i="5"/>
  <c r="AO247" i="5"/>
  <c r="AO243" i="5"/>
  <c r="AO239" i="5"/>
  <c r="AO235" i="5"/>
  <c r="AO231" i="5"/>
  <c r="AO227" i="5"/>
  <c r="AO254" i="5"/>
  <c r="AO250" i="5"/>
  <c r="AO246" i="5"/>
  <c r="AO226" i="5"/>
  <c r="AO219" i="5"/>
  <c r="AO220" i="5"/>
  <c r="AO303" i="5"/>
  <c r="AO299" i="5"/>
  <c r="AO295" i="5"/>
  <c r="AO291" i="5"/>
  <c r="AO287" i="5"/>
  <c r="AO283" i="5"/>
  <c r="AO279" i="5"/>
  <c r="AO275" i="5"/>
  <c r="AO271" i="5"/>
  <c r="AO267" i="5"/>
  <c r="AO263" i="5"/>
  <c r="AO259" i="5"/>
  <c r="AO302" i="5"/>
  <c r="AO298" i="5"/>
  <c r="AO294" i="5"/>
  <c r="AO223" i="5"/>
  <c r="AO270" i="5"/>
  <c r="AO314" i="5"/>
  <c r="AO310" i="5"/>
  <c r="AO306" i="5"/>
  <c r="AO315" i="5"/>
  <c r="AO311" i="5"/>
  <c r="AO307" i="5"/>
  <c r="AO222" i="5"/>
  <c r="AO301" i="5"/>
  <c r="AO297" i="5"/>
  <c r="AO293" i="5"/>
  <c r="AO289" i="5"/>
  <c r="AO285" i="5"/>
  <c r="AO281" i="5"/>
  <c r="AO277" i="5"/>
  <c r="AO273" i="5"/>
  <c r="AO269" i="5"/>
  <c r="AO265" i="5"/>
  <c r="AO261" i="5"/>
  <c r="AO257" i="5"/>
  <c r="AO253" i="5"/>
  <c r="AO249" i="5"/>
  <c r="AO245" i="5"/>
  <c r="AO241" i="5"/>
  <c r="AO237" i="5"/>
  <c r="AO233" i="5"/>
  <c r="AO229" i="5"/>
  <c r="AO225" i="5"/>
  <c r="AO313" i="5"/>
  <c r="AO309" i="5"/>
  <c r="AO305" i="5"/>
  <c r="AO304" i="5"/>
  <c r="AO300" i="5"/>
  <c r="AO296" i="5"/>
  <c r="AO292" i="5"/>
  <c r="AO288" i="5"/>
  <c r="AO284" i="5"/>
  <c r="AO280" i="5"/>
  <c r="AO276" i="5"/>
  <c r="AO272" i="5"/>
  <c r="AO268" i="5"/>
  <c r="AO264" i="5"/>
  <c r="AO260" i="5"/>
  <c r="AO256" i="5"/>
  <c r="AO252" i="5"/>
  <c r="AO248" i="5"/>
  <c r="AO244" i="5"/>
  <c r="AO240" i="5"/>
  <c r="AO236" i="5"/>
  <c r="AO232" i="5"/>
  <c r="AO228" i="5"/>
  <c r="AO224" i="5"/>
  <c r="AO312" i="5"/>
  <c r="AO308" i="5"/>
  <c r="AO316" i="5"/>
  <c r="AN290" i="5"/>
  <c r="AN315" i="5"/>
  <c r="AN307" i="5"/>
  <c r="AN222" i="5"/>
  <c r="AN311" i="5"/>
  <c r="AN301" i="5"/>
  <c r="AN297" i="5"/>
  <c r="AN293" i="5"/>
  <c r="AN289" i="5"/>
  <c r="AN285" i="5"/>
  <c r="AN281" i="5"/>
  <c r="AN277" i="5"/>
  <c r="AN273" i="5"/>
  <c r="AN269" i="5"/>
  <c r="AN265" i="5"/>
  <c r="AN261" i="5"/>
  <c r="AN257" i="5"/>
  <c r="AN253" i="5"/>
  <c r="AN249" i="5"/>
  <c r="AN245" i="5"/>
  <c r="AN241" i="5"/>
  <c r="AN237" i="5"/>
  <c r="AN233" i="5"/>
  <c r="AN229" i="5"/>
  <c r="AN225" i="5"/>
  <c r="AN313" i="5"/>
  <c r="AN309" i="5"/>
  <c r="AN305" i="5"/>
  <c r="AN314" i="5"/>
  <c r="AN310" i="5"/>
  <c r="AN306" i="5"/>
  <c r="AN304" i="5"/>
  <c r="AN300" i="5"/>
  <c r="AN296" i="5"/>
  <c r="AN292" i="5"/>
  <c r="AN288" i="5"/>
  <c r="AN284" i="5"/>
  <c r="AN280" i="5"/>
  <c r="AN276" i="5"/>
  <c r="AN272" i="5"/>
  <c r="AN268" i="5"/>
  <c r="AN264" i="5"/>
  <c r="AN260" i="5"/>
  <c r="AN256" i="5"/>
  <c r="AN252" i="5"/>
  <c r="AN248" i="5"/>
  <c r="AN244" i="5"/>
  <c r="AN240" i="5"/>
  <c r="AN236" i="5"/>
  <c r="AN232" i="5"/>
  <c r="AN228" i="5"/>
  <c r="AN224" i="5"/>
  <c r="AN312" i="5"/>
  <c r="AN308" i="5"/>
  <c r="AN316" i="5"/>
  <c r="C113" i="5"/>
  <c r="M112" i="5"/>
  <c r="AU112" i="5" s="1"/>
  <c r="U112" i="5"/>
  <c r="BC112" i="5" s="1"/>
  <c r="AC112" i="5"/>
  <c r="BK112" i="5" s="1"/>
  <c r="N112" i="5"/>
  <c r="AV112" i="5" s="1"/>
  <c r="V112" i="5"/>
  <c r="BD112" i="5" s="1"/>
  <c r="AD112" i="5"/>
  <c r="BL112" i="5" s="1"/>
  <c r="G112" i="5"/>
  <c r="AO112" i="5" s="1"/>
  <c r="O112" i="5"/>
  <c r="AW112" i="5" s="1"/>
  <c r="W112" i="5"/>
  <c r="BE112" i="5" s="1"/>
  <c r="AE112" i="5"/>
  <c r="BM112" i="5" s="1"/>
  <c r="Q112" i="5"/>
  <c r="AY112" i="5" s="1"/>
  <c r="AB112" i="5"/>
  <c r="BJ112" i="5" s="1"/>
  <c r="R112" i="5"/>
  <c r="AZ112" i="5" s="1"/>
  <c r="AF112" i="5"/>
  <c r="BN112" i="5" s="1"/>
  <c r="S112" i="5"/>
  <c r="BA112" i="5" s="1"/>
  <c r="L112" i="5"/>
  <c r="AT112" i="5" s="1"/>
  <c r="Z112" i="5"/>
  <c r="BH112" i="5" s="1"/>
  <c r="K112" i="5"/>
  <c r="AS112" i="5" s="1"/>
  <c r="P112" i="5"/>
  <c r="AX112" i="5" s="1"/>
  <c r="T112" i="5"/>
  <c r="BB112" i="5" s="1"/>
  <c r="X112" i="5"/>
  <c r="BF112" i="5" s="1"/>
  <c r="Y112" i="5"/>
  <c r="BG112" i="5" s="1"/>
  <c r="AA112" i="5"/>
  <c r="BI112" i="5" s="1"/>
  <c r="I112" i="5"/>
  <c r="AQ112" i="5" s="1"/>
  <c r="AH112" i="5"/>
  <c r="J112" i="5"/>
  <c r="AR112" i="5" s="1"/>
  <c r="AI112" i="5"/>
  <c r="BQ112" i="5" s="1"/>
  <c r="AZ219" i="5"/>
  <c r="BM316" i="5"/>
  <c r="BE316" i="5"/>
  <c r="BC219" i="5"/>
  <c r="AU219" i="5"/>
  <c r="BL219" i="5"/>
  <c r="BD219" i="5"/>
  <c r="AV219" i="5"/>
  <c r="AI2" i="4"/>
  <c r="AG112" i="5" l="1"/>
  <c r="BO112" i="5" s="1"/>
  <c r="F112" i="5"/>
  <c r="AN112" i="5" s="1"/>
  <c r="H112" i="5"/>
  <c r="AP112" i="5" s="1"/>
  <c r="H216" i="5"/>
  <c r="H320" i="5" s="1"/>
  <c r="AI216" i="5"/>
  <c r="AI320" i="5" s="1"/>
  <c r="BP112" i="5"/>
  <c r="AD114" i="17"/>
  <c r="BL114" i="17" s="1"/>
  <c r="V114" i="17"/>
  <c r="BD114" i="17" s="1"/>
  <c r="N114" i="17"/>
  <c r="AV114" i="17" s="1"/>
  <c r="AF114" i="17"/>
  <c r="BN114" i="17" s="1"/>
  <c r="W114" i="17"/>
  <c r="BE114" i="17" s="1"/>
  <c r="M114" i="17"/>
  <c r="AU114" i="17" s="1"/>
  <c r="AM114" i="17"/>
  <c r="AE114" i="17"/>
  <c r="BM114" i="17" s="1"/>
  <c r="U114" i="17"/>
  <c r="BC114" i="17" s="1"/>
  <c r="L114" i="17"/>
  <c r="AT114" i="17" s="1"/>
  <c r="AL114" i="17"/>
  <c r="AC114" i="17"/>
  <c r="BK114" i="17" s="1"/>
  <c r="T114" i="17"/>
  <c r="BB114" i="17" s="1"/>
  <c r="K114" i="17"/>
  <c r="AS114" i="17" s="1"/>
  <c r="C115" i="17"/>
  <c r="AG114" i="17"/>
  <c r="BO114" i="17" s="1"/>
  <c r="X114" i="17"/>
  <c r="BF114" i="17" s="1"/>
  <c r="O114" i="17"/>
  <c r="AW114" i="17" s="1"/>
  <c r="F114" i="17"/>
  <c r="AN114" i="17" s="1"/>
  <c r="R114" i="17"/>
  <c r="AZ114" i="17" s="1"/>
  <c r="AI114" i="17"/>
  <c r="BQ114" i="17" s="1"/>
  <c r="Q114" i="17"/>
  <c r="AY114" i="17" s="1"/>
  <c r="AH114" i="17"/>
  <c r="BP114" i="17" s="1"/>
  <c r="P114" i="17"/>
  <c r="AX114" i="17" s="1"/>
  <c r="AB114" i="17"/>
  <c r="BJ114" i="17" s="1"/>
  <c r="J114" i="17"/>
  <c r="AR114" i="17" s="1"/>
  <c r="AA114" i="17"/>
  <c r="BI114" i="17" s="1"/>
  <c r="I114" i="17"/>
  <c r="AQ114" i="17" s="1"/>
  <c r="Z114" i="17"/>
  <c r="BH114" i="17" s="1"/>
  <c r="H114" i="17"/>
  <c r="AP114" i="17" s="1"/>
  <c r="Y114" i="17"/>
  <c r="BG114" i="17" s="1"/>
  <c r="G114" i="17"/>
  <c r="AO114" i="17" s="1"/>
  <c r="S114" i="17"/>
  <c r="BA114" i="17" s="1"/>
  <c r="AH216" i="5"/>
  <c r="AH320" i="5" s="1"/>
  <c r="AG216" i="5"/>
  <c r="AG320" i="5" s="1"/>
  <c r="AF216" i="5"/>
  <c r="AF320" i="5" s="1"/>
  <c r="AE216" i="5"/>
  <c r="AE320" i="5" s="1"/>
  <c r="AD216" i="5"/>
  <c r="AD320" i="5" s="1"/>
  <c r="AC216" i="5"/>
  <c r="AC320" i="5" s="1"/>
  <c r="AB216" i="5"/>
  <c r="AB320" i="5" s="1"/>
  <c r="AA216" i="5"/>
  <c r="AA320" i="5" s="1"/>
  <c r="Z216" i="5"/>
  <c r="Z320" i="5" s="1"/>
  <c r="Y216" i="5"/>
  <c r="Y320" i="5" s="1"/>
  <c r="X216" i="5"/>
  <c r="X320" i="5" s="1"/>
  <c r="W216" i="5"/>
  <c r="W320" i="5" s="1"/>
  <c r="V216" i="5"/>
  <c r="V320" i="5" s="1"/>
  <c r="U216" i="5"/>
  <c r="U320" i="5" s="1"/>
  <c r="T216" i="5"/>
  <c r="T320" i="5" s="1"/>
  <c r="S216" i="5"/>
  <c r="S320" i="5" s="1"/>
  <c r="R216" i="5"/>
  <c r="R320" i="5" s="1"/>
  <c r="Q216" i="5"/>
  <c r="Q320" i="5" s="1"/>
  <c r="P216" i="5"/>
  <c r="P320" i="5" s="1"/>
  <c r="O216" i="5"/>
  <c r="O320" i="5" s="1"/>
  <c r="N216" i="5"/>
  <c r="N320" i="5" s="1"/>
  <c r="M216" i="5"/>
  <c r="M320" i="5" s="1"/>
  <c r="L216" i="5"/>
  <c r="L320" i="5" s="1"/>
  <c r="K216" i="5"/>
  <c r="K320" i="5" s="1"/>
  <c r="J216" i="5"/>
  <c r="J320" i="5" s="1"/>
  <c r="I216" i="5"/>
  <c r="I320" i="5" s="1"/>
  <c r="G216" i="5"/>
  <c r="G320" i="5" s="1"/>
  <c r="F216" i="5"/>
  <c r="F320" i="5" s="1"/>
  <c r="C114" i="5"/>
  <c r="M113" i="5"/>
  <c r="AU113" i="5" s="1"/>
  <c r="U113" i="5"/>
  <c r="BC113" i="5" s="1"/>
  <c r="AC113" i="5"/>
  <c r="BK113" i="5" s="1"/>
  <c r="F113" i="5"/>
  <c r="AN113" i="5" s="1"/>
  <c r="N113" i="5"/>
  <c r="AV113" i="5" s="1"/>
  <c r="V113" i="5"/>
  <c r="BD113" i="5" s="1"/>
  <c r="AD113" i="5"/>
  <c r="BL113" i="5" s="1"/>
  <c r="G113" i="5"/>
  <c r="AO113" i="5" s="1"/>
  <c r="O113" i="5"/>
  <c r="AW113" i="5" s="1"/>
  <c r="W113" i="5"/>
  <c r="BE113" i="5" s="1"/>
  <c r="AE113" i="5"/>
  <c r="BM113" i="5" s="1"/>
  <c r="J113" i="5"/>
  <c r="AR113" i="5" s="1"/>
  <c r="X113" i="5"/>
  <c r="BF113" i="5" s="1"/>
  <c r="AI113" i="5"/>
  <c r="BQ113" i="5" s="1"/>
  <c r="K113" i="5"/>
  <c r="AS113" i="5" s="1"/>
  <c r="Y113" i="5"/>
  <c r="BG113" i="5" s="1"/>
  <c r="L113" i="5"/>
  <c r="AT113" i="5" s="1"/>
  <c r="Z113" i="5"/>
  <c r="BH113" i="5" s="1"/>
  <c r="H113" i="5"/>
  <c r="AP113" i="5" s="1"/>
  <c r="S113" i="5"/>
  <c r="BA113" i="5" s="1"/>
  <c r="AG113" i="5"/>
  <c r="BO113" i="5" s="1"/>
  <c r="AF113" i="5"/>
  <c r="BN113" i="5" s="1"/>
  <c r="I113" i="5"/>
  <c r="AQ113" i="5" s="1"/>
  <c r="AH113" i="5"/>
  <c r="P113" i="5"/>
  <c r="AX113" i="5" s="1"/>
  <c r="Q113" i="5"/>
  <c r="AY113" i="5" s="1"/>
  <c r="R113" i="5"/>
  <c r="AZ113" i="5" s="1"/>
  <c r="T113" i="5"/>
  <c r="BB113" i="5" s="1"/>
  <c r="AA113" i="5"/>
  <c r="BI113" i="5" s="1"/>
  <c r="AB113" i="5"/>
  <c r="BJ113" i="5" s="1"/>
  <c r="D5" i="15"/>
  <c r="D5" i="2"/>
  <c r="D6" i="6" s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B91" i="15"/>
  <c r="AC91" i="15"/>
  <c r="AD91" i="15"/>
  <c r="AE91" i="15"/>
  <c r="AF91" i="15"/>
  <c r="AG91" i="15"/>
  <c r="AH91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B92" i="15"/>
  <c r="AC92" i="15"/>
  <c r="AD92" i="15"/>
  <c r="AE92" i="15"/>
  <c r="AF92" i="15"/>
  <c r="AG92" i="15"/>
  <c r="AH92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B93" i="15"/>
  <c r="AC93" i="15"/>
  <c r="AD93" i="15"/>
  <c r="AE93" i="15"/>
  <c r="AF93" i="15"/>
  <c r="AG93" i="15"/>
  <c r="AH93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Y95" i="15"/>
  <c r="Z95" i="15"/>
  <c r="AA95" i="15"/>
  <c r="AB95" i="15"/>
  <c r="AC95" i="15"/>
  <c r="AD95" i="15"/>
  <c r="AE95" i="15"/>
  <c r="AF95" i="15"/>
  <c r="AG95" i="15"/>
  <c r="AH95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AA96" i="15"/>
  <c r="AB96" i="15"/>
  <c r="AC96" i="15"/>
  <c r="AD96" i="15"/>
  <c r="AE96" i="15"/>
  <c r="AF96" i="15"/>
  <c r="AG96" i="15"/>
  <c r="AH96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AG97" i="15"/>
  <c r="AH97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D100" i="15"/>
  <c r="AE100" i="15"/>
  <c r="AF100" i="15"/>
  <c r="AG100" i="15"/>
  <c r="AH100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AF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G3" i="15"/>
  <c r="D2" i="9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C86" i="9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E3" i="6"/>
  <c r="D4" i="6"/>
  <c r="D5" i="6"/>
  <c r="D7" i="6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H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I6" i="2"/>
  <c r="H6" i="2"/>
  <c r="I6" i="2"/>
  <c r="E6" i="2"/>
  <c r="F6" i="2"/>
  <c r="G6" i="2"/>
  <c r="D6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I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N2" i="2"/>
  <c r="M2" i="2"/>
  <c r="F2" i="2"/>
  <c r="G2" i="2"/>
  <c r="H2" i="2"/>
  <c r="I2" i="2"/>
  <c r="J2" i="2"/>
  <c r="K2" i="2"/>
  <c r="L2" i="2"/>
  <c r="E2" i="2"/>
  <c r="D2" i="2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D86" i="9"/>
  <c r="AE86" i="9"/>
  <c r="AF86" i="9"/>
  <c r="AG86" i="9"/>
  <c r="AH86" i="9"/>
  <c r="AI86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D6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I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G2" i="9"/>
  <c r="H2" i="9"/>
  <c r="I2" i="9"/>
  <c r="J2" i="9"/>
  <c r="K2" i="9"/>
  <c r="L2" i="9"/>
  <c r="F2" i="9"/>
  <c r="E2" i="9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3" i="4"/>
  <c r="K4" i="4"/>
  <c r="K5" i="4"/>
  <c r="K2" i="4"/>
  <c r="J3" i="4"/>
  <c r="J4" i="4"/>
  <c r="J5" i="4"/>
  <c r="J2" i="4"/>
  <c r="I3" i="4"/>
  <c r="I4" i="4"/>
  <c r="I5" i="4"/>
  <c r="I2" i="4"/>
  <c r="H3" i="4"/>
  <c r="H4" i="4"/>
  <c r="H5" i="4"/>
  <c r="H2" i="4"/>
  <c r="G3" i="4"/>
  <c r="G4" i="4"/>
  <c r="G5" i="4"/>
  <c r="G2" i="4"/>
  <c r="D14" i="4"/>
  <c r="D8" i="4"/>
  <c r="D9" i="4"/>
  <c r="D10" i="4"/>
  <c r="D11" i="4"/>
  <c r="D12" i="4"/>
  <c r="D13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7" i="4"/>
  <c r="D6" i="4"/>
  <c r="F3" i="4"/>
  <c r="F4" i="4"/>
  <c r="F5" i="4"/>
  <c r="F2" i="4"/>
  <c r="E3" i="4"/>
  <c r="E4" i="4"/>
  <c r="E5" i="4"/>
  <c r="E2" i="4"/>
  <c r="D3" i="4"/>
  <c r="D4" i="4"/>
  <c r="D5" i="4"/>
  <c r="D2" i="4"/>
  <c r="BP113" i="5" l="1"/>
  <c r="AB115" i="17"/>
  <c r="BJ115" i="17" s="1"/>
  <c r="T115" i="17"/>
  <c r="BB115" i="17" s="1"/>
  <c r="L115" i="17"/>
  <c r="AT115" i="17" s="1"/>
  <c r="AL115" i="17"/>
  <c r="AD115" i="17"/>
  <c r="BL115" i="17" s="1"/>
  <c r="U115" i="17"/>
  <c r="BC115" i="17" s="1"/>
  <c r="K115" i="17"/>
  <c r="AS115" i="17" s="1"/>
  <c r="AC115" i="17"/>
  <c r="BK115" i="17" s="1"/>
  <c r="S115" i="17"/>
  <c r="BA115" i="17" s="1"/>
  <c r="J115" i="17"/>
  <c r="AR115" i="17" s="1"/>
  <c r="AA115" i="17"/>
  <c r="BI115" i="17" s="1"/>
  <c r="R115" i="17"/>
  <c r="AZ115" i="17" s="1"/>
  <c r="I115" i="17"/>
  <c r="AQ115" i="17" s="1"/>
  <c r="AE115" i="17"/>
  <c r="BM115" i="17" s="1"/>
  <c r="V115" i="17"/>
  <c r="BD115" i="17" s="1"/>
  <c r="M115" i="17"/>
  <c r="AU115" i="17" s="1"/>
  <c r="Y115" i="17"/>
  <c r="BG115" i="17" s="1"/>
  <c r="G115" i="17"/>
  <c r="AO115" i="17" s="1"/>
  <c r="X115" i="17"/>
  <c r="BF115" i="17" s="1"/>
  <c r="F115" i="17"/>
  <c r="AN115" i="17" s="1"/>
  <c r="W115" i="17"/>
  <c r="BE115" i="17" s="1"/>
  <c r="AM115" i="17"/>
  <c r="AI115" i="17"/>
  <c r="BQ115" i="17" s="1"/>
  <c r="Q115" i="17"/>
  <c r="AY115" i="17" s="1"/>
  <c r="AH115" i="17"/>
  <c r="BP115" i="17" s="1"/>
  <c r="P115" i="17"/>
  <c r="AX115" i="17" s="1"/>
  <c r="AG115" i="17"/>
  <c r="BO115" i="17" s="1"/>
  <c r="O115" i="17"/>
  <c r="AW115" i="17" s="1"/>
  <c r="C116" i="17"/>
  <c r="AF115" i="17"/>
  <c r="BN115" i="17" s="1"/>
  <c r="N115" i="17"/>
  <c r="AV115" i="17" s="1"/>
  <c r="Z115" i="17"/>
  <c r="BH115" i="17" s="1"/>
  <c r="H115" i="17"/>
  <c r="AP115" i="17" s="1"/>
  <c r="C115" i="5"/>
  <c r="M114" i="5"/>
  <c r="AU114" i="5" s="1"/>
  <c r="U114" i="5"/>
  <c r="BC114" i="5" s="1"/>
  <c r="AC114" i="5"/>
  <c r="BK114" i="5" s="1"/>
  <c r="F114" i="5"/>
  <c r="AN114" i="5" s="1"/>
  <c r="N114" i="5"/>
  <c r="AV114" i="5" s="1"/>
  <c r="V114" i="5"/>
  <c r="BD114" i="5" s="1"/>
  <c r="AD114" i="5"/>
  <c r="BL114" i="5" s="1"/>
  <c r="G114" i="5"/>
  <c r="AO114" i="5" s="1"/>
  <c r="O114" i="5"/>
  <c r="AW114" i="5" s="1"/>
  <c r="W114" i="5"/>
  <c r="BE114" i="5" s="1"/>
  <c r="AE114" i="5"/>
  <c r="BM114" i="5" s="1"/>
  <c r="Q114" i="5"/>
  <c r="AY114" i="5" s="1"/>
  <c r="AB114" i="5"/>
  <c r="BJ114" i="5" s="1"/>
  <c r="R114" i="5"/>
  <c r="AZ114" i="5" s="1"/>
  <c r="AF114" i="5"/>
  <c r="BN114" i="5" s="1"/>
  <c r="H114" i="5"/>
  <c r="AP114" i="5" s="1"/>
  <c r="S114" i="5"/>
  <c r="BA114" i="5" s="1"/>
  <c r="AG114" i="5"/>
  <c r="BO114" i="5" s="1"/>
  <c r="L114" i="5"/>
  <c r="AT114" i="5" s="1"/>
  <c r="Z114" i="5"/>
  <c r="BH114" i="5" s="1"/>
  <c r="Y114" i="5"/>
  <c r="BG114" i="5" s="1"/>
  <c r="AA114" i="5"/>
  <c r="BI114" i="5" s="1"/>
  <c r="I114" i="5"/>
  <c r="AQ114" i="5" s="1"/>
  <c r="AH114" i="5"/>
  <c r="J114" i="5"/>
  <c r="AR114" i="5" s="1"/>
  <c r="AI114" i="5"/>
  <c r="BQ114" i="5" s="1"/>
  <c r="K114" i="5"/>
  <c r="AS114" i="5" s="1"/>
  <c r="P114" i="5"/>
  <c r="AX114" i="5" s="1"/>
  <c r="T114" i="5"/>
  <c r="BB114" i="5" s="1"/>
  <c r="X114" i="5"/>
  <c r="BF114" i="5" s="1"/>
  <c r="BP114" i="5" l="1"/>
  <c r="AH116" i="17"/>
  <c r="BP116" i="17" s="1"/>
  <c r="Z116" i="17"/>
  <c r="BH116" i="17" s="1"/>
  <c r="R116" i="17"/>
  <c r="AZ116" i="17" s="1"/>
  <c r="J116" i="17"/>
  <c r="AR116" i="17" s="1"/>
  <c r="AB116" i="17"/>
  <c r="BJ116" i="17" s="1"/>
  <c r="S116" i="17"/>
  <c r="BA116" i="17" s="1"/>
  <c r="I116" i="17"/>
  <c r="AQ116" i="17" s="1"/>
  <c r="AA116" i="17"/>
  <c r="BI116" i="17" s="1"/>
  <c r="Q116" i="17"/>
  <c r="AY116" i="17" s="1"/>
  <c r="H116" i="17"/>
  <c r="AP116" i="17" s="1"/>
  <c r="AI116" i="17"/>
  <c r="BQ116" i="17" s="1"/>
  <c r="Y116" i="17"/>
  <c r="BG116" i="17" s="1"/>
  <c r="P116" i="17"/>
  <c r="AX116" i="17" s="1"/>
  <c r="G116" i="17"/>
  <c r="AO116" i="17" s="1"/>
  <c r="AC116" i="17"/>
  <c r="BK116" i="17" s="1"/>
  <c r="T116" i="17"/>
  <c r="BB116" i="17" s="1"/>
  <c r="K116" i="17"/>
  <c r="AS116" i="17" s="1"/>
  <c r="C117" i="17"/>
  <c r="AF116" i="17"/>
  <c r="BN116" i="17" s="1"/>
  <c r="N116" i="17"/>
  <c r="AV116" i="17" s="1"/>
  <c r="AE116" i="17"/>
  <c r="BM116" i="17" s="1"/>
  <c r="M116" i="17"/>
  <c r="AU116" i="17" s="1"/>
  <c r="AD116" i="17"/>
  <c r="BL116" i="17" s="1"/>
  <c r="L116" i="17"/>
  <c r="AT116" i="17" s="1"/>
  <c r="X116" i="17"/>
  <c r="BF116" i="17" s="1"/>
  <c r="F116" i="17"/>
  <c r="AN116" i="17" s="1"/>
  <c r="W116" i="17"/>
  <c r="BE116" i="17" s="1"/>
  <c r="AM116" i="17"/>
  <c r="V116" i="17"/>
  <c r="BD116" i="17" s="1"/>
  <c r="AL116" i="17"/>
  <c r="U116" i="17"/>
  <c r="BC116" i="17" s="1"/>
  <c r="AG116" i="17"/>
  <c r="BO116" i="17" s="1"/>
  <c r="O116" i="17"/>
  <c r="AW116" i="17" s="1"/>
  <c r="C116" i="5"/>
  <c r="M115" i="5"/>
  <c r="AU115" i="5" s="1"/>
  <c r="U115" i="5"/>
  <c r="BC115" i="5" s="1"/>
  <c r="AC115" i="5"/>
  <c r="BK115" i="5" s="1"/>
  <c r="F115" i="5"/>
  <c r="AN115" i="5" s="1"/>
  <c r="N115" i="5"/>
  <c r="AV115" i="5" s="1"/>
  <c r="V115" i="5"/>
  <c r="BD115" i="5" s="1"/>
  <c r="AD115" i="5"/>
  <c r="BL115" i="5" s="1"/>
  <c r="G115" i="5"/>
  <c r="AO115" i="5" s="1"/>
  <c r="O115" i="5"/>
  <c r="AW115" i="5" s="1"/>
  <c r="W115" i="5"/>
  <c r="BE115" i="5" s="1"/>
  <c r="AE115" i="5"/>
  <c r="BM115" i="5" s="1"/>
  <c r="J115" i="5"/>
  <c r="AR115" i="5" s="1"/>
  <c r="X115" i="5"/>
  <c r="BF115" i="5" s="1"/>
  <c r="AI115" i="5"/>
  <c r="BQ115" i="5" s="1"/>
  <c r="K115" i="5"/>
  <c r="AS115" i="5" s="1"/>
  <c r="Y115" i="5"/>
  <c r="BG115" i="5" s="1"/>
  <c r="L115" i="5"/>
  <c r="AT115" i="5" s="1"/>
  <c r="Z115" i="5"/>
  <c r="BH115" i="5" s="1"/>
  <c r="H115" i="5"/>
  <c r="AP115" i="5" s="1"/>
  <c r="S115" i="5"/>
  <c r="BA115" i="5" s="1"/>
  <c r="AG115" i="5"/>
  <c r="BO115" i="5" s="1"/>
  <c r="R115" i="5"/>
  <c r="AZ115" i="5" s="1"/>
  <c r="T115" i="5"/>
  <c r="BB115" i="5" s="1"/>
  <c r="AA115" i="5"/>
  <c r="BI115" i="5" s="1"/>
  <c r="AB115" i="5"/>
  <c r="BJ115" i="5" s="1"/>
  <c r="AF115" i="5"/>
  <c r="BN115" i="5" s="1"/>
  <c r="I115" i="5"/>
  <c r="AQ115" i="5" s="1"/>
  <c r="AH115" i="5"/>
  <c r="P115" i="5"/>
  <c r="AX115" i="5" s="1"/>
  <c r="Q115" i="5"/>
  <c r="AY115" i="5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D1" i="9" a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D1" i="5" a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D1" i="4" a="1"/>
  <c r="D1" i="2" a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BP115" i="5" l="1"/>
  <c r="AF117" i="17"/>
  <c r="BN117" i="17" s="1"/>
  <c r="X117" i="17"/>
  <c r="BF117" i="17" s="1"/>
  <c r="P117" i="17"/>
  <c r="AX117" i="17" s="1"/>
  <c r="H117" i="17"/>
  <c r="AP117" i="17" s="1"/>
  <c r="AI117" i="17"/>
  <c r="BQ117" i="17" s="1"/>
  <c r="Z117" i="17"/>
  <c r="BH117" i="17" s="1"/>
  <c r="Q117" i="17"/>
  <c r="AY117" i="17" s="1"/>
  <c r="G117" i="17"/>
  <c r="AO117" i="17" s="1"/>
  <c r="AH117" i="17"/>
  <c r="BP117" i="17" s="1"/>
  <c r="Y117" i="17"/>
  <c r="BG117" i="17" s="1"/>
  <c r="O117" i="17"/>
  <c r="AW117" i="17" s="1"/>
  <c r="F117" i="17"/>
  <c r="AN117" i="17" s="1"/>
  <c r="C118" i="17"/>
  <c r="AG117" i="17"/>
  <c r="BO117" i="17" s="1"/>
  <c r="W117" i="17"/>
  <c r="BE117" i="17" s="1"/>
  <c r="N117" i="17"/>
  <c r="AV117" i="17" s="1"/>
  <c r="AM117" i="17"/>
  <c r="AA117" i="17"/>
  <c r="BI117" i="17" s="1"/>
  <c r="R117" i="17"/>
  <c r="AZ117" i="17" s="1"/>
  <c r="I117" i="17"/>
  <c r="AQ117" i="17" s="1"/>
  <c r="U117" i="17"/>
  <c r="BC117" i="17" s="1"/>
  <c r="T117" i="17"/>
  <c r="BB117" i="17" s="1"/>
  <c r="S117" i="17"/>
  <c r="BA117" i="17" s="1"/>
  <c r="AE117" i="17"/>
  <c r="BM117" i="17" s="1"/>
  <c r="M117" i="17"/>
  <c r="AU117" i="17" s="1"/>
  <c r="AD117" i="17"/>
  <c r="BL117" i="17" s="1"/>
  <c r="L117" i="17"/>
  <c r="AT117" i="17" s="1"/>
  <c r="AC117" i="17"/>
  <c r="BK117" i="17" s="1"/>
  <c r="K117" i="17"/>
  <c r="AS117" i="17" s="1"/>
  <c r="AB117" i="17"/>
  <c r="BJ117" i="17" s="1"/>
  <c r="J117" i="17"/>
  <c r="AR117" i="17" s="1"/>
  <c r="V117" i="17"/>
  <c r="BD117" i="17" s="1"/>
  <c r="AL117" i="17"/>
  <c r="C117" i="5"/>
  <c r="M116" i="5"/>
  <c r="AU116" i="5" s="1"/>
  <c r="U116" i="5"/>
  <c r="BC116" i="5" s="1"/>
  <c r="AC116" i="5"/>
  <c r="BK116" i="5" s="1"/>
  <c r="F116" i="5"/>
  <c r="AN116" i="5" s="1"/>
  <c r="N116" i="5"/>
  <c r="AV116" i="5" s="1"/>
  <c r="V116" i="5"/>
  <c r="BD116" i="5" s="1"/>
  <c r="AD116" i="5"/>
  <c r="BL116" i="5" s="1"/>
  <c r="G116" i="5"/>
  <c r="AO116" i="5" s="1"/>
  <c r="P116" i="5"/>
  <c r="AX116" i="5" s="1"/>
  <c r="Z116" i="5"/>
  <c r="BH116" i="5" s="1"/>
  <c r="Q116" i="5"/>
  <c r="AY116" i="5" s="1"/>
  <c r="AA116" i="5"/>
  <c r="BI116" i="5" s="1"/>
  <c r="H116" i="5"/>
  <c r="AP116" i="5" s="1"/>
  <c r="R116" i="5"/>
  <c r="AZ116" i="5" s="1"/>
  <c r="AB116" i="5"/>
  <c r="BJ116" i="5" s="1"/>
  <c r="L116" i="5"/>
  <c r="AT116" i="5" s="1"/>
  <c r="X116" i="5"/>
  <c r="BF116" i="5" s="1"/>
  <c r="AH116" i="5"/>
  <c r="K116" i="5"/>
  <c r="AS116" i="5" s="1"/>
  <c r="AG116" i="5"/>
  <c r="BO116" i="5" s="1"/>
  <c r="O116" i="5"/>
  <c r="AW116" i="5" s="1"/>
  <c r="AI116" i="5"/>
  <c r="BQ116" i="5" s="1"/>
  <c r="S116" i="5"/>
  <c r="BA116" i="5" s="1"/>
  <c r="T116" i="5"/>
  <c r="BB116" i="5" s="1"/>
  <c r="W116" i="5"/>
  <c r="BE116" i="5" s="1"/>
  <c r="Y116" i="5"/>
  <c r="BG116" i="5" s="1"/>
  <c r="I116" i="5"/>
  <c r="AQ116" i="5" s="1"/>
  <c r="AE116" i="5"/>
  <c r="BM116" i="5" s="1"/>
  <c r="J116" i="5"/>
  <c r="AR116" i="5" s="1"/>
  <c r="AF116" i="5"/>
  <c r="BN116" i="5" s="1"/>
  <c r="D1" i="9"/>
  <c r="D1" i="5"/>
  <c r="D1" i="4"/>
  <c r="D1" i="2"/>
  <c r="BP116" i="5" l="1"/>
  <c r="AD118" i="17"/>
  <c r="BL118" i="17" s="1"/>
  <c r="V118" i="17"/>
  <c r="BD118" i="17" s="1"/>
  <c r="N118" i="17"/>
  <c r="AV118" i="17" s="1"/>
  <c r="F118" i="17"/>
  <c r="AN118" i="17" s="1"/>
  <c r="C119" i="17"/>
  <c r="AG118" i="17"/>
  <c r="BO118" i="17" s="1"/>
  <c r="X118" i="17"/>
  <c r="BF118" i="17" s="1"/>
  <c r="O118" i="17"/>
  <c r="AW118" i="17" s="1"/>
  <c r="AM118" i="17"/>
  <c r="AF118" i="17"/>
  <c r="BN118" i="17" s="1"/>
  <c r="W118" i="17"/>
  <c r="BE118" i="17" s="1"/>
  <c r="M118" i="17"/>
  <c r="AU118" i="17" s="1"/>
  <c r="AL118" i="17"/>
  <c r="AE118" i="17"/>
  <c r="BM118" i="17" s="1"/>
  <c r="U118" i="17"/>
  <c r="BC118" i="17" s="1"/>
  <c r="L118" i="17"/>
  <c r="AT118" i="17" s="1"/>
  <c r="AH118" i="17"/>
  <c r="BP118" i="17" s="1"/>
  <c r="Y118" i="17"/>
  <c r="BG118" i="17" s="1"/>
  <c r="P118" i="17"/>
  <c r="AX118" i="17" s="1"/>
  <c r="G118" i="17"/>
  <c r="AO118" i="17" s="1"/>
  <c r="AB118" i="17"/>
  <c r="BJ118" i="17" s="1"/>
  <c r="J118" i="17"/>
  <c r="AR118" i="17" s="1"/>
  <c r="AA118" i="17"/>
  <c r="BI118" i="17" s="1"/>
  <c r="I118" i="17"/>
  <c r="AQ118" i="17" s="1"/>
  <c r="Z118" i="17"/>
  <c r="BH118" i="17" s="1"/>
  <c r="H118" i="17"/>
  <c r="AP118" i="17" s="1"/>
  <c r="T118" i="17"/>
  <c r="BB118" i="17" s="1"/>
  <c r="S118" i="17"/>
  <c r="BA118" i="17" s="1"/>
  <c r="R118" i="17"/>
  <c r="AZ118" i="17" s="1"/>
  <c r="AI118" i="17"/>
  <c r="BQ118" i="17" s="1"/>
  <c r="Q118" i="17"/>
  <c r="AY118" i="17" s="1"/>
  <c r="AC118" i="17"/>
  <c r="BK118" i="17" s="1"/>
  <c r="K118" i="17"/>
  <c r="AS118" i="17" s="1"/>
  <c r="C118" i="5"/>
  <c r="F117" i="5"/>
  <c r="AN117" i="5" s="1"/>
  <c r="M117" i="5"/>
  <c r="AU117" i="5" s="1"/>
  <c r="U117" i="5"/>
  <c r="BC117" i="5" s="1"/>
  <c r="AC117" i="5"/>
  <c r="BK117" i="5" s="1"/>
  <c r="N117" i="5"/>
  <c r="AV117" i="5" s="1"/>
  <c r="V117" i="5"/>
  <c r="BD117" i="5" s="1"/>
  <c r="AD117" i="5"/>
  <c r="BL117" i="5" s="1"/>
  <c r="P117" i="5"/>
  <c r="AX117" i="5" s="1"/>
  <c r="Z117" i="5"/>
  <c r="BH117" i="5" s="1"/>
  <c r="G117" i="5"/>
  <c r="AO117" i="5" s="1"/>
  <c r="Q117" i="5"/>
  <c r="AY117" i="5" s="1"/>
  <c r="AA117" i="5"/>
  <c r="BI117" i="5" s="1"/>
  <c r="H117" i="5"/>
  <c r="AP117" i="5" s="1"/>
  <c r="R117" i="5"/>
  <c r="AZ117" i="5" s="1"/>
  <c r="AB117" i="5"/>
  <c r="BJ117" i="5" s="1"/>
  <c r="L117" i="5"/>
  <c r="AT117" i="5" s="1"/>
  <c r="X117" i="5"/>
  <c r="BF117" i="5" s="1"/>
  <c r="AH117" i="5"/>
  <c r="W117" i="5"/>
  <c r="BE117" i="5" s="1"/>
  <c r="Y117" i="5"/>
  <c r="BG117" i="5" s="1"/>
  <c r="I117" i="5"/>
  <c r="AQ117" i="5" s="1"/>
  <c r="AE117" i="5"/>
  <c r="BM117" i="5" s="1"/>
  <c r="J117" i="5"/>
  <c r="AR117" i="5" s="1"/>
  <c r="AF117" i="5"/>
  <c r="BN117" i="5" s="1"/>
  <c r="K117" i="5"/>
  <c r="AS117" i="5" s="1"/>
  <c r="AG117" i="5"/>
  <c r="BO117" i="5" s="1"/>
  <c r="O117" i="5"/>
  <c r="AW117" i="5" s="1"/>
  <c r="AI117" i="5"/>
  <c r="BQ117" i="5" s="1"/>
  <c r="S117" i="5"/>
  <c r="BA117" i="5" s="1"/>
  <c r="T117" i="5"/>
  <c r="BB117" i="5" s="1"/>
  <c r="BP117" i="5" l="1"/>
  <c r="AB119" i="17"/>
  <c r="BJ119" i="17" s="1"/>
  <c r="T119" i="17"/>
  <c r="BB119" i="17" s="1"/>
  <c r="L119" i="17"/>
  <c r="AT119" i="17" s="1"/>
  <c r="AL119" i="17"/>
  <c r="AE119" i="17"/>
  <c r="BM119" i="17" s="1"/>
  <c r="V119" i="17"/>
  <c r="BD119" i="17" s="1"/>
  <c r="M119" i="17"/>
  <c r="AU119" i="17" s="1"/>
  <c r="AD119" i="17"/>
  <c r="BL119" i="17" s="1"/>
  <c r="U119" i="17"/>
  <c r="BC119" i="17" s="1"/>
  <c r="K119" i="17"/>
  <c r="AS119" i="17" s="1"/>
  <c r="AC119" i="17"/>
  <c r="BK119" i="17" s="1"/>
  <c r="S119" i="17"/>
  <c r="BA119" i="17" s="1"/>
  <c r="J119" i="17"/>
  <c r="AR119" i="17" s="1"/>
  <c r="C120" i="17"/>
  <c r="AF119" i="17"/>
  <c r="BN119" i="17" s="1"/>
  <c r="W119" i="17"/>
  <c r="BE119" i="17" s="1"/>
  <c r="N119" i="17"/>
  <c r="AV119" i="17" s="1"/>
  <c r="AM119" i="17"/>
  <c r="AI119" i="17"/>
  <c r="BQ119" i="17" s="1"/>
  <c r="Q119" i="17"/>
  <c r="AY119" i="17" s="1"/>
  <c r="AH119" i="17"/>
  <c r="BP119" i="17" s="1"/>
  <c r="P119" i="17"/>
  <c r="AX119" i="17" s="1"/>
  <c r="AG119" i="17"/>
  <c r="BO119" i="17" s="1"/>
  <c r="O119" i="17"/>
  <c r="AW119" i="17" s="1"/>
  <c r="AA119" i="17"/>
  <c r="BI119" i="17" s="1"/>
  <c r="I119" i="17"/>
  <c r="AQ119" i="17" s="1"/>
  <c r="Z119" i="17"/>
  <c r="BH119" i="17" s="1"/>
  <c r="H119" i="17"/>
  <c r="AP119" i="17" s="1"/>
  <c r="Y119" i="17"/>
  <c r="BG119" i="17" s="1"/>
  <c r="G119" i="17"/>
  <c r="AO119" i="17" s="1"/>
  <c r="X119" i="17"/>
  <c r="BF119" i="17" s="1"/>
  <c r="F119" i="17"/>
  <c r="AN119" i="17" s="1"/>
  <c r="R119" i="17"/>
  <c r="AZ119" i="17" s="1"/>
  <c r="C119" i="5"/>
  <c r="M118" i="5"/>
  <c r="AU118" i="5" s="1"/>
  <c r="U118" i="5"/>
  <c r="BC118" i="5" s="1"/>
  <c r="AC118" i="5"/>
  <c r="BK118" i="5" s="1"/>
  <c r="N118" i="5"/>
  <c r="AV118" i="5" s="1"/>
  <c r="V118" i="5"/>
  <c r="BD118" i="5" s="1"/>
  <c r="AD118" i="5"/>
  <c r="BL118" i="5" s="1"/>
  <c r="F118" i="5"/>
  <c r="AN118" i="5" s="1"/>
  <c r="P118" i="5"/>
  <c r="AX118" i="5" s="1"/>
  <c r="Z118" i="5"/>
  <c r="BH118" i="5" s="1"/>
  <c r="G118" i="5"/>
  <c r="AO118" i="5" s="1"/>
  <c r="Q118" i="5"/>
  <c r="AY118" i="5" s="1"/>
  <c r="AA118" i="5"/>
  <c r="BI118" i="5" s="1"/>
  <c r="H118" i="5"/>
  <c r="AP118" i="5" s="1"/>
  <c r="R118" i="5"/>
  <c r="AZ118" i="5" s="1"/>
  <c r="AB118" i="5"/>
  <c r="BJ118" i="5" s="1"/>
  <c r="L118" i="5"/>
  <c r="AT118" i="5" s="1"/>
  <c r="X118" i="5"/>
  <c r="BF118" i="5" s="1"/>
  <c r="K118" i="5"/>
  <c r="AS118" i="5" s="1"/>
  <c r="AG118" i="5"/>
  <c r="BO118" i="5" s="1"/>
  <c r="O118" i="5"/>
  <c r="AW118" i="5" s="1"/>
  <c r="AH118" i="5"/>
  <c r="S118" i="5"/>
  <c r="BA118" i="5" s="1"/>
  <c r="AI118" i="5"/>
  <c r="BQ118" i="5" s="1"/>
  <c r="T118" i="5"/>
  <c r="BB118" i="5" s="1"/>
  <c r="W118" i="5"/>
  <c r="BE118" i="5" s="1"/>
  <c r="Y118" i="5"/>
  <c r="BG118" i="5" s="1"/>
  <c r="I118" i="5"/>
  <c r="AQ118" i="5" s="1"/>
  <c r="AE118" i="5"/>
  <c r="BM118" i="5" s="1"/>
  <c r="J118" i="5"/>
  <c r="AR118" i="5" s="1"/>
  <c r="AF118" i="5"/>
  <c r="BN118" i="5" s="1"/>
  <c r="BP118" i="5" l="1"/>
  <c r="AH120" i="17"/>
  <c r="BP120" i="17" s="1"/>
  <c r="Z120" i="17"/>
  <c r="BH120" i="17" s="1"/>
  <c r="R120" i="17"/>
  <c r="AZ120" i="17" s="1"/>
  <c r="J120" i="17"/>
  <c r="AR120" i="17" s="1"/>
  <c r="AC120" i="17"/>
  <c r="BK120" i="17" s="1"/>
  <c r="T120" i="17"/>
  <c r="BB120" i="17" s="1"/>
  <c r="K120" i="17"/>
  <c r="AS120" i="17" s="1"/>
  <c r="AB120" i="17"/>
  <c r="BJ120" i="17" s="1"/>
  <c r="S120" i="17"/>
  <c r="BA120" i="17" s="1"/>
  <c r="I120" i="17"/>
  <c r="AQ120" i="17" s="1"/>
  <c r="AA120" i="17"/>
  <c r="BI120" i="17" s="1"/>
  <c r="Q120" i="17"/>
  <c r="AY120" i="17" s="1"/>
  <c r="H120" i="17"/>
  <c r="AP120" i="17" s="1"/>
  <c r="AD120" i="17"/>
  <c r="BL120" i="17" s="1"/>
  <c r="U120" i="17"/>
  <c r="BC120" i="17" s="1"/>
  <c r="L120" i="17"/>
  <c r="AT120" i="17" s="1"/>
  <c r="X120" i="17"/>
  <c r="BF120" i="17" s="1"/>
  <c r="F120" i="17"/>
  <c r="AN120" i="17" s="1"/>
  <c r="W120" i="17"/>
  <c r="BE120" i="17" s="1"/>
  <c r="AM120" i="17"/>
  <c r="V120" i="17"/>
  <c r="BD120" i="17" s="1"/>
  <c r="AL120" i="17"/>
  <c r="AI120" i="17"/>
  <c r="BQ120" i="17" s="1"/>
  <c r="P120" i="17"/>
  <c r="AX120" i="17" s="1"/>
  <c r="AG120" i="17"/>
  <c r="BO120" i="17" s="1"/>
  <c r="O120" i="17"/>
  <c r="AW120" i="17" s="1"/>
  <c r="C121" i="17"/>
  <c r="AF120" i="17"/>
  <c r="BN120" i="17" s="1"/>
  <c r="N120" i="17"/>
  <c r="AV120" i="17" s="1"/>
  <c r="AE120" i="17"/>
  <c r="BM120" i="17" s="1"/>
  <c r="M120" i="17"/>
  <c r="AU120" i="17" s="1"/>
  <c r="Y120" i="17"/>
  <c r="BG120" i="17" s="1"/>
  <c r="G120" i="17"/>
  <c r="AO120" i="17" s="1"/>
  <c r="C120" i="5"/>
  <c r="M119" i="5"/>
  <c r="AU119" i="5" s="1"/>
  <c r="U119" i="5"/>
  <c r="BC119" i="5" s="1"/>
  <c r="AC119" i="5"/>
  <c r="BK119" i="5" s="1"/>
  <c r="F119" i="5"/>
  <c r="AN119" i="5" s="1"/>
  <c r="N119" i="5"/>
  <c r="AV119" i="5" s="1"/>
  <c r="V119" i="5"/>
  <c r="BD119" i="5" s="1"/>
  <c r="AD119" i="5"/>
  <c r="BL119" i="5" s="1"/>
  <c r="P119" i="5"/>
  <c r="AX119" i="5" s="1"/>
  <c r="Z119" i="5"/>
  <c r="BH119" i="5" s="1"/>
  <c r="G119" i="5"/>
  <c r="AO119" i="5" s="1"/>
  <c r="Q119" i="5"/>
  <c r="AY119" i="5" s="1"/>
  <c r="AA119" i="5"/>
  <c r="BI119" i="5" s="1"/>
  <c r="H119" i="5"/>
  <c r="AP119" i="5" s="1"/>
  <c r="R119" i="5"/>
  <c r="AZ119" i="5" s="1"/>
  <c r="AB119" i="5"/>
  <c r="BJ119" i="5" s="1"/>
  <c r="S119" i="5"/>
  <c r="BA119" i="5" s="1"/>
  <c r="AH119" i="5"/>
  <c r="T119" i="5"/>
  <c r="BB119" i="5" s="1"/>
  <c r="AI119" i="5"/>
  <c r="BQ119" i="5" s="1"/>
  <c r="W119" i="5"/>
  <c r="BE119" i="5" s="1"/>
  <c r="I119" i="5"/>
  <c r="AQ119" i="5" s="1"/>
  <c r="X119" i="5"/>
  <c r="BF119" i="5" s="1"/>
  <c r="J119" i="5"/>
  <c r="AR119" i="5" s="1"/>
  <c r="Y119" i="5"/>
  <c r="BG119" i="5" s="1"/>
  <c r="K119" i="5"/>
  <c r="AS119" i="5" s="1"/>
  <c r="AE119" i="5"/>
  <c r="BM119" i="5" s="1"/>
  <c r="L119" i="5"/>
  <c r="AT119" i="5" s="1"/>
  <c r="AF119" i="5"/>
  <c r="BN119" i="5" s="1"/>
  <c r="O119" i="5"/>
  <c r="AW119" i="5" s="1"/>
  <c r="AG119" i="5"/>
  <c r="BO119" i="5" s="1"/>
  <c r="BP119" i="5" l="1"/>
  <c r="AF121" i="17"/>
  <c r="BN121" i="17" s="1"/>
  <c r="X121" i="17"/>
  <c r="BF121" i="17" s="1"/>
  <c r="P121" i="17"/>
  <c r="AX121" i="17" s="1"/>
  <c r="H121" i="17"/>
  <c r="AP121" i="17" s="1"/>
  <c r="AA121" i="17"/>
  <c r="BI121" i="17" s="1"/>
  <c r="R121" i="17"/>
  <c r="AZ121" i="17" s="1"/>
  <c r="I121" i="17"/>
  <c r="AQ121" i="17" s="1"/>
  <c r="AI121" i="17"/>
  <c r="BQ121" i="17" s="1"/>
  <c r="Z121" i="17"/>
  <c r="BH121" i="17" s="1"/>
  <c r="Q121" i="17"/>
  <c r="AY121" i="17" s="1"/>
  <c r="G121" i="17"/>
  <c r="AO121" i="17" s="1"/>
  <c r="AH121" i="17"/>
  <c r="BP121" i="17" s="1"/>
  <c r="Y121" i="17"/>
  <c r="BG121" i="17" s="1"/>
  <c r="O121" i="17"/>
  <c r="AW121" i="17" s="1"/>
  <c r="F121" i="17"/>
  <c r="AN121" i="17" s="1"/>
  <c r="AB121" i="17"/>
  <c r="BJ121" i="17" s="1"/>
  <c r="S121" i="17"/>
  <c r="BA121" i="17" s="1"/>
  <c r="J121" i="17"/>
  <c r="AR121" i="17" s="1"/>
  <c r="AE121" i="17"/>
  <c r="BM121" i="17" s="1"/>
  <c r="M121" i="17"/>
  <c r="AU121" i="17" s="1"/>
  <c r="AD121" i="17"/>
  <c r="BL121" i="17" s="1"/>
  <c r="L121" i="17"/>
  <c r="AT121" i="17" s="1"/>
  <c r="AC121" i="17"/>
  <c r="BK121" i="17" s="1"/>
  <c r="K121" i="17"/>
  <c r="AS121" i="17" s="1"/>
  <c r="W121" i="17"/>
  <c r="BE121" i="17" s="1"/>
  <c r="AM121" i="17"/>
  <c r="V121" i="17"/>
  <c r="BD121" i="17" s="1"/>
  <c r="AL121" i="17"/>
  <c r="U121" i="17"/>
  <c r="BC121" i="17" s="1"/>
  <c r="T121" i="17"/>
  <c r="BB121" i="17" s="1"/>
  <c r="C122" i="17"/>
  <c r="AG121" i="17"/>
  <c r="BO121" i="17" s="1"/>
  <c r="N121" i="17"/>
  <c r="AV121" i="17" s="1"/>
  <c r="C121" i="5"/>
  <c r="M120" i="5"/>
  <c r="AU120" i="5" s="1"/>
  <c r="U120" i="5"/>
  <c r="BC120" i="5" s="1"/>
  <c r="AC120" i="5"/>
  <c r="BK120" i="5" s="1"/>
  <c r="F120" i="5"/>
  <c r="AN120" i="5" s="1"/>
  <c r="N120" i="5"/>
  <c r="AV120" i="5" s="1"/>
  <c r="V120" i="5"/>
  <c r="BD120" i="5" s="1"/>
  <c r="AD120" i="5"/>
  <c r="BL120" i="5" s="1"/>
  <c r="P120" i="5"/>
  <c r="AX120" i="5" s="1"/>
  <c r="Z120" i="5"/>
  <c r="BH120" i="5" s="1"/>
  <c r="G120" i="5"/>
  <c r="AO120" i="5" s="1"/>
  <c r="Q120" i="5"/>
  <c r="AY120" i="5" s="1"/>
  <c r="AA120" i="5"/>
  <c r="BI120" i="5" s="1"/>
  <c r="H120" i="5"/>
  <c r="AP120" i="5" s="1"/>
  <c r="R120" i="5"/>
  <c r="AZ120" i="5" s="1"/>
  <c r="AB120" i="5"/>
  <c r="BJ120" i="5" s="1"/>
  <c r="T120" i="5"/>
  <c r="BB120" i="5" s="1"/>
  <c r="AI120" i="5"/>
  <c r="BQ120" i="5" s="1"/>
  <c r="W120" i="5"/>
  <c r="BE120" i="5" s="1"/>
  <c r="I120" i="5"/>
  <c r="AQ120" i="5" s="1"/>
  <c r="X120" i="5"/>
  <c r="BF120" i="5" s="1"/>
  <c r="J120" i="5"/>
  <c r="AR120" i="5" s="1"/>
  <c r="K120" i="5"/>
  <c r="AS120" i="5" s="1"/>
  <c r="L120" i="5"/>
  <c r="AT120" i="5" s="1"/>
  <c r="AF120" i="5"/>
  <c r="BN120" i="5" s="1"/>
  <c r="O120" i="5"/>
  <c r="AW120" i="5" s="1"/>
  <c r="S120" i="5"/>
  <c r="BA120" i="5" s="1"/>
  <c r="AH120" i="5"/>
  <c r="Y120" i="5"/>
  <c r="BG120" i="5" s="1"/>
  <c r="AE120" i="5"/>
  <c r="BM120" i="5" s="1"/>
  <c r="AG120" i="5"/>
  <c r="BO120" i="5" s="1"/>
  <c r="BP120" i="5" l="1"/>
  <c r="AD122" i="17"/>
  <c r="BL122" i="17" s="1"/>
  <c r="V122" i="17"/>
  <c r="BD122" i="17" s="1"/>
  <c r="N122" i="17"/>
  <c r="AV122" i="17" s="1"/>
  <c r="F122" i="17"/>
  <c r="AN122" i="17" s="1"/>
  <c r="AH122" i="17"/>
  <c r="BP122" i="17" s="1"/>
  <c r="Y122" i="17"/>
  <c r="BG122" i="17" s="1"/>
  <c r="P122" i="17"/>
  <c r="AX122" i="17" s="1"/>
  <c r="G122" i="17"/>
  <c r="AO122" i="17" s="1"/>
  <c r="C123" i="17"/>
  <c r="AG122" i="17"/>
  <c r="BO122" i="17" s="1"/>
  <c r="X122" i="17"/>
  <c r="BF122" i="17" s="1"/>
  <c r="O122" i="17"/>
  <c r="AW122" i="17" s="1"/>
  <c r="AM122" i="17"/>
  <c r="AF122" i="17"/>
  <c r="BN122" i="17" s="1"/>
  <c r="W122" i="17"/>
  <c r="BE122" i="17" s="1"/>
  <c r="M122" i="17"/>
  <c r="AU122" i="17" s="1"/>
  <c r="AL122" i="17"/>
  <c r="AI122" i="17"/>
  <c r="BQ122" i="17" s="1"/>
  <c r="Z122" i="17"/>
  <c r="BH122" i="17" s="1"/>
  <c r="Q122" i="17"/>
  <c r="AY122" i="17" s="1"/>
  <c r="H122" i="17"/>
  <c r="AP122" i="17" s="1"/>
  <c r="T122" i="17"/>
  <c r="BB122" i="17" s="1"/>
  <c r="S122" i="17"/>
  <c r="BA122" i="17" s="1"/>
  <c r="R122" i="17"/>
  <c r="AZ122" i="17" s="1"/>
  <c r="AE122" i="17"/>
  <c r="BM122" i="17" s="1"/>
  <c r="L122" i="17"/>
  <c r="AT122" i="17" s="1"/>
  <c r="AC122" i="17"/>
  <c r="BK122" i="17" s="1"/>
  <c r="K122" i="17"/>
  <c r="AS122" i="17" s="1"/>
  <c r="AB122" i="17"/>
  <c r="BJ122" i="17" s="1"/>
  <c r="J122" i="17"/>
  <c r="AR122" i="17" s="1"/>
  <c r="AA122" i="17"/>
  <c r="BI122" i="17" s="1"/>
  <c r="I122" i="17"/>
  <c r="AQ122" i="17" s="1"/>
  <c r="U122" i="17"/>
  <c r="BC122" i="17" s="1"/>
  <c r="C122" i="5"/>
  <c r="M121" i="5"/>
  <c r="AU121" i="5" s="1"/>
  <c r="U121" i="5"/>
  <c r="BC121" i="5" s="1"/>
  <c r="AC121" i="5"/>
  <c r="BK121" i="5" s="1"/>
  <c r="N121" i="5"/>
  <c r="AV121" i="5" s="1"/>
  <c r="W121" i="5"/>
  <c r="BE121" i="5" s="1"/>
  <c r="AF121" i="5"/>
  <c r="BN121" i="5" s="1"/>
  <c r="F121" i="5"/>
  <c r="AN121" i="5" s="1"/>
  <c r="O121" i="5"/>
  <c r="AW121" i="5" s="1"/>
  <c r="X121" i="5"/>
  <c r="BF121" i="5" s="1"/>
  <c r="AG121" i="5"/>
  <c r="BO121" i="5" s="1"/>
  <c r="G121" i="5"/>
  <c r="AO121" i="5" s="1"/>
  <c r="P121" i="5"/>
  <c r="AX121" i="5" s="1"/>
  <c r="Y121" i="5"/>
  <c r="BG121" i="5" s="1"/>
  <c r="AH121" i="5"/>
  <c r="S121" i="5"/>
  <c r="BA121" i="5" s="1"/>
  <c r="AI121" i="5"/>
  <c r="BQ121" i="5" s="1"/>
  <c r="H121" i="5"/>
  <c r="AP121" i="5" s="1"/>
  <c r="T121" i="5"/>
  <c r="BB121" i="5" s="1"/>
  <c r="I121" i="5"/>
  <c r="AQ121" i="5" s="1"/>
  <c r="V121" i="5"/>
  <c r="BD121" i="5" s="1"/>
  <c r="L121" i="5"/>
  <c r="AT121" i="5" s="1"/>
  <c r="AB121" i="5"/>
  <c r="BJ121" i="5" s="1"/>
  <c r="AE121" i="5"/>
  <c r="BM121" i="5" s="1"/>
  <c r="J121" i="5"/>
  <c r="AR121" i="5" s="1"/>
  <c r="K121" i="5"/>
  <c r="AS121" i="5" s="1"/>
  <c r="R121" i="5"/>
  <c r="AZ121" i="5" s="1"/>
  <c r="Z121" i="5"/>
  <c r="BH121" i="5" s="1"/>
  <c r="AA121" i="5"/>
  <c r="BI121" i="5" s="1"/>
  <c r="AD121" i="5"/>
  <c r="BL121" i="5" s="1"/>
  <c r="Q121" i="5"/>
  <c r="AY121" i="5" s="1"/>
  <c r="BP121" i="5" l="1"/>
  <c r="AB123" i="17"/>
  <c r="BJ123" i="17" s="1"/>
  <c r="T123" i="17"/>
  <c r="BB123" i="17" s="1"/>
  <c r="L123" i="17"/>
  <c r="AT123" i="17" s="1"/>
  <c r="AL123" i="17"/>
  <c r="C124" i="17"/>
  <c r="AF123" i="17"/>
  <c r="BN123" i="17" s="1"/>
  <c r="W123" i="17"/>
  <c r="BE123" i="17" s="1"/>
  <c r="N123" i="17"/>
  <c r="AV123" i="17" s="1"/>
  <c r="AM123" i="17"/>
  <c r="AE123" i="17"/>
  <c r="BM123" i="17" s="1"/>
  <c r="V123" i="17"/>
  <c r="BD123" i="17" s="1"/>
  <c r="M123" i="17"/>
  <c r="AU123" i="17" s="1"/>
  <c r="AD123" i="17"/>
  <c r="BL123" i="17" s="1"/>
  <c r="U123" i="17"/>
  <c r="BC123" i="17" s="1"/>
  <c r="K123" i="17"/>
  <c r="AS123" i="17" s="1"/>
  <c r="AG123" i="17"/>
  <c r="BO123" i="17" s="1"/>
  <c r="X123" i="17"/>
  <c r="BF123" i="17" s="1"/>
  <c r="O123" i="17"/>
  <c r="AW123" i="17" s="1"/>
  <c r="F123" i="17"/>
  <c r="AN123" i="17" s="1"/>
  <c r="AA123" i="17"/>
  <c r="BI123" i="17" s="1"/>
  <c r="I123" i="17"/>
  <c r="AQ123" i="17" s="1"/>
  <c r="Z123" i="17"/>
  <c r="BH123" i="17" s="1"/>
  <c r="H123" i="17"/>
  <c r="AP123" i="17" s="1"/>
  <c r="Y123" i="17"/>
  <c r="BG123" i="17" s="1"/>
  <c r="G123" i="17"/>
  <c r="AO123" i="17" s="1"/>
  <c r="S123" i="17"/>
  <c r="BA123" i="17" s="1"/>
  <c r="R123" i="17"/>
  <c r="AZ123" i="17" s="1"/>
  <c r="AI123" i="17"/>
  <c r="BQ123" i="17" s="1"/>
  <c r="Q123" i="17"/>
  <c r="AY123" i="17" s="1"/>
  <c r="AH123" i="17"/>
  <c r="BP123" i="17" s="1"/>
  <c r="P123" i="17"/>
  <c r="AX123" i="17" s="1"/>
  <c r="AC123" i="17"/>
  <c r="BK123" i="17" s="1"/>
  <c r="J123" i="17"/>
  <c r="AR123" i="17" s="1"/>
  <c r="C123" i="5"/>
  <c r="M122" i="5"/>
  <c r="AU122" i="5" s="1"/>
  <c r="U122" i="5"/>
  <c r="BC122" i="5" s="1"/>
  <c r="AC122" i="5"/>
  <c r="BK122" i="5" s="1"/>
  <c r="I122" i="5"/>
  <c r="AQ122" i="5" s="1"/>
  <c r="R122" i="5"/>
  <c r="AZ122" i="5" s="1"/>
  <c r="AA122" i="5"/>
  <c r="BI122" i="5" s="1"/>
  <c r="J122" i="5"/>
  <c r="AR122" i="5" s="1"/>
  <c r="S122" i="5"/>
  <c r="BA122" i="5" s="1"/>
  <c r="AB122" i="5"/>
  <c r="BJ122" i="5" s="1"/>
  <c r="K122" i="5"/>
  <c r="AS122" i="5" s="1"/>
  <c r="T122" i="5"/>
  <c r="BB122" i="5" s="1"/>
  <c r="AD122" i="5"/>
  <c r="BL122" i="5" s="1"/>
  <c r="P122" i="5"/>
  <c r="AX122" i="5" s="1"/>
  <c r="AF122" i="5"/>
  <c r="BN122" i="5" s="1"/>
  <c r="Q122" i="5"/>
  <c r="AY122" i="5" s="1"/>
  <c r="AG122" i="5"/>
  <c r="BO122" i="5" s="1"/>
  <c r="F122" i="5"/>
  <c r="AN122" i="5" s="1"/>
  <c r="V122" i="5"/>
  <c r="BD122" i="5" s="1"/>
  <c r="AH122" i="5"/>
  <c r="L122" i="5"/>
  <c r="AT122" i="5" s="1"/>
  <c r="Y122" i="5"/>
  <c r="BG122" i="5" s="1"/>
  <c r="AE122" i="5"/>
  <c r="BM122" i="5" s="1"/>
  <c r="G122" i="5"/>
  <c r="AO122" i="5" s="1"/>
  <c r="AI122" i="5"/>
  <c r="BQ122" i="5" s="1"/>
  <c r="H122" i="5"/>
  <c r="AP122" i="5" s="1"/>
  <c r="O122" i="5"/>
  <c r="AW122" i="5" s="1"/>
  <c r="W122" i="5"/>
  <c r="BE122" i="5" s="1"/>
  <c r="X122" i="5"/>
  <c r="BF122" i="5" s="1"/>
  <c r="Z122" i="5"/>
  <c r="BH122" i="5" s="1"/>
  <c r="N122" i="5"/>
  <c r="AV122" i="5" s="1"/>
  <c r="BP122" i="5" l="1"/>
  <c r="AH124" i="17"/>
  <c r="BP124" i="17" s="1"/>
  <c r="Z124" i="17"/>
  <c r="BH124" i="17" s="1"/>
  <c r="R124" i="17"/>
  <c r="AZ124" i="17" s="1"/>
  <c r="J124" i="17"/>
  <c r="AR124" i="17" s="1"/>
  <c r="AD124" i="17"/>
  <c r="BL124" i="17" s="1"/>
  <c r="U124" i="17"/>
  <c r="BC124" i="17" s="1"/>
  <c r="L124" i="17"/>
  <c r="AT124" i="17" s="1"/>
  <c r="AC124" i="17"/>
  <c r="BK124" i="17" s="1"/>
  <c r="T124" i="17"/>
  <c r="BB124" i="17" s="1"/>
  <c r="K124" i="17"/>
  <c r="AS124" i="17" s="1"/>
  <c r="AB124" i="17"/>
  <c r="BJ124" i="17" s="1"/>
  <c r="S124" i="17"/>
  <c r="BA124" i="17" s="1"/>
  <c r="I124" i="17"/>
  <c r="AQ124" i="17" s="1"/>
  <c r="AE124" i="17"/>
  <c r="BM124" i="17" s="1"/>
  <c r="V124" i="17"/>
  <c r="BD124" i="17" s="1"/>
  <c r="M124" i="17"/>
  <c r="AU124" i="17" s="1"/>
  <c r="AL124" i="17"/>
  <c r="AI124" i="17"/>
  <c r="BQ124" i="17" s="1"/>
  <c r="P124" i="17"/>
  <c r="AX124" i="17" s="1"/>
  <c r="AG124" i="17"/>
  <c r="BO124" i="17" s="1"/>
  <c r="O124" i="17"/>
  <c r="AW124" i="17" s="1"/>
  <c r="C125" i="17"/>
  <c r="AF124" i="17"/>
  <c r="BN124" i="17" s="1"/>
  <c r="N124" i="17"/>
  <c r="AV124" i="17" s="1"/>
  <c r="AA124" i="17"/>
  <c r="BI124" i="17" s="1"/>
  <c r="H124" i="17"/>
  <c r="AP124" i="17" s="1"/>
  <c r="Y124" i="17"/>
  <c r="BG124" i="17" s="1"/>
  <c r="G124" i="17"/>
  <c r="AO124" i="17" s="1"/>
  <c r="X124" i="17"/>
  <c r="BF124" i="17" s="1"/>
  <c r="F124" i="17"/>
  <c r="AN124" i="17" s="1"/>
  <c r="W124" i="17"/>
  <c r="BE124" i="17" s="1"/>
  <c r="AM124" i="17"/>
  <c r="Q124" i="17"/>
  <c r="AY124" i="17" s="1"/>
  <c r="C124" i="5"/>
  <c r="M123" i="5"/>
  <c r="AU123" i="5" s="1"/>
  <c r="U123" i="5"/>
  <c r="BC123" i="5" s="1"/>
  <c r="AC123" i="5"/>
  <c r="BK123" i="5" s="1"/>
  <c r="N123" i="5"/>
  <c r="AV123" i="5" s="1"/>
  <c r="W123" i="5"/>
  <c r="BE123" i="5" s="1"/>
  <c r="AF123" i="5"/>
  <c r="BN123" i="5" s="1"/>
  <c r="F123" i="5"/>
  <c r="AN123" i="5" s="1"/>
  <c r="O123" i="5"/>
  <c r="AW123" i="5" s="1"/>
  <c r="X123" i="5"/>
  <c r="BF123" i="5" s="1"/>
  <c r="AG123" i="5"/>
  <c r="BO123" i="5" s="1"/>
  <c r="G123" i="5"/>
  <c r="AO123" i="5" s="1"/>
  <c r="P123" i="5"/>
  <c r="AX123" i="5" s="1"/>
  <c r="Y123" i="5"/>
  <c r="BG123" i="5" s="1"/>
  <c r="AH123" i="5"/>
  <c r="L123" i="5"/>
  <c r="AT123" i="5" s="1"/>
  <c r="AB123" i="5"/>
  <c r="BJ123" i="5" s="1"/>
  <c r="Q123" i="5"/>
  <c r="AY123" i="5" s="1"/>
  <c r="AD123" i="5"/>
  <c r="BL123" i="5" s="1"/>
  <c r="R123" i="5"/>
  <c r="AZ123" i="5" s="1"/>
  <c r="AE123" i="5"/>
  <c r="BM123" i="5" s="1"/>
  <c r="I123" i="5"/>
  <c r="AQ123" i="5" s="1"/>
  <c r="V123" i="5"/>
  <c r="BD123" i="5" s="1"/>
  <c r="AA123" i="5"/>
  <c r="BI123" i="5" s="1"/>
  <c r="AI123" i="5"/>
  <c r="BQ123" i="5" s="1"/>
  <c r="H123" i="5"/>
  <c r="AP123" i="5" s="1"/>
  <c r="K123" i="5"/>
  <c r="AS123" i="5" s="1"/>
  <c r="S123" i="5"/>
  <c r="BA123" i="5" s="1"/>
  <c r="T123" i="5"/>
  <c r="BB123" i="5" s="1"/>
  <c r="Z123" i="5"/>
  <c r="BH123" i="5" s="1"/>
  <c r="J123" i="5"/>
  <c r="AR123" i="5" s="1"/>
  <c r="BP123" i="5" l="1"/>
  <c r="AF125" i="17"/>
  <c r="BN125" i="17" s="1"/>
  <c r="X125" i="17"/>
  <c r="BF125" i="17" s="1"/>
  <c r="P125" i="17"/>
  <c r="AX125" i="17" s="1"/>
  <c r="H125" i="17"/>
  <c r="AP125" i="17" s="1"/>
  <c r="AB125" i="17"/>
  <c r="BJ125" i="17" s="1"/>
  <c r="S125" i="17"/>
  <c r="BA125" i="17" s="1"/>
  <c r="J125" i="17"/>
  <c r="AR125" i="17" s="1"/>
  <c r="AA125" i="17"/>
  <c r="BI125" i="17" s="1"/>
  <c r="R125" i="17"/>
  <c r="AZ125" i="17" s="1"/>
  <c r="I125" i="17"/>
  <c r="AQ125" i="17" s="1"/>
  <c r="AI125" i="17"/>
  <c r="BQ125" i="17" s="1"/>
  <c r="Z125" i="17"/>
  <c r="BH125" i="17" s="1"/>
  <c r="Q125" i="17"/>
  <c r="AY125" i="17" s="1"/>
  <c r="G125" i="17"/>
  <c r="AO125" i="17" s="1"/>
  <c r="AC125" i="17"/>
  <c r="BK125" i="17" s="1"/>
  <c r="T125" i="17"/>
  <c r="BB125" i="17" s="1"/>
  <c r="K125" i="17"/>
  <c r="AS125" i="17" s="1"/>
  <c r="W125" i="17"/>
  <c r="BE125" i="17" s="1"/>
  <c r="AM125" i="17"/>
  <c r="V125" i="17"/>
  <c r="BD125" i="17" s="1"/>
  <c r="AL125" i="17"/>
  <c r="U125" i="17"/>
  <c r="BC125" i="17" s="1"/>
  <c r="AH125" i="17"/>
  <c r="BP125" i="17" s="1"/>
  <c r="O125" i="17"/>
  <c r="AW125" i="17" s="1"/>
  <c r="C126" i="17"/>
  <c r="AG125" i="17"/>
  <c r="BO125" i="17" s="1"/>
  <c r="N125" i="17"/>
  <c r="AV125" i="17" s="1"/>
  <c r="AE125" i="17"/>
  <c r="BM125" i="17" s="1"/>
  <c r="M125" i="17"/>
  <c r="AU125" i="17" s="1"/>
  <c r="AD125" i="17"/>
  <c r="BL125" i="17" s="1"/>
  <c r="L125" i="17"/>
  <c r="AT125" i="17" s="1"/>
  <c r="Y125" i="17"/>
  <c r="BG125" i="17" s="1"/>
  <c r="F125" i="17"/>
  <c r="AN125" i="17" s="1"/>
  <c r="C125" i="5"/>
  <c r="M124" i="5"/>
  <c r="AU124" i="5" s="1"/>
  <c r="U124" i="5"/>
  <c r="BC124" i="5" s="1"/>
  <c r="AC124" i="5"/>
  <c r="BK124" i="5" s="1"/>
  <c r="I124" i="5"/>
  <c r="AQ124" i="5" s="1"/>
  <c r="R124" i="5"/>
  <c r="AZ124" i="5" s="1"/>
  <c r="AA124" i="5"/>
  <c r="BI124" i="5" s="1"/>
  <c r="J124" i="5"/>
  <c r="AR124" i="5" s="1"/>
  <c r="S124" i="5"/>
  <c r="BA124" i="5" s="1"/>
  <c r="AB124" i="5"/>
  <c r="BJ124" i="5" s="1"/>
  <c r="K124" i="5"/>
  <c r="AS124" i="5" s="1"/>
  <c r="T124" i="5"/>
  <c r="BB124" i="5" s="1"/>
  <c r="AD124" i="5"/>
  <c r="BL124" i="5" s="1"/>
  <c r="L124" i="5"/>
  <c r="AT124" i="5" s="1"/>
  <c r="Y124" i="5"/>
  <c r="BG124" i="5" s="1"/>
  <c r="N124" i="5"/>
  <c r="AV124" i="5" s="1"/>
  <c r="Z124" i="5"/>
  <c r="BH124" i="5" s="1"/>
  <c r="O124" i="5"/>
  <c r="AW124" i="5" s="1"/>
  <c r="AE124" i="5"/>
  <c r="BM124" i="5" s="1"/>
  <c r="F124" i="5"/>
  <c r="AN124" i="5" s="1"/>
  <c r="V124" i="5"/>
  <c r="BD124" i="5" s="1"/>
  <c r="AH124" i="5"/>
  <c r="X124" i="5"/>
  <c r="BF124" i="5" s="1"/>
  <c r="AF124" i="5"/>
  <c r="BN124" i="5" s="1"/>
  <c r="AG124" i="5"/>
  <c r="BO124" i="5" s="1"/>
  <c r="H124" i="5"/>
  <c r="AP124" i="5" s="1"/>
  <c r="P124" i="5"/>
  <c r="AX124" i="5" s="1"/>
  <c r="Q124" i="5"/>
  <c r="AY124" i="5" s="1"/>
  <c r="W124" i="5"/>
  <c r="BE124" i="5" s="1"/>
  <c r="G124" i="5"/>
  <c r="AO124" i="5" s="1"/>
  <c r="AI124" i="5"/>
  <c r="BQ124" i="5" s="1"/>
  <c r="BP124" i="5" l="1"/>
  <c r="AD126" i="17"/>
  <c r="BL126" i="17" s="1"/>
  <c r="V126" i="17"/>
  <c r="BD126" i="17" s="1"/>
  <c r="N126" i="17"/>
  <c r="AV126" i="17" s="1"/>
  <c r="F126" i="17"/>
  <c r="AN126" i="17" s="1"/>
  <c r="AI126" i="17"/>
  <c r="BQ126" i="17" s="1"/>
  <c r="Z126" i="17"/>
  <c r="BH126" i="17" s="1"/>
  <c r="Q126" i="17"/>
  <c r="AY126" i="17" s="1"/>
  <c r="H126" i="17"/>
  <c r="AP126" i="17" s="1"/>
  <c r="AH126" i="17"/>
  <c r="BP126" i="17" s="1"/>
  <c r="Y126" i="17"/>
  <c r="BG126" i="17" s="1"/>
  <c r="P126" i="17"/>
  <c r="AX126" i="17" s="1"/>
  <c r="G126" i="17"/>
  <c r="AO126" i="17" s="1"/>
  <c r="C127" i="17"/>
  <c r="AG126" i="17"/>
  <c r="BO126" i="17" s="1"/>
  <c r="X126" i="17"/>
  <c r="BF126" i="17" s="1"/>
  <c r="O126" i="17"/>
  <c r="AW126" i="17" s="1"/>
  <c r="AM126" i="17"/>
  <c r="AA126" i="17"/>
  <c r="BI126" i="17" s="1"/>
  <c r="R126" i="17"/>
  <c r="AZ126" i="17" s="1"/>
  <c r="I126" i="17"/>
  <c r="AQ126" i="17" s="1"/>
  <c r="AE126" i="17"/>
  <c r="BM126" i="17" s="1"/>
  <c r="L126" i="17"/>
  <c r="AT126" i="17" s="1"/>
  <c r="AC126" i="17"/>
  <c r="BK126" i="17" s="1"/>
  <c r="K126" i="17"/>
  <c r="AS126" i="17" s="1"/>
  <c r="AB126" i="17"/>
  <c r="BJ126" i="17" s="1"/>
  <c r="J126" i="17"/>
  <c r="AR126" i="17" s="1"/>
  <c r="W126" i="17"/>
  <c r="BE126" i="17" s="1"/>
  <c r="AL126" i="17"/>
  <c r="U126" i="17"/>
  <c r="BC126" i="17" s="1"/>
  <c r="T126" i="17"/>
  <c r="BB126" i="17" s="1"/>
  <c r="S126" i="17"/>
  <c r="BA126" i="17" s="1"/>
  <c r="AF126" i="17"/>
  <c r="BN126" i="17" s="1"/>
  <c r="M126" i="17"/>
  <c r="AU126" i="17" s="1"/>
  <c r="C126" i="5"/>
  <c r="F125" i="5"/>
  <c r="AN125" i="5" s="1"/>
  <c r="N125" i="5"/>
  <c r="AV125" i="5" s="1"/>
  <c r="V125" i="5"/>
  <c r="BD125" i="5" s="1"/>
  <c r="AD125" i="5"/>
  <c r="BL125" i="5" s="1"/>
  <c r="O125" i="5"/>
  <c r="AW125" i="5" s="1"/>
  <c r="X125" i="5"/>
  <c r="BF125" i="5" s="1"/>
  <c r="AG125" i="5"/>
  <c r="BO125" i="5" s="1"/>
  <c r="G125" i="5"/>
  <c r="AO125" i="5" s="1"/>
  <c r="P125" i="5"/>
  <c r="AX125" i="5" s="1"/>
  <c r="Y125" i="5"/>
  <c r="BG125" i="5" s="1"/>
  <c r="AH125" i="5"/>
  <c r="H125" i="5"/>
  <c r="AP125" i="5" s="1"/>
  <c r="Q125" i="5"/>
  <c r="AY125" i="5" s="1"/>
  <c r="Z125" i="5"/>
  <c r="BH125" i="5" s="1"/>
  <c r="AI125" i="5"/>
  <c r="BQ125" i="5" s="1"/>
  <c r="J125" i="5"/>
  <c r="AR125" i="5" s="1"/>
  <c r="W125" i="5"/>
  <c r="BE125" i="5" s="1"/>
  <c r="K125" i="5"/>
  <c r="AS125" i="5" s="1"/>
  <c r="AA125" i="5"/>
  <c r="BI125" i="5" s="1"/>
  <c r="L125" i="5"/>
  <c r="AT125" i="5" s="1"/>
  <c r="AB125" i="5"/>
  <c r="BJ125" i="5" s="1"/>
  <c r="S125" i="5"/>
  <c r="BA125" i="5" s="1"/>
  <c r="AF125" i="5"/>
  <c r="BN125" i="5" s="1"/>
  <c r="U125" i="5"/>
  <c r="BC125" i="5" s="1"/>
  <c r="AC125" i="5"/>
  <c r="BK125" i="5" s="1"/>
  <c r="AE125" i="5"/>
  <c r="BM125" i="5" s="1"/>
  <c r="I125" i="5"/>
  <c r="AQ125" i="5" s="1"/>
  <c r="M125" i="5"/>
  <c r="AU125" i="5" s="1"/>
  <c r="R125" i="5"/>
  <c r="AZ125" i="5" s="1"/>
  <c r="T125" i="5"/>
  <c r="BB125" i="5" s="1"/>
  <c r="BP125" i="5" l="1"/>
  <c r="AB127" i="17"/>
  <c r="BJ127" i="17" s="1"/>
  <c r="T127" i="17"/>
  <c r="BB127" i="17" s="1"/>
  <c r="L127" i="17"/>
  <c r="AT127" i="17" s="1"/>
  <c r="AL127" i="17"/>
  <c r="AG127" i="17"/>
  <c r="BO127" i="17" s="1"/>
  <c r="X127" i="17"/>
  <c r="BF127" i="17" s="1"/>
  <c r="O127" i="17"/>
  <c r="AW127" i="17" s="1"/>
  <c r="F127" i="17"/>
  <c r="AN127" i="17" s="1"/>
  <c r="C128" i="17"/>
  <c r="AF127" i="17"/>
  <c r="BN127" i="17" s="1"/>
  <c r="W127" i="17"/>
  <c r="BE127" i="17" s="1"/>
  <c r="N127" i="17"/>
  <c r="AV127" i="17" s="1"/>
  <c r="AM127" i="17"/>
  <c r="AE127" i="17"/>
  <c r="BM127" i="17" s="1"/>
  <c r="V127" i="17"/>
  <c r="BD127" i="17" s="1"/>
  <c r="M127" i="17"/>
  <c r="AU127" i="17" s="1"/>
  <c r="AH127" i="17"/>
  <c r="BP127" i="17" s="1"/>
  <c r="Y127" i="17"/>
  <c r="BG127" i="17" s="1"/>
  <c r="P127" i="17"/>
  <c r="AX127" i="17" s="1"/>
  <c r="G127" i="17"/>
  <c r="AO127" i="17" s="1"/>
  <c r="S127" i="17"/>
  <c r="BA127" i="17" s="1"/>
  <c r="R127" i="17"/>
  <c r="AZ127" i="17" s="1"/>
  <c r="AI127" i="17"/>
  <c r="BQ127" i="17" s="1"/>
  <c r="Q127" i="17"/>
  <c r="AY127" i="17" s="1"/>
  <c r="AD127" i="17"/>
  <c r="BL127" i="17" s="1"/>
  <c r="K127" i="17"/>
  <c r="AS127" i="17" s="1"/>
  <c r="AC127" i="17"/>
  <c r="BK127" i="17" s="1"/>
  <c r="J127" i="17"/>
  <c r="AR127" i="17" s="1"/>
  <c r="AA127" i="17"/>
  <c r="BI127" i="17" s="1"/>
  <c r="I127" i="17"/>
  <c r="AQ127" i="17" s="1"/>
  <c r="Z127" i="17"/>
  <c r="BH127" i="17" s="1"/>
  <c r="H127" i="17"/>
  <c r="AP127" i="17" s="1"/>
  <c r="U127" i="17"/>
  <c r="BC127" i="17" s="1"/>
  <c r="C127" i="5"/>
  <c r="F126" i="5"/>
  <c r="AN126" i="5" s="1"/>
  <c r="N126" i="5"/>
  <c r="AV126" i="5" s="1"/>
  <c r="V126" i="5"/>
  <c r="BD126" i="5" s="1"/>
  <c r="AD126" i="5"/>
  <c r="BL126" i="5" s="1"/>
  <c r="J126" i="5"/>
  <c r="AR126" i="5" s="1"/>
  <c r="S126" i="5"/>
  <c r="BA126" i="5" s="1"/>
  <c r="AB126" i="5"/>
  <c r="BJ126" i="5" s="1"/>
  <c r="K126" i="5"/>
  <c r="AS126" i="5" s="1"/>
  <c r="T126" i="5"/>
  <c r="BB126" i="5" s="1"/>
  <c r="AC126" i="5"/>
  <c r="BK126" i="5" s="1"/>
  <c r="L126" i="5"/>
  <c r="AT126" i="5" s="1"/>
  <c r="U126" i="5"/>
  <c r="BC126" i="5" s="1"/>
  <c r="AE126" i="5"/>
  <c r="BM126" i="5" s="1"/>
  <c r="G126" i="5"/>
  <c r="AO126" i="5" s="1"/>
  <c r="W126" i="5"/>
  <c r="BE126" i="5" s="1"/>
  <c r="AI126" i="5"/>
  <c r="BQ126" i="5" s="1"/>
  <c r="H126" i="5"/>
  <c r="AP126" i="5" s="1"/>
  <c r="X126" i="5"/>
  <c r="BF126" i="5" s="1"/>
  <c r="I126" i="5"/>
  <c r="AQ126" i="5" s="1"/>
  <c r="Y126" i="5"/>
  <c r="BG126" i="5" s="1"/>
  <c r="P126" i="5"/>
  <c r="AX126" i="5" s="1"/>
  <c r="AF126" i="5"/>
  <c r="BN126" i="5" s="1"/>
  <c r="R126" i="5"/>
  <c r="AZ126" i="5" s="1"/>
  <c r="Z126" i="5"/>
  <c r="BH126" i="5" s="1"/>
  <c r="AA126" i="5"/>
  <c r="BI126" i="5" s="1"/>
  <c r="AH126" i="5"/>
  <c r="M126" i="5"/>
  <c r="AU126" i="5" s="1"/>
  <c r="O126" i="5"/>
  <c r="AW126" i="5" s="1"/>
  <c r="Q126" i="5"/>
  <c r="AY126" i="5" s="1"/>
  <c r="AG126" i="5"/>
  <c r="BO126" i="5" s="1"/>
  <c r="BP126" i="5" l="1"/>
  <c r="AH128" i="17"/>
  <c r="BP128" i="17" s="1"/>
  <c r="Z128" i="17"/>
  <c r="BH128" i="17" s="1"/>
  <c r="R128" i="17"/>
  <c r="AZ128" i="17" s="1"/>
  <c r="J128" i="17"/>
  <c r="AR128" i="17" s="1"/>
  <c r="AE128" i="17"/>
  <c r="BM128" i="17" s="1"/>
  <c r="V128" i="17"/>
  <c r="BD128" i="17" s="1"/>
  <c r="M128" i="17"/>
  <c r="AU128" i="17" s="1"/>
  <c r="AL128" i="17"/>
  <c r="AD128" i="17"/>
  <c r="BL128" i="17" s="1"/>
  <c r="U128" i="17"/>
  <c r="BC128" i="17" s="1"/>
  <c r="L128" i="17"/>
  <c r="AT128" i="17" s="1"/>
  <c r="AC128" i="17"/>
  <c r="BK128" i="17" s="1"/>
  <c r="T128" i="17"/>
  <c r="BB128" i="17" s="1"/>
  <c r="K128" i="17"/>
  <c r="AS128" i="17" s="1"/>
  <c r="C129" i="17"/>
  <c r="AF128" i="17"/>
  <c r="BN128" i="17" s="1"/>
  <c r="W128" i="17"/>
  <c r="BE128" i="17" s="1"/>
  <c r="N128" i="17"/>
  <c r="AV128" i="17" s="1"/>
  <c r="AM128" i="17"/>
  <c r="AA128" i="17"/>
  <c r="BI128" i="17" s="1"/>
  <c r="H128" i="17"/>
  <c r="AP128" i="17" s="1"/>
  <c r="Y128" i="17"/>
  <c r="BG128" i="17" s="1"/>
  <c r="G128" i="17"/>
  <c r="AO128" i="17" s="1"/>
  <c r="X128" i="17"/>
  <c r="BF128" i="17" s="1"/>
  <c r="F128" i="17"/>
  <c r="AN128" i="17" s="1"/>
  <c r="S128" i="17"/>
  <c r="BA128" i="17" s="1"/>
  <c r="Q128" i="17"/>
  <c r="AY128" i="17" s="1"/>
  <c r="AI128" i="17"/>
  <c r="BQ128" i="17" s="1"/>
  <c r="P128" i="17"/>
  <c r="AX128" i="17" s="1"/>
  <c r="AG128" i="17"/>
  <c r="BO128" i="17" s="1"/>
  <c r="O128" i="17"/>
  <c r="AW128" i="17" s="1"/>
  <c r="AB128" i="17"/>
  <c r="BJ128" i="17" s="1"/>
  <c r="I128" i="17"/>
  <c r="AQ128" i="17" s="1"/>
  <c r="C128" i="5"/>
  <c r="F127" i="5"/>
  <c r="AN127" i="5" s="1"/>
  <c r="N127" i="5"/>
  <c r="AV127" i="5" s="1"/>
  <c r="V127" i="5"/>
  <c r="BD127" i="5" s="1"/>
  <c r="AD127" i="5"/>
  <c r="BL127" i="5" s="1"/>
  <c r="O127" i="5"/>
  <c r="AW127" i="5" s="1"/>
  <c r="X127" i="5"/>
  <c r="BF127" i="5" s="1"/>
  <c r="AG127" i="5"/>
  <c r="BO127" i="5" s="1"/>
  <c r="G127" i="5"/>
  <c r="AO127" i="5" s="1"/>
  <c r="P127" i="5"/>
  <c r="AX127" i="5" s="1"/>
  <c r="Y127" i="5"/>
  <c r="BG127" i="5" s="1"/>
  <c r="AH127" i="5"/>
  <c r="H127" i="5"/>
  <c r="AP127" i="5" s="1"/>
  <c r="Q127" i="5"/>
  <c r="AY127" i="5" s="1"/>
  <c r="Z127" i="5"/>
  <c r="BH127" i="5" s="1"/>
  <c r="AI127" i="5"/>
  <c r="BQ127" i="5" s="1"/>
  <c r="S127" i="5"/>
  <c r="BA127" i="5" s="1"/>
  <c r="AF127" i="5"/>
  <c r="BN127" i="5" s="1"/>
  <c r="T127" i="5"/>
  <c r="BB127" i="5" s="1"/>
  <c r="I127" i="5"/>
  <c r="AQ127" i="5" s="1"/>
  <c r="U127" i="5"/>
  <c r="BC127" i="5" s="1"/>
  <c r="L127" i="5"/>
  <c r="AT127" i="5" s="1"/>
  <c r="AB127" i="5"/>
  <c r="BJ127" i="5" s="1"/>
  <c r="R127" i="5"/>
  <c r="AZ127" i="5" s="1"/>
  <c r="W127" i="5"/>
  <c r="BE127" i="5" s="1"/>
  <c r="AA127" i="5"/>
  <c r="BI127" i="5" s="1"/>
  <c r="AE127" i="5"/>
  <c r="BM127" i="5" s="1"/>
  <c r="J127" i="5"/>
  <c r="AR127" i="5" s="1"/>
  <c r="K127" i="5"/>
  <c r="AS127" i="5" s="1"/>
  <c r="M127" i="5"/>
  <c r="AU127" i="5" s="1"/>
  <c r="AC127" i="5"/>
  <c r="BK127" i="5" s="1"/>
  <c r="BP127" i="5" l="1"/>
  <c r="AF129" i="17"/>
  <c r="BN129" i="17" s="1"/>
  <c r="X129" i="17"/>
  <c r="BF129" i="17" s="1"/>
  <c r="P129" i="17"/>
  <c r="AX129" i="17" s="1"/>
  <c r="H129" i="17"/>
  <c r="AP129" i="17" s="1"/>
  <c r="AC129" i="17"/>
  <c r="BK129" i="17" s="1"/>
  <c r="T129" i="17"/>
  <c r="BB129" i="17" s="1"/>
  <c r="K129" i="17"/>
  <c r="AS129" i="17" s="1"/>
  <c r="AB129" i="17"/>
  <c r="BJ129" i="17" s="1"/>
  <c r="S129" i="17"/>
  <c r="BA129" i="17" s="1"/>
  <c r="J129" i="17"/>
  <c r="AR129" i="17" s="1"/>
  <c r="AA129" i="17"/>
  <c r="BI129" i="17" s="1"/>
  <c r="R129" i="17"/>
  <c r="AZ129" i="17" s="1"/>
  <c r="I129" i="17"/>
  <c r="AQ129" i="17" s="1"/>
  <c r="AD129" i="17"/>
  <c r="BL129" i="17" s="1"/>
  <c r="U129" i="17"/>
  <c r="BC129" i="17" s="1"/>
  <c r="L129" i="17"/>
  <c r="AT129" i="17" s="1"/>
  <c r="AH129" i="17"/>
  <c r="BP129" i="17" s="1"/>
  <c r="O129" i="17"/>
  <c r="AW129" i="17" s="1"/>
  <c r="C130" i="17"/>
  <c r="AG129" i="17"/>
  <c r="BO129" i="17" s="1"/>
  <c r="N129" i="17"/>
  <c r="AV129" i="17" s="1"/>
  <c r="AE129" i="17"/>
  <c r="BM129" i="17" s="1"/>
  <c r="M129" i="17"/>
  <c r="AU129" i="17" s="1"/>
  <c r="Z129" i="17"/>
  <c r="BH129" i="17" s="1"/>
  <c r="G129" i="17"/>
  <c r="AO129" i="17" s="1"/>
  <c r="Y129" i="17"/>
  <c r="BG129" i="17" s="1"/>
  <c r="F129" i="17"/>
  <c r="AN129" i="17" s="1"/>
  <c r="W129" i="17"/>
  <c r="BE129" i="17" s="1"/>
  <c r="AM129" i="17"/>
  <c r="V129" i="17"/>
  <c r="BD129" i="17" s="1"/>
  <c r="AL129" i="17"/>
  <c r="AI129" i="17"/>
  <c r="BQ129" i="17" s="1"/>
  <c r="Q129" i="17"/>
  <c r="AY129" i="17" s="1"/>
  <c r="C129" i="5"/>
  <c r="F128" i="5"/>
  <c r="AN128" i="5" s="1"/>
  <c r="N128" i="5"/>
  <c r="AV128" i="5" s="1"/>
  <c r="V128" i="5"/>
  <c r="BD128" i="5" s="1"/>
  <c r="AD128" i="5"/>
  <c r="BL128" i="5" s="1"/>
  <c r="J128" i="5"/>
  <c r="AR128" i="5" s="1"/>
  <c r="S128" i="5"/>
  <c r="BA128" i="5" s="1"/>
  <c r="AB128" i="5"/>
  <c r="BJ128" i="5" s="1"/>
  <c r="K128" i="5"/>
  <c r="AS128" i="5" s="1"/>
  <c r="T128" i="5"/>
  <c r="BB128" i="5" s="1"/>
  <c r="AC128" i="5"/>
  <c r="BK128" i="5" s="1"/>
  <c r="L128" i="5"/>
  <c r="AT128" i="5" s="1"/>
  <c r="U128" i="5"/>
  <c r="BC128" i="5" s="1"/>
  <c r="AE128" i="5"/>
  <c r="BM128" i="5" s="1"/>
  <c r="P128" i="5"/>
  <c r="AX128" i="5" s="1"/>
  <c r="AF128" i="5"/>
  <c r="BN128" i="5" s="1"/>
  <c r="Q128" i="5"/>
  <c r="AY128" i="5" s="1"/>
  <c r="AG128" i="5"/>
  <c r="BO128" i="5" s="1"/>
  <c r="R128" i="5"/>
  <c r="AZ128" i="5" s="1"/>
  <c r="AH128" i="5"/>
  <c r="I128" i="5"/>
  <c r="AQ128" i="5" s="1"/>
  <c r="Y128" i="5"/>
  <c r="BG128" i="5" s="1"/>
  <c r="O128" i="5"/>
  <c r="AW128" i="5" s="1"/>
  <c r="W128" i="5"/>
  <c r="BE128" i="5" s="1"/>
  <c r="X128" i="5"/>
  <c r="BF128" i="5" s="1"/>
  <c r="AA128" i="5"/>
  <c r="BI128" i="5" s="1"/>
  <c r="G128" i="5"/>
  <c r="AO128" i="5" s="1"/>
  <c r="AI128" i="5"/>
  <c r="BQ128" i="5" s="1"/>
  <c r="H128" i="5"/>
  <c r="AP128" i="5" s="1"/>
  <c r="M128" i="5"/>
  <c r="AU128" i="5" s="1"/>
  <c r="Z128" i="5"/>
  <c r="BH128" i="5" s="1"/>
  <c r="BP128" i="5" l="1"/>
  <c r="AD130" i="17"/>
  <c r="BL130" i="17" s="1"/>
  <c r="V130" i="17"/>
  <c r="BD130" i="17" s="1"/>
  <c r="N130" i="17"/>
  <c r="AV130" i="17" s="1"/>
  <c r="F130" i="17"/>
  <c r="AN130" i="17" s="1"/>
  <c r="AA130" i="17"/>
  <c r="BI130" i="17" s="1"/>
  <c r="R130" i="17"/>
  <c r="AZ130" i="17" s="1"/>
  <c r="I130" i="17"/>
  <c r="AQ130" i="17" s="1"/>
  <c r="AI130" i="17"/>
  <c r="BQ130" i="17" s="1"/>
  <c r="Z130" i="17"/>
  <c r="BH130" i="17" s="1"/>
  <c r="Q130" i="17"/>
  <c r="AY130" i="17" s="1"/>
  <c r="H130" i="17"/>
  <c r="AP130" i="17" s="1"/>
  <c r="AH130" i="17"/>
  <c r="BP130" i="17" s="1"/>
  <c r="Y130" i="17"/>
  <c r="BG130" i="17" s="1"/>
  <c r="P130" i="17"/>
  <c r="AX130" i="17" s="1"/>
  <c r="G130" i="17"/>
  <c r="AO130" i="17" s="1"/>
  <c r="AB130" i="17"/>
  <c r="BJ130" i="17" s="1"/>
  <c r="S130" i="17"/>
  <c r="BA130" i="17" s="1"/>
  <c r="J130" i="17"/>
  <c r="AR130" i="17" s="1"/>
  <c r="W130" i="17"/>
  <c r="BE130" i="17" s="1"/>
  <c r="AL130" i="17"/>
  <c r="U130" i="17"/>
  <c r="BC130" i="17" s="1"/>
  <c r="T130" i="17"/>
  <c r="BB130" i="17" s="1"/>
  <c r="C131" i="17"/>
  <c r="AG130" i="17"/>
  <c r="BO130" i="17" s="1"/>
  <c r="O130" i="17"/>
  <c r="AW130" i="17" s="1"/>
  <c r="AF130" i="17"/>
  <c r="BN130" i="17" s="1"/>
  <c r="M130" i="17"/>
  <c r="AU130" i="17" s="1"/>
  <c r="AE130" i="17"/>
  <c r="BM130" i="17" s="1"/>
  <c r="L130" i="17"/>
  <c r="AT130" i="17" s="1"/>
  <c r="AC130" i="17"/>
  <c r="BK130" i="17" s="1"/>
  <c r="K130" i="17"/>
  <c r="AS130" i="17" s="1"/>
  <c r="X130" i="17"/>
  <c r="BF130" i="17" s="1"/>
  <c r="AM130" i="17"/>
  <c r="C130" i="5"/>
  <c r="F129" i="5"/>
  <c r="AN129" i="5" s="1"/>
  <c r="N129" i="5"/>
  <c r="AV129" i="5" s="1"/>
  <c r="V129" i="5"/>
  <c r="BD129" i="5" s="1"/>
  <c r="AD129" i="5"/>
  <c r="BL129" i="5" s="1"/>
  <c r="O129" i="5"/>
  <c r="AW129" i="5" s="1"/>
  <c r="X129" i="5"/>
  <c r="BF129" i="5" s="1"/>
  <c r="AG129" i="5"/>
  <c r="BO129" i="5" s="1"/>
  <c r="G129" i="5"/>
  <c r="AO129" i="5" s="1"/>
  <c r="P129" i="5"/>
  <c r="AX129" i="5" s="1"/>
  <c r="Y129" i="5"/>
  <c r="BG129" i="5" s="1"/>
  <c r="AH129" i="5"/>
  <c r="H129" i="5"/>
  <c r="AP129" i="5" s="1"/>
  <c r="Q129" i="5"/>
  <c r="AY129" i="5" s="1"/>
  <c r="Z129" i="5"/>
  <c r="BH129" i="5" s="1"/>
  <c r="AI129" i="5"/>
  <c r="BQ129" i="5" s="1"/>
  <c r="L129" i="5"/>
  <c r="AT129" i="5" s="1"/>
  <c r="AB129" i="5"/>
  <c r="BJ129" i="5" s="1"/>
  <c r="M129" i="5"/>
  <c r="AU129" i="5" s="1"/>
  <c r="AC129" i="5"/>
  <c r="BK129" i="5" s="1"/>
  <c r="R129" i="5"/>
  <c r="AZ129" i="5" s="1"/>
  <c r="AE129" i="5"/>
  <c r="BM129" i="5" s="1"/>
  <c r="I129" i="5"/>
  <c r="AQ129" i="5" s="1"/>
  <c r="U129" i="5"/>
  <c r="BC129" i="5" s="1"/>
  <c r="K129" i="5"/>
  <c r="AS129" i="5" s="1"/>
  <c r="S129" i="5"/>
  <c r="BA129" i="5" s="1"/>
  <c r="T129" i="5"/>
  <c r="BB129" i="5" s="1"/>
  <c r="AA129" i="5"/>
  <c r="BI129" i="5" s="1"/>
  <c r="AF129" i="5"/>
  <c r="BN129" i="5" s="1"/>
  <c r="J129" i="5"/>
  <c r="AR129" i="5" s="1"/>
  <c r="W129" i="5"/>
  <c r="BE129" i="5" s="1"/>
  <c r="BP129" i="5" l="1"/>
  <c r="AB131" i="17"/>
  <c r="BJ131" i="17" s="1"/>
  <c r="T131" i="17"/>
  <c r="BB131" i="17" s="1"/>
  <c r="L131" i="17"/>
  <c r="AT131" i="17" s="1"/>
  <c r="AL131" i="17"/>
  <c r="AH131" i="17"/>
  <c r="BP131" i="17" s="1"/>
  <c r="Y131" i="17"/>
  <c r="BG131" i="17" s="1"/>
  <c r="P131" i="17"/>
  <c r="AX131" i="17" s="1"/>
  <c r="G131" i="17"/>
  <c r="AO131" i="17" s="1"/>
  <c r="AG131" i="17"/>
  <c r="BO131" i="17" s="1"/>
  <c r="X131" i="17"/>
  <c r="BF131" i="17" s="1"/>
  <c r="O131" i="17"/>
  <c r="AW131" i="17" s="1"/>
  <c r="F131" i="17"/>
  <c r="AN131" i="17" s="1"/>
  <c r="C132" i="17"/>
  <c r="AF131" i="17"/>
  <c r="BN131" i="17" s="1"/>
  <c r="W131" i="17"/>
  <c r="BE131" i="17" s="1"/>
  <c r="N131" i="17"/>
  <c r="AV131" i="17" s="1"/>
  <c r="AM131" i="17"/>
  <c r="AI131" i="17"/>
  <c r="BQ131" i="17" s="1"/>
  <c r="Z131" i="17"/>
  <c r="BH131" i="17" s="1"/>
  <c r="Q131" i="17"/>
  <c r="AY131" i="17" s="1"/>
  <c r="H131" i="17"/>
  <c r="AP131" i="17" s="1"/>
  <c r="AD131" i="17"/>
  <c r="BL131" i="17" s="1"/>
  <c r="K131" i="17"/>
  <c r="AS131" i="17" s="1"/>
  <c r="AC131" i="17"/>
  <c r="BK131" i="17" s="1"/>
  <c r="J131" i="17"/>
  <c r="AR131" i="17" s="1"/>
  <c r="AA131" i="17"/>
  <c r="BI131" i="17" s="1"/>
  <c r="I131" i="17"/>
  <c r="AQ131" i="17" s="1"/>
  <c r="V131" i="17"/>
  <c r="BD131" i="17" s="1"/>
  <c r="U131" i="17"/>
  <c r="BC131" i="17" s="1"/>
  <c r="S131" i="17"/>
  <c r="BA131" i="17" s="1"/>
  <c r="R131" i="17"/>
  <c r="AZ131" i="17" s="1"/>
  <c r="AE131" i="17"/>
  <c r="BM131" i="17" s="1"/>
  <c r="M131" i="17"/>
  <c r="AU131" i="17" s="1"/>
  <c r="C131" i="5"/>
  <c r="F130" i="5"/>
  <c r="AN130" i="5" s="1"/>
  <c r="N130" i="5"/>
  <c r="AV130" i="5" s="1"/>
  <c r="V130" i="5"/>
  <c r="BD130" i="5" s="1"/>
  <c r="AD130" i="5"/>
  <c r="BL130" i="5" s="1"/>
  <c r="J130" i="5"/>
  <c r="AR130" i="5" s="1"/>
  <c r="S130" i="5"/>
  <c r="BA130" i="5" s="1"/>
  <c r="AB130" i="5"/>
  <c r="BJ130" i="5" s="1"/>
  <c r="K130" i="5"/>
  <c r="AS130" i="5" s="1"/>
  <c r="T130" i="5"/>
  <c r="BB130" i="5" s="1"/>
  <c r="AC130" i="5"/>
  <c r="BK130" i="5" s="1"/>
  <c r="L130" i="5"/>
  <c r="AT130" i="5" s="1"/>
  <c r="U130" i="5"/>
  <c r="BC130" i="5" s="1"/>
  <c r="AE130" i="5"/>
  <c r="BM130" i="5" s="1"/>
  <c r="I130" i="5"/>
  <c r="AQ130" i="5" s="1"/>
  <c r="Y130" i="5"/>
  <c r="BG130" i="5" s="1"/>
  <c r="M130" i="5"/>
  <c r="AU130" i="5" s="1"/>
  <c r="Z130" i="5"/>
  <c r="BH130" i="5" s="1"/>
  <c r="O130" i="5"/>
  <c r="AW130" i="5" s="1"/>
  <c r="AA130" i="5"/>
  <c r="BI130" i="5" s="1"/>
  <c r="R130" i="5"/>
  <c r="AZ130" i="5" s="1"/>
  <c r="AH130" i="5"/>
  <c r="H130" i="5"/>
  <c r="AP130" i="5" s="1"/>
  <c r="P130" i="5"/>
  <c r="AX130" i="5" s="1"/>
  <c r="Q130" i="5"/>
  <c r="AY130" i="5" s="1"/>
  <c r="X130" i="5"/>
  <c r="BF130" i="5" s="1"/>
  <c r="AF130" i="5"/>
  <c r="BN130" i="5" s="1"/>
  <c r="AG130" i="5"/>
  <c r="BO130" i="5" s="1"/>
  <c r="G130" i="5"/>
  <c r="AO130" i="5" s="1"/>
  <c r="AI130" i="5"/>
  <c r="BQ130" i="5" s="1"/>
  <c r="W130" i="5"/>
  <c r="BE130" i="5" s="1"/>
  <c r="BP130" i="5" l="1"/>
  <c r="AH132" i="17"/>
  <c r="BP132" i="17" s="1"/>
  <c r="Z132" i="17"/>
  <c r="BH132" i="17" s="1"/>
  <c r="R132" i="17"/>
  <c r="AZ132" i="17" s="1"/>
  <c r="J132" i="17"/>
  <c r="AR132" i="17" s="1"/>
  <c r="AG132" i="17"/>
  <c r="BO132" i="17" s="1"/>
  <c r="Y132" i="17"/>
  <c r="BG132" i="17" s="1"/>
  <c r="AI132" i="17"/>
  <c r="BQ132" i="17" s="1"/>
  <c r="W132" i="17"/>
  <c r="BE132" i="17" s="1"/>
  <c r="N132" i="17"/>
  <c r="AV132" i="17" s="1"/>
  <c r="AM132" i="17"/>
  <c r="AF132" i="17"/>
  <c r="BN132" i="17" s="1"/>
  <c r="V132" i="17"/>
  <c r="BD132" i="17" s="1"/>
  <c r="M132" i="17"/>
  <c r="AU132" i="17" s="1"/>
  <c r="AL132" i="17"/>
  <c r="AE132" i="17"/>
  <c r="BM132" i="17" s="1"/>
  <c r="U132" i="17"/>
  <c r="BC132" i="17" s="1"/>
  <c r="L132" i="17"/>
  <c r="AT132" i="17" s="1"/>
  <c r="X132" i="17"/>
  <c r="BF132" i="17" s="1"/>
  <c r="O132" i="17"/>
  <c r="AW132" i="17" s="1"/>
  <c r="F132" i="17"/>
  <c r="AN132" i="17" s="1"/>
  <c r="S132" i="17"/>
  <c r="BA132" i="17" s="1"/>
  <c r="Q132" i="17"/>
  <c r="AY132" i="17" s="1"/>
  <c r="P132" i="17"/>
  <c r="AX132" i="17" s="1"/>
  <c r="AD132" i="17"/>
  <c r="BL132" i="17" s="1"/>
  <c r="K132" i="17"/>
  <c r="AS132" i="17" s="1"/>
  <c r="AC132" i="17"/>
  <c r="BK132" i="17" s="1"/>
  <c r="I132" i="17"/>
  <c r="AQ132" i="17" s="1"/>
  <c r="AB132" i="17"/>
  <c r="BJ132" i="17" s="1"/>
  <c r="H132" i="17"/>
  <c r="AP132" i="17" s="1"/>
  <c r="C133" i="17"/>
  <c r="AA132" i="17"/>
  <c r="BI132" i="17" s="1"/>
  <c r="G132" i="17"/>
  <c r="AO132" i="17" s="1"/>
  <c r="T132" i="17"/>
  <c r="BB132" i="17" s="1"/>
  <c r="C132" i="5"/>
  <c r="F131" i="5"/>
  <c r="AN131" i="5" s="1"/>
  <c r="N131" i="5"/>
  <c r="AV131" i="5" s="1"/>
  <c r="V131" i="5"/>
  <c r="BD131" i="5" s="1"/>
  <c r="AD131" i="5"/>
  <c r="BL131" i="5" s="1"/>
  <c r="O131" i="5"/>
  <c r="AW131" i="5" s="1"/>
  <c r="X131" i="5"/>
  <c r="BF131" i="5" s="1"/>
  <c r="AG131" i="5"/>
  <c r="BO131" i="5" s="1"/>
  <c r="G131" i="5"/>
  <c r="AO131" i="5" s="1"/>
  <c r="P131" i="5"/>
  <c r="AX131" i="5" s="1"/>
  <c r="Y131" i="5"/>
  <c r="BG131" i="5" s="1"/>
  <c r="AH131" i="5"/>
  <c r="H131" i="5"/>
  <c r="AP131" i="5" s="1"/>
  <c r="Q131" i="5"/>
  <c r="AY131" i="5" s="1"/>
  <c r="Z131" i="5"/>
  <c r="BH131" i="5" s="1"/>
  <c r="AI131" i="5"/>
  <c r="BQ131" i="5" s="1"/>
  <c r="I131" i="5"/>
  <c r="AQ131" i="5" s="1"/>
  <c r="U131" i="5"/>
  <c r="BC131" i="5" s="1"/>
  <c r="J131" i="5"/>
  <c r="AR131" i="5" s="1"/>
  <c r="W131" i="5"/>
  <c r="BE131" i="5" s="1"/>
  <c r="K131" i="5"/>
  <c r="AS131" i="5" s="1"/>
  <c r="AA131" i="5"/>
  <c r="BI131" i="5" s="1"/>
  <c r="R131" i="5"/>
  <c r="AZ131" i="5" s="1"/>
  <c r="AE131" i="5"/>
  <c r="BM131" i="5" s="1"/>
  <c r="L131" i="5"/>
  <c r="AT131" i="5" s="1"/>
  <c r="M131" i="5"/>
  <c r="AU131" i="5" s="1"/>
  <c r="T131" i="5"/>
  <c r="BB131" i="5" s="1"/>
  <c r="AB131" i="5"/>
  <c r="BJ131" i="5" s="1"/>
  <c r="AC131" i="5"/>
  <c r="BK131" i="5" s="1"/>
  <c r="AF131" i="5"/>
  <c r="BN131" i="5" s="1"/>
  <c r="S131" i="5"/>
  <c r="BA131" i="5" s="1"/>
  <c r="BP131" i="5" l="1"/>
  <c r="AF133" i="17"/>
  <c r="BN133" i="17" s="1"/>
  <c r="X133" i="17"/>
  <c r="BF133" i="17" s="1"/>
  <c r="P133" i="17"/>
  <c r="AX133" i="17" s="1"/>
  <c r="H133" i="17"/>
  <c r="AP133" i="17" s="1"/>
  <c r="AE133" i="17"/>
  <c r="BM133" i="17" s="1"/>
  <c r="W133" i="17"/>
  <c r="BE133" i="17" s="1"/>
  <c r="O133" i="17"/>
  <c r="AW133" i="17" s="1"/>
  <c r="G133" i="17"/>
  <c r="AO133" i="17" s="1"/>
  <c r="AG133" i="17"/>
  <c r="BO133" i="17" s="1"/>
  <c r="U133" i="17"/>
  <c r="BC133" i="17" s="1"/>
  <c r="K133" i="17"/>
  <c r="AS133" i="17" s="1"/>
  <c r="AD133" i="17"/>
  <c r="BL133" i="17" s="1"/>
  <c r="T133" i="17"/>
  <c r="BB133" i="17" s="1"/>
  <c r="J133" i="17"/>
  <c r="AR133" i="17" s="1"/>
  <c r="AC133" i="17"/>
  <c r="BK133" i="17" s="1"/>
  <c r="S133" i="17"/>
  <c r="BA133" i="17" s="1"/>
  <c r="I133" i="17"/>
  <c r="AQ133" i="17" s="1"/>
  <c r="AH133" i="17"/>
  <c r="BP133" i="17" s="1"/>
  <c r="V133" i="17"/>
  <c r="BD133" i="17" s="1"/>
  <c r="L133" i="17"/>
  <c r="AT133" i="17" s="1"/>
  <c r="Q133" i="17"/>
  <c r="AY133" i="17" s="1"/>
  <c r="N133" i="17"/>
  <c r="AV133" i="17" s="1"/>
  <c r="AI133" i="17"/>
  <c r="BQ133" i="17" s="1"/>
  <c r="M133" i="17"/>
  <c r="AU133" i="17" s="1"/>
  <c r="AB133" i="17"/>
  <c r="BJ133" i="17" s="1"/>
  <c r="F133" i="17"/>
  <c r="AN133" i="17" s="1"/>
  <c r="C134" i="17"/>
  <c r="AA133" i="17"/>
  <c r="BI133" i="17" s="1"/>
  <c r="AM133" i="17"/>
  <c r="Z133" i="17"/>
  <c r="BH133" i="17" s="1"/>
  <c r="AL133" i="17"/>
  <c r="Y133" i="17"/>
  <c r="BG133" i="17" s="1"/>
  <c r="R133" i="17"/>
  <c r="AZ133" i="17" s="1"/>
  <c r="C133" i="5"/>
  <c r="F132" i="5"/>
  <c r="AN132" i="5" s="1"/>
  <c r="N132" i="5"/>
  <c r="AV132" i="5" s="1"/>
  <c r="V132" i="5"/>
  <c r="BD132" i="5" s="1"/>
  <c r="AD132" i="5"/>
  <c r="BL132" i="5" s="1"/>
  <c r="J132" i="5"/>
  <c r="AR132" i="5" s="1"/>
  <c r="S132" i="5"/>
  <c r="BA132" i="5" s="1"/>
  <c r="AB132" i="5"/>
  <c r="BJ132" i="5" s="1"/>
  <c r="K132" i="5"/>
  <c r="AS132" i="5" s="1"/>
  <c r="T132" i="5"/>
  <c r="BB132" i="5" s="1"/>
  <c r="AC132" i="5"/>
  <c r="BK132" i="5" s="1"/>
  <c r="L132" i="5"/>
  <c r="AT132" i="5" s="1"/>
  <c r="U132" i="5"/>
  <c r="BC132" i="5" s="1"/>
  <c r="AE132" i="5"/>
  <c r="BM132" i="5" s="1"/>
  <c r="R132" i="5"/>
  <c r="AZ132" i="5" s="1"/>
  <c r="AH132" i="5"/>
  <c r="G132" i="5"/>
  <c r="AO132" i="5" s="1"/>
  <c r="W132" i="5"/>
  <c r="BE132" i="5" s="1"/>
  <c r="AI132" i="5"/>
  <c r="BQ132" i="5" s="1"/>
  <c r="H132" i="5"/>
  <c r="AP132" i="5" s="1"/>
  <c r="X132" i="5"/>
  <c r="BF132" i="5" s="1"/>
  <c r="O132" i="5"/>
  <c r="AW132" i="5" s="1"/>
  <c r="AA132" i="5"/>
  <c r="BI132" i="5" s="1"/>
  <c r="AG132" i="5"/>
  <c r="BO132" i="5" s="1"/>
  <c r="I132" i="5"/>
  <c r="AQ132" i="5" s="1"/>
  <c r="M132" i="5"/>
  <c r="AU132" i="5" s="1"/>
  <c r="Q132" i="5"/>
  <c r="AY132" i="5" s="1"/>
  <c r="Y132" i="5"/>
  <c r="BG132" i="5" s="1"/>
  <c r="Z132" i="5"/>
  <c r="BH132" i="5" s="1"/>
  <c r="AF132" i="5"/>
  <c r="BN132" i="5" s="1"/>
  <c r="P132" i="5"/>
  <c r="AX132" i="5" s="1"/>
  <c r="BP132" i="5" l="1"/>
  <c r="AD134" i="17"/>
  <c r="BL134" i="17" s="1"/>
  <c r="V134" i="17"/>
  <c r="BD134" i="17" s="1"/>
  <c r="N134" i="17"/>
  <c r="AV134" i="17" s="1"/>
  <c r="F134" i="17"/>
  <c r="AN134" i="17" s="1"/>
  <c r="C135" i="17"/>
  <c r="AC134" i="17"/>
  <c r="BK134" i="17" s="1"/>
  <c r="U134" i="17"/>
  <c r="BC134" i="17" s="1"/>
  <c r="M134" i="17"/>
  <c r="AU134" i="17" s="1"/>
  <c r="AM134" i="17"/>
  <c r="AE134" i="17"/>
  <c r="BM134" i="17" s="1"/>
  <c r="S134" i="17"/>
  <c r="BA134" i="17" s="1"/>
  <c r="I134" i="17"/>
  <c r="AQ134" i="17" s="1"/>
  <c r="AB134" i="17"/>
  <c r="BJ134" i="17" s="1"/>
  <c r="R134" i="17"/>
  <c r="AZ134" i="17" s="1"/>
  <c r="H134" i="17"/>
  <c r="AP134" i="17" s="1"/>
  <c r="AA134" i="17"/>
  <c r="BI134" i="17" s="1"/>
  <c r="Q134" i="17"/>
  <c r="AY134" i="17" s="1"/>
  <c r="G134" i="17"/>
  <c r="AO134" i="17" s="1"/>
  <c r="AF134" i="17"/>
  <c r="BN134" i="17" s="1"/>
  <c r="T134" i="17"/>
  <c r="BB134" i="17" s="1"/>
  <c r="J134" i="17"/>
  <c r="AR134" i="17" s="1"/>
  <c r="AI134" i="17"/>
  <c r="BQ134" i="17" s="1"/>
  <c r="O134" i="17"/>
  <c r="AW134" i="17" s="1"/>
  <c r="AH134" i="17"/>
  <c r="BP134" i="17" s="1"/>
  <c r="L134" i="17"/>
  <c r="AT134" i="17" s="1"/>
  <c r="AG134" i="17"/>
  <c r="BO134" i="17" s="1"/>
  <c r="K134" i="17"/>
  <c r="AS134" i="17" s="1"/>
  <c r="Z134" i="17"/>
  <c r="BH134" i="17" s="1"/>
  <c r="AL134" i="17"/>
  <c r="Y134" i="17"/>
  <c r="BG134" i="17" s="1"/>
  <c r="X134" i="17"/>
  <c r="BF134" i="17" s="1"/>
  <c r="W134" i="17"/>
  <c r="BE134" i="17" s="1"/>
  <c r="P134" i="17"/>
  <c r="AX134" i="17" s="1"/>
  <c r="C134" i="5"/>
  <c r="F133" i="5"/>
  <c r="AN133" i="5" s="1"/>
  <c r="N133" i="5"/>
  <c r="AV133" i="5" s="1"/>
  <c r="V133" i="5"/>
  <c r="BD133" i="5" s="1"/>
  <c r="AD133" i="5"/>
  <c r="BL133" i="5" s="1"/>
  <c r="O133" i="5"/>
  <c r="AW133" i="5" s="1"/>
  <c r="X133" i="5"/>
  <c r="BF133" i="5" s="1"/>
  <c r="AG133" i="5"/>
  <c r="BO133" i="5" s="1"/>
  <c r="G133" i="5"/>
  <c r="AO133" i="5" s="1"/>
  <c r="P133" i="5"/>
  <c r="AX133" i="5" s="1"/>
  <c r="Y133" i="5"/>
  <c r="BG133" i="5" s="1"/>
  <c r="AH133" i="5"/>
  <c r="H133" i="5"/>
  <c r="AP133" i="5" s="1"/>
  <c r="Q133" i="5"/>
  <c r="AY133" i="5" s="1"/>
  <c r="Z133" i="5"/>
  <c r="BH133" i="5" s="1"/>
  <c r="AI133" i="5"/>
  <c r="BQ133" i="5" s="1"/>
  <c r="R133" i="5"/>
  <c r="AZ133" i="5" s="1"/>
  <c r="AE133" i="5"/>
  <c r="BM133" i="5" s="1"/>
  <c r="S133" i="5"/>
  <c r="BA133" i="5" s="1"/>
  <c r="AF133" i="5"/>
  <c r="BN133" i="5" s="1"/>
  <c r="T133" i="5"/>
  <c r="BB133" i="5" s="1"/>
  <c r="K133" i="5"/>
  <c r="AS133" i="5" s="1"/>
  <c r="AA133" i="5"/>
  <c r="BI133" i="5" s="1"/>
  <c r="AC133" i="5"/>
  <c r="BK133" i="5" s="1"/>
  <c r="I133" i="5"/>
  <c r="AQ133" i="5" s="1"/>
  <c r="J133" i="5"/>
  <c r="AR133" i="5" s="1"/>
  <c r="M133" i="5"/>
  <c r="AU133" i="5" s="1"/>
  <c r="U133" i="5"/>
  <c r="BC133" i="5" s="1"/>
  <c r="W133" i="5"/>
  <c r="BE133" i="5" s="1"/>
  <c r="AB133" i="5"/>
  <c r="BJ133" i="5" s="1"/>
  <c r="L133" i="5"/>
  <c r="AT133" i="5" s="1"/>
  <c r="BP133" i="5" l="1"/>
  <c r="AB135" i="17"/>
  <c r="BJ135" i="17" s="1"/>
  <c r="T135" i="17"/>
  <c r="BB135" i="17" s="1"/>
  <c r="L135" i="17"/>
  <c r="AT135" i="17" s="1"/>
  <c r="AL135" i="17"/>
  <c r="AI135" i="17"/>
  <c r="BQ135" i="17" s="1"/>
  <c r="AA135" i="17"/>
  <c r="BI135" i="17" s="1"/>
  <c r="S135" i="17"/>
  <c r="BA135" i="17" s="1"/>
  <c r="K135" i="17"/>
  <c r="AS135" i="17" s="1"/>
  <c r="AC135" i="17"/>
  <c r="BK135" i="17" s="1"/>
  <c r="Q135" i="17"/>
  <c r="AY135" i="17" s="1"/>
  <c r="G135" i="17"/>
  <c r="AO135" i="17" s="1"/>
  <c r="Z135" i="17"/>
  <c r="BH135" i="17" s="1"/>
  <c r="P135" i="17"/>
  <c r="AX135" i="17" s="1"/>
  <c r="F135" i="17"/>
  <c r="AN135" i="17" s="1"/>
  <c r="C136" i="17"/>
  <c r="Y135" i="17"/>
  <c r="BG135" i="17" s="1"/>
  <c r="O135" i="17"/>
  <c r="AW135" i="17" s="1"/>
  <c r="AM135" i="17"/>
  <c r="AD135" i="17"/>
  <c r="BL135" i="17" s="1"/>
  <c r="R135" i="17"/>
  <c r="AZ135" i="17" s="1"/>
  <c r="H135" i="17"/>
  <c r="AP135" i="17" s="1"/>
  <c r="AG135" i="17"/>
  <c r="BO135" i="17" s="1"/>
  <c r="M135" i="17"/>
  <c r="AU135" i="17" s="1"/>
  <c r="AF135" i="17"/>
  <c r="BN135" i="17" s="1"/>
  <c r="J135" i="17"/>
  <c r="AR135" i="17" s="1"/>
  <c r="AE135" i="17"/>
  <c r="BM135" i="17" s="1"/>
  <c r="I135" i="17"/>
  <c r="AQ135" i="17" s="1"/>
  <c r="X135" i="17"/>
  <c r="BF135" i="17" s="1"/>
  <c r="W135" i="17"/>
  <c r="BE135" i="17" s="1"/>
  <c r="V135" i="17"/>
  <c r="BD135" i="17" s="1"/>
  <c r="U135" i="17"/>
  <c r="BC135" i="17" s="1"/>
  <c r="AH135" i="17"/>
  <c r="BP135" i="17" s="1"/>
  <c r="N135" i="17"/>
  <c r="AV135" i="17" s="1"/>
  <c r="C135" i="5"/>
  <c r="I134" i="5"/>
  <c r="AQ134" i="5" s="1"/>
  <c r="Q134" i="5"/>
  <c r="AY134" i="5" s="1"/>
  <c r="Y134" i="5"/>
  <c r="BG134" i="5" s="1"/>
  <c r="AG134" i="5"/>
  <c r="BO134" i="5" s="1"/>
  <c r="J134" i="5"/>
  <c r="AR134" i="5" s="1"/>
  <c r="R134" i="5"/>
  <c r="AZ134" i="5" s="1"/>
  <c r="Z134" i="5"/>
  <c r="BH134" i="5" s="1"/>
  <c r="AH134" i="5"/>
  <c r="K134" i="5"/>
  <c r="AS134" i="5" s="1"/>
  <c r="S134" i="5"/>
  <c r="BA134" i="5" s="1"/>
  <c r="AA134" i="5"/>
  <c r="BI134" i="5" s="1"/>
  <c r="AI134" i="5"/>
  <c r="BQ134" i="5" s="1"/>
  <c r="M134" i="5"/>
  <c r="AU134" i="5" s="1"/>
  <c r="X134" i="5"/>
  <c r="BF134" i="5" s="1"/>
  <c r="N134" i="5"/>
  <c r="AV134" i="5" s="1"/>
  <c r="AB134" i="5"/>
  <c r="BJ134" i="5" s="1"/>
  <c r="O134" i="5"/>
  <c r="AW134" i="5" s="1"/>
  <c r="AC134" i="5"/>
  <c r="BK134" i="5" s="1"/>
  <c r="G134" i="5"/>
  <c r="AO134" i="5" s="1"/>
  <c r="U134" i="5"/>
  <c r="BC134" i="5" s="1"/>
  <c r="AF134" i="5"/>
  <c r="BN134" i="5" s="1"/>
  <c r="W134" i="5"/>
  <c r="BE134" i="5" s="1"/>
  <c r="AD134" i="5"/>
  <c r="BL134" i="5" s="1"/>
  <c r="F134" i="5"/>
  <c r="AN134" i="5" s="1"/>
  <c r="AE134" i="5"/>
  <c r="BM134" i="5" s="1"/>
  <c r="L134" i="5"/>
  <c r="AT134" i="5" s="1"/>
  <c r="P134" i="5"/>
  <c r="AX134" i="5" s="1"/>
  <c r="T134" i="5"/>
  <c r="BB134" i="5" s="1"/>
  <c r="V134" i="5"/>
  <c r="BD134" i="5" s="1"/>
  <c r="H134" i="5"/>
  <c r="AP134" i="5" s="1"/>
  <c r="BP134" i="5" l="1"/>
  <c r="AH136" i="17"/>
  <c r="BP136" i="17" s="1"/>
  <c r="Z136" i="17"/>
  <c r="BH136" i="17" s="1"/>
  <c r="R136" i="17"/>
  <c r="AZ136" i="17" s="1"/>
  <c r="J136" i="17"/>
  <c r="AR136" i="17" s="1"/>
  <c r="AG136" i="17"/>
  <c r="BO136" i="17" s="1"/>
  <c r="Y136" i="17"/>
  <c r="BG136" i="17" s="1"/>
  <c r="Q136" i="17"/>
  <c r="AY136" i="17" s="1"/>
  <c r="I136" i="17"/>
  <c r="AQ136" i="17" s="1"/>
  <c r="C137" i="17"/>
  <c r="AA136" i="17"/>
  <c r="BI136" i="17" s="1"/>
  <c r="O136" i="17"/>
  <c r="AW136" i="17" s="1"/>
  <c r="AM136" i="17"/>
  <c r="X136" i="17"/>
  <c r="BF136" i="17" s="1"/>
  <c r="N136" i="17"/>
  <c r="AV136" i="17" s="1"/>
  <c r="AL136" i="17"/>
  <c r="AI136" i="17"/>
  <c r="BQ136" i="17" s="1"/>
  <c r="W136" i="17"/>
  <c r="BE136" i="17" s="1"/>
  <c r="M136" i="17"/>
  <c r="AU136" i="17" s="1"/>
  <c r="AB136" i="17"/>
  <c r="BJ136" i="17" s="1"/>
  <c r="P136" i="17"/>
  <c r="AX136" i="17" s="1"/>
  <c r="F136" i="17"/>
  <c r="AN136" i="17" s="1"/>
  <c r="AE136" i="17"/>
  <c r="BM136" i="17" s="1"/>
  <c r="K136" i="17"/>
  <c r="AS136" i="17" s="1"/>
  <c r="AD136" i="17"/>
  <c r="BL136" i="17" s="1"/>
  <c r="H136" i="17"/>
  <c r="AP136" i="17" s="1"/>
  <c r="AC136" i="17"/>
  <c r="BK136" i="17" s="1"/>
  <c r="G136" i="17"/>
  <c r="AO136" i="17" s="1"/>
  <c r="V136" i="17"/>
  <c r="BD136" i="17" s="1"/>
  <c r="U136" i="17"/>
  <c r="BC136" i="17" s="1"/>
  <c r="T136" i="17"/>
  <c r="BB136" i="17" s="1"/>
  <c r="S136" i="17"/>
  <c r="BA136" i="17" s="1"/>
  <c r="AF136" i="17"/>
  <c r="BN136" i="17" s="1"/>
  <c r="L136" i="17"/>
  <c r="AT136" i="17" s="1"/>
  <c r="C136" i="5"/>
  <c r="I135" i="5"/>
  <c r="AQ135" i="5" s="1"/>
  <c r="Q135" i="5"/>
  <c r="AY135" i="5" s="1"/>
  <c r="Y135" i="5"/>
  <c r="BG135" i="5" s="1"/>
  <c r="AG135" i="5"/>
  <c r="BO135" i="5" s="1"/>
  <c r="J135" i="5"/>
  <c r="AR135" i="5" s="1"/>
  <c r="R135" i="5"/>
  <c r="AZ135" i="5" s="1"/>
  <c r="Z135" i="5"/>
  <c r="BH135" i="5" s="1"/>
  <c r="AH135" i="5"/>
  <c r="K135" i="5"/>
  <c r="AS135" i="5" s="1"/>
  <c r="S135" i="5"/>
  <c r="BA135" i="5" s="1"/>
  <c r="AA135" i="5"/>
  <c r="BI135" i="5" s="1"/>
  <c r="AI135" i="5"/>
  <c r="BQ135" i="5" s="1"/>
  <c r="F135" i="5"/>
  <c r="AN135" i="5" s="1"/>
  <c r="T135" i="5"/>
  <c r="BB135" i="5" s="1"/>
  <c r="AE135" i="5"/>
  <c r="BM135" i="5" s="1"/>
  <c r="G135" i="5"/>
  <c r="AO135" i="5" s="1"/>
  <c r="U135" i="5"/>
  <c r="BC135" i="5" s="1"/>
  <c r="AF135" i="5"/>
  <c r="BN135" i="5" s="1"/>
  <c r="H135" i="5"/>
  <c r="AP135" i="5" s="1"/>
  <c r="V135" i="5"/>
  <c r="BD135" i="5" s="1"/>
  <c r="N135" i="5"/>
  <c r="AV135" i="5" s="1"/>
  <c r="AB135" i="5"/>
  <c r="BJ135" i="5" s="1"/>
  <c r="P135" i="5"/>
  <c r="AX135" i="5" s="1"/>
  <c r="W135" i="5"/>
  <c r="BE135" i="5" s="1"/>
  <c r="X135" i="5"/>
  <c r="BF135" i="5" s="1"/>
  <c r="AD135" i="5"/>
  <c r="BL135" i="5" s="1"/>
  <c r="L135" i="5"/>
  <c r="AT135" i="5" s="1"/>
  <c r="M135" i="5"/>
  <c r="AU135" i="5" s="1"/>
  <c r="O135" i="5"/>
  <c r="AW135" i="5" s="1"/>
  <c r="AC135" i="5"/>
  <c r="BK135" i="5" s="1"/>
  <c r="BP135" i="5" l="1"/>
  <c r="AF137" i="17"/>
  <c r="BN137" i="17" s="1"/>
  <c r="X137" i="17"/>
  <c r="BF137" i="17" s="1"/>
  <c r="P137" i="17"/>
  <c r="AX137" i="17" s="1"/>
  <c r="H137" i="17"/>
  <c r="AP137" i="17" s="1"/>
  <c r="AE137" i="17"/>
  <c r="BM137" i="17" s="1"/>
  <c r="W137" i="17"/>
  <c r="BE137" i="17" s="1"/>
  <c r="O137" i="17"/>
  <c r="AW137" i="17" s="1"/>
  <c r="G137" i="17"/>
  <c r="AO137" i="17" s="1"/>
  <c r="AI137" i="17"/>
  <c r="BQ137" i="17" s="1"/>
  <c r="Y137" i="17"/>
  <c r="BG137" i="17" s="1"/>
  <c r="M137" i="17"/>
  <c r="AU137" i="17" s="1"/>
  <c r="AH137" i="17"/>
  <c r="BP137" i="17" s="1"/>
  <c r="V137" i="17"/>
  <c r="BD137" i="17" s="1"/>
  <c r="L137" i="17"/>
  <c r="AT137" i="17" s="1"/>
  <c r="AG137" i="17"/>
  <c r="BO137" i="17" s="1"/>
  <c r="U137" i="17"/>
  <c r="BC137" i="17" s="1"/>
  <c r="K137" i="17"/>
  <c r="AS137" i="17" s="1"/>
  <c r="Z137" i="17"/>
  <c r="BH137" i="17" s="1"/>
  <c r="N137" i="17"/>
  <c r="AV137" i="17" s="1"/>
  <c r="AL137" i="17"/>
  <c r="AC137" i="17"/>
  <c r="BK137" i="17" s="1"/>
  <c r="I137" i="17"/>
  <c r="AQ137" i="17" s="1"/>
  <c r="AB137" i="17"/>
  <c r="BJ137" i="17" s="1"/>
  <c r="F137" i="17"/>
  <c r="AN137" i="17" s="1"/>
  <c r="C138" i="17"/>
  <c r="AA137" i="17"/>
  <c r="BI137" i="17" s="1"/>
  <c r="AM137" i="17"/>
  <c r="T137" i="17"/>
  <c r="BB137" i="17" s="1"/>
  <c r="S137" i="17"/>
  <c r="BA137" i="17" s="1"/>
  <c r="R137" i="17"/>
  <c r="AZ137" i="17" s="1"/>
  <c r="Q137" i="17"/>
  <c r="AY137" i="17" s="1"/>
  <c r="AD137" i="17"/>
  <c r="BL137" i="17" s="1"/>
  <c r="J137" i="17"/>
  <c r="AR137" i="17" s="1"/>
  <c r="C137" i="5"/>
  <c r="I136" i="5"/>
  <c r="AQ136" i="5" s="1"/>
  <c r="Q136" i="5"/>
  <c r="AY136" i="5" s="1"/>
  <c r="Y136" i="5"/>
  <c r="BG136" i="5" s="1"/>
  <c r="AG136" i="5"/>
  <c r="BO136" i="5" s="1"/>
  <c r="J136" i="5"/>
  <c r="AR136" i="5" s="1"/>
  <c r="R136" i="5"/>
  <c r="AZ136" i="5" s="1"/>
  <c r="Z136" i="5"/>
  <c r="BH136" i="5" s="1"/>
  <c r="AH136" i="5"/>
  <c r="K136" i="5"/>
  <c r="AS136" i="5" s="1"/>
  <c r="S136" i="5"/>
  <c r="BA136" i="5" s="1"/>
  <c r="AA136" i="5"/>
  <c r="BI136" i="5" s="1"/>
  <c r="AI136" i="5"/>
  <c r="BQ136" i="5" s="1"/>
  <c r="M136" i="5"/>
  <c r="AU136" i="5" s="1"/>
  <c r="X136" i="5"/>
  <c r="BF136" i="5" s="1"/>
  <c r="N136" i="5"/>
  <c r="AV136" i="5" s="1"/>
  <c r="AB136" i="5"/>
  <c r="BJ136" i="5" s="1"/>
  <c r="O136" i="5"/>
  <c r="AW136" i="5" s="1"/>
  <c r="AC136" i="5"/>
  <c r="BK136" i="5" s="1"/>
  <c r="G136" i="5"/>
  <c r="AO136" i="5" s="1"/>
  <c r="U136" i="5"/>
  <c r="BC136" i="5" s="1"/>
  <c r="AF136" i="5"/>
  <c r="BN136" i="5" s="1"/>
  <c r="L136" i="5"/>
  <c r="AT136" i="5" s="1"/>
  <c r="P136" i="5"/>
  <c r="AX136" i="5" s="1"/>
  <c r="T136" i="5"/>
  <c r="BB136" i="5" s="1"/>
  <c r="W136" i="5"/>
  <c r="BE136" i="5" s="1"/>
  <c r="AD136" i="5"/>
  <c r="BL136" i="5" s="1"/>
  <c r="F136" i="5"/>
  <c r="AN136" i="5" s="1"/>
  <c r="AE136" i="5"/>
  <c r="BM136" i="5" s="1"/>
  <c r="H136" i="5"/>
  <c r="AP136" i="5" s="1"/>
  <c r="V136" i="5"/>
  <c r="BD136" i="5" s="1"/>
  <c r="BP136" i="5" l="1"/>
  <c r="AD138" i="17"/>
  <c r="BL138" i="17" s="1"/>
  <c r="V138" i="17"/>
  <c r="BD138" i="17" s="1"/>
  <c r="N138" i="17"/>
  <c r="AV138" i="17" s="1"/>
  <c r="F138" i="17"/>
  <c r="AN138" i="17" s="1"/>
  <c r="C139" i="17"/>
  <c r="AC138" i="17"/>
  <c r="BK138" i="17" s="1"/>
  <c r="U138" i="17"/>
  <c r="BC138" i="17" s="1"/>
  <c r="M138" i="17"/>
  <c r="AU138" i="17" s="1"/>
  <c r="AM138" i="17"/>
  <c r="AE138" i="17"/>
  <c r="BM138" i="17" s="1"/>
  <c r="W138" i="17"/>
  <c r="BE138" i="17" s="1"/>
  <c r="AI138" i="17"/>
  <c r="BQ138" i="17" s="1"/>
  <c r="X138" i="17"/>
  <c r="BF138" i="17" s="1"/>
  <c r="K138" i="17"/>
  <c r="AS138" i="17" s="1"/>
  <c r="AH138" i="17"/>
  <c r="BP138" i="17" s="1"/>
  <c r="T138" i="17"/>
  <c r="BB138" i="17" s="1"/>
  <c r="J138" i="17"/>
  <c r="AR138" i="17" s="1"/>
  <c r="AG138" i="17"/>
  <c r="BO138" i="17" s="1"/>
  <c r="S138" i="17"/>
  <c r="BA138" i="17" s="1"/>
  <c r="I138" i="17"/>
  <c r="AQ138" i="17" s="1"/>
  <c r="Y138" i="17"/>
  <c r="BG138" i="17" s="1"/>
  <c r="L138" i="17"/>
  <c r="AT138" i="17" s="1"/>
  <c r="AB138" i="17"/>
  <c r="BJ138" i="17" s="1"/>
  <c r="G138" i="17"/>
  <c r="AO138" i="17" s="1"/>
  <c r="AA138" i="17"/>
  <c r="BI138" i="17" s="1"/>
  <c r="AL138" i="17"/>
  <c r="Z138" i="17"/>
  <c r="BH138" i="17" s="1"/>
  <c r="R138" i="17"/>
  <c r="AZ138" i="17" s="1"/>
  <c r="Q138" i="17"/>
  <c r="AY138" i="17" s="1"/>
  <c r="P138" i="17"/>
  <c r="AX138" i="17" s="1"/>
  <c r="O138" i="17"/>
  <c r="AW138" i="17" s="1"/>
  <c r="AF138" i="17"/>
  <c r="BN138" i="17" s="1"/>
  <c r="H138" i="17"/>
  <c r="AP138" i="17" s="1"/>
  <c r="C138" i="5"/>
  <c r="I137" i="5"/>
  <c r="AQ137" i="5" s="1"/>
  <c r="Q137" i="5"/>
  <c r="AY137" i="5" s="1"/>
  <c r="Y137" i="5"/>
  <c r="BG137" i="5" s="1"/>
  <c r="AG137" i="5"/>
  <c r="BO137" i="5" s="1"/>
  <c r="J137" i="5"/>
  <c r="AR137" i="5" s="1"/>
  <c r="R137" i="5"/>
  <c r="AZ137" i="5" s="1"/>
  <c r="Z137" i="5"/>
  <c r="BH137" i="5" s="1"/>
  <c r="AH137" i="5"/>
  <c r="K137" i="5"/>
  <c r="AS137" i="5" s="1"/>
  <c r="S137" i="5"/>
  <c r="BA137" i="5" s="1"/>
  <c r="AA137" i="5"/>
  <c r="BI137" i="5" s="1"/>
  <c r="AI137" i="5"/>
  <c r="BQ137" i="5" s="1"/>
  <c r="F137" i="5"/>
  <c r="AN137" i="5" s="1"/>
  <c r="T137" i="5"/>
  <c r="BB137" i="5" s="1"/>
  <c r="AE137" i="5"/>
  <c r="BM137" i="5" s="1"/>
  <c r="G137" i="5"/>
  <c r="AO137" i="5" s="1"/>
  <c r="U137" i="5"/>
  <c r="BC137" i="5" s="1"/>
  <c r="AF137" i="5"/>
  <c r="BN137" i="5" s="1"/>
  <c r="H137" i="5"/>
  <c r="AP137" i="5" s="1"/>
  <c r="V137" i="5"/>
  <c r="BD137" i="5" s="1"/>
  <c r="N137" i="5"/>
  <c r="AV137" i="5" s="1"/>
  <c r="AB137" i="5"/>
  <c r="BJ137" i="5" s="1"/>
  <c r="AD137" i="5"/>
  <c r="BL137" i="5" s="1"/>
  <c r="L137" i="5"/>
  <c r="AT137" i="5" s="1"/>
  <c r="M137" i="5"/>
  <c r="AU137" i="5" s="1"/>
  <c r="P137" i="5"/>
  <c r="AX137" i="5" s="1"/>
  <c r="W137" i="5"/>
  <c r="BE137" i="5" s="1"/>
  <c r="X137" i="5"/>
  <c r="BF137" i="5" s="1"/>
  <c r="AC137" i="5"/>
  <c r="BK137" i="5" s="1"/>
  <c r="O137" i="5"/>
  <c r="AW137" i="5" s="1"/>
  <c r="BP137" i="5" l="1"/>
  <c r="AB139" i="17"/>
  <c r="BJ139" i="17" s="1"/>
  <c r="T139" i="17"/>
  <c r="BB139" i="17" s="1"/>
  <c r="L139" i="17"/>
  <c r="AT139" i="17" s="1"/>
  <c r="AL139" i="17"/>
  <c r="AI139" i="17"/>
  <c r="BQ139" i="17" s="1"/>
  <c r="AA139" i="17"/>
  <c r="BI139" i="17" s="1"/>
  <c r="S139" i="17"/>
  <c r="BA139" i="17" s="1"/>
  <c r="K139" i="17"/>
  <c r="AS139" i="17" s="1"/>
  <c r="C140" i="17"/>
  <c r="AC139" i="17"/>
  <c r="BK139" i="17" s="1"/>
  <c r="U139" i="17"/>
  <c r="BC139" i="17" s="1"/>
  <c r="M139" i="17"/>
  <c r="AU139" i="17" s="1"/>
  <c r="AM139" i="17"/>
  <c r="AG139" i="17"/>
  <c r="BO139" i="17" s="1"/>
  <c r="V139" i="17"/>
  <c r="BD139" i="17" s="1"/>
  <c r="H139" i="17"/>
  <c r="AP139" i="17" s="1"/>
  <c r="AF139" i="17"/>
  <c r="BN139" i="17" s="1"/>
  <c r="R139" i="17"/>
  <c r="AZ139" i="17" s="1"/>
  <c r="G139" i="17"/>
  <c r="AO139" i="17" s="1"/>
  <c r="AE139" i="17"/>
  <c r="BM139" i="17" s="1"/>
  <c r="Q139" i="17"/>
  <c r="AY139" i="17" s="1"/>
  <c r="F139" i="17"/>
  <c r="AN139" i="17" s="1"/>
  <c r="AH139" i="17"/>
  <c r="BP139" i="17" s="1"/>
  <c r="W139" i="17"/>
  <c r="BE139" i="17" s="1"/>
  <c r="I139" i="17"/>
  <c r="AQ139" i="17" s="1"/>
  <c r="O139" i="17"/>
  <c r="AW139" i="17" s="1"/>
  <c r="N139" i="17"/>
  <c r="AV139" i="17" s="1"/>
  <c r="J139" i="17"/>
  <c r="AR139" i="17" s="1"/>
  <c r="AD139" i="17"/>
  <c r="BL139" i="17" s="1"/>
  <c r="Z139" i="17"/>
  <c r="BH139" i="17" s="1"/>
  <c r="Y139" i="17"/>
  <c r="BG139" i="17" s="1"/>
  <c r="X139" i="17"/>
  <c r="BF139" i="17" s="1"/>
  <c r="P139" i="17"/>
  <c r="AX139" i="17" s="1"/>
  <c r="C139" i="5"/>
  <c r="I138" i="5"/>
  <c r="AQ138" i="5" s="1"/>
  <c r="Q138" i="5"/>
  <c r="AY138" i="5" s="1"/>
  <c r="Y138" i="5"/>
  <c r="BG138" i="5" s="1"/>
  <c r="AG138" i="5"/>
  <c r="BO138" i="5" s="1"/>
  <c r="J138" i="5"/>
  <c r="AR138" i="5" s="1"/>
  <c r="R138" i="5"/>
  <c r="AZ138" i="5" s="1"/>
  <c r="Z138" i="5"/>
  <c r="BH138" i="5" s="1"/>
  <c r="AH138" i="5"/>
  <c r="K138" i="5"/>
  <c r="AS138" i="5" s="1"/>
  <c r="S138" i="5"/>
  <c r="BA138" i="5" s="1"/>
  <c r="M138" i="5"/>
  <c r="AU138" i="5" s="1"/>
  <c r="X138" i="5"/>
  <c r="BF138" i="5" s="1"/>
  <c r="N138" i="5"/>
  <c r="AV138" i="5" s="1"/>
  <c r="AA138" i="5"/>
  <c r="BI138" i="5" s="1"/>
  <c r="O138" i="5"/>
  <c r="AW138" i="5" s="1"/>
  <c r="AB138" i="5"/>
  <c r="BJ138" i="5" s="1"/>
  <c r="G138" i="5"/>
  <c r="AO138" i="5" s="1"/>
  <c r="U138" i="5"/>
  <c r="BC138" i="5" s="1"/>
  <c r="AE138" i="5"/>
  <c r="BM138" i="5" s="1"/>
  <c r="W138" i="5"/>
  <c r="BE138" i="5" s="1"/>
  <c r="AC138" i="5"/>
  <c r="BK138" i="5" s="1"/>
  <c r="F138" i="5"/>
  <c r="AN138" i="5" s="1"/>
  <c r="AD138" i="5"/>
  <c r="BL138" i="5" s="1"/>
  <c r="L138" i="5"/>
  <c r="AT138" i="5" s="1"/>
  <c r="AI138" i="5"/>
  <c r="BQ138" i="5" s="1"/>
  <c r="P138" i="5"/>
  <c r="AX138" i="5" s="1"/>
  <c r="T138" i="5"/>
  <c r="BB138" i="5" s="1"/>
  <c r="V138" i="5"/>
  <c r="BD138" i="5" s="1"/>
  <c r="H138" i="5"/>
  <c r="AP138" i="5" s="1"/>
  <c r="AF138" i="5"/>
  <c r="BN138" i="5" s="1"/>
  <c r="BP138" i="5" l="1"/>
  <c r="AH140" i="17"/>
  <c r="BP140" i="17" s="1"/>
  <c r="Z140" i="17"/>
  <c r="BH140" i="17" s="1"/>
  <c r="R140" i="17"/>
  <c r="AZ140" i="17" s="1"/>
  <c r="J140" i="17"/>
  <c r="AR140" i="17" s="1"/>
  <c r="AG140" i="17"/>
  <c r="BO140" i="17" s="1"/>
  <c r="Y140" i="17"/>
  <c r="BG140" i="17" s="1"/>
  <c r="Q140" i="17"/>
  <c r="AY140" i="17" s="1"/>
  <c r="I140" i="17"/>
  <c r="AQ140" i="17" s="1"/>
  <c r="AF140" i="17"/>
  <c r="BN140" i="17" s="1"/>
  <c r="X140" i="17"/>
  <c r="BF140" i="17" s="1"/>
  <c r="P140" i="17"/>
  <c r="AX140" i="17" s="1"/>
  <c r="H140" i="17"/>
  <c r="AP140" i="17" s="1"/>
  <c r="AI140" i="17"/>
  <c r="BQ140" i="17" s="1"/>
  <c r="AA140" i="17"/>
  <c r="BI140" i="17" s="1"/>
  <c r="S140" i="17"/>
  <c r="BA140" i="17" s="1"/>
  <c r="K140" i="17"/>
  <c r="AS140" i="17" s="1"/>
  <c r="V140" i="17"/>
  <c r="BD140" i="17" s="1"/>
  <c r="F140" i="17"/>
  <c r="AN140" i="17" s="1"/>
  <c r="C141" i="17"/>
  <c r="U140" i="17"/>
  <c r="BC140" i="17" s="1"/>
  <c r="AM140" i="17"/>
  <c r="T140" i="17"/>
  <c r="BB140" i="17" s="1"/>
  <c r="AL140" i="17"/>
  <c r="W140" i="17"/>
  <c r="BE140" i="17" s="1"/>
  <c r="G140" i="17"/>
  <c r="AO140" i="17" s="1"/>
  <c r="AD140" i="17"/>
  <c r="BL140" i="17" s="1"/>
  <c r="AC140" i="17"/>
  <c r="BK140" i="17" s="1"/>
  <c r="AB140" i="17"/>
  <c r="BJ140" i="17" s="1"/>
  <c r="O140" i="17"/>
  <c r="AW140" i="17" s="1"/>
  <c r="N140" i="17"/>
  <c r="AV140" i="17" s="1"/>
  <c r="M140" i="17"/>
  <c r="AU140" i="17" s="1"/>
  <c r="L140" i="17"/>
  <c r="AT140" i="17" s="1"/>
  <c r="AE140" i="17"/>
  <c r="BM140" i="17" s="1"/>
  <c r="C140" i="5"/>
  <c r="J139" i="5"/>
  <c r="AR139" i="5" s="1"/>
  <c r="R139" i="5"/>
  <c r="AZ139" i="5" s="1"/>
  <c r="Z139" i="5"/>
  <c r="BH139" i="5" s="1"/>
  <c r="AH139" i="5"/>
  <c r="M139" i="5"/>
  <c r="AU139" i="5" s="1"/>
  <c r="V139" i="5"/>
  <c r="BD139" i="5" s="1"/>
  <c r="AE139" i="5"/>
  <c r="BM139" i="5" s="1"/>
  <c r="N139" i="5"/>
  <c r="AV139" i="5" s="1"/>
  <c r="W139" i="5"/>
  <c r="BE139" i="5" s="1"/>
  <c r="AF139" i="5"/>
  <c r="BN139" i="5" s="1"/>
  <c r="F139" i="5"/>
  <c r="AN139" i="5" s="1"/>
  <c r="O139" i="5"/>
  <c r="AW139" i="5" s="1"/>
  <c r="X139" i="5"/>
  <c r="BF139" i="5" s="1"/>
  <c r="AG139" i="5"/>
  <c r="BO139" i="5" s="1"/>
  <c r="I139" i="5"/>
  <c r="AQ139" i="5" s="1"/>
  <c r="S139" i="5"/>
  <c r="BA139" i="5" s="1"/>
  <c r="AB139" i="5"/>
  <c r="BJ139" i="5" s="1"/>
  <c r="L139" i="5"/>
  <c r="AT139" i="5" s="1"/>
  <c r="AD139" i="5"/>
  <c r="BL139" i="5" s="1"/>
  <c r="P139" i="5"/>
  <c r="AX139" i="5" s="1"/>
  <c r="AI139" i="5"/>
  <c r="BQ139" i="5" s="1"/>
  <c r="Q139" i="5"/>
  <c r="AY139" i="5" s="1"/>
  <c r="U139" i="5"/>
  <c r="BC139" i="5" s="1"/>
  <c r="G139" i="5"/>
  <c r="AO139" i="5" s="1"/>
  <c r="Y139" i="5"/>
  <c r="BG139" i="5" s="1"/>
  <c r="H139" i="5"/>
  <c r="AP139" i="5" s="1"/>
  <c r="AA139" i="5"/>
  <c r="BI139" i="5" s="1"/>
  <c r="K139" i="5"/>
  <c r="AS139" i="5" s="1"/>
  <c r="AC139" i="5"/>
  <c r="BK139" i="5" s="1"/>
  <c r="T139" i="5"/>
  <c r="BB139" i="5" s="1"/>
  <c r="BP139" i="5" l="1"/>
  <c r="AF141" i="17"/>
  <c r="BN141" i="17" s="1"/>
  <c r="X141" i="17"/>
  <c r="BF141" i="17" s="1"/>
  <c r="P141" i="17"/>
  <c r="AX141" i="17" s="1"/>
  <c r="H141" i="17"/>
  <c r="AP141" i="17" s="1"/>
  <c r="AE141" i="17"/>
  <c r="BM141" i="17" s="1"/>
  <c r="W141" i="17"/>
  <c r="BE141" i="17" s="1"/>
  <c r="O141" i="17"/>
  <c r="AW141" i="17" s="1"/>
  <c r="G141" i="17"/>
  <c r="AO141" i="17" s="1"/>
  <c r="AD141" i="17"/>
  <c r="BL141" i="17" s="1"/>
  <c r="V141" i="17"/>
  <c r="BD141" i="17" s="1"/>
  <c r="N141" i="17"/>
  <c r="AV141" i="17" s="1"/>
  <c r="F141" i="17"/>
  <c r="AN141" i="17" s="1"/>
  <c r="AG141" i="17"/>
  <c r="BO141" i="17" s="1"/>
  <c r="Y141" i="17"/>
  <c r="BG141" i="17" s="1"/>
  <c r="Q141" i="17"/>
  <c r="AY141" i="17" s="1"/>
  <c r="I141" i="17"/>
  <c r="AQ141" i="17" s="1"/>
  <c r="T141" i="17"/>
  <c r="BB141" i="17" s="1"/>
  <c r="AL141" i="17"/>
  <c r="AI141" i="17"/>
  <c r="BQ141" i="17" s="1"/>
  <c r="S141" i="17"/>
  <c r="BA141" i="17" s="1"/>
  <c r="AH141" i="17"/>
  <c r="BP141" i="17" s="1"/>
  <c r="R141" i="17"/>
  <c r="AZ141" i="17" s="1"/>
  <c r="C142" i="17"/>
  <c r="U141" i="17"/>
  <c r="BC141" i="17" s="1"/>
  <c r="AM141" i="17"/>
  <c r="AB141" i="17"/>
  <c r="BJ141" i="17" s="1"/>
  <c r="AA141" i="17"/>
  <c r="BI141" i="17" s="1"/>
  <c r="Z141" i="17"/>
  <c r="BH141" i="17" s="1"/>
  <c r="M141" i="17"/>
  <c r="AU141" i="17" s="1"/>
  <c r="L141" i="17"/>
  <c r="AT141" i="17" s="1"/>
  <c r="K141" i="17"/>
  <c r="AS141" i="17" s="1"/>
  <c r="J141" i="17"/>
  <c r="AR141" i="17" s="1"/>
  <c r="AC141" i="17"/>
  <c r="BK141" i="17" s="1"/>
  <c r="C141" i="5"/>
  <c r="J140" i="5"/>
  <c r="AR140" i="5" s="1"/>
  <c r="R140" i="5"/>
  <c r="AZ140" i="5" s="1"/>
  <c r="Z140" i="5"/>
  <c r="BH140" i="5" s="1"/>
  <c r="AH140" i="5"/>
  <c r="H140" i="5"/>
  <c r="AP140" i="5" s="1"/>
  <c r="Q140" i="5"/>
  <c r="AY140" i="5" s="1"/>
  <c r="AA140" i="5"/>
  <c r="BI140" i="5" s="1"/>
  <c r="I140" i="5"/>
  <c r="AQ140" i="5" s="1"/>
  <c r="S140" i="5"/>
  <c r="BA140" i="5" s="1"/>
  <c r="AB140" i="5"/>
  <c r="BJ140" i="5" s="1"/>
  <c r="K140" i="5"/>
  <c r="AS140" i="5" s="1"/>
  <c r="T140" i="5"/>
  <c r="BB140" i="5" s="1"/>
  <c r="AC140" i="5"/>
  <c r="BK140" i="5" s="1"/>
  <c r="N140" i="5"/>
  <c r="AV140" i="5" s="1"/>
  <c r="W140" i="5"/>
  <c r="BE140" i="5" s="1"/>
  <c r="AF140" i="5"/>
  <c r="BN140" i="5" s="1"/>
  <c r="P140" i="5"/>
  <c r="AX140" i="5" s="1"/>
  <c r="AI140" i="5"/>
  <c r="BQ140" i="5" s="1"/>
  <c r="U140" i="5"/>
  <c r="BC140" i="5" s="1"/>
  <c r="V140" i="5"/>
  <c r="BD140" i="5" s="1"/>
  <c r="G140" i="5"/>
  <c r="AO140" i="5" s="1"/>
  <c r="Y140" i="5"/>
  <c r="BG140" i="5" s="1"/>
  <c r="L140" i="5"/>
  <c r="AT140" i="5" s="1"/>
  <c r="AD140" i="5"/>
  <c r="BL140" i="5" s="1"/>
  <c r="M140" i="5"/>
  <c r="AU140" i="5" s="1"/>
  <c r="AE140" i="5"/>
  <c r="BM140" i="5" s="1"/>
  <c r="O140" i="5"/>
  <c r="AW140" i="5" s="1"/>
  <c r="AG140" i="5"/>
  <c r="BO140" i="5" s="1"/>
  <c r="F140" i="5"/>
  <c r="AN140" i="5" s="1"/>
  <c r="X140" i="5"/>
  <c r="BF140" i="5" s="1"/>
  <c r="BP140" i="5" l="1"/>
  <c r="AD142" i="17"/>
  <c r="BL142" i="17" s="1"/>
  <c r="V142" i="17"/>
  <c r="BD142" i="17" s="1"/>
  <c r="N142" i="17"/>
  <c r="AV142" i="17" s="1"/>
  <c r="F142" i="17"/>
  <c r="AN142" i="17" s="1"/>
  <c r="C143" i="17"/>
  <c r="AC142" i="17"/>
  <c r="BK142" i="17" s="1"/>
  <c r="U142" i="17"/>
  <c r="BC142" i="17" s="1"/>
  <c r="M142" i="17"/>
  <c r="AU142" i="17" s="1"/>
  <c r="AM142" i="17"/>
  <c r="AB142" i="17"/>
  <c r="BJ142" i="17" s="1"/>
  <c r="T142" i="17"/>
  <c r="BB142" i="17" s="1"/>
  <c r="L142" i="17"/>
  <c r="AT142" i="17" s="1"/>
  <c r="AL142" i="17"/>
  <c r="AE142" i="17"/>
  <c r="BM142" i="17" s="1"/>
  <c r="W142" i="17"/>
  <c r="BE142" i="17" s="1"/>
  <c r="O142" i="17"/>
  <c r="AW142" i="17" s="1"/>
  <c r="G142" i="17"/>
  <c r="AO142" i="17" s="1"/>
  <c r="AH142" i="17"/>
  <c r="BP142" i="17" s="1"/>
  <c r="R142" i="17"/>
  <c r="AZ142" i="17" s="1"/>
  <c r="AG142" i="17"/>
  <c r="BO142" i="17" s="1"/>
  <c r="Q142" i="17"/>
  <c r="AY142" i="17" s="1"/>
  <c r="AF142" i="17"/>
  <c r="BN142" i="17" s="1"/>
  <c r="P142" i="17"/>
  <c r="AX142" i="17" s="1"/>
  <c r="AI142" i="17"/>
  <c r="BQ142" i="17" s="1"/>
  <c r="S142" i="17"/>
  <c r="BA142" i="17" s="1"/>
  <c r="Z142" i="17"/>
  <c r="BH142" i="17" s="1"/>
  <c r="Y142" i="17"/>
  <c r="BG142" i="17" s="1"/>
  <c r="X142" i="17"/>
  <c r="BF142" i="17" s="1"/>
  <c r="K142" i="17"/>
  <c r="AS142" i="17" s="1"/>
  <c r="J142" i="17"/>
  <c r="AR142" i="17" s="1"/>
  <c r="I142" i="17"/>
  <c r="AQ142" i="17" s="1"/>
  <c r="H142" i="17"/>
  <c r="AP142" i="17" s="1"/>
  <c r="AA142" i="17"/>
  <c r="BI142" i="17" s="1"/>
  <c r="C142" i="5"/>
  <c r="J141" i="5"/>
  <c r="AR141" i="5" s="1"/>
  <c r="R141" i="5"/>
  <c r="AZ141" i="5" s="1"/>
  <c r="Z141" i="5"/>
  <c r="BH141" i="5" s="1"/>
  <c r="AH141" i="5"/>
  <c r="M141" i="5"/>
  <c r="AU141" i="5" s="1"/>
  <c r="V141" i="5"/>
  <c r="BD141" i="5" s="1"/>
  <c r="AE141" i="5"/>
  <c r="BM141" i="5" s="1"/>
  <c r="N141" i="5"/>
  <c r="AV141" i="5" s="1"/>
  <c r="W141" i="5"/>
  <c r="BE141" i="5" s="1"/>
  <c r="AF141" i="5"/>
  <c r="BN141" i="5" s="1"/>
  <c r="F141" i="5"/>
  <c r="AN141" i="5" s="1"/>
  <c r="O141" i="5"/>
  <c r="AW141" i="5" s="1"/>
  <c r="X141" i="5"/>
  <c r="BF141" i="5" s="1"/>
  <c r="AG141" i="5"/>
  <c r="BO141" i="5" s="1"/>
  <c r="I141" i="5"/>
  <c r="AQ141" i="5" s="1"/>
  <c r="S141" i="5"/>
  <c r="BA141" i="5" s="1"/>
  <c r="AB141" i="5"/>
  <c r="BJ141" i="5" s="1"/>
  <c r="U141" i="5"/>
  <c r="BC141" i="5" s="1"/>
  <c r="G141" i="5"/>
  <c r="AO141" i="5" s="1"/>
  <c r="Y141" i="5"/>
  <c r="BG141" i="5" s="1"/>
  <c r="H141" i="5"/>
  <c r="AP141" i="5" s="1"/>
  <c r="AA141" i="5"/>
  <c r="BI141" i="5" s="1"/>
  <c r="L141" i="5"/>
  <c r="AT141" i="5" s="1"/>
  <c r="AD141" i="5"/>
  <c r="BL141" i="5" s="1"/>
  <c r="P141" i="5"/>
  <c r="AX141" i="5" s="1"/>
  <c r="AI141" i="5"/>
  <c r="BQ141" i="5" s="1"/>
  <c r="Q141" i="5"/>
  <c r="AY141" i="5" s="1"/>
  <c r="T141" i="5"/>
  <c r="BB141" i="5" s="1"/>
  <c r="K141" i="5"/>
  <c r="AS141" i="5" s="1"/>
  <c r="AC141" i="5"/>
  <c r="BK141" i="5" s="1"/>
  <c r="BP141" i="5" l="1"/>
  <c r="AB143" i="17"/>
  <c r="BJ143" i="17" s="1"/>
  <c r="T143" i="17"/>
  <c r="BB143" i="17" s="1"/>
  <c r="L143" i="17"/>
  <c r="AT143" i="17" s="1"/>
  <c r="AL143" i="17"/>
  <c r="AI143" i="17"/>
  <c r="BQ143" i="17" s="1"/>
  <c r="AA143" i="17"/>
  <c r="BI143" i="17" s="1"/>
  <c r="S143" i="17"/>
  <c r="BA143" i="17" s="1"/>
  <c r="K143" i="17"/>
  <c r="AS143" i="17" s="1"/>
  <c r="AH143" i="17"/>
  <c r="BP143" i="17" s="1"/>
  <c r="Z143" i="17"/>
  <c r="BH143" i="17" s="1"/>
  <c r="R143" i="17"/>
  <c r="AZ143" i="17" s="1"/>
  <c r="J143" i="17"/>
  <c r="AR143" i="17" s="1"/>
  <c r="C144" i="17"/>
  <c r="AC143" i="17"/>
  <c r="BK143" i="17" s="1"/>
  <c r="U143" i="17"/>
  <c r="BC143" i="17" s="1"/>
  <c r="M143" i="17"/>
  <c r="AU143" i="17" s="1"/>
  <c r="AM143" i="17"/>
  <c r="AF143" i="17"/>
  <c r="BN143" i="17" s="1"/>
  <c r="P143" i="17"/>
  <c r="AX143" i="17" s="1"/>
  <c r="AE143" i="17"/>
  <c r="BM143" i="17" s="1"/>
  <c r="O143" i="17"/>
  <c r="AW143" i="17" s="1"/>
  <c r="AD143" i="17"/>
  <c r="BL143" i="17" s="1"/>
  <c r="N143" i="17"/>
  <c r="AV143" i="17" s="1"/>
  <c r="AG143" i="17"/>
  <c r="BO143" i="17" s="1"/>
  <c r="Q143" i="17"/>
  <c r="AY143" i="17" s="1"/>
  <c r="X143" i="17"/>
  <c r="BF143" i="17" s="1"/>
  <c r="W143" i="17"/>
  <c r="BE143" i="17" s="1"/>
  <c r="V143" i="17"/>
  <c r="BD143" i="17" s="1"/>
  <c r="I143" i="17"/>
  <c r="AQ143" i="17" s="1"/>
  <c r="H143" i="17"/>
  <c r="AP143" i="17" s="1"/>
  <c r="G143" i="17"/>
  <c r="AO143" i="17" s="1"/>
  <c r="F143" i="17"/>
  <c r="AN143" i="17" s="1"/>
  <c r="Y143" i="17"/>
  <c r="BG143" i="17" s="1"/>
  <c r="C143" i="5"/>
  <c r="J142" i="5"/>
  <c r="AR142" i="5" s="1"/>
  <c r="R142" i="5"/>
  <c r="AZ142" i="5" s="1"/>
  <c r="Z142" i="5"/>
  <c r="BH142" i="5" s="1"/>
  <c r="AH142" i="5"/>
  <c r="H142" i="5"/>
  <c r="AP142" i="5" s="1"/>
  <c r="Q142" i="5"/>
  <c r="AY142" i="5" s="1"/>
  <c r="AA142" i="5"/>
  <c r="BI142" i="5" s="1"/>
  <c r="I142" i="5"/>
  <c r="AQ142" i="5" s="1"/>
  <c r="S142" i="5"/>
  <c r="BA142" i="5" s="1"/>
  <c r="AB142" i="5"/>
  <c r="BJ142" i="5" s="1"/>
  <c r="K142" i="5"/>
  <c r="AS142" i="5" s="1"/>
  <c r="T142" i="5"/>
  <c r="BB142" i="5" s="1"/>
  <c r="AC142" i="5"/>
  <c r="BK142" i="5" s="1"/>
  <c r="N142" i="5"/>
  <c r="AV142" i="5" s="1"/>
  <c r="W142" i="5"/>
  <c r="BE142" i="5" s="1"/>
  <c r="AF142" i="5"/>
  <c r="BN142" i="5" s="1"/>
  <c r="G142" i="5"/>
  <c r="AO142" i="5" s="1"/>
  <c r="Y142" i="5"/>
  <c r="BG142" i="5" s="1"/>
  <c r="L142" i="5"/>
  <c r="AT142" i="5" s="1"/>
  <c r="AD142" i="5"/>
  <c r="BL142" i="5" s="1"/>
  <c r="M142" i="5"/>
  <c r="AU142" i="5" s="1"/>
  <c r="AE142" i="5"/>
  <c r="BM142" i="5" s="1"/>
  <c r="P142" i="5"/>
  <c r="AX142" i="5" s="1"/>
  <c r="AI142" i="5"/>
  <c r="BQ142" i="5" s="1"/>
  <c r="U142" i="5"/>
  <c r="BC142" i="5" s="1"/>
  <c r="V142" i="5"/>
  <c r="BD142" i="5" s="1"/>
  <c r="F142" i="5"/>
  <c r="AN142" i="5" s="1"/>
  <c r="X142" i="5"/>
  <c r="BF142" i="5" s="1"/>
  <c r="AG142" i="5"/>
  <c r="BO142" i="5" s="1"/>
  <c r="O142" i="5"/>
  <c r="AW142" i="5" s="1"/>
  <c r="BP142" i="5" l="1"/>
  <c r="AH144" i="17"/>
  <c r="BP144" i="17" s="1"/>
  <c r="Z144" i="17"/>
  <c r="BH144" i="17" s="1"/>
  <c r="R144" i="17"/>
  <c r="AZ144" i="17" s="1"/>
  <c r="J144" i="17"/>
  <c r="AR144" i="17" s="1"/>
  <c r="AG144" i="17"/>
  <c r="BO144" i="17" s="1"/>
  <c r="Y144" i="17"/>
  <c r="BG144" i="17" s="1"/>
  <c r="Q144" i="17"/>
  <c r="AY144" i="17" s="1"/>
  <c r="I144" i="17"/>
  <c r="AQ144" i="17" s="1"/>
  <c r="AF144" i="17"/>
  <c r="BN144" i="17" s="1"/>
  <c r="X144" i="17"/>
  <c r="BF144" i="17" s="1"/>
  <c r="P144" i="17"/>
  <c r="AX144" i="17" s="1"/>
  <c r="H144" i="17"/>
  <c r="AP144" i="17" s="1"/>
  <c r="AI144" i="17"/>
  <c r="BQ144" i="17" s="1"/>
  <c r="AA144" i="17"/>
  <c r="BI144" i="17" s="1"/>
  <c r="S144" i="17"/>
  <c r="BA144" i="17" s="1"/>
  <c r="K144" i="17"/>
  <c r="AS144" i="17" s="1"/>
  <c r="AD144" i="17"/>
  <c r="BL144" i="17" s="1"/>
  <c r="N144" i="17"/>
  <c r="AV144" i="17" s="1"/>
  <c r="AC144" i="17"/>
  <c r="BK144" i="17" s="1"/>
  <c r="M144" i="17"/>
  <c r="AU144" i="17" s="1"/>
  <c r="AB144" i="17"/>
  <c r="BJ144" i="17" s="1"/>
  <c r="L144" i="17"/>
  <c r="AT144" i="17" s="1"/>
  <c r="C145" i="17"/>
  <c r="AE144" i="17"/>
  <c r="BM144" i="17" s="1"/>
  <c r="O144" i="17"/>
  <c r="AW144" i="17" s="1"/>
  <c r="V144" i="17"/>
  <c r="BD144" i="17" s="1"/>
  <c r="U144" i="17"/>
  <c r="BC144" i="17" s="1"/>
  <c r="T144" i="17"/>
  <c r="BB144" i="17" s="1"/>
  <c r="G144" i="17"/>
  <c r="AO144" i="17" s="1"/>
  <c r="F144" i="17"/>
  <c r="AN144" i="17" s="1"/>
  <c r="AM144" i="17"/>
  <c r="AL144" i="17"/>
  <c r="W144" i="17"/>
  <c r="BE144" i="17" s="1"/>
  <c r="C144" i="5"/>
  <c r="J143" i="5"/>
  <c r="AR143" i="5" s="1"/>
  <c r="R143" i="5"/>
  <c r="AZ143" i="5" s="1"/>
  <c r="Z143" i="5"/>
  <c r="BH143" i="5" s="1"/>
  <c r="AH143" i="5"/>
  <c r="M143" i="5"/>
  <c r="AU143" i="5" s="1"/>
  <c r="V143" i="5"/>
  <c r="BD143" i="5" s="1"/>
  <c r="AE143" i="5"/>
  <c r="BM143" i="5" s="1"/>
  <c r="N143" i="5"/>
  <c r="AV143" i="5" s="1"/>
  <c r="W143" i="5"/>
  <c r="BE143" i="5" s="1"/>
  <c r="AF143" i="5"/>
  <c r="BN143" i="5" s="1"/>
  <c r="F143" i="5"/>
  <c r="AN143" i="5" s="1"/>
  <c r="O143" i="5"/>
  <c r="AW143" i="5" s="1"/>
  <c r="X143" i="5"/>
  <c r="BF143" i="5" s="1"/>
  <c r="AG143" i="5"/>
  <c r="BO143" i="5" s="1"/>
  <c r="I143" i="5"/>
  <c r="AQ143" i="5" s="1"/>
  <c r="S143" i="5"/>
  <c r="BA143" i="5" s="1"/>
  <c r="AB143" i="5"/>
  <c r="BJ143" i="5" s="1"/>
  <c r="L143" i="5"/>
  <c r="AT143" i="5" s="1"/>
  <c r="AD143" i="5"/>
  <c r="BL143" i="5" s="1"/>
  <c r="P143" i="5"/>
  <c r="AX143" i="5" s="1"/>
  <c r="AI143" i="5"/>
  <c r="BQ143" i="5" s="1"/>
  <c r="Q143" i="5"/>
  <c r="AY143" i="5" s="1"/>
  <c r="U143" i="5"/>
  <c r="BC143" i="5" s="1"/>
  <c r="G143" i="5"/>
  <c r="AO143" i="5" s="1"/>
  <c r="Y143" i="5"/>
  <c r="BG143" i="5" s="1"/>
  <c r="H143" i="5"/>
  <c r="AP143" i="5" s="1"/>
  <c r="AA143" i="5"/>
  <c r="BI143" i="5" s="1"/>
  <c r="K143" i="5"/>
  <c r="AS143" i="5" s="1"/>
  <c r="AC143" i="5"/>
  <c r="BK143" i="5" s="1"/>
  <c r="T143" i="5"/>
  <c r="BB143" i="5" s="1"/>
  <c r="BP143" i="5" l="1"/>
  <c r="AF145" i="17"/>
  <c r="BN145" i="17" s="1"/>
  <c r="X145" i="17"/>
  <c r="BF145" i="17" s="1"/>
  <c r="P145" i="17"/>
  <c r="AX145" i="17" s="1"/>
  <c r="H145" i="17"/>
  <c r="AP145" i="17" s="1"/>
  <c r="AE145" i="17"/>
  <c r="BM145" i="17" s="1"/>
  <c r="W145" i="17"/>
  <c r="BE145" i="17" s="1"/>
  <c r="O145" i="17"/>
  <c r="AW145" i="17" s="1"/>
  <c r="G145" i="17"/>
  <c r="AO145" i="17" s="1"/>
  <c r="AD145" i="17"/>
  <c r="BL145" i="17" s="1"/>
  <c r="V145" i="17"/>
  <c r="BD145" i="17" s="1"/>
  <c r="N145" i="17"/>
  <c r="AV145" i="17" s="1"/>
  <c r="F145" i="17"/>
  <c r="AN145" i="17" s="1"/>
  <c r="AG145" i="17"/>
  <c r="BO145" i="17" s="1"/>
  <c r="Y145" i="17"/>
  <c r="BG145" i="17" s="1"/>
  <c r="Q145" i="17"/>
  <c r="AY145" i="17" s="1"/>
  <c r="I145" i="17"/>
  <c r="AQ145" i="17" s="1"/>
  <c r="AB145" i="17"/>
  <c r="BJ145" i="17" s="1"/>
  <c r="L145" i="17"/>
  <c r="AT145" i="17" s="1"/>
  <c r="AA145" i="17"/>
  <c r="BI145" i="17" s="1"/>
  <c r="K145" i="17"/>
  <c r="AS145" i="17" s="1"/>
  <c r="Z145" i="17"/>
  <c r="BH145" i="17" s="1"/>
  <c r="J145" i="17"/>
  <c r="AR145" i="17" s="1"/>
  <c r="C146" i="17"/>
  <c r="T145" i="17"/>
  <c r="BB145" i="17" s="1"/>
  <c r="AL145" i="17"/>
  <c r="AI145" i="17"/>
  <c r="BQ145" i="17" s="1"/>
  <c r="S145" i="17"/>
  <c r="BA145" i="17" s="1"/>
  <c r="AH145" i="17"/>
  <c r="BP145" i="17" s="1"/>
  <c r="R145" i="17"/>
  <c r="AZ145" i="17" s="1"/>
  <c r="AC145" i="17"/>
  <c r="BK145" i="17" s="1"/>
  <c r="M145" i="17"/>
  <c r="AU145" i="17" s="1"/>
  <c r="U145" i="17"/>
  <c r="BC145" i="17" s="1"/>
  <c r="AM145" i="17"/>
  <c r="C145" i="5"/>
  <c r="J144" i="5"/>
  <c r="AR144" i="5" s="1"/>
  <c r="R144" i="5"/>
  <c r="AZ144" i="5" s="1"/>
  <c r="Z144" i="5"/>
  <c r="BH144" i="5" s="1"/>
  <c r="AH144" i="5"/>
  <c r="H144" i="5"/>
  <c r="AP144" i="5" s="1"/>
  <c r="Q144" i="5"/>
  <c r="AY144" i="5" s="1"/>
  <c r="AA144" i="5"/>
  <c r="BI144" i="5" s="1"/>
  <c r="I144" i="5"/>
  <c r="AQ144" i="5" s="1"/>
  <c r="S144" i="5"/>
  <c r="BA144" i="5" s="1"/>
  <c r="AB144" i="5"/>
  <c r="BJ144" i="5" s="1"/>
  <c r="K144" i="5"/>
  <c r="AS144" i="5" s="1"/>
  <c r="T144" i="5"/>
  <c r="BB144" i="5" s="1"/>
  <c r="AC144" i="5"/>
  <c r="BK144" i="5" s="1"/>
  <c r="N144" i="5"/>
  <c r="AV144" i="5" s="1"/>
  <c r="W144" i="5"/>
  <c r="BE144" i="5" s="1"/>
  <c r="AF144" i="5"/>
  <c r="BN144" i="5" s="1"/>
  <c r="P144" i="5"/>
  <c r="AX144" i="5" s="1"/>
  <c r="AI144" i="5"/>
  <c r="BQ144" i="5" s="1"/>
  <c r="U144" i="5"/>
  <c r="BC144" i="5" s="1"/>
  <c r="V144" i="5"/>
  <c r="BD144" i="5" s="1"/>
  <c r="G144" i="5"/>
  <c r="AO144" i="5" s="1"/>
  <c r="Y144" i="5"/>
  <c r="BG144" i="5" s="1"/>
  <c r="L144" i="5"/>
  <c r="AT144" i="5" s="1"/>
  <c r="AD144" i="5"/>
  <c r="BL144" i="5" s="1"/>
  <c r="M144" i="5"/>
  <c r="AU144" i="5" s="1"/>
  <c r="AE144" i="5"/>
  <c r="BM144" i="5" s="1"/>
  <c r="O144" i="5"/>
  <c r="AW144" i="5" s="1"/>
  <c r="AG144" i="5"/>
  <c r="BO144" i="5" s="1"/>
  <c r="F144" i="5"/>
  <c r="AN144" i="5" s="1"/>
  <c r="X144" i="5"/>
  <c r="BF144" i="5" s="1"/>
  <c r="BP144" i="5" l="1"/>
  <c r="AD146" i="17"/>
  <c r="BL146" i="17" s="1"/>
  <c r="V146" i="17"/>
  <c r="BD146" i="17" s="1"/>
  <c r="N146" i="17"/>
  <c r="AV146" i="17" s="1"/>
  <c r="F146" i="17"/>
  <c r="AN146" i="17" s="1"/>
  <c r="C147" i="17"/>
  <c r="AC146" i="17"/>
  <c r="BK146" i="17" s="1"/>
  <c r="U146" i="17"/>
  <c r="BC146" i="17" s="1"/>
  <c r="M146" i="17"/>
  <c r="AU146" i="17" s="1"/>
  <c r="AM146" i="17"/>
  <c r="AB146" i="17"/>
  <c r="BJ146" i="17" s="1"/>
  <c r="T146" i="17"/>
  <c r="BB146" i="17" s="1"/>
  <c r="L146" i="17"/>
  <c r="AT146" i="17" s="1"/>
  <c r="AL146" i="17"/>
  <c r="AE146" i="17"/>
  <c r="BM146" i="17" s="1"/>
  <c r="W146" i="17"/>
  <c r="BE146" i="17" s="1"/>
  <c r="O146" i="17"/>
  <c r="AW146" i="17" s="1"/>
  <c r="G146" i="17"/>
  <c r="AO146" i="17" s="1"/>
  <c r="Z146" i="17"/>
  <c r="BH146" i="17" s="1"/>
  <c r="J146" i="17"/>
  <c r="AR146" i="17" s="1"/>
  <c r="Y146" i="17"/>
  <c r="BG146" i="17" s="1"/>
  <c r="I146" i="17"/>
  <c r="AQ146" i="17" s="1"/>
  <c r="X146" i="17"/>
  <c r="BF146" i="17" s="1"/>
  <c r="H146" i="17"/>
  <c r="AP146" i="17" s="1"/>
  <c r="AI146" i="17"/>
  <c r="BQ146" i="17" s="1"/>
  <c r="S146" i="17"/>
  <c r="BA146" i="17" s="1"/>
  <c r="AH146" i="17"/>
  <c r="BP146" i="17" s="1"/>
  <c r="R146" i="17"/>
  <c r="AZ146" i="17" s="1"/>
  <c r="AG146" i="17"/>
  <c r="BO146" i="17" s="1"/>
  <c r="Q146" i="17"/>
  <c r="AY146" i="17" s="1"/>
  <c r="AF146" i="17"/>
  <c r="BN146" i="17" s="1"/>
  <c r="P146" i="17"/>
  <c r="AX146" i="17" s="1"/>
  <c r="AA146" i="17"/>
  <c r="BI146" i="17" s="1"/>
  <c r="K146" i="17"/>
  <c r="AS146" i="17" s="1"/>
  <c r="C146" i="5"/>
  <c r="J145" i="5"/>
  <c r="AR145" i="5" s="1"/>
  <c r="R145" i="5"/>
  <c r="AZ145" i="5" s="1"/>
  <c r="Z145" i="5"/>
  <c r="BH145" i="5" s="1"/>
  <c r="AH145" i="5"/>
  <c r="M145" i="5"/>
  <c r="AU145" i="5" s="1"/>
  <c r="V145" i="5"/>
  <c r="BD145" i="5" s="1"/>
  <c r="AE145" i="5"/>
  <c r="BM145" i="5" s="1"/>
  <c r="N145" i="5"/>
  <c r="AV145" i="5" s="1"/>
  <c r="W145" i="5"/>
  <c r="BE145" i="5" s="1"/>
  <c r="AF145" i="5"/>
  <c r="BN145" i="5" s="1"/>
  <c r="F145" i="5"/>
  <c r="AN145" i="5" s="1"/>
  <c r="O145" i="5"/>
  <c r="AW145" i="5" s="1"/>
  <c r="X145" i="5"/>
  <c r="BF145" i="5" s="1"/>
  <c r="AG145" i="5"/>
  <c r="BO145" i="5" s="1"/>
  <c r="I145" i="5"/>
  <c r="AQ145" i="5" s="1"/>
  <c r="S145" i="5"/>
  <c r="BA145" i="5" s="1"/>
  <c r="AB145" i="5"/>
  <c r="BJ145" i="5" s="1"/>
  <c r="U145" i="5"/>
  <c r="BC145" i="5" s="1"/>
  <c r="G145" i="5"/>
  <c r="AO145" i="5" s="1"/>
  <c r="Y145" i="5"/>
  <c r="BG145" i="5" s="1"/>
  <c r="H145" i="5"/>
  <c r="AP145" i="5" s="1"/>
  <c r="AA145" i="5"/>
  <c r="BI145" i="5" s="1"/>
  <c r="L145" i="5"/>
  <c r="AT145" i="5" s="1"/>
  <c r="AD145" i="5"/>
  <c r="BL145" i="5" s="1"/>
  <c r="P145" i="5"/>
  <c r="AX145" i="5" s="1"/>
  <c r="AI145" i="5"/>
  <c r="BQ145" i="5" s="1"/>
  <c r="Q145" i="5"/>
  <c r="AY145" i="5" s="1"/>
  <c r="T145" i="5"/>
  <c r="BB145" i="5" s="1"/>
  <c r="K145" i="5"/>
  <c r="AS145" i="5" s="1"/>
  <c r="AC145" i="5"/>
  <c r="BK145" i="5" s="1"/>
  <c r="BP145" i="5" l="1"/>
  <c r="AB147" i="17"/>
  <c r="BJ147" i="17" s="1"/>
  <c r="T147" i="17"/>
  <c r="BB147" i="17" s="1"/>
  <c r="L147" i="17"/>
  <c r="AT147" i="17" s="1"/>
  <c r="AL147" i="17"/>
  <c r="AI147" i="17"/>
  <c r="BQ147" i="17" s="1"/>
  <c r="AA147" i="17"/>
  <c r="BI147" i="17" s="1"/>
  <c r="S147" i="17"/>
  <c r="BA147" i="17" s="1"/>
  <c r="K147" i="17"/>
  <c r="AS147" i="17" s="1"/>
  <c r="AH147" i="17"/>
  <c r="BP147" i="17" s="1"/>
  <c r="Z147" i="17"/>
  <c r="BH147" i="17" s="1"/>
  <c r="R147" i="17"/>
  <c r="AZ147" i="17" s="1"/>
  <c r="J147" i="17"/>
  <c r="AR147" i="17" s="1"/>
  <c r="C148" i="17"/>
  <c r="AC147" i="17"/>
  <c r="BK147" i="17" s="1"/>
  <c r="U147" i="17"/>
  <c r="BC147" i="17" s="1"/>
  <c r="M147" i="17"/>
  <c r="AU147" i="17" s="1"/>
  <c r="AM147" i="17"/>
  <c r="X147" i="17"/>
  <c r="BF147" i="17" s="1"/>
  <c r="H147" i="17"/>
  <c r="AP147" i="17" s="1"/>
  <c r="W147" i="17"/>
  <c r="BE147" i="17" s="1"/>
  <c r="G147" i="17"/>
  <c r="AO147" i="17" s="1"/>
  <c r="V147" i="17"/>
  <c r="BD147" i="17" s="1"/>
  <c r="F147" i="17"/>
  <c r="AN147" i="17" s="1"/>
  <c r="AG147" i="17"/>
  <c r="BO147" i="17" s="1"/>
  <c r="Q147" i="17"/>
  <c r="AY147" i="17" s="1"/>
  <c r="AF147" i="17"/>
  <c r="BN147" i="17" s="1"/>
  <c r="P147" i="17"/>
  <c r="AX147" i="17" s="1"/>
  <c r="AE147" i="17"/>
  <c r="BM147" i="17" s="1"/>
  <c r="O147" i="17"/>
  <c r="AW147" i="17" s="1"/>
  <c r="AD147" i="17"/>
  <c r="BL147" i="17" s="1"/>
  <c r="N147" i="17"/>
  <c r="AV147" i="17" s="1"/>
  <c r="Y147" i="17"/>
  <c r="BG147" i="17" s="1"/>
  <c r="I147" i="17"/>
  <c r="AQ147" i="17" s="1"/>
  <c r="C147" i="5"/>
  <c r="J146" i="5"/>
  <c r="AR146" i="5" s="1"/>
  <c r="R146" i="5"/>
  <c r="AZ146" i="5" s="1"/>
  <c r="Z146" i="5"/>
  <c r="BH146" i="5" s="1"/>
  <c r="AH146" i="5"/>
  <c r="H146" i="5"/>
  <c r="AP146" i="5" s="1"/>
  <c r="Q146" i="5"/>
  <c r="AY146" i="5" s="1"/>
  <c r="AA146" i="5"/>
  <c r="BI146" i="5" s="1"/>
  <c r="I146" i="5"/>
  <c r="AQ146" i="5" s="1"/>
  <c r="S146" i="5"/>
  <c r="BA146" i="5" s="1"/>
  <c r="AB146" i="5"/>
  <c r="BJ146" i="5" s="1"/>
  <c r="K146" i="5"/>
  <c r="AS146" i="5" s="1"/>
  <c r="T146" i="5"/>
  <c r="BB146" i="5" s="1"/>
  <c r="AC146" i="5"/>
  <c r="BK146" i="5" s="1"/>
  <c r="N146" i="5"/>
  <c r="AV146" i="5" s="1"/>
  <c r="W146" i="5"/>
  <c r="BE146" i="5" s="1"/>
  <c r="AF146" i="5"/>
  <c r="BN146" i="5" s="1"/>
  <c r="G146" i="5"/>
  <c r="AO146" i="5" s="1"/>
  <c r="Y146" i="5"/>
  <c r="BG146" i="5" s="1"/>
  <c r="L146" i="5"/>
  <c r="AT146" i="5" s="1"/>
  <c r="AD146" i="5"/>
  <c r="BL146" i="5" s="1"/>
  <c r="M146" i="5"/>
  <c r="AU146" i="5" s="1"/>
  <c r="AE146" i="5"/>
  <c r="BM146" i="5" s="1"/>
  <c r="P146" i="5"/>
  <c r="AX146" i="5" s="1"/>
  <c r="AI146" i="5"/>
  <c r="BQ146" i="5" s="1"/>
  <c r="U146" i="5"/>
  <c r="BC146" i="5" s="1"/>
  <c r="V146" i="5"/>
  <c r="BD146" i="5" s="1"/>
  <c r="F146" i="5"/>
  <c r="AN146" i="5" s="1"/>
  <c r="X146" i="5"/>
  <c r="BF146" i="5" s="1"/>
  <c r="O146" i="5"/>
  <c r="AW146" i="5" s="1"/>
  <c r="AG146" i="5"/>
  <c r="BO146" i="5" s="1"/>
  <c r="BP146" i="5" l="1"/>
  <c r="AH148" i="17"/>
  <c r="BP148" i="17" s="1"/>
  <c r="Z148" i="17"/>
  <c r="BH148" i="17" s="1"/>
  <c r="R148" i="17"/>
  <c r="AZ148" i="17" s="1"/>
  <c r="J148" i="17"/>
  <c r="AR148" i="17" s="1"/>
  <c r="AG148" i="17"/>
  <c r="BO148" i="17" s="1"/>
  <c r="Y148" i="17"/>
  <c r="BG148" i="17" s="1"/>
  <c r="Q148" i="17"/>
  <c r="AY148" i="17" s="1"/>
  <c r="I148" i="17"/>
  <c r="AQ148" i="17" s="1"/>
  <c r="AF148" i="17"/>
  <c r="BN148" i="17" s="1"/>
  <c r="X148" i="17"/>
  <c r="BF148" i="17" s="1"/>
  <c r="P148" i="17"/>
  <c r="AX148" i="17" s="1"/>
  <c r="H148" i="17"/>
  <c r="AP148" i="17" s="1"/>
  <c r="AI148" i="17"/>
  <c r="BQ148" i="17" s="1"/>
  <c r="AA148" i="17"/>
  <c r="BI148" i="17" s="1"/>
  <c r="S148" i="17"/>
  <c r="BA148" i="17" s="1"/>
  <c r="K148" i="17"/>
  <c r="AS148" i="17" s="1"/>
  <c r="V148" i="17"/>
  <c r="BD148" i="17" s="1"/>
  <c r="F148" i="17"/>
  <c r="AN148" i="17" s="1"/>
  <c r="C149" i="17"/>
  <c r="U148" i="17"/>
  <c r="BC148" i="17" s="1"/>
  <c r="AM148" i="17"/>
  <c r="T148" i="17"/>
  <c r="BB148" i="17" s="1"/>
  <c r="AL148" i="17"/>
  <c r="AE148" i="17"/>
  <c r="BM148" i="17" s="1"/>
  <c r="O148" i="17"/>
  <c r="AW148" i="17" s="1"/>
  <c r="AD148" i="17"/>
  <c r="BL148" i="17" s="1"/>
  <c r="N148" i="17"/>
  <c r="AV148" i="17" s="1"/>
  <c r="AC148" i="17"/>
  <c r="BK148" i="17" s="1"/>
  <c r="M148" i="17"/>
  <c r="AU148" i="17" s="1"/>
  <c r="AB148" i="17"/>
  <c r="BJ148" i="17" s="1"/>
  <c r="L148" i="17"/>
  <c r="AT148" i="17" s="1"/>
  <c r="W148" i="17"/>
  <c r="BE148" i="17" s="1"/>
  <c r="G148" i="17"/>
  <c r="AO148" i="17" s="1"/>
  <c r="C148" i="5"/>
  <c r="J147" i="5"/>
  <c r="AR147" i="5" s="1"/>
  <c r="R147" i="5"/>
  <c r="AZ147" i="5" s="1"/>
  <c r="M147" i="5"/>
  <c r="AU147" i="5" s="1"/>
  <c r="V147" i="5"/>
  <c r="BD147" i="5" s="1"/>
  <c r="AD147" i="5"/>
  <c r="BL147" i="5" s="1"/>
  <c r="N147" i="5"/>
  <c r="AV147" i="5" s="1"/>
  <c r="W147" i="5"/>
  <c r="BE147" i="5" s="1"/>
  <c r="AE147" i="5"/>
  <c r="BM147" i="5" s="1"/>
  <c r="F147" i="5"/>
  <c r="AN147" i="5" s="1"/>
  <c r="O147" i="5"/>
  <c r="AW147" i="5" s="1"/>
  <c r="X147" i="5"/>
  <c r="BF147" i="5" s="1"/>
  <c r="AF147" i="5"/>
  <c r="BN147" i="5" s="1"/>
  <c r="I147" i="5"/>
  <c r="AQ147" i="5" s="1"/>
  <c r="S147" i="5"/>
  <c r="BA147" i="5" s="1"/>
  <c r="AA147" i="5"/>
  <c r="BI147" i="5" s="1"/>
  <c r="AI147" i="5"/>
  <c r="BQ147" i="5" s="1"/>
  <c r="L147" i="5"/>
  <c r="AT147" i="5" s="1"/>
  <c r="AC147" i="5"/>
  <c r="BK147" i="5" s="1"/>
  <c r="P147" i="5"/>
  <c r="AX147" i="5" s="1"/>
  <c r="AG147" i="5"/>
  <c r="BO147" i="5" s="1"/>
  <c r="Q147" i="5"/>
  <c r="AY147" i="5" s="1"/>
  <c r="AH147" i="5"/>
  <c r="U147" i="5"/>
  <c r="BC147" i="5" s="1"/>
  <c r="G147" i="5"/>
  <c r="AO147" i="5" s="1"/>
  <c r="Y147" i="5"/>
  <c r="BG147" i="5" s="1"/>
  <c r="H147" i="5"/>
  <c r="AP147" i="5" s="1"/>
  <c r="Z147" i="5"/>
  <c r="BH147" i="5" s="1"/>
  <c r="K147" i="5"/>
  <c r="AS147" i="5" s="1"/>
  <c r="AB147" i="5"/>
  <c r="BJ147" i="5" s="1"/>
  <c r="T147" i="5"/>
  <c r="BB147" i="5" s="1"/>
  <c r="BP147" i="5" l="1"/>
  <c r="AF149" i="17"/>
  <c r="BN149" i="17" s="1"/>
  <c r="X149" i="17"/>
  <c r="BF149" i="17" s="1"/>
  <c r="P149" i="17"/>
  <c r="AX149" i="17" s="1"/>
  <c r="H149" i="17"/>
  <c r="AP149" i="17" s="1"/>
  <c r="AE149" i="17"/>
  <c r="BM149" i="17" s="1"/>
  <c r="W149" i="17"/>
  <c r="BE149" i="17" s="1"/>
  <c r="O149" i="17"/>
  <c r="AW149" i="17" s="1"/>
  <c r="G149" i="17"/>
  <c r="AO149" i="17" s="1"/>
  <c r="AD149" i="17"/>
  <c r="BL149" i="17" s="1"/>
  <c r="V149" i="17"/>
  <c r="BD149" i="17" s="1"/>
  <c r="N149" i="17"/>
  <c r="AV149" i="17" s="1"/>
  <c r="F149" i="17"/>
  <c r="AN149" i="17" s="1"/>
  <c r="AG149" i="17"/>
  <c r="BO149" i="17" s="1"/>
  <c r="Y149" i="17"/>
  <c r="BG149" i="17" s="1"/>
  <c r="Q149" i="17"/>
  <c r="AY149" i="17" s="1"/>
  <c r="I149" i="17"/>
  <c r="AQ149" i="17" s="1"/>
  <c r="T149" i="17"/>
  <c r="BB149" i="17" s="1"/>
  <c r="AL149" i="17"/>
  <c r="AI149" i="17"/>
  <c r="BQ149" i="17" s="1"/>
  <c r="S149" i="17"/>
  <c r="BA149" i="17" s="1"/>
  <c r="AH149" i="17"/>
  <c r="BP149" i="17" s="1"/>
  <c r="R149" i="17"/>
  <c r="AZ149" i="17" s="1"/>
  <c r="AC149" i="17"/>
  <c r="BK149" i="17" s="1"/>
  <c r="M149" i="17"/>
  <c r="AU149" i="17" s="1"/>
  <c r="AB149" i="17"/>
  <c r="BJ149" i="17" s="1"/>
  <c r="L149" i="17"/>
  <c r="AT149" i="17" s="1"/>
  <c r="AA149" i="17"/>
  <c r="BI149" i="17" s="1"/>
  <c r="K149" i="17"/>
  <c r="AS149" i="17" s="1"/>
  <c r="Z149" i="17"/>
  <c r="BH149" i="17" s="1"/>
  <c r="J149" i="17"/>
  <c r="AR149" i="17" s="1"/>
  <c r="C150" i="17"/>
  <c r="U149" i="17"/>
  <c r="BC149" i="17" s="1"/>
  <c r="AM149" i="17"/>
  <c r="C149" i="5"/>
  <c r="F148" i="5"/>
  <c r="AN148" i="5" s="1"/>
  <c r="N148" i="5"/>
  <c r="AV148" i="5" s="1"/>
  <c r="V148" i="5"/>
  <c r="BD148" i="5" s="1"/>
  <c r="AD148" i="5"/>
  <c r="BL148" i="5" s="1"/>
  <c r="G148" i="5"/>
  <c r="AO148" i="5" s="1"/>
  <c r="O148" i="5"/>
  <c r="AW148" i="5" s="1"/>
  <c r="W148" i="5"/>
  <c r="BE148" i="5" s="1"/>
  <c r="AE148" i="5"/>
  <c r="BM148" i="5" s="1"/>
  <c r="H148" i="5"/>
  <c r="AP148" i="5" s="1"/>
  <c r="P148" i="5"/>
  <c r="AX148" i="5" s="1"/>
  <c r="X148" i="5"/>
  <c r="BF148" i="5" s="1"/>
  <c r="AF148" i="5"/>
  <c r="BN148" i="5" s="1"/>
  <c r="K148" i="5"/>
  <c r="AS148" i="5" s="1"/>
  <c r="S148" i="5"/>
  <c r="BA148" i="5" s="1"/>
  <c r="AA148" i="5"/>
  <c r="BI148" i="5" s="1"/>
  <c r="AI148" i="5"/>
  <c r="BQ148" i="5" s="1"/>
  <c r="M148" i="5"/>
  <c r="AU148" i="5" s="1"/>
  <c r="AC148" i="5"/>
  <c r="BK148" i="5" s="1"/>
  <c r="Q148" i="5"/>
  <c r="AY148" i="5" s="1"/>
  <c r="AG148" i="5"/>
  <c r="BO148" i="5" s="1"/>
  <c r="R148" i="5"/>
  <c r="AZ148" i="5" s="1"/>
  <c r="AH148" i="5"/>
  <c r="U148" i="5"/>
  <c r="BC148" i="5" s="1"/>
  <c r="I148" i="5"/>
  <c r="AQ148" i="5" s="1"/>
  <c r="Y148" i="5"/>
  <c r="BG148" i="5" s="1"/>
  <c r="J148" i="5"/>
  <c r="AR148" i="5" s="1"/>
  <c r="Z148" i="5"/>
  <c r="BH148" i="5" s="1"/>
  <c r="L148" i="5"/>
  <c r="AT148" i="5" s="1"/>
  <c r="AB148" i="5"/>
  <c r="BJ148" i="5" s="1"/>
  <c r="T148" i="5"/>
  <c r="BB148" i="5" s="1"/>
  <c r="BP148" i="5" l="1"/>
  <c r="AD150" i="17"/>
  <c r="BL150" i="17" s="1"/>
  <c r="V150" i="17"/>
  <c r="BD150" i="17" s="1"/>
  <c r="N150" i="17"/>
  <c r="AV150" i="17" s="1"/>
  <c r="F150" i="17"/>
  <c r="AN150" i="17" s="1"/>
  <c r="C151" i="17"/>
  <c r="AC150" i="17"/>
  <c r="BK150" i="17" s="1"/>
  <c r="U150" i="17"/>
  <c r="BC150" i="17" s="1"/>
  <c r="M150" i="17"/>
  <c r="AU150" i="17" s="1"/>
  <c r="AM150" i="17"/>
  <c r="AB150" i="17"/>
  <c r="BJ150" i="17" s="1"/>
  <c r="T150" i="17"/>
  <c r="BB150" i="17" s="1"/>
  <c r="L150" i="17"/>
  <c r="AT150" i="17" s="1"/>
  <c r="AL150" i="17"/>
  <c r="AE150" i="17"/>
  <c r="BM150" i="17" s="1"/>
  <c r="W150" i="17"/>
  <c r="BE150" i="17" s="1"/>
  <c r="O150" i="17"/>
  <c r="AW150" i="17" s="1"/>
  <c r="G150" i="17"/>
  <c r="AO150" i="17" s="1"/>
  <c r="AH150" i="17"/>
  <c r="BP150" i="17" s="1"/>
  <c r="R150" i="17"/>
  <c r="AZ150" i="17" s="1"/>
  <c r="AG150" i="17"/>
  <c r="BO150" i="17" s="1"/>
  <c r="Q150" i="17"/>
  <c r="AY150" i="17" s="1"/>
  <c r="AF150" i="17"/>
  <c r="BN150" i="17" s="1"/>
  <c r="P150" i="17"/>
  <c r="AX150" i="17" s="1"/>
  <c r="AA150" i="17"/>
  <c r="BI150" i="17" s="1"/>
  <c r="K150" i="17"/>
  <c r="AS150" i="17" s="1"/>
  <c r="Z150" i="17"/>
  <c r="BH150" i="17" s="1"/>
  <c r="J150" i="17"/>
  <c r="AR150" i="17" s="1"/>
  <c r="Y150" i="17"/>
  <c r="BG150" i="17" s="1"/>
  <c r="I150" i="17"/>
  <c r="AQ150" i="17" s="1"/>
  <c r="X150" i="17"/>
  <c r="BF150" i="17" s="1"/>
  <c r="H150" i="17"/>
  <c r="AP150" i="17" s="1"/>
  <c r="AI150" i="17"/>
  <c r="BQ150" i="17" s="1"/>
  <c r="S150" i="17"/>
  <c r="BA150" i="17" s="1"/>
  <c r="C150" i="5"/>
  <c r="F149" i="5"/>
  <c r="AN149" i="5" s="1"/>
  <c r="N149" i="5"/>
  <c r="AV149" i="5" s="1"/>
  <c r="V149" i="5"/>
  <c r="BD149" i="5" s="1"/>
  <c r="AD149" i="5"/>
  <c r="BL149" i="5" s="1"/>
  <c r="G149" i="5"/>
  <c r="AO149" i="5" s="1"/>
  <c r="O149" i="5"/>
  <c r="AW149" i="5" s="1"/>
  <c r="W149" i="5"/>
  <c r="BE149" i="5" s="1"/>
  <c r="AE149" i="5"/>
  <c r="BM149" i="5" s="1"/>
  <c r="H149" i="5"/>
  <c r="AP149" i="5" s="1"/>
  <c r="P149" i="5"/>
  <c r="AX149" i="5" s="1"/>
  <c r="X149" i="5"/>
  <c r="BF149" i="5" s="1"/>
  <c r="AF149" i="5"/>
  <c r="BN149" i="5" s="1"/>
  <c r="K149" i="5"/>
  <c r="AS149" i="5" s="1"/>
  <c r="S149" i="5"/>
  <c r="BA149" i="5" s="1"/>
  <c r="M149" i="5"/>
  <c r="AU149" i="5" s="1"/>
  <c r="AB149" i="5"/>
  <c r="BJ149" i="5" s="1"/>
  <c r="Q149" i="5"/>
  <c r="AY149" i="5" s="1"/>
  <c r="AC149" i="5"/>
  <c r="BK149" i="5" s="1"/>
  <c r="R149" i="5"/>
  <c r="AZ149" i="5" s="1"/>
  <c r="AG149" i="5"/>
  <c r="BO149" i="5" s="1"/>
  <c r="U149" i="5"/>
  <c r="BC149" i="5" s="1"/>
  <c r="AI149" i="5"/>
  <c r="BQ149" i="5" s="1"/>
  <c r="I149" i="5"/>
  <c r="AQ149" i="5" s="1"/>
  <c r="Y149" i="5"/>
  <c r="BG149" i="5" s="1"/>
  <c r="J149" i="5"/>
  <c r="AR149" i="5" s="1"/>
  <c r="Z149" i="5"/>
  <c r="BH149" i="5" s="1"/>
  <c r="L149" i="5"/>
  <c r="AT149" i="5" s="1"/>
  <c r="AA149" i="5"/>
  <c r="BI149" i="5" s="1"/>
  <c r="T149" i="5"/>
  <c r="BB149" i="5" s="1"/>
  <c r="AH149" i="5"/>
  <c r="BP149" i="5" l="1"/>
  <c r="AB151" i="17"/>
  <c r="BJ151" i="17" s="1"/>
  <c r="T151" i="17"/>
  <c r="BB151" i="17" s="1"/>
  <c r="L151" i="17"/>
  <c r="AT151" i="17" s="1"/>
  <c r="AL151" i="17"/>
  <c r="AI151" i="17"/>
  <c r="BQ151" i="17" s="1"/>
  <c r="AA151" i="17"/>
  <c r="BI151" i="17" s="1"/>
  <c r="S151" i="17"/>
  <c r="BA151" i="17" s="1"/>
  <c r="K151" i="17"/>
  <c r="AS151" i="17" s="1"/>
  <c r="AH151" i="17"/>
  <c r="BP151" i="17" s="1"/>
  <c r="Z151" i="17"/>
  <c r="BH151" i="17" s="1"/>
  <c r="R151" i="17"/>
  <c r="AZ151" i="17" s="1"/>
  <c r="J151" i="17"/>
  <c r="AR151" i="17" s="1"/>
  <c r="C152" i="17"/>
  <c r="AC151" i="17"/>
  <c r="BK151" i="17" s="1"/>
  <c r="U151" i="17"/>
  <c r="BC151" i="17" s="1"/>
  <c r="M151" i="17"/>
  <c r="AU151" i="17" s="1"/>
  <c r="AM151" i="17"/>
  <c r="AF151" i="17"/>
  <c r="BN151" i="17" s="1"/>
  <c r="P151" i="17"/>
  <c r="AX151" i="17" s="1"/>
  <c r="AE151" i="17"/>
  <c r="BM151" i="17" s="1"/>
  <c r="O151" i="17"/>
  <c r="AW151" i="17" s="1"/>
  <c r="AD151" i="17"/>
  <c r="BL151" i="17" s="1"/>
  <c r="N151" i="17"/>
  <c r="AV151" i="17" s="1"/>
  <c r="Y151" i="17"/>
  <c r="BG151" i="17" s="1"/>
  <c r="I151" i="17"/>
  <c r="AQ151" i="17" s="1"/>
  <c r="X151" i="17"/>
  <c r="BF151" i="17" s="1"/>
  <c r="H151" i="17"/>
  <c r="AP151" i="17" s="1"/>
  <c r="W151" i="17"/>
  <c r="BE151" i="17" s="1"/>
  <c r="G151" i="17"/>
  <c r="AO151" i="17" s="1"/>
  <c r="V151" i="17"/>
  <c r="BD151" i="17" s="1"/>
  <c r="F151" i="17"/>
  <c r="AN151" i="17" s="1"/>
  <c r="AG151" i="17"/>
  <c r="BO151" i="17" s="1"/>
  <c r="Q151" i="17"/>
  <c r="AY151" i="17" s="1"/>
  <c r="C151" i="5"/>
  <c r="F150" i="5"/>
  <c r="AN150" i="5" s="1"/>
  <c r="N150" i="5"/>
  <c r="AV150" i="5" s="1"/>
  <c r="V150" i="5"/>
  <c r="BD150" i="5" s="1"/>
  <c r="AD150" i="5"/>
  <c r="BL150" i="5" s="1"/>
  <c r="G150" i="5"/>
  <c r="AO150" i="5" s="1"/>
  <c r="O150" i="5"/>
  <c r="AW150" i="5" s="1"/>
  <c r="W150" i="5"/>
  <c r="BE150" i="5" s="1"/>
  <c r="AE150" i="5"/>
  <c r="BM150" i="5" s="1"/>
  <c r="H150" i="5"/>
  <c r="AP150" i="5" s="1"/>
  <c r="P150" i="5"/>
  <c r="AX150" i="5" s="1"/>
  <c r="X150" i="5"/>
  <c r="BF150" i="5" s="1"/>
  <c r="AF150" i="5"/>
  <c r="BN150" i="5" s="1"/>
  <c r="J150" i="5"/>
  <c r="AR150" i="5" s="1"/>
  <c r="U150" i="5"/>
  <c r="BC150" i="5" s="1"/>
  <c r="AI150" i="5"/>
  <c r="BQ150" i="5" s="1"/>
  <c r="K150" i="5"/>
  <c r="AS150" i="5" s="1"/>
  <c r="Y150" i="5"/>
  <c r="BG150" i="5" s="1"/>
  <c r="L150" i="5"/>
  <c r="AT150" i="5" s="1"/>
  <c r="Z150" i="5"/>
  <c r="BH150" i="5" s="1"/>
  <c r="Q150" i="5"/>
  <c r="AY150" i="5" s="1"/>
  <c r="AB150" i="5"/>
  <c r="BJ150" i="5" s="1"/>
  <c r="R150" i="5"/>
  <c r="AZ150" i="5" s="1"/>
  <c r="AC150" i="5"/>
  <c r="BK150" i="5" s="1"/>
  <c r="S150" i="5"/>
  <c r="BA150" i="5" s="1"/>
  <c r="AG150" i="5"/>
  <c r="BO150" i="5" s="1"/>
  <c r="I150" i="5"/>
  <c r="AQ150" i="5" s="1"/>
  <c r="T150" i="5"/>
  <c r="BB150" i="5" s="1"/>
  <c r="AH150" i="5"/>
  <c r="M150" i="5"/>
  <c r="AU150" i="5" s="1"/>
  <c r="AA150" i="5"/>
  <c r="BI150" i="5" s="1"/>
  <c r="BP150" i="5" l="1"/>
  <c r="AH152" i="17"/>
  <c r="BP152" i="17" s="1"/>
  <c r="Z152" i="17"/>
  <c r="BH152" i="17" s="1"/>
  <c r="R152" i="17"/>
  <c r="AZ152" i="17" s="1"/>
  <c r="J152" i="17"/>
  <c r="AR152" i="17" s="1"/>
  <c r="AG152" i="17"/>
  <c r="BO152" i="17" s="1"/>
  <c r="Y152" i="17"/>
  <c r="BG152" i="17" s="1"/>
  <c r="Q152" i="17"/>
  <c r="AY152" i="17" s="1"/>
  <c r="I152" i="17"/>
  <c r="AQ152" i="17" s="1"/>
  <c r="AF152" i="17"/>
  <c r="BN152" i="17" s="1"/>
  <c r="X152" i="17"/>
  <c r="BF152" i="17" s="1"/>
  <c r="P152" i="17"/>
  <c r="AX152" i="17" s="1"/>
  <c r="H152" i="17"/>
  <c r="AP152" i="17" s="1"/>
  <c r="AI152" i="17"/>
  <c r="BQ152" i="17" s="1"/>
  <c r="AA152" i="17"/>
  <c r="BI152" i="17" s="1"/>
  <c r="S152" i="17"/>
  <c r="BA152" i="17" s="1"/>
  <c r="K152" i="17"/>
  <c r="AS152" i="17" s="1"/>
  <c r="AD152" i="17"/>
  <c r="BL152" i="17" s="1"/>
  <c r="N152" i="17"/>
  <c r="AV152" i="17" s="1"/>
  <c r="AC152" i="17"/>
  <c r="BK152" i="17" s="1"/>
  <c r="M152" i="17"/>
  <c r="AU152" i="17" s="1"/>
  <c r="AB152" i="17"/>
  <c r="BJ152" i="17" s="1"/>
  <c r="L152" i="17"/>
  <c r="AT152" i="17" s="1"/>
  <c r="W152" i="17"/>
  <c r="BE152" i="17" s="1"/>
  <c r="G152" i="17"/>
  <c r="AO152" i="17" s="1"/>
  <c r="V152" i="17"/>
  <c r="BD152" i="17" s="1"/>
  <c r="F152" i="17"/>
  <c r="AN152" i="17" s="1"/>
  <c r="C153" i="17"/>
  <c r="U152" i="17"/>
  <c r="BC152" i="17" s="1"/>
  <c r="AM152" i="17"/>
  <c r="T152" i="17"/>
  <c r="BB152" i="17" s="1"/>
  <c r="AL152" i="17"/>
  <c r="AE152" i="17"/>
  <c r="BM152" i="17" s="1"/>
  <c r="O152" i="17"/>
  <c r="AW152" i="17" s="1"/>
  <c r="C152" i="5"/>
  <c r="F151" i="5"/>
  <c r="AN151" i="5" s="1"/>
  <c r="N151" i="5"/>
  <c r="AV151" i="5" s="1"/>
  <c r="V151" i="5"/>
  <c r="BD151" i="5" s="1"/>
  <c r="AD151" i="5"/>
  <c r="BL151" i="5" s="1"/>
  <c r="G151" i="5"/>
  <c r="AO151" i="5" s="1"/>
  <c r="O151" i="5"/>
  <c r="AW151" i="5" s="1"/>
  <c r="W151" i="5"/>
  <c r="BE151" i="5" s="1"/>
  <c r="AE151" i="5"/>
  <c r="BM151" i="5" s="1"/>
  <c r="H151" i="5"/>
  <c r="AP151" i="5" s="1"/>
  <c r="P151" i="5"/>
  <c r="AX151" i="5" s="1"/>
  <c r="X151" i="5"/>
  <c r="BF151" i="5" s="1"/>
  <c r="AF151" i="5"/>
  <c r="BN151" i="5" s="1"/>
  <c r="Q151" i="5"/>
  <c r="AY151" i="5" s="1"/>
  <c r="AB151" i="5"/>
  <c r="BJ151" i="5" s="1"/>
  <c r="R151" i="5"/>
  <c r="AZ151" i="5" s="1"/>
  <c r="AC151" i="5"/>
  <c r="BK151" i="5" s="1"/>
  <c r="S151" i="5"/>
  <c r="BA151" i="5" s="1"/>
  <c r="AG151" i="5"/>
  <c r="BO151" i="5" s="1"/>
  <c r="J151" i="5"/>
  <c r="AR151" i="5" s="1"/>
  <c r="U151" i="5"/>
  <c r="BC151" i="5" s="1"/>
  <c r="AI151" i="5"/>
  <c r="BQ151" i="5" s="1"/>
  <c r="K151" i="5"/>
  <c r="AS151" i="5" s="1"/>
  <c r="Y151" i="5"/>
  <c r="BG151" i="5" s="1"/>
  <c r="L151" i="5"/>
  <c r="AT151" i="5" s="1"/>
  <c r="Z151" i="5"/>
  <c r="BH151" i="5" s="1"/>
  <c r="M151" i="5"/>
  <c r="AU151" i="5" s="1"/>
  <c r="AA151" i="5"/>
  <c r="BI151" i="5" s="1"/>
  <c r="I151" i="5"/>
  <c r="AQ151" i="5" s="1"/>
  <c r="T151" i="5"/>
  <c r="BB151" i="5" s="1"/>
  <c r="AH151" i="5"/>
  <c r="BP151" i="5" l="1"/>
  <c r="AF153" i="17"/>
  <c r="BN153" i="17" s="1"/>
  <c r="X153" i="17"/>
  <c r="BF153" i="17" s="1"/>
  <c r="P153" i="17"/>
  <c r="AX153" i="17" s="1"/>
  <c r="H153" i="17"/>
  <c r="AP153" i="17" s="1"/>
  <c r="AE153" i="17"/>
  <c r="BM153" i="17" s="1"/>
  <c r="W153" i="17"/>
  <c r="BE153" i="17" s="1"/>
  <c r="O153" i="17"/>
  <c r="AW153" i="17" s="1"/>
  <c r="G153" i="17"/>
  <c r="AO153" i="17" s="1"/>
  <c r="AD153" i="17"/>
  <c r="BL153" i="17" s="1"/>
  <c r="V153" i="17"/>
  <c r="BD153" i="17" s="1"/>
  <c r="N153" i="17"/>
  <c r="AV153" i="17" s="1"/>
  <c r="F153" i="17"/>
  <c r="AN153" i="17" s="1"/>
  <c r="AG153" i="17"/>
  <c r="BO153" i="17" s="1"/>
  <c r="Y153" i="17"/>
  <c r="BG153" i="17" s="1"/>
  <c r="Q153" i="17"/>
  <c r="AY153" i="17" s="1"/>
  <c r="I153" i="17"/>
  <c r="AQ153" i="17" s="1"/>
  <c r="AB153" i="17"/>
  <c r="BJ153" i="17" s="1"/>
  <c r="L153" i="17"/>
  <c r="AT153" i="17" s="1"/>
  <c r="AA153" i="17"/>
  <c r="BI153" i="17" s="1"/>
  <c r="K153" i="17"/>
  <c r="AS153" i="17" s="1"/>
  <c r="Z153" i="17"/>
  <c r="BH153" i="17" s="1"/>
  <c r="J153" i="17"/>
  <c r="AR153" i="17" s="1"/>
  <c r="C154" i="17"/>
  <c r="U153" i="17"/>
  <c r="BC153" i="17" s="1"/>
  <c r="AM153" i="17"/>
  <c r="T153" i="17"/>
  <c r="BB153" i="17" s="1"/>
  <c r="AL153" i="17"/>
  <c r="AI153" i="17"/>
  <c r="BQ153" i="17" s="1"/>
  <c r="S153" i="17"/>
  <c r="BA153" i="17" s="1"/>
  <c r="AH153" i="17"/>
  <c r="BP153" i="17" s="1"/>
  <c r="R153" i="17"/>
  <c r="AZ153" i="17" s="1"/>
  <c r="AC153" i="17"/>
  <c r="BK153" i="17" s="1"/>
  <c r="M153" i="17"/>
  <c r="AU153" i="17" s="1"/>
  <c r="C153" i="5"/>
  <c r="F152" i="5"/>
  <c r="AN152" i="5" s="1"/>
  <c r="N152" i="5"/>
  <c r="AV152" i="5" s="1"/>
  <c r="V152" i="5"/>
  <c r="BD152" i="5" s="1"/>
  <c r="AD152" i="5"/>
  <c r="BL152" i="5" s="1"/>
  <c r="G152" i="5"/>
  <c r="AO152" i="5" s="1"/>
  <c r="O152" i="5"/>
  <c r="AW152" i="5" s="1"/>
  <c r="W152" i="5"/>
  <c r="BE152" i="5" s="1"/>
  <c r="AE152" i="5"/>
  <c r="BM152" i="5" s="1"/>
  <c r="H152" i="5"/>
  <c r="AP152" i="5" s="1"/>
  <c r="P152" i="5"/>
  <c r="AX152" i="5" s="1"/>
  <c r="X152" i="5"/>
  <c r="BF152" i="5" s="1"/>
  <c r="AF152" i="5"/>
  <c r="BN152" i="5" s="1"/>
  <c r="J152" i="5"/>
  <c r="AR152" i="5" s="1"/>
  <c r="U152" i="5"/>
  <c r="BC152" i="5" s="1"/>
  <c r="AI152" i="5"/>
  <c r="BQ152" i="5" s="1"/>
  <c r="K152" i="5"/>
  <c r="AS152" i="5" s="1"/>
  <c r="Y152" i="5"/>
  <c r="BG152" i="5" s="1"/>
  <c r="L152" i="5"/>
  <c r="AT152" i="5" s="1"/>
  <c r="Z152" i="5"/>
  <c r="BH152" i="5" s="1"/>
  <c r="Q152" i="5"/>
  <c r="AY152" i="5" s="1"/>
  <c r="AB152" i="5"/>
  <c r="BJ152" i="5" s="1"/>
  <c r="R152" i="5"/>
  <c r="AZ152" i="5" s="1"/>
  <c r="AC152" i="5"/>
  <c r="BK152" i="5" s="1"/>
  <c r="S152" i="5"/>
  <c r="BA152" i="5" s="1"/>
  <c r="AG152" i="5"/>
  <c r="BO152" i="5" s="1"/>
  <c r="I152" i="5"/>
  <c r="AQ152" i="5" s="1"/>
  <c r="T152" i="5"/>
  <c r="BB152" i="5" s="1"/>
  <c r="AH152" i="5"/>
  <c r="M152" i="5"/>
  <c r="AU152" i="5" s="1"/>
  <c r="AA152" i="5"/>
  <c r="BI152" i="5" s="1"/>
  <c r="BP152" i="5" l="1"/>
  <c r="AD154" i="17"/>
  <c r="BL154" i="17" s="1"/>
  <c r="V154" i="17"/>
  <c r="BD154" i="17" s="1"/>
  <c r="N154" i="17"/>
  <c r="AV154" i="17" s="1"/>
  <c r="F154" i="17"/>
  <c r="AN154" i="17" s="1"/>
  <c r="C155" i="17"/>
  <c r="AC154" i="17"/>
  <c r="BK154" i="17" s="1"/>
  <c r="U154" i="17"/>
  <c r="BC154" i="17" s="1"/>
  <c r="M154" i="17"/>
  <c r="AU154" i="17" s="1"/>
  <c r="AM154" i="17"/>
  <c r="AB154" i="17"/>
  <c r="BJ154" i="17" s="1"/>
  <c r="T154" i="17"/>
  <c r="BB154" i="17" s="1"/>
  <c r="L154" i="17"/>
  <c r="AT154" i="17" s="1"/>
  <c r="AL154" i="17"/>
  <c r="AE154" i="17"/>
  <c r="BM154" i="17" s="1"/>
  <c r="W154" i="17"/>
  <c r="BE154" i="17" s="1"/>
  <c r="O154" i="17"/>
  <c r="AW154" i="17" s="1"/>
  <c r="G154" i="17"/>
  <c r="AO154" i="17" s="1"/>
  <c r="Z154" i="17"/>
  <c r="BH154" i="17" s="1"/>
  <c r="J154" i="17"/>
  <c r="AR154" i="17" s="1"/>
  <c r="Y154" i="17"/>
  <c r="BG154" i="17" s="1"/>
  <c r="I154" i="17"/>
  <c r="AQ154" i="17" s="1"/>
  <c r="X154" i="17"/>
  <c r="BF154" i="17" s="1"/>
  <c r="H154" i="17"/>
  <c r="AP154" i="17" s="1"/>
  <c r="AI154" i="17"/>
  <c r="BQ154" i="17" s="1"/>
  <c r="S154" i="17"/>
  <c r="BA154" i="17" s="1"/>
  <c r="AH154" i="17"/>
  <c r="BP154" i="17" s="1"/>
  <c r="R154" i="17"/>
  <c r="AZ154" i="17" s="1"/>
  <c r="AG154" i="17"/>
  <c r="BO154" i="17" s="1"/>
  <c r="Q154" i="17"/>
  <c r="AY154" i="17" s="1"/>
  <c r="AF154" i="17"/>
  <c r="BN154" i="17" s="1"/>
  <c r="P154" i="17"/>
  <c r="AX154" i="17" s="1"/>
  <c r="AA154" i="17"/>
  <c r="BI154" i="17" s="1"/>
  <c r="K154" i="17"/>
  <c r="AS154" i="17" s="1"/>
  <c r="C154" i="5"/>
  <c r="F153" i="5"/>
  <c r="AN153" i="5" s="1"/>
  <c r="N153" i="5"/>
  <c r="AV153" i="5" s="1"/>
  <c r="V153" i="5"/>
  <c r="BD153" i="5" s="1"/>
  <c r="AD153" i="5"/>
  <c r="BL153" i="5" s="1"/>
  <c r="G153" i="5"/>
  <c r="AO153" i="5" s="1"/>
  <c r="O153" i="5"/>
  <c r="AW153" i="5" s="1"/>
  <c r="W153" i="5"/>
  <c r="BE153" i="5" s="1"/>
  <c r="AE153" i="5"/>
  <c r="BM153" i="5" s="1"/>
  <c r="H153" i="5"/>
  <c r="AP153" i="5" s="1"/>
  <c r="P153" i="5"/>
  <c r="AX153" i="5" s="1"/>
  <c r="X153" i="5"/>
  <c r="BF153" i="5" s="1"/>
  <c r="AF153" i="5"/>
  <c r="BN153" i="5" s="1"/>
  <c r="Q153" i="5"/>
  <c r="AY153" i="5" s="1"/>
  <c r="AB153" i="5"/>
  <c r="BJ153" i="5" s="1"/>
  <c r="R153" i="5"/>
  <c r="AZ153" i="5" s="1"/>
  <c r="AC153" i="5"/>
  <c r="BK153" i="5" s="1"/>
  <c r="S153" i="5"/>
  <c r="BA153" i="5" s="1"/>
  <c r="AG153" i="5"/>
  <c r="BO153" i="5" s="1"/>
  <c r="J153" i="5"/>
  <c r="AR153" i="5" s="1"/>
  <c r="U153" i="5"/>
  <c r="BC153" i="5" s="1"/>
  <c r="AI153" i="5"/>
  <c r="BQ153" i="5" s="1"/>
  <c r="K153" i="5"/>
  <c r="AS153" i="5" s="1"/>
  <c r="Y153" i="5"/>
  <c r="BG153" i="5" s="1"/>
  <c r="L153" i="5"/>
  <c r="AT153" i="5" s="1"/>
  <c r="Z153" i="5"/>
  <c r="BH153" i="5" s="1"/>
  <c r="M153" i="5"/>
  <c r="AU153" i="5" s="1"/>
  <c r="AA153" i="5"/>
  <c r="BI153" i="5" s="1"/>
  <c r="I153" i="5"/>
  <c r="AQ153" i="5" s="1"/>
  <c r="T153" i="5"/>
  <c r="BB153" i="5" s="1"/>
  <c r="AH153" i="5"/>
  <c r="BP153" i="5" l="1"/>
  <c r="C156" i="17"/>
  <c r="AB155" i="17"/>
  <c r="BJ155" i="17" s="1"/>
  <c r="T155" i="17"/>
  <c r="BB155" i="17" s="1"/>
  <c r="L155" i="17"/>
  <c r="AT155" i="17" s="1"/>
  <c r="AL155" i="17"/>
  <c r="AI155" i="17"/>
  <c r="BQ155" i="17" s="1"/>
  <c r="AA155" i="17"/>
  <c r="BI155" i="17" s="1"/>
  <c r="S155" i="17"/>
  <c r="BA155" i="17" s="1"/>
  <c r="K155" i="17"/>
  <c r="AS155" i="17" s="1"/>
  <c r="AH155" i="17"/>
  <c r="BP155" i="17" s="1"/>
  <c r="Z155" i="17"/>
  <c r="BH155" i="17" s="1"/>
  <c r="R155" i="17"/>
  <c r="AZ155" i="17" s="1"/>
  <c r="J155" i="17"/>
  <c r="AR155" i="17" s="1"/>
  <c r="AC155" i="17"/>
  <c r="BK155" i="17" s="1"/>
  <c r="U155" i="17"/>
  <c r="BC155" i="17" s="1"/>
  <c r="M155" i="17"/>
  <c r="AU155" i="17" s="1"/>
  <c r="AM155" i="17"/>
  <c r="X155" i="17"/>
  <c r="BF155" i="17" s="1"/>
  <c r="H155" i="17"/>
  <c r="AP155" i="17" s="1"/>
  <c r="W155" i="17"/>
  <c r="BE155" i="17" s="1"/>
  <c r="G155" i="17"/>
  <c r="AO155" i="17" s="1"/>
  <c r="V155" i="17"/>
  <c r="BD155" i="17" s="1"/>
  <c r="F155" i="17"/>
  <c r="AN155" i="17" s="1"/>
  <c r="AG155" i="17"/>
  <c r="BO155" i="17" s="1"/>
  <c r="Q155" i="17"/>
  <c r="AY155" i="17" s="1"/>
  <c r="AF155" i="17"/>
  <c r="BN155" i="17" s="1"/>
  <c r="P155" i="17"/>
  <c r="AX155" i="17" s="1"/>
  <c r="AE155" i="17"/>
  <c r="BM155" i="17" s="1"/>
  <c r="O155" i="17"/>
  <c r="AW155" i="17" s="1"/>
  <c r="AD155" i="17"/>
  <c r="BL155" i="17" s="1"/>
  <c r="N155" i="17"/>
  <c r="AV155" i="17" s="1"/>
  <c r="Y155" i="17"/>
  <c r="BG155" i="17" s="1"/>
  <c r="I155" i="17"/>
  <c r="AQ155" i="17" s="1"/>
  <c r="C155" i="5"/>
  <c r="F154" i="5"/>
  <c r="AN154" i="5" s="1"/>
  <c r="N154" i="5"/>
  <c r="AV154" i="5" s="1"/>
  <c r="V154" i="5"/>
  <c r="BD154" i="5" s="1"/>
  <c r="AD154" i="5"/>
  <c r="BL154" i="5" s="1"/>
  <c r="G154" i="5"/>
  <c r="AO154" i="5" s="1"/>
  <c r="O154" i="5"/>
  <c r="AW154" i="5" s="1"/>
  <c r="W154" i="5"/>
  <c r="BE154" i="5" s="1"/>
  <c r="AE154" i="5"/>
  <c r="BM154" i="5" s="1"/>
  <c r="H154" i="5"/>
  <c r="AP154" i="5" s="1"/>
  <c r="P154" i="5"/>
  <c r="AX154" i="5" s="1"/>
  <c r="X154" i="5"/>
  <c r="BF154" i="5" s="1"/>
  <c r="AF154" i="5"/>
  <c r="BN154" i="5" s="1"/>
  <c r="J154" i="5"/>
  <c r="AR154" i="5" s="1"/>
  <c r="U154" i="5"/>
  <c r="BC154" i="5" s="1"/>
  <c r="AI154" i="5"/>
  <c r="BQ154" i="5" s="1"/>
  <c r="K154" i="5"/>
  <c r="AS154" i="5" s="1"/>
  <c r="Y154" i="5"/>
  <c r="BG154" i="5" s="1"/>
  <c r="L154" i="5"/>
  <c r="AT154" i="5" s="1"/>
  <c r="Z154" i="5"/>
  <c r="BH154" i="5" s="1"/>
  <c r="Q154" i="5"/>
  <c r="AY154" i="5" s="1"/>
  <c r="AB154" i="5"/>
  <c r="BJ154" i="5" s="1"/>
  <c r="R154" i="5"/>
  <c r="AZ154" i="5" s="1"/>
  <c r="AC154" i="5"/>
  <c r="BK154" i="5" s="1"/>
  <c r="S154" i="5"/>
  <c r="BA154" i="5" s="1"/>
  <c r="AG154" i="5"/>
  <c r="BO154" i="5" s="1"/>
  <c r="I154" i="5"/>
  <c r="AQ154" i="5" s="1"/>
  <c r="T154" i="5"/>
  <c r="BB154" i="5" s="1"/>
  <c r="AH154" i="5"/>
  <c r="M154" i="5"/>
  <c r="AU154" i="5" s="1"/>
  <c r="AA154" i="5"/>
  <c r="BI154" i="5" s="1"/>
  <c r="BP154" i="5" l="1"/>
  <c r="AI156" i="17"/>
  <c r="BQ156" i="17" s="1"/>
  <c r="AA156" i="17"/>
  <c r="BI156" i="17" s="1"/>
  <c r="S156" i="17"/>
  <c r="BA156" i="17" s="1"/>
  <c r="K156" i="17"/>
  <c r="AS156" i="17" s="1"/>
  <c r="AD156" i="17"/>
  <c r="BL156" i="17" s="1"/>
  <c r="U156" i="17"/>
  <c r="BC156" i="17" s="1"/>
  <c r="L156" i="17"/>
  <c r="AT156" i="17" s="1"/>
  <c r="AC156" i="17"/>
  <c r="BK156" i="17" s="1"/>
  <c r="T156" i="17"/>
  <c r="BB156" i="17" s="1"/>
  <c r="J156" i="17"/>
  <c r="AR156" i="17" s="1"/>
  <c r="AB156" i="17"/>
  <c r="BJ156" i="17" s="1"/>
  <c r="R156" i="17"/>
  <c r="AZ156" i="17" s="1"/>
  <c r="I156" i="17"/>
  <c r="AQ156" i="17" s="1"/>
  <c r="AE156" i="17"/>
  <c r="BM156" i="17" s="1"/>
  <c r="V156" i="17"/>
  <c r="BD156" i="17" s="1"/>
  <c r="M156" i="17"/>
  <c r="AU156" i="17" s="1"/>
  <c r="AL156" i="17"/>
  <c r="Y156" i="17"/>
  <c r="BG156" i="17" s="1"/>
  <c r="G156" i="17"/>
  <c r="AO156" i="17" s="1"/>
  <c r="X156" i="17"/>
  <c r="BF156" i="17" s="1"/>
  <c r="F156" i="17"/>
  <c r="AN156" i="17" s="1"/>
  <c r="W156" i="17"/>
  <c r="BE156" i="17" s="1"/>
  <c r="AM156" i="17"/>
  <c r="Q156" i="17"/>
  <c r="AY156" i="17" s="1"/>
  <c r="AH156" i="17"/>
  <c r="BP156" i="17" s="1"/>
  <c r="P156" i="17"/>
  <c r="AX156" i="17" s="1"/>
  <c r="AG156" i="17"/>
  <c r="BO156" i="17" s="1"/>
  <c r="O156" i="17"/>
  <c r="AW156" i="17" s="1"/>
  <c r="C157" i="17"/>
  <c r="AF156" i="17"/>
  <c r="BN156" i="17" s="1"/>
  <c r="N156" i="17"/>
  <c r="AV156" i="17" s="1"/>
  <c r="Z156" i="17"/>
  <c r="BH156" i="17" s="1"/>
  <c r="H156" i="17"/>
  <c r="AP156" i="17" s="1"/>
  <c r="C156" i="5"/>
  <c r="F155" i="5"/>
  <c r="AN155" i="5" s="1"/>
  <c r="N155" i="5"/>
  <c r="AV155" i="5" s="1"/>
  <c r="V155" i="5"/>
  <c r="BD155" i="5" s="1"/>
  <c r="AD155" i="5"/>
  <c r="BL155" i="5" s="1"/>
  <c r="G155" i="5"/>
  <c r="AO155" i="5" s="1"/>
  <c r="O155" i="5"/>
  <c r="AW155" i="5" s="1"/>
  <c r="W155" i="5"/>
  <c r="BE155" i="5" s="1"/>
  <c r="AE155" i="5"/>
  <c r="BM155" i="5" s="1"/>
  <c r="H155" i="5"/>
  <c r="AP155" i="5" s="1"/>
  <c r="P155" i="5"/>
  <c r="AX155" i="5" s="1"/>
  <c r="X155" i="5"/>
  <c r="BF155" i="5" s="1"/>
  <c r="AF155" i="5"/>
  <c r="BN155" i="5" s="1"/>
  <c r="Q155" i="5"/>
  <c r="AY155" i="5" s="1"/>
  <c r="AB155" i="5"/>
  <c r="BJ155" i="5" s="1"/>
  <c r="R155" i="5"/>
  <c r="AZ155" i="5" s="1"/>
  <c r="AC155" i="5"/>
  <c r="BK155" i="5" s="1"/>
  <c r="S155" i="5"/>
  <c r="BA155" i="5" s="1"/>
  <c r="AG155" i="5"/>
  <c r="BO155" i="5" s="1"/>
  <c r="J155" i="5"/>
  <c r="AR155" i="5" s="1"/>
  <c r="U155" i="5"/>
  <c r="BC155" i="5" s="1"/>
  <c r="AI155" i="5"/>
  <c r="BQ155" i="5" s="1"/>
  <c r="K155" i="5"/>
  <c r="AS155" i="5" s="1"/>
  <c r="Y155" i="5"/>
  <c r="BG155" i="5" s="1"/>
  <c r="L155" i="5"/>
  <c r="AT155" i="5" s="1"/>
  <c r="Z155" i="5"/>
  <c r="BH155" i="5" s="1"/>
  <c r="M155" i="5"/>
  <c r="AU155" i="5" s="1"/>
  <c r="AA155" i="5"/>
  <c r="BI155" i="5" s="1"/>
  <c r="I155" i="5"/>
  <c r="AQ155" i="5" s="1"/>
  <c r="T155" i="5"/>
  <c r="BB155" i="5" s="1"/>
  <c r="AH155" i="5"/>
  <c r="BP155" i="5" l="1"/>
  <c r="AG157" i="17"/>
  <c r="BO157" i="17" s="1"/>
  <c r="Y157" i="17"/>
  <c r="BG157" i="17" s="1"/>
  <c r="Q157" i="17"/>
  <c r="AY157" i="17" s="1"/>
  <c r="I157" i="17"/>
  <c r="AQ157" i="17" s="1"/>
  <c r="AB157" i="17"/>
  <c r="BJ157" i="17" s="1"/>
  <c r="S157" i="17"/>
  <c r="BA157" i="17" s="1"/>
  <c r="J157" i="17"/>
  <c r="AR157" i="17" s="1"/>
  <c r="AA157" i="17"/>
  <c r="BI157" i="17" s="1"/>
  <c r="R157" i="17"/>
  <c r="AZ157" i="17" s="1"/>
  <c r="H157" i="17"/>
  <c r="AP157" i="17" s="1"/>
  <c r="AI157" i="17"/>
  <c r="BQ157" i="17" s="1"/>
  <c r="Z157" i="17"/>
  <c r="BH157" i="17" s="1"/>
  <c r="P157" i="17"/>
  <c r="AX157" i="17" s="1"/>
  <c r="G157" i="17"/>
  <c r="AO157" i="17" s="1"/>
  <c r="AC157" i="17"/>
  <c r="BK157" i="17" s="1"/>
  <c r="T157" i="17"/>
  <c r="BB157" i="17" s="1"/>
  <c r="K157" i="17"/>
  <c r="AS157" i="17" s="1"/>
  <c r="C158" i="17"/>
  <c r="AF157" i="17"/>
  <c r="BN157" i="17" s="1"/>
  <c r="N157" i="17"/>
  <c r="AV157" i="17" s="1"/>
  <c r="AE157" i="17"/>
  <c r="BM157" i="17" s="1"/>
  <c r="M157" i="17"/>
  <c r="AU157" i="17" s="1"/>
  <c r="AD157" i="17"/>
  <c r="BL157" i="17" s="1"/>
  <c r="L157" i="17"/>
  <c r="AT157" i="17" s="1"/>
  <c r="X157" i="17"/>
  <c r="BF157" i="17" s="1"/>
  <c r="F157" i="17"/>
  <c r="AN157" i="17" s="1"/>
  <c r="W157" i="17"/>
  <c r="BE157" i="17" s="1"/>
  <c r="AM157" i="17"/>
  <c r="V157" i="17"/>
  <c r="BD157" i="17" s="1"/>
  <c r="AL157" i="17"/>
  <c r="U157" i="17"/>
  <c r="BC157" i="17" s="1"/>
  <c r="AH157" i="17"/>
  <c r="BP157" i="17" s="1"/>
  <c r="O157" i="17"/>
  <c r="AW157" i="17" s="1"/>
  <c r="C157" i="5"/>
  <c r="F156" i="5"/>
  <c r="AN156" i="5" s="1"/>
  <c r="N156" i="5"/>
  <c r="AV156" i="5" s="1"/>
  <c r="V156" i="5"/>
  <c r="BD156" i="5" s="1"/>
  <c r="AD156" i="5"/>
  <c r="BL156" i="5" s="1"/>
  <c r="G156" i="5"/>
  <c r="AO156" i="5" s="1"/>
  <c r="O156" i="5"/>
  <c r="AW156" i="5" s="1"/>
  <c r="W156" i="5"/>
  <c r="BE156" i="5" s="1"/>
  <c r="AE156" i="5"/>
  <c r="BM156" i="5" s="1"/>
  <c r="H156" i="5"/>
  <c r="AP156" i="5" s="1"/>
  <c r="P156" i="5"/>
  <c r="AX156" i="5" s="1"/>
  <c r="X156" i="5"/>
  <c r="BF156" i="5" s="1"/>
  <c r="AF156" i="5"/>
  <c r="BN156" i="5" s="1"/>
  <c r="J156" i="5"/>
  <c r="AR156" i="5" s="1"/>
  <c r="U156" i="5"/>
  <c r="BC156" i="5" s="1"/>
  <c r="AI156" i="5"/>
  <c r="BQ156" i="5" s="1"/>
  <c r="K156" i="5"/>
  <c r="AS156" i="5" s="1"/>
  <c r="Y156" i="5"/>
  <c r="BG156" i="5" s="1"/>
  <c r="L156" i="5"/>
  <c r="AT156" i="5" s="1"/>
  <c r="Z156" i="5"/>
  <c r="BH156" i="5" s="1"/>
  <c r="Q156" i="5"/>
  <c r="AY156" i="5" s="1"/>
  <c r="AB156" i="5"/>
  <c r="BJ156" i="5" s="1"/>
  <c r="R156" i="5"/>
  <c r="AZ156" i="5" s="1"/>
  <c r="AC156" i="5"/>
  <c r="BK156" i="5" s="1"/>
  <c r="S156" i="5"/>
  <c r="BA156" i="5" s="1"/>
  <c r="AG156" i="5"/>
  <c r="BO156" i="5" s="1"/>
  <c r="I156" i="5"/>
  <c r="AQ156" i="5" s="1"/>
  <c r="T156" i="5"/>
  <c r="BB156" i="5" s="1"/>
  <c r="AH156" i="5"/>
  <c r="M156" i="5"/>
  <c r="AU156" i="5" s="1"/>
  <c r="AA156" i="5"/>
  <c r="BI156" i="5" s="1"/>
  <c r="BP156" i="5" l="1"/>
  <c r="AE158" i="17"/>
  <c r="BM158" i="17" s="1"/>
  <c r="W158" i="17"/>
  <c r="BE158" i="17" s="1"/>
  <c r="O158" i="17"/>
  <c r="AW158" i="17" s="1"/>
  <c r="G158" i="17"/>
  <c r="AO158" i="17" s="1"/>
  <c r="AI158" i="17"/>
  <c r="BQ158" i="17" s="1"/>
  <c r="Z158" i="17"/>
  <c r="BH158" i="17" s="1"/>
  <c r="Q158" i="17"/>
  <c r="AY158" i="17" s="1"/>
  <c r="H158" i="17"/>
  <c r="AP158" i="17" s="1"/>
  <c r="AH158" i="17"/>
  <c r="BP158" i="17" s="1"/>
  <c r="Y158" i="17"/>
  <c r="BG158" i="17" s="1"/>
  <c r="P158" i="17"/>
  <c r="AX158" i="17" s="1"/>
  <c r="F158" i="17"/>
  <c r="AN158" i="17" s="1"/>
  <c r="C159" i="17"/>
  <c r="AG158" i="17"/>
  <c r="BO158" i="17" s="1"/>
  <c r="X158" i="17"/>
  <c r="BF158" i="17" s="1"/>
  <c r="N158" i="17"/>
  <c r="AV158" i="17" s="1"/>
  <c r="AM158" i="17"/>
  <c r="AA158" i="17"/>
  <c r="BI158" i="17" s="1"/>
  <c r="R158" i="17"/>
  <c r="AZ158" i="17" s="1"/>
  <c r="I158" i="17"/>
  <c r="AQ158" i="17" s="1"/>
  <c r="U158" i="17"/>
  <c r="BC158" i="17" s="1"/>
  <c r="T158" i="17"/>
  <c r="BB158" i="17" s="1"/>
  <c r="S158" i="17"/>
  <c r="BA158" i="17" s="1"/>
  <c r="AF158" i="17"/>
  <c r="BN158" i="17" s="1"/>
  <c r="M158" i="17"/>
  <c r="AU158" i="17" s="1"/>
  <c r="AD158" i="17"/>
  <c r="BL158" i="17" s="1"/>
  <c r="L158" i="17"/>
  <c r="AT158" i="17" s="1"/>
  <c r="AC158" i="17"/>
  <c r="BK158" i="17" s="1"/>
  <c r="K158" i="17"/>
  <c r="AS158" i="17" s="1"/>
  <c r="AB158" i="17"/>
  <c r="BJ158" i="17" s="1"/>
  <c r="J158" i="17"/>
  <c r="AR158" i="17" s="1"/>
  <c r="V158" i="17"/>
  <c r="BD158" i="17" s="1"/>
  <c r="AL158" i="17"/>
  <c r="C158" i="5"/>
  <c r="F157" i="5"/>
  <c r="AN157" i="5" s="1"/>
  <c r="N157" i="5"/>
  <c r="AV157" i="5" s="1"/>
  <c r="V157" i="5"/>
  <c r="BD157" i="5" s="1"/>
  <c r="AD157" i="5"/>
  <c r="BL157" i="5" s="1"/>
  <c r="G157" i="5"/>
  <c r="AO157" i="5" s="1"/>
  <c r="O157" i="5"/>
  <c r="AW157" i="5" s="1"/>
  <c r="W157" i="5"/>
  <c r="BE157" i="5" s="1"/>
  <c r="AE157" i="5"/>
  <c r="BM157" i="5" s="1"/>
  <c r="H157" i="5"/>
  <c r="AP157" i="5" s="1"/>
  <c r="P157" i="5"/>
  <c r="AX157" i="5" s="1"/>
  <c r="X157" i="5"/>
  <c r="BF157" i="5" s="1"/>
  <c r="AF157" i="5"/>
  <c r="BN157" i="5" s="1"/>
  <c r="Q157" i="5"/>
  <c r="AY157" i="5" s="1"/>
  <c r="AB157" i="5"/>
  <c r="BJ157" i="5" s="1"/>
  <c r="R157" i="5"/>
  <c r="AZ157" i="5" s="1"/>
  <c r="AC157" i="5"/>
  <c r="BK157" i="5" s="1"/>
  <c r="S157" i="5"/>
  <c r="BA157" i="5" s="1"/>
  <c r="AG157" i="5"/>
  <c r="BO157" i="5" s="1"/>
  <c r="J157" i="5"/>
  <c r="AR157" i="5" s="1"/>
  <c r="U157" i="5"/>
  <c r="BC157" i="5" s="1"/>
  <c r="AI157" i="5"/>
  <c r="BQ157" i="5" s="1"/>
  <c r="K157" i="5"/>
  <c r="AS157" i="5" s="1"/>
  <c r="Y157" i="5"/>
  <c r="BG157" i="5" s="1"/>
  <c r="L157" i="5"/>
  <c r="AT157" i="5" s="1"/>
  <c r="Z157" i="5"/>
  <c r="BH157" i="5" s="1"/>
  <c r="M157" i="5"/>
  <c r="AU157" i="5" s="1"/>
  <c r="AA157" i="5"/>
  <c r="BI157" i="5" s="1"/>
  <c r="T157" i="5"/>
  <c r="BB157" i="5" s="1"/>
  <c r="AH157" i="5"/>
  <c r="I157" i="5"/>
  <c r="AQ157" i="5" s="1"/>
  <c r="BP157" i="5" l="1"/>
  <c r="C160" i="17"/>
  <c r="AC159" i="17"/>
  <c r="BK159" i="17" s="1"/>
  <c r="U159" i="17"/>
  <c r="BC159" i="17" s="1"/>
  <c r="M159" i="17"/>
  <c r="AU159" i="17" s="1"/>
  <c r="AM159" i="17"/>
  <c r="AG159" i="17"/>
  <c r="BO159" i="17" s="1"/>
  <c r="X159" i="17"/>
  <c r="BF159" i="17" s="1"/>
  <c r="O159" i="17"/>
  <c r="AW159" i="17" s="1"/>
  <c r="F159" i="17"/>
  <c r="AN159" i="17" s="1"/>
  <c r="AF159" i="17"/>
  <c r="BN159" i="17" s="1"/>
  <c r="W159" i="17"/>
  <c r="BE159" i="17" s="1"/>
  <c r="N159" i="17"/>
  <c r="AV159" i="17" s="1"/>
  <c r="AL159" i="17"/>
  <c r="AE159" i="17"/>
  <c r="BM159" i="17" s="1"/>
  <c r="V159" i="17"/>
  <c r="BD159" i="17" s="1"/>
  <c r="L159" i="17"/>
  <c r="AT159" i="17" s="1"/>
  <c r="AH159" i="17"/>
  <c r="BP159" i="17" s="1"/>
  <c r="Y159" i="17"/>
  <c r="BG159" i="17" s="1"/>
  <c r="P159" i="17"/>
  <c r="AX159" i="17" s="1"/>
  <c r="G159" i="17"/>
  <c r="AO159" i="17" s="1"/>
  <c r="AB159" i="17"/>
  <c r="BJ159" i="17" s="1"/>
  <c r="J159" i="17"/>
  <c r="AR159" i="17" s="1"/>
  <c r="AA159" i="17"/>
  <c r="BI159" i="17" s="1"/>
  <c r="I159" i="17"/>
  <c r="AQ159" i="17" s="1"/>
  <c r="Z159" i="17"/>
  <c r="BH159" i="17" s="1"/>
  <c r="H159" i="17"/>
  <c r="AP159" i="17" s="1"/>
  <c r="T159" i="17"/>
  <c r="BB159" i="17" s="1"/>
  <c r="S159" i="17"/>
  <c r="BA159" i="17" s="1"/>
  <c r="R159" i="17"/>
  <c r="AZ159" i="17" s="1"/>
  <c r="AI159" i="17"/>
  <c r="BQ159" i="17" s="1"/>
  <c r="Q159" i="17"/>
  <c r="AY159" i="17" s="1"/>
  <c r="AD159" i="17"/>
  <c r="BL159" i="17" s="1"/>
  <c r="K159" i="17"/>
  <c r="AS159" i="17" s="1"/>
  <c r="C159" i="5"/>
  <c r="F158" i="5"/>
  <c r="AN158" i="5" s="1"/>
  <c r="N158" i="5"/>
  <c r="AV158" i="5" s="1"/>
  <c r="V158" i="5"/>
  <c r="BD158" i="5" s="1"/>
  <c r="AD158" i="5"/>
  <c r="BL158" i="5" s="1"/>
  <c r="G158" i="5"/>
  <c r="AO158" i="5" s="1"/>
  <c r="O158" i="5"/>
  <c r="AW158" i="5" s="1"/>
  <c r="W158" i="5"/>
  <c r="BE158" i="5" s="1"/>
  <c r="AE158" i="5"/>
  <c r="BM158" i="5" s="1"/>
  <c r="H158" i="5"/>
  <c r="AP158" i="5" s="1"/>
  <c r="P158" i="5"/>
  <c r="AX158" i="5" s="1"/>
  <c r="X158" i="5"/>
  <c r="BF158" i="5" s="1"/>
  <c r="AF158" i="5"/>
  <c r="BN158" i="5" s="1"/>
  <c r="J158" i="5"/>
  <c r="AR158" i="5" s="1"/>
  <c r="U158" i="5"/>
  <c r="BC158" i="5" s="1"/>
  <c r="AI158" i="5"/>
  <c r="BQ158" i="5" s="1"/>
  <c r="K158" i="5"/>
  <c r="AS158" i="5" s="1"/>
  <c r="Y158" i="5"/>
  <c r="BG158" i="5" s="1"/>
  <c r="L158" i="5"/>
  <c r="AT158" i="5" s="1"/>
  <c r="Z158" i="5"/>
  <c r="BH158" i="5" s="1"/>
  <c r="Q158" i="5"/>
  <c r="AY158" i="5" s="1"/>
  <c r="AB158" i="5"/>
  <c r="BJ158" i="5" s="1"/>
  <c r="R158" i="5"/>
  <c r="AZ158" i="5" s="1"/>
  <c r="AC158" i="5"/>
  <c r="BK158" i="5" s="1"/>
  <c r="S158" i="5"/>
  <c r="BA158" i="5" s="1"/>
  <c r="AG158" i="5"/>
  <c r="BO158" i="5" s="1"/>
  <c r="I158" i="5"/>
  <c r="AQ158" i="5" s="1"/>
  <c r="T158" i="5"/>
  <c r="BB158" i="5" s="1"/>
  <c r="AH158" i="5"/>
  <c r="M158" i="5"/>
  <c r="AU158" i="5" s="1"/>
  <c r="AA158" i="5"/>
  <c r="BI158" i="5" s="1"/>
  <c r="BP158" i="5" l="1"/>
  <c r="AI160" i="17"/>
  <c r="BQ160" i="17" s="1"/>
  <c r="AA160" i="17"/>
  <c r="BI160" i="17" s="1"/>
  <c r="S160" i="17"/>
  <c r="BA160" i="17" s="1"/>
  <c r="K160" i="17"/>
  <c r="AS160" i="17" s="1"/>
  <c r="AE160" i="17"/>
  <c r="BM160" i="17" s="1"/>
  <c r="V160" i="17"/>
  <c r="BD160" i="17" s="1"/>
  <c r="M160" i="17"/>
  <c r="AU160" i="17" s="1"/>
  <c r="AL160" i="17"/>
  <c r="AD160" i="17"/>
  <c r="BL160" i="17" s="1"/>
  <c r="U160" i="17"/>
  <c r="BC160" i="17" s="1"/>
  <c r="L160" i="17"/>
  <c r="AT160" i="17" s="1"/>
  <c r="AC160" i="17"/>
  <c r="BK160" i="17" s="1"/>
  <c r="T160" i="17"/>
  <c r="BB160" i="17" s="1"/>
  <c r="J160" i="17"/>
  <c r="AR160" i="17" s="1"/>
  <c r="C161" i="17"/>
  <c r="AF160" i="17"/>
  <c r="BN160" i="17" s="1"/>
  <c r="W160" i="17"/>
  <c r="BE160" i="17" s="1"/>
  <c r="N160" i="17"/>
  <c r="AV160" i="17" s="1"/>
  <c r="AM160" i="17"/>
  <c r="Q160" i="17"/>
  <c r="AY160" i="17" s="1"/>
  <c r="AH160" i="17"/>
  <c r="BP160" i="17" s="1"/>
  <c r="P160" i="17"/>
  <c r="AX160" i="17" s="1"/>
  <c r="AG160" i="17"/>
  <c r="BO160" i="17" s="1"/>
  <c r="O160" i="17"/>
  <c r="AW160" i="17" s="1"/>
  <c r="AB160" i="17"/>
  <c r="BJ160" i="17" s="1"/>
  <c r="I160" i="17"/>
  <c r="AQ160" i="17" s="1"/>
  <c r="Z160" i="17"/>
  <c r="BH160" i="17" s="1"/>
  <c r="H160" i="17"/>
  <c r="AP160" i="17" s="1"/>
  <c r="Y160" i="17"/>
  <c r="BG160" i="17" s="1"/>
  <c r="G160" i="17"/>
  <c r="AO160" i="17" s="1"/>
  <c r="X160" i="17"/>
  <c r="BF160" i="17" s="1"/>
  <c r="F160" i="17"/>
  <c r="AN160" i="17" s="1"/>
  <c r="R160" i="17"/>
  <c r="AZ160" i="17" s="1"/>
  <c r="C160" i="5"/>
  <c r="F159" i="5"/>
  <c r="AN159" i="5" s="1"/>
  <c r="N159" i="5"/>
  <c r="AV159" i="5" s="1"/>
  <c r="V159" i="5"/>
  <c r="BD159" i="5" s="1"/>
  <c r="AD159" i="5"/>
  <c r="BL159" i="5" s="1"/>
  <c r="G159" i="5"/>
  <c r="AO159" i="5" s="1"/>
  <c r="O159" i="5"/>
  <c r="AW159" i="5" s="1"/>
  <c r="W159" i="5"/>
  <c r="BE159" i="5" s="1"/>
  <c r="AE159" i="5"/>
  <c r="BM159" i="5" s="1"/>
  <c r="H159" i="5"/>
  <c r="AP159" i="5" s="1"/>
  <c r="P159" i="5"/>
  <c r="AX159" i="5" s="1"/>
  <c r="X159" i="5"/>
  <c r="BF159" i="5" s="1"/>
  <c r="AF159" i="5"/>
  <c r="BN159" i="5" s="1"/>
  <c r="Q159" i="5"/>
  <c r="AY159" i="5" s="1"/>
  <c r="AB159" i="5"/>
  <c r="BJ159" i="5" s="1"/>
  <c r="R159" i="5"/>
  <c r="AZ159" i="5" s="1"/>
  <c r="AC159" i="5"/>
  <c r="BK159" i="5" s="1"/>
  <c r="S159" i="5"/>
  <c r="BA159" i="5" s="1"/>
  <c r="AG159" i="5"/>
  <c r="BO159" i="5" s="1"/>
  <c r="J159" i="5"/>
  <c r="AR159" i="5" s="1"/>
  <c r="U159" i="5"/>
  <c r="BC159" i="5" s="1"/>
  <c r="AI159" i="5"/>
  <c r="BQ159" i="5" s="1"/>
  <c r="K159" i="5"/>
  <c r="AS159" i="5" s="1"/>
  <c r="Y159" i="5"/>
  <c r="BG159" i="5" s="1"/>
  <c r="L159" i="5"/>
  <c r="AT159" i="5" s="1"/>
  <c r="Z159" i="5"/>
  <c r="BH159" i="5" s="1"/>
  <c r="M159" i="5"/>
  <c r="AU159" i="5" s="1"/>
  <c r="AA159" i="5"/>
  <c r="BI159" i="5" s="1"/>
  <c r="I159" i="5"/>
  <c r="AQ159" i="5" s="1"/>
  <c r="T159" i="5"/>
  <c r="BB159" i="5" s="1"/>
  <c r="AH159" i="5"/>
  <c r="BP159" i="5" l="1"/>
  <c r="AG161" i="17"/>
  <c r="BO161" i="17" s="1"/>
  <c r="Y161" i="17"/>
  <c r="BG161" i="17" s="1"/>
  <c r="Q161" i="17"/>
  <c r="AY161" i="17" s="1"/>
  <c r="I161" i="17"/>
  <c r="AQ161" i="17" s="1"/>
  <c r="AC161" i="17"/>
  <c r="BK161" i="17" s="1"/>
  <c r="T161" i="17"/>
  <c r="BB161" i="17" s="1"/>
  <c r="K161" i="17"/>
  <c r="AS161" i="17" s="1"/>
  <c r="AB161" i="17"/>
  <c r="BJ161" i="17" s="1"/>
  <c r="S161" i="17"/>
  <c r="BA161" i="17" s="1"/>
  <c r="J161" i="17"/>
  <c r="AR161" i="17" s="1"/>
  <c r="AA161" i="17"/>
  <c r="BI161" i="17" s="1"/>
  <c r="R161" i="17"/>
  <c r="AZ161" i="17" s="1"/>
  <c r="H161" i="17"/>
  <c r="AP161" i="17" s="1"/>
  <c r="AD161" i="17"/>
  <c r="BL161" i="17" s="1"/>
  <c r="U161" i="17"/>
  <c r="BC161" i="17" s="1"/>
  <c r="L161" i="17"/>
  <c r="AT161" i="17" s="1"/>
  <c r="X161" i="17"/>
  <c r="BF161" i="17" s="1"/>
  <c r="F161" i="17"/>
  <c r="AN161" i="17" s="1"/>
  <c r="W161" i="17"/>
  <c r="BE161" i="17" s="1"/>
  <c r="AM161" i="17"/>
  <c r="V161" i="17"/>
  <c r="BD161" i="17" s="1"/>
  <c r="AL161" i="17"/>
  <c r="AI161" i="17"/>
  <c r="BQ161" i="17" s="1"/>
  <c r="P161" i="17"/>
  <c r="AX161" i="17" s="1"/>
  <c r="AH161" i="17"/>
  <c r="BP161" i="17" s="1"/>
  <c r="O161" i="17"/>
  <c r="AW161" i="17" s="1"/>
  <c r="C162" i="17"/>
  <c r="AF161" i="17"/>
  <c r="BN161" i="17" s="1"/>
  <c r="N161" i="17"/>
  <c r="AV161" i="17" s="1"/>
  <c r="AE161" i="17"/>
  <c r="BM161" i="17" s="1"/>
  <c r="M161" i="17"/>
  <c r="AU161" i="17" s="1"/>
  <c r="Z161" i="17"/>
  <c r="BH161" i="17" s="1"/>
  <c r="G161" i="17"/>
  <c r="AO161" i="17" s="1"/>
  <c r="C161" i="5"/>
  <c r="F160" i="5"/>
  <c r="AN160" i="5" s="1"/>
  <c r="N160" i="5"/>
  <c r="AV160" i="5" s="1"/>
  <c r="V160" i="5"/>
  <c r="BD160" i="5" s="1"/>
  <c r="AD160" i="5"/>
  <c r="BL160" i="5" s="1"/>
  <c r="G160" i="5"/>
  <c r="AO160" i="5" s="1"/>
  <c r="O160" i="5"/>
  <c r="AW160" i="5" s="1"/>
  <c r="W160" i="5"/>
  <c r="BE160" i="5" s="1"/>
  <c r="AE160" i="5"/>
  <c r="BM160" i="5" s="1"/>
  <c r="H160" i="5"/>
  <c r="AP160" i="5" s="1"/>
  <c r="P160" i="5"/>
  <c r="AX160" i="5" s="1"/>
  <c r="X160" i="5"/>
  <c r="BF160" i="5" s="1"/>
  <c r="AF160" i="5"/>
  <c r="BN160" i="5" s="1"/>
  <c r="J160" i="5"/>
  <c r="AR160" i="5" s="1"/>
  <c r="U160" i="5"/>
  <c r="BC160" i="5" s="1"/>
  <c r="AI160" i="5"/>
  <c r="BQ160" i="5" s="1"/>
  <c r="K160" i="5"/>
  <c r="AS160" i="5" s="1"/>
  <c r="Y160" i="5"/>
  <c r="BG160" i="5" s="1"/>
  <c r="L160" i="5"/>
  <c r="AT160" i="5" s="1"/>
  <c r="Z160" i="5"/>
  <c r="BH160" i="5" s="1"/>
  <c r="Q160" i="5"/>
  <c r="AY160" i="5" s="1"/>
  <c r="AB160" i="5"/>
  <c r="BJ160" i="5" s="1"/>
  <c r="R160" i="5"/>
  <c r="AZ160" i="5" s="1"/>
  <c r="AC160" i="5"/>
  <c r="BK160" i="5" s="1"/>
  <c r="S160" i="5"/>
  <c r="BA160" i="5" s="1"/>
  <c r="AG160" i="5"/>
  <c r="BO160" i="5" s="1"/>
  <c r="I160" i="5"/>
  <c r="AQ160" i="5" s="1"/>
  <c r="T160" i="5"/>
  <c r="BB160" i="5" s="1"/>
  <c r="AH160" i="5"/>
  <c r="AA160" i="5"/>
  <c r="BI160" i="5" s="1"/>
  <c r="M160" i="5"/>
  <c r="AU160" i="5" s="1"/>
  <c r="BP160" i="5" l="1"/>
  <c r="AE162" i="17"/>
  <c r="BM162" i="17" s="1"/>
  <c r="W162" i="17"/>
  <c r="BE162" i="17" s="1"/>
  <c r="O162" i="17"/>
  <c r="AW162" i="17" s="1"/>
  <c r="G162" i="17"/>
  <c r="AO162" i="17" s="1"/>
  <c r="AA162" i="17"/>
  <c r="BI162" i="17" s="1"/>
  <c r="R162" i="17"/>
  <c r="AZ162" i="17" s="1"/>
  <c r="I162" i="17"/>
  <c r="AQ162" i="17" s="1"/>
  <c r="AI162" i="17"/>
  <c r="BQ162" i="17" s="1"/>
  <c r="Z162" i="17"/>
  <c r="BH162" i="17" s="1"/>
  <c r="Q162" i="17"/>
  <c r="AY162" i="17" s="1"/>
  <c r="H162" i="17"/>
  <c r="AP162" i="17" s="1"/>
  <c r="AH162" i="17"/>
  <c r="BP162" i="17" s="1"/>
  <c r="Y162" i="17"/>
  <c r="BG162" i="17" s="1"/>
  <c r="P162" i="17"/>
  <c r="AX162" i="17" s="1"/>
  <c r="F162" i="17"/>
  <c r="AN162" i="17" s="1"/>
  <c r="AB162" i="17"/>
  <c r="BJ162" i="17" s="1"/>
  <c r="S162" i="17"/>
  <c r="BA162" i="17" s="1"/>
  <c r="J162" i="17"/>
  <c r="AR162" i="17" s="1"/>
  <c r="AF162" i="17"/>
  <c r="BN162" i="17" s="1"/>
  <c r="M162" i="17"/>
  <c r="AU162" i="17" s="1"/>
  <c r="AD162" i="17"/>
  <c r="BL162" i="17" s="1"/>
  <c r="L162" i="17"/>
  <c r="AT162" i="17" s="1"/>
  <c r="AC162" i="17"/>
  <c r="BK162" i="17" s="1"/>
  <c r="K162" i="17"/>
  <c r="AS162" i="17" s="1"/>
  <c r="X162" i="17"/>
  <c r="BF162" i="17" s="1"/>
  <c r="AM162" i="17"/>
  <c r="V162" i="17"/>
  <c r="BD162" i="17" s="1"/>
  <c r="AL162" i="17"/>
  <c r="U162" i="17"/>
  <c r="BC162" i="17" s="1"/>
  <c r="T162" i="17"/>
  <c r="BB162" i="17" s="1"/>
  <c r="C163" i="17"/>
  <c r="AG162" i="17"/>
  <c r="BO162" i="17" s="1"/>
  <c r="N162" i="17"/>
  <c r="AV162" i="17" s="1"/>
  <c r="C162" i="5"/>
  <c r="F161" i="5"/>
  <c r="AN161" i="5" s="1"/>
  <c r="N161" i="5"/>
  <c r="AV161" i="5" s="1"/>
  <c r="V161" i="5"/>
  <c r="BD161" i="5" s="1"/>
  <c r="AD161" i="5"/>
  <c r="BL161" i="5" s="1"/>
  <c r="G161" i="5"/>
  <c r="AO161" i="5" s="1"/>
  <c r="O161" i="5"/>
  <c r="AW161" i="5" s="1"/>
  <c r="W161" i="5"/>
  <c r="BE161" i="5" s="1"/>
  <c r="AE161" i="5"/>
  <c r="BM161" i="5" s="1"/>
  <c r="H161" i="5"/>
  <c r="AP161" i="5" s="1"/>
  <c r="P161" i="5"/>
  <c r="AX161" i="5" s="1"/>
  <c r="X161" i="5"/>
  <c r="BF161" i="5" s="1"/>
  <c r="AF161" i="5"/>
  <c r="BN161" i="5" s="1"/>
  <c r="Q161" i="5"/>
  <c r="AY161" i="5" s="1"/>
  <c r="AB161" i="5"/>
  <c r="BJ161" i="5" s="1"/>
  <c r="R161" i="5"/>
  <c r="AZ161" i="5" s="1"/>
  <c r="AC161" i="5"/>
  <c r="BK161" i="5" s="1"/>
  <c r="S161" i="5"/>
  <c r="BA161" i="5" s="1"/>
  <c r="AG161" i="5"/>
  <c r="BO161" i="5" s="1"/>
  <c r="J161" i="5"/>
  <c r="AR161" i="5" s="1"/>
  <c r="U161" i="5"/>
  <c r="BC161" i="5" s="1"/>
  <c r="AI161" i="5"/>
  <c r="BQ161" i="5" s="1"/>
  <c r="K161" i="5"/>
  <c r="AS161" i="5" s="1"/>
  <c r="Y161" i="5"/>
  <c r="BG161" i="5" s="1"/>
  <c r="L161" i="5"/>
  <c r="AT161" i="5" s="1"/>
  <c r="Z161" i="5"/>
  <c r="BH161" i="5" s="1"/>
  <c r="M161" i="5"/>
  <c r="AU161" i="5" s="1"/>
  <c r="AA161" i="5"/>
  <c r="BI161" i="5" s="1"/>
  <c r="I161" i="5"/>
  <c r="AQ161" i="5" s="1"/>
  <c r="T161" i="5"/>
  <c r="BB161" i="5" s="1"/>
  <c r="AH161" i="5"/>
  <c r="BP161" i="5" l="1"/>
  <c r="C164" i="17"/>
  <c r="AC163" i="17"/>
  <c r="BK163" i="17" s="1"/>
  <c r="U163" i="17"/>
  <c r="BC163" i="17" s="1"/>
  <c r="M163" i="17"/>
  <c r="AU163" i="17" s="1"/>
  <c r="AM163" i="17"/>
  <c r="AH163" i="17"/>
  <c r="BP163" i="17" s="1"/>
  <c r="Y163" i="17"/>
  <c r="BG163" i="17" s="1"/>
  <c r="P163" i="17"/>
  <c r="AX163" i="17" s="1"/>
  <c r="G163" i="17"/>
  <c r="AO163" i="17" s="1"/>
  <c r="AG163" i="17"/>
  <c r="BO163" i="17" s="1"/>
  <c r="X163" i="17"/>
  <c r="BF163" i="17" s="1"/>
  <c r="O163" i="17"/>
  <c r="AW163" i="17" s="1"/>
  <c r="F163" i="17"/>
  <c r="AN163" i="17" s="1"/>
  <c r="AF163" i="17"/>
  <c r="BN163" i="17" s="1"/>
  <c r="W163" i="17"/>
  <c r="BE163" i="17" s="1"/>
  <c r="N163" i="17"/>
  <c r="AV163" i="17" s="1"/>
  <c r="AL163" i="17"/>
  <c r="AI163" i="17"/>
  <c r="BQ163" i="17" s="1"/>
  <c r="Z163" i="17"/>
  <c r="BH163" i="17" s="1"/>
  <c r="Q163" i="17"/>
  <c r="AY163" i="17" s="1"/>
  <c r="H163" i="17"/>
  <c r="AP163" i="17" s="1"/>
  <c r="T163" i="17"/>
  <c r="BB163" i="17" s="1"/>
  <c r="S163" i="17"/>
  <c r="BA163" i="17" s="1"/>
  <c r="R163" i="17"/>
  <c r="AZ163" i="17" s="1"/>
  <c r="AE163" i="17"/>
  <c r="BM163" i="17" s="1"/>
  <c r="L163" i="17"/>
  <c r="AT163" i="17" s="1"/>
  <c r="AD163" i="17"/>
  <c r="BL163" i="17" s="1"/>
  <c r="K163" i="17"/>
  <c r="AS163" i="17" s="1"/>
  <c r="AB163" i="17"/>
  <c r="BJ163" i="17" s="1"/>
  <c r="J163" i="17"/>
  <c r="AR163" i="17" s="1"/>
  <c r="AA163" i="17"/>
  <c r="BI163" i="17" s="1"/>
  <c r="I163" i="17"/>
  <c r="AQ163" i="17" s="1"/>
  <c r="V163" i="17"/>
  <c r="BD163" i="17" s="1"/>
  <c r="C163" i="5"/>
  <c r="F162" i="5"/>
  <c r="AN162" i="5" s="1"/>
  <c r="N162" i="5"/>
  <c r="AV162" i="5" s="1"/>
  <c r="V162" i="5"/>
  <c r="BD162" i="5" s="1"/>
  <c r="AD162" i="5"/>
  <c r="BL162" i="5" s="1"/>
  <c r="G162" i="5"/>
  <c r="AO162" i="5" s="1"/>
  <c r="O162" i="5"/>
  <c r="AW162" i="5" s="1"/>
  <c r="W162" i="5"/>
  <c r="BE162" i="5" s="1"/>
  <c r="AE162" i="5"/>
  <c r="BM162" i="5" s="1"/>
  <c r="I162" i="5"/>
  <c r="AQ162" i="5" s="1"/>
  <c r="S162" i="5"/>
  <c r="BA162" i="5" s="1"/>
  <c r="AC162" i="5"/>
  <c r="BK162" i="5" s="1"/>
  <c r="J162" i="5"/>
  <c r="AR162" i="5" s="1"/>
  <c r="T162" i="5"/>
  <c r="BB162" i="5" s="1"/>
  <c r="AF162" i="5"/>
  <c r="BN162" i="5" s="1"/>
  <c r="K162" i="5"/>
  <c r="AS162" i="5" s="1"/>
  <c r="U162" i="5"/>
  <c r="BC162" i="5" s="1"/>
  <c r="AG162" i="5"/>
  <c r="BO162" i="5" s="1"/>
  <c r="M162" i="5"/>
  <c r="AU162" i="5" s="1"/>
  <c r="Y162" i="5"/>
  <c r="BG162" i="5" s="1"/>
  <c r="AI162" i="5"/>
  <c r="BQ162" i="5" s="1"/>
  <c r="P162" i="5"/>
  <c r="AX162" i="5" s="1"/>
  <c r="Z162" i="5"/>
  <c r="BH162" i="5" s="1"/>
  <c r="Q162" i="5"/>
  <c r="AY162" i="5" s="1"/>
  <c r="AA162" i="5"/>
  <c r="BI162" i="5" s="1"/>
  <c r="H162" i="5"/>
  <c r="AP162" i="5" s="1"/>
  <c r="R162" i="5"/>
  <c r="AZ162" i="5" s="1"/>
  <c r="AB162" i="5"/>
  <c r="BJ162" i="5" s="1"/>
  <c r="L162" i="5"/>
  <c r="AT162" i="5" s="1"/>
  <c r="X162" i="5"/>
  <c r="BF162" i="5" s="1"/>
  <c r="AH162" i="5"/>
  <c r="BP162" i="5" l="1"/>
  <c r="AI164" i="17"/>
  <c r="BQ164" i="17" s="1"/>
  <c r="AA164" i="17"/>
  <c r="BI164" i="17" s="1"/>
  <c r="S164" i="17"/>
  <c r="BA164" i="17" s="1"/>
  <c r="K164" i="17"/>
  <c r="AS164" i="17" s="1"/>
  <c r="AF164" i="17"/>
  <c r="BN164" i="17" s="1"/>
  <c r="W164" i="17"/>
  <c r="BE164" i="17" s="1"/>
  <c r="N164" i="17"/>
  <c r="AV164" i="17" s="1"/>
  <c r="AM164" i="17"/>
  <c r="AE164" i="17"/>
  <c r="BM164" i="17" s="1"/>
  <c r="V164" i="17"/>
  <c r="BD164" i="17" s="1"/>
  <c r="M164" i="17"/>
  <c r="AU164" i="17" s="1"/>
  <c r="AL164" i="17"/>
  <c r="AD164" i="17"/>
  <c r="BL164" i="17" s="1"/>
  <c r="U164" i="17"/>
  <c r="BC164" i="17" s="1"/>
  <c r="L164" i="17"/>
  <c r="AT164" i="17" s="1"/>
  <c r="AG164" i="17"/>
  <c r="BO164" i="17" s="1"/>
  <c r="X164" i="17"/>
  <c r="BF164" i="17" s="1"/>
  <c r="O164" i="17"/>
  <c r="AW164" i="17" s="1"/>
  <c r="F164" i="17"/>
  <c r="AN164" i="17" s="1"/>
  <c r="AB164" i="17"/>
  <c r="BJ164" i="17" s="1"/>
  <c r="I164" i="17"/>
  <c r="AQ164" i="17" s="1"/>
  <c r="Z164" i="17"/>
  <c r="BH164" i="17" s="1"/>
  <c r="H164" i="17"/>
  <c r="AP164" i="17" s="1"/>
  <c r="Y164" i="17"/>
  <c r="BG164" i="17" s="1"/>
  <c r="G164" i="17"/>
  <c r="AO164" i="17" s="1"/>
  <c r="T164" i="17"/>
  <c r="BB164" i="17" s="1"/>
  <c r="R164" i="17"/>
  <c r="AZ164" i="17" s="1"/>
  <c r="Q164" i="17"/>
  <c r="AY164" i="17" s="1"/>
  <c r="AH164" i="17"/>
  <c r="BP164" i="17" s="1"/>
  <c r="P164" i="17"/>
  <c r="AX164" i="17" s="1"/>
  <c r="C165" i="17"/>
  <c r="AC164" i="17"/>
  <c r="BK164" i="17" s="1"/>
  <c r="J164" i="17"/>
  <c r="AR164" i="17" s="1"/>
  <c r="C164" i="5"/>
  <c r="F163" i="5"/>
  <c r="AN163" i="5" s="1"/>
  <c r="N163" i="5"/>
  <c r="AV163" i="5" s="1"/>
  <c r="V163" i="5"/>
  <c r="BD163" i="5" s="1"/>
  <c r="AD163" i="5"/>
  <c r="BL163" i="5" s="1"/>
  <c r="G163" i="5"/>
  <c r="AO163" i="5" s="1"/>
  <c r="O163" i="5"/>
  <c r="AW163" i="5" s="1"/>
  <c r="W163" i="5"/>
  <c r="BE163" i="5" s="1"/>
  <c r="AE163" i="5"/>
  <c r="BM163" i="5" s="1"/>
  <c r="I163" i="5"/>
  <c r="AQ163" i="5" s="1"/>
  <c r="S163" i="5"/>
  <c r="BA163" i="5" s="1"/>
  <c r="AC163" i="5"/>
  <c r="BK163" i="5" s="1"/>
  <c r="J163" i="5"/>
  <c r="AR163" i="5" s="1"/>
  <c r="T163" i="5"/>
  <c r="BB163" i="5" s="1"/>
  <c r="AF163" i="5"/>
  <c r="BN163" i="5" s="1"/>
  <c r="K163" i="5"/>
  <c r="AS163" i="5" s="1"/>
  <c r="U163" i="5"/>
  <c r="BC163" i="5" s="1"/>
  <c r="AG163" i="5"/>
  <c r="BO163" i="5" s="1"/>
  <c r="M163" i="5"/>
  <c r="AU163" i="5" s="1"/>
  <c r="Y163" i="5"/>
  <c r="BG163" i="5" s="1"/>
  <c r="AI163" i="5"/>
  <c r="BQ163" i="5" s="1"/>
  <c r="P163" i="5"/>
  <c r="AX163" i="5" s="1"/>
  <c r="Z163" i="5"/>
  <c r="BH163" i="5" s="1"/>
  <c r="Q163" i="5"/>
  <c r="AY163" i="5" s="1"/>
  <c r="AA163" i="5"/>
  <c r="BI163" i="5" s="1"/>
  <c r="H163" i="5"/>
  <c r="AP163" i="5" s="1"/>
  <c r="R163" i="5"/>
  <c r="AZ163" i="5" s="1"/>
  <c r="AB163" i="5"/>
  <c r="BJ163" i="5" s="1"/>
  <c r="X163" i="5"/>
  <c r="BF163" i="5" s="1"/>
  <c r="AH163" i="5"/>
  <c r="L163" i="5"/>
  <c r="AT163" i="5" s="1"/>
  <c r="BP163" i="5" l="1"/>
  <c r="AH165" i="17"/>
  <c r="BP165" i="17" s="1"/>
  <c r="Z165" i="17"/>
  <c r="BH165" i="17" s="1"/>
  <c r="AI165" i="17"/>
  <c r="BQ165" i="17" s="1"/>
  <c r="Y165" i="17"/>
  <c r="BG165" i="17" s="1"/>
  <c r="Q165" i="17"/>
  <c r="AY165" i="17" s="1"/>
  <c r="I165" i="17"/>
  <c r="AQ165" i="17" s="1"/>
  <c r="AG165" i="17"/>
  <c r="BO165" i="17" s="1"/>
  <c r="X165" i="17"/>
  <c r="BF165" i="17" s="1"/>
  <c r="P165" i="17"/>
  <c r="AX165" i="17" s="1"/>
  <c r="H165" i="17"/>
  <c r="AP165" i="17" s="1"/>
  <c r="AC165" i="17"/>
  <c r="BK165" i="17" s="1"/>
  <c r="R165" i="17"/>
  <c r="AZ165" i="17" s="1"/>
  <c r="F165" i="17"/>
  <c r="AN165" i="17" s="1"/>
  <c r="AB165" i="17"/>
  <c r="BJ165" i="17" s="1"/>
  <c r="O165" i="17"/>
  <c r="AW165" i="17" s="1"/>
  <c r="AM165" i="17"/>
  <c r="AA165" i="17"/>
  <c r="BI165" i="17" s="1"/>
  <c r="N165" i="17"/>
  <c r="AV165" i="17" s="1"/>
  <c r="AL165" i="17"/>
  <c r="AD165" i="17"/>
  <c r="BL165" i="17" s="1"/>
  <c r="S165" i="17"/>
  <c r="BA165" i="17" s="1"/>
  <c r="G165" i="17"/>
  <c r="AO165" i="17" s="1"/>
  <c r="V165" i="17"/>
  <c r="BD165" i="17" s="1"/>
  <c r="C166" i="17"/>
  <c r="U165" i="17"/>
  <c r="BC165" i="17" s="1"/>
  <c r="T165" i="17"/>
  <c r="BB165" i="17" s="1"/>
  <c r="M165" i="17"/>
  <c r="AU165" i="17" s="1"/>
  <c r="L165" i="17"/>
  <c r="AT165" i="17" s="1"/>
  <c r="AF165" i="17"/>
  <c r="BN165" i="17" s="1"/>
  <c r="K165" i="17"/>
  <c r="AS165" i="17" s="1"/>
  <c r="AE165" i="17"/>
  <c r="BM165" i="17" s="1"/>
  <c r="J165" i="17"/>
  <c r="AR165" i="17" s="1"/>
  <c r="W165" i="17"/>
  <c r="BE165" i="17" s="1"/>
  <c r="C165" i="5"/>
  <c r="F164" i="5"/>
  <c r="AN164" i="5" s="1"/>
  <c r="N164" i="5"/>
  <c r="AV164" i="5" s="1"/>
  <c r="V164" i="5"/>
  <c r="BD164" i="5" s="1"/>
  <c r="AD164" i="5"/>
  <c r="BL164" i="5" s="1"/>
  <c r="G164" i="5"/>
  <c r="AO164" i="5" s="1"/>
  <c r="O164" i="5"/>
  <c r="AW164" i="5" s="1"/>
  <c r="W164" i="5"/>
  <c r="BE164" i="5" s="1"/>
  <c r="AE164" i="5"/>
  <c r="BM164" i="5" s="1"/>
  <c r="I164" i="5"/>
  <c r="AQ164" i="5" s="1"/>
  <c r="S164" i="5"/>
  <c r="BA164" i="5" s="1"/>
  <c r="AC164" i="5"/>
  <c r="BK164" i="5" s="1"/>
  <c r="J164" i="5"/>
  <c r="AR164" i="5" s="1"/>
  <c r="T164" i="5"/>
  <c r="BB164" i="5" s="1"/>
  <c r="AF164" i="5"/>
  <c r="BN164" i="5" s="1"/>
  <c r="K164" i="5"/>
  <c r="AS164" i="5" s="1"/>
  <c r="U164" i="5"/>
  <c r="BC164" i="5" s="1"/>
  <c r="AG164" i="5"/>
  <c r="BO164" i="5" s="1"/>
  <c r="M164" i="5"/>
  <c r="AU164" i="5" s="1"/>
  <c r="Y164" i="5"/>
  <c r="BG164" i="5" s="1"/>
  <c r="AI164" i="5"/>
  <c r="BQ164" i="5" s="1"/>
  <c r="P164" i="5"/>
  <c r="AX164" i="5" s="1"/>
  <c r="Z164" i="5"/>
  <c r="BH164" i="5" s="1"/>
  <c r="Q164" i="5"/>
  <c r="AY164" i="5" s="1"/>
  <c r="AA164" i="5"/>
  <c r="BI164" i="5" s="1"/>
  <c r="H164" i="5"/>
  <c r="AP164" i="5" s="1"/>
  <c r="R164" i="5"/>
  <c r="AZ164" i="5" s="1"/>
  <c r="AB164" i="5"/>
  <c r="BJ164" i="5" s="1"/>
  <c r="L164" i="5"/>
  <c r="AT164" i="5" s="1"/>
  <c r="X164" i="5"/>
  <c r="BF164" i="5" s="1"/>
  <c r="AH164" i="5"/>
  <c r="BP164" i="5" l="1"/>
  <c r="AF166" i="17"/>
  <c r="BN166" i="17" s="1"/>
  <c r="X166" i="17"/>
  <c r="BF166" i="17" s="1"/>
  <c r="P166" i="17"/>
  <c r="AX166" i="17" s="1"/>
  <c r="H166" i="17"/>
  <c r="AP166" i="17" s="1"/>
  <c r="C167" i="17"/>
  <c r="AG166" i="17"/>
  <c r="BO166" i="17" s="1"/>
  <c r="W166" i="17"/>
  <c r="BE166" i="17" s="1"/>
  <c r="N166" i="17"/>
  <c r="AV166" i="17" s="1"/>
  <c r="AM166" i="17"/>
  <c r="AE166" i="17"/>
  <c r="BM166" i="17" s="1"/>
  <c r="V166" i="17"/>
  <c r="BD166" i="17" s="1"/>
  <c r="M166" i="17"/>
  <c r="AU166" i="17" s="1"/>
  <c r="AL166" i="17"/>
  <c r="Y166" i="17"/>
  <c r="BG166" i="17" s="1"/>
  <c r="K166" i="17"/>
  <c r="AS166" i="17" s="1"/>
  <c r="AI166" i="17"/>
  <c r="BQ166" i="17" s="1"/>
  <c r="U166" i="17"/>
  <c r="BC166" i="17" s="1"/>
  <c r="J166" i="17"/>
  <c r="AR166" i="17" s="1"/>
  <c r="AH166" i="17"/>
  <c r="BP166" i="17" s="1"/>
  <c r="T166" i="17"/>
  <c r="BB166" i="17" s="1"/>
  <c r="I166" i="17"/>
  <c r="AQ166" i="17" s="1"/>
  <c r="Z166" i="17"/>
  <c r="BH166" i="17" s="1"/>
  <c r="L166" i="17"/>
  <c r="AT166" i="17" s="1"/>
  <c r="AC166" i="17"/>
  <c r="BK166" i="17" s="1"/>
  <c r="F166" i="17"/>
  <c r="AN166" i="17" s="1"/>
  <c r="AB166" i="17"/>
  <c r="BJ166" i="17" s="1"/>
  <c r="AA166" i="17"/>
  <c r="BI166" i="17" s="1"/>
  <c r="S166" i="17"/>
  <c r="BA166" i="17" s="1"/>
  <c r="R166" i="17"/>
  <c r="AZ166" i="17" s="1"/>
  <c r="Q166" i="17"/>
  <c r="AY166" i="17" s="1"/>
  <c r="O166" i="17"/>
  <c r="AW166" i="17" s="1"/>
  <c r="AD166" i="17"/>
  <c r="BL166" i="17" s="1"/>
  <c r="G166" i="17"/>
  <c r="AO166" i="17" s="1"/>
  <c r="C166" i="5"/>
  <c r="F165" i="5"/>
  <c r="AN165" i="5" s="1"/>
  <c r="N165" i="5"/>
  <c r="AV165" i="5" s="1"/>
  <c r="V165" i="5"/>
  <c r="BD165" i="5" s="1"/>
  <c r="AD165" i="5"/>
  <c r="BL165" i="5" s="1"/>
  <c r="G165" i="5"/>
  <c r="AO165" i="5" s="1"/>
  <c r="O165" i="5"/>
  <c r="AW165" i="5" s="1"/>
  <c r="W165" i="5"/>
  <c r="BE165" i="5" s="1"/>
  <c r="AE165" i="5"/>
  <c r="BM165" i="5" s="1"/>
  <c r="I165" i="5"/>
  <c r="AQ165" i="5" s="1"/>
  <c r="S165" i="5"/>
  <c r="BA165" i="5" s="1"/>
  <c r="AC165" i="5"/>
  <c r="BK165" i="5" s="1"/>
  <c r="J165" i="5"/>
  <c r="AR165" i="5" s="1"/>
  <c r="T165" i="5"/>
  <c r="BB165" i="5" s="1"/>
  <c r="AF165" i="5"/>
  <c r="BN165" i="5" s="1"/>
  <c r="K165" i="5"/>
  <c r="AS165" i="5" s="1"/>
  <c r="U165" i="5"/>
  <c r="BC165" i="5" s="1"/>
  <c r="AG165" i="5"/>
  <c r="BO165" i="5" s="1"/>
  <c r="M165" i="5"/>
  <c r="AU165" i="5" s="1"/>
  <c r="Y165" i="5"/>
  <c r="BG165" i="5" s="1"/>
  <c r="AI165" i="5"/>
  <c r="BQ165" i="5" s="1"/>
  <c r="Q165" i="5"/>
  <c r="AY165" i="5" s="1"/>
  <c r="AA165" i="5"/>
  <c r="BI165" i="5" s="1"/>
  <c r="H165" i="5"/>
  <c r="AP165" i="5" s="1"/>
  <c r="R165" i="5"/>
  <c r="AZ165" i="5" s="1"/>
  <c r="AB165" i="5"/>
  <c r="BJ165" i="5" s="1"/>
  <c r="Z165" i="5"/>
  <c r="BH165" i="5" s="1"/>
  <c r="AH165" i="5"/>
  <c r="L165" i="5"/>
  <c r="AT165" i="5" s="1"/>
  <c r="P165" i="5"/>
  <c r="AX165" i="5" s="1"/>
  <c r="X165" i="5"/>
  <c r="BF165" i="5" s="1"/>
  <c r="BP165" i="5" l="1"/>
  <c r="AD167" i="17"/>
  <c r="BL167" i="17" s="1"/>
  <c r="V167" i="17"/>
  <c r="BD167" i="17" s="1"/>
  <c r="N167" i="17"/>
  <c r="AV167" i="17" s="1"/>
  <c r="F167" i="17"/>
  <c r="AN167" i="17" s="1"/>
  <c r="AE167" i="17"/>
  <c r="BM167" i="17" s="1"/>
  <c r="U167" i="17"/>
  <c r="BC167" i="17" s="1"/>
  <c r="L167" i="17"/>
  <c r="AT167" i="17" s="1"/>
  <c r="AC167" i="17"/>
  <c r="BK167" i="17" s="1"/>
  <c r="T167" i="17"/>
  <c r="BB167" i="17" s="1"/>
  <c r="K167" i="17"/>
  <c r="AS167" i="17" s="1"/>
  <c r="AF167" i="17"/>
  <c r="BN167" i="17" s="1"/>
  <c r="R167" i="17"/>
  <c r="AZ167" i="17" s="1"/>
  <c r="G167" i="17"/>
  <c r="AO167" i="17" s="1"/>
  <c r="AB167" i="17"/>
  <c r="BJ167" i="17" s="1"/>
  <c r="Q167" i="17"/>
  <c r="AY167" i="17" s="1"/>
  <c r="AM167" i="17"/>
  <c r="AA167" i="17"/>
  <c r="BI167" i="17" s="1"/>
  <c r="P167" i="17"/>
  <c r="AX167" i="17" s="1"/>
  <c r="AL167" i="17"/>
  <c r="AI167" i="17"/>
  <c r="BQ167" i="17" s="1"/>
  <c r="X167" i="17"/>
  <c r="BF167" i="17" s="1"/>
  <c r="J167" i="17"/>
  <c r="AR167" i="17" s="1"/>
  <c r="C168" i="17"/>
  <c r="AG167" i="17"/>
  <c r="BO167" i="17" s="1"/>
  <c r="S167" i="17"/>
  <c r="BA167" i="17" s="1"/>
  <c r="H167" i="17"/>
  <c r="AP167" i="17" s="1"/>
  <c r="Y167" i="17"/>
  <c r="BG167" i="17" s="1"/>
  <c r="W167" i="17"/>
  <c r="BE167" i="17" s="1"/>
  <c r="O167" i="17"/>
  <c r="AW167" i="17" s="1"/>
  <c r="M167" i="17"/>
  <c r="AU167" i="17" s="1"/>
  <c r="I167" i="17"/>
  <c r="AQ167" i="17" s="1"/>
  <c r="AH167" i="17"/>
  <c r="BP167" i="17" s="1"/>
  <c r="Z167" i="17"/>
  <c r="BH167" i="17" s="1"/>
  <c r="C167" i="5"/>
  <c r="F166" i="5"/>
  <c r="AN166" i="5" s="1"/>
  <c r="N166" i="5"/>
  <c r="AV166" i="5" s="1"/>
  <c r="V166" i="5"/>
  <c r="BD166" i="5" s="1"/>
  <c r="AD166" i="5"/>
  <c r="BL166" i="5" s="1"/>
  <c r="G166" i="5"/>
  <c r="AO166" i="5" s="1"/>
  <c r="O166" i="5"/>
  <c r="AW166" i="5" s="1"/>
  <c r="W166" i="5"/>
  <c r="BE166" i="5" s="1"/>
  <c r="AE166" i="5"/>
  <c r="BM166" i="5" s="1"/>
  <c r="I166" i="5"/>
  <c r="AQ166" i="5" s="1"/>
  <c r="S166" i="5"/>
  <c r="BA166" i="5" s="1"/>
  <c r="AC166" i="5"/>
  <c r="BK166" i="5" s="1"/>
  <c r="J166" i="5"/>
  <c r="AR166" i="5" s="1"/>
  <c r="T166" i="5"/>
  <c r="BB166" i="5" s="1"/>
  <c r="AF166" i="5"/>
  <c r="BN166" i="5" s="1"/>
  <c r="K166" i="5"/>
  <c r="AS166" i="5" s="1"/>
  <c r="U166" i="5"/>
  <c r="BC166" i="5" s="1"/>
  <c r="AG166" i="5"/>
  <c r="BO166" i="5" s="1"/>
  <c r="M166" i="5"/>
  <c r="AU166" i="5" s="1"/>
  <c r="Y166" i="5"/>
  <c r="BG166" i="5" s="1"/>
  <c r="AI166" i="5"/>
  <c r="BQ166" i="5" s="1"/>
  <c r="Q166" i="5"/>
  <c r="AY166" i="5" s="1"/>
  <c r="AA166" i="5"/>
  <c r="BI166" i="5" s="1"/>
  <c r="H166" i="5"/>
  <c r="AP166" i="5" s="1"/>
  <c r="R166" i="5"/>
  <c r="AZ166" i="5" s="1"/>
  <c r="AH166" i="5"/>
  <c r="L166" i="5"/>
  <c r="AT166" i="5" s="1"/>
  <c r="P166" i="5"/>
  <c r="AX166" i="5" s="1"/>
  <c r="X166" i="5"/>
  <c r="BF166" i="5" s="1"/>
  <c r="Z166" i="5"/>
  <c r="BH166" i="5" s="1"/>
  <c r="AB166" i="5"/>
  <c r="BJ166" i="5" s="1"/>
  <c r="BP166" i="5" l="1"/>
  <c r="AB168" i="17"/>
  <c r="BJ168" i="17" s="1"/>
  <c r="T168" i="17"/>
  <c r="BB168" i="17" s="1"/>
  <c r="L168" i="17"/>
  <c r="AT168" i="17" s="1"/>
  <c r="AL168" i="17"/>
  <c r="AC168" i="17"/>
  <c r="BK168" i="17" s="1"/>
  <c r="S168" i="17"/>
  <c r="BA168" i="17" s="1"/>
  <c r="J168" i="17"/>
  <c r="AR168" i="17" s="1"/>
  <c r="AA168" i="17"/>
  <c r="BI168" i="17" s="1"/>
  <c r="R168" i="17"/>
  <c r="AZ168" i="17" s="1"/>
  <c r="I168" i="17"/>
  <c r="AQ168" i="17" s="1"/>
  <c r="Y168" i="17"/>
  <c r="BG168" i="17" s="1"/>
  <c r="N168" i="17"/>
  <c r="AV168" i="17" s="1"/>
  <c r="AI168" i="17"/>
  <c r="BQ168" i="17" s="1"/>
  <c r="X168" i="17"/>
  <c r="BF168" i="17" s="1"/>
  <c r="M168" i="17"/>
  <c r="AU168" i="17" s="1"/>
  <c r="AH168" i="17"/>
  <c r="BP168" i="17" s="1"/>
  <c r="W168" i="17"/>
  <c r="BE168" i="17" s="1"/>
  <c r="K168" i="17"/>
  <c r="AS168" i="17" s="1"/>
  <c r="C169" i="17"/>
  <c r="AF168" i="17"/>
  <c r="BN168" i="17" s="1"/>
  <c r="U168" i="17"/>
  <c r="BC168" i="17" s="1"/>
  <c r="G168" i="17"/>
  <c r="AO168" i="17" s="1"/>
  <c r="AE168" i="17"/>
  <c r="BM168" i="17" s="1"/>
  <c r="Q168" i="17"/>
  <c r="AY168" i="17" s="1"/>
  <c r="F168" i="17"/>
  <c r="AN168" i="17" s="1"/>
  <c r="AD168" i="17"/>
  <c r="BL168" i="17" s="1"/>
  <c r="P168" i="17"/>
  <c r="AX168" i="17" s="1"/>
  <c r="AM168" i="17"/>
  <c r="Z168" i="17"/>
  <c r="BH168" i="17" s="1"/>
  <c r="O168" i="17"/>
  <c r="AW168" i="17" s="1"/>
  <c r="AG168" i="17"/>
  <c r="BO168" i="17" s="1"/>
  <c r="V168" i="17"/>
  <c r="BD168" i="17" s="1"/>
  <c r="H168" i="17"/>
  <c r="AP168" i="17" s="1"/>
  <c r="C168" i="5"/>
  <c r="F167" i="5"/>
  <c r="AN167" i="5" s="1"/>
  <c r="N167" i="5"/>
  <c r="AV167" i="5" s="1"/>
  <c r="V167" i="5"/>
  <c r="BD167" i="5" s="1"/>
  <c r="AD167" i="5"/>
  <c r="BL167" i="5" s="1"/>
  <c r="G167" i="5"/>
  <c r="AO167" i="5" s="1"/>
  <c r="O167" i="5"/>
  <c r="AW167" i="5" s="1"/>
  <c r="W167" i="5"/>
  <c r="BE167" i="5" s="1"/>
  <c r="AE167" i="5"/>
  <c r="BM167" i="5" s="1"/>
  <c r="I167" i="5"/>
  <c r="AQ167" i="5" s="1"/>
  <c r="S167" i="5"/>
  <c r="BA167" i="5" s="1"/>
  <c r="AC167" i="5"/>
  <c r="BK167" i="5" s="1"/>
  <c r="J167" i="5"/>
  <c r="AR167" i="5" s="1"/>
  <c r="T167" i="5"/>
  <c r="BB167" i="5" s="1"/>
  <c r="AF167" i="5"/>
  <c r="BN167" i="5" s="1"/>
  <c r="K167" i="5"/>
  <c r="AS167" i="5" s="1"/>
  <c r="U167" i="5"/>
  <c r="BC167" i="5" s="1"/>
  <c r="AG167" i="5"/>
  <c r="BO167" i="5" s="1"/>
  <c r="M167" i="5"/>
  <c r="AU167" i="5" s="1"/>
  <c r="Q167" i="5"/>
  <c r="AY167" i="5" s="1"/>
  <c r="AA167" i="5"/>
  <c r="BI167" i="5" s="1"/>
  <c r="Z167" i="5"/>
  <c r="BH167" i="5" s="1"/>
  <c r="AB167" i="5"/>
  <c r="BJ167" i="5" s="1"/>
  <c r="H167" i="5"/>
  <c r="AP167" i="5" s="1"/>
  <c r="AH167" i="5"/>
  <c r="L167" i="5"/>
  <c r="AT167" i="5" s="1"/>
  <c r="AI167" i="5"/>
  <c r="BQ167" i="5" s="1"/>
  <c r="P167" i="5"/>
  <c r="AX167" i="5" s="1"/>
  <c r="R167" i="5"/>
  <c r="AZ167" i="5" s="1"/>
  <c r="X167" i="5"/>
  <c r="BF167" i="5" s="1"/>
  <c r="Y167" i="5"/>
  <c r="BG167" i="5" s="1"/>
  <c r="BP167" i="5" l="1"/>
  <c r="AH169" i="17"/>
  <c r="BP169" i="17" s="1"/>
  <c r="Z169" i="17"/>
  <c r="BH169" i="17" s="1"/>
  <c r="R169" i="17"/>
  <c r="AZ169" i="17" s="1"/>
  <c r="J169" i="17"/>
  <c r="AR169" i="17" s="1"/>
  <c r="AA169" i="17"/>
  <c r="BI169" i="17" s="1"/>
  <c r="Q169" i="17"/>
  <c r="AY169" i="17" s="1"/>
  <c r="H169" i="17"/>
  <c r="AP169" i="17" s="1"/>
  <c r="AI169" i="17"/>
  <c r="BQ169" i="17" s="1"/>
  <c r="Y169" i="17"/>
  <c r="BG169" i="17" s="1"/>
  <c r="P169" i="17"/>
  <c r="AX169" i="17" s="1"/>
  <c r="G169" i="17"/>
  <c r="AO169" i="17" s="1"/>
  <c r="C170" i="17"/>
  <c r="AF169" i="17"/>
  <c r="BN169" i="17" s="1"/>
  <c r="U169" i="17"/>
  <c r="BC169" i="17" s="1"/>
  <c r="I169" i="17"/>
  <c r="AQ169" i="17" s="1"/>
  <c r="AE169" i="17"/>
  <c r="BM169" i="17" s="1"/>
  <c r="T169" i="17"/>
  <c r="BB169" i="17" s="1"/>
  <c r="F169" i="17"/>
  <c r="AN169" i="17" s="1"/>
  <c r="AD169" i="17"/>
  <c r="BL169" i="17" s="1"/>
  <c r="S169" i="17"/>
  <c r="BA169" i="17" s="1"/>
  <c r="AM169" i="17"/>
  <c r="AC169" i="17"/>
  <c r="BK169" i="17" s="1"/>
  <c r="O169" i="17"/>
  <c r="AW169" i="17" s="1"/>
  <c r="AL169" i="17"/>
  <c r="AB169" i="17"/>
  <c r="BJ169" i="17" s="1"/>
  <c r="N169" i="17"/>
  <c r="AV169" i="17" s="1"/>
  <c r="X169" i="17"/>
  <c r="BF169" i="17" s="1"/>
  <c r="M169" i="17"/>
  <c r="AU169" i="17" s="1"/>
  <c r="W169" i="17"/>
  <c r="BE169" i="17" s="1"/>
  <c r="L169" i="17"/>
  <c r="AT169" i="17" s="1"/>
  <c r="AG169" i="17"/>
  <c r="BO169" i="17" s="1"/>
  <c r="V169" i="17"/>
  <c r="BD169" i="17" s="1"/>
  <c r="K169" i="17"/>
  <c r="AS169" i="17" s="1"/>
  <c r="C169" i="5"/>
  <c r="F168" i="5"/>
  <c r="AN168" i="5" s="1"/>
  <c r="N168" i="5"/>
  <c r="AV168" i="5" s="1"/>
  <c r="V168" i="5"/>
  <c r="BD168" i="5" s="1"/>
  <c r="AD168" i="5"/>
  <c r="BL168" i="5" s="1"/>
  <c r="G168" i="5"/>
  <c r="AO168" i="5" s="1"/>
  <c r="O168" i="5"/>
  <c r="AW168" i="5" s="1"/>
  <c r="W168" i="5"/>
  <c r="BE168" i="5" s="1"/>
  <c r="AE168" i="5"/>
  <c r="BM168" i="5" s="1"/>
  <c r="I168" i="5"/>
  <c r="AQ168" i="5" s="1"/>
  <c r="S168" i="5"/>
  <c r="BA168" i="5" s="1"/>
  <c r="AC168" i="5"/>
  <c r="BK168" i="5" s="1"/>
  <c r="J168" i="5"/>
  <c r="AR168" i="5" s="1"/>
  <c r="T168" i="5"/>
  <c r="BB168" i="5" s="1"/>
  <c r="AF168" i="5"/>
  <c r="BN168" i="5" s="1"/>
  <c r="K168" i="5"/>
  <c r="AS168" i="5" s="1"/>
  <c r="U168" i="5"/>
  <c r="BC168" i="5" s="1"/>
  <c r="AG168" i="5"/>
  <c r="BO168" i="5" s="1"/>
  <c r="Q168" i="5"/>
  <c r="AY168" i="5" s="1"/>
  <c r="AA168" i="5"/>
  <c r="BI168" i="5" s="1"/>
  <c r="P168" i="5"/>
  <c r="AX168" i="5" s="1"/>
  <c r="R168" i="5"/>
  <c r="AZ168" i="5" s="1"/>
  <c r="X168" i="5"/>
  <c r="BF168" i="5" s="1"/>
  <c r="Y168" i="5"/>
  <c r="BG168" i="5" s="1"/>
  <c r="Z168" i="5"/>
  <c r="BH168" i="5" s="1"/>
  <c r="H168" i="5"/>
  <c r="AP168" i="5" s="1"/>
  <c r="AB168" i="5"/>
  <c r="BJ168" i="5" s="1"/>
  <c r="L168" i="5"/>
  <c r="AT168" i="5" s="1"/>
  <c r="AH168" i="5"/>
  <c r="M168" i="5"/>
  <c r="AU168" i="5" s="1"/>
  <c r="AI168" i="5"/>
  <c r="BQ168" i="5" s="1"/>
  <c r="BP168" i="5" l="1"/>
  <c r="AF170" i="17"/>
  <c r="BN170" i="17" s="1"/>
  <c r="X170" i="17"/>
  <c r="BF170" i="17" s="1"/>
  <c r="P170" i="17"/>
  <c r="AX170" i="17" s="1"/>
  <c r="H170" i="17"/>
  <c r="AP170" i="17" s="1"/>
  <c r="AH170" i="17"/>
  <c r="BP170" i="17" s="1"/>
  <c r="Y170" i="17"/>
  <c r="BG170" i="17" s="1"/>
  <c r="O170" i="17"/>
  <c r="AW170" i="17" s="1"/>
  <c r="F170" i="17"/>
  <c r="AN170" i="17" s="1"/>
  <c r="C171" i="17"/>
  <c r="AG170" i="17"/>
  <c r="BO170" i="17" s="1"/>
  <c r="W170" i="17"/>
  <c r="BE170" i="17" s="1"/>
  <c r="N170" i="17"/>
  <c r="AV170" i="17" s="1"/>
  <c r="AM170" i="17"/>
  <c r="AE170" i="17"/>
  <c r="BM170" i="17" s="1"/>
  <c r="AB170" i="17"/>
  <c r="BJ170" i="17" s="1"/>
  <c r="Q170" i="17"/>
  <c r="AY170" i="17" s="1"/>
  <c r="AA170" i="17"/>
  <c r="BI170" i="17" s="1"/>
  <c r="M170" i="17"/>
  <c r="AU170" i="17" s="1"/>
  <c r="Z170" i="17"/>
  <c r="BH170" i="17" s="1"/>
  <c r="L170" i="17"/>
  <c r="AT170" i="17" s="1"/>
  <c r="V170" i="17"/>
  <c r="BD170" i="17" s="1"/>
  <c r="K170" i="17"/>
  <c r="AS170" i="17" s="1"/>
  <c r="U170" i="17"/>
  <c r="BC170" i="17" s="1"/>
  <c r="J170" i="17"/>
  <c r="AR170" i="17" s="1"/>
  <c r="AI170" i="17"/>
  <c r="BQ170" i="17" s="1"/>
  <c r="T170" i="17"/>
  <c r="BB170" i="17" s="1"/>
  <c r="I170" i="17"/>
  <c r="AQ170" i="17" s="1"/>
  <c r="AD170" i="17"/>
  <c r="BL170" i="17" s="1"/>
  <c r="S170" i="17"/>
  <c r="BA170" i="17" s="1"/>
  <c r="G170" i="17"/>
  <c r="AO170" i="17" s="1"/>
  <c r="AC170" i="17"/>
  <c r="BK170" i="17" s="1"/>
  <c r="R170" i="17"/>
  <c r="AZ170" i="17" s="1"/>
  <c r="AL170" i="17"/>
  <c r="C170" i="5"/>
  <c r="F169" i="5"/>
  <c r="AN169" i="5" s="1"/>
  <c r="N169" i="5"/>
  <c r="AV169" i="5" s="1"/>
  <c r="V169" i="5"/>
  <c r="BD169" i="5" s="1"/>
  <c r="AD169" i="5"/>
  <c r="BL169" i="5" s="1"/>
  <c r="G169" i="5"/>
  <c r="AO169" i="5" s="1"/>
  <c r="O169" i="5"/>
  <c r="AW169" i="5" s="1"/>
  <c r="W169" i="5"/>
  <c r="BE169" i="5" s="1"/>
  <c r="AE169" i="5"/>
  <c r="BM169" i="5" s="1"/>
  <c r="I169" i="5"/>
  <c r="AQ169" i="5" s="1"/>
  <c r="S169" i="5"/>
  <c r="BA169" i="5" s="1"/>
  <c r="AC169" i="5"/>
  <c r="BK169" i="5" s="1"/>
  <c r="J169" i="5"/>
  <c r="AR169" i="5" s="1"/>
  <c r="T169" i="5"/>
  <c r="BB169" i="5" s="1"/>
  <c r="AF169" i="5"/>
  <c r="BN169" i="5" s="1"/>
  <c r="K169" i="5"/>
  <c r="AS169" i="5" s="1"/>
  <c r="U169" i="5"/>
  <c r="BC169" i="5" s="1"/>
  <c r="AG169" i="5"/>
  <c r="BO169" i="5" s="1"/>
  <c r="Q169" i="5"/>
  <c r="AY169" i="5" s="1"/>
  <c r="AA169" i="5"/>
  <c r="BI169" i="5" s="1"/>
  <c r="Z169" i="5"/>
  <c r="BH169" i="5" s="1"/>
  <c r="H169" i="5"/>
  <c r="AP169" i="5" s="1"/>
  <c r="AB169" i="5"/>
  <c r="BJ169" i="5" s="1"/>
  <c r="L169" i="5"/>
  <c r="AT169" i="5" s="1"/>
  <c r="AH169" i="5"/>
  <c r="M169" i="5"/>
  <c r="AU169" i="5" s="1"/>
  <c r="AI169" i="5"/>
  <c r="BQ169" i="5" s="1"/>
  <c r="P169" i="5"/>
  <c r="AX169" i="5" s="1"/>
  <c r="R169" i="5"/>
  <c r="AZ169" i="5" s="1"/>
  <c r="X169" i="5"/>
  <c r="BF169" i="5" s="1"/>
  <c r="Y169" i="5"/>
  <c r="BG169" i="5" s="1"/>
  <c r="BP169" i="5" l="1"/>
  <c r="AD171" i="17"/>
  <c r="BL171" i="17" s="1"/>
  <c r="V171" i="17"/>
  <c r="BD171" i="17" s="1"/>
  <c r="N171" i="17"/>
  <c r="AV171" i="17" s="1"/>
  <c r="F171" i="17"/>
  <c r="AN171" i="17" s="1"/>
  <c r="AF171" i="17"/>
  <c r="BN171" i="17" s="1"/>
  <c r="W171" i="17"/>
  <c r="BE171" i="17" s="1"/>
  <c r="M171" i="17"/>
  <c r="AU171" i="17" s="1"/>
  <c r="AL171" i="17"/>
  <c r="AE171" i="17"/>
  <c r="BM171" i="17" s="1"/>
  <c r="U171" i="17"/>
  <c r="BC171" i="17" s="1"/>
  <c r="L171" i="17"/>
  <c r="AT171" i="17" s="1"/>
  <c r="AC171" i="17"/>
  <c r="BK171" i="17" s="1"/>
  <c r="T171" i="17"/>
  <c r="BB171" i="17" s="1"/>
  <c r="K171" i="17"/>
  <c r="AS171" i="17" s="1"/>
  <c r="AI171" i="17"/>
  <c r="BQ171" i="17" s="1"/>
  <c r="S171" i="17"/>
  <c r="BA171" i="17" s="1"/>
  <c r="G171" i="17"/>
  <c r="AO171" i="17" s="1"/>
  <c r="AH171" i="17"/>
  <c r="BP171" i="17" s="1"/>
  <c r="R171" i="17"/>
  <c r="AZ171" i="17" s="1"/>
  <c r="AM171" i="17"/>
  <c r="AG171" i="17"/>
  <c r="BO171" i="17" s="1"/>
  <c r="Q171" i="17"/>
  <c r="AY171" i="17" s="1"/>
  <c r="AB171" i="17"/>
  <c r="BJ171" i="17" s="1"/>
  <c r="P171" i="17"/>
  <c r="AX171" i="17" s="1"/>
  <c r="AA171" i="17"/>
  <c r="BI171" i="17" s="1"/>
  <c r="O171" i="17"/>
  <c r="AW171" i="17" s="1"/>
  <c r="Z171" i="17"/>
  <c r="BH171" i="17" s="1"/>
  <c r="J171" i="17"/>
  <c r="AR171" i="17" s="1"/>
  <c r="C172" i="17"/>
  <c r="Y171" i="17"/>
  <c r="BG171" i="17" s="1"/>
  <c r="I171" i="17"/>
  <c r="AQ171" i="17" s="1"/>
  <c r="X171" i="17"/>
  <c r="BF171" i="17" s="1"/>
  <c r="H171" i="17"/>
  <c r="AP171" i="17" s="1"/>
  <c r="C171" i="5"/>
  <c r="F170" i="5"/>
  <c r="AN170" i="5" s="1"/>
  <c r="N170" i="5"/>
  <c r="AV170" i="5" s="1"/>
  <c r="V170" i="5"/>
  <c r="BD170" i="5" s="1"/>
  <c r="AD170" i="5"/>
  <c r="BL170" i="5" s="1"/>
  <c r="G170" i="5"/>
  <c r="AO170" i="5" s="1"/>
  <c r="O170" i="5"/>
  <c r="AW170" i="5" s="1"/>
  <c r="W170" i="5"/>
  <c r="BE170" i="5" s="1"/>
  <c r="AE170" i="5"/>
  <c r="BM170" i="5" s="1"/>
  <c r="I170" i="5"/>
  <c r="AQ170" i="5" s="1"/>
  <c r="S170" i="5"/>
  <c r="BA170" i="5" s="1"/>
  <c r="AC170" i="5"/>
  <c r="BK170" i="5" s="1"/>
  <c r="J170" i="5"/>
  <c r="AR170" i="5" s="1"/>
  <c r="T170" i="5"/>
  <c r="BB170" i="5" s="1"/>
  <c r="AF170" i="5"/>
  <c r="BN170" i="5" s="1"/>
  <c r="K170" i="5"/>
  <c r="AS170" i="5" s="1"/>
  <c r="U170" i="5"/>
  <c r="BC170" i="5" s="1"/>
  <c r="AG170" i="5"/>
  <c r="BO170" i="5" s="1"/>
  <c r="Q170" i="5"/>
  <c r="AY170" i="5" s="1"/>
  <c r="AA170" i="5"/>
  <c r="BI170" i="5" s="1"/>
  <c r="P170" i="5"/>
  <c r="AX170" i="5" s="1"/>
  <c r="R170" i="5"/>
  <c r="AZ170" i="5" s="1"/>
  <c r="X170" i="5"/>
  <c r="BF170" i="5" s="1"/>
  <c r="Y170" i="5"/>
  <c r="BG170" i="5" s="1"/>
  <c r="Z170" i="5"/>
  <c r="BH170" i="5" s="1"/>
  <c r="H170" i="5"/>
  <c r="AP170" i="5" s="1"/>
  <c r="AB170" i="5"/>
  <c r="BJ170" i="5" s="1"/>
  <c r="L170" i="5"/>
  <c r="AT170" i="5" s="1"/>
  <c r="AH170" i="5"/>
  <c r="M170" i="5"/>
  <c r="AU170" i="5" s="1"/>
  <c r="AI170" i="5"/>
  <c r="BQ170" i="5" s="1"/>
  <c r="BP170" i="5" l="1"/>
  <c r="AB172" i="17"/>
  <c r="BJ172" i="17" s="1"/>
  <c r="T172" i="17"/>
  <c r="BB172" i="17" s="1"/>
  <c r="L172" i="17"/>
  <c r="AT172" i="17" s="1"/>
  <c r="AL172" i="17"/>
  <c r="AD172" i="17"/>
  <c r="BL172" i="17" s="1"/>
  <c r="U172" i="17"/>
  <c r="BC172" i="17" s="1"/>
  <c r="K172" i="17"/>
  <c r="AS172" i="17" s="1"/>
  <c r="AC172" i="17"/>
  <c r="BK172" i="17" s="1"/>
  <c r="S172" i="17"/>
  <c r="BA172" i="17" s="1"/>
  <c r="J172" i="17"/>
  <c r="AR172" i="17" s="1"/>
  <c r="AA172" i="17"/>
  <c r="BI172" i="17" s="1"/>
  <c r="R172" i="17"/>
  <c r="AZ172" i="17" s="1"/>
  <c r="I172" i="17"/>
  <c r="AQ172" i="17" s="1"/>
  <c r="Z172" i="17"/>
  <c r="BH172" i="17" s="1"/>
  <c r="N172" i="17"/>
  <c r="AV172" i="17" s="1"/>
  <c r="Y172" i="17"/>
  <c r="BG172" i="17" s="1"/>
  <c r="M172" i="17"/>
  <c r="AU172" i="17" s="1"/>
  <c r="X172" i="17"/>
  <c r="BF172" i="17" s="1"/>
  <c r="H172" i="17"/>
  <c r="AP172" i="17" s="1"/>
  <c r="AI172" i="17"/>
  <c r="BQ172" i="17" s="1"/>
  <c r="W172" i="17"/>
  <c r="BE172" i="17" s="1"/>
  <c r="G172" i="17"/>
  <c r="AO172" i="17" s="1"/>
  <c r="AH172" i="17"/>
  <c r="BP172" i="17" s="1"/>
  <c r="V172" i="17"/>
  <c r="BD172" i="17" s="1"/>
  <c r="F172" i="17"/>
  <c r="AN172" i="17" s="1"/>
  <c r="C173" i="17"/>
  <c r="AG172" i="17"/>
  <c r="BO172" i="17" s="1"/>
  <c r="Q172" i="17"/>
  <c r="AY172" i="17" s="1"/>
  <c r="AM172" i="17"/>
  <c r="AF172" i="17"/>
  <c r="BN172" i="17" s="1"/>
  <c r="P172" i="17"/>
  <c r="AX172" i="17" s="1"/>
  <c r="AE172" i="17"/>
  <c r="BM172" i="17" s="1"/>
  <c r="O172" i="17"/>
  <c r="AW172" i="17" s="1"/>
  <c r="C172" i="5"/>
  <c r="F171" i="5"/>
  <c r="AN171" i="5" s="1"/>
  <c r="N171" i="5"/>
  <c r="AV171" i="5" s="1"/>
  <c r="V171" i="5"/>
  <c r="BD171" i="5" s="1"/>
  <c r="AD171" i="5"/>
  <c r="BL171" i="5" s="1"/>
  <c r="G171" i="5"/>
  <c r="AO171" i="5" s="1"/>
  <c r="O171" i="5"/>
  <c r="AW171" i="5" s="1"/>
  <c r="W171" i="5"/>
  <c r="BE171" i="5" s="1"/>
  <c r="AE171" i="5"/>
  <c r="BM171" i="5" s="1"/>
  <c r="I171" i="5"/>
  <c r="AQ171" i="5" s="1"/>
  <c r="S171" i="5"/>
  <c r="BA171" i="5" s="1"/>
  <c r="AC171" i="5"/>
  <c r="BK171" i="5" s="1"/>
  <c r="J171" i="5"/>
  <c r="AR171" i="5" s="1"/>
  <c r="T171" i="5"/>
  <c r="BB171" i="5" s="1"/>
  <c r="AF171" i="5"/>
  <c r="BN171" i="5" s="1"/>
  <c r="K171" i="5"/>
  <c r="AS171" i="5" s="1"/>
  <c r="U171" i="5"/>
  <c r="BC171" i="5" s="1"/>
  <c r="AG171" i="5"/>
  <c r="BO171" i="5" s="1"/>
  <c r="Q171" i="5"/>
  <c r="AY171" i="5" s="1"/>
  <c r="AA171" i="5"/>
  <c r="BI171" i="5" s="1"/>
  <c r="Z171" i="5"/>
  <c r="BH171" i="5" s="1"/>
  <c r="H171" i="5"/>
  <c r="AP171" i="5" s="1"/>
  <c r="AB171" i="5"/>
  <c r="BJ171" i="5" s="1"/>
  <c r="L171" i="5"/>
  <c r="AT171" i="5" s="1"/>
  <c r="AH171" i="5"/>
  <c r="M171" i="5"/>
  <c r="AU171" i="5" s="1"/>
  <c r="AI171" i="5"/>
  <c r="BQ171" i="5" s="1"/>
  <c r="P171" i="5"/>
  <c r="AX171" i="5" s="1"/>
  <c r="R171" i="5"/>
  <c r="AZ171" i="5" s="1"/>
  <c r="X171" i="5"/>
  <c r="BF171" i="5" s="1"/>
  <c r="Y171" i="5"/>
  <c r="BG171" i="5" s="1"/>
  <c r="BP171" i="5" l="1"/>
  <c r="AH173" i="17"/>
  <c r="BP173" i="17" s="1"/>
  <c r="Z173" i="17"/>
  <c r="BH173" i="17" s="1"/>
  <c r="R173" i="17"/>
  <c r="AZ173" i="17" s="1"/>
  <c r="J173" i="17"/>
  <c r="AR173" i="17" s="1"/>
  <c r="AB173" i="17"/>
  <c r="BJ173" i="17" s="1"/>
  <c r="S173" i="17"/>
  <c r="BA173" i="17" s="1"/>
  <c r="I173" i="17"/>
  <c r="AQ173" i="17" s="1"/>
  <c r="AA173" i="17"/>
  <c r="BI173" i="17" s="1"/>
  <c r="Q173" i="17"/>
  <c r="AY173" i="17" s="1"/>
  <c r="H173" i="17"/>
  <c r="AP173" i="17" s="1"/>
  <c r="AI173" i="17"/>
  <c r="BQ173" i="17" s="1"/>
  <c r="Y173" i="17"/>
  <c r="BG173" i="17" s="1"/>
  <c r="P173" i="17"/>
  <c r="AX173" i="17" s="1"/>
  <c r="G173" i="17"/>
  <c r="AO173" i="17" s="1"/>
  <c r="AC173" i="17"/>
  <c r="BK173" i="17" s="1"/>
  <c r="T173" i="17"/>
  <c r="BB173" i="17" s="1"/>
  <c r="K173" i="17"/>
  <c r="AS173" i="17" s="1"/>
  <c r="AE173" i="17"/>
  <c r="BM173" i="17" s="1"/>
  <c r="M173" i="17"/>
  <c r="AU173" i="17" s="1"/>
  <c r="AD173" i="17"/>
  <c r="BL173" i="17" s="1"/>
  <c r="L173" i="17"/>
  <c r="AT173" i="17" s="1"/>
  <c r="X173" i="17"/>
  <c r="BF173" i="17" s="1"/>
  <c r="F173" i="17"/>
  <c r="AN173" i="17" s="1"/>
  <c r="W173" i="17"/>
  <c r="BE173" i="17" s="1"/>
  <c r="AM173" i="17"/>
  <c r="V173" i="17"/>
  <c r="BD173" i="17" s="1"/>
  <c r="AL173" i="17"/>
  <c r="U173" i="17"/>
  <c r="BC173" i="17" s="1"/>
  <c r="AG173" i="17"/>
  <c r="BO173" i="17" s="1"/>
  <c r="O173" i="17"/>
  <c r="AW173" i="17" s="1"/>
  <c r="C174" i="17"/>
  <c r="AF173" i="17"/>
  <c r="BN173" i="17" s="1"/>
  <c r="N173" i="17"/>
  <c r="AV173" i="17" s="1"/>
  <c r="C173" i="5"/>
  <c r="F172" i="5"/>
  <c r="AN172" i="5" s="1"/>
  <c r="N172" i="5"/>
  <c r="AV172" i="5" s="1"/>
  <c r="V172" i="5"/>
  <c r="BD172" i="5" s="1"/>
  <c r="AD172" i="5"/>
  <c r="BL172" i="5" s="1"/>
  <c r="G172" i="5"/>
  <c r="AO172" i="5" s="1"/>
  <c r="O172" i="5"/>
  <c r="AW172" i="5" s="1"/>
  <c r="W172" i="5"/>
  <c r="BE172" i="5" s="1"/>
  <c r="AE172" i="5"/>
  <c r="BM172" i="5" s="1"/>
  <c r="I172" i="5"/>
  <c r="AQ172" i="5" s="1"/>
  <c r="S172" i="5"/>
  <c r="BA172" i="5" s="1"/>
  <c r="AC172" i="5"/>
  <c r="BK172" i="5" s="1"/>
  <c r="J172" i="5"/>
  <c r="AR172" i="5" s="1"/>
  <c r="T172" i="5"/>
  <c r="BB172" i="5" s="1"/>
  <c r="AF172" i="5"/>
  <c r="BN172" i="5" s="1"/>
  <c r="K172" i="5"/>
  <c r="AS172" i="5" s="1"/>
  <c r="U172" i="5"/>
  <c r="BC172" i="5" s="1"/>
  <c r="AG172" i="5"/>
  <c r="BO172" i="5" s="1"/>
  <c r="Q172" i="5"/>
  <c r="AY172" i="5" s="1"/>
  <c r="AA172" i="5"/>
  <c r="BI172" i="5" s="1"/>
  <c r="P172" i="5"/>
  <c r="AX172" i="5" s="1"/>
  <c r="R172" i="5"/>
  <c r="AZ172" i="5" s="1"/>
  <c r="X172" i="5"/>
  <c r="BF172" i="5" s="1"/>
  <c r="Y172" i="5"/>
  <c r="BG172" i="5" s="1"/>
  <c r="Z172" i="5"/>
  <c r="BH172" i="5" s="1"/>
  <c r="H172" i="5"/>
  <c r="AP172" i="5" s="1"/>
  <c r="AB172" i="5"/>
  <c r="BJ172" i="5" s="1"/>
  <c r="L172" i="5"/>
  <c r="AT172" i="5" s="1"/>
  <c r="AH172" i="5"/>
  <c r="M172" i="5"/>
  <c r="AU172" i="5" s="1"/>
  <c r="AI172" i="5"/>
  <c r="BQ172" i="5" s="1"/>
  <c r="BP172" i="5" l="1"/>
  <c r="AF174" i="17"/>
  <c r="BN174" i="17" s="1"/>
  <c r="X174" i="17"/>
  <c r="BF174" i="17" s="1"/>
  <c r="P174" i="17"/>
  <c r="AX174" i="17" s="1"/>
  <c r="H174" i="17"/>
  <c r="AP174" i="17" s="1"/>
  <c r="AI174" i="17"/>
  <c r="BQ174" i="17" s="1"/>
  <c r="Z174" i="17"/>
  <c r="BH174" i="17" s="1"/>
  <c r="Q174" i="17"/>
  <c r="AY174" i="17" s="1"/>
  <c r="G174" i="17"/>
  <c r="AO174" i="17" s="1"/>
  <c r="AH174" i="17"/>
  <c r="BP174" i="17" s="1"/>
  <c r="Y174" i="17"/>
  <c r="BG174" i="17" s="1"/>
  <c r="O174" i="17"/>
  <c r="AW174" i="17" s="1"/>
  <c r="F174" i="17"/>
  <c r="AN174" i="17" s="1"/>
  <c r="C175" i="17"/>
  <c r="AG174" i="17"/>
  <c r="BO174" i="17" s="1"/>
  <c r="W174" i="17"/>
  <c r="BE174" i="17" s="1"/>
  <c r="N174" i="17"/>
  <c r="AV174" i="17" s="1"/>
  <c r="AM174" i="17"/>
  <c r="AA174" i="17"/>
  <c r="BI174" i="17" s="1"/>
  <c r="R174" i="17"/>
  <c r="AZ174" i="17" s="1"/>
  <c r="I174" i="17"/>
  <c r="AQ174" i="17" s="1"/>
  <c r="T174" i="17"/>
  <c r="BB174" i="17" s="1"/>
  <c r="S174" i="17"/>
  <c r="BA174" i="17" s="1"/>
  <c r="AE174" i="17"/>
  <c r="BM174" i="17" s="1"/>
  <c r="M174" i="17"/>
  <c r="AU174" i="17" s="1"/>
  <c r="AD174" i="17"/>
  <c r="BL174" i="17" s="1"/>
  <c r="L174" i="17"/>
  <c r="AT174" i="17" s="1"/>
  <c r="AC174" i="17"/>
  <c r="BK174" i="17" s="1"/>
  <c r="K174" i="17"/>
  <c r="AS174" i="17" s="1"/>
  <c r="AB174" i="17"/>
  <c r="BJ174" i="17" s="1"/>
  <c r="J174" i="17"/>
  <c r="AR174" i="17" s="1"/>
  <c r="V174" i="17"/>
  <c r="BD174" i="17" s="1"/>
  <c r="AL174" i="17"/>
  <c r="U174" i="17"/>
  <c r="BC174" i="17" s="1"/>
  <c r="C174" i="5"/>
  <c r="F173" i="5"/>
  <c r="AN173" i="5" s="1"/>
  <c r="N173" i="5"/>
  <c r="AV173" i="5" s="1"/>
  <c r="V173" i="5"/>
  <c r="BD173" i="5" s="1"/>
  <c r="AD173" i="5"/>
  <c r="BL173" i="5" s="1"/>
  <c r="G173" i="5"/>
  <c r="AO173" i="5" s="1"/>
  <c r="O173" i="5"/>
  <c r="AW173" i="5" s="1"/>
  <c r="W173" i="5"/>
  <c r="BE173" i="5" s="1"/>
  <c r="AE173" i="5"/>
  <c r="BM173" i="5" s="1"/>
  <c r="I173" i="5"/>
  <c r="AQ173" i="5" s="1"/>
  <c r="S173" i="5"/>
  <c r="BA173" i="5" s="1"/>
  <c r="AC173" i="5"/>
  <c r="BK173" i="5" s="1"/>
  <c r="J173" i="5"/>
  <c r="AR173" i="5" s="1"/>
  <c r="T173" i="5"/>
  <c r="BB173" i="5" s="1"/>
  <c r="AF173" i="5"/>
  <c r="BN173" i="5" s="1"/>
  <c r="K173" i="5"/>
  <c r="AS173" i="5" s="1"/>
  <c r="U173" i="5"/>
  <c r="BC173" i="5" s="1"/>
  <c r="AG173" i="5"/>
  <c r="BO173" i="5" s="1"/>
  <c r="Q173" i="5"/>
  <c r="AY173" i="5" s="1"/>
  <c r="AA173" i="5"/>
  <c r="BI173" i="5" s="1"/>
  <c r="Z173" i="5"/>
  <c r="BH173" i="5" s="1"/>
  <c r="H173" i="5"/>
  <c r="AP173" i="5" s="1"/>
  <c r="AB173" i="5"/>
  <c r="BJ173" i="5" s="1"/>
  <c r="L173" i="5"/>
  <c r="AT173" i="5" s="1"/>
  <c r="AH173" i="5"/>
  <c r="M173" i="5"/>
  <c r="AU173" i="5" s="1"/>
  <c r="AI173" i="5"/>
  <c r="BQ173" i="5" s="1"/>
  <c r="P173" i="5"/>
  <c r="AX173" i="5" s="1"/>
  <c r="R173" i="5"/>
  <c r="AZ173" i="5" s="1"/>
  <c r="X173" i="5"/>
  <c r="BF173" i="5" s="1"/>
  <c r="Y173" i="5"/>
  <c r="BG173" i="5" s="1"/>
  <c r="BP173" i="5" l="1"/>
  <c r="AD175" i="17"/>
  <c r="BL175" i="17" s="1"/>
  <c r="V175" i="17"/>
  <c r="BD175" i="17" s="1"/>
  <c r="N175" i="17"/>
  <c r="AV175" i="17" s="1"/>
  <c r="F175" i="17"/>
  <c r="AN175" i="17" s="1"/>
  <c r="C176" i="17"/>
  <c r="AG175" i="17"/>
  <c r="BO175" i="17" s="1"/>
  <c r="X175" i="17"/>
  <c r="BF175" i="17" s="1"/>
  <c r="O175" i="17"/>
  <c r="AW175" i="17" s="1"/>
  <c r="AM175" i="17"/>
  <c r="AF175" i="17"/>
  <c r="BN175" i="17" s="1"/>
  <c r="W175" i="17"/>
  <c r="BE175" i="17" s="1"/>
  <c r="M175" i="17"/>
  <c r="AU175" i="17" s="1"/>
  <c r="AL175" i="17"/>
  <c r="AE175" i="17"/>
  <c r="BM175" i="17" s="1"/>
  <c r="U175" i="17"/>
  <c r="BC175" i="17" s="1"/>
  <c r="L175" i="17"/>
  <c r="AT175" i="17" s="1"/>
  <c r="AH175" i="17"/>
  <c r="BP175" i="17" s="1"/>
  <c r="Y175" i="17"/>
  <c r="BG175" i="17" s="1"/>
  <c r="P175" i="17"/>
  <c r="AX175" i="17" s="1"/>
  <c r="G175" i="17"/>
  <c r="AO175" i="17" s="1"/>
  <c r="AA175" i="17"/>
  <c r="BI175" i="17" s="1"/>
  <c r="I175" i="17"/>
  <c r="AQ175" i="17" s="1"/>
  <c r="Z175" i="17"/>
  <c r="BH175" i="17" s="1"/>
  <c r="H175" i="17"/>
  <c r="AP175" i="17" s="1"/>
  <c r="T175" i="17"/>
  <c r="BB175" i="17" s="1"/>
  <c r="S175" i="17"/>
  <c r="BA175" i="17" s="1"/>
  <c r="R175" i="17"/>
  <c r="AZ175" i="17" s="1"/>
  <c r="AI175" i="17"/>
  <c r="BQ175" i="17" s="1"/>
  <c r="Q175" i="17"/>
  <c r="AY175" i="17" s="1"/>
  <c r="AC175" i="17"/>
  <c r="BK175" i="17" s="1"/>
  <c r="K175" i="17"/>
  <c r="AS175" i="17" s="1"/>
  <c r="AB175" i="17"/>
  <c r="BJ175" i="17" s="1"/>
  <c r="J175" i="17"/>
  <c r="AR175" i="17" s="1"/>
  <c r="C175" i="5"/>
  <c r="F174" i="5"/>
  <c r="AN174" i="5" s="1"/>
  <c r="N174" i="5"/>
  <c r="AV174" i="5" s="1"/>
  <c r="V174" i="5"/>
  <c r="BD174" i="5" s="1"/>
  <c r="AD174" i="5"/>
  <c r="BL174" i="5" s="1"/>
  <c r="G174" i="5"/>
  <c r="AO174" i="5" s="1"/>
  <c r="O174" i="5"/>
  <c r="AW174" i="5" s="1"/>
  <c r="W174" i="5"/>
  <c r="BE174" i="5" s="1"/>
  <c r="AE174" i="5"/>
  <c r="BM174" i="5" s="1"/>
  <c r="I174" i="5"/>
  <c r="AQ174" i="5" s="1"/>
  <c r="S174" i="5"/>
  <c r="BA174" i="5" s="1"/>
  <c r="AC174" i="5"/>
  <c r="BK174" i="5" s="1"/>
  <c r="J174" i="5"/>
  <c r="AR174" i="5" s="1"/>
  <c r="T174" i="5"/>
  <c r="BB174" i="5" s="1"/>
  <c r="AF174" i="5"/>
  <c r="BN174" i="5" s="1"/>
  <c r="K174" i="5"/>
  <c r="AS174" i="5" s="1"/>
  <c r="U174" i="5"/>
  <c r="BC174" i="5" s="1"/>
  <c r="AG174" i="5"/>
  <c r="BO174" i="5" s="1"/>
  <c r="Q174" i="5"/>
  <c r="AY174" i="5" s="1"/>
  <c r="AA174" i="5"/>
  <c r="BI174" i="5" s="1"/>
  <c r="P174" i="5"/>
  <c r="AX174" i="5" s="1"/>
  <c r="R174" i="5"/>
  <c r="AZ174" i="5" s="1"/>
  <c r="X174" i="5"/>
  <c r="BF174" i="5" s="1"/>
  <c r="Y174" i="5"/>
  <c r="BG174" i="5" s="1"/>
  <c r="Z174" i="5"/>
  <c r="BH174" i="5" s="1"/>
  <c r="H174" i="5"/>
  <c r="AP174" i="5" s="1"/>
  <c r="AB174" i="5"/>
  <c r="BJ174" i="5" s="1"/>
  <c r="L174" i="5"/>
  <c r="AT174" i="5" s="1"/>
  <c r="AH174" i="5"/>
  <c r="M174" i="5"/>
  <c r="AU174" i="5" s="1"/>
  <c r="AI174" i="5"/>
  <c r="BQ174" i="5" s="1"/>
  <c r="BP174" i="5" l="1"/>
  <c r="AB176" i="17"/>
  <c r="BJ176" i="17" s="1"/>
  <c r="T176" i="17"/>
  <c r="BB176" i="17" s="1"/>
  <c r="L176" i="17"/>
  <c r="AT176" i="17" s="1"/>
  <c r="AL176" i="17"/>
  <c r="AE176" i="17"/>
  <c r="BM176" i="17" s="1"/>
  <c r="V176" i="17"/>
  <c r="BD176" i="17" s="1"/>
  <c r="M176" i="17"/>
  <c r="AU176" i="17" s="1"/>
  <c r="AD176" i="17"/>
  <c r="BL176" i="17" s="1"/>
  <c r="U176" i="17"/>
  <c r="BC176" i="17" s="1"/>
  <c r="K176" i="17"/>
  <c r="AS176" i="17" s="1"/>
  <c r="AC176" i="17"/>
  <c r="BK176" i="17" s="1"/>
  <c r="S176" i="17"/>
  <c r="BA176" i="17" s="1"/>
  <c r="J176" i="17"/>
  <c r="AR176" i="17" s="1"/>
  <c r="C177" i="17"/>
  <c r="AF176" i="17"/>
  <c r="BN176" i="17" s="1"/>
  <c r="W176" i="17"/>
  <c r="BE176" i="17" s="1"/>
  <c r="N176" i="17"/>
  <c r="AV176" i="17" s="1"/>
  <c r="AM176" i="17"/>
  <c r="AH176" i="17"/>
  <c r="BP176" i="17" s="1"/>
  <c r="P176" i="17"/>
  <c r="AX176" i="17" s="1"/>
  <c r="AG176" i="17"/>
  <c r="BO176" i="17" s="1"/>
  <c r="O176" i="17"/>
  <c r="AW176" i="17" s="1"/>
  <c r="AA176" i="17"/>
  <c r="BI176" i="17" s="1"/>
  <c r="I176" i="17"/>
  <c r="AQ176" i="17" s="1"/>
  <c r="Z176" i="17"/>
  <c r="BH176" i="17" s="1"/>
  <c r="H176" i="17"/>
  <c r="AP176" i="17" s="1"/>
  <c r="Y176" i="17"/>
  <c r="BG176" i="17" s="1"/>
  <c r="G176" i="17"/>
  <c r="AO176" i="17" s="1"/>
  <c r="X176" i="17"/>
  <c r="BF176" i="17" s="1"/>
  <c r="F176" i="17"/>
  <c r="AN176" i="17" s="1"/>
  <c r="R176" i="17"/>
  <c r="AZ176" i="17" s="1"/>
  <c r="AI176" i="17"/>
  <c r="BQ176" i="17" s="1"/>
  <c r="Q176" i="17"/>
  <c r="AY176" i="17" s="1"/>
  <c r="C176" i="5"/>
  <c r="F175" i="5"/>
  <c r="AN175" i="5" s="1"/>
  <c r="N175" i="5"/>
  <c r="AV175" i="5" s="1"/>
  <c r="V175" i="5"/>
  <c r="BD175" i="5" s="1"/>
  <c r="AD175" i="5"/>
  <c r="BL175" i="5" s="1"/>
  <c r="G175" i="5"/>
  <c r="AO175" i="5" s="1"/>
  <c r="O175" i="5"/>
  <c r="AW175" i="5" s="1"/>
  <c r="W175" i="5"/>
  <c r="BE175" i="5" s="1"/>
  <c r="AE175" i="5"/>
  <c r="BM175" i="5" s="1"/>
  <c r="I175" i="5"/>
  <c r="AQ175" i="5" s="1"/>
  <c r="S175" i="5"/>
  <c r="BA175" i="5" s="1"/>
  <c r="AC175" i="5"/>
  <c r="BK175" i="5" s="1"/>
  <c r="J175" i="5"/>
  <c r="AR175" i="5" s="1"/>
  <c r="T175" i="5"/>
  <c r="BB175" i="5" s="1"/>
  <c r="AF175" i="5"/>
  <c r="BN175" i="5" s="1"/>
  <c r="K175" i="5"/>
  <c r="AS175" i="5" s="1"/>
  <c r="U175" i="5"/>
  <c r="BC175" i="5" s="1"/>
  <c r="AG175" i="5"/>
  <c r="BO175" i="5" s="1"/>
  <c r="Q175" i="5"/>
  <c r="AY175" i="5" s="1"/>
  <c r="AA175" i="5"/>
  <c r="BI175" i="5" s="1"/>
  <c r="Z175" i="5"/>
  <c r="BH175" i="5" s="1"/>
  <c r="H175" i="5"/>
  <c r="AP175" i="5" s="1"/>
  <c r="AB175" i="5"/>
  <c r="BJ175" i="5" s="1"/>
  <c r="L175" i="5"/>
  <c r="AT175" i="5" s="1"/>
  <c r="AH175" i="5"/>
  <c r="M175" i="5"/>
  <c r="AU175" i="5" s="1"/>
  <c r="AI175" i="5"/>
  <c r="BQ175" i="5" s="1"/>
  <c r="P175" i="5"/>
  <c r="AX175" i="5" s="1"/>
  <c r="R175" i="5"/>
  <c r="AZ175" i="5" s="1"/>
  <c r="X175" i="5"/>
  <c r="BF175" i="5" s="1"/>
  <c r="Y175" i="5"/>
  <c r="BG175" i="5" s="1"/>
  <c r="BP175" i="5" l="1"/>
  <c r="AH177" i="17"/>
  <c r="BP177" i="17" s="1"/>
  <c r="Z177" i="17"/>
  <c r="BH177" i="17" s="1"/>
  <c r="R177" i="17"/>
  <c r="AZ177" i="17" s="1"/>
  <c r="J177" i="17"/>
  <c r="AR177" i="17" s="1"/>
  <c r="C178" i="17"/>
  <c r="AC177" i="17"/>
  <c r="BK177" i="17" s="1"/>
  <c r="T177" i="17"/>
  <c r="BB177" i="17" s="1"/>
  <c r="K177" i="17"/>
  <c r="AS177" i="17" s="1"/>
  <c r="AB177" i="17"/>
  <c r="BJ177" i="17" s="1"/>
  <c r="S177" i="17"/>
  <c r="BA177" i="17" s="1"/>
  <c r="I177" i="17"/>
  <c r="AQ177" i="17" s="1"/>
  <c r="AA177" i="17"/>
  <c r="BI177" i="17" s="1"/>
  <c r="Q177" i="17"/>
  <c r="AY177" i="17" s="1"/>
  <c r="H177" i="17"/>
  <c r="AP177" i="17" s="1"/>
  <c r="AD177" i="17"/>
  <c r="BL177" i="17" s="1"/>
  <c r="U177" i="17"/>
  <c r="BC177" i="17" s="1"/>
  <c r="L177" i="17"/>
  <c r="AT177" i="17" s="1"/>
  <c r="W177" i="17"/>
  <c r="BE177" i="17" s="1"/>
  <c r="AM177" i="17"/>
  <c r="V177" i="17"/>
  <c r="BD177" i="17" s="1"/>
  <c r="AL177" i="17"/>
  <c r="AI177" i="17"/>
  <c r="BQ177" i="17" s="1"/>
  <c r="P177" i="17"/>
  <c r="AX177" i="17" s="1"/>
  <c r="AG177" i="17"/>
  <c r="BO177" i="17" s="1"/>
  <c r="O177" i="17"/>
  <c r="AW177" i="17" s="1"/>
  <c r="AF177" i="17"/>
  <c r="BN177" i="17" s="1"/>
  <c r="N177" i="17"/>
  <c r="AV177" i="17" s="1"/>
  <c r="AE177" i="17"/>
  <c r="BM177" i="17" s="1"/>
  <c r="M177" i="17"/>
  <c r="AU177" i="17" s="1"/>
  <c r="Y177" i="17"/>
  <c r="BG177" i="17" s="1"/>
  <c r="G177" i="17"/>
  <c r="AO177" i="17" s="1"/>
  <c r="X177" i="17"/>
  <c r="BF177" i="17" s="1"/>
  <c r="F177" i="17"/>
  <c r="AN177" i="17" s="1"/>
  <c r="C177" i="5"/>
  <c r="F176" i="5"/>
  <c r="AN176" i="5" s="1"/>
  <c r="N176" i="5"/>
  <c r="AV176" i="5" s="1"/>
  <c r="V176" i="5"/>
  <c r="BD176" i="5" s="1"/>
  <c r="AD176" i="5"/>
  <c r="BL176" i="5" s="1"/>
  <c r="G176" i="5"/>
  <c r="AO176" i="5" s="1"/>
  <c r="O176" i="5"/>
  <c r="AW176" i="5" s="1"/>
  <c r="W176" i="5"/>
  <c r="BE176" i="5" s="1"/>
  <c r="AE176" i="5"/>
  <c r="BM176" i="5" s="1"/>
  <c r="I176" i="5"/>
  <c r="AQ176" i="5" s="1"/>
  <c r="S176" i="5"/>
  <c r="BA176" i="5" s="1"/>
  <c r="AC176" i="5"/>
  <c r="BK176" i="5" s="1"/>
  <c r="J176" i="5"/>
  <c r="AR176" i="5" s="1"/>
  <c r="T176" i="5"/>
  <c r="BB176" i="5" s="1"/>
  <c r="AF176" i="5"/>
  <c r="BN176" i="5" s="1"/>
  <c r="K176" i="5"/>
  <c r="AS176" i="5" s="1"/>
  <c r="U176" i="5"/>
  <c r="BC176" i="5" s="1"/>
  <c r="AG176" i="5"/>
  <c r="BO176" i="5" s="1"/>
  <c r="Q176" i="5"/>
  <c r="AY176" i="5" s="1"/>
  <c r="AA176" i="5"/>
  <c r="BI176" i="5" s="1"/>
  <c r="P176" i="5"/>
  <c r="AX176" i="5" s="1"/>
  <c r="R176" i="5"/>
  <c r="AZ176" i="5" s="1"/>
  <c r="X176" i="5"/>
  <c r="BF176" i="5" s="1"/>
  <c r="Y176" i="5"/>
  <c r="BG176" i="5" s="1"/>
  <c r="Z176" i="5"/>
  <c r="BH176" i="5" s="1"/>
  <c r="H176" i="5"/>
  <c r="AP176" i="5" s="1"/>
  <c r="AB176" i="5"/>
  <c r="BJ176" i="5" s="1"/>
  <c r="L176" i="5"/>
  <c r="AT176" i="5" s="1"/>
  <c r="AH176" i="5"/>
  <c r="M176" i="5"/>
  <c r="AU176" i="5" s="1"/>
  <c r="AI176" i="5"/>
  <c r="BQ176" i="5" s="1"/>
  <c r="BP176" i="5" l="1"/>
  <c r="C179" i="17"/>
  <c r="AC178" i="17"/>
  <c r="BK178" i="17" s="1"/>
  <c r="U178" i="17"/>
  <c r="BC178" i="17" s="1"/>
  <c r="M178" i="17"/>
  <c r="AU178" i="17" s="1"/>
  <c r="AM178" i="17"/>
  <c r="AD178" i="17"/>
  <c r="BL178" i="17" s="1"/>
  <c r="T178" i="17"/>
  <c r="BB178" i="17" s="1"/>
  <c r="K178" i="17"/>
  <c r="AS178" i="17" s="1"/>
  <c r="AB178" i="17"/>
  <c r="BJ178" i="17" s="1"/>
  <c r="S178" i="17"/>
  <c r="BA178" i="17" s="1"/>
  <c r="J178" i="17"/>
  <c r="AR178" i="17" s="1"/>
  <c r="Z178" i="17"/>
  <c r="BH178" i="17" s="1"/>
  <c r="O178" i="17"/>
  <c r="AW178" i="17" s="1"/>
  <c r="Y178" i="17"/>
  <c r="BG178" i="17" s="1"/>
  <c r="N178" i="17"/>
  <c r="AV178" i="17" s="1"/>
  <c r="AI178" i="17"/>
  <c r="BQ178" i="17" s="1"/>
  <c r="X178" i="17"/>
  <c r="BF178" i="17" s="1"/>
  <c r="L178" i="17"/>
  <c r="AT178" i="17" s="1"/>
  <c r="AA178" i="17"/>
  <c r="BI178" i="17" s="1"/>
  <c r="P178" i="17"/>
  <c r="AX178" i="17" s="1"/>
  <c r="AL178" i="17"/>
  <c r="R178" i="17"/>
  <c r="AZ178" i="17" s="1"/>
  <c r="Q178" i="17"/>
  <c r="AY178" i="17" s="1"/>
  <c r="AH178" i="17"/>
  <c r="BP178" i="17" s="1"/>
  <c r="I178" i="17"/>
  <c r="AQ178" i="17" s="1"/>
  <c r="AG178" i="17"/>
  <c r="BO178" i="17" s="1"/>
  <c r="H178" i="17"/>
  <c r="AP178" i="17" s="1"/>
  <c r="AF178" i="17"/>
  <c r="BN178" i="17" s="1"/>
  <c r="G178" i="17"/>
  <c r="AO178" i="17" s="1"/>
  <c r="AE178" i="17"/>
  <c r="BM178" i="17" s="1"/>
  <c r="F178" i="17"/>
  <c r="AN178" i="17" s="1"/>
  <c r="W178" i="17"/>
  <c r="BE178" i="17" s="1"/>
  <c r="V178" i="17"/>
  <c r="BD178" i="17" s="1"/>
  <c r="C178" i="5"/>
  <c r="F177" i="5"/>
  <c r="AN177" i="5" s="1"/>
  <c r="N177" i="5"/>
  <c r="AV177" i="5" s="1"/>
  <c r="V177" i="5"/>
  <c r="BD177" i="5" s="1"/>
  <c r="AD177" i="5"/>
  <c r="BL177" i="5" s="1"/>
  <c r="H177" i="5"/>
  <c r="AP177" i="5" s="1"/>
  <c r="Q177" i="5"/>
  <c r="AY177" i="5" s="1"/>
  <c r="Z177" i="5"/>
  <c r="BH177" i="5" s="1"/>
  <c r="AI177" i="5"/>
  <c r="BQ177" i="5" s="1"/>
  <c r="I177" i="5"/>
  <c r="AQ177" i="5" s="1"/>
  <c r="R177" i="5"/>
  <c r="AZ177" i="5" s="1"/>
  <c r="AA177" i="5"/>
  <c r="BI177" i="5" s="1"/>
  <c r="J177" i="5"/>
  <c r="AR177" i="5" s="1"/>
  <c r="S177" i="5"/>
  <c r="BA177" i="5" s="1"/>
  <c r="AB177" i="5"/>
  <c r="BJ177" i="5" s="1"/>
  <c r="O177" i="5"/>
  <c r="AW177" i="5" s="1"/>
  <c r="X177" i="5"/>
  <c r="BF177" i="5" s="1"/>
  <c r="AG177" i="5"/>
  <c r="BO177" i="5" s="1"/>
  <c r="W177" i="5"/>
  <c r="BE177" i="5" s="1"/>
  <c r="G177" i="5"/>
  <c r="AO177" i="5" s="1"/>
  <c r="Y177" i="5"/>
  <c r="BG177" i="5" s="1"/>
  <c r="K177" i="5"/>
  <c r="AS177" i="5" s="1"/>
  <c r="AC177" i="5"/>
  <c r="BK177" i="5" s="1"/>
  <c r="L177" i="5"/>
  <c r="AT177" i="5" s="1"/>
  <c r="AE177" i="5"/>
  <c r="BM177" i="5" s="1"/>
  <c r="M177" i="5"/>
  <c r="AU177" i="5" s="1"/>
  <c r="AF177" i="5"/>
  <c r="BN177" i="5" s="1"/>
  <c r="P177" i="5"/>
  <c r="AX177" i="5" s="1"/>
  <c r="AH177" i="5"/>
  <c r="T177" i="5"/>
  <c r="BB177" i="5" s="1"/>
  <c r="U177" i="5"/>
  <c r="BC177" i="5" s="1"/>
  <c r="BP177" i="5" l="1"/>
  <c r="AI179" i="17"/>
  <c r="BQ179" i="17" s="1"/>
  <c r="AA179" i="17"/>
  <c r="BI179" i="17" s="1"/>
  <c r="S179" i="17"/>
  <c r="BA179" i="17" s="1"/>
  <c r="K179" i="17"/>
  <c r="AS179" i="17" s="1"/>
  <c r="AB179" i="17"/>
  <c r="BJ179" i="17" s="1"/>
  <c r="R179" i="17"/>
  <c r="AZ179" i="17" s="1"/>
  <c r="I179" i="17"/>
  <c r="AQ179" i="17" s="1"/>
  <c r="Z179" i="17"/>
  <c r="BH179" i="17" s="1"/>
  <c r="Q179" i="17"/>
  <c r="AY179" i="17" s="1"/>
  <c r="H179" i="17"/>
  <c r="AP179" i="17" s="1"/>
  <c r="AG179" i="17"/>
  <c r="BO179" i="17" s="1"/>
  <c r="V179" i="17"/>
  <c r="BD179" i="17" s="1"/>
  <c r="J179" i="17"/>
  <c r="AR179" i="17" s="1"/>
  <c r="C180" i="17"/>
  <c r="AF179" i="17"/>
  <c r="BN179" i="17" s="1"/>
  <c r="U179" i="17"/>
  <c r="BC179" i="17" s="1"/>
  <c r="G179" i="17"/>
  <c r="AO179" i="17" s="1"/>
  <c r="AE179" i="17"/>
  <c r="BM179" i="17" s="1"/>
  <c r="T179" i="17"/>
  <c r="BB179" i="17" s="1"/>
  <c r="F179" i="17"/>
  <c r="AN179" i="17" s="1"/>
  <c r="AH179" i="17"/>
  <c r="BP179" i="17" s="1"/>
  <c r="W179" i="17"/>
  <c r="BE179" i="17" s="1"/>
  <c r="L179" i="17"/>
  <c r="AT179" i="17" s="1"/>
  <c r="Y179" i="17"/>
  <c r="BG179" i="17" s="1"/>
  <c r="X179" i="17"/>
  <c r="BF179" i="17" s="1"/>
  <c r="P179" i="17"/>
  <c r="AX179" i="17" s="1"/>
  <c r="O179" i="17"/>
  <c r="AW179" i="17" s="1"/>
  <c r="N179" i="17"/>
  <c r="AV179" i="17" s="1"/>
  <c r="M179" i="17"/>
  <c r="AU179" i="17" s="1"/>
  <c r="AD179" i="17"/>
  <c r="BL179" i="17" s="1"/>
  <c r="AM179" i="17"/>
  <c r="AC179" i="17"/>
  <c r="BK179" i="17" s="1"/>
  <c r="AL179" i="17"/>
  <c r="C179" i="5"/>
  <c r="F178" i="5"/>
  <c r="AN178" i="5" s="1"/>
  <c r="N178" i="5"/>
  <c r="AV178" i="5" s="1"/>
  <c r="V178" i="5"/>
  <c r="BD178" i="5" s="1"/>
  <c r="AD178" i="5"/>
  <c r="BL178" i="5" s="1"/>
  <c r="L178" i="5"/>
  <c r="AT178" i="5" s="1"/>
  <c r="U178" i="5"/>
  <c r="BC178" i="5" s="1"/>
  <c r="AE178" i="5"/>
  <c r="BM178" i="5" s="1"/>
  <c r="M178" i="5"/>
  <c r="AU178" i="5" s="1"/>
  <c r="W178" i="5"/>
  <c r="BE178" i="5" s="1"/>
  <c r="AF178" i="5"/>
  <c r="BN178" i="5" s="1"/>
  <c r="O178" i="5"/>
  <c r="AW178" i="5" s="1"/>
  <c r="X178" i="5"/>
  <c r="BF178" i="5" s="1"/>
  <c r="AG178" i="5"/>
  <c r="BO178" i="5" s="1"/>
  <c r="J178" i="5"/>
  <c r="AR178" i="5" s="1"/>
  <c r="S178" i="5"/>
  <c r="BA178" i="5" s="1"/>
  <c r="AB178" i="5"/>
  <c r="BJ178" i="5" s="1"/>
  <c r="I178" i="5"/>
  <c r="AQ178" i="5" s="1"/>
  <c r="AA178" i="5"/>
  <c r="BI178" i="5" s="1"/>
  <c r="K178" i="5"/>
  <c r="AS178" i="5" s="1"/>
  <c r="AC178" i="5"/>
  <c r="BK178" i="5" s="1"/>
  <c r="P178" i="5"/>
  <c r="AX178" i="5" s="1"/>
  <c r="AH178" i="5"/>
  <c r="Q178" i="5"/>
  <c r="AY178" i="5" s="1"/>
  <c r="AI178" i="5"/>
  <c r="BQ178" i="5" s="1"/>
  <c r="R178" i="5"/>
  <c r="AZ178" i="5" s="1"/>
  <c r="T178" i="5"/>
  <c r="BB178" i="5" s="1"/>
  <c r="G178" i="5"/>
  <c r="AO178" i="5" s="1"/>
  <c r="Y178" i="5"/>
  <c r="BG178" i="5" s="1"/>
  <c r="H178" i="5"/>
  <c r="AP178" i="5" s="1"/>
  <c r="Z178" i="5"/>
  <c r="BH178" i="5" s="1"/>
  <c r="BP178" i="5" l="1"/>
  <c r="AG180" i="17"/>
  <c r="BO180" i="17" s="1"/>
  <c r="Y180" i="17"/>
  <c r="BG180" i="17" s="1"/>
  <c r="Q180" i="17"/>
  <c r="AY180" i="17" s="1"/>
  <c r="I180" i="17"/>
  <c r="AQ180" i="17" s="1"/>
  <c r="AI180" i="17"/>
  <c r="BQ180" i="17" s="1"/>
  <c r="Z180" i="17"/>
  <c r="BH180" i="17" s="1"/>
  <c r="P180" i="17"/>
  <c r="AX180" i="17" s="1"/>
  <c r="G180" i="17"/>
  <c r="AO180" i="17" s="1"/>
  <c r="AH180" i="17"/>
  <c r="BP180" i="17" s="1"/>
  <c r="X180" i="17"/>
  <c r="BF180" i="17" s="1"/>
  <c r="O180" i="17"/>
  <c r="AW180" i="17" s="1"/>
  <c r="F180" i="17"/>
  <c r="AN180" i="17" s="1"/>
  <c r="AC180" i="17"/>
  <c r="BK180" i="17" s="1"/>
  <c r="R180" i="17"/>
  <c r="AZ180" i="17" s="1"/>
  <c r="AL180" i="17"/>
  <c r="AB180" i="17"/>
  <c r="BJ180" i="17" s="1"/>
  <c r="N180" i="17"/>
  <c r="AV180" i="17" s="1"/>
  <c r="AA180" i="17"/>
  <c r="BI180" i="17" s="1"/>
  <c r="M180" i="17"/>
  <c r="AU180" i="17" s="1"/>
  <c r="AD180" i="17"/>
  <c r="BL180" i="17" s="1"/>
  <c r="S180" i="17"/>
  <c r="BA180" i="17" s="1"/>
  <c r="AM180" i="17"/>
  <c r="AF180" i="17"/>
  <c r="BN180" i="17" s="1"/>
  <c r="J180" i="17"/>
  <c r="AR180" i="17" s="1"/>
  <c r="AE180" i="17"/>
  <c r="BM180" i="17" s="1"/>
  <c r="H180" i="17"/>
  <c r="AP180" i="17" s="1"/>
  <c r="W180" i="17"/>
  <c r="BE180" i="17" s="1"/>
  <c r="V180" i="17"/>
  <c r="BD180" i="17" s="1"/>
  <c r="C181" i="17"/>
  <c r="U180" i="17"/>
  <c r="BC180" i="17" s="1"/>
  <c r="T180" i="17"/>
  <c r="BB180" i="17" s="1"/>
  <c r="L180" i="17"/>
  <c r="AT180" i="17" s="1"/>
  <c r="K180" i="17"/>
  <c r="AS180" i="17" s="1"/>
  <c r="C180" i="5"/>
  <c r="F179" i="5"/>
  <c r="AN179" i="5" s="1"/>
  <c r="N179" i="5"/>
  <c r="AV179" i="5" s="1"/>
  <c r="V179" i="5"/>
  <c r="BD179" i="5" s="1"/>
  <c r="AD179" i="5"/>
  <c r="BL179" i="5" s="1"/>
  <c r="H179" i="5"/>
  <c r="AP179" i="5" s="1"/>
  <c r="Q179" i="5"/>
  <c r="AY179" i="5" s="1"/>
  <c r="Z179" i="5"/>
  <c r="BH179" i="5" s="1"/>
  <c r="AI179" i="5"/>
  <c r="BQ179" i="5" s="1"/>
  <c r="I179" i="5"/>
  <c r="AQ179" i="5" s="1"/>
  <c r="R179" i="5"/>
  <c r="AZ179" i="5" s="1"/>
  <c r="AA179" i="5"/>
  <c r="BI179" i="5" s="1"/>
  <c r="J179" i="5"/>
  <c r="AR179" i="5" s="1"/>
  <c r="S179" i="5"/>
  <c r="BA179" i="5" s="1"/>
  <c r="AB179" i="5"/>
  <c r="BJ179" i="5" s="1"/>
  <c r="O179" i="5"/>
  <c r="AW179" i="5" s="1"/>
  <c r="X179" i="5"/>
  <c r="BF179" i="5" s="1"/>
  <c r="AG179" i="5"/>
  <c r="BO179" i="5" s="1"/>
  <c r="M179" i="5"/>
  <c r="AU179" i="5" s="1"/>
  <c r="AF179" i="5"/>
  <c r="BN179" i="5" s="1"/>
  <c r="P179" i="5"/>
  <c r="AX179" i="5" s="1"/>
  <c r="AH179" i="5"/>
  <c r="T179" i="5"/>
  <c r="BB179" i="5" s="1"/>
  <c r="U179" i="5"/>
  <c r="BC179" i="5" s="1"/>
  <c r="W179" i="5"/>
  <c r="BE179" i="5" s="1"/>
  <c r="G179" i="5"/>
  <c r="AO179" i="5" s="1"/>
  <c r="Y179" i="5"/>
  <c r="BG179" i="5" s="1"/>
  <c r="K179" i="5"/>
  <c r="AS179" i="5" s="1"/>
  <c r="AC179" i="5"/>
  <c r="BK179" i="5" s="1"/>
  <c r="L179" i="5"/>
  <c r="AT179" i="5" s="1"/>
  <c r="AE179" i="5"/>
  <c r="BM179" i="5" s="1"/>
  <c r="BP179" i="5" l="1"/>
  <c r="AE181" i="17"/>
  <c r="BM181" i="17" s="1"/>
  <c r="W181" i="17"/>
  <c r="BE181" i="17" s="1"/>
  <c r="O181" i="17"/>
  <c r="AW181" i="17" s="1"/>
  <c r="G181" i="17"/>
  <c r="AO181" i="17" s="1"/>
  <c r="C182" i="17"/>
  <c r="AG181" i="17"/>
  <c r="BO181" i="17" s="1"/>
  <c r="X181" i="17"/>
  <c r="BF181" i="17" s="1"/>
  <c r="N181" i="17"/>
  <c r="AV181" i="17" s="1"/>
  <c r="AM181" i="17"/>
  <c r="AF181" i="17"/>
  <c r="BN181" i="17" s="1"/>
  <c r="V181" i="17"/>
  <c r="BD181" i="17" s="1"/>
  <c r="M181" i="17"/>
  <c r="AU181" i="17" s="1"/>
  <c r="AL181" i="17"/>
  <c r="Y181" i="17"/>
  <c r="BG181" i="17" s="1"/>
  <c r="K181" i="17"/>
  <c r="AS181" i="17" s="1"/>
  <c r="AI181" i="17"/>
  <c r="BQ181" i="17" s="1"/>
  <c r="U181" i="17"/>
  <c r="BC181" i="17" s="1"/>
  <c r="J181" i="17"/>
  <c r="AR181" i="17" s="1"/>
  <c r="AH181" i="17"/>
  <c r="BP181" i="17" s="1"/>
  <c r="T181" i="17"/>
  <c r="BB181" i="17" s="1"/>
  <c r="I181" i="17"/>
  <c r="AQ181" i="17" s="1"/>
  <c r="Z181" i="17"/>
  <c r="BH181" i="17" s="1"/>
  <c r="L181" i="17"/>
  <c r="AT181" i="17" s="1"/>
  <c r="Q181" i="17"/>
  <c r="AY181" i="17" s="1"/>
  <c r="P181" i="17"/>
  <c r="AX181" i="17" s="1"/>
  <c r="AD181" i="17"/>
  <c r="BL181" i="17" s="1"/>
  <c r="H181" i="17"/>
  <c r="AP181" i="17" s="1"/>
  <c r="AC181" i="17"/>
  <c r="BK181" i="17" s="1"/>
  <c r="F181" i="17"/>
  <c r="AN181" i="17" s="1"/>
  <c r="AB181" i="17"/>
  <c r="BJ181" i="17" s="1"/>
  <c r="AA181" i="17"/>
  <c r="BI181" i="17" s="1"/>
  <c r="S181" i="17"/>
  <c r="BA181" i="17" s="1"/>
  <c r="R181" i="17"/>
  <c r="AZ181" i="17" s="1"/>
  <c r="C181" i="5"/>
  <c r="F180" i="5"/>
  <c r="AN180" i="5" s="1"/>
  <c r="N180" i="5"/>
  <c r="AV180" i="5" s="1"/>
  <c r="V180" i="5"/>
  <c r="BD180" i="5" s="1"/>
  <c r="AD180" i="5"/>
  <c r="BL180" i="5" s="1"/>
  <c r="L180" i="5"/>
  <c r="AT180" i="5" s="1"/>
  <c r="U180" i="5"/>
  <c r="BC180" i="5" s="1"/>
  <c r="AE180" i="5"/>
  <c r="BM180" i="5" s="1"/>
  <c r="M180" i="5"/>
  <c r="AU180" i="5" s="1"/>
  <c r="W180" i="5"/>
  <c r="BE180" i="5" s="1"/>
  <c r="AF180" i="5"/>
  <c r="BN180" i="5" s="1"/>
  <c r="O180" i="5"/>
  <c r="AW180" i="5" s="1"/>
  <c r="X180" i="5"/>
  <c r="BF180" i="5" s="1"/>
  <c r="AG180" i="5"/>
  <c r="BO180" i="5" s="1"/>
  <c r="J180" i="5"/>
  <c r="AR180" i="5" s="1"/>
  <c r="S180" i="5"/>
  <c r="BA180" i="5" s="1"/>
  <c r="AB180" i="5"/>
  <c r="BJ180" i="5" s="1"/>
  <c r="R180" i="5"/>
  <c r="AZ180" i="5" s="1"/>
  <c r="T180" i="5"/>
  <c r="BB180" i="5" s="1"/>
  <c r="G180" i="5"/>
  <c r="AO180" i="5" s="1"/>
  <c r="Y180" i="5"/>
  <c r="BG180" i="5" s="1"/>
  <c r="H180" i="5"/>
  <c r="AP180" i="5" s="1"/>
  <c r="Z180" i="5"/>
  <c r="BH180" i="5" s="1"/>
  <c r="I180" i="5"/>
  <c r="AQ180" i="5" s="1"/>
  <c r="AA180" i="5"/>
  <c r="BI180" i="5" s="1"/>
  <c r="K180" i="5"/>
  <c r="AS180" i="5" s="1"/>
  <c r="AC180" i="5"/>
  <c r="BK180" i="5" s="1"/>
  <c r="P180" i="5"/>
  <c r="AX180" i="5" s="1"/>
  <c r="AH180" i="5"/>
  <c r="Q180" i="5"/>
  <c r="AY180" i="5" s="1"/>
  <c r="AI180" i="5"/>
  <c r="BQ180" i="5" s="1"/>
  <c r="BP180" i="5" l="1"/>
  <c r="C183" i="17"/>
  <c r="AC182" i="17"/>
  <c r="BK182" i="17" s="1"/>
  <c r="U182" i="17"/>
  <c r="BC182" i="17" s="1"/>
  <c r="M182" i="17"/>
  <c r="AU182" i="17" s="1"/>
  <c r="AM182" i="17"/>
  <c r="AE182" i="17"/>
  <c r="BM182" i="17" s="1"/>
  <c r="V182" i="17"/>
  <c r="BD182" i="17" s="1"/>
  <c r="L182" i="17"/>
  <c r="AT182" i="17" s="1"/>
  <c r="AD182" i="17"/>
  <c r="BL182" i="17" s="1"/>
  <c r="T182" i="17"/>
  <c r="BB182" i="17" s="1"/>
  <c r="K182" i="17"/>
  <c r="AS182" i="17" s="1"/>
  <c r="AF182" i="17"/>
  <c r="BN182" i="17" s="1"/>
  <c r="R182" i="17"/>
  <c r="AZ182" i="17" s="1"/>
  <c r="G182" i="17"/>
  <c r="AO182" i="17" s="1"/>
  <c r="AB182" i="17"/>
  <c r="BJ182" i="17" s="1"/>
  <c r="Q182" i="17"/>
  <c r="AY182" i="17" s="1"/>
  <c r="F182" i="17"/>
  <c r="AN182" i="17" s="1"/>
  <c r="AA182" i="17"/>
  <c r="BI182" i="17" s="1"/>
  <c r="P182" i="17"/>
  <c r="AX182" i="17" s="1"/>
  <c r="AL182" i="17"/>
  <c r="AG182" i="17"/>
  <c r="BO182" i="17" s="1"/>
  <c r="S182" i="17"/>
  <c r="BA182" i="17" s="1"/>
  <c r="H182" i="17"/>
  <c r="AP182" i="17" s="1"/>
  <c r="X182" i="17"/>
  <c r="BF182" i="17" s="1"/>
  <c r="W182" i="17"/>
  <c r="BE182" i="17" s="1"/>
  <c r="O182" i="17"/>
  <c r="AW182" i="17" s="1"/>
  <c r="N182" i="17"/>
  <c r="AV182" i="17" s="1"/>
  <c r="AI182" i="17"/>
  <c r="BQ182" i="17" s="1"/>
  <c r="J182" i="17"/>
  <c r="AR182" i="17" s="1"/>
  <c r="AH182" i="17"/>
  <c r="BP182" i="17" s="1"/>
  <c r="I182" i="17"/>
  <c r="AQ182" i="17" s="1"/>
  <c r="Z182" i="17"/>
  <c r="BH182" i="17" s="1"/>
  <c r="Y182" i="17"/>
  <c r="BG182" i="17" s="1"/>
  <c r="C182" i="5"/>
  <c r="H181" i="5"/>
  <c r="AP181" i="5" s="1"/>
  <c r="P181" i="5"/>
  <c r="AX181" i="5" s="1"/>
  <c r="X181" i="5"/>
  <c r="BF181" i="5" s="1"/>
  <c r="AF181" i="5"/>
  <c r="BN181" i="5" s="1"/>
  <c r="I181" i="5"/>
  <c r="AQ181" i="5" s="1"/>
  <c r="Q181" i="5"/>
  <c r="AY181" i="5" s="1"/>
  <c r="Y181" i="5"/>
  <c r="BG181" i="5" s="1"/>
  <c r="AG181" i="5"/>
  <c r="BO181" i="5" s="1"/>
  <c r="J181" i="5"/>
  <c r="AR181" i="5" s="1"/>
  <c r="R181" i="5"/>
  <c r="AZ181" i="5" s="1"/>
  <c r="Z181" i="5"/>
  <c r="BH181" i="5" s="1"/>
  <c r="AH181" i="5"/>
  <c r="G181" i="5"/>
  <c r="AO181" i="5" s="1"/>
  <c r="U181" i="5"/>
  <c r="BC181" i="5" s="1"/>
  <c r="AI181" i="5"/>
  <c r="BQ181" i="5" s="1"/>
  <c r="K181" i="5"/>
  <c r="AS181" i="5" s="1"/>
  <c r="V181" i="5"/>
  <c r="BD181" i="5" s="1"/>
  <c r="L181" i="5"/>
  <c r="AT181" i="5" s="1"/>
  <c r="W181" i="5"/>
  <c r="BE181" i="5" s="1"/>
  <c r="O181" i="5"/>
  <c r="AW181" i="5" s="1"/>
  <c r="AC181" i="5"/>
  <c r="BK181" i="5" s="1"/>
  <c r="N181" i="5"/>
  <c r="AV181" i="5" s="1"/>
  <c r="S181" i="5"/>
  <c r="BA181" i="5" s="1"/>
  <c r="T181" i="5"/>
  <c r="BB181" i="5" s="1"/>
  <c r="AB181" i="5"/>
  <c r="BJ181" i="5" s="1"/>
  <c r="AD181" i="5"/>
  <c r="BL181" i="5" s="1"/>
  <c r="F181" i="5"/>
  <c r="AN181" i="5" s="1"/>
  <c r="AE181" i="5"/>
  <c r="BM181" i="5" s="1"/>
  <c r="M181" i="5"/>
  <c r="AU181" i="5" s="1"/>
  <c r="AA181" i="5"/>
  <c r="BI181" i="5" s="1"/>
  <c r="BP181" i="5" l="1"/>
  <c r="AI183" i="17"/>
  <c r="BQ183" i="17" s="1"/>
  <c r="AA183" i="17"/>
  <c r="BI183" i="17" s="1"/>
  <c r="S183" i="17"/>
  <c r="BA183" i="17" s="1"/>
  <c r="K183" i="17"/>
  <c r="AS183" i="17" s="1"/>
  <c r="AC183" i="17"/>
  <c r="BK183" i="17" s="1"/>
  <c r="T183" i="17"/>
  <c r="BB183" i="17" s="1"/>
  <c r="J183" i="17"/>
  <c r="AR183" i="17" s="1"/>
  <c r="AB183" i="17"/>
  <c r="BJ183" i="17" s="1"/>
  <c r="R183" i="17"/>
  <c r="AZ183" i="17" s="1"/>
  <c r="I183" i="17"/>
  <c r="AQ183" i="17" s="1"/>
  <c r="Y183" i="17"/>
  <c r="BG183" i="17" s="1"/>
  <c r="N183" i="17"/>
  <c r="AV183" i="17" s="1"/>
  <c r="X183" i="17"/>
  <c r="BF183" i="17" s="1"/>
  <c r="M183" i="17"/>
  <c r="AU183" i="17" s="1"/>
  <c r="AH183" i="17"/>
  <c r="BP183" i="17" s="1"/>
  <c r="W183" i="17"/>
  <c r="BE183" i="17" s="1"/>
  <c r="L183" i="17"/>
  <c r="AT183" i="17" s="1"/>
  <c r="Z183" i="17"/>
  <c r="BH183" i="17" s="1"/>
  <c r="O183" i="17"/>
  <c r="AW183" i="17" s="1"/>
  <c r="AL183" i="17"/>
  <c r="AE183" i="17"/>
  <c r="BM183" i="17" s="1"/>
  <c r="F183" i="17"/>
  <c r="AN183" i="17" s="1"/>
  <c r="AD183" i="17"/>
  <c r="BL183" i="17" s="1"/>
  <c r="AM183" i="17"/>
  <c r="V183" i="17"/>
  <c r="BD183" i="17" s="1"/>
  <c r="C184" i="17"/>
  <c r="U183" i="17"/>
  <c r="BC183" i="17" s="1"/>
  <c r="Q183" i="17"/>
  <c r="AY183" i="17" s="1"/>
  <c r="P183" i="17"/>
  <c r="AX183" i="17" s="1"/>
  <c r="AG183" i="17"/>
  <c r="BO183" i="17" s="1"/>
  <c r="H183" i="17"/>
  <c r="AP183" i="17" s="1"/>
  <c r="AF183" i="17"/>
  <c r="BN183" i="17" s="1"/>
  <c r="G183" i="17"/>
  <c r="AO183" i="17" s="1"/>
  <c r="C183" i="5"/>
  <c r="H182" i="5"/>
  <c r="AP182" i="5" s="1"/>
  <c r="P182" i="5"/>
  <c r="AX182" i="5" s="1"/>
  <c r="X182" i="5"/>
  <c r="BF182" i="5" s="1"/>
  <c r="AF182" i="5"/>
  <c r="BN182" i="5" s="1"/>
  <c r="I182" i="5"/>
  <c r="AQ182" i="5" s="1"/>
  <c r="Q182" i="5"/>
  <c r="AY182" i="5" s="1"/>
  <c r="Y182" i="5"/>
  <c r="BG182" i="5" s="1"/>
  <c r="AG182" i="5"/>
  <c r="BO182" i="5" s="1"/>
  <c r="J182" i="5"/>
  <c r="AR182" i="5" s="1"/>
  <c r="R182" i="5"/>
  <c r="AZ182" i="5" s="1"/>
  <c r="Z182" i="5"/>
  <c r="BH182" i="5" s="1"/>
  <c r="AH182" i="5"/>
  <c r="N182" i="5"/>
  <c r="AV182" i="5" s="1"/>
  <c r="AB182" i="5"/>
  <c r="BJ182" i="5" s="1"/>
  <c r="O182" i="5"/>
  <c r="AW182" i="5" s="1"/>
  <c r="AC182" i="5"/>
  <c r="BK182" i="5" s="1"/>
  <c r="S182" i="5"/>
  <c r="BA182" i="5" s="1"/>
  <c r="AD182" i="5"/>
  <c r="BL182" i="5" s="1"/>
  <c r="K182" i="5"/>
  <c r="AS182" i="5" s="1"/>
  <c r="V182" i="5"/>
  <c r="BD182" i="5" s="1"/>
  <c r="G182" i="5"/>
  <c r="AO182" i="5" s="1"/>
  <c r="AI182" i="5"/>
  <c r="BQ182" i="5" s="1"/>
  <c r="L182" i="5"/>
  <c r="AT182" i="5" s="1"/>
  <c r="M182" i="5"/>
  <c r="AU182" i="5" s="1"/>
  <c r="U182" i="5"/>
  <c r="BC182" i="5" s="1"/>
  <c r="W182" i="5"/>
  <c r="BE182" i="5" s="1"/>
  <c r="AA182" i="5"/>
  <c r="BI182" i="5" s="1"/>
  <c r="F182" i="5"/>
  <c r="AN182" i="5" s="1"/>
  <c r="AE182" i="5"/>
  <c r="BM182" i="5" s="1"/>
  <c r="T182" i="5"/>
  <c r="BB182" i="5" s="1"/>
  <c r="BP182" i="5" l="1"/>
  <c r="AG184" i="17"/>
  <c r="BO184" i="17" s="1"/>
  <c r="Y184" i="17"/>
  <c r="BG184" i="17" s="1"/>
  <c r="Q184" i="17"/>
  <c r="AY184" i="17" s="1"/>
  <c r="I184" i="17"/>
  <c r="AQ184" i="17" s="1"/>
  <c r="AA184" i="17"/>
  <c r="BI184" i="17" s="1"/>
  <c r="R184" i="17"/>
  <c r="AZ184" i="17" s="1"/>
  <c r="H184" i="17"/>
  <c r="AP184" i="17" s="1"/>
  <c r="AI184" i="17"/>
  <c r="BQ184" i="17" s="1"/>
  <c r="Z184" i="17"/>
  <c r="BH184" i="17" s="1"/>
  <c r="P184" i="17"/>
  <c r="AX184" i="17" s="1"/>
  <c r="G184" i="17"/>
  <c r="AO184" i="17" s="1"/>
  <c r="C185" i="17"/>
  <c r="AF184" i="17"/>
  <c r="BN184" i="17" s="1"/>
  <c r="U184" i="17"/>
  <c r="BC184" i="17" s="1"/>
  <c r="J184" i="17"/>
  <c r="AR184" i="17" s="1"/>
  <c r="AE184" i="17"/>
  <c r="BM184" i="17" s="1"/>
  <c r="T184" i="17"/>
  <c r="BB184" i="17" s="1"/>
  <c r="F184" i="17"/>
  <c r="AN184" i="17" s="1"/>
  <c r="AD184" i="17"/>
  <c r="BL184" i="17" s="1"/>
  <c r="S184" i="17"/>
  <c r="BA184" i="17" s="1"/>
  <c r="AM184" i="17"/>
  <c r="AH184" i="17"/>
  <c r="BP184" i="17" s="1"/>
  <c r="V184" i="17"/>
  <c r="BD184" i="17" s="1"/>
  <c r="K184" i="17"/>
  <c r="AS184" i="17" s="1"/>
  <c r="M184" i="17"/>
  <c r="AU184" i="17" s="1"/>
  <c r="L184" i="17"/>
  <c r="AT184" i="17" s="1"/>
  <c r="AC184" i="17"/>
  <c r="BK184" i="17" s="1"/>
  <c r="AL184" i="17"/>
  <c r="AB184" i="17"/>
  <c r="BJ184" i="17" s="1"/>
  <c r="X184" i="17"/>
  <c r="BF184" i="17" s="1"/>
  <c r="W184" i="17"/>
  <c r="BE184" i="17" s="1"/>
  <c r="O184" i="17"/>
  <c r="AW184" i="17" s="1"/>
  <c r="N184" i="17"/>
  <c r="AV184" i="17" s="1"/>
  <c r="C184" i="5"/>
  <c r="H183" i="5"/>
  <c r="AP183" i="5" s="1"/>
  <c r="P183" i="5"/>
  <c r="AX183" i="5" s="1"/>
  <c r="X183" i="5"/>
  <c r="BF183" i="5" s="1"/>
  <c r="AF183" i="5"/>
  <c r="BN183" i="5" s="1"/>
  <c r="I183" i="5"/>
  <c r="AQ183" i="5" s="1"/>
  <c r="Q183" i="5"/>
  <c r="AY183" i="5" s="1"/>
  <c r="Y183" i="5"/>
  <c r="BG183" i="5" s="1"/>
  <c r="AG183" i="5"/>
  <c r="BO183" i="5" s="1"/>
  <c r="J183" i="5"/>
  <c r="AR183" i="5" s="1"/>
  <c r="R183" i="5"/>
  <c r="AZ183" i="5" s="1"/>
  <c r="Z183" i="5"/>
  <c r="BH183" i="5" s="1"/>
  <c r="AH183" i="5"/>
  <c r="G183" i="5"/>
  <c r="AO183" i="5" s="1"/>
  <c r="U183" i="5"/>
  <c r="BC183" i="5" s="1"/>
  <c r="AI183" i="5"/>
  <c r="BQ183" i="5" s="1"/>
  <c r="K183" i="5"/>
  <c r="AS183" i="5" s="1"/>
  <c r="V183" i="5"/>
  <c r="BD183" i="5" s="1"/>
  <c r="L183" i="5"/>
  <c r="AT183" i="5" s="1"/>
  <c r="W183" i="5"/>
  <c r="BE183" i="5" s="1"/>
  <c r="O183" i="5"/>
  <c r="AW183" i="5" s="1"/>
  <c r="AC183" i="5"/>
  <c r="BK183" i="5" s="1"/>
  <c r="AB183" i="5"/>
  <c r="BJ183" i="5" s="1"/>
  <c r="AD183" i="5"/>
  <c r="BL183" i="5" s="1"/>
  <c r="F183" i="5"/>
  <c r="AN183" i="5" s="1"/>
  <c r="AE183" i="5"/>
  <c r="BM183" i="5" s="1"/>
  <c r="N183" i="5"/>
  <c r="AV183" i="5" s="1"/>
  <c r="T183" i="5"/>
  <c r="BB183" i="5" s="1"/>
  <c r="M183" i="5"/>
  <c r="AU183" i="5" s="1"/>
  <c r="S183" i="5"/>
  <c r="BA183" i="5" s="1"/>
  <c r="AA183" i="5"/>
  <c r="BI183" i="5" s="1"/>
  <c r="BP183" i="5" l="1"/>
  <c r="AE185" i="17"/>
  <c r="BM185" i="17" s="1"/>
  <c r="W185" i="17"/>
  <c r="BE185" i="17" s="1"/>
  <c r="O185" i="17"/>
  <c r="AW185" i="17" s="1"/>
  <c r="G185" i="17"/>
  <c r="AO185" i="17" s="1"/>
  <c r="AH185" i="17"/>
  <c r="BP185" i="17" s="1"/>
  <c r="Y185" i="17"/>
  <c r="BG185" i="17" s="1"/>
  <c r="P185" i="17"/>
  <c r="AX185" i="17" s="1"/>
  <c r="F185" i="17"/>
  <c r="AN185" i="17" s="1"/>
  <c r="C186" i="17"/>
  <c r="AG185" i="17"/>
  <c r="BO185" i="17" s="1"/>
  <c r="X185" i="17"/>
  <c r="BF185" i="17" s="1"/>
  <c r="N185" i="17"/>
  <c r="AV185" i="17" s="1"/>
  <c r="AM185" i="17"/>
  <c r="AB185" i="17"/>
  <c r="BJ185" i="17" s="1"/>
  <c r="Q185" i="17"/>
  <c r="AY185" i="17" s="1"/>
  <c r="AA185" i="17"/>
  <c r="BI185" i="17" s="1"/>
  <c r="M185" i="17"/>
  <c r="AU185" i="17" s="1"/>
  <c r="Z185" i="17"/>
  <c r="BH185" i="17" s="1"/>
  <c r="L185" i="17"/>
  <c r="AT185" i="17" s="1"/>
  <c r="AC185" i="17"/>
  <c r="BK185" i="17" s="1"/>
  <c r="R185" i="17"/>
  <c r="AZ185" i="17" s="1"/>
  <c r="AL185" i="17"/>
  <c r="T185" i="17"/>
  <c r="BB185" i="17" s="1"/>
  <c r="S185" i="17"/>
  <c r="BA185" i="17" s="1"/>
  <c r="K185" i="17"/>
  <c r="AS185" i="17" s="1"/>
  <c r="AI185" i="17"/>
  <c r="BQ185" i="17" s="1"/>
  <c r="J185" i="17"/>
  <c r="AR185" i="17" s="1"/>
  <c r="AF185" i="17"/>
  <c r="BN185" i="17" s="1"/>
  <c r="I185" i="17"/>
  <c r="AQ185" i="17" s="1"/>
  <c r="AD185" i="17"/>
  <c r="BL185" i="17" s="1"/>
  <c r="H185" i="17"/>
  <c r="AP185" i="17" s="1"/>
  <c r="V185" i="17"/>
  <c r="BD185" i="17" s="1"/>
  <c r="U185" i="17"/>
  <c r="BC185" i="17" s="1"/>
  <c r="C185" i="5"/>
  <c r="H184" i="5"/>
  <c r="AP184" i="5" s="1"/>
  <c r="P184" i="5"/>
  <c r="AX184" i="5" s="1"/>
  <c r="X184" i="5"/>
  <c r="BF184" i="5" s="1"/>
  <c r="AF184" i="5"/>
  <c r="BN184" i="5" s="1"/>
  <c r="I184" i="5"/>
  <c r="AQ184" i="5" s="1"/>
  <c r="Q184" i="5"/>
  <c r="AY184" i="5" s="1"/>
  <c r="Y184" i="5"/>
  <c r="BG184" i="5" s="1"/>
  <c r="AG184" i="5"/>
  <c r="BO184" i="5" s="1"/>
  <c r="J184" i="5"/>
  <c r="AR184" i="5" s="1"/>
  <c r="R184" i="5"/>
  <c r="AZ184" i="5" s="1"/>
  <c r="Z184" i="5"/>
  <c r="BH184" i="5" s="1"/>
  <c r="AH184" i="5"/>
  <c r="N184" i="5"/>
  <c r="AV184" i="5" s="1"/>
  <c r="AB184" i="5"/>
  <c r="BJ184" i="5" s="1"/>
  <c r="O184" i="5"/>
  <c r="AW184" i="5" s="1"/>
  <c r="AC184" i="5"/>
  <c r="BK184" i="5" s="1"/>
  <c r="S184" i="5"/>
  <c r="BA184" i="5" s="1"/>
  <c r="AD184" i="5"/>
  <c r="BL184" i="5" s="1"/>
  <c r="K184" i="5"/>
  <c r="AS184" i="5" s="1"/>
  <c r="V184" i="5"/>
  <c r="BD184" i="5" s="1"/>
  <c r="U184" i="5"/>
  <c r="BC184" i="5" s="1"/>
  <c r="W184" i="5"/>
  <c r="BE184" i="5" s="1"/>
  <c r="AA184" i="5"/>
  <c r="BI184" i="5" s="1"/>
  <c r="M184" i="5"/>
  <c r="AU184" i="5" s="1"/>
  <c r="L184" i="5"/>
  <c r="AT184" i="5" s="1"/>
  <c r="T184" i="5"/>
  <c r="BB184" i="5" s="1"/>
  <c r="AE184" i="5"/>
  <c r="BM184" i="5" s="1"/>
  <c r="AI184" i="5"/>
  <c r="BQ184" i="5" s="1"/>
  <c r="F184" i="5"/>
  <c r="AN184" i="5" s="1"/>
  <c r="G184" i="5"/>
  <c r="AO184" i="5" s="1"/>
  <c r="BP184" i="5" l="1"/>
  <c r="C187" i="17"/>
  <c r="AC186" i="17"/>
  <c r="BK186" i="17" s="1"/>
  <c r="U186" i="17"/>
  <c r="BC186" i="17" s="1"/>
  <c r="M186" i="17"/>
  <c r="AU186" i="17" s="1"/>
  <c r="AM186" i="17"/>
  <c r="AF186" i="17"/>
  <c r="BN186" i="17" s="1"/>
  <c r="W186" i="17"/>
  <c r="BE186" i="17" s="1"/>
  <c r="N186" i="17"/>
  <c r="AV186" i="17" s="1"/>
  <c r="AL186" i="17"/>
  <c r="AE186" i="17"/>
  <c r="BM186" i="17" s="1"/>
  <c r="V186" i="17"/>
  <c r="BD186" i="17" s="1"/>
  <c r="L186" i="17"/>
  <c r="AT186" i="17" s="1"/>
  <c r="AI186" i="17"/>
  <c r="BQ186" i="17" s="1"/>
  <c r="X186" i="17"/>
  <c r="BF186" i="17" s="1"/>
  <c r="J186" i="17"/>
  <c r="AR186" i="17" s="1"/>
  <c r="AH186" i="17"/>
  <c r="BP186" i="17" s="1"/>
  <c r="T186" i="17"/>
  <c r="BB186" i="17" s="1"/>
  <c r="I186" i="17"/>
  <c r="AQ186" i="17" s="1"/>
  <c r="AG186" i="17"/>
  <c r="BO186" i="17" s="1"/>
  <c r="S186" i="17"/>
  <c r="BA186" i="17" s="1"/>
  <c r="H186" i="17"/>
  <c r="AP186" i="17" s="1"/>
  <c r="Y186" i="17"/>
  <c r="BG186" i="17" s="1"/>
  <c r="K186" i="17"/>
  <c r="AS186" i="17" s="1"/>
  <c r="AA186" i="17"/>
  <c r="BI186" i="17" s="1"/>
  <c r="Z186" i="17"/>
  <c r="BH186" i="17" s="1"/>
  <c r="R186" i="17"/>
  <c r="AZ186" i="17" s="1"/>
  <c r="Q186" i="17"/>
  <c r="AY186" i="17" s="1"/>
  <c r="P186" i="17"/>
  <c r="AX186" i="17" s="1"/>
  <c r="O186" i="17"/>
  <c r="AW186" i="17" s="1"/>
  <c r="AD186" i="17"/>
  <c r="BL186" i="17" s="1"/>
  <c r="G186" i="17"/>
  <c r="AO186" i="17" s="1"/>
  <c r="AB186" i="17"/>
  <c r="BJ186" i="17" s="1"/>
  <c r="F186" i="17"/>
  <c r="AN186" i="17" s="1"/>
  <c r="C186" i="5"/>
  <c r="H185" i="5"/>
  <c r="AP185" i="5" s="1"/>
  <c r="P185" i="5"/>
  <c r="AX185" i="5" s="1"/>
  <c r="X185" i="5"/>
  <c r="BF185" i="5" s="1"/>
  <c r="AF185" i="5"/>
  <c r="BN185" i="5" s="1"/>
  <c r="I185" i="5"/>
  <c r="AQ185" i="5" s="1"/>
  <c r="Q185" i="5"/>
  <c r="AY185" i="5" s="1"/>
  <c r="Y185" i="5"/>
  <c r="BG185" i="5" s="1"/>
  <c r="AG185" i="5"/>
  <c r="BO185" i="5" s="1"/>
  <c r="J185" i="5"/>
  <c r="AR185" i="5" s="1"/>
  <c r="R185" i="5"/>
  <c r="AZ185" i="5" s="1"/>
  <c r="Z185" i="5"/>
  <c r="BH185" i="5" s="1"/>
  <c r="AH185" i="5"/>
  <c r="G185" i="5"/>
  <c r="AO185" i="5" s="1"/>
  <c r="U185" i="5"/>
  <c r="BC185" i="5" s="1"/>
  <c r="AI185" i="5"/>
  <c r="BQ185" i="5" s="1"/>
  <c r="K185" i="5"/>
  <c r="AS185" i="5" s="1"/>
  <c r="V185" i="5"/>
  <c r="BD185" i="5" s="1"/>
  <c r="L185" i="5"/>
  <c r="AT185" i="5" s="1"/>
  <c r="W185" i="5"/>
  <c r="BE185" i="5" s="1"/>
  <c r="O185" i="5"/>
  <c r="AW185" i="5" s="1"/>
  <c r="AC185" i="5"/>
  <c r="BK185" i="5" s="1"/>
  <c r="N185" i="5"/>
  <c r="AV185" i="5" s="1"/>
  <c r="S185" i="5"/>
  <c r="BA185" i="5" s="1"/>
  <c r="T185" i="5"/>
  <c r="BB185" i="5" s="1"/>
  <c r="F185" i="5"/>
  <c r="AN185" i="5" s="1"/>
  <c r="AE185" i="5"/>
  <c r="BM185" i="5" s="1"/>
  <c r="AD185" i="5"/>
  <c r="BL185" i="5" s="1"/>
  <c r="M185" i="5"/>
  <c r="AU185" i="5" s="1"/>
  <c r="AA185" i="5"/>
  <c r="BI185" i="5" s="1"/>
  <c r="AB185" i="5"/>
  <c r="BJ185" i="5" s="1"/>
  <c r="BP185" i="5" l="1"/>
  <c r="AI187" i="17"/>
  <c r="BQ187" i="17" s="1"/>
  <c r="AA187" i="17"/>
  <c r="BI187" i="17" s="1"/>
  <c r="S187" i="17"/>
  <c r="BA187" i="17" s="1"/>
  <c r="K187" i="17"/>
  <c r="AS187" i="17" s="1"/>
  <c r="AD187" i="17"/>
  <c r="BL187" i="17" s="1"/>
  <c r="U187" i="17"/>
  <c r="BC187" i="17" s="1"/>
  <c r="L187" i="17"/>
  <c r="AT187" i="17" s="1"/>
  <c r="AC187" i="17"/>
  <c r="BK187" i="17" s="1"/>
  <c r="T187" i="17"/>
  <c r="BB187" i="17" s="1"/>
  <c r="J187" i="17"/>
  <c r="AR187" i="17" s="1"/>
  <c r="C188" i="17"/>
  <c r="AF187" i="17"/>
  <c r="BN187" i="17" s="1"/>
  <c r="W187" i="17"/>
  <c r="BE187" i="17" s="1"/>
  <c r="N187" i="17"/>
  <c r="AV187" i="17" s="1"/>
  <c r="AM187" i="17"/>
  <c r="V187" i="17"/>
  <c r="BD187" i="17" s="1"/>
  <c r="G187" i="17"/>
  <c r="AO187" i="17" s="1"/>
  <c r="AH187" i="17"/>
  <c r="BP187" i="17" s="1"/>
  <c r="R187" i="17"/>
  <c r="AZ187" i="17" s="1"/>
  <c r="F187" i="17"/>
  <c r="AN187" i="17" s="1"/>
  <c r="AG187" i="17"/>
  <c r="BO187" i="17" s="1"/>
  <c r="Q187" i="17"/>
  <c r="AY187" i="17" s="1"/>
  <c r="AL187" i="17"/>
  <c r="X187" i="17"/>
  <c r="BF187" i="17" s="1"/>
  <c r="H187" i="17"/>
  <c r="AP187" i="17" s="1"/>
  <c r="M187" i="17"/>
  <c r="AU187" i="17" s="1"/>
  <c r="I187" i="17"/>
  <c r="AQ187" i="17" s="1"/>
  <c r="AE187" i="17"/>
  <c r="BM187" i="17" s="1"/>
  <c r="AB187" i="17"/>
  <c r="BJ187" i="17" s="1"/>
  <c r="Z187" i="17"/>
  <c r="BH187" i="17" s="1"/>
  <c r="Y187" i="17"/>
  <c r="BG187" i="17" s="1"/>
  <c r="P187" i="17"/>
  <c r="AX187" i="17" s="1"/>
  <c r="O187" i="17"/>
  <c r="AW187" i="17" s="1"/>
  <c r="C187" i="5"/>
  <c r="H186" i="5"/>
  <c r="AP186" i="5" s="1"/>
  <c r="P186" i="5"/>
  <c r="AX186" i="5" s="1"/>
  <c r="X186" i="5"/>
  <c r="BF186" i="5" s="1"/>
  <c r="AF186" i="5"/>
  <c r="BN186" i="5" s="1"/>
  <c r="I186" i="5"/>
  <c r="AQ186" i="5" s="1"/>
  <c r="Q186" i="5"/>
  <c r="AY186" i="5" s="1"/>
  <c r="Y186" i="5"/>
  <c r="BG186" i="5" s="1"/>
  <c r="AG186" i="5"/>
  <c r="BO186" i="5" s="1"/>
  <c r="J186" i="5"/>
  <c r="AR186" i="5" s="1"/>
  <c r="R186" i="5"/>
  <c r="AZ186" i="5" s="1"/>
  <c r="Z186" i="5"/>
  <c r="BH186" i="5" s="1"/>
  <c r="AH186" i="5"/>
  <c r="N186" i="5"/>
  <c r="AV186" i="5" s="1"/>
  <c r="AB186" i="5"/>
  <c r="BJ186" i="5" s="1"/>
  <c r="O186" i="5"/>
  <c r="AW186" i="5" s="1"/>
  <c r="AC186" i="5"/>
  <c r="BK186" i="5" s="1"/>
  <c r="S186" i="5"/>
  <c r="BA186" i="5" s="1"/>
  <c r="AD186" i="5"/>
  <c r="BL186" i="5" s="1"/>
  <c r="K186" i="5"/>
  <c r="AS186" i="5" s="1"/>
  <c r="V186" i="5"/>
  <c r="BD186" i="5" s="1"/>
  <c r="G186" i="5"/>
  <c r="AO186" i="5" s="1"/>
  <c r="AI186" i="5"/>
  <c r="BQ186" i="5" s="1"/>
  <c r="L186" i="5"/>
  <c r="AT186" i="5" s="1"/>
  <c r="M186" i="5"/>
  <c r="AU186" i="5" s="1"/>
  <c r="AA186" i="5"/>
  <c r="BI186" i="5" s="1"/>
  <c r="F186" i="5"/>
  <c r="AN186" i="5" s="1"/>
  <c r="T186" i="5"/>
  <c r="BB186" i="5" s="1"/>
  <c r="U186" i="5"/>
  <c r="BC186" i="5" s="1"/>
  <c r="W186" i="5"/>
  <c r="BE186" i="5" s="1"/>
  <c r="AE186" i="5"/>
  <c r="BM186" i="5" s="1"/>
  <c r="BP186" i="5" l="1"/>
  <c r="AG188" i="17"/>
  <c r="BO188" i="17" s="1"/>
  <c r="Y188" i="17"/>
  <c r="BG188" i="17" s="1"/>
  <c r="Q188" i="17"/>
  <c r="AY188" i="17" s="1"/>
  <c r="I188" i="17"/>
  <c r="AQ188" i="17" s="1"/>
  <c r="AB188" i="17"/>
  <c r="BJ188" i="17" s="1"/>
  <c r="S188" i="17"/>
  <c r="BA188" i="17" s="1"/>
  <c r="J188" i="17"/>
  <c r="AR188" i="17" s="1"/>
  <c r="AA188" i="17"/>
  <c r="BI188" i="17" s="1"/>
  <c r="R188" i="17"/>
  <c r="AZ188" i="17" s="1"/>
  <c r="H188" i="17"/>
  <c r="AP188" i="17" s="1"/>
  <c r="AD188" i="17"/>
  <c r="BL188" i="17" s="1"/>
  <c r="U188" i="17"/>
  <c r="BC188" i="17" s="1"/>
  <c r="L188" i="17"/>
  <c r="AT188" i="17" s="1"/>
  <c r="AC188" i="17"/>
  <c r="BK188" i="17" s="1"/>
  <c r="N188" i="17"/>
  <c r="AV188" i="17" s="1"/>
  <c r="Z188" i="17"/>
  <c r="BH188" i="17" s="1"/>
  <c r="M188" i="17"/>
  <c r="AU188" i="17" s="1"/>
  <c r="C189" i="17"/>
  <c r="X188" i="17"/>
  <c r="BF188" i="17" s="1"/>
  <c r="K188" i="17"/>
  <c r="AS188" i="17" s="1"/>
  <c r="AE188" i="17"/>
  <c r="BM188" i="17" s="1"/>
  <c r="O188" i="17"/>
  <c r="AW188" i="17" s="1"/>
  <c r="AH188" i="17"/>
  <c r="BP188" i="17" s="1"/>
  <c r="AM188" i="17"/>
  <c r="AF188" i="17"/>
  <c r="BN188" i="17" s="1"/>
  <c r="AL188" i="17"/>
  <c r="W188" i="17"/>
  <c r="BE188" i="17" s="1"/>
  <c r="V188" i="17"/>
  <c r="BD188" i="17" s="1"/>
  <c r="T188" i="17"/>
  <c r="BB188" i="17" s="1"/>
  <c r="P188" i="17"/>
  <c r="AX188" i="17" s="1"/>
  <c r="G188" i="17"/>
  <c r="AO188" i="17" s="1"/>
  <c r="AI188" i="17"/>
  <c r="BQ188" i="17" s="1"/>
  <c r="F188" i="17"/>
  <c r="AN188" i="17" s="1"/>
  <c r="C188" i="5"/>
  <c r="H187" i="5"/>
  <c r="AP187" i="5" s="1"/>
  <c r="P187" i="5"/>
  <c r="AX187" i="5" s="1"/>
  <c r="X187" i="5"/>
  <c r="BF187" i="5" s="1"/>
  <c r="AF187" i="5"/>
  <c r="BN187" i="5" s="1"/>
  <c r="I187" i="5"/>
  <c r="AQ187" i="5" s="1"/>
  <c r="Q187" i="5"/>
  <c r="AY187" i="5" s="1"/>
  <c r="Y187" i="5"/>
  <c r="BG187" i="5" s="1"/>
  <c r="AG187" i="5"/>
  <c r="BO187" i="5" s="1"/>
  <c r="J187" i="5"/>
  <c r="AR187" i="5" s="1"/>
  <c r="R187" i="5"/>
  <c r="AZ187" i="5" s="1"/>
  <c r="Z187" i="5"/>
  <c r="BH187" i="5" s="1"/>
  <c r="AH187" i="5"/>
  <c r="G187" i="5"/>
  <c r="AO187" i="5" s="1"/>
  <c r="U187" i="5"/>
  <c r="BC187" i="5" s="1"/>
  <c r="AI187" i="5"/>
  <c r="BQ187" i="5" s="1"/>
  <c r="K187" i="5"/>
  <c r="AS187" i="5" s="1"/>
  <c r="V187" i="5"/>
  <c r="BD187" i="5" s="1"/>
  <c r="L187" i="5"/>
  <c r="AT187" i="5" s="1"/>
  <c r="W187" i="5"/>
  <c r="BE187" i="5" s="1"/>
  <c r="O187" i="5"/>
  <c r="AW187" i="5" s="1"/>
  <c r="AC187" i="5"/>
  <c r="BK187" i="5" s="1"/>
  <c r="AB187" i="5"/>
  <c r="BJ187" i="5" s="1"/>
  <c r="AD187" i="5"/>
  <c r="BL187" i="5" s="1"/>
  <c r="F187" i="5"/>
  <c r="AN187" i="5" s="1"/>
  <c r="AE187" i="5"/>
  <c r="BM187" i="5" s="1"/>
  <c r="T187" i="5"/>
  <c r="BB187" i="5" s="1"/>
  <c r="S187" i="5"/>
  <c r="BA187" i="5" s="1"/>
  <c r="AA187" i="5"/>
  <c r="BI187" i="5" s="1"/>
  <c r="M187" i="5"/>
  <c r="AU187" i="5" s="1"/>
  <c r="N187" i="5"/>
  <c r="AV187" i="5" s="1"/>
  <c r="BP187" i="5" l="1"/>
  <c r="AE189" i="17"/>
  <c r="BM189" i="17" s="1"/>
  <c r="W189" i="17"/>
  <c r="BE189" i="17" s="1"/>
  <c r="O189" i="17"/>
  <c r="AW189" i="17" s="1"/>
  <c r="G189" i="17"/>
  <c r="AO189" i="17" s="1"/>
  <c r="AI189" i="17"/>
  <c r="BQ189" i="17" s="1"/>
  <c r="Z189" i="17"/>
  <c r="BH189" i="17" s="1"/>
  <c r="Q189" i="17"/>
  <c r="AY189" i="17" s="1"/>
  <c r="H189" i="17"/>
  <c r="AP189" i="17" s="1"/>
  <c r="AH189" i="17"/>
  <c r="BP189" i="17" s="1"/>
  <c r="Y189" i="17"/>
  <c r="BG189" i="17" s="1"/>
  <c r="P189" i="17"/>
  <c r="AX189" i="17" s="1"/>
  <c r="F189" i="17"/>
  <c r="AN189" i="17" s="1"/>
  <c r="AB189" i="17"/>
  <c r="BJ189" i="17" s="1"/>
  <c r="S189" i="17"/>
  <c r="BA189" i="17" s="1"/>
  <c r="J189" i="17"/>
  <c r="AR189" i="17" s="1"/>
  <c r="C190" i="17"/>
  <c r="U189" i="17"/>
  <c r="BC189" i="17" s="1"/>
  <c r="AM189" i="17"/>
  <c r="AG189" i="17"/>
  <c r="BO189" i="17" s="1"/>
  <c r="T189" i="17"/>
  <c r="BB189" i="17" s="1"/>
  <c r="AL189" i="17"/>
  <c r="AF189" i="17"/>
  <c r="BN189" i="17" s="1"/>
  <c r="R189" i="17"/>
  <c r="AZ189" i="17" s="1"/>
  <c r="V189" i="17"/>
  <c r="BD189" i="17" s="1"/>
  <c r="I189" i="17"/>
  <c r="AQ189" i="17" s="1"/>
  <c r="AA189" i="17"/>
  <c r="BI189" i="17" s="1"/>
  <c r="X189" i="17"/>
  <c r="BF189" i="17" s="1"/>
  <c r="N189" i="17"/>
  <c r="AV189" i="17" s="1"/>
  <c r="M189" i="17"/>
  <c r="AU189" i="17" s="1"/>
  <c r="L189" i="17"/>
  <c r="AT189" i="17" s="1"/>
  <c r="K189" i="17"/>
  <c r="AS189" i="17" s="1"/>
  <c r="AD189" i="17"/>
  <c r="BL189" i="17" s="1"/>
  <c r="AC189" i="17"/>
  <c r="BK189" i="17" s="1"/>
  <c r="C189" i="5"/>
  <c r="H188" i="5"/>
  <c r="AP188" i="5" s="1"/>
  <c r="P188" i="5"/>
  <c r="AX188" i="5" s="1"/>
  <c r="X188" i="5"/>
  <c r="BF188" i="5" s="1"/>
  <c r="AF188" i="5"/>
  <c r="BN188" i="5" s="1"/>
  <c r="I188" i="5"/>
  <c r="AQ188" i="5" s="1"/>
  <c r="Q188" i="5"/>
  <c r="AY188" i="5" s="1"/>
  <c r="Y188" i="5"/>
  <c r="BG188" i="5" s="1"/>
  <c r="AG188" i="5"/>
  <c r="BO188" i="5" s="1"/>
  <c r="J188" i="5"/>
  <c r="AR188" i="5" s="1"/>
  <c r="R188" i="5"/>
  <c r="AZ188" i="5" s="1"/>
  <c r="Z188" i="5"/>
  <c r="BH188" i="5" s="1"/>
  <c r="AH188" i="5"/>
  <c r="N188" i="5"/>
  <c r="AV188" i="5" s="1"/>
  <c r="AB188" i="5"/>
  <c r="BJ188" i="5" s="1"/>
  <c r="O188" i="5"/>
  <c r="AW188" i="5" s="1"/>
  <c r="AC188" i="5"/>
  <c r="BK188" i="5" s="1"/>
  <c r="S188" i="5"/>
  <c r="BA188" i="5" s="1"/>
  <c r="AD188" i="5"/>
  <c r="BL188" i="5" s="1"/>
  <c r="K188" i="5"/>
  <c r="AS188" i="5" s="1"/>
  <c r="V188" i="5"/>
  <c r="BD188" i="5" s="1"/>
  <c r="U188" i="5"/>
  <c r="BC188" i="5" s="1"/>
  <c r="W188" i="5"/>
  <c r="BE188" i="5" s="1"/>
  <c r="AA188" i="5"/>
  <c r="BI188" i="5" s="1"/>
  <c r="M188" i="5"/>
  <c r="AU188" i="5" s="1"/>
  <c r="F188" i="5"/>
  <c r="AN188" i="5" s="1"/>
  <c r="G188" i="5"/>
  <c r="AO188" i="5" s="1"/>
  <c r="L188" i="5"/>
  <c r="AT188" i="5" s="1"/>
  <c r="T188" i="5"/>
  <c r="BB188" i="5" s="1"/>
  <c r="AE188" i="5"/>
  <c r="BM188" i="5" s="1"/>
  <c r="AI188" i="5"/>
  <c r="BQ188" i="5" s="1"/>
  <c r="BP188" i="5" l="1"/>
  <c r="C191" i="17"/>
  <c r="AC190" i="17"/>
  <c r="BK190" i="17" s="1"/>
  <c r="U190" i="17"/>
  <c r="BC190" i="17" s="1"/>
  <c r="M190" i="17"/>
  <c r="AU190" i="17" s="1"/>
  <c r="AM190" i="17"/>
  <c r="AH190" i="17"/>
  <c r="BP190" i="17" s="1"/>
  <c r="Y190" i="17"/>
  <c r="BG190" i="17" s="1"/>
  <c r="P190" i="17"/>
  <c r="AX190" i="17" s="1"/>
  <c r="G190" i="17"/>
  <c r="AO190" i="17" s="1"/>
  <c r="AG190" i="17"/>
  <c r="BO190" i="17" s="1"/>
  <c r="X190" i="17"/>
  <c r="BF190" i="17" s="1"/>
  <c r="O190" i="17"/>
  <c r="AW190" i="17" s="1"/>
  <c r="F190" i="17"/>
  <c r="AN190" i="17" s="1"/>
  <c r="AF190" i="17"/>
  <c r="BN190" i="17" s="1"/>
  <c r="W190" i="17"/>
  <c r="BE190" i="17" s="1"/>
  <c r="N190" i="17"/>
  <c r="AV190" i="17" s="1"/>
  <c r="AL190" i="17"/>
  <c r="AI190" i="17"/>
  <c r="BQ190" i="17" s="1"/>
  <c r="Z190" i="17"/>
  <c r="BH190" i="17" s="1"/>
  <c r="Q190" i="17"/>
  <c r="AY190" i="17" s="1"/>
  <c r="H190" i="17"/>
  <c r="AP190" i="17" s="1"/>
  <c r="V190" i="17"/>
  <c r="BD190" i="17" s="1"/>
  <c r="T190" i="17"/>
  <c r="BB190" i="17" s="1"/>
  <c r="S190" i="17"/>
  <c r="BA190" i="17" s="1"/>
  <c r="AA190" i="17"/>
  <c r="BI190" i="17" s="1"/>
  <c r="I190" i="17"/>
  <c r="AQ190" i="17" s="1"/>
  <c r="AD190" i="17"/>
  <c r="BL190" i="17" s="1"/>
  <c r="AB190" i="17"/>
  <c r="BJ190" i="17" s="1"/>
  <c r="R190" i="17"/>
  <c r="AZ190" i="17" s="1"/>
  <c r="L190" i="17"/>
  <c r="AT190" i="17" s="1"/>
  <c r="K190" i="17"/>
  <c r="AS190" i="17" s="1"/>
  <c r="J190" i="17"/>
  <c r="AR190" i="17" s="1"/>
  <c r="AE190" i="17"/>
  <c r="BM190" i="17" s="1"/>
  <c r="C190" i="5"/>
  <c r="H189" i="5"/>
  <c r="AP189" i="5" s="1"/>
  <c r="P189" i="5"/>
  <c r="AX189" i="5" s="1"/>
  <c r="X189" i="5"/>
  <c r="BF189" i="5" s="1"/>
  <c r="AF189" i="5"/>
  <c r="BN189" i="5" s="1"/>
  <c r="I189" i="5"/>
  <c r="AQ189" i="5" s="1"/>
  <c r="Q189" i="5"/>
  <c r="AY189" i="5" s="1"/>
  <c r="Y189" i="5"/>
  <c r="BG189" i="5" s="1"/>
  <c r="AG189" i="5"/>
  <c r="BO189" i="5" s="1"/>
  <c r="J189" i="5"/>
  <c r="AR189" i="5" s="1"/>
  <c r="R189" i="5"/>
  <c r="AZ189" i="5" s="1"/>
  <c r="Z189" i="5"/>
  <c r="BH189" i="5" s="1"/>
  <c r="AH189" i="5"/>
  <c r="G189" i="5"/>
  <c r="AO189" i="5" s="1"/>
  <c r="U189" i="5"/>
  <c r="BC189" i="5" s="1"/>
  <c r="AI189" i="5"/>
  <c r="BQ189" i="5" s="1"/>
  <c r="K189" i="5"/>
  <c r="AS189" i="5" s="1"/>
  <c r="V189" i="5"/>
  <c r="BD189" i="5" s="1"/>
  <c r="L189" i="5"/>
  <c r="AT189" i="5" s="1"/>
  <c r="W189" i="5"/>
  <c r="BE189" i="5" s="1"/>
  <c r="O189" i="5"/>
  <c r="AW189" i="5" s="1"/>
  <c r="AC189" i="5"/>
  <c r="BK189" i="5" s="1"/>
  <c r="N189" i="5"/>
  <c r="AV189" i="5" s="1"/>
  <c r="S189" i="5"/>
  <c r="BA189" i="5" s="1"/>
  <c r="T189" i="5"/>
  <c r="BB189" i="5" s="1"/>
  <c r="F189" i="5"/>
  <c r="AN189" i="5" s="1"/>
  <c r="AE189" i="5"/>
  <c r="BM189" i="5" s="1"/>
  <c r="M189" i="5"/>
  <c r="AU189" i="5" s="1"/>
  <c r="AA189" i="5"/>
  <c r="BI189" i="5" s="1"/>
  <c r="AB189" i="5"/>
  <c r="BJ189" i="5" s="1"/>
  <c r="AD189" i="5"/>
  <c r="BL189" i="5" s="1"/>
  <c r="BP189" i="5" l="1"/>
  <c r="AI191" i="17"/>
  <c r="BQ191" i="17" s="1"/>
  <c r="AA191" i="17"/>
  <c r="BI191" i="17" s="1"/>
  <c r="S191" i="17"/>
  <c r="BA191" i="17" s="1"/>
  <c r="K191" i="17"/>
  <c r="AS191" i="17" s="1"/>
  <c r="C192" i="17"/>
  <c r="AF191" i="17"/>
  <c r="BN191" i="17" s="1"/>
  <c r="W191" i="17"/>
  <c r="BE191" i="17" s="1"/>
  <c r="N191" i="17"/>
  <c r="AV191" i="17" s="1"/>
  <c r="AM191" i="17"/>
  <c r="AE191" i="17"/>
  <c r="BM191" i="17" s="1"/>
  <c r="V191" i="17"/>
  <c r="BD191" i="17" s="1"/>
  <c r="M191" i="17"/>
  <c r="AU191" i="17" s="1"/>
  <c r="AL191" i="17"/>
  <c r="AD191" i="17"/>
  <c r="BL191" i="17" s="1"/>
  <c r="U191" i="17"/>
  <c r="BC191" i="17" s="1"/>
  <c r="L191" i="17"/>
  <c r="AT191" i="17" s="1"/>
  <c r="AG191" i="17"/>
  <c r="BO191" i="17" s="1"/>
  <c r="X191" i="17"/>
  <c r="BF191" i="17" s="1"/>
  <c r="O191" i="17"/>
  <c r="AW191" i="17" s="1"/>
  <c r="F191" i="17"/>
  <c r="AN191" i="17" s="1"/>
  <c r="AC191" i="17"/>
  <c r="BK191" i="17" s="1"/>
  <c r="J191" i="17"/>
  <c r="AR191" i="17" s="1"/>
  <c r="AB191" i="17"/>
  <c r="BJ191" i="17" s="1"/>
  <c r="I191" i="17"/>
  <c r="AQ191" i="17" s="1"/>
  <c r="Z191" i="17"/>
  <c r="BH191" i="17" s="1"/>
  <c r="H191" i="17"/>
  <c r="AP191" i="17" s="1"/>
  <c r="AH191" i="17"/>
  <c r="BP191" i="17" s="1"/>
  <c r="P191" i="17"/>
  <c r="AX191" i="17" s="1"/>
  <c r="Y191" i="17"/>
  <c r="BG191" i="17" s="1"/>
  <c r="T191" i="17"/>
  <c r="BB191" i="17" s="1"/>
  <c r="R191" i="17"/>
  <c r="AZ191" i="17" s="1"/>
  <c r="Q191" i="17"/>
  <c r="AY191" i="17" s="1"/>
  <c r="G191" i="17"/>
  <c r="AO191" i="17" s="1"/>
  <c r="C191" i="5"/>
  <c r="H190" i="5"/>
  <c r="AP190" i="5" s="1"/>
  <c r="P190" i="5"/>
  <c r="AX190" i="5" s="1"/>
  <c r="X190" i="5"/>
  <c r="BF190" i="5" s="1"/>
  <c r="AF190" i="5"/>
  <c r="BN190" i="5" s="1"/>
  <c r="J190" i="5"/>
  <c r="AR190" i="5" s="1"/>
  <c r="R190" i="5"/>
  <c r="AZ190" i="5" s="1"/>
  <c r="M190" i="5"/>
  <c r="AU190" i="5" s="1"/>
  <c r="W190" i="5"/>
  <c r="BE190" i="5" s="1"/>
  <c r="AG190" i="5"/>
  <c r="BO190" i="5" s="1"/>
  <c r="N190" i="5"/>
  <c r="AV190" i="5" s="1"/>
  <c r="Y190" i="5"/>
  <c r="BG190" i="5" s="1"/>
  <c r="AH190" i="5"/>
  <c r="O190" i="5"/>
  <c r="AW190" i="5" s="1"/>
  <c r="Z190" i="5"/>
  <c r="BH190" i="5" s="1"/>
  <c r="AI190" i="5"/>
  <c r="BQ190" i="5" s="1"/>
  <c r="I190" i="5"/>
  <c r="AQ190" i="5" s="1"/>
  <c r="T190" i="5"/>
  <c r="BB190" i="5" s="1"/>
  <c r="AC190" i="5"/>
  <c r="BK190" i="5" s="1"/>
  <c r="G190" i="5"/>
  <c r="AO190" i="5" s="1"/>
  <c r="AB190" i="5"/>
  <c r="BJ190" i="5" s="1"/>
  <c r="K190" i="5"/>
  <c r="AS190" i="5" s="1"/>
  <c r="AD190" i="5"/>
  <c r="BL190" i="5" s="1"/>
  <c r="L190" i="5"/>
  <c r="AT190" i="5" s="1"/>
  <c r="AE190" i="5"/>
  <c r="BM190" i="5" s="1"/>
  <c r="V190" i="5"/>
  <c r="BD190" i="5" s="1"/>
  <c r="U190" i="5"/>
  <c r="BC190" i="5" s="1"/>
  <c r="AA190" i="5"/>
  <c r="BI190" i="5" s="1"/>
  <c r="F190" i="5"/>
  <c r="AN190" i="5" s="1"/>
  <c r="Q190" i="5"/>
  <c r="AY190" i="5" s="1"/>
  <c r="S190" i="5"/>
  <c r="BA190" i="5" s="1"/>
  <c r="BP190" i="5" l="1"/>
  <c r="AG192" i="17"/>
  <c r="BO192" i="17" s="1"/>
  <c r="Y192" i="17"/>
  <c r="BG192" i="17" s="1"/>
  <c r="Q192" i="17"/>
  <c r="AY192" i="17" s="1"/>
  <c r="I192" i="17"/>
  <c r="AQ192" i="17" s="1"/>
  <c r="AD192" i="17"/>
  <c r="BL192" i="17" s="1"/>
  <c r="U192" i="17"/>
  <c r="BC192" i="17" s="1"/>
  <c r="L192" i="17"/>
  <c r="AT192" i="17" s="1"/>
  <c r="AC192" i="17"/>
  <c r="BK192" i="17" s="1"/>
  <c r="T192" i="17"/>
  <c r="BB192" i="17" s="1"/>
  <c r="K192" i="17"/>
  <c r="AS192" i="17" s="1"/>
  <c r="AB192" i="17"/>
  <c r="BJ192" i="17" s="1"/>
  <c r="S192" i="17"/>
  <c r="BA192" i="17" s="1"/>
  <c r="J192" i="17"/>
  <c r="AR192" i="17" s="1"/>
  <c r="AE192" i="17"/>
  <c r="BM192" i="17" s="1"/>
  <c r="V192" i="17"/>
  <c r="BD192" i="17" s="1"/>
  <c r="M192" i="17"/>
  <c r="AU192" i="17" s="1"/>
  <c r="AL192" i="17"/>
  <c r="R192" i="17"/>
  <c r="AZ192" i="17" s="1"/>
  <c r="AI192" i="17"/>
  <c r="BQ192" i="17" s="1"/>
  <c r="P192" i="17"/>
  <c r="AX192" i="17" s="1"/>
  <c r="AH192" i="17"/>
  <c r="BP192" i="17" s="1"/>
  <c r="O192" i="17"/>
  <c r="AW192" i="17" s="1"/>
  <c r="W192" i="17"/>
  <c r="BE192" i="17" s="1"/>
  <c r="AM192" i="17"/>
  <c r="G192" i="17"/>
  <c r="AO192" i="17" s="1"/>
  <c r="F192" i="17"/>
  <c r="AN192" i="17" s="1"/>
  <c r="C193" i="17"/>
  <c r="AF192" i="17"/>
  <c r="BN192" i="17" s="1"/>
  <c r="AA192" i="17"/>
  <c r="BI192" i="17" s="1"/>
  <c r="Z192" i="17"/>
  <c r="BH192" i="17" s="1"/>
  <c r="X192" i="17"/>
  <c r="BF192" i="17" s="1"/>
  <c r="N192" i="17"/>
  <c r="AV192" i="17" s="1"/>
  <c r="H192" i="17"/>
  <c r="AP192" i="17" s="1"/>
  <c r="C192" i="5"/>
  <c r="H191" i="5"/>
  <c r="AP191" i="5" s="1"/>
  <c r="P191" i="5"/>
  <c r="AX191" i="5" s="1"/>
  <c r="X191" i="5"/>
  <c r="BF191" i="5" s="1"/>
  <c r="AF191" i="5"/>
  <c r="BN191" i="5" s="1"/>
  <c r="J191" i="5"/>
  <c r="AR191" i="5" s="1"/>
  <c r="S191" i="5"/>
  <c r="BA191" i="5" s="1"/>
  <c r="AB191" i="5"/>
  <c r="BJ191" i="5" s="1"/>
  <c r="K191" i="5"/>
  <c r="AS191" i="5" s="1"/>
  <c r="T191" i="5"/>
  <c r="BB191" i="5" s="1"/>
  <c r="AC191" i="5"/>
  <c r="BK191" i="5" s="1"/>
  <c r="L191" i="5"/>
  <c r="AT191" i="5" s="1"/>
  <c r="U191" i="5"/>
  <c r="BC191" i="5" s="1"/>
  <c r="AD191" i="5"/>
  <c r="BL191" i="5" s="1"/>
  <c r="F191" i="5"/>
  <c r="AN191" i="5" s="1"/>
  <c r="O191" i="5"/>
  <c r="AW191" i="5" s="1"/>
  <c r="Y191" i="5"/>
  <c r="BG191" i="5" s="1"/>
  <c r="AH191" i="5"/>
  <c r="N191" i="5"/>
  <c r="AV191" i="5" s="1"/>
  <c r="AG191" i="5"/>
  <c r="BO191" i="5" s="1"/>
  <c r="Q191" i="5"/>
  <c r="AY191" i="5" s="1"/>
  <c r="AI191" i="5"/>
  <c r="BQ191" i="5" s="1"/>
  <c r="R191" i="5"/>
  <c r="AZ191" i="5" s="1"/>
  <c r="I191" i="5"/>
  <c r="AQ191" i="5" s="1"/>
  <c r="AA191" i="5"/>
  <c r="BI191" i="5" s="1"/>
  <c r="Z191" i="5"/>
  <c r="BH191" i="5" s="1"/>
  <c r="AE191" i="5"/>
  <c r="BM191" i="5" s="1"/>
  <c r="G191" i="5"/>
  <c r="AO191" i="5" s="1"/>
  <c r="M191" i="5"/>
  <c r="AU191" i="5" s="1"/>
  <c r="V191" i="5"/>
  <c r="BD191" i="5" s="1"/>
  <c r="W191" i="5"/>
  <c r="BE191" i="5" s="1"/>
  <c r="BP191" i="5" l="1"/>
  <c r="C194" i="17"/>
  <c r="AE193" i="17"/>
  <c r="BM193" i="17" s="1"/>
  <c r="W193" i="17"/>
  <c r="BE193" i="17" s="1"/>
  <c r="O193" i="17"/>
  <c r="AW193" i="17" s="1"/>
  <c r="G193" i="17"/>
  <c r="AO193" i="17" s="1"/>
  <c r="AB193" i="17"/>
  <c r="BJ193" i="17" s="1"/>
  <c r="S193" i="17"/>
  <c r="BA193" i="17" s="1"/>
  <c r="J193" i="17"/>
  <c r="AR193" i="17" s="1"/>
  <c r="AA193" i="17"/>
  <c r="BI193" i="17" s="1"/>
  <c r="R193" i="17"/>
  <c r="AZ193" i="17" s="1"/>
  <c r="I193" i="17"/>
  <c r="AQ193" i="17" s="1"/>
  <c r="AI193" i="17"/>
  <c r="BQ193" i="17" s="1"/>
  <c r="Z193" i="17"/>
  <c r="BH193" i="17" s="1"/>
  <c r="Q193" i="17"/>
  <c r="AY193" i="17" s="1"/>
  <c r="H193" i="17"/>
  <c r="AP193" i="17" s="1"/>
  <c r="AC193" i="17"/>
  <c r="BK193" i="17" s="1"/>
  <c r="T193" i="17"/>
  <c r="BB193" i="17" s="1"/>
  <c r="K193" i="17"/>
  <c r="AS193" i="17" s="1"/>
  <c r="Y193" i="17"/>
  <c r="BG193" i="17" s="1"/>
  <c r="F193" i="17"/>
  <c r="AN193" i="17" s="1"/>
  <c r="X193" i="17"/>
  <c r="BF193" i="17" s="1"/>
  <c r="AM193" i="17"/>
  <c r="V193" i="17"/>
  <c r="BD193" i="17" s="1"/>
  <c r="AL193" i="17"/>
  <c r="AD193" i="17"/>
  <c r="BL193" i="17" s="1"/>
  <c r="L193" i="17"/>
  <c r="AT193" i="17" s="1"/>
  <c r="N193" i="17"/>
  <c r="AV193" i="17" s="1"/>
  <c r="M193" i="17"/>
  <c r="AU193" i="17" s="1"/>
  <c r="AH193" i="17"/>
  <c r="BP193" i="17" s="1"/>
  <c r="AG193" i="17"/>
  <c r="BO193" i="17" s="1"/>
  <c r="AF193" i="17"/>
  <c r="BN193" i="17" s="1"/>
  <c r="U193" i="17"/>
  <c r="BC193" i="17" s="1"/>
  <c r="P193" i="17"/>
  <c r="AX193" i="17" s="1"/>
  <c r="C193" i="5"/>
  <c r="H192" i="5"/>
  <c r="AP192" i="5" s="1"/>
  <c r="P192" i="5"/>
  <c r="AX192" i="5" s="1"/>
  <c r="X192" i="5"/>
  <c r="BF192" i="5" s="1"/>
  <c r="AF192" i="5"/>
  <c r="BN192" i="5" s="1"/>
  <c r="N192" i="5"/>
  <c r="AV192" i="5" s="1"/>
  <c r="W192" i="5"/>
  <c r="BE192" i="5" s="1"/>
  <c r="AG192" i="5"/>
  <c r="BO192" i="5" s="1"/>
  <c r="F192" i="5"/>
  <c r="AN192" i="5" s="1"/>
  <c r="O192" i="5"/>
  <c r="AW192" i="5" s="1"/>
  <c r="Y192" i="5"/>
  <c r="BG192" i="5" s="1"/>
  <c r="AH192" i="5"/>
  <c r="G192" i="5"/>
  <c r="AO192" i="5" s="1"/>
  <c r="Q192" i="5"/>
  <c r="AY192" i="5" s="1"/>
  <c r="Z192" i="5"/>
  <c r="BH192" i="5" s="1"/>
  <c r="AI192" i="5"/>
  <c r="BQ192" i="5" s="1"/>
  <c r="K192" i="5"/>
  <c r="AS192" i="5" s="1"/>
  <c r="T192" i="5"/>
  <c r="BB192" i="5" s="1"/>
  <c r="AC192" i="5"/>
  <c r="BK192" i="5" s="1"/>
  <c r="S192" i="5"/>
  <c r="BA192" i="5" s="1"/>
  <c r="U192" i="5"/>
  <c r="BC192" i="5" s="1"/>
  <c r="V192" i="5"/>
  <c r="BD192" i="5" s="1"/>
  <c r="M192" i="5"/>
  <c r="AU192" i="5" s="1"/>
  <c r="AE192" i="5"/>
  <c r="BM192" i="5" s="1"/>
  <c r="AD192" i="5"/>
  <c r="BL192" i="5" s="1"/>
  <c r="I192" i="5"/>
  <c r="AQ192" i="5" s="1"/>
  <c r="J192" i="5"/>
  <c r="AR192" i="5" s="1"/>
  <c r="L192" i="5"/>
  <c r="AT192" i="5" s="1"/>
  <c r="R192" i="5"/>
  <c r="AZ192" i="5" s="1"/>
  <c r="AA192" i="5"/>
  <c r="BI192" i="5" s="1"/>
  <c r="AB192" i="5"/>
  <c r="BJ192" i="5" s="1"/>
  <c r="BP192" i="5" l="1"/>
  <c r="AI194" i="17"/>
  <c r="BQ194" i="17" s="1"/>
  <c r="AA194" i="17"/>
  <c r="BI194" i="17" s="1"/>
  <c r="S194" i="17"/>
  <c r="BA194" i="17" s="1"/>
  <c r="K194" i="17"/>
  <c r="AS194" i="17" s="1"/>
  <c r="AG194" i="17"/>
  <c r="BO194" i="17" s="1"/>
  <c r="X194" i="17"/>
  <c r="BF194" i="17" s="1"/>
  <c r="O194" i="17"/>
  <c r="AW194" i="17" s="1"/>
  <c r="F194" i="17"/>
  <c r="AN194" i="17" s="1"/>
  <c r="AD194" i="17"/>
  <c r="BL194" i="17" s="1"/>
  <c r="T194" i="17"/>
  <c r="BB194" i="17" s="1"/>
  <c r="I194" i="17"/>
  <c r="AQ194" i="17" s="1"/>
  <c r="AC194" i="17"/>
  <c r="BK194" i="17" s="1"/>
  <c r="R194" i="17"/>
  <c r="AZ194" i="17" s="1"/>
  <c r="H194" i="17"/>
  <c r="AP194" i="17" s="1"/>
  <c r="C195" i="17"/>
  <c r="AB194" i="17"/>
  <c r="BJ194" i="17" s="1"/>
  <c r="Q194" i="17"/>
  <c r="AY194" i="17" s="1"/>
  <c r="G194" i="17"/>
  <c r="AO194" i="17" s="1"/>
  <c r="AE194" i="17"/>
  <c r="BM194" i="17" s="1"/>
  <c r="U194" i="17"/>
  <c r="BC194" i="17" s="1"/>
  <c r="J194" i="17"/>
  <c r="AR194" i="17" s="1"/>
  <c r="P194" i="17"/>
  <c r="AX194" i="17" s="1"/>
  <c r="N194" i="17"/>
  <c r="AV194" i="17" s="1"/>
  <c r="AH194" i="17"/>
  <c r="BP194" i="17" s="1"/>
  <c r="M194" i="17"/>
  <c r="AU194" i="17" s="1"/>
  <c r="V194" i="17"/>
  <c r="BD194" i="17" s="1"/>
  <c r="Y194" i="17"/>
  <c r="BG194" i="17" s="1"/>
  <c r="W194" i="17"/>
  <c r="BE194" i="17" s="1"/>
  <c r="L194" i="17"/>
  <c r="AT194" i="17" s="1"/>
  <c r="AM194" i="17"/>
  <c r="AL194" i="17"/>
  <c r="AF194" i="17"/>
  <c r="BN194" i="17" s="1"/>
  <c r="Z194" i="17"/>
  <c r="BH194" i="17" s="1"/>
  <c r="C194" i="5"/>
  <c r="H193" i="5"/>
  <c r="AP193" i="5" s="1"/>
  <c r="P193" i="5"/>
  <c r="AX193" i="5" s="1"/>
  <c r="X193" i="5"/>
  <c r="BF193" i="5" s="1"/>
  <c r="AF193" i="5"/>
  <c r="BN193" i="5" s="1"/>
  <c r="J193" i="5"/>
  <c r="AR193" i="5" s="1"/>
  <c r="S193" i="5"/>
  <c r="BA193" i="5" s="1"/>
  <c r="AB193" i="5"/>
  <c r="BJ193" i="5" s="1"/>
  <c r="K193" i="5"/>
  <c r="AS193" i="5" s="1"/>
  <c r="T193" i="5"/>
  <c r="BB193" i="5" s="1"/>
  <c r="AC193" i="5"/>
  <c r="BK193" i="5" s="1"/>
  <c r="L193" i="5"/>
  <c r="AT193" i="5" s="1"/>
  <c r="U193" i="5"/>
  <c r="BC193" i="5" s="1"/>
  <c r="AD193" i="5"/>
  <c r="BL193" i="5" s="1"/>
  <c r="F193" i="5"/>
  <c r="AN193" i="5" s="1"/>
  <c r="O193" i="5"/>
  <c r="AW193" i="5" s="1"/>
  <c r="Y193" i="5"/>
  <c r="BG193" i="5" s="1"/>
  <c r="AH193" i="5"/>
  <c r="W193" i="5"/>
  <c r="BE193" i="5" s="1"/>
  <c r="G193" i="5"/>
  <c r="AO193" i="5" s="1"/>
  <c r="Z193" i="5"/>
  <c r="BH193" i="5" s="1"/>
  <c r="I193" i="5"/>
  <c r="AQ193" i="5" s="1"/>
  <c r="AA193" i="5"/>
  <c r="BI193" i="5" s="1"/>
  <c r="R193" i="5"/>
  <c r="AZ193" i="5" s="1"/>
  <c r="AI193" i="5"/>
  <c r="BQ193" i="5" s="1"/>
  <c r="M193" i="5"/>
  <c r="AU193" i="5" s="1"/>
  <c r="N193" i="5"/>
  <c r="AV193" i="5" s="1"/>
  <c r="Q193" i="5"/>
  <c r="AY193" i="5" s="1"/>
  <c r="V193" i="5"/>
  <c r="BD193" i="5" s="1"/>
  <c r="AE193" i="5"/>
  <c r="BM193" i="5" s="1"/>
  <c r="AG193" i="5"/>
  <c r="BO193" i="5" s="1"/>
  <c r="BP193" i="5" l="1"/>
  <c r="AG195" i="17"/>
  <c r="BO195" i="17" s="1"/>
  <c r="Y195" i="17"/>
  <c r="BG195" i="17" s="1"/>
  <c r="Q195" i="17"/>
  <c r="AY195" i="17" s="1"/>
  <c r="I195" i="17"/>
  <c r="AQ195" i="17" s="1"/>
  <c r="AE195" i="17"/>
  <c r="BM195" i="17" s="1"/>
  <c r="V195" i="17"/>
  <c r="BD195" i="17" s="1"/>
  <c r="M195" i="17"/>
  <c r="AU195" i="17" s="1"/>
  <c r="AL195" i="17"/>
  <c r="C196" i="17"/>
  <c r="AA195" i="17"/>
  <c r="BI195" i="17" s="1"/>
  <c r="P195" i="17"/>
  <c r="AX195" i="17" s="1"/>
  <c r="F195" i="17"/>
  <c r="AN195" i="17" s="1"/>
  <c r="Z195" i="17"/>
  <c r="BH195" i="17" s="1"/>
  <c r="O195" i="17"/>
  <c r="AW195" i="17" s="1"/>
  <c r="AM195" i="17"/>
  <c r="AI195" i="17"/>
  <c r="BQ195" i="17" s="1"/>
  <c r="X195" i="17"/>
  <c r="BF195" i="17" s="1"/>
  <c r="N195" i="17"/>
  <c r="AV195" i="17" s="1"/>
  <c r="AB195" i="17"/>
  <c r="BJ195" i="17" s="1"/>
  <c r="R195" i="17"/>
  <c r="AZ195" i="17" s="1"/>
  <c r="G195" i="17"/>
  <c r="AO195" i="17" s="1"/>
  <c r="AH195" i="17"/>
  <c r="BP195" i="17" s="1"/>
  <c r="L195" i="17"/>
  <c r="AT195" i="17" s="1"/>
  <c r="AF195" i="17"/>
  <c r="BN195" i="17" s="1"/>
  <c r="K195" i="17"/>
  <c r="AS195" i="17" s="1"/>
  <c r="AD195" i="17"/>
  <c r="BL195" i="17" s="1"/>
  <c r="J195" i="17"/>
  <c r="AR195" i="17" s="1"/>
  <c r="S195" i="17"/>
  <c r="BA195" i="17" s="1"/>
  <c r="AC195" i="17"/>
  <c r="BK195" i="17" s="1"/>
  <c r="W195" i="17"/>
  <c r="BE195" i="17" s="1"/>
  <c r="U195" i="17"/>
  <c r="BC195" i="17" s="1"/>
  <c r="T195" i="17"/>
  <c r="BB195" i="17" s="1"/>
  <c r="H195" i="17"/>
  <c r="AP195" i="17" s="1"/>
  <c r="C195" i="5"/>
  <c r="H194" i="5"/>
  <c r="AP194" i="5" s="1"/>
  <c r="P194" i="5"/>
  <c r="AX194" i="5" s="1"/>
  <c r="X194" i="5"/>
  <c r="BF194" i="5" s="1"/>
  <c r="AF194" i="5"/>
  <c r="BN194" i="5" s="1"/>
  <c r="N194" i="5"/>
  <c r="AV194" i="5" s="1"/>
  <c r="W194" i="5"/>
  <c r="BE194" i="5" s="1"/>
  <c r="AG194" i="5"/>
  <c r="BO194" i="5" s="1"/>
  <c r="F194" i="5"/>
  <c r="AN194" i="5" s="1"/>
  <c r="O194" i="5"/>
  <c r="AW194" i="5" s="1"/>
  <c r="Y194" i="5"/>
  <c r="BG194" i="5" s="1"/>
  <c r="AH194" i="5"/>
  <c r="G194" i="5"/>
  <c r="AO194" i="5" s="1"/>
  <c r="Q194" i="5"/>
  <c r="AY194" i="5" s="1"/>
  <c r="Z194" i="5"/>
  <c r="BH194" i="5" s="1"/>
  <c r="AI194" i="5"/>
  <c r="BQ194" i="5" s="1"/>
  <c r="K194" i="5"/>
  <c r="AS194" i="5" s="1"/>
  <c r="J194" i="5"/>
  <c r="AR194" i="5" s="1"/>
  <c r="AA194" i="5"/>
  <c r="BI194" i="5" s="1"/>
  <c r="L194" i="5"/>
  <c r="AT194" i="5" s="1"/>
  <c r="AB194" i="5"/>
  <c r="BJ194" i="5" s="1"/>
  <c r="M194" i="5"/>
  <c r="AU194" i="5" s="1"/>
  <c r="AC194" i="5"/>
  <c r="BK194" i="5" s="1"/>
  <c r="U194" i="5"/>
  <c r="BC194" i="5" s="1"/>
  <c r="I194" i="5"/>
  <c r="AQ194" i="5" s="1"/>
  <c r="R194" i="5"/>
  <c r="AZ194" i="5" s="1"/>
  <c r="S194" i="5"/>
  <c r="BA194" i="5" s="1"/>
  <c r="T194" i="5"/>
  <c r="BB194" i="5" s="1"/>
  <c r="V194" i="5"/>
  <c r="BD194" i="5" s="1"/>
  <c r="AD194" i="5"/>
  <c r="BL194" i="5" s="1"/>
  <c r="AE194" i="5"/>
  <c r="BM194" i="5" s="1"/>
  <c r="BP194" i="5" l="1"/>
  <c r="AE196" i="17"/>
  <c r="BM196" i="17" s="1"/>
  <c r="W196" i="17"/>
  <c r="BE196" i="17" s="1"/>
  <c r="O196" i="17"/>
  <c r="AW196" i="17" s="1"/>
  <c r="G196" i="17"/>
  <c r="AO196" i="17" s="1"/>
  <c r="AC196" i="17"/>
  <c r="BK196" i="17" s="1"/>
  <c r="T196" i="17"/>
  <c r="BB196" i="17" s="1"/>
  <c r="K196" i="17"/>
  <c r="AS196" i="17" s="1"/>
  <c r="AH196" i="17"/>
  <c r="BP196" i="17" s="1"/>
  <c r="X196" i="17"/>
  <c r="BF196" i="17" s="1"/>
  <c r="M196" i="17"/>
  <c r="AU196" i="17" s="1"/>
  <c r="AG196" i="17"/>
  <c r="BO196" i="17" s="1"/>
  <c r="V196" i="17"/>
  <c r="BD196" i="17" s="1"/>
  <c r="L196" i="17"/>
  <c r="AT196" i="17" s="1"/>
  <c r="AF196" i="17"/>
  <c r="BN196" i="17" s="1"/>
  <c r="U196" i="17"/>
  <c r="BC196" i="17" s="1"/>
  <c r="J196" i="17"/>
  <c r="AR196" i="17" s="1"/>
  <c r="AI196" i="17"/>
  <c r="BQ196" i="17" s="1"/>
  <c r="Y196" i="17"/>
  <c r="BG196" i="17" s="1"/>
  <c r="N196" i="17"/>
  <c r="AV196" i="17" s="1"/>
  <c r="AL196" i="17"/>
  <c r="AD196" i="17"/>
  <c r="BL196" i="17" s="1"/>
  <c r="I196" i="17"/>
  <c r="AQ196" i="17" s="1"/>
  <c r="AB196" i="17"/>
  <c r="BJ196" i="17" s="1"/>
  <c r="H196" i="17"/>
  <c r="AP196" i="17" s="1"/>
  <c r="C197" i="17"/>
  <c r="AA196" i="17"/>
  <c r="BI196" i="17" s="1"/>
  <c r="F196" i="17"/>
  <c r="AN196" i="17" s="1"/>
  <c r="Z196" i="17"/>
  <c r="BH196" i="17" s="1"/>
  <c r="S196" i="17"/>
  <c r="BA196" i="17" s="1"/>
  <c r="R196" i="17"/>
  <c r="AZ196" i="17" s="1"/>
  <c r="Q196" i="17"/>
  <c r="AY196" i="17" s="1"/>
  <c r="P196" i="17"/>
  <c r="AX196" i="17" s="1"/>
  <c r="AM196" i="17"/>
  <c r="C196" i="5"/>
  <c r="H195" i="5"/>
  <c r="AP195" i="5" s="1"/>
  <c r="P195" i="5"/>
  <c r="AX195" i="5" s="1"/>
  <c r="X195" i="5"/>
  <c r="BF195" i="5" s="1"/>
  <c r="AF195" i="5"/>
  <c r="BN195" i="5" s="1"/>
  <c r="J195" i="5"/>
  <c r="AR195" i="5" s="1"/>
  <c r="S195" i="5"/>
  <c r="BA195" i="5" s="1"/>
  <c r="AB195" i="5"/>
  <c r="BJ195" i="5" s="1"/>
  <c r="K195" i="5"/>
  <c r="AS195" i="5" s="1"/>
  <c r="T195" i="5"/>
  <c r="BB195" i="5" s="1"/>
  <c r="AC195" i="5"/>
  <c r="BK195" i="5" s="1"/>
  <c r="L195" i="5"/>
  <c r="AT195" i="5" s="1"/>
  <c r="U195" i="5"/>
  <c r="BC195" i="5" s="1"/>
  <c r="AD195" i="5"/>
  <c r="BL195" i="5" s="1"/>
  <c r="G195" i="5"/>
  <c r="AO195" i="5" s="1"/>
  <c r="W195" i="5"/>
  <c r="BE195" i="5" s="1"/>
  <c r="I195" i="5"/>
  <c r="AQ195" i="5" s="1"/>
  <c r="Y195" i="5"/>
  <c r="BG195" i="5" s="1"/>
  <c r="M195" i="5"/>
  <c r="AU195" i="5" s="1"/>
  <c r="Z195" i="5"/>
  <c r="BH195" i="5" s="1"/>
  <c r="R195" i="5"/>
  <c r="AZ195" i="5" s="1"/>
  <c r="AH195" i="5"/>
  <c r="AG195" i="5"/>
  <c r="BO195" i="5" s="1"/>
  <c r="F195" i="5"/>
  <c r="AN195" i="5" s="1"/>
  <c r="AI195" i="5"/>
  <c r="BQ195" i="5" s="1"/>
  <c r="N195" i="5"/>
  <c r="AV195" i="5" s="1"/>
  <c r="O195" i="5"/>
  <c r="AW195" i="5" s="1"/>
  <c r="Q195" i="5"/>
  <c r="AY195" i="5" s="1"/>
  <c r="V195" i="5"/>
  <c r="BD195" i="5" s="1"/>
  <c r="AA195" i="5"/>
  <c r="BI195" i="5" s="1"/>
  <c r="AE195" i="5"/>
  <c r="BM195" i="5" s="1"/>
  <c r="BP195" i="5" l="1"/>
  <c r="C198" i="17"/>
  <c r="AC197" i="17"/>
  <c r="BK197" i="17" s="1"/>
  <c r="U197" i="17"/>
  <c r="BC197" i="17" s="1"/>
  <c r="M197" i="17"/>
  <c r="AU197" i="17" s="1"/>
  <c r="AM197" i="17"/>
  <c r="AA197" i="17"/>
  <c r="BI197" i="17" s="1"/>
  <c r="R197" i="17"/>
  <c r="AZ197" i="17" s="1"/>
  <c r="I197" i="17"/>
  <c r="AQ197" i="17" s="1"/>
  <c r="AE197" i="17"/>
  <c r="BM197" i="17" s="1"/>
  <c r="T197" i="17"/>
  <c r="BB197" i="17" s="1"/>
  <c r="J197" i="17"/>
  <c r="AR197" i="17" s="1"/>
  <c r="AD197" i="17"/>
  <c r="BL197" i="17" s="1"/>
  <c r="S197" i="17"/>
  <c r="BA197" i="17" s="1"/>
  <c r="H197" i="17"/>
  <c r="AP197" i="17" s="1"/>
  <c r="AB197" i="17"/>
  <c r="BJ197" i="17" s="1"/>
  <c r="Q197" i="17"/>
  <c r="AY197" i="17" s="1"/>
  <c r="G197" i="17"/>
  <c r="AO197" i="17" s="1"/>
  <c r="AF197" i="17"/>
  <c r="BN197" i="17" s="1"/>
  <c r="V197" i="17"/>
  <c r="BD197" i="17" s="1"/>
  <c r="K197" i="17"/>
  <c r="AS197" i="17" s="1"/>
  <c r="Z197" i="17"/>
  <c r="BH197" i="17" s="1"/>
  <c r="F197" i="17"/>
  <c r="AN197" i="17" s="1"/>
  <c r="Y197" i="17"/>
  <c r="BG197" i="17" s="1"/>
  <c r="AL197" i="17"/>
  <c r="X197" i="17"/>
  <c r="BF197" i="17" s="1"/>
  <c r="W197" i="17"/>
  <c r="BE197" i="17" s="1"/>
  <c r="P197" i="17"/>
  <c r="AX197" i="17" s="1"/>
  <c r="AI197" i="17"/>
  <c r="BQ197" i="17" s="1"/>
  <c r="O197" i="17"/>
  <c r="AW197" i="17" s="1"/>
  <c r="AH197" i="17"/>
  <c r="BP197" i="17" s="1"/>
  <c r="N197" i="17"/>
  <c r="AV197" i="17" s="1"/>
  <c r="AG197" i="17"/>
  <c r="BO197" i="17" s="1"/>
  <c r="L197" i="17"/>
  <c r="AT197" i="17" s="1"/>
  <c r="C197" i="5"/>
  <c r="H196" i="5"/>
  <c r="AP196" i="5" s="1"/>
  <c r="P196" i="5"/>
  <c r="AX196" i="5" s="1"/>
  <c r="X196" i="5"/>
  <c r="BF196" i="5" s="1"/>
  <c r="AF196" i="5"/>
  <c r="BN196" i="5" s="1"/>
  <c r="N196" i="5"/>
  <c r="AV196" i="5" s="1"/>
  <c r="W196" i="5"/>
  <c r="BE196" i="5" s="1"/>
  <c r="AG196" i="5"/>
  <c r="BO196" i="5" s="1"/>
  <c r="F196" i="5"/>
  <c r="AN196" i="5" s="1"/>
  <c r="O196" i="5"/>
  <c r="AW196" i="5" s="1"/>
  <c r="Y196" i="5"/>
  <c r="BG196" i="5" s="1"/>
  <c r="AH196" i="5"/>
  <c r="G196" i="5"/>
  <c r="AO196" i="5" s="1"/>
  <c r="Q196" i="5"/>
  <c r="AY196" i="5" s="1"/>
  <c r="Z196" i="5"/>
  <c r="BH196" i="5" s="1"/>
  <c r="AI196" i="5"/>
  <c r="BQ196" i="5" s="1"/>
  <c r="T196" i="5"/>
  <c r="BB196" i="5" s="1"/>
  <c r="I196" i="5"/>
  <c r="AQ196" i="5" s="1"/>
  <c r="U196" i="5"/>
  <c r="BC196" i="5" s="1"/>
  <c r="J196" i="5"/>
  <c r="AR196" i="5" s="1"/>
  <c r="V196" i="5"/>
  <c r="BD196" i="5" s="1"/>
  <c r="R196" i="5"/>
  <c r="AZ196" i="5" s="1"/>
  <c r="AD196" i="5"/>
  <c r="BL196" i="5" s="1"/>
  <c r="AC196" i="5"/>
  <c r="BK196" i="5" s="1"/>
  <c r="AE196" i="5"/>
  <c r="BM196" i="5" s="1"/>
  <c r="K196" i="5"/>
  <c r="AS196" i="5" s="1"/>
  <c r="L196" i="5"/>
  <c r="AT196" i="5" s="1"/>
  <c r="M196" i="5"/>
  <c r="AU196" i="5" s="1"/>
  <c r="S196" i="5"/>
  <c r="BA196" i="5" s="1"/>
  <c r="AA196" i="5"/>
  <c r="BI196" i="5" s="1"/>
  <c r="AB196" i="5"/>
  <c r="BJ196" i="5" s="1"/>
  <c r="BP196" i="5" l="1"/>
  <c r="AI198" i="17"/>
  <c r="BQ198" i="17" s="1"/>
  <c r="AA198" i="17"/>
  <c r="BI198" i="17" s="1"/>
  <c r="S198" i="17"/>
  <c r="BA198" i="17" s="1"/>
  <c r="K198" i="17"/>
  <c r="AS198" i="17" s="1"/>
  <c r="AH198" i="17"/>
  <c r="BP198" i="17" s="1"/>
  <c r="Y198" i="17"/>
  <c r="BG198" i="17" s="1"/>
  <c r="P198" i="17"/>
  <c r="AX198" i="17" s="1"/>
  <c r="G198" i="17"/>
  <c r="AO198" i="17" s="1"/>
  <c r="C199" i="17"/>
  <c r="AB198" i="17"/>
  <c r="BJ198" i="17" s="1"/>
  <c r="Q198" i="17"/>
  <c r="AY198" i="17" s="1"/>
  <c r="F198" i="17"/>
  <c r="AN198" i="17" s="1"/>
  <c r="Z198" i="17"/>
  <c r="BH198" i="17" s="1"/>
  <c r="O198" i="17"/>
  <c r="AW198" i="17" s="1"/>
  <c r="AM198" i="17"/>
  <c r="X198" i="17"/>
  <c r="BF198" i="17" s="1"/>
  <c r="N198" i="17"/>
  <c r="AV198" i="17" s="1"/>
  <c r="AL198" i="17"/>
  <c r="AC198" i="17"/>
  <c r="BK198" i="17" s="1"/>
  <c r="R198" i="17"/>
  <c r="AZ198" i="17" s="1"/>
  <c r="H198" i="17"/>
  <c r="AP198" i="17" s="1"/>
  <c r="W198" i="17"/>
  <c r="BE198" i="17" s="1"/>
  <c r="V198" i="17"/>
  <c r="BD198" i="17" s="1"/>
  <c r="U198" i="17"/>
  <c r="BC198" i="17" s="1"/>
  <c r="T198" i="17"/>
  <c r="BB198" i="17" s="1"/>
  <c r="AG198" i="17"/>
  <c r="BO198" i="17" s="1"/>
  <c r="M198" i="17"/>
  <c r="AU198" i="17" s="1"/>
  <c r="AF198" i="17"/>
  <c r="BN198" i="17" s="1"/>
  <c r="L198" i="17"/>
  <c r="AT198" i="17" s="1"/>
  <c r="AE198" i="17"/>
  <c r="BM198" i="17" s="1"/>
  <c r="J198" i="17"/>
  <c r="AR198" i="17" s="1"/>
  <c r="AD198" i="17"/>
  <c r="BL198" i="17" s="1"/>
  <c r="I198" i="17"/>
  <c r="AQ198" i="17" s="1"/>
  <c r="C198" i="5"/>
  <c r="H197" i="5"/>
  <c r="AP197" i="5" s="1"/>
  <c r="P197" i="5"/>
  <c r="AX197" i="5" s="1"/>
  <c r="X197" i="5"/>
  <c r="BF197" i="5" s="1"/>
  <c r="AF197" i="5"/>
  <c r="BN197" i="5" s="1"/>
  <c r="J197" i="5"/>
  <c r="AR197" i="5" s="1"/>
  <c r="S197" i="5"/>
  <c r="BA197" i="5" s="1"/>
  <c r="AB197" i="5"/>
  <c r="BJ197" i="5" s="1"/>
  <c r="K197" i="5"/>
  <c r="AS197" i="5" s="1"/>
  <c r="T197" i="5"/>
  <c r="BB197" i="5" s="1"/>
  <c r="AC197" i="5"/>
  <c r="BK197" i="5" s="1"/>
  <c r="L197" i="5"/>
  <c r="AT197" i="5" s="1"/>
  <c r="U197" i="5"/>
  <c r="BC197" i="5" s="1"/>
  <c r="AD197" i="5"/>
  <c r="BL197" i="5" s="1"/>
  <c r="Q197" i="5"/>
  <c r="AY197" i="5" s="1"/>
  <c r="AG197" i="5"/>
  <c r="BO197" i="5" s="1"/>
  <c r="R197" i="5"/>
  <c r="AZ197" i="5" s="1"/>
  <c r="AH197" i="5"/>
  <c r="F197" i="5"/>
  <c r="AN197" i="5" s="1"/>
  <c r="V197" i="5"/>
  <c r="BD197" i="5" s="1"/>
  <c r="AI197" i="5"/>
  <c r="BQ197" i="5" s="1"/>
  <c r="N197" i="5"/>
  <c r="AV197" i="5" s="1"/>
  <c r="AA197" i="5"/>
  <c r="BI197" i="5" s="1"/>
  <c r="Z197" i="5"/>
  <c r="BH197" i="5" s="1"/>
  <c r="AE197" i="5"/>
  <c r="BM197" i="5" s="1"/>
  <c r="G197" i="5"/>
  <c r="AO197" i="5" s="1"/>
  <c r="I197" i="5"/>
  <c r="AQ197" i="5" s="1"/>
  <c r="M197" i="5"/>
  <c r="AU197" i="5" s="1"/>
  <c r="O197" i="5"/>
  <c r="AW197" i="5" s="1"/>
  <c r="W197" i="5"/>
  <c r="BE197" i="5" s="1"/>
  <c r="Y197" i="5"/>
  <c r="BG197" i="5" s="1"/>
  <c r="BP197" i="5" l="1"/>
  <c r="AG199" i="17"/>
  <c r="BO199" i="17" s="1"/>
  <c r="Y199" i="17"/>
  <c r="BG199" i="17" s="1"/>
  <c r="Q199" i="17"/>
  <c r="AY199" i="17" s="1"/>
  <c r="I199" i="17"/>
  <c r="AQ199" i="17" s="1"/>
  <c r="C200" i="17"/>
  <c r="AF199" i="17"/>
  <c r="BN199" i="17" s="1"/>
  <c r="W199" i="17"/>
  <c r="BE199" i="17" s="1"/>
  <c r="N199" i="17"/>
  <c r="AV199" i="17" s="1"/>
  <c r="AM199" i="17"/>
  <c r="AI199" i="17"/>
  <c r="BQ199" i="17" s="1"/>
  <c r="X199" i="17"/>
  <c r="BF199" i="17" s="1"/>
  <c r="M199" i="17"/>
  <c r="AU199" i="17" s="1"/>
  <c r="AH199" i="17"/>
  <c r="BP199" i="17" s="1"/>
  <c r="V199" i="17"/>
  <c r="BD199" i="17" s="1"/>
  <c r="L199" i="17"/>
  <c r="AT199" i="17" s="1"/>
  <c r="AE199" i="17"/>
  <c r="BM199" i="17" s="1"/>
  <c r="U199" i="17"/>
  <c r="BC199" i="17" s="1"/>
  <c r="K199" i="17"/>
  <c r="AS199" i="17" s="1"/>
  <c r="Z199" i="17"/>
  <c r="BH199" i="17" s="1"/>
  <c r="O199" i="17"/>
  <c r="AW199" i="17" s="1"/>
  <c r="AL199" i="17"/>
  <c r="T199" i="17"/>
  <c r="BB199" i="17" s="1"/>
  <c r="S199" i="17"/>
  <c r="BA199" i="17" s="1"/>
  <c r="R199" i="17"/>
  <c r="AZ199" i="17" s="1"/>
  <c r="P199" i="17"/>
  <c r="AX199" i="17" s="1"/>
  <c r="AD199" i="17"/>
  <c r="BL199" i="17" s="1"/>
  <c r="J199" i="17"/>
  <c r="AR199" i="17" s="1"/>
  <c r="AC199" i="17"/>
  <c r="BK199" i="17" s="1"/>
  <c r="H199" i="17"/>
  <c r="AP199" i="17" s="1"/>
  <c r="AB199" i="17"/>
  <c r="BJ199" i="17" s="1"/>
  <c r="G199" i="17"/>
  <c r="AO199" i="17" s="1"/>
  <c r="AA199" i="17"/>
  <c r="BI199" i="17" s="1"/>
  <c r="F199" i="17"/>
  <c r="AN199" i="17" s="1"/>
  <c r="C199" i="5"/>
  <c r="H198" i="5"/>
  <c r="AP198" i="5" s="1"/>
  <c r="P198" i="5"/>
  <c r="AX198" i="5" s="1"/>
  <c r="X198" i="5"/>
  <c r="BF198" i="5" s="1"/>
  <c r="AF198" i="5"/>
  <c r="BN198" i="5" s="1"/>
  <c r="N198" i="5"/>
  <c r="AV198" i="5" s="1"/>
  <c r="W198" i="5"/>
  <c r="BE198" i="5" s="1"/>
  <c r="AG198" i="5"/>
  <c r="BO198" i="5" s="1"/>
  <c r="F198" i="5"/>
  <c r="AN198" i="5" s="1"/>
  <c r="O198" i="5"/>
  <c r="AW198" i="5" s="1"/>
  <c r="Y198" i="5"/>
  <c r="BG198" i="5" s="1"/>
  <c r="AH198" i="5"/>
  <c r="G198" i="5"/>
  <c r="AO198" i="5" s="1"/>
  <c r="Q198" i="5"/>
  <c r="AY198" i="5" s="1"/>
  <c r="Z198" i="5"/>
  <c r="BH198" i="5" s="1"/>
  <c r="AI198" i="5"/>
  <c r="BQ198" i="5" s="1"/>
  <c r="M198" i="5"/>
  <c r="AU198" i="5" s="1"/>
  <c r="AC198" i="5"/>
  <c r="BK198" i="5" s="1"/>
  <c r="R198" i="5"/>
  <c r="AZ198" i="5" s="1"/>
  <c r="AD198" i="5"/>
  <c r="BL198" i="5" s="1"/>
  <c r="S198" i="5"/>
  <c r="BA198" i="5" s="1"/>
  <c r="AE198" i="5"/>
  <c r="BM198" i="5" s="1"/>
  <c r="K198" i="5"/>
  <c r="AS198" i="5" s="1"/>
  <c r="AA198" i="5"/>
  <c r="BI198" i="5" s="1"/>
  <c r="V198" i="5"/>
  <c r="BD198" i="5" s="1"/>
  <c r="AB198" i="5"/>
  <c r="BJ198" i="5" s="1"/>
  <c r="I198" i="5"/>
  <c r="AQ198" i="5" s="1"/>
  <c r="J198" i="5"/>
  <c r="AR198" i="5" s="1"/>
  <c r="L198" i="5"/>
  <c r="AT198" i="5" s="1"/>
  <c r="T198" i="5"/>
  <c r="BB198" i="5" s="1"/>
  <c r="U198" i="5"/>
  <c r="BC198" i="5" s="1"/>
  <c r="BP198" i="5" l="1"/>
  <c r="AE200" i="17"/>
  <c r="BM200" i="17" s="1"/>
  <c r="W200" i="17"/>
  <c r="BE200" i="17" s="1"/>
  <c r="O200" i="17"/>
  <c r="AW200" i="17" s="1"/>
  <c r="G200" i="17"/>
  <c r="AO200" i="17" s="1"/>
  <c r="AD200" i="17"/>
  <c r="BL200" i="17" s="1"/>
  <c r="U200" i="17"/>
  <c r="BC200" i="17" s="1"/>
  <c r="L200" i="17"/>
  <c r="AT200" i="17" s="1"/>
  <c r="AF200" i="17"/>
  <c r="BN200" i="17" s="1"/>
  <c r="T200" i="17"/>
  <c r="BB200" i="17" s="1"/>
  <c r="J200" i="17"/>
  <c r="AR200" i="17" s="1"/>
  <c r="AC200" i="17"/>
  <c r="BK200" i="17" s="1"/>
  <c r="S200" i="17"/>
  <c r="BA200" i="17" s="1"/>
  <c r="I200" i="17"/>
  <c r="AQ200" i="17" s="1"/>
  <c r="AB200" i="17"/>
  <c r="BJ200" i="17" s="1"/>
  <c r="R200" i="17"/>
  <c r="AZ200" i="17" s="1"/>
  <c r="H200" i="17"/>
  <c r="AP200" i="17" s="1"/>
  <c r="AG200" i="17"/>
  <c r="BO200" i="17" s="1"/>
  <c r="V200" i="17"/>
  <c r="BD200" i="17" s="1"/>
  <c r="K200" i="17"/>
  <c r="AS200" i="17" s="1"/>
  <c r="Q200" i="17"/>
  <c r="AY200" i="17" s="1"/>
  <c r="P200" i="17"/>
  <c r="AX200" i="17" s="1"/>
  <c r="AI200" i="17"/>
  <c r="BQ200" i="17" s="1"/>
  <c r="N200" i="17"/>
  <c r="AV200" i="17" s="1"/>
  <c r="AH200" i="17"/>
  <c r="BP200" i="17" s="1"/>
  <c r="M200" i="17"/>
  <c r="AU200" i="17" s="1"/>
  <c r="C201" i="17"/>
  <c r="AA200" i="17"/>
  <c r="BI200" i="17" s="1"/>
  <c r="F200" i="17"/>
  <c r="AN200" i="17" s="1"/>
  <c r="Z200" i="17"/>
  <c r="BH200" i="17" s="1"/>
  <c r="AM200" i="17"/>
  <c r="Y200" i="17"/>
  <c r="BG200" i="17" s="1"/>
  <c r="AL200" i="17"/>
  <c r="X200" i="17"/>
  <c r="BF200" i="17" s="1"/>
  <c r="C200" i="5"/>
  <c r="H199" i="5"/>
  <c r="AP199" i="5" s="1"/>
  <c r="P199" i="5"/>
  <c r="AX199" i="5" s="1"/>
  <c r="X199" i="5"/>
  <c r="BF199" i="5" s="1"/>
  <c r="AF199" i="5"/>
  <c r="BN199" i="5" s="1"/>
  <c r="J199" i="5"/>
  <c r="AR199" i="5" s="1"/>
  <c r="S199" i="5"/>
  <c r="BA199" i="5" s="1"/>
  <c r="AB199" i="5"/>
  <c r="BJ199" i="5" s="1"/>
  <c r="K199" i="5"/>
  <c r="AS199" i="5" s="1"/>
  <c r="T199" i="5"/>
  <c r="BB199" i="5" s="1"/>
  <c r="AC199" i="5"/>
  <c r="BK199" i="5" s="1"/>
  <c r="L199" i="5"/>
  <c r="AT199" i="5" s="1"/>
  <c r="U199" i="5"/>
  <c r="BC199" i="5" s="1"/>
  <c r="AD199" i="5"/>
  <c r="BL199" i="5" s="1"/>
  <c r="M199" i="5"/>
  <c r="AU199" i="5" s="1"/>
  <c r="Z199" i="5"/>
  <c r="BH199" i="5" s="1"/>
  <c r="N199" i="5"/>
  <c r="AV199" i="5" s="1"/>
  <c r="AA199" i="5"/>
  <c r="BI199" i="5" s="1"/>
  <c r="O199" i="5"/>
  <c r="AW199" i="5" s="1"/>
  <c r="AE199" i="5"/>
  <c r="BM199" i="5" s="1"/>
  <c r="G199" i="5"/>
  <c r="AO199" i="5" s="1"/>
  <c r="W199" i="5"/>
  <c r="BE199" i="5" s="1"/>
  <c r="V199" i="5"/>
  <c r="BD199" i="5" s="1"/>
  <c r="Y199" i="5"/>
  <c r="BG199" i="5" s="1"/>
  <c r="AG199" i="5"/>
  <c r="BO199" i="5" s="1"/>
  <c r="AH199" i="5"/>
  <c r="F199" i="5"/>
  <c r="AN199" i="5" s="1"/>
  <c r="AI199" i="5"/>
  <c r="BQ199" i="5" s="1"/>
  <c r="I199" i="5"/>
  <c r="AQ199" i="5" s="1"/>
  <c r="Q199" i="5"/>
  <c r="AY199" i="5" s="1"/>
  <c r="R199" i="5"/>
  <c r="AZ199" i="5" s="1"/>
  <c r="BP199" i="5" l="1"/>
  <c r="C202" i="17"/>
  <c r="AC201" i="17"/>
  <c r="BK201" i="17" s="1"/>
  <c r="U201" i="17"/>
  <c r="BC201" i="17" s="1"/>
  <c r="M201" i="17"/>
  <c r="AU201" i="17" s="1"/>
  <c r="AM201" i="17"/>
  <c r="AB201" i="17"/>
  <c r="BJ201" i="17" s="1"/>
  <c r="S201" i="17"/>
  <c r="BA201" i="17" s="1"/>
  <c r="J201" i="17"/>
  <c r="AR201" i="17" s="1"/>
  <c r="AA201" i="17"/>
  <c r="BI201" i="17" s="1"/>
  <c r="Q201" i="17"/>
  <c r="AY201" i="17" s="1"/>
  <c r="G201" i="17"/>
  <c r="AO201" i="17" s="1"/>
  <c r="Z201" i="17"/>
  <c r="BH201" i="17" s="1"/>
  <c r="P201" i="17"/>
  <c r="AX201" i="17" s="1"/>
  <c r="F201" i="17"/>
  <c r="AN201" i="17" s="1"/>
  <c r="AI201" i="17"/>
  <c r="BQ201" i="17" s="1"/>
  <c r="Y201" i="17"/>
  <c r="BG201" i="17" s="1"/>
  <c r="O201" i="17"/>
  <c r="AW201" i="17" s="1"/>
  <c r="AL201" i="17"/>
  <c r="AD201" i="17"/>
  <c r="BL201" i="17" s="1"/>
  <c r="R201" i="17"/>
  <c r="AZ201" i="17" s="1"/>
  <c r="H201" i="17"/>
  <c r="AP201" i="17" s="1"/>
  <c r="AH201" i="17"/>
  <c r="BP201" i="17" s="1"/>
  <c r="N201" i="17"/>
  <c r="AV201" i="17" s="1"/>
  <c r="AG201" i="17"/>
  <c r="BO201" i="17" s="1"/>
  <c r="L201" i="17"/>
  <c r="AT201" i="17" s="1"/>
  <c r="AF201" i="17"/>
  <c r="BN201" i="17" s="1"/>
  <c r="K201" i="17"/>
  <c r="AS201" i="17" s="1"/>
  <c r="AE201" i="17"/>
  <c r="BM201" i="17" s="1"/>
  <c r="I201" i="17"/>
  <c r="AQ201" i="17" s="1"/>
  <c r="X201" i="17"/>
  <c r="BF201" i="17" s="1"/>
  <c r="W201" i="17"/>
  <c r="BE201" i="17" s="1"/>
  <c r="V201" i="17"/>
  <c r="BD201" i="17" s="1"/>
  <c r="T201" i="17"/>
  <c r="BB201" i="17" s="1"/>
  <c r="C201" i="5"/>
  <c r="H200" i="5"/>
  <c r="AP200" i="5" s="1"/>
  <c r="P200" i="5"/>
  <c r="AX200" i="5" s="1"/>
  <c r="X200" i="5"/>
  <c r="BF200" i="5" s="1"/>
  <c r="AF200" i="5"/>
  <c r="BN200" i="5" s="1"/>
  <c r="N200" i="5"/>
  <c r="AV200" i="5" s="1"/>
  <c r="W200" i="5"/>
  <c r="BE200" i="5" s="1"/>
  <c r="AG200" i="5"/>
  <c r="BO200" i="5" s="1"/>
  <c r="F200" i="5"/>
  <c r="AN200" i="5" s="1"/>
  <c r="O200" i="5"/>
  <c r="AW200" i="5" s="1"/>
  <c r="Y200" i="5"/>
  <c r="BG200" i="5" s="1"/>
  <c r="AH200" i="5"/>
  <c r="G200" i="5"/>
  <c r="AO200" i="5" s="1"/>
  <c r="Q200" i="5"/>
  <c r="AY200" i="5" s="1"/>
  <c r="Z200" i="5"/>
  <c r="BH200" i="5" s="1"/>
  <c r="AI200" i="5"/>
  <c r="BQ200" i="5" s="1"/>
  <c r="J200" i="5"/>
  <c r="AR200" i="5" s="1"/>
  <c r="V200" i="5"/>
  <c r="BD200" i="5" s="1"/>
  <c r="K200" i="5"/>
  <c r="AS200" i="5" s="1"/>
  <c r="AA200" i="5"/>
  <c r="BI200" i="5" s="1"/>
  <c r="L200" i="5"/>
  <c r="AT200" i="5" s="1"/>
  <c r="AB200" i="5"/>
  <c r="BJ200" i="5" s="1"/>
  <c r="T200" i="5"/>
  <c r="BB200" i="5" s="1"/>
  <c r="S200" i="5"/>
  <c r="BA200" i="5" s="1"/>
  <c r="U200" i="5"/>
  <c r="BC200" i="5" s="1"/>
  <c r="AC200" i="5"/>
  <c r="BK200" i="5" s="1"/>
  <c r="AD200" i="5"/>
  <c r="BL200" i="5" s="1"/>
  <c r="AE200" i="5"/>
  <c r="BM200" i="5" s="1"/>
  <c r="I200" i="5"/>
  <c r="AQ200" i="5" s="1"/>
  <c r="M200" i="5"/>
  <c r="AU200" i="5" s="1"/>
  <c r="R200" i="5"/>
  <c r="AZ200" i="5" s="1"/>
  <c r="BP200" i="5" l="1"/>
  <c r="AI202" i="17"/>
  <c r="BQ202" i="17" s="1"/>
  <c r="AA202" i="17"/>
  <c r="BI202" i="17" s="1"/>
  <c r="S202" i="17"/>
  <c r="BA202" i="17" s="1"/>
  <c r="K202" i="17"/>
  <c r="AS202" i="17" s="1"/>
  <c r="Z202" i="17"/>
  <c r="BH202" i="17" s="1"/>
  <c r="Q202" i="17"/>
  <c r="AY202" i="17" s="1"/>
  <c r="H202" i="17"/>
  <c r="AP202" i="17" s="1"/>
  <c r="AH202" i="17"/>
  <c r="BP202" i="17" s="1"/>
  <c r="X202" i="17"/>
  <c r="BF202" i="17" s="1"/>
  <c r="N202" i="17"/>
  <c r="AV202" i="17" s="1"/>
  <c r="AL202" i="17"/>
  <c r="AG202" i="17"/>
  <c r="BO202" i="17" s="1"/>
  <c r="W202" i="17"/>
  <c r="BE202" i="17" s="1"/>
  <c r="M202" i="17"/>
  <c r="AU202" i="17" s="1"/>
  <c r="AF202" i="17"/>
  <c r="BN202" i="17" s="1"/>
  <c r="V202" i="17"/>
  <c r="BD202" i="17" s="1"/>
  <c r="L202" i="17"/>
  <c r="AT202" i="17" s="1"/>
  <c r="C203" i="17"/>
  <c r="Y202" i="17"/>
  <c r="BG202" i="17" s="1"/>
  <c r="O202" i="17"/>
  <c r="AW202" i="17" s="1"/>
  <c r="AM202" i="17"/>
  <c r="AE202" i="17"/>
  <c r="BM202" i="17" s="1"/>
  <c r="J202" i="17"/>
  <c r="AR202" i="17" s="1"/>
  <c r="AD202" i="17"/>
  <c r="BL202" i="17" s="1"/>
  <c r="I202" i="17"/>
  <c r="AQ202" i="17" s="1"/>
  <c r="AC202" i="17"/>
  <c r="BK202" i="17" s="1"/>
  <c r="G202" i="17"/>
  <c r="AO202" i="17" s="1"/>
  <c r="AB202" i="17"/>
  <c r="BJ202" i="17" s="1"/>
  <c r="F202" i="17"/>
  <c r="AN202" i="17" s="1"/>
  <c r="U202" i="17"/>
  <c r="BC202" i="17" s="1"/>
  <c r="T202" i="17"/>
  <c r="BB202" i="17" s="1"/>
  <c r="R202" i="17"/>
  <c r="AZ202" i="17" s="1"/>
  <c r="P202" i="17"/>
  <c r="AX202" i="17" s="1"/>
  <c r="C202" i="5"/>
  <c r="H201" i="5"/>
  <c r="AP201" i="5" s="1"/>
  <c r="P201" i="5"/>
  <c r="AX201" i="5" s="1"/>
  <c r="X201" i="5"/>
  <c r="BF201" i="5" s="1"/>
  <c r="AF201" i="5"/>
  <c r="BN201" i="5" s="1"/>
  <c r="J201" i="5"/>
  <c r="AR201" i="5" s="1"/>
  <c r="S201" i="5"/>
  <c r="BA201" i="5" s="1"/>
  <c r="AB201" i="5"/>
  <c r="BJ201" i="5" s="1"/>
  <c r="K201" i="5"/>
  <c r="AS201" i="5" s="1"/>
  <c r="T201" i="5"/>
  <c r="BB201" i="5" s="1"/>
  <c r="AC201" i="5"/>
  <c r="BK201" i="5" s="1"/>
  <c r="L201" i="5"/>
  <c r="AT201" i="5" s="1"/>
  <c r="U201" i="5"/>
  <c r="BC201" i="5" s="1"/>
  <c r="AD201" i="5"/>
  <c r="BL201" i="5" s="1"/>
  <c r="F201" i="5"/>
  <c r="AN201" i="5" s="1"/>
  <c r="V201" i="5"/>
  <c r="BD201" i="5" s="1"/>
  <c r="AI201" i="5"/>
  <c r="BQ201" i="5" s="1"/>
  <c r="G201" i="5"/>
  <c r="AO201" i="5" s="1"/>
  <c r="W201" i="5"/>
  <c r="BE201" i="5" s="1"/>
  <c r="I201" i="5"/>
  <c r="AQ201" i="5" s="1"/>
  <c r="Y201" i="5"/>
  <c r="BG201" i="5" s="1"/>
  <c r="Q201" i="5"/>
  <c r="AY201" i="5" s="1"/>
  <c r="AG201" i="5"/>
  <c r="BO201" i="5" s="1"/>
  <c r="O201" i="5"/>
  <c r="AW201" i="5" s="1"/>
  <c r="R201" i="5"/>
  <c r="AZ201" i="5" s="1"/>
  <c r="Z201" i="5"/>
  <c r="BH201" i="5" s="1"/>
  <c r="AA201" i="5"/>
  <c r="BI201" i="5" s="1"/>
  <c r="AE201" i="5"/>
  <c r="BM201" i="5" s="1"/>
  <c r="AH201" i="5"/>
  <c r="M201" i="5"/>
  <c r="AU201" i="5" s="1"/>
  <c r="N201" i="5"/>
  <c r="AV201" i="5" s="1"/>
  <c r="BP201" i="5" l="1"/>
  <c r="AG203" i="17"/>
  <c r="BO203" i="17" s="1"/>
  <c r="Y203" i="17"/>
  <c r="BG203" i="17" s="1"/>
  <c r="Q203" i="17"/>
  <c r="AY203" i="17" s="1"/>
  <c r="I203" i="17"/>
  <c r="AQ203" i="17" s="1"/>
  <c r="AH203" i="17"/>
  <c r="BP203" i="17" s="1"/>
  <c r="X203" i="17"/>
  <c r="BF203" i="17" s="1"/>
  <c r="O203" i="17"/>
  <c r="AW203" i="17" s="1"/>
  <c r="F203" i="17"/>
  <c r="AN203" i="17" s="1"/>
  <c r="C204" i="17"/>
  <c r="AF203" i="17"/>
  <c r="BN203" i="17" s="1"/>
  <c r="W203" i="17"/>
  <c r="BE203" i="17" s="1"/>
  <c r="N203" i="17"/>
  <c r="AV203" i="17" s="1"/>
  <c r="AM203" i="17"/>
  <c r="AE203" i="17"/>
  <c r="BM203" i="17" s="1"/>
  <c r="V203" i="17"/>
  <c r="BD203" i="17" s="1"/>
  <c r="M203" i="17"/>
  <c r="AU203" i="17" s="1"/>
  <c r="AL203" i="17"/>
  <c r="AI203" i="17"/>
  <c r="BQ203" i="17" s="1"/>
  <c r="Z203" i="17"/>
  <c r="BH203" i="17" s="1"/>
  <c r="P203" i="17"/>
  <c r="AX203" i="17" s="1"/>
  <c r="G203" i="17"/>
  <c r="AO203" i="17" s="1"/>
  <c r="T203" i="17"/>
  <c r="BB203" i="17" s="1"/>
  <c r="S203" i="17"/>
  <c r="BA203" i="17" s="1"/>
  <c r="R203" i="17"/>
  <c r="AZ203" i="17" s="1"/>
  <c r="U203" i="17"/>
  <c r="BC203" i="17" s="1"/>
  <c r="AD203" i="17"/>
  <c r="BL203" i="17" s="1"/>
  <c r="AC203" i="17"/>
  <c r="BK203" i="17" s="1"/>
  <c r="AB203" i="17"/>
  <c r="BJ203" i="17" s="1"/>
  <c r="AA203" i="17"/>
  <c r="BI203" i="17" s="1"/>
  <c r="L203" i="17"/>
  <c r="AT203" i="17" s="1"/>
  <c r="K203" i="17"/>
  <c r="AS203" i="17" s="1"/>
  <c r="J203" i="17"/>
  <c r="AR203" i="17" s="1"/>
  <c r="H203" i="17"/>
  <c r="AP203" i="17" s="1"/>
  <c r="C203" i="5"/>
  <c r="M202" i="5"/>
  <c r="AU202" i="5" s="1"/>
  <c r="U202" i="5"/>
  <c r="BC202" i="5" s="1"/>
  <c r="AC202" i="5"/>
  <c r="BK202" i="5" s="1"/>
  <c r="F202" i="5"/>
  <c r="AN202" i="5" s="1"/>
  <c r="N202" i="5"/>
  <c r="AV202" i="5" s="1"/>
  <c r="V202" i="5"/>
  <c r="BD202" i="5" s="1"/>
  <c r="AD202" i="5"/>
  <c r="BL202" i="5" s="1"/>
  <c r="G202" i="5"/>
  <c r="AO202" i="5" s="1"/>
  <c r="O202" i="5"/>
  <c r="AW202" i="5" s="1"/>
  <c r="W202" i="5"/>
  <c r="BE202" i="5" s="1"/>
  <c r="AE202" i="5"/>
  <c r="BM202" i="5" s="1"/>
  <c r="Q202" i="5"/>
  <c r="AY202" i="5" s="1"/>
  <c r="AB202" i="5"/>
  <c r="BJ202" i="5" s="1"/>
  <c r="R202" i="5"/>
  <c r="AZ202" i="5" s="1"/>
  <c r="AF202" i="5"/>
  <c r="BN202" i="5" s="1"/>
  <c r="H202" i="5"/>
  <c r="AP202" i="5" s="1"/>
  <c r="S202" i="5"/>
  <c r="BA202" i="5" s="1"/>
  <c r="AG202" i="5"/>
  <c r="BO202" i="5" s="1"/>
  <c r="L202" i="5"/>
  <c r="AT202" i="5" s="1"/>
  <c r="Z202" i="5"/>
  <c r="BH202" i="5" s="1"/>
  <c r="K202" i="5"/>
  <c r="AS202" i="5" s="1"/>
  <c r="P202" i="5"/>
  <c r="AX202" i="5" s="1"/>
  <c r="T202" i="5"/>
  <c r="BB202" i="5" s="1"/>
  <c r="X202" i="5"/>
  <c r="BF202" i="5" s="1"/>
  <c r="Y202" i="5"/>
  <c r="BG202" i="5" s="1"/>
  <c r="AA202" i="5"/>
  <c r="BI202" i="5" s="1"/>
  <c r="I202" i="5"/>
  <c r="AQ202" i="5" s="1"/>
  <c r="AH202" i="5"/>
  <c r="J202" i="5"/>
  <c r="AR202" i="5" s="1"/>
  <c r="AI202" i="5"/>
  <c r="BQ202" i="5" s="1"/>
  <c r="BP202" i="5" l="1"/>
  <c r="AF204" i="17"/>
  <c r="BN204" i="17" s="1"/>
  <c r="X204" i="17"/>
  <c r="BF204" i="17" s="1"/>
  <c r="AE204" i="17"/>
  <c r="BM204" i="17" s="1"/>
  <c r="W204" i="17"/>
  <c r="BE204" i="17" s="1"/>
  <c r="O204" i="17"/>
  <c r="AW204" i="17" s="1"/>
  <c r="G204" i="17"/>
  <c r="AO204" i="17" s="1"/>
  <c r="AH204" i="17"/>
  <c r="BP204" i="17" s="1"/>
  <c r="V204" i="17"/>
  <c r="BD204" i="17" s="1"/>
  <c r="M204" i="17"/>
  <c r="AU204" i="17" s="1"/>
  <c r="AL204" i="17"/>
  <c r="AG204" i="17"/>
  <c r="BO204" i="17" s="1"/>
  <c r="U204" i="17"/>
  <c r="BC204" i="17" s="1"/>
  <c r="L204" i="17"/>
  <c r="AT204" i="17" s="1"/>
  <c r="AD204" i="17"/>
  <c r="BL204" i="17" s="1"/>
  <c r="T204" i="17"/>
  <c r="BB204" i="17" s="1"/>
  <c r="K204" i="17"/>
  <c r="AS204" i="17" s="1"/>
  <c r="AI204" i="17"/>
  <c r="BQ204" i="17" s="1"/>
  <c r="Y204" i="17"/>
  <c r="BG204" i="17" s="1"/>
  <c r="N204" i="17"/>
  <c r="AV204" i="17" s="1"/>
  <c r="AM204" i="17"/>
  <c r="AB204" i="17"/>
  <c r="BJ204" i="17" s="1"/>
  <c r="I204" i="17"/>
  <c r="AQ204" i="17" s="1"/>
  <c r="C205" i="17"/>
  <c r="AA204" i="17"/>
  <c r="BI204" i="17" s="1"/>
  <c r="H204" i="17"/>
  <c r="AP204" i="17" s="1"/>
  <c r="Z204" i="17"/>
  <c r="BH204" i="17" s="1"/>
  <c r="F204" i="17"/>
  <c r="AN204" i="17" s="1"/>
  <c r="AC204" i="17"/>
  <c r="BK204" i="17" s="1"/>
  <c r="J204" i="17"/>
  <c r="AR204" i="17" s="1"/>
  <c r="S204" i="17"/>
  <c r="BA204" i="17" s="1"/>
  <c r="R204" i="17"/>
  <c r="AZ204" i="17" s="1"/>
  <c r="Q204" i="17"/>
  <c r="AY204" i="17" s="1"/>
  <c r="P204" i="17"/>
  <c r="AX204" i="17" s="1"/>
  <c r="C204" i="5"/>
  <c r="M203" i="5"/>
  <c r="AU203" i="5" s="1"/>
  <c r="U203" i="5"/>
  <c r="BC203" i="5" s="1"/>
  <c r="AC203" i="5"/>
  <c r="BK203" i="5" s="1"/>
  <c r="F203" i="5"/>
  <c r="AN203" i="5" s="1"/>
  <c r="N203" i="5"/>
  <c r="AV203" i="5" s="1"/>
  <c r="V203" i="5"/>
  <c r="BD203" i="5" s="1"/>
  <c r="AD203" i="5"/>
  <c r="BL203" i="5" s="1"/>
  <c r="G203" i="5"/>
  <c r="AO203" i="5" s="1"/>
  <c r="O203" i="5"/>
  <c r="AW203" i="5" s="1"/>
  <c r="W203" i="5"/>
  <c r="BE203" i="5" s="1"/>
  <c r="AE203" i="5"/>
  <c r="BM203" i="5" s="1"/>
  <c r="J203" i="5"/>
  <c r="AR203" i="5" s="1"/>
  <c r="X203" i="5"/>
  <c r="BF203" i="5" s="1"/>
  <c r="AI203" i="5"/>
  <c r="BQ203" i="5" s="1"/>
  <c r="K203" i="5"/>
  <c r="AS203" i="5" s="1"/>
  <c r="Y203" i="5"/>
  <c r="BG203" i="5" s="1"/>
  <c r="L203" i="5"/>
  <c r="AT203" i="5" s="1"/>
  <c r="Z203" i="5"/>
  <c r="BH203" i="5" s="1"/>
  <c r="H203" i="5"/>
  <c r="AP203" i="5" s="1"/>
  <c r="S203" i="5"/>
  <c r="BA203" i="5" s="1"/>
  <c r="AG203" i="5"/>
  <c r="BO203" i="5" s="1"/>
  <c r="AF203" i="5"/>
  <c r="BN203" i="5" s="1"/>
  <c r="I203" i="5"/>
  <c r="AQ203" i="5" s="1"/>
  <c r="AH203" i="5"/>
  <c r="P203" i="5"/>
  <c r="AX203" i="5" s="1"/>
  <c r="Q203" i="5"/>
  <c r="AY203" i="5" s="1"/>
  <c r="R203" i="5"/>
  <c r="AZ203" i="5" s="1"/>
  <c r="T203" i="5"/>
  <c r="BB203" i="5" s="1"/>
  <c r="AA203" i="5"/>
  <c r="BI203" i="5" s="1"/>
  <c r="AB203" i="5"/>
  <c r="BJ203" i="5" s="1"/>
  <c r="BP203" i="5" l="1"/>
  <c r="AD205" i="17"/>
  <c r="BL205" i="17" s="1"/>
  <c r="V205" i="17"/>
  <c r="BD205" i="17" s="1"/>
  <c r="N205" i="17"/>
  <c r="AV205" i="17" s="1"/>
  <c r="F205" i="17"/>
  <c r="AN205" i="17" s="1"/>
  <c r="C206" i="17"/>
  <c r="AC205" i="17"/>
  <c r="BK205" i="17" s="1"/>
  <c r="U205" i="17"/>
  <c r="BC205" i="17" s="1"/>
  <c r="M205" i="17"/>
  <c r="AU205" i="17" s="1"/>
  <c r="AM205" i="17"/>
  <c r="AF205" i="17"/>
  <c r="BN205" i="17" s="1"/>
  <c r="T205" i="17"/>
  <c r="BB205" i="17" s="1"/>
  <c r="J205" i="17"/>
  <c r="AR205" i="17" s="1"/>
  <c r="AE205" i="17"/>
  <c r="BM205" i="17" s="1"/>
  <c r="S205" i="17"/>
  <c r="BA205" i="17" s="1"/>
  <c r="I205" i="17"/>
  <c r="AQ205" i="17" s="1"/>
  <c r="AB205" i="17"/>
  <c r="BJ205" i="17" s="1"/>
  <c r="R205" i="17"/>
  <c r="AZ205" i="17" s="1"/>
  <c r="H205" i="17"/>
  <c r="AP205" i="17" s="1"/>
  <c r="AG205" i="17"/>
  <c r="BO205" i="17" s="1"/>
  <c r="W205" i="17"/>
  <c r="BE205" i="17" s="1"/>
  <c r="K205" i="17"/>
  <c r="AS205" i="17" s="1"/>
  <c r="Z205" i="17"/>
  <c r="BH205" i="17" s="1"/>
  <c r="AL205" i="17"/>
  <c r="Y205" i="17"/>
  <c r="BG205" i="17" s="1"/>
  <c r="X205" i="17"/>
  <c r="BF205" i="17" s="1"/>
  <c r="AA205" i="17"/>
  <c r="BI205" i="17" s="1"/>
  <c r="G205" i="17"/>
  <c r="AO205" i="17" s="1"/>
  <c r="Q205" i="17"/>
  <c r="AY205" i="17" s="1"/>
  <c r="P205" i="17"/>
  <c r="AX205" i="17" s="1"/>
  <c r="O205" i="17"/>
  <c r="AW205" i="17" s="1"/>
  <c r="L205" i="17"/>
  <c r="AT205" i="17" s="1"/>
  <c r="AI205" i="17"/>
  <c r="BQ205" i="17" s="1"/>
  <c r="AH205" i="17"/>
  <c r="BP205" i="17" s="1"/>
  <c r="C205" i="5"/>
  <c r="M204" i="5"/>
  <c r="AU204" i="5" s="1"/>
  <c r="U204" i="5"/>
  <c r="BC204" i="5" s="1"/>
  <c r="AC204" i="5"/>
  <c r="BK204" i="5" s="1"/>
  <c r="F204" i="5"/>
  <c r="AN204" i="5" s="1"/>
  <c r="N204" i="5"/>
  <c r="AV204" i="5" s="1"/>
  <c r="V204" i="5"/>
  <c r="BD204" i="5" s="1"/>
  <c r="AD204" i="5"/>
  <c r="BL204" i="5" s="1"/>
  <c r="G204" i="5"/>
  <c r="AO204" i="5" s="1"/>
  <c r="O204" i="5"/>
  <c r="AW204" i="5" s="1"/>
  <c r="W204" i="5"/>
  <c r="BE204" i="5" s="1"/>
  <c r="AE204" i="5"/>
  <c r="BM204" i="5" s="1"/>
  <c r="Q204" i="5"/>
  <c r="AY204" i="5" s="1"/>
  <c r="AB204" i="5"/>
  <c r="BJ204" i="5" s="1"/>
  <c r="R204" i="5"/>
  <c r="AZ204" i="5" s="1"/>
  <c r="AF204" i="5"/>
  <c r="BN204" i="5" s="1"/>
  <c r="H204" i="5"/>
  <c r="AP204" i="5" s="1"/>
  <c r="S204" i="5"/>
  <c r="BA204" i="5" s="1"/>
  <c r="AG204" i="5"/>
  <c r="BO204" i="5" s="1"/>
  <c r="L204" i="5"/>
  <c r="AT204" i="5" s="1"/>
  <c r="Z204" i="5"/>
  <c r="BH204" i="5" s="1"/>
  <c r="Y204" i="5"/>
  <c r="BG204" i="5" s="1"/>
  <c r="AA204" i="5"/>
  <c r="BI204" i="5" s="1"/>
  <c r="I204" i="5"/>
  <c r="AQ204" i="5" s="1"/>
  <c r="AH204" i="5"/>
  <c r="J204" i="5"/>
  <c r="AR204" i="5" s="1"/>
  <c r="AI204" i="5"/>
  <c r="BQ204" i="5" s="1"/>
  <c r="K204" i="5"/>
  <c r="AS204" i="5" s="1"/>
  <c r="P204" i="5"/>
  <c r="AX204" i="5" s="1"/>
  <c r="T204" i="5"/>
  <c r="BB204" i="5" s="1"/>
  <c r="X204" i="5"/>
  <c r="BF204" i="5" s="1"/>
  <c r="BP204" i="5" l="1"/>
  <c r="AB206" i="17"/>
  <c r="BJ206" i="17" s="1"/>
  <c r="T206" i="17"/>
  <c r="BB206" i="17" s="1"/>
  <c r="L206" i="17"/>
  <c r="AT206" i="17" s="1"/>
  <c r="AL206" i="17"/>
  <c r="AI206" i="17"/>
  <c r="BQ206" i="17" s="1"/>
  <c r="AA206" i="17"/>
  <c r="BI206" i="17" s="1"/>
  <c r="S206" i="17"/>
  <c r="BA206" i="17" s="1"/>
  <c r="K206" i="17"/>
  <c r="AS206" i="17" s="1"/>
  <c r="AD206" i="17"/>
  <c r="BL206" i="17" s="1"/>
  <c r="R206" i="17"/>
  <c r="AZ206" i="17" s="1"/>
  <c r="H206" i="17"/>
  <c r="AP206" i="17" s="1"/>
  <c r="AC206" i="17"/>
  <c r="BK206" i="17" s="1"/>
  <c r="Q206" i="17"/>
  <c r="AY206" i="17" s="1"/>
  <c r="G206" i="17"/>
  <c r="AO206" i="17" s="1"/>
  <c r="Z206" i="17"/>
  <c r="BH206" i="17" s="1"/>
  <c r="P206" i="17"/>
  <c r="AX206" i="17" s="1"/>
  <c r="F206" i="17"/>
  <c r="AN206" i="17" s="1"/>
  <c r="AE206" i="17"/>
  <c r="BM206" i="17" s="1"/>
  <c r="U206" i="17"/>
  <c r="BC206" i="17" s="1"/>
  <c r="I206" i="17"/>
  <c r="AQ206" i="17" s="1"/>
  <c r="X206" i="17"/>
  <c r="BF206" i="17" s="1"/>
  <c r="W206" i="17"/>
  <c r="BE206" i="17" s="1"/>
  <c r="V206" i="17"/>
  <c r="BD206" i="17" s="1"/>
  <c r="C207" i="17"/>
  <c r="Y206" i="17"/>
  <c r="BG206" i="17" s="1"/>
  <c r="AM206" i="17"/>
  <c r="AH206" i="17"/>
  <c r="BP206" i="17" s="1"/>
  <c r="AG206" i="17"/>
  <c r="BO206" i="17" s="1"/>
  <c r="AF206" i="17"/>
  <c r="BN206" i="17" s="1"/>
  <c r="O206" i="17"/>
  <c r="AW206" i="17" s="1"/>
  <c r="N206" i="17"/>
  <c r="AV206" i="17" s="1"/>
  <c r="M206" i="17"/>
  <c r="AU206" i="17" s="1"/>
  <c r="J206" i="17"/>
  <c r="AR206" i="17" s="1"/>
  <c r="C206" i="5"/>
  <c r="M205" i="5"/>
  <c r="AU205" i="5" s="1"/>
  <c r="U205" i="5"/>
  <c r="BC205" i="5" s="1"/>
  <c r="AC205" i="5"/>
  <c r="BK205" i="5" s="1"/>
  <c r="F205" i="5"/>
  <c r="AN205" i="5" s="1"/>
  <c r="N205" i="5"/>
  <c r="AV205" i="5" s="1"/>
  <c r="V205" i="5"/>
  <c r="BD205" i="5" s="1"/>
  <c r="AD205" i="5"/>
  <c r="BL205" i="5" s="1"/>
  <c r="G205" i="5"/>
  <c r="AO205" i="5" s="1"/>
  <c r="O205" i="5"/>
  <c r="AW205" i="5" s="1"/>
  <c r="W205" i="5"/>
  <c r="BE205" i="5" s="1"/>
  <c r="AE205" i="5"/>
  <c r="BM205" i="5" s="1"/>
  <c r="J205" i="5"/>
  <c r="AR205" i="5" s="1"/>
  <c r="X205" i="5"/>
  <c r="BF205" i="5" s="1"/>
  <c r="AI205" i="5"/>
  <c r="BQ205" i="5" s="1"/>
  <c r="K205" i="5"/>
  <c r="AS205" i="5" s="1"/>
  <c r="Y205" i="5"/>
  <c r="BG205" i="5" s="1"/>
  <c r="L205" i="5"/>
  <c r="AT205" i="5" s="1"/>
  <c r="Z205" i="5"/>
  <c r="BH205" i="5" s="1"/>
  <c r="H205" i="5"/>
  <c r="AP205" i="5" s="1"/>
  <c r="S205" i="5"/>
  <c r="BA205" i="5" s="1"/>
  <c r="AG205" i="5"/>
  <c r="BO205" i="5" s="1"/>
  <c r="R205" i="5"/>
  <c r="AZ205" i="5" s="1"/>
  <c r="T205" i="5"/>
  <c r="BB205" i="5" s="1"/>
  <c r="AA205" i="5"/>
  <c r="BI205" i="5" s="1"/>
  <c r="AB205" i="5"/>
  <c r="BJ205" i="5" s="1"/>
  <c r="AF205" i="5"/>
  <c r="BN205" i="5" s="1"/>
  <c r="I205" i="5"/>
  <c r="AQ205" i="5" s="1"/>
  <c r="AH205" i="5"/>
  <c r="P205" i="5"/>
  <c r="AX205" i="5" s="1"/>
  <c r="Q205" i="5"/>
  <c r="AY205" i="5" s="1"/>
  <c r="BP205" i="5" l="1"/>
  <c r="AH207" i="17"/>
  <c r="BP207" i="17" s="1"/>
  <c r="Z207" i="17"/>
  <c r="BH207" i="17" s="1"/>
  <c r="R207" i="17"/>
  <c r="AZ207" i="17" s="1"/>
  <c r="J207" i="17"/>
  <c r="AR207" i="17" s="1"/>
  <c r="AG207" i="17"/>
  <c r="BO207" i="17" s="1"/>
  <c r="Y207" i="17"/>
  <c r="BG207" i="17" s="1"/>
  <c r="Q207" i="17"/>
  <c r="AY207" i="17" s="1"/>
  <c r="I207" i="17"/>
  <c r="AQ207" i="17" s="1"/>
  <c r="AB207" i="17"/>
  <c r="BJ207" i="17" s="1"/>
  <c r="P207" i="17"/>
  <c r="AX207" i="17" s="1"/>
  <c r="F207" i="17"/>
  <c r="AN207" i="17" s="1"/>
  <c r="C208" i="17"/>
  <c r="AA207" i="17"/>
  <c r="BI207" i="17" s="1"/>
  <c r="O207" i="17"/>
  <c r="AW207" i="17" s="1"/>
  <c r="AM207" i="17"/>
  <c r="X207" i="17"/>
  <c r="BF207" i="17" s="1"/>
  <c r="N207" i="17"/>
  <c r="AV207" i="17" s="1"/>
  <c r="AL207" i="17"/>
  <c r="AC207" i="17"/>
  <c r="BK207" i="17" s="1"/>
  <c r="S207" i="17"/>
  <c r="BA207" i="17" s="1"/>
  <c r="G207" i="17"/>
  <c r="AO207" i="17" s="1"/>
  <c r="V207" i="17"/>
  <c r="BD207" i="17" s="1"/>
  <c r="U207" i="17"/>
  <c r="BC207" i="17" s="1"/>
  <c r="T207" i="17"/>
  <c r="BB207" i="17" s="1"/>
  <c r="W207" i="17"/>
  <c r="BE207" i="17" s="1"/>
  <c r="M207" i="17"/>
  <c r="AU207" i="17" s="1"/>
  <c r="L207" i="17"/>
  <c r="AT207" i="17" s="1"/>
  <c r="K207" i="17"/>
  <c r="AS207" i="17" s="1"/>
  <c r="H207" i="17"/>
  <c r="AP207" i="17" s="1"/>
  <c r="AI207" i="17"/>
  <c r="BQ207" i="17" s="1"/>
  <c r="AF207" i="17"/>
  <c r="BN207" i="17" s="1"/>
  <c r="AE207" i="17"/>
  <c r="BM207" i="17" s="1"/>
  <c r="AD207" i="17"/>
  <c r="BL207" i="17" s="1"/>
  <c r="C207" i="5"/>
  <c r="M206" i="5"/>
  <c r="AU206" i="5" s="1"/>
  <c r="U206" i="5"/>
  <c r="BC206" i="5" s="1"/>
  <c r="AC206" i="5"/>
  <c r="BK206" i="5" s="1"/>
  <c r="F206" i="5"/>
  <c r="AN206" i="5" s="1"/>
  <c r="N206" i="5"/>
  <c r="AV206" i="5" s="1"/>
  <c r="V206" i="5"/>
  <c r="BD206" i="5" s="1"/>
  <c r="AD206" i="5"/>
  <c r="BL206" i="5" s="1"/>
  <c r="G206" i="5"/>
  <c r="AO206" i="5" s="1"/>
  <c r="O206" i="5"/>
  <c r="AW206" i="5" s="1"/>
  <c r="W206" i="5"/>
  <c r="BE206" i="5" s="1"/>
  <c r="AE206" i="5"/>
  <c r="BM206" i="5" s="1"/>
  <c r="Q206" i="5"/>
  <c r="AY206" i="5" s="1"/>
  <c r="AB206" i="5"/>
  <c r="BJ206" i="5" s="1"/>
  <c r="R206" i="5"/>
  <c r="AZ206" i="5" s="1"/>
  <c r="AF206" i="5"/>
  <c r="BN206" i="5" s="1"/>
  <c r="H206" i="5"/>
  <c r="AP206" i="5" s="1"/>
  <c r="S206" i="5"/>
  <c r="BA206" i="5" s="1"/>
  <c r="AG206" i="5"/>
  <c r="BO206" i="5" s="1"/>
  <c r="L206" i="5"/>
  <c r="AT206" i="5" s="1"/>
  <c r="Z206" i="5"/>
  <c r="BH206" i="5" s="1"/>
  <c r="K206" i="5"/>
  <c r="AS206" i="5" s="1"/>
  <c r="P206" i="5"/>
  <c r="AX206" i="5" s="1"/>
  <c r="T206" i="5"/>
  <c r="BB206" i="5" s="1"/>
  <c r="X206" i="5"/>
  <c r="BF206" i="5" s="1"/>
  <c r="Y206" i="5"/>
  <c r="BG206" i="5" s="1"/>
  <c r="AA206" i="5"/>
  <c r="BI206" i="5" s="1"/>
  <c r="I206" i="5"/>
  <c r="AQ206" i="5" s="1"/>
  <c r="AH206" i="5"/>
  <c r="J206" i="5"/>
  <c r="AR206" i="5" s="1"/>
  <c r="AI206" i="5"/>
  <c r="BQ206" i="5" s="1"/>
  <c r="BP206" i="5" l="1"/>
  <c r="AF208" i="17"/>
  <c r="BN208" i="17" s="1"/>
  <c r="AF108" i="17" s="1"/>
  <c r="AF319" i="17" s="1"/>
  <c r="AF321" i="17" s="1"/>
  <c r="X208" i="17"/>
  <c r="BF208" i="17" s="1"/>
  <c r="X108" i="17" s="1"/>
  <c r="X319" i="17" s="1"/>
  <c r="X321" i="17" s="1"/>
  <c r="P208" i="17"/>
  <c r="AX208" i="17" s="1"/>
  <c r="P108" i="17" s="1"/>
  <c r="P319" i="17" s="1"/>
  <c r="P321" i="17" s="1"/>
  <c r="H208" i="17"/>
  <c r="AP208" i="17" s="1"/>
  <c r="H108" i="17" s="1"/>
  <c r="H319" i="17" s="1"/>
  <c r="H321" i="17" s="1"/>
  <c r="AE208" i="17"/>
  <c r="BM208" i="17" s="1"/>
  <c r="AE108" i="17" s="1"/>
  <c r="AE319" i="17" s="1"/>
  <c r="AE321" i="17" s="1"/>
  <c r="W208" i="17"/>
  <c r="BE208" i="17" s="1"/>
  <c r="W108" i="17" s="1"/>
  <c r="W319" i="17" s="1"/>
  <c r="W321" i="17" s="1"/>
  <c r="O208" i="17"/>
  <c r="AW208" i="17" s="1"/>
  <c r="O108" i="17" s="1"/>
  <c r="O319" i="17" s="1"/>
  <c r="O321" i="17" s="1"/>
  <c r="G208" i="17"/>
  <c r="AO208" i="17" s="1"/>
  <c r="G108" i="17" s="1"/>
  <c r="G319" i="17" s="1"/>
  <c r="G321" i="17" s="1"/>
  <c r="Z208" i="17"/>
  <c r="BH208" i="17" s="1"/>
  <c r="Z108" i="17" s="1"/>
  <c r="Z319" i="17" s="1"/>
  <c r="Z321" i="17" s="1"/>
  <c r="N208" i="17"/>
  <c r="AV208" i="17" s="1"/>
  <c r="N108" i="17" s="1"/>
  <c r="N319" i="17" s="1"/>
  <c r="N321" i="17" s="1"/>
  <c r="AL208" i="17"/>
  <c r="D108" i="17" s="1"/>
  <c r="D319" i="17" s="1"/>
  <c r="AI208" i="17"/>
  <c r="BQ208" i="17" s="1"/>
  <c r="Y208" i="17"/>
  <c r="BG208" i="17" s="1"/>
  <c r="Y108" i="17" s="1"/>
  <c r="Y319" i="17" s="1"/>
  <c r="Y321" i="17" s="1"/>
  <c r="M208" i="17"/>
  <c r="AU208" i="17" s="1"/>
  <c r="M108" i="17" s="1"/>
  <c r="M319" i="17" s="1"/>
  <c r="M321" i="17" s="1"/>
  <c r="AH208" i="17"/>
  <c r="BP208" i="17" s="1"/>
  <c r="AH108" i="17" s="1"/>
  <c r="AH319" i="17" s="1"/>
  <c r="AH321" i="17" s="1"/>
  <c r="V208" i="17"/>
  <c r="BD208" i="17" s="1"/>
  <c r="V108" i="17" s="1"/>
  <c r="V319" i="17" s="1"/>
  <c r="V321" i="17" s="1"/>
  <c r="L208" i="17"/>
  <c r="AT208" i="17" s="1"/>
  <c r="L108" i="17" s="1"/>
  <c r="L319" i="17" s="1"/>
  <c r="L321" i="17" s="1"/>
  <c r="AA208" i="17"/>
  <c r="BI208" i="17" s="1"/>
  <c r="AA108" i="17" s="1"/>
  <c r="AA319" i="17" s="1"/>
  <c r="AA321" i="17" s="1"/>
  <c r="Q208" i="17"/>
  <c r="AY208" i="17" s="1"/>
  <c r="Q108" i="17" s="1"/>
  <c r="Q319" i="17" s="1"/>
  <c r="Q321" i="17" s="1"/>
  <c r="AM208" i="17"/>
  <c r="E108" i="17" s="1"/>
  <c r="E319" i="17" s="1"/>
  <c r="T208" i="17"/>
  <c r="BB208" i="17" s="1"/>
  <c r="T108" i="17" s="1"/>
  <c r="T319" i="17" s="1"/>
  <c r="T321" i="17" s="1"/>
  <c r="S208" i="17"/>
  <c r="BA208" i="17" s="1"/>
  <c r="S108" i="17" s="1"/>
  <c r="S319" i="17" s="1"/>
  <c r="S321" i="17" s="1"/>
  <c r="R208" i="17"/>
  <c r="AZ208" i="17" s="1"/>
  <c r="R108" i="17" s="1"/>
  <c r="R319" i="17" s="1"/>
  <c r="R321" i="17" s="1"/>
  <c r="U208" i="17"/>
  <c r="BC208" i="17" s="1"/>
  <c r="U108" i="17" s="1"/>
  <c r="U319" i="17" s="1"/>
  <c r="U321" i="17" s="1"/>
  <c r="AG208" i="17"/>
  <c r="BO208" i="17" s="1"/>
  <c r="AG108" i="17" s="1"/>
  <c r="AG319" i="17" s="1"/>
  <c r="AG321" i="17" s="1"/>
  <c r="AD208" i="17"/>
  <c r="BL208" i="17" s="1"/>
  <c r="AD108" i="17" s="1"/>
  <c r="AD319" i="17" s="1"/>
  <c r="AD321" i="17" s="1"/>
  <c r="AC208" i="17"/>
  <c r="BK208" i="17" s="1"/>
  <c r="AC108" i="17" s="1"/>
  <c r="AC319" i="17" s="1"/>
  <c r="AC321" i="17" s="1"/>
  <c r="AB208" i="17"/>
  <c r="BJ208" i="17" s="1"/>
  <c r="AB108" i="17" s="1"/>
  <c r="AB319" i="17" s="1"/>
  <c r="AB321" i="17" s="1"/>
  <c r="K208" i="17"/>
  <c r="AS208" i="17" s="1"/>
  <c r="K108" i="17" s="1"/>
  <c r="K319" i="17" s="1"/>
  <c r="K321" i="17" s="1"/>
  <c r="J208" i="17"/>
  <c r="AR208" i="17" s="1"/>
  <c r="J108" i="17" s="1"/>
  <c r="J319" i="17" s="1"/>
  <c r="J321" i="17" s="1"/>
  <c r="I208" i="17"/>
  <c r="AQ208" i="17" s="1"/>
  <c r="I108" i="17" s="1"/>
  <c r="I319" i="17" s="1"/>
  <c r="I321" i="17" s="1"/>
  <c r="F208" i="17"/>
  <c r="AN208" i="17" s="1"/>
  <c r="F108" i="17" s="1"/>
  <c r="F319" i="17" s="1"/>
  <c r="F321" i="17" s="1"/>
  <c r="C208" i="5"/>
  <c r="M207" i="5"/>
  <c r="AU207" i="5" s="1"/>
  <c r="U207" i="5"/>
  <c r="BC207" i="5" s="1"/>
  <c r="AC207" i="5"/>
  <c r="BK207" i="5" s="1"/>
  <c r="F207" i="5"/>
  <c r="AN207" i="5" s="1"/>
  <c r="N207" i="5"/>
  <c r="AV207" i="5" s="1"/>
  <c r="V207" i="5"/>
  <c r="BD207" i="5" s="1"/>
  <c r="AD207" i="5"/>
  <c r="BL207" i="5" s="1"/>
  <c r="G207" i="5"/>
  <c r="AO207" i="5" s="1"/>
  <c r="O207" i="5"/>
  <c r="AW207" i="5" s="1"/>
  <c r="W207" i="5"/>
  <c r="BE207" i="5" s="1"/>
  <c r="AE207" i="5"/>
  <c r="BM207" i="5" s="1"/>
  <c r="J207" i="5"/>
  <c r="AR207" i="5" s="1"/>
  <c r="X207" i="5"/>
  <c r="BF207" i="5" s="1"/>
  <c r="AI207" i="5"/>
  <c r="BQ207" i="5" s="1"/>
  <c r="K207" i="5"/>
  <c r="AS207" i="5" s="1"/>
  <c r="Y207" i="5"/>
  <c r="BG207" i="5" s="1"/>
  <c r="L207" i="5"/>
  <c r="AT207" i="5" s="1"/>
  <c r="Z207" i="5"/>
  <c r="BH207" i="5" s="1"/>
  <c r="H207" i="5"/>
  <c r="AP207" i="5" s="1"/>
  <c r="S207" i="5"/>
  <c r="BA207" i="5" s="1"/>
  <c r="AG207" i="5"/>
  <c r="BO207" i="5" s="1"/>
  <c r="AF207" i="5"/>
  <c r="BN207" i="5" s="1"/>
  <c r="I207" i="5"/>
  <c r="AQ207" i="5" s="1"/>
  <c r="AH207" i="5"/>
  <c r="P207" i="5"/>
  <c r="AX207" i="5" s="1"/>
  <c r="Q207" i="5"/>
  <c r="AY207" i="5" s="1"/>
  <c r="R207" i="5"/>
  <c r="AZ207" i="5" s="1"/>
  <c r="T207" i="5"/>
  <c r="BB207" i="5" s="1"/>
  <c r="AA207" i="5"/>
  <c r="BI207" i="5" s="1"/>
  <c r="AB207" i="5"/>
  <c r="BJ207" i="5" s="1"/>
  <c r="BP207" i="5" l="1"/>
  <c r="AI108" i="17"/>
  <c r="AI319" i="17" s="1"/>
  <c r="AI321" i="17" s="1"/>
  <c r="E108" i="5"/>
  <c r="E319" i="5" s="1"/>
  <c r="M208" i="5"/>
  <c r="AU208" i="5" s="1"/>
  <c r="M108" i="5" s="1"/>
  <c r="M319" i="5" s="1"/>
  <c r="M321" i="5" s="1"/>
  <c r="U208" i="5"/>
  <c r="BC208" i="5" s="1"/>
  <c r="U108" i="5" s="1"/>
  <c r="U319" i="5" s="1"/>
  <c r="U321" i="5" s="1"/>
  <c r="AC208" i="5"/>
  <c r="BK208" i="5" s="1"/>
  <c r="AC108" i="5" s="1"/>
  <c r="AC319" i="5" s="1"/>
  <c r="AC321" i="5" s="1"/>
  <c r="F208" i="5"/>
  <c r="AN208" i="5" s="1"/>
  <c r="F108" i="5" s="1"/>
  <c r="F319" i="5" s="1"/>
  <c r="F321" i="5" s="1"/>
  <c r="N208" i="5"/>
  <c r="AV208" i="5" s="1"/>
  <c r="N108" i="5" s="1"/>
  <c r="N319" i="5" s="1"/>
  <c r="N321" i="5" s="1"/>
  <c r="V208" i="5"/>
  <c r="BD208" i="5" s="1"/>
  <c r="V108" i="5" s="1"/>
  <c r="V319" i="5" s="1"/>
  <c r="V321" i="5" s="1"/>
  <c r="AD208" i="5"/>
  <c r="BL208" i="5" s="1"/>
  <c r="AD108" i="5" s="1"/>
  <c r="AD319" i="5" s="1"/>
  <c r="AD321" i="5" s="1"/>
  <c r="G208" i="5"/>
  <c r="AO208" i="5" s="1"/>
  <c r="G108" i="5" s="1"/>
  <c r="G319" i="5" s="1"/>
  <c r="G321" i="5" s="1"/>
  <c r="O208" i="5"/>
  <c r="AW208" i="5" s="1"/>
  <c r="O108" i="5" s="1"/>
  <c r="O319" i="5" s="1"/>
  <c r="O321" i="5" s="1"/>
  <c r="W208" i="5"/>
  <c r="BE208" i="5" s="1"/>
  <c r="W108" i="5" s="1"/>
  <c r="W319" i="5" s="1"/>
  <c r="W321" i="5" s="1"/>
  <c r="AE208" i="5"/>
  <c r="BM208" i="5" s="1"/>
  <c r="AE108" i="5" s="1"/>
  <c r="AE319" i="5" s="1"/>
  <c r="AE321" i="5" s="1"/>
  <c r="Q208" i="5"/>
  <c r="AY208" i="5" s="1"/>
  <c r="Q108" i="5" s="1"/>
  <c r="Q319" i="5" s="1"/>
  <c r="Q321" i="5" s="1"/>
  <c r="AB208" i="5"/>
  <c r="BJ208" i="5" s="1"/>
  <c r="AB108" i="5" s="1"/>
  <c r="AB319" i="5" s="1"/>
  <c r="AB321" i="5" s="1"/>
  <c r="D108" i="5"/>
  <c r="D319" i="5" s="1"/>
  <c r="R208" i="5"/>
  <c r="AZ208" i="5" s="1"/>
  <c r="R108" i="5" s="1"/>
  <c r="R319" i="5" s="1"/>
  <c r="R321" i="5" s="1"/>
  <c r="AF208" i="5"/>
  <c r="BN208" i="5" s="1"/>
  <c r="AF108" i="5" s="1"/>
  <c r="AF319" i="5" s="1"/>
  <c r="AF321" i="5" s="1"/>
  <c r="H208" i="5"/>
  <c r="AP208" i="5" s="1"/>
  <c r="H108" i="5" s="1"/>
  <c r="H319" i="5" s="1"/>
  <c r="H321" i="5" s="1"/>
  <c r="S208" i="5"/>
  <c r="BA208" i="5" s="1"/>
  <c r="S108" i="5" s="1"/>
  <c r="S319" i="5" s="1"/>
  <c r="S321" i="5" s="1"/>
  <c r="AG208" i="5"/>
  <c r="BO208" i="5" s="1"/>
  <c r="AG108" i="5" s="1"/>
  <c r="AG319" i="5" s="1"/>
  <c r="AG321" i="5" s="1"/>
  <c r="L208" i="5"/>
  <c r="AT208" i="5" s="1"/>
  <c r="L108" i="5" s="1"/>
  <c r="L319" i="5" s="1"/>
  <c r="L321" i="5" s="1"/>
  <c r="Z208" i="5"/>
  <c r="BH208" i="5" s="1"/>
  <c r="Z108" i="5" s="1"/>
  <c r="Z319" i="5" s="1"/>
  <c r="Z321" i="5" s="1"/>
  <c r="Y208" i="5"/>
  <c r="BG208" i="5" s="1"/>
  <c r="Y108" i="5" s="1"/>
  <c r="Y319" i="5" s="1"/>
  <c r="Y321" i="5" s="1"/>
  <c r="AA208" i="5"/>
  <c r="BI208" i="5" s="1"/>
  <c r="AA108" i="5" s="1"/>
  <c r="AA319" i="5" s="1"/>
  <c r="AA321" i="5" s="1"/>
  <c r="I208" i="5"/>
  <c r="AQ208" i="5" s="1"/>
  <c r="I108" i="5" s="1"/>
  <c r="I319" i="5" s="1"/>
  <c r="I321" i="5" s="1"/>
  <c r="AH208" i="5"/>
  <c r="J208" i="5"/>
  <c r="AR208" i="5" s="1"/>
  <c r="J108" i="5" s="1"/>
  <c r="J319" i="5" s="1"/>
  <c r="J321" i="5" s="1"/>
  <c r="AI208" i="5"/>
  <c r="BQ208" i="5" s="1"/>
  <c r="AI108" i="5" s="1"/>
  <c r="AI319" i="5" s="1"/>
  <c r="AI321" i="5" s="1"/>
  <c r="K208" i="5"/>
  <c r="AS208" i="5" s="1"/>
  <c r="K108" i="5" s="1"/>
  <c r="K319" i="5" s="1"/>
  <c r="K321" i="5" s="1"/>
  <c r="P208" i="5"/>
  <c r="AX208" i="5" s="1"/>
  <c r="P108" i="5" s="1"/>
  <c r="P319" i="5" s="1"/>
  <c r="P321" i="5" s="1"/>
  <c r="T208" i="5"/>
  <c r="BB208" i="5" s="1"/>
  <c r="T108" i="5" s="1"/>
  <c r="T319" i="5" s="1"/>
  <c r="T321" i="5" s="1"/>
  <c r="X208" i="5"/>
  <c r="BF208" i="5" s="1"/>
  <c r="X108" i="5" s="1"/>
  <c r="X319" i="5" s="1"/>
  <c r="X321" i="5" s="1"/>
  <c r="BP208" i="5" l="1"/>
  <c r="AH108" i="5" s="1"/>
  <c r="AH319" i="5" s="1"/>
  <c r="AH32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<sst xmlns="http://schemas.openxmlformats.org/spreadsheetml/2006/main" count="30782" uniqueCount="73">
  <si>
    <t>measure_id</t>
  </si>
  <si>
    <t>measure_name</t>
  </si>
  <si>
    <t>location_id</t>
  </si>
  <si>
    <t>location_name</t>
  </si>
  <si>
    <t>sex_id</t>
  </si>
  <si>
    <t>sex_name</t>
  </si>
  <si>
    <t>age_id</t>
  </si>
  <si>
    <t>age_name</t>
  </si>
  <si>
    <t>cause_id</t>
  </si>
  <si>
    <t>cause_name</t>
  </si>
  <si>
    <t>metric_id</t>
  </si>
  <si>
    <t>metric_name</t>
  </si>
  <si>
    <t>year</t>
  </si>
  <si>
    <t>val</t>
  </si>
  <si>
    <t>upper</t>
  </si>
  <si>
    <t>lower</t>
  </si>
  <si>
    <t>Incidence</t>
  </si>
  <si>
    <t>Indonesia</t>
  </si>
  <si>
    <t>Female</t>
  </si>
  <si>
    <t>&lt;5 years</t>
  </si>
  <si>
    <t>Total cancers</t>
  </si>
  <si>
    <t>Number</t>
  </si>
  <si>
    <t>5-9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</si>
  <si>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</si>
  <si>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</si>
  <si>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</si>
  <si>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</si>
  <si>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</si>
  <si>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</si>
  <si>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</si>
  <si>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</si>
  <si>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</si>
  <si>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</si>
  <si>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</si>
  <si>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</si>
  <si>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</si>
  <si>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</si>
  <si>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</t>
  </si>
  <si>
    <t>Stroke</t>
  </si>
  <si>
    <t>Chronic kidney disease</t>
  </si>
  <si>
    <t>x</t>
  </si>
  <si>
    <t>kode</t>
  </si>
  <si>
    <t>Age_id</t>
  </si>
  <si>
    <t>Population</t>
  </si>
  <si>
    <t>95+ years</t>
  </si>
  <si>
    <t>85-89</t>
  </si>
  <si>
    <t>90-94</t>
  </si>
  <si>
    <t>90-95</t>
  </si>
  <si>
    <t>90-96</t>
  </si>
  <si>
    <t>90-97</t>
  </si>
  <si>
    <t>90-98</t>
  </si>
  <si>
    <t>85-90</t>
  </si>
  <si>
    <t>85-91</t>
  </si>
  <si>
    <t>85-92</t>
  </si>
  <si>
    <t>85-93</t>
  </si>
  <si>
    <t>Deaths</t>
  </si>
  <si>
    <t>All causes</t>
  </si>
  <si>
    <t>…</t>
  </si>
  <si>
    <t>...</t>
  </si>
  <si>
    <t>Pop</t>
  </si>
  <si>
    <t>death</t>
  </si>
  <si>
    <t>CI</t>
  </si>
  <si>
    <t>Ec</t>
  </si>
  <si>
    <t>Gompertz</t>
  </si>
  <si>
    <t>B</t>
  </si>
  <si>
    <t>c</t>
  </si>
  <si>
    <t>MSE</t>
  </si>
  <si>
    <t>(O-E)^2</t>
  </si>
  <si>
    <t>Mahekam</t>
  </si>
  <si>
    <t>A</t>
  </si>
  <si>
    <t>MSE Gompertz</t>
  </si>
  <si>
    <t>MSE Mahekam</t>
  </si>
  <si>
    <t>MSE terbaik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</si>
</sst>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"/>
    <numFmt numFmtId="167" formatCode="0.000"/>
  </numFmts>
  <fonts count="2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9" fillId="0" borderId="0" xfId="0" applyFont="1"/>
    <xf numFmtId="0" fontId="20" fillId="0" borderId="0" xfId="0" applyFont="1"/>
    <xf numFmtId="0" fontId="20" fillId="0" borderId="11" xfId="0" applyFont="1" applyBorder="1" applyAlignment="1">
      <alignment wrapText="1"/>
    </xf>
    <xf numFmtId="0" fontId="20" fillId="0" borderId="11" xfId="0" applyFont="1" applyBorder="1"/>
    <xf numFmtId="0" fontId="21" fillId="0" borderId="11" xfId="0" applyFont="1" applyBorder="1"/>
    <xf numFmtId="1" fontId="21" fillId="0" borderId="11" xfId="0" applyNumberFormat="1" applyFont="1" applyBorder="1"/>
    <xf numFmtId="1" fontId="22" fillId="0" borderId="11" xfId="0" applyNumberFormat="1" applyFont="1" applyBorder="1" applyAlignment="1">
      <alignment horizontal="center" vertical="center" textRotation="180" wrapText="1"/>
    </xf>
    <xf numFmtId="166" fontId="0" fillId="0" borderId="0" xfId="0" applyNumberFormat="1"/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/>
    <xf numFmtId="0" fontId="20" fillId="0" borderId="1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3" xfId="0" applyFont="1" applyBorder="1"/>
    <xf numFmtId="167" fontId="20" fillId="0" borderId="13" xfId="0" applyNumberFormat="1" applyFont="1" applyBorder="1"/>
    <xf numFmtId="0" fontId="20" fillId="0" borderId="13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textRotation="90"/>
    </xf>
    <xf numFmtId="0" fontId="20" fillId="0" borderId="13" xfId="0" applyFont="1" applyBorder="1" applyAlignment="1">
      <alignment horizontal="center" vertical="center" textRotation="90"/>
    </xf>
    <xf numFmtId="2" fontId="21" fillId="0" borderId="11" xfId="0" applyNumberFormat="1" applyFont="1" applyBorder="1"/>
    <xf numFmtId="0" fontId="21" fillId="0" borderId="11" xfId="0" applyFont="1" applyBorder="1" applyAlignment="1">
      <alignment horizontal="center"/>
    </xf>
    <xf numFmtId="1" fontId="22" fillId="0" borderId="11" xfId="0" applyNumberFormat="1" applyFont="1" applyBorder="1" applyAlignment="1">
      <alignment horizontal="right" vertical="center" textRotation="180" wrapText="1"/>
    </xf>
    <xf numFmtId="2" fontId="20" fillId="0" borderId="13" xfId="0" applyNumberFormat="1" applyFont="1" applyBorder="1"/>
    <xf numFmtId="0" fontId="20" fillId="0" borderId="14" xfId="0" applyFont="1" applyBorder="1"/>
    <xf numFmtId="0" fontId="23" fillId="0" borderId="0" xfId="0" applyFont="1"/>
    <xf numFmtId="166" fontId="19" fillId="0" borderId="0" xfId="0" applyNumberFormat="1" applyFont="1"/>
    <xf numFmtId="0" fontId="24" fillId="0" borderId="0" xfId="0" applyFont="1"/>
    <xf numFmtId="1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175173</xdr:colOff>
      <xdr:row>103</xdr:row>
      <xdr:rowOff>0</xdr:rowOff>
    </xdr:from>
    <xdr:to>
      <xdr:col>7</xdr:col>
      <xdr:colOff>189602</xdr:colOff>
      <xdr:row>105</xdr:row>
      <xdr:rowOff>1703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F1CFCB-C219-414F-A925-81B779458A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r="412" b="48875"/>
        <a:stretch/>
      </xdr:blipFill>
      <xdr:spPr>
        <a:xfrm>
          <a:off x="2804073" y="20929600"/>
          <a:ext cx="3418029" cy="408103"/>
        </a:xfrm>
        <a:prstGeom prst="rect">
          <a:avLst/>
        </a:prstGeom>
      </xdr:spPr>
    </xdr:pic>
    <xdr:clientData/>
  </xdr:twoCellAnchor>
  <xdr:twoCellAnchor editAs="oneCell">
    <xdr:from>
      <xdr:col>3</xdr:col>
      <xdr:colOff>53219</xdr:colOff>
      <xdr:row>209</xdr:row>
      <xdr:rowOff>6451</xdr:rowOff>
    </xdr:from>
    <xdr:to>
      <xdr:col>8</xdr:col>
      <xdr:colOff>130753</xdr:colOff>
      <xdr:row>211</xdr:row>
      <xdr:rowOff>123890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F27B3D-CC51-234F-8ACA-FCC07DA881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t="50570" r="872"/>
        <a:stretch/>
      </xdr:blipFill>
      <xdr:spPr>
        <a:xfrm>
          <a:off x="2682119" y="42475251"/>
          <a:ext cx="4408234" cy="5238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175173</xdr:colOff>
      <xdr:row>103</xdr:row>
      <xdr:rowOff>0</xdr:rowOff>
    </xdr:from>
    <xdr:to>
      <xdr:col>7</xdr:col>
      <xdr:colOff>108322</xdr:colOff>
      <xdr:row>105</xdr:row>
      <xdr:rowOff>1703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15A594-7BCA-6089-9388-5B8F15EB70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r="412" b="48875"/>
        <a:stretch/>
      </xdr:blipFill>
      <xdr:spPr>
        <a:xfrm>
          <a:off x="2638535" y="21425776"/>
          <a:ext cx="3420185" cy="416034"/>
        </a:xfrm>
        <a:prstGeom prst="rect">
          <a:avLst/>
        </a:prstGeom>
      </xdr:spPr>
    </xdr:pic>
    <xdr:clientData/>
  </xdr:twoCellAnchor>
  <xdr:twoCellAnchor editAs="oneCell">
    <xdr:from>
      <xdr:col>3</xdr:col>
      <xdr:colOff>53219</xdr:colOff>
      <xdr:row>209</xdr:row>
      <xdr:rowOff>6451</xdr:rowOff>
    </xdr:from>
    <xdr:to>
      <xdr:col>8</xdr:col>
      <xdr:colOff>8833</xdr:colOff>
      <xdr:row>211</xdr:row>
      <xdr:rowOff>123890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6FBACC-B3B5-7D2C-2A59-79390D3171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t="50570" r="872"/>
        <a:stretch/>
      </xdr:blipFill>
      <xdr:spPr>
        <a:xfrm>
          <a:off x="2542419" y="42475251"/>
          <a:ext cx="4433309" cy="5238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681690</xdr:colOff>
      <xdr:row>21</xdr:row>
      <xdr:rowOff>186765</xdr:rowOff>
    </xdr:from>
    <xdr:to>
      <xdr:col>35</xdr:col>
      <xdr:colOff>364937</xdr:colOff>
      <xdr:row>28</xdr:row>
      <xdr:rowOff>187139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11196B-6801-4F3E-1CD4-32670E704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2352" y="4575736"/>
          <a:ext cx="5435600" cy="1447800"/>
        </a:xfrm>
        <a:prstGeom prst="rect">
          <a:avLst/>
        </a:prstGeom>
      </xdr:spPr>
    </xdr:pic>
    <xdr:clientData/>
  </xdr:twoCellAnchor>
  <xdr:twoCellAnchor editAs="oneCell">
    <xdr:from>
      <xdr:col>28</xdr:col>
      <xdr:colOff>336177</xdr:colOff>
      <xdr:row>10</xdr:row>
      <xdr:rowOff>186764</xdr:rowOff>
    </xdr:from>
    <xdr:to>
      <xdr:col>35</xdr:col>
      <xdr:colOff>19424</xdr:colOff>
      <xdr:row>17</xdr:row>
      <xdr:rowOff>184523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E3F24B-BC67-765B-52DF-8EF247BC1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16839" y="2278529"/>
          <a:ext cx="5435600" cy="147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289485</xdr:colOff>
      <xdr:row>1</xdr:row>
      <xdr:rowOff>0</xdr:rowOff>
    </xdr:from>
    <xdr:to>
      <xdr:col>38</xdr:col>
      <xdr:colOff>43703</xdr:colOff>
      <xdr:row>7</xdr:row>
      <xdr:rowOff>203200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34C0FB-BD12-4DE7-34B8-92E6D8E1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372794" y="205441"/>
          <a:ext cx="7150100" cy="147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31</xdr:row>
      <xdr:rowOff>0</xdr:rowOff>
    </xdr:from>
    <xdr:to>
      <xdr:col>37</xdr:col>
      <xdr:colOff>575983</xdr:colOff>
      <xdr:row>37</xdr:row>
      <xdr:rowOff>203200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173398-609C-C46B-C6C7-2B8B24090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83309" y="6452721"/>
          <a:ext cx="7150100" cy="1473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800100</xdr:colOff>
      <xdr:row>13</xdr:row>
      <xdr:rowOff>12700</xdr:rowOff>
    </xdr:from>
    <xdr:to>
      <xdr:col>26</xdr:col>
      <xdr:colOff>342900</xdr:colOff>
      <xdr:row>14</xdr:row>
      <xdr:rowOff>12700</xdr:rowOff>
    </xdr:to>
    <xdr:sp macro="" textlink="">
      <xdr:nvSpPr>
        <xdr:cNvPr id="12303" name="AutoShape 15">
          <a:extLst>
            <a:ext uri="{FF2B5EF4-FFF2-40B4-BE49-F238E27FC236}">
              <a16:creationId xmlns:a16="http://schemas.microsoft.com/office/drawing/2014/main" id="{727ED431-8871-17C2-9340-147D5C901500}"/>
            </a:ext>
          </a:extLst>
        </xdr:cNvPr>
        <xdr:cNvSpPr>
          <a:spLocks noChangeAspect="1" noChangeArrowheads="1"/>
        </xdr:cNvSpPr>
      </xdr:nvSpPr>
      <xdr:spPr bwMode="auto">
        <a:xfrm>
          <a:off x="12052300" y="2832100"/>
          <a:ext cx="77978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CFB3-66C9-5549-A0CB-60AEECF12AB9}">
  <sheetPr codeName="Sheet2"/>
  <dimension ref="A1:BQ321"/>
  <sheetViews>
    <sheetView tabSelected="1" topLeftCell="A90" zoomScale="114" zoomScaleNormal="116" workbookViewId="0">
      <selection activeCell="K108" sqref="K108"/>
    </sheetView>
  </sheetViews>
  <sheetFormatPr baseColWidth="10" defaultRowHeight="16" x14ac:dyDescent="0.2"/>
  <cols>
    <col min="3" max="3" width="12.83203125" bestFit="1" customWidth="1"/>
    <col min="4" max="4" width="9.5" customWidth="1"/>
    <col min="6" max="8" width="12.1640625" bestFit="1" customWidth="1"/>
    <col min="9" max="9" width="13.5" bestFit="1" customWidth="1"/>
    <col min="10" max="10" width="12.1640625" bestFit="1" customWidth="1"/>
    <col min="14" max="14" width="12.33203125" bestFit="1" customWidth="1"/>
    <col min="18" max="18" width="12.1640625" bestFit="1" customWidth="1"/>
    <col min="25" max="30" width="12.6640625" bestFit="1" customWidth="1"/>
    <col min="31" max="31" width="11.6640625" bestFit="1" customWidth="1"/>
    <col min="32" max="32" width="12.6640625" bestFit="1" customWidth="1"/>
    <col min="33" max="33" width="11.83203125" bestFit="1" customWidth="1"/>
    <col min="34" max="35" width="12.6640625" bestFit="1" customWidth="1"/>
    <col min="37" max="40" width="11" bestFit="1" customWidth="1"/>
  </cols>
  <sheetData>
    <row r="1" spans="1:36" x14ac:dyDescent="0.2">
      <c r="A1" t="s">
        <v>40</v>
      </c>
      <c r="B1" t="s">
        <v>41</v>
      </c>
      <c r="C1" t="s">
        <v>42</v>
      </c>
      <c r="D1" cm="1">
        <f t="array" ref="D1:AI1">TRANSPOSE('RAW CI'!M2:M33)</f>
        <v>1990</v>
      </c>
      <c r="E1">
        <v>1991</v>
      </c>
      <c r="F1">
        <v>1992</v>
      </c>
      <c r="G1">
        <v>1993</v>
      </c>
      <c r="H1">
        <v>1994</v>
      </c>
      <c r="I1">
        <v>1995</v>
      </c>
      <c r="J1">
        <v>1996</v>
      </c>
      <c r="K1">
        <v>1997</v>
      </c>
      <c r="L1">
        <v>1998</v>
      </c>
      <c r="M1">
        <v>1999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>
        <v>2016</v>
      </c>
      <c r="AE1">
        <v>2017</v>
      </c>
      <c r="AF1">
        <v>2018</v>
      </c>
      <c r="AG1">
        <v>2019</v>
      </c>
      <c r="AH1">
        <v>2020</v>
      </c>
      <c r="AI1">
        <v>2021</v>
      </c>
    </row>
    <row r="2" spans="1:36" x14ac:dyDescent="0.2">
      <c r="A2">
        <v>1</v>
      </c>
      <c r="B2" t="s">
        <v>19</v>
      </c>
      <c r="C2" s="1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36" x14ac:dyDescent="0.2">
      <c r="A3">
        <f>A2+1</f>
        <v>2</v>
      </c>
      <c r="B3" t="s">
        <v>19</v>
      </c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 x14ac:dyDescent="0.2">
      <c r="A4">
        <f t="shared" ref="A4:A67" si="0">A3+1</f>
        <v>3</v>
      </c>
      <c r="B4" t="s">
        <v>19</v>
      </c>
      <c r="C4" s="1">
        <v>1</v>
      </c>
      <c r="D4" s="3"/>
      <c r="E4" s="3"/>
      <c r="F4" s="3">
        <f>'death (num)'!F4/Ec!D3</f>
        <v>1.4474266868548876E-2</v>
      </c>
      <c r="G4" s="3">
        <f>'death (num)'!G4/Ec!E3</f>
        <v>1.3816486782203865E-2</v>
      </c>
      <c r="H4" s="3">
        <f>'death (num)'!H4/Ec!F3</f>
        <v>1.3199911461247498E-2</v>
      </c>
      <c r="I4" s="3">
        <f>'death (num)'!I4/Ec!G3</f>
        <v>1.2609408814978547E-2</v>
      </c>
      <c r="J4" s="3">
        <f>'death (num)'!J4/Ec!H3</f>
        <v>1.2034135877123998E-2</v>
      </c>
      <c r="K4" s="3">
        <f>'death (num)'!K4/Ec!I3</f>
        <v>1.1576092605200433E-2</v>
      </c>
      <c r="L4" s="3">
        <f>'death (num)'!L4/Ec!J3</f>
        <v>1.1263625412012476E-2</v>
      </c>
      <c r="M4" s="3">
        <f>'death (num)'!M4/Ec!K3</f>
        <v>1.0883248950104113E-2</v>
      </c>
      <c r="N4" s="3">
        <f>'death (num)'!N4/Ec!L3</f>
        <v>1.037413386696095E-2</v>
      </c>
      <c r="O4" s="3">
        <f>'death (num)'!O4/Ec!M3</f>
        <v>1.0030081633284775E-2</v>
      </c>
      <c r="P4" s="3">
        <f>'death (num)'!P4/Ec!N3</f>
        <v>9.6571842710979107E-3</v>
      </c>
      <c r="Q4" s="3">
        <f>'death (num)'!Q4/Ec!O3</f>
        <v>9.2788170098799094E-3</v>
      </c>
      <c r="R4" s="3">
        <f>'death (num)'!R4/Ec!P3</f>
        <v>1.0519458054339022E-2</v>
      </c>
      <c r="S4" s="3">
        <f>'death (num)'!S4/Ec!Q3</f>
        <v>8.4740563893533974E-3</v>
      </c>
      <c r="T4" s="3">
        <f>'death (num)'!T4/Ec!R3</f>
        <v>8.1647780116735815E-3</v>
      </c>
      <c r="U4" s="3">
        <f>'death (num)'!U4/Ec!S3</f>
        <v>7.7582232975527384E-3</v>
      </c>
      <c r="V4" s="3">
        <f>'death (num)'!V4/Ec!T3</f>
        <v>7.4281270413227166E-3</v>
      </c>
      <c r="W4" s="3">
        <f>'death (num)'!W4/Ec!U3</f>
        <v>7.1125595627834623E-3</v>
      </c>
      <c r="X4" s="3">
        <f>'death (num)'!X4/Ec!V3</f>
        <v>6.7166322716371053E-3</v>
      </c>
      <c r="Y4" s="3">
        <f>'death (num)'!Y4/Ec!W3</f>
        <v>6.2889259417829354E-3</v>
      </c>
      <c r="Z4" s="3">
        <f>'death (num)'!Z4/Ec!X3</f>
        <v>5.9702072448896415E-3</v>
      </c>
      <c r="AA4" s="3">
        <f>'death (num)'!AA4/Ec!Y3</f>
        <v>5.7273948056935919E-3</v>
      </c>
      <c r="AB4" s="3">
        <f>'death (num)'!AB4/Ec!Z3</f>
        <v>5.4303846434626424E-3</v>
      </c>
      <c r="AC4" s="3">
        <f>'death (num)'!AC4/Ec!AA3</f>
        <v>5.2357738846298442E-3</v>
      </c>
      <c r="AD4" s="3">
        <f>'death (num)'!AD4/Ec!AB3</f>
        <v>4.9784902938255883E-3</v>
      </c>
      <c r="AE4" s="3">
        <f>'death (num)'!AE4/Ec!AC3</f>
        <v>4.8478462055720354E-3</v>
      </c>
      <c r="AF4" s="3">
        <f>'death (num)'!AF4/Ec!AD3</f>
        <v>4.7089437688017039E-3</v>
      </c>
      <c r="AG4" s="3">
        <f>'death (num)'!AG4/Ec!AE3</f>
        <v>4.4964189297264819E-3</v>
      </c>
      <c r="AH4" s="3">
        <f>'death (num)'!AH4/Ec!AF3</f>
        <v>4.2262906344562494E-3</v>
      </c>
      <c r="AI4" s="3">
        <f>'death (num)'!AI4/Ec!AG3</f>
        <v>4.0833888005823785E-3</v>
      </c>
    </row>
    <row r="5" spans="1:36" x14ac:dyDescent="0.2">
      <c r="A5">
        <f t="shared" si="0"/>
        <v>4</v>
      </c>
      <c r="B5" t="s">
        <v>19</v>
      </c>
      <c r="C5" s="1">
        <v>1</v>
      </c>
      <c r="D5" s="3"/>
      <c r="E5" s="3"/>
      <c r="F5" s="3">
        <f>'death (num)'!F5/Ec!D4</f>
        <v>1.4474266868548876E-2</v>
      </c>
      <c r="G5" s="3">
        <f>'death (num)'!G5/Ec!E4</f>
        <v>1.3816486782203865E-2</v>
      </c>
      <c r="H5" s="3">
        <f>'death (num)'!H5/Ec!F4</f>
        <v>1.3199911461247498E-2</v>
      </c>
      <c r="I5" s="3">
        <f>'death (num)'!I5/Ec!G4</f>
        <v>1.2609408814978547E-2</v>
      </c>
      <c r="J5" s="3">
        <f>'death (num)'!J5/Ec!H4</f>
        <v>1.2034135877123998E-2</v>
      </c>
      <c r="K5" s="3">
        <f>'death (num)'!K5/Ec!I4</f>
        <v>1.1576092605200433E-2</v>
      </c>
      <c r="L5" s="3">
        <f>'death (num)'!L5/Ec!J4</f>
        <v>1.1263625412012476E-2</v>
      </c>
      <c r="M5" s="3">
        <f>'death (num)'!M5/Ec!K4</f>
        <v>1.0883248950104113E-2</v>
      </c>
      <c r="N5" s="3">
        <f>'death (num)'!N5/Ec!L4</f>
        <v>1.037413386696095E-2</v>
      </c>
      <c r="O5" s="3">
        <f>'death (num)'!O5/Ec!M4</f>
        <v>1.0030081633284775E-2</v>
      </c>
      <c r="P5" s="3">
        <f>'death (num)'!P5/Ec!N4</f>
        <v>9.6571842710979107E-3</v>
      </c>
      <c r="Q5" s="3">
        <f>'death (num)'!Q5/Ec!O4</f>
        <v>9.2788170098799094E-3</v>
      </c>
      <c r="R5" s="3">
        <f>'death (num)'!R5/Ec!P4</f>
        <v>1.0519458054339022E-2</v>
      </c>
      <c r="S5" s="3">
        <f>'death (num)'!S5/Ec!Q4</f>
        <v>8.4740563893533974E-3</v>
      </c>
      <c r="T5" s="3">
        <f>'death (num)'!T5/Ec!R4</f>
        <v>8.1647780116735815E-3</v>
      </c>
      <c r="U5" s="3">
        <f>'death (num)'!U5/Ec!S4</f>
        <v>7.7582232975527384E-3</v>
      </c>
      <c r="V5" s="3">
        <f>'death (num)'!V5/Ec!T4</f>
        <v>7.4281270413227166E-3</v>
      </c>
      <c r="W5" s="3">
        <f>'death (num)'!W5/Ec!U4</f>
        <v>7.1125595627834623E-3</v>
      </c>
      <c r="X5" s="3">
        <f>'death (num)'!X5/Ec!V4</f>
        <v>6.7166322716371053E-3</v>
      </c>
      <c r="Y5" s="3">
        <f>'death (num)'!Y5/Ec!W4</f>
        <v>6.2889259417829354E-3</v>
      </c>
      <c r="Z5" s="3">
        <f>'death (num)'!Z5/Ec!X4</f>
        <v>5.9702072448896415E-3</v>
      </c>
      <c r="AA5" s="3">
        <f>'death (num)'!AA5/Ec!Y4</f>
        <v>5.7273948056935919E-3</v>
      </c>
      <c r="AB5" s="3">
        <f>'death (num)'!AB5/Ec!Z4</f>
        <v>5.4303846434626424E-3</v>
      </c>
      <c r="AC5" s="3">
        <f>'death (num)'!AC5/Ec!AA4</f>
        <v>5.2357738846298442E-3</v>
      </c>
      <c r="AD5" s="3">
        <f>'death (num)'!AD5/Ec!AB4</f>
        <v>4.9784902938255883E-3</v>
      </c>
      <c r="AE5" s="3">
        <f>'death (num)'!AE5/Ec!AC4</f>
        <v>4.8478462055720354E-3</v>
      </c>
      <c r="AF5" s="3">
        <f>'death (num)'!AF5/Ec!AD4</f>
        <v>4.7089437688017039E-3</v>
      </c>
      <c r="AG5" s="3">
        <f>'death (num)'!AG5/Ec!AE4</f>
        <v>4.4964189297264819E-3</v>
      </c>
      <c r="AH5" s="3">
        <f>'death (num)'!AH5/Ec!AF4</f>
        <v>4.2262906344562494E-3</v>
      </c>
      <c r="AI5" s="3">
        <f>'death (num)'!AI5/Ec!AG4</f>
        <v>4.0833888005823785E-3</v>
      </c>
    </row>
    <row r="6" spans="1:36" x14ac:dyDescent="0.2">
      <c r="A6">
        <f t="shared" si="0"/>
        <v>5</v>
      </c>
      <c r="B6" t="s">
        <v>22</v>
      </c>
      <c r="C6" s="1">
        <v>6</v>
      </c>
      <c r="D6" s="3"/>
      <c r="E6" s="3"/>
      <c r="F6" s="3">
        <f>'death (num)'!F6/Ec!D5</f>
        <v>8.2379500969955333E-4</v>
      </c>
      <c r="G6" s="3">
        <f>'death (num)'!G6/Ec!E5</f>
        <v>7.7974106026799884E-4</v>
      </c>
      <c r="H6" s="3">
        <f>'death (num)'!H6/Ec!F5</f>
        <v>7.5031914156311848E-4</v>
      </c>
      <c r="I6" s="3">
        <f>'death (num)'!I6/Ec!G5</f>
        <v>7.1908574676436655E-4</v>
      </c>
      <c r="J6" s="3">
        <f>'death (num)'!J6/Ec!H5</f>
        <v>6.9318574612785408E-4</v>
      </c>
      <c r="K6" s="3">
        <f>'death (num)'!K6/Ec!I5</f>
        <v>6.6970454335584396E-4</v>
      </c>
      <c r="L6" s="3">
        <f>'death (num)'!L6/Ec!J5</f>
        <v>6.5839714272787023E-4</v>
      </c>
      <c r="M6" s="3">
        <f>'death (num)'!M6/Ec!K5</f>
        <v>6.3354710436312831E-4</v>
      </c>
      <c r="N6" s="3">
        <f>'death (num)'!N6/Ec!L5</f>
        <v>6.0613979855003958E-4</v>
      </c>
      <c r="O6" s="3">
        <f>'death (num)'!O6/Ec!M5</f>
        <v>5.8208667154561588E-4</v>
      </c>
      <c r="P6" s="3">
        <f>'death (num)'!P6/Ec!N5</f>
        <v>5.5405757678841916E-4</v>
      </c>
      <c r="Q6" s="3">
        <f>'death (num)'!Q6/Ec!O5</f>
        <v>5.2767835259089589E-4</v>
      </c>
      <c r="R6" s="3">
        <f>'death (num)'!R6/Ec!P5</f>
        <v>1.1459371790283233E-3</v>
      </c>
      <c r="S6" s="3">
        <f>'death (num)'!S6/Ec!Q5</f>
        <v>4.7443397673657841E-4</v>
      </c>
      <c r="T6" s="3">
        <f>'death (num)'!T6/Ec!R5</f>
        <v>4.766812565327504E-4</v>
      </c>
      <c r="U6" s="3">
        <f>'death (num)'!U6/Ec!S5</f>
        <v>4.3534111901978817E-4</v>
      </c>
      <c r="V6" s="3">
        <f>'death (num)'!V6/Ec!T5</f>
        <v>4.1410340983940089E-4</v>
      </c>
      <c r="W6" s="3">
        <f>'death (num)'!W6/Ec!U5</f>
        <v>4.0458597866040722E-4</v>
      </c>
      <c r="X6" s="3">
        <f>'death (num)'!X6/Ec!V5</f>
        <v>3.8687496476018325E-4</v>
      </c>
      <c r="Y6" s="3">
        <f>'death (num)'!Y6/Ec!W5</f>
        <v>3.6503802613515007E-4</v>
      </c>
      <c r="Z6" s="3">
        <f>'death (num)'!Z6/Ec!X5</f>
        <v>3.5116211498945581E-4</v>
      </c>
      <c r="AA6" s="3">
        <f>'death (num)'!AA6/Ec!Y5</f>
        <v>3.4070906462813224E-4</v>
      </c>
      <c r="AB6" s="3">
        <f>'death (num)'!AB6/Ec!Z5</f>
        <v>3.2840219998956852E-4</v>
      </c>
      <c r="AC6" s="3">
        <f>'death (num)'!AC6/Ec!AA5</f>
        <v>3.1947118941438299E-4</v>
      </c>
      <c r="AD6" s="3">
        <f>'death (num)'!AD6/Ec!AB5</f>
        <v>3.0795633842200886E-4</v>
      </c>
      <c r="AE6" s="3">
        <f>'death (num)'!AE6/Ec!AC5</f>
        <v>3.0380690091408709E-4</v>
      </c>
      <c r="AF6" s="3">
        <f>'death (num)'!AF6/Ec!AD5</f>
        <v>3.0796292835566535E-4</v>
      </c>
      <c r="AG6" s="3">
        <f>'death (num)'!AG6/Ec!AE5</f>
        <v>2.8269484091829642E-4</v>
      </c>
      <c r="AH6" s="3">
        <f>'death (num)'!AH6/Ec!AF5</f>
        <v>2.7064047959930547E-4</v>
      </c>
      <c r="AI6" s="3">
        <f>'death (num)'!AI6/Ec!AG5</f>
        <v>2.60870747203372E-4</v>
      </c>
    </row>
    <row r="7" spans="1:36" x14ac:dyDescent="0.2">
      <c r="A7">
        <f t="shared" si="0"/>
        <v>6</v>
      </c>
      <c r="B7" t="s">
        <v>22</v>
      </c>
      <c r="C7" s="1">
        <v>6</v>
      </c>
      <c r="D7" s="3"/>
      <c r="E7" s="3"/>
      <c r="F7" s="3">
        <f>'death (num)'!F7/Ec!D6</f>
        <v>8.1784943363027887E-4</v>
      </c>
      <c r="G7" s="3">
        <f>'death (num)'!G7/Ec!E6</f>
        <v>7.7438815258676472E-4</v>
      </c>
      <c r="H7" s="3">
        <f>'death (num)'!H7/Ec!F6</f>
        <v>7.4540695247543175E-4</v>
      </c>
      <c r="I7" s="3">
        <f>'death (num)'!I7/Ec!G6</f>
        <v>7.1459389544397084E-4</v>
      </c>
      <c r="J7" s="3">
        <f>'death (num)'!J7/Ec!H6</f>
        <v>6.8905432117991104E-4</v>
      </c>
      <c r="K7" s="3">
        <f>'death (num)'!K7/Ec!I6</f>
        <v>6.6590194503866288E-4</v>
      </c>
      <c r="L7" s="3">
        <f>'death (num)'!L7/Ec!J6</f>
        <v>6.5480663263370678E-4</v>
      </c>
      <c r="M7" s="3">
        <f>'death (num)'!M7/Ec!K6</f>
        <v>6.3019006451273249E-4</v>
      </c>
      <c r="N7" s="3">
        <f>'death (num)'!N7/Ec!L6</f>
        <v>6.030359812440575E-4</v>
      </c>
      <c r="O7" s="3">
        <f>'death (num)'!O7/Ec!M6</f>
        <v>5.7924620580656011E-4</v>
      </c>
      <c r="P7" s="3">
        <f>'death (num)'!P7/Ec!N6</f>
        <v>5.5144223179255615E-4</v>
      </c>
      <c r="Q7" s="3">
        <f>'death (num)'!Q7/Ec!O6</f>
        <v>5.2527840267582379E-4</v>
      </c>
      <c r="R7" s="3">
        <f>'death (num)'!R7/Ec!P6</f>
        <v>1.140927433434417E-3</v>
      </c>
      <c r="S7" s="3">
        <f>'death (num)'!S7/Ec!Q6</f>
        <v>4.7221406602894505E-4</v>
      </c>
      <c r="T7" s="3">
        <f>'death (num)'!T7/Ec!R6</f>
        <v>4.7477644979975126E-4</v>
      </c>
      <c r="U7" s="3">
        <f>'death (num)'!U7/Ec!S6</f>
        <v>4.3366740359908389E-4</v>
      </c>
      <c r="V7" s="3">
        <f>'death (num)'!V7/Ec!T6</f>
        <v>4.1258649413871139E-4</v>
      </c>
      <c r="W7" s="3">
        <f>'death (num)'!W7/Ec!U6</f>
        <v>4.0316425069853975E-4</v>
      </c>
      <c r="X7" s="3">
        <f>'death (num)'!X7/Ec!V6</f>
        <v>3.8557296688672177E-4</v>
      </c>
      <c r="Y7" s="3">
        <f>'death (num)'!Y7/Ec!W6</f>
        <v>3.6387714974052442E-4</v>
      </c>
      <c r="Z7" s="3">
        <f>'death (num)'!Z7/Ec!X6</f>
        <v>3.50115251406803E-4</v>
      </c>
      <c r="AA7" s="3">
        <f>'death (num)'!AA7/Ec!Y6</f>
        <v>3.3974327664570162E-4</v>
      </c>
      <c r="AB7" s="3">
        <f>'death (num)'!AB7/Ec!Z6</f>
        <v>3.2750772669414095E-4</v>
      </c>
      <c r="AC7" s="3">
        <f>'death (num)'!AC7/Ec!AA6</f>
        <v>3.1864551015314645E-4</v>
      </c>
      <c r="AD7" s="3">
        <f>'death (num)'!AD7/Ec!AB6</f>
        <v>3.0718804380198094E-4</v>
      </c>
      <c r="AE7" s="3">
        <f>'death (num)'!AE7/Ec!AC6</f>
        <v>3.0308631741758824E-4</v>
      </c>
      <c r="AF7" s="3">
        <f>'death (num)'!AF7/Ec!AD6</f>
        <v>3.0725200605835981E-4</v>
      </c>
      <c r="AG7" s="3">
        <f>'death (num)'!AG7/Ec!AE6</f>
        <v>2.820628178293075E-4</v>
      </c>
      <c r="AH7" s="3">
        <f>'death (num)'!AH7/Ec!AF6</f>
        <v>2.7006133583968672E-4</v>
      </c>
      <c r="AI7" s="3">
        <f>'death (num)'!AI7/Ec!AG6</f>
        <v>2.6034691088209897E-4</v>
      </c>
    </row>
    <row r="8" spans="1:36" x14ac:dyDescent="0.2">
      <c r="A8">
        <f t="shared" si="0"/>
        <v>7</v>
      </c>
      <c r="B8" t="s">
        <v>22</v>
      </c>
      <c r="C8" s="1">
        <v>6</v>
      </c>
      <c r="D8" s="3"/>
      <c r="E8" s="3"/>
      <c r="F8" s="3">
        <f>'death (num)'!F8/Ec!D7</f>
        <v>9.8346394943992789E-4</v>
      </c>
      <c r="G8" s="3">
        <f>'death (num)'!G8/Ec!E7</f>
        <v>9.3502316888909292E-4</v>
      </c>
      <c r="H8" s="3">
        <f>'death (num)'!H8/Ec!F7</f>
        <v>9.0620481458068684E-4</v>
      </c>
      <c r="I8" s="3">
        <f>'death (num)'!I8/Ec!G7</f>
        <v>8.7561134605088087E-4</v>
      </c>
      <c r="J8" s="3">
        <f>'death (num)'!J8/Ec!H7</f>
        <v>8.5089142042597224E-4</v>
      </c>
      <c r="K8" s="3">
        <f>'death (num)'!K8/Ec!I7</f>
        <v>8.2773732520175164E-4</v>
      </c>
      <c r="L8" s="3">
        <f>'death (num)'!L8/Ec!J7</f>
        <v>8.1844332827641947E-4</v>
      </c>
      <c r="M8" s="3">
        <f>'death (num)'!M8/Ec!K7</f>
        <v>7.9151016630210928E-4</v>
      </c>
      <c r="N8" s="3">
        <f>'death (num)'!N8/Ec!L7</f>
        <v>7.6037816066765803E-4</v>
      </c>
      <c r="O8" s="3">
        <f>'death (num)'!O8/Ec!M7</f>
        <v>7.3230694535997992E-4</v>
      </c>
      <c r="P8" s="3">
        <f>'death (num)'!P8/Ec!N7</f>
        <v>6.9798531910015573E-4</v>
      </c>
      <c r="Q8" s="3">
        <f>'death (num)'!Q8/Ec!O7</f>
        <v>6.6450100510159001E-4</v>
      </c>
      <c r="R8" s="3">
        <f>'death (num)'!R8/Ec!P7</f>
        <v>1.4413952565801847E-3</v>
      </c>
      <c r="S8" s="3">
        <f>'death (num)'!S8/Ec!Q7</f>
        <v>5.9599905005653037E-4</v>
      </c>
      <c r="T8" s="3">
        <f>'death (num)'!T8/Ec!R7</f>
        <v>5.9874209892341664E-4</v>
      </c>
      <c r="U8" s="3">
        <f>'death (num)'!U8/Ec!S7</f>
        <v>5.4682239069103343E-4</v>
      </c>
      <c r="V8" s="3">
        <f>'death (num)'!V8/Ec!T7</f>
        <v>5.2046445178612327E-4</v>
      </c>
      <c r="W8" s="3">
        <f>'death (num)'!W8/Ec!U7</f>
        <v>5.085400480447092E-4</v>
      </c>
      <c r="X8" s="3">
        <f>'death (num)'!X8/Ec!V7</f>
        <v>4.859052603883203E-4</v>
      </c>
      <c r="Y8" s="3">
        <f>'death (num)'!Y8/Ec!W7</f>
        <v>4.5771057639300755E-4</v>
      </c>
      <c r="Z8" s="3">
        <f>'death (num)'!Z8/Ec!X7</f>
        <v>4.3913407535977131E-4</v>
      </c>
      <c r="AA8" s="3">
        <f>'death (num)'!AA8/Ec!Y7</f>
        <v>4.2451572523576601E-4</v>
      </c>
      <c r="AB8" s="3">
        <f>'death (num)'!AB8/Ec!Z7</f>
        <v>4.0728447751763465E-4</v>
      </c>
      <c r="AC8" s="3">
        <f>'death (num)'!AC8/Ec!AA7</f>
        <v>3.940407104333987E-4</v>
      </c>
      <c r="AD8" s="3">
        <f>'death (num)'!AD8/Ec!AB7</f>
        <v>3.7752843061801756E-4</v>
      </c>
      <c r="AE8" s="3">
        <f>'death (num)'!AE8/Ec!AC7</f>
        <v>3.7016631940733555E-4</v>
      </c>
      <c r="AF8" s="3">
        <f>'death (num)'!AF8/Ec!AD7</f>
        <v>3.7317062862822259E-4</v>
      </c>
      <c r="AG8" s="3">
        <f>'death (num)'!AG8/Ec!AE7</f>
        <v>3.4123271446598807E-4</v>
      </c>
      <c r="AH8" s="3">
        <f>'death (num)'!AH8/Ec!AF7</f>
        <v>3.2598948016017784E-4</v>
      </c>
      <c r="AI8" s="3">
        <f>'death (num)'!AI8/Ec!AG7</f>
        <v>3.1403741352882422E-4</v>
      </c>
    </row>
    <row r="9" spans="1:36" x14ac:dyDescent="0.2">
      <c r="A9">
        <f t="shared" si="0"/>
        <v>8</v>
      </c>
      <c r="B9" t="s">
        <v>22</v>
      </c>
      <c r="C9" s="1">
        <v>6</v>
      </c>
      <c r="D9" s="3"/>
      <c r="E9" s="3"/>
      <c r="F9" s="3">
        <f>'death (num)'!F9/Ec!D8</f>
        <v>9.8346394943992789E-4</v>
      </c>
      <c r="G9" s="3">
        <f>'death (num)'!G9/Ec!E8</f>
        <v>9.3502316888909292E-4</v>
      </c>
      <c r="H9" s="3">
        <f>'death (num)'!H9/Ec!F8</f>
        <v>9.0620481458068684E-4</v>
      </c>
      <c r="I9" s="3">
        <f>'death (num)'!I9/Ec!G8</f>
        <v>8.7561134605088087E-4</v>
      </c>
      <c r="J9" s="3">
        <f>'death (num)'!J9/Ec!H8</f>
        <v>8.5089142042597224E-4</v>
      </c>
      <c r="K9" s="3">
        <f>'death (num)'!K9/Ec!I8</f>
        <v>8.2773732520175164E-4</v>
      </c>
      <c r="L9" s="3">
        <f>'death (num)'!L9/Ec!J8</f>
        <v>8.1844332827641947E-4</v>
      </c>
      <c r="M9" s="3">
        <f>'death (num)'!M9/Ec!K8</f>
        <v>7.9151016630210928E-4</v>
      </c>
      <c r="N9" s="3">
        <f>'death (num)'!N9/Ec!L8</f>
        <v>7.6037816066765803E-4</v>
      </c>
      <c r="O9" s="3">
        <f>'death (num)'!O9/Ec!M8</f>
        <v>7.3230694535997992E-4</v>
      </c>
      <c r="P9" s="3">
        <f>'death (num)'!P9/Ec!N8</f>
        <v>6.9798531910015573E-4</v>
      </c>
      <c r="Q9" s="3">
        <f>'death (num)'!Q9/Ec!O8</f>
        <v>6.6450100510159001E-4</v>
      </c>
      <c r="R9" s="3">
        <f>'death (num)'!R9/Ec!P8</f>
        <v>1.4413952565801847E-3</v>
      </c>
      <c r="S9" s="3">
        <f>'death (num)'!S9/Ec!Q8</f>
        <v>5.9599905005653037E-4</v>
      </c>
      <c r="T9" s="3">
        <f>'death (num)'!T9/Ec!R8</f>
        <v>5.9874209892341664E-4</v>
      </c>
      <c r="U9" s="3">
        <f>'death (num)'!U9/Ec!S8</f>
        <v>5.4682239069103343E-4</v>
      </c>
      <c r="V9" s="3">
        <f>'death (num)'!V9/Ec!T8</f>
        <v>5.2046445178612327E-4</v>
      </c>
      <c r="W9" s="3">
        <f>'death (num)'!W9/Ec!U8</f>
        <v>5.085400480447092E-4</v>
      </c>
      <c r="X9" s="3">
        <f>'death (num)'!X9/Ec!V8</f>
        <v>4.859052603883203E-4</v>
      </c>
      <c r="Y9" s="3">
        <f>'death (num)'!Y9/Ec!W8</f>
        <v>4.5771057639300755E-4</v>
      </c>
      <c r="Z9" s="3">
        <f>'death (num)'!Z9/Ec!X8</f>
        <v>4.3913407535977131E-4</v>
      </c>
      <c r="AA9" s="3">
        <f>'death (num)'!AA9/Ec!Y8</f>
        <v>4.2451572523576601E-4</v>
      </c>
      <c r="AB9" s="3">
        <f>'death (num)'!AB9/Ec!Z8</f>
        <v>4.0728447751763465E-4</v>
      </c>
      <c r="AC9" s="3">
        <f>'death (num)'!AC9/Ec!AA8</f>
        <v>3.940407104333987E-4</v>
      </c>
      <c r="AD9" s="3">
        <f>'death (num)'!AD9/Ec!AB8</f>
        <v>3.7752843061801756E-4</v>
      </c>
      <c r="AE9" s="3">
        <f>'death (num)'!AE9/Ec!AC8</f>
        <v>3.7016631940733555E-4</v>
      </c>
      <c r="AF9" s="3">
        <f>'death (num)'!AF9/Ec!AD8</f>
        <v>3.7317062862822259E-4</v>
      </c>
      <c r="AG9" s="3">
        <f>'death (num)'!AG9/Ec!AE8</f>
        <v>3.4123271446598807E-4</v>
      </c>
      <c r="AH9" s="3">
        <f>'death (num)'!AH9/Ec!AF8</f>
        <v>3.2598948016017784E-4</v>
      </c>
      <c r="AI9" s="3">
        <f>'death (num)'!AI9/Ec!AG8</f>
        <v>3.1403741352882422E-4</v>
      </c>
    </row>
    <row r="10" spans="1:36" x14ac:dyDescent="0.2">
      <c r="A10">
        <f t="shared" si="0"/>
        <v>9</v>
      </c>
      <c r="B10" t="s">
        <v>22</v>
      </c>
      <c r="C10" s="1">
        <v>6</v>
      </c>
      <c r="D10" s="3"/>
      <c r="E10" s="3"/>
      <c r="F10" s="3">
        <f>'death (num)'!F10/Ec!D9</f>
        <v>9.8346394943992789E-4</v>
      </c>
      <c r="G10" s="3">
        <f>'death (num)'!G10/Ec!E9</f>
        <v>9.3502316888909292E-4</v>
      </c>
      <c r="H10" s="3">
        <f>'death (num)'!H10/Ec!F9</f>
        <v>9.0620481458068684E-4</v>
      </c>
      <c r="I10" s="3">
        <f>'death (num)'!I10/Ec!G9</f>
        <v>8.7561134605088087E-4</v>
      </c>
      <c r="J10" s="3">
        <f>'death (num)'!J10/Ec!H9</f>
        <v>8.5089142042597224E-4</v>
      </c>
      <c r="K10" s="3">
        <f>'death (num)'!K10/Ec!I9</f>
        <v>8.2773732520175164E-4</v>
      </c>
      <c r="L10" s="3">
        <f>'death (num)'!L10/Ec!J9</f>
        <v>8.1844332827641947E-4</v>
      </c>
      <c r="M10" s="3">
        <f>'death (num)'!M10/Ec!K9</f>
        <v>7.9151016630210928E-4</v>
      </c>
      <c r="N10" s="3">
        <f>'death (num)'!N10/Ec!L9</f>
        <v>7.6037816066765803E-4</v>
      </c>
      <c r="O10" s="3">
        <f>'death (num)'!O10/Ec!M9</f>
        <v>7.3230694535997992E-4</v>
      </c>
      <c r="P10" s="3">
        <f>'death (num)'!P10/Ec!N9</f>
        <v>6.9798531910015573E-4</v>
      </c>
      <c r="Q10" s="3">
        <f>'death (num)'!Q10/Ec!O9</f>
        <v>6.6450100510159001E-4</v>
      </c>
      <c r="R10" s="3">
        <f>'death (num)'!R10/Ec!P9</f>
        <v>1.4413952565801847E-3</v>
      </c>
      <c r="S10" s="3">
        <f>'death (num)'!S10/Ec!Q9</f>
        <v>5.9599905005653037E-4</v>
      </c>
      <c r="T10" s="3">
        <f>'death (num)'!T10/Ec!R9</f>
        <v>5.9874209892341664E-4</v>
      </c>
      <c r="U10" s="3">
        <f>'death (num)'!U10/Ec!S9</f>
        <v>5.4682239069103343E-4</v>
      </c>
      <c r="V10" s="3">
        <f>'death (num)'!V10/Ec!T9</f>
        <v>5.2046445178612327E-4</v>
      </c>
      <c r="W10" s="3">
        <f>'death (num)'!W10/Ec!U9</f>
        <v>5.085400480447092E-4</v>
      </c>
      <c r="X10" s="3">
        <f>'death (num)'!X10/Ec!V9</f>
        <v>4.859052603883203E-4</v>
      </c>
      <c r="Y10" s="3">
        <f>'death (num)'!Y10/Ec!W9</f>
        <v>4.5771057639300755E-4</v>
      </c>
      <c r="Z10" s="3">
        <f>'death (num)'!Z10/Ec!X9</f>
        <v>4.3913407535977131E-4</v>
      </c>
      <c r="AA10" s="3">
        <f>'death (num)'!AA10/Ec!Y9</f>
        <v>4.2451572523576601E-4</v>
      </c>
      <c r="AB10" s="3">
        <f>'death (num)'!AB10/Ec!Z9</f>
        <v>4.0728447751763465E-4</v>
      </c>
      <c r="AC10" s="3">
        <f>'death (num)'!AC10/Ec!AA9</f>
        <v>3.940407104333987E-4</v>
      </c>
      <c r="AD10" s="3">
        <f>'death (num)'!AD10/Ec!AB9</f>
        <v>3.7752843061801756E-4</v>
      </c>
      <c r="AE10" s="3">
        <f>'death (num)'!AE10/Ec!AC9</f>
        <v>3.7016631940733555E-4</v>
      </c>
      <c r="AF10" s="3">
        <f>'death (num)'!AF10/Ec!AD9</f>
        <v>3.7317062862822259E-4</v>
      </c>
      <c r="AG10" s="3">
        <f>'death (num)'!AG10/Ec!AE9</f>
        <v>3.4123271446598807E-4</v>
      </c>
      <c r="AH10" s="3">
        <f>'death (num)'!AH10/Ec!AF9</f>
        <v>3.2598948016017784E-4</v>
      </c>
      <c r="AI10" s="3">
        <f>'death (num)'!AI10/Ec!AG9</f>
        <v>3.1403741352882422E-4</v>
      </c>
    </row>
    <row r="11" spans="1:36" x14ac:dyDescent="0.2">
      <c r="A11">
        <f t="shared" si="0"/>
        <v>10</v>
      </c>
      <c r="B11" t="s">
        <v>23</v>
      </c>
      <c r="C11" s="1">
        <v>7</v>
      </c>
      <c r="D11" s="3"/>
      <c r="E11" s="3"/>
      <c r="F11" s="3">
        <f>'death (num)'!F11/Ec!D10</f>
        <v>7.1722535609365157E-4</v>
      </c>
      <c r="G11" s="3">
        <f>'death (num)'!G11/Ec!E10</f>
        <v>6.8759874974155756E-4</v>
      </c>
      <c r="H11" s="3">
        <f>'death (num)'!H11/Ec!F10</f>
        <v>6.7546397504222248E-4</v>
      </c>
      <c r="I11" s="3">
        <f>'death (num)'!I11/Ec!G10</f>
        <v>6.5664601528368164E-4</v>
      </c>
      <c r="J11" s="3">
        <f>'death (num)'!J11/Ec!H10</f>
        <v>6.4091786582678523E-4</v>
      </c>
      <c r="K11" s="3">
        <f>'death (num)'!K11/Ec!I10</f>
        <v>6.2341367374590462E-4</v>
      </c>
      <c r="L11" s="3">
        <f>'death (num)'!L11/Ec!J10</f>
        <v>6.1204882262676501E-4</v>
      </c>
      <c r="M11" s="3">
        <f>'death (num)'!M11/Ec!K10</f>
        <v>5.9566631971822413E-4</v>
      </c>
      <c r="N11" s="3">
        <f>'death (num)'!N11/Ec!L10</f>
        <v>5.7589102148813314E-4</v>
      </c>
      <c r="O11" s="3">
        <f>'death (num)'!O11/Ec!M10</f>
        <v>5.5772098407834945E-4</v>
      </c>
      <c r="P11" s="3">
        <f>'death (num)'!P11/Ec!N10</f>
        <v>5.3511477302624019E-4</v>
      </c>
      <c r="Q11" s="3">
        <f>'death (num)'!Q11/Ec!O10</f>
        <v>5.1551326428888548E-4</v>
      </c>
      <c r="R11" s="3">
        <f>'death (num)'!R11/Ec!P10</f>
        <v>1.4507595840022854E-3</v>
      </c>
      <c r="S11" s="3">
        <f>'death (num)'!S11/Ec!Q10</f>
        <v>4.7607549555143052E-4</v>
      </c>
      <c r="T11" s="3">
        <f>'death (num)'!T11/Ec!R10</f>
        <v>4.9499530247308328E-4</v>
      </c>
      <c r="U11" s="3">
        <f>'death (num)'!U11/Ec!S10</f>
        <v>4.4296709716302757E-4</v>
      </c>
      <c r="V11" s="3">
        <f>'death (num)'!V11/Ec!T10</f>
        <v>4.258831477993311E-4</v>
      </c>
      <c r="W11" s="3">
        <f>'death (num)'!W11/Ec!U10</f>
        <v>4.211076217792566E-4</v>
      </c>
      <c r="X11" s="3">
        <f>'death (num)'!X11/Ec!V10</f>
        <v>4.0465758873643092E-4</v>
      </c>
      <c r="Y11" s="3">
        <f>'death (num)'!Y11/Ec!W10</f>
        <v>3.8091953284502875E-4</v>
      </c>
      <c r="Z11" s="3">
        <f>'death (num)'!Z11/Ec!X10</f>
        <v>3.6634845061682636E-4</v>
      </c>
      <c r="AA11" s="3">
        <f>'death (num)'!AA11/Ec!Y10</f>
        <v>3.5478941817917921E-4</v>
      </c>
      <c r="AB11" s="3">
        <f>'death (num)'!AB11/Ec!Z10</f>
        <v>3.4177275565540485E-4</v>
      </c>
      <c r="AC11" s="3">
        <f>'death (num)'!AC11/Ec!AA10</f>
        <v>3.3066518232338171E-4</v>
      </c>
      <c r="AD11" s="3">
        <f>'death (num)'!AD11/Ec!AB10</f>
        <v>3.1670549872200529E-4</v>
      </c>
      <c r="AE11" s="3">
        <f>'death (num)'!AE11/Ec!AC10</f>
        <v>3.0779717478360307E-4</v>
      </c>
      <c r="AF11" s="3">
        <f>'death (num)'!AF11/Ec!AD10</f>
        <v>3.2126791749793068E-4</v>
      </c>
      <c r="AG11" s="3">
        <f>'death (num)'!AG11/Ec!AE10</f>
        <v>2.8677277876917081E-4</v>
      </c>
      <c r="AH11" s="3">
        <f>'death (num)'!AH11/Ec!AF10</f>
        <v>2.7827449077045424E-4</v>
      </c>
      <c r="AI11" s="3">
        <f>'death (num)'!AI11/Ec!AG10</f>
        <v>2.7457968754695812E-4</v>
      </c>
    </row>
    <row r="12" spans="1:36" x14ac:dyDescent="0.2">
      <c r="A12">
        <f t="shared" si="0"/>
        <v>11</v>
      </c>
      <c r="B12" t="s">
        <v>23</v>
      </c>
      <c r="C12" s="1">
        <v>7</v>
      </c>
      <c r="D12" s="3"/>
      <c r="E12" s="3"/>
      <c r="F12" s="3">
        <f>'death (num)'!F12/Ec!D11</f>
        <v>7.1711877405865126E-4</v>
      </c>
      <c r="G12" s="3">
        <f>'death (num)'!G12/Ec!E11</f>
        <v>6.8750823983931646E-4</v>
      </c>
      <c r="H12" s="3">
        <f>'death (num)'!H12/Ec!F11</f>
        <v>6.753818969445235E-4</v>
      </c>
      <c r="I12" s="3">
        <f>'death (num)'!I12/Ec!G11</f>
        <v>6.5657210165139272E-4</v>
      </c>
      <c r="J12" s="3">
        <f>'death (num)'!J12/Ec!H11</f>
        <v>6.4084983922112226E-4</v>
      </c>
      <c r="K12" s="3">
        <f>'death (num)'!K12/Ec!I11</f>
        <v>6.2335064748941576E-4</v>
      </c>
      <c r="L12" s="3">
        <f>'death (num)'!L12/Ec!J11</f>
        <v>6.1198892862455924E-4</v>
      </c>
      <c r="M12" s="3">
        <f>'death (num)'!M12/Ec!K11</f>
        <v>5.9560743170888007E-4</v>
      </c>
      <c r="N12" s="3">
        <f>'death (num)'!N12/Ec!L11</f>
        <v>5.7583729957899664E-4</v>
      </c>
      <c r="O12" s="3">
        <f>'death (num)'!O12/Ec!M11</f>
        <v>5.5767228727357314E-4</v>
      </c>
      <c r="P12" s="3">
        <f>'death (num)'!P12/Ec!N11</f>
        <v>5.350707792316175E-4</v>
      </c>
      <c r="Q12" s="3">
        <f>'death (num)'!Q12/Ec!O11</f>
        <v>5.1547418185901714E-4</v>
      </c>
      <c r="R12" s="3">
        <f>'death (num)'!R12/Ec!P11</f>
        <v>1.450660390204983E-3</v>
      </c>
      <c r="S12" s="3">
        <f>'death (num)'!S12/Ec!Q11</f>
        <v>4.7608063889568482E-4</v>
      </c>
      <c r="T12" s="3">
        <f>'death (num)'!T12/Ec!R11</f>
        <v>4.94968956502512E-4</v>
      </c>
      <c r="U12" s="3">
        <f>'death (num)'!U12/Ec!S11</f>
        <v>4.4294717878973824E-4</v>
      </c>
      <c r="V12" s="3">
        <f>'death (num)'!V12/Ec!T11</f>
        <v>4.2586391419506688E-4</v>
      </c>
      <c r="W12" s="3">
        <f>'death (num)'!W12/Ec!U11</f>
        <v>4.2109044281769798E-4</v>
      </c>
      <c r="X12" s="3">
        <f>'death (num)'!X12/Ec!V11</f>
        <v>4.0464254025466412E-4</v>
      </c>
      <c r="Y12" s="3">
        <f>'death (num)'!Y12/Ec!W11</f>
        <v>3.809066006857703E-4</v>
      </c>
      <c r="Z12" s="3">
        <f>'death (num)'!Z12/Ec!X11</f>
        <v>3.6633684236559978E-4</v>
      </c>
      <c r="AA12" s="3">
        <f>'death (num)'!AA12/Ec!Y11</f>
        <v>3.5477889754663319E-4</v>
      </c>
      <c r="AB12" s="3">
        <f>'death (num)'!AB12/Ec!Z11</f>
        <v>3.4176314951920168E-4</v>
      </c>
      <c r="AC12" s="3">
        <f>'death (num)'!AC12/Ec!AA11</f>
        <v>3.3065662959687602E-4</v>
      </c>
      <c r="AD12" s="3">
        <f>'death (num)'!AD12/Ec!AB11</f>
        <v>3.1669764526950298E-4</v>
      </c>
      <c r="AE12" s="3">
        <f>'death (num)'!AE12/Ec!AC11</f>
        <v>3.0778994015921295E-4</v>
      </c>
      <c r="AF12" s="3">
        <f>'death (num)'!AF12/Ec!AD11</f>
        <v>3.2126013431892027E-4</v>
      </c>
      <c r="AG12" s="3">
        <f>'death (num)'!AG12/Ec!AE11</f>
        <v>2.8676726860405431E-4</v>
      </c>
      <c r="AH12" s="3">
        <f>'death (num)'!AH12/Ec!AF11</f>
        <v>2.7826878433814535E-4</v>
      </c>
      <c r="AI12" s="3">
        <f>'death (num)'!AI12/Ec!AG11</f>
        <v>2.7457484840435722E-4</v>
      </c>
    </row>
    <row r="13" spans="1:36" x14ac:dyDescent="0.2">
      <c r="A13">
        <f t="shared" si="0"/>
        <v>12</v>
      </c>
      <c r="B13" t="s">
        <v>23</v>
      </c>
      <c r="C13" s="1">
        <v>7</v>
      </c>
      <c r="D13" s="3"/>
      <c r="E13" s="3"/>
      <c r="F13" s="3">
        <f>'death (num)'!F13/Ec!D12</f>
        <v>7.4641765252780813E-4</v>
      </c>
      <c r="G13" s="3">
        <f>'death (num)'!G13/Ec!E12</f>
        <v>7.0341191483498547E-4</v>
      </c>
      <c r="H13" s="3">
        <f>'death (num)'!H13/Ec!F12</f>
        <v>6.8125071208149956E-4</v>
      </c>
      <c r="I13" s="3">
        <f>'death (num)'!I13/Ec!G12</f>
        <v>6.5555377940708219E-4</v>
      </c>
      <c r="J13" s="3">
        <f>'death (num)'!J13/Ec!H12</f>
        <v>6.3670617289355691E-4</v>
      </c>
      <c r="K13" s="3">
        <f>'death (num)'!K13/Ec!I12</f>
        <v>6.1994160558210697E-4</v>
      </c>
      <c r="L13" s="3">
        <f>'death (num)'!L13/Ec!J12</f>
        <v>6.1208076705572187E-4</v>
      </c>
      <c r="M13" s="3">
        <f>'death (num)'!M13/Ec!K12</f>
        <v>6.0038519919528499E-4</v>
      </c>
      <c r="N13" s="3">
        <f>'death (num)'!N13/Ec!L12</f>
        <v>5.854123375590173E-4</v>
      </c>
      <c r="O13" s="3">
        <f>'death (num)'!O13/Ec!M12</f>
        <v>5.7164558216060127E-4</v>
      </c>
      <c r="P13" s="3">
        <f>'death (num)'!P13/Ec!N12</f>
        <v>5.5245742579207837E-4</v>
      </c>
      <c r="Q13" s="3">
        <f>'death (num)'!Q13/Ec!O12</f>
        <v>5.3570784085012072E-4</v>
      </c>
      <c r="R13" s="3">
        <f>'death (num)'!R13/Ec!P12</f>
        <v>1.5165059060281425E-3</v>
      </c>
      <c r="S13" s="3">
        <f>'death (num)'!S13/Ec!Q12</f>
        <v>5.0003138720616281E-4</v>
      </c>
      <c r="T13" s="3">
        <f>'death (num)'!T13/Ec!R12</f>
        <v>5.213271220378047E-4</v>
      </c>
      <c r="U13" s="3">
        <f>'death (num)'!U13/Ec!S12</f>
        <v>4.6665367329376328E-4</v>
      </c>
      <c r="V13" s="3">
        <f>'death (num)'!V13/Ec!T12</f>
        <v>4.4731843102005563E-4</v>
      </c>
      <c r="W13" s="3">
        <f>'death (num)'!W13/Ec!U12</f>
        <v>4.4023446011667551E-4</v>
      </c>
      <c r="X13" s="3">
        <f>'death (num)'!X13/Ec!V12</f>
        <v>4.2099408120078438E-4</v>
      </c>
      <c r="Y13" s="3">
        <f>'death (num)'!Y13/Ec!W12</f>
        <v>3.9461232896067291E-4</v>
      </c>
      <c r="Z13" s="3">
        <f>'death (num)'!Z13/Ec!X12</f>
        <v>3.782274150645806E-4</v>
      </c>
      <c r="AA13" s="3">
        <f>'death (num)'!AA13/Ec!Y12</f>
        <v>3.6537205447293223E-4</v>
      </c>
      <c r="AB13" s="3">
        <f>'death (num)'!AB13/Ec!Z12</f>
        <v>3.5118527728944537E-4</v>
      </c>
      <c r="AC13" s="3">
        <f>'death (num)'!AC13/Ec!AA12</f>
        <v>3.390487033197779E-4</v>
      </c>
      <c r="AD13" s="3">
        <f>'death (num)'!AD13/Ec!AB12</f>
        <v>3.2406536176395149E-4</v>
      </c>
      <c r="AE13" s="3">
        <f>'death (num)'!AE13/Ec!AC12</f>
        <v>3.142963758357051E-4</v>
      </c>
      <c r="AF13" s="3">
        <f>'death (num)'!AF13/Ec!AD12</f>
        <v>3.2737209153475979E-4</v>
      </c>
      <c r="AG13" s="3">
        <f>'death (num)'!AG13/Ec!AE12</f>
        <v>2.9148152026071446E-4</v>
      </c>
      <c r="AH13" s="3">
        <f>'death (num)'!AH13/Ec!AF12</f>
        <v>2.8191243753341341E-4</v>
      </c>
      <c r="AI13" s="3">
        <f>'death (num)'!AI13/Ec!AG12</f>
        <v>2.7701007162752521E-4</v>
      </c>
    </row>
    <row r="14" spans="1:36" x14ac:dyDescent="0.2">
      <c r="A14">
        <f t="shared" si="0"/>
        <v>13</v>
      </c>
      <c r="B14" t="s">
        <v>23</v>
      </c>
      <c r="C14" s="1">
        <v>7</v>
      </c>
      <c r="D14" s="3"/>
      <c r="E14" s="3"/>
      <c r="F14" s="3">
        <f>'death (num)'!F14/Ec!D13</f>
        <v>7.4641765252780813E-4</v>
      </c>
      <c r="G14" s="3">
        <f>'death (num)'!G14/Ec!E13</f>
        <v>7.0341191483498547E-4</v>
      </c>
      <c r="H14" s="3">
        <f>'death (num)'!H14/Ec!F13</f>
        <v>6.8125071208149956E-4</v>
      </c>
      <c r="I14" s="3">
        <f>'death (num)'!I14/Ec!G13</f>
        <v>6.5555377940708219E-4</v>
      </c>
      <c r="J14" s="3">
        <f>'death (num)'!J14/Ec!H13</f>
        <v>6.3670617289355691E-4</v>
      </c>
      <c r="K14" s="3">
        <f>'death (num)'!K14/Ec!I13</f>
        <v>6.1994160558210697E-4</v>
      </c>
      <c r="L14" s="3">
        <f>'death (num)'!L14/Ec!J13</f>
        <v>6.1208076705572187E-4</v>
      </c>
      <c r="M14" s="3">
        <f>'death (num)'!M14/Ec!K13</f>
        <v>6.0038519919528499E-4</v>
      </c>
      <c r="N14" s="3">
        <f>'death (num)'!N14/Ec!L13</f>
        <v>5.854123375590173E-4</v>
      </c>
      <c r="O14" s="3">
        <f>'death (num)'!O14/Ec!M13</f>
        <v>5.7164558216060127E-4</v>
      </c>
      <c r="P14" s="3">
        <f>'death (num)'!P14/Ec!N13</f>
        <v>5.5245742579207837E-4</v>
      </c>
      <c r="Q14" s="3">
        <f>'death (num)'!Q14/Ec!O13</f>
        <v>5.3570784085012072E-4</v>
      </c>
      <c r="R14" s="3">
        <f>'death (num)'!R14/Ec!P13</f>
        <v>1.5165059060281425E-3</v>
      </c>
      <c r="S14" s="3">
        <f>'death (num)'!S14/Ec!Q13</f>
        <v>5.0003138720616281E-4</v>
      </c>
      <c r="T14" s="3">
        <f>'death (num)'!T14/Ec!R13</f>
        <v>5.213271220378047E-4</v>
      </c>
      <c r="U14" s="3">
        <f>'death (num)'!U14/Ec!S13</f>
        <v>4.6665367329376328E-4</v>
      </c>
      <c r="V14" s="3">
        <f>'death (num)'!V14/Ec!T13</f>
        <v>4.4731843102005563E-4</v>
      </c>
      <c r="W14" s="3">
        <f>'death (num)'!W14/Ec!U13</f>
        <v>4.4023446011667551E-4</v>
      </c>
      <c r="X14" s="3">
        <f>'death (num)'!X14/Ec!V13</f>
        <v>4.2099408120078438E-4</v>
      </c>
      <c r="Y14" s="3">
        <f>'death (num)'!Y14/Ec!W13</f>
        <v>3.9461232896067291E-4</v>
      </c>
      <c r="Z14" s="3">
        <f>'death (num)'!Z14/Ec!X13</f>
        <v>3.782274150645806E-4</v>
      </c>
      <c r="AA14" s="3">
        <f>'death (num)'!AA14/Ec!Y13</f>
        <v>3.6537205447293223E-4</v>
      </c>
      <c r="AB14" s="3">
        <f>'death (num)'!AB14/Ec!Z13</f>
        <v>3.5118527728944537E-4</v>
      </c>
      <c r="AC14" s="3">
        <f>'death (num)'!AC14/Ec!AA13</f>
        <v>3.390487033197779E-4</v>
      </c>
      <c r="AD14" s="3">
        <f>'death (num)'!AD14/Ec!AB13</f>
        <v>3.2406536176395149E-4</v>
      </c>
      <c r="AE14" s="3">
        <f>'death (num)'!AE14/Ec!AC13</f>
        <v>3.142963758357051E-4</v>
      </c>
      <c r="AF14" s="3">
        <f>'death (num)'!AF14/Ec!AD13</f>
        <v>3.2737209153475979E-4</v>
      </c>
      <c r="AG14" s="3">
        <f>'death (num)'!AG14/Ec!AE13</f>
        <v>2.9148152026071446E-4</v>
      </c>
      <c r="AH14" s="3">
        <f>'death (num)'!AH14/Ec!AF13</f>
        <v>2.8191243753341341E-4</v>
      </c>
      <c r="AI14" s="3">
        <f>'death (num)'!AI14/Ec!AG13</f>
        <v>2.7701007162752521E-4</v>
      </c>
    </row>
    <row r="15" spans="1:36" x14ac:dyDescent="0.2">
      <c r="A15">
        <f t="shared" si="0"/>
        <v>14</v>
      </c>
      <c r="B15" t="s">
        <v>23</v>
      </c>
      <c r="C15" s="1">
        <v>7</v>
      </c>
      <c r="D15" s="3"/>
      <c r="E15" s="3"/>
      <c r="F15" s="3">
        <f>'death (num)'!F15/Ec!D14</f>
        <v>7.4641765252780813E-4</v>
      </c>
      <c r="G15" s="3">
        <f>'death (num)'!G15/Ec!E14</f>
        <v>7.0341191483498547E-4</v>
      </c>
      <c r="H15" s="3">
        <f>'death (num)'!H15/Ec!F14</f>
        <v>6.8125071208149956E-4</v>
      </c>
      <c r="I15" s="3">
        <f>'death (num)'!I15/Ec!G14</f>
        <v>6.5555377940708219E-4</v>
      </c>
      <c r="J15" s="3">
        <f>'death (num)'!J15/Ec!H14</f>
        <v>6.3670617289355691E-4</v>
      </c>
      <c r="K15" s="3">
        <f>'death (num)'!K15/Ec!I14</f>
        <v>6.1994160558210697E-4</v>
      </c>
      <c r="L15" s="3">
        <f>'death (num)'!L15/Ec!J14</f>
        <v>6.1208076705572187E-4</v>
      </c>
      <c r="M15" s="3">
        <f>'death (num)'!M15/Ec!K14</f>
        <v>6.0038519919528499E-4</v>
      </c>
      <c r="N15" s="3">
        <f>'death (num)'!N15/Ec!L14</f>
        <v>5.854123375590173E-4</v>
      </c>
      <c r="O15" s="3">
        <f>'death (num)'!O15/Ec!M14</f>
        <v>5.7164558216060127E-4</v>
      </c>
      <c r="P15" s="3">
        <f>'death (num)'!P15/Ec!N14</f>
        <v>5.5245742579207837E-4</v>
      </c>
      <c r="Q15" s="3">
        <f>'death (num)'!Q15/Ec!O14</f>
        <v>5.3570784085012072E-4</v>
      </c>
      <c r="R15" s="3">
        <f>'death (num)'!R15/Ec!P14</f>
        <v>1.5165059060281425E-3</v>
      </c>
      <c r="S15" s="3">
        <f>'death (num)'!S15/Ec!Q14</f>
        <v>5.0003138720616281E-4</v>
      </c>
      <c r="T15" s="3">
        <f>'death (num)'!T15/Ec!R14</f>
        <v>5.213271220378047E-4</v>
      </c>
      <c r="U15" s="3">
        <f>'death (num)'!U15/Ec!S14</f>
        <v>4.6665367329376328E-4</v>
      </c>
      <c r="V15" s="3">
        <f>'death (num)'!V15/Ec!T14</f>
        <v>4.4731843102005563E-4</v>
      </c>
      <c r="W15" s="3">
        <f>'death (num)'!W15/Ec!U14</f>
        <v>4.4023446011667551E-4</v>
      </c>
      <c r="X15" s="3">
        <f>'death (num)'!X15/Ec!V14</f>
        <v>4.2099408120078438E-4</v>
      </c>
      <c r="Y15" s="3">
        <f>'death (num)'!Y15/Ec!W14</f>
        <v>3.9461232896067291E-4</v>
      </c>
      <c r="Z15" s="3">
        <f>'death (num)'!Z15/Ec!X14</f>
        <v>3.782274150645806E-4</v>
      </c>
      <c r="AA15" s="3">
        <f>'death (num)'!AA15/Ec!Y14</f>
        <v>3.6537205447293223E-4</v>
      </c>
      <c r="AB15" s="3">
        <f>'death (num)'!AB15/Ec!Z14</f>
        <v>3.5118527728944537E-4</v>
      </c>
      <c r="AC15" s="3">
        <f>'death (num)'!AC15/Ec!AA14</f>
        <v>3.390487033197779E-4</v>
      </c>
      <c r="AD15" s="3">
        <f>'death (num)'!AD15/Ec!AB14</f>
        <v>3.2406536176395149E-4</v>
      </c>
      <c r="AE15" s="3">
        <f>'death (num)'!AE15/Ec!AC14</f>
        <v>3.142963758357051E-4</v>
      </c>
      <c r="AF15" s="3">
        <f>'death (num)'!AF15/Ec!AD14</f>
        <v>3.2737209153475979E-4</v>
      </c>
      <c r="AG15" s="3">
        <f>'death (num)'!AG15/Ec!AE14</f>
        <v>2.9148152026071446E-4</v>
      </c>
      <c r="AH15" s="3">
        <f>'death (num)'!AH15/Ec!AF14</f>
        <v>2.8191243753341341E-4</v>
      </c>
      <c r="AI15" s="3">
        <f>'death (num)'!AI15/Ec!AG14</f>
        <v>2.7701007162752521E-4</v>
      </c>
    </row>
    <row r="16" spans="1:36" x14ac:dyDescent="0.2">
      <c r="A16">
        <f t="shared" si="0"/>
        <v>15</v>
      </c>
      <c r="B16" t="s">
        <v>24</v>
      </c>
      <c r="C16" s="1">
        <v>8</v>
      </c>
      <c r="D16" s="3"/>
      <c r="E16" s="3"/>
      <c r="F16" s="3">
        <f>'death (num)'!F16/Ec!D15</f>
        <v>1.0916209715426833E-3</v>
      </c>
      <c r="G16" s="3">
        <f>'death (num)'!G16/Ec!E15</f>
        <v>1.0602207922753312E-3</v>
      </c>
      <c r="H16" s="3">
        <f>'death (num)'!H16/Ec!F15</f>
        <v>1.0473610343498952E-3</v>
      </c>
      <c r="I16" s="3">
        <f>'death (num)'!I16/Ec!G15</f>
        <v>1.0341822254656542E-3</v>
      </c>
      <c r="J16" s="3">
        <f>'death (num)'!J16/Ec!H15</f>
        <v>1.0255615495791545E-3</v>
      </c>
      <c r="K16" s="3">
        <f>'death (num)'!K16/Ec!I15</f>
        <v>1.0172254237502587E-3</v>
      </c>
      <c r="L16" s="3">
        <f>'death (num)'!L16/Ec!J15</f>
        <v>1.0126589660581983E-3</v>
      </c>
      <c r="M16" s="3">
        <f>'death (num)'!M16/Ec!K15</f>
        <v>1.00502742215434E-3</v>
      </c>
      <c r="N16" s="3">
        <f>'death (num)'!N16/Ec!L15</f>
        <v>9.7993011804535296E-4</v>
      </c>
      <c r="O16" s="3">
        <f>'death (num)'!O16/Ec!M15</f>
        <v>9.5777910707039169E-4</v>
      </c>
      <c r="P16" s="3">
        <f>'death (num)'!P16/Ec!N15</f>
        <v>9.267317061039356E-4</v>
      </c>
      <c r="Q16" s="3">
        <f>'death (num)'!Q16/Ec!O15</f>
        <v>8.9689872492412543E-4</v>
      </c>
      <c r="R16" s="3">
        <f>'death (num)'!R16/Ec!P15</f>
        <v>1.7057323880748008E-3</v>
      </c>
      <c r="S16" s="3">
        <f>'death (num)'!S16/Ec!Q15</f>
        <v>8.3059953792814236E-4</v>
      </c>
      <c r="T16" s="3">
        <f>'death (num)'!T16/Ec!R15</f>
        <v>8.338206658998603E-4</v>
      </c>
      <c r="U16" s="3">
        <f>'death (num)'!U16/Ec!S15</f>
        <v>7.6839326717921942E-4</v>
      </c>
      <c r="V16" s="3">
        <f>'death (num)'!V16/Ec!T15</f>
        <v>7.3658790180309794E-4</v>
      </c>
      <c r="W16" s="3">
        <f>'death (num)'!W16/Ec!U15</f>
        <v>7.1698804084034781E-4</v>
      </c>
      <c r="X16" s="3">
        <f>'death (num)'!X16/Ec!V15</f>
        <v>6.8796740188752775E-4</v>
      </c>
      <c r="Y16" s="3">
        <f>'death (num)'!Y16/Ec!W15</f>
        <v>6.5327574264643527E-4</v>
      </c>
      <c r="Z16" s="3">
        <f>'death (num)'!Z16/Ec!X15</f>
        <v>6.3167606694464282E-4</v>
      </c>
      <c r="AA16" s="3">
        <f>'death (num)'!AA16/Ec!Y15</f>
        <v>6.1421475515294947E-4</v>
      </c>
      <c r="AB16" s="3">
        <f>'death (num)'!AB16/Ec!Z15</f>
        <v>5.9526531182972934E-4</v>
      </c>
      <c r="AC16" s="3">
        <f>'death (num)'!AC16/Ec!AA15</f>
        <v>5.7922400589305821E-4</v>
      </c>
      <c r="AD16" s="3">
        <f>'death (num)'!AD16/Ec!AB15</f>
        <v>5.5492905675865974E-4</v>
      </c>
      <c r="AE16" s="3">
        <f>'death (num)'!AE16/Ec!AC15</f>
        <v>5.3685516574326247E-4</v>
      </c>
      <c r="AF16" s="3">
        <f>'death (num)'!AF16/Ec!AD15</f>
        <v>5.4042740597810444E-4</v>
      </c>
      <c r="AG16" s="3">
        <f>'death (num)'!AG16/Ec!AE15</f>
        <v>5.0063139642264826E-4</v>
      </c>
      <c r="AH16" s="3">
        <f>'death (num)'!AH16/Ec!AF15</f>
        <v>4.9837422615910164E-4</v>
      </c>
      <c r="AI16" s="3">
        <f>'death (num)'!AI16/Ec!AG15</f>
        <v>5.0992473749253658E-4</v>
      </c>
    </row>
    <row r="17" spans="1:35" x14ac:dyDescent="0.2">
      <c r="A17">
        <f t="shared" si="0"/>
        <v>16</v>
      </c>
      <c r="B17" t="s">
        <v>24</v>
      </c>
      <c r="C17" s="1">
        <v>8</v>
      </c>
      <c r="D17" s="3"/>
      <c r="E17" s="3"/>
      <c r="F17" s="3">
        <f>'death (num)'!F17/Ec!D16</f>
        <v>1.0918436187998674E-3</v>
      </c>
      <c r="G17" s="3">
        <f>'death (num)'!G17/Ec!E16</f>
        <v>1.060438241726715E-3</v>
      </c>
      <c r="H17" s="3">
        <f>'death (num)'!H17/Ec!F16</f>
        <v>1.0475840716296131E-3</v>
      </c>
      <c r="I17" s="3">
        <f>'death (num)'!I17/Ec!G16</f>
        <v>1.0344092740485718E-3</v>
      </c>
      <c r="J17" s="3">
        <f>'death (num)'!J17/Ec!H16</f>
        <v>1.0257951729714238E-3</v>
      </c>
      <c r="K17" s="3">
        <f>'death (num)'!K17/Ec!I16</f>
        <v>1.0174643201588339E-3</v>
      </c>
      <c r="L17" s="3">
        <f>'death (num)'!L17/Ec!J16</f>
        <v>1.0129027710506528E-3</v>
      </c>
      <c r="M17" s="3">
        <f>'death (num)'!M17/Ec!K16</f>
        <v>1.0052722198763207E-3</v>
      </c>
      <c r="N17" s="3">
        <f>'death (num)'!N17/Ec!L16</f>
        <v>9.8017160117159336E-4</v>
      </c>
      <c r="O17" s="3">
        <f>'death (num)'!O17/Ec!M16</f>
        <v>9.5801037820105947E-4</v>
      </c>
      <c r="P17" s="3">
        <f>'death (num)'!P17/Ec!N16</f>
        <v>9.2695099147644148E-4</v>
      </c>
      <c r="Q17" s="3">
        <f>'death (num)'!Q17/Ec!O16</f>
        <v>8.9710470601600295E-4</v>
      </c>
      <c r="R17" s="3">
        <f>'death (num)'!R17/Ec!P16</f>
        <v>1.7061121305855E-3</v>
      </c>
      <c r="S17" s="3">
        <f>'death (num)'!S17/Ec!Q16</f>
        <v>8.3071230129285888E-4</v>
      </c>
      <c r="T17" s="3">
        <f>'death (num)'!T17/Ec!R16</f>
        <v>8.3399170432104741E-4</v>
      </c>
      <c r="U17" s="3">
        <f>'death (num)'!U17/Ec!S16</f>
        <v>7.6854270392919314E-4</v>
      </c>
      <c r="V17" s="3">
        <f>'death (num)'!V17/Ec!T16</f>
        <v>7.3672613714218221E-4</v>
      </c>
      <c r="W17" s="3">
        <f>'death (num)'!W17/Ec!U16</f>
        <v>7.171172962079376E-4</v>
      </c>
      <c r="X17" s="3">
        <f>'death (num)'!X17/Ec!V16</f>
        <v>6.8808614119652807E-4</v>
      </c>
      <c r="Y17" s="3">
        <f>'death (num)'!Y17/Ec!W16</f>
        <v>6.5338501984254821E-4</v>
      </c>
      <c r="Z17" s="3">
        <f>'death (num)'!Z17/Ec!X16</f>
        <v>6.317791158894589E-4</v>
      </c>
      <c r="AA17" s="3">
        <f>'death (num)'!AA17/Ec!Y16</f>
        <v>6.1431341412951184E-4</v>
      </c>
      <c r="AB17" s="3">
        <f>'death (num)'!AB17/Ec!Z16</f>
        <v>5.9535969369401169E-4</v>
      </c>
      <c r="AC17" s="3">
        <f>'death (num)'!AC17/Ec!AA16</f>
        <v>5.7931453120238974E-4</v>
      </c>
      <c r="AD17" s="3">
        <f>'death (num)'!AD17/Ec!AB16</f>
        <v>5.5501455642678794E-4</v>
      </c>
      <c r="AE17" s="3">
        <f>'death (num)'!AE17/Ec!AC16</f>
        <v>5.3693505192070482E-4</v>
      </c>
      <c r="AF17" s="3">
        <f>'death (num)'!AF17/Ec!AD16</f>
        <v>5.4050535019526584E-4</v>
      </c>
      <c r="AG17" s="3">
        <f>'death (num)'!AG17/Ec!AE16</f>
        <v>5.0070103277752634E-4</v>
      </c>
      <c r="AH17" s="3">
        <f>'death (num)'!AH17/Ec!AF16</f>
        <v>4.9844221827607341E-4</v>
      </c>
      <c r="AI17" s="3">
        <f>'death (num)'!AI17/Ec!AG16</f>
        <v>5.099963920171017E-4</v>
      </c>
    </row>
    <row r="18" spans="1:35" x14ac:dyDescent="0.2">
      <c r="A18">
        <f t="shared" si="0"/>
        <v>17</v>
      </c>
      <c r="B18" t="s">
        <v>24</v>
      </c>
      <c r="C18" s="1">
        <v>8</v>
      </c>
      <c r="D18" s="3"/>
      <c r="E18" s="3"/>
      <c r="F18" s="3">
        <f>'death (num)'!F18/Ec!D17</f>
        <v>1.1965194977603983E-3</v>
      </c>
      <c r="G18" s="3">
        <f>'death (num)'!G18/Ec!E17</f>
        <v>1.1537289251016519E-3</v>
      </c>
      <c r="H18" s="3">
        <f>'death (num)'!H18/Ec!F17</f>
        <v>1.1283676408562877E-3</v>
      </c>
      <c r="I18" s="3">
        <f>'death (num)'!I18/Ec!G17</f>
        <v>1.0999692463739233E-3</v>
      </c>
      <c r="J18" s="3">
        <f>'death (num)'!J18/Ec!H17</f>
        <v>1.0741838695362566E-3</v>
      </c>
      <c r="K18" s="3">
        <f>'death (num)'!K18/Ec!I17</f>
        <v>1.0481773120966491E-3</v>
      </c>
      <c r="L18" s="3">
        <f>'death (num)'!L18/Ec!J17</f>
        <v>1.0280302416776803E-3</v>
      </c>
      <c r="M18" s="3">
        <f>'death (num)'!M18/Ec!K17</f>
        <v>1.0083614926371281E-3</v>
      </c>
      <c r="N18" s="3">
        <f>'death (num)'!N18/Ec!L17</f>
        <v>9.7563424168194265E-4</v>
      </c>
      <c r="O18" s="3">
        <f>'death (num)'!O18/Ec!M17</f>
        <v>9.5105957388121856E-4</v>
      </c>
      <c r="P18" s="3">
        <f>'death (num)'!P18/Ec!N17</f>
        <v>9.2281951973503633E-4</v>
      </c>
      <c r="Q18" s="3">
        <f>'death (num)'!Q18/Ec!O17</f>
        <v>8.9912955376900377E-4</v>
      </c>
      <c r="R18" s="3">
        <f>'death (num)'!R18/Ec!P17</f>
        <v>1.7243181583406545E-3</v>
      </c>
      <c r="S18" s="3">
        <f>'death (num)'!S18/Ec!Q17</f>
        <v>8.468893553912572E-4</v>
      </c>
      <c r="T18" s="3">
        <f>'death (num)'!T18/Ec!R17</f>
        <v>8.5724291856425052E-4</v>
      </c>
      <c r="U18" s="3">
        <f>'death (num)'!U18/Ec!S17</f>
        <v>7.9577853737031678E-4</v>
      </c>
      <c r="V18" s="3">
        <f>'death (num)'!V18/Ec!T17</f>
        <v>7.6823363395803635E-4</v>
      </c>
      <c r="W18" s="3">
        <f>'death (num)'!W18/Ec!U17</f>
        <v>7.5258889062105672E-4</v>
      </c>
      <c r="X18" s="3">
        <f>'death (num)'!X18/Ec!V17</f>
        <v>7.256037829014016E-4</v>
      </c>
      <c r="Y18" s="3">
        <f>'death (num)'!Y18/Ec!W17</f>
        <v>6.9048719740629795E-4</v>
      </c>
      <c r="Z18" s="3">
        <f>'death (num)'!Z18/Ec!X17</f>
        <v>6.6664525688398446E-4</v>
      </c>
      <c r="AA18" s="3">
        <f>'death (num)'!AA18/Ec!Y17</f>
        <v>6.4429522930463596E-4</v>
      </c>
      <c r="AB18" s="3">
        <f>'death (num)'!AB18/Ec!Z17</f>
        <v>6.1909223225288512E-4</v>
      </c>
      <c r="AC18" s="3">
        <f>'death (num)'!AC18/Ec!AA17</f>
        <v>5.9701482080240455E-4</v>
      </c>
      <c r="AD18" s="3">
        <f>'death (num)'!AD18/Ec!AB17</f>
        <v>5.6725467728690072E-4</v>
      </c>
      <c r="AE18" s="3">
        <f>'death (num)'!AE18/Ec!AC17</f>
        <v>5.4495520970402646E-4</v>
      </c>
      <c r="AF18" s="3">
        <f>'death (num)'!AF18/Ec!AD17</f>
        <v>5.4558997629862969E-4</v>
      </c>
      <c r="AG18" s="3">
        <f>'death (num)'!AG18/Ec!AE17</f>
        <v>5.0315210875851411E-4</v>
      </c>
      <c r="AH18" s="3">
        <f>'death (num)'!AH18/Ec!AF17</f>
        <v>4.9905191403649149E-4</v>
      </c>
      <c r="AI18" s="3">
        <f>'death (num)'!AI18/Ec!AG17</f>
        <v>5.091834873104218E-4</v>
      </c>
    </row>
    <row r="19" spans="1:35" x14ac:dyDescent="0.2">
      <c r="A19">
        <f t="shared" si="0"/>
        <v>18</v>
      </c>
      <c r="B19" t="s">
        <v>24</v>
      </c>
      <c r="C19" s="1">
        <v>8</v>
      </c>
      <c r="D19" s="3"/>
      <c r="E19" s="3"/>
      <c r="F19" s="3">
        <f>'death (num)'!F19/Ec!D18</f>
        <v>1.1965194977603983E-3</v>
      </c>
      <c r="G19" s="3">
        <f>'death (num)'!G19/Ec!E18</f>
        <v>1.1537289251016519E-3</v>
      </c>
      <c r="H19" s="3">
        <f>'death (num)'!H19/Ec!F18</f>
        <v>1.1283676408562877E-3</v>
      </c>
      <c r="I19" s="3">
        <f>'death (num)'!I19/Ec!G18</f>
        <v>1.0999692463739233E-3</v>
      </c>
      <c r="J19" s="3">
        <f>'death (num)'!J19/Ec!H18</f>
        <v>1.0741838695362566E-3</v>
      </c>
      <c r="K19" s="3">
        <f>'death (num)'!K19/Ec!I18</f>
        <v>1.0481773120966491E-3</v>
      </c>
      <c r="L19" s="3">
        <f>'death (num)'!L19/Ec!J18</f>
        <v>1.0280302416776803E-3</v>
      </c>
      <c r="M19" s="3">
        <f>'death (num)'!M19/Ec!K18</f>
        <v>1.0083614926371281E-3</v>
      </c>
      <c r="N19" s="3">
        <f>'death (num)'!N19/Ec!L18</f>
        <v>9.7563424168194265E-4</v>
      </c>
      <c r="O19" s="3">
        <f>'death (num)'!O19/Ec!M18</f>
        <v>9.5105957388121856E-4</v>
      </c>
      <c r="P19" s="3">
        <f>'death (num)'!P19/Ec!N18</f>
        <v>9.2281951973503633E-4</v>
      </c>
      <c r="Q19" s="3">
        <f>'death (num)'!Q19/Ec!O18</f>
        <v>8.9912955376900377E-4</v>
      </c>
      <c r="R19" s="3">
        <f>'death (num)'!R19/Ec!P18</f>
        <v>1.7243181583406545E-3</v>
      </c>
      <c r="S19" s="3">
        <f>'death (num)'!S19/Ec!Q18</f>
        <v>8.468893553912572E-4</v>
      </c>
      <c r="T19" s="3">
        <f>'death (num)'!T19/Ec!R18</f>
        <v>8.5724291856425052E-4</v>
      </c>
      <c r="U19" s="3">
        <f>'death (num)'!U19/Ec!S18</f>
        <v>7.9577853737031678E-4</v>
      </c>
      <c r="V19" s="3">
        <f>'death (num)'!V19/Ec!T18</f>
        <v>7.6823363395803635E-4</v>
      </c>
      <c r="W19" s="3">
        <f>'death (num)'!W19/Ec!U18</f>
        <v>7.5258889062105672E-4</v>
      </c>
      <c r="X19" s="3">
        <f>'death (num)'!X19/Ec!V18</f>
        <v>7.256037829014016E-4</v>
      </c>
      <c r="Y19" s="3">
        <f>'death (num)'!Y19/Ec!W18</f>
        <v>6.9048719740629795E-4</v>
      </c>
      <c r="Z19" s="3">
        <f>'death (num)'!Z19/Ec!X18</f>
        <v>6.6664525688398446E-4</v>
      </c>
      <c r="AA19" s="3">
        <f>'death (num)'!AA19/Ec!Y18</f>
        <v>6.4429522930463596E-4</v>
      </c>
      <c r="AB19" s="3">
        <f>'death (num)'!AB19/Ec!Z18</f>
        <v>6.1909223225288512E-4</v>
      </c>
      <c r="AC19" s="3">
        <f>'death (num)'!AC19/Ec!AA18</f>
        <v>5.9701482080240455E-4</v>
      </c>
      <c r="AD19" s="3">
        <f>'death (num)'!AD19/Ec!AB18</f>
        <v>5.6725467728690072E-4</v>
      </c>
      <c r="AE19" s="3">
        <f>'death (num)'!AE19/Ec!AC18</f>
        <v>5.4495520970402646E-4</v>
      </c>
      <c r="AF19" s="3">
        <f>'death (num)'!AF19/Ec!AD18</f>
        <v>5.4558997629862969E-4</v>
      </c>
      <c r="AG19" s="3">
        <f>'death (num)'!AG19/Ec!AE18</f>
        <v>5.0315210875851411E-4</v>
      </c>
      <c r="AH19" s="3">
        <f>'death (num)'!AH19/Ec!AF18</f>
        <v>4.9905191403649149E-4</v>
      </c>
      <c r="AI19" s="3">
        <f>'death (num)'!AI19/Ec!AG18</f>
        <v>5.091834873104218E-4</v>
      </c>
    </row>
    <row r="20" spans="1:35" x14ac:dyDescent="0.2">
      <c r="A20">
        <f t="shared" si="0"/>
        <v>19</v>
      </c>
      <c r="B20" t="s">
        <v>24</v>
      </c>
      <c r="C20" s="1">
        <v>8</v>
      </c>
      <c r="D20" s="3"/>
      <c r="E20" s="3"/>
      <c r="F20" s="3">
        <f>'death (num)'!F20/Ec!D19</f>
        <v>1.1965194977603983E-3</v>
      </c>
      <c r="G20" s="3">
        <f>'death (num)'!G20/Ec!E19</f>
        <v>1.1537289251016519E-3</v>
      </c>
      <c r="H20" s="3">
        <f>'death (num)'!H20/Ec!F19</f>
        <v>1.1283676408562877E-3</v>
      </c>
      <c r="I20" s="3">
        <f>'death (num)'!I20/Ec!G19</f>
        <v>1.0999692463739233E-3</v>
      </c>
      <c r="J20" s="3">
        <f>'death (num)'!J20/Ec!H19</f>
        <v>1.0741838695362566E-3</v>
      </c>
      <c r="K20" s="3">
        <f>'death (num)'!K20/Ec!I19</f>
        <v>1.0481773120966491E-3</v>
      </c>
      <c r="L20" s="3">
        <f>'death (num)'!L20/Ec!J19</f>
        <v>1.0280302416776803E-3</v>
      </c>
      <c r="M20" s="3">
        <f>'death (num)'!M20/Ec!K19</f>
        <v>1.0083614926371281E-3</v>
      </c>
      <c r="N20" s="3">
        <f>'death (num)'!N20/Ec!L19</f>
        <v>9.7563424168194265E-4</v>
      </c>
      <c r="O20" s="3">
        <f>'death (num)'!O20/Ec!M19</f>
        <v>9.5105957388121856E-4</v>
      </c>
      <c r="P20" s="3">
        <f>'death (num)'!P20/Ec!N19</f>
        <v>9.2281951973503633E-4</v>
      </c>
      <c r="Q20" s="3">
        <f>'death (num)'!Q20/Ec!O19</f>
        <v>8.9912955376900377E-4</v>
      </c>
      <c r="R20" s="3">
        <f>'death (num)'!R20/Ec!P19</f>
        <v>1.7243181583406545E-3</v>
      </c>
      <c r="S20" s="3">
        <f>'death (num)'!S20/Ec!Q19</f>
        <v>8.468893553912572E-4</v>
      </c>
      <c r="T20" s="3">
        <f>'death (num)'!T20/Ec!R19</f>
        <v>8.5724291856425052E-4</v>
      </c>
      <c r="U20" s="3">
        <f>'death (num)'!U20/Ec!S19</f>
        <v>7.9577853737031678E-4</v>
      </c>
      <c r="V20" s="3">
        <f>'death (num)'!V20/Ec!T19</f>
        <v>7.6823363395803635E-4</v>
      </c>
      <c r="W20" s="3">
        <f>'death (num)'!W20/Ec!U19</f>
        <v>7.5258889062105672E-4</v>
      </c>
      <c r="X20" s="3">
        <f>'death (num)'!X20/Ec!V19</f>
        <v>7.256037829014016E-4</v>
      </c>
      <c r="Y20" s="3">
        <f>'death (num)'!Y20/Ec!W19</f>
        <v>6.9048719740629795E-4</v>
      </c>
      <c r="Z20" s="3">
        <f>'death (num)'!Z20/Ec!X19</f>
        <v>6.6664525688398446E-4</v>
      </c>
      <c r="AA20" s="3">
        <f>'death (num)'!AA20/Ec!Y19</f>
        <v>6.4429522930463596E-4</v>
      </c>
      <c r="AB20" s="3">
        <f>'death (num)'!AB20/Ec!Z19</f>
        <v>6.1909223225288512E-4</v>
      </c>
      <c r="AC20" s="3">
        <f>'death (num)'!AC20/Ec!AA19</f>
        <v>5.9701482080240455E-4</v>
      </c>
      <c r="AD20" s="3">
        <f>'death (num)'!AD20/Ec!AB19</f>
        <v>5.6725467728690072E-4</v>
      </c>
      <c r="AE20" s="3">
        <f>'death (num)'!AE20/Ec!AC19</f>
        <v>5.4495520970402646E-4</v>
      </c>
      <c r="AF20" s="3">
        <f>'death (num)'!AF20/Ec!AD19</f>
        <v>5.4558997629862969E-4</v>
      </c>
      <c r="AG20" s="3">
        <f>'death (num)'!AG20/Ec!AE19</f>
        <v>5.0315210875851411E-4</v>
      </c>
      <c r="AH20" s="3">
        <f>'death (num)'!AH20/Ec!AF19</f>
        <v>4.9905191403649149E-4</v>
      </c>
      <c r="AI20" s="3">
        <f>'death (num)'!AI20/Ec!AG19</f>
        <v>5.091834873104218E-4</v>
      </c>
    </row>
    <row r="21" spans="1:35" x14ac:dyDescent="0.2">
      <c r="A21">
        <f t="shared" si="0"/>
        <v>20</v>
      </c>
      <c r="B21" t="s">
        <v>25</v>
      </c>
      <c r="C21" s="1">
        <v>9</v>
      </c>
      <c r="D21" s="3"/>
      <c r="E21" s="3"/>
      <c r="F21" s="3">
        <f>'death (num)'!F21/Ec!D20</f>
        <v>1.5284886669424489E-3</v>
      </c>
      <c r="G21" s="3">
        <f>'death (num)'!G21/Ec!E20</f>
        <v>1.4883785574111186E-3</v>
      </c>
      <c r="H21" s="3">
        <f>'death (num)'!H21/Ec!F20</f>
        <v>1.4620890679352021E-3</v>
      </c>
      <c r="I21" s="3">
        <f>'death (num)'!I21/Ec!G20</f>
        <v>1.4384467203308129E-3</v>
      </c>
      <c r="J21" s="3">
        <f>'death (num)'!J21/Ec!H20</f>
        <v>1.4185150842111166E-3</v>
      </c>
      <c r="K21" s="3">
        <f>'death (num)'!K21/Ec!I20</f>
        <v>1.3977842833890761E-3</v>
      </c>
      <c r="L21" s="3">
        <f>'death (num)'!L21/Ec!J20</f>
        <v>1.3837070333632118E-3</v>
      </c>
      <c r="M21" s="3">
        <f>'death (num)'!M21/Ec!K20</f>
        <v>1.3727365727440809E-3</v>
      </c>
      <c r="N21" s="3">
        <f>'death (num)'!N21/Ec!L20</f>
        <v>1.3426813260145115E-3</v>
      </c>
      <c r="O21" s="3">
        <f>'death (num)'!O21/Ec!M20</f>
        <v>1.3219460387538253E-3</v>
      </c>
      <c r="P21" s="3">
        <f>'death (num)'!P21/Ec!N20</f>
        <v>1.2905109159933113E-3</v>
      </c>
      <c r="Q21" s="3">
        <f>'death (num)'!Q21/Ec!O20</f>
        <v>1.2592452803356212E-3</v>
      </c>
      <c r="R21" s="3">
        <f>'death (num)'!R21/Ec!P20</f>
        <v>1.9713706260376667E-3</v>
      </c>
      <c r="S21" s="3">
        <f>'death (num)'!S21/Ec!Q20</f>
        <v>1.1695212637305907E-3</v>
      </c>
      <c r="T21" s="3">
        <f>'death (num)'!T21/Ec!R20</f>
        <v>1.1540952475697301E-3</v>
      </c>
      <c r="U21" s="3">
        <f>'death (num)'!U21/Ec!S20</f>
        <v>1.0728390089159228E-3</v>
      </c>
      <c r="V21" s="3">
        <f>'death (num)'!V21/Ec!T20</f>
        <v>1.0242899839985921E-3</v>
      </c>
      <c r="W21" s="3">
        <f>'death (num)'!W21/Ec!U20</f>
        <v>9.85862355879201E-4</v>
      </c>
      <c r="X21" s="3">
        <f>'death (num)'!X21/Ec!V20</f>
        <v>9.3887100721148085E-4</v>
      </c>
      <c r="Y21" s="3">
        <f>'death (num)'!Y21/Ec!W20</f>
        <v>8.8462996314130603E-4</v>
      </c>
      <c r="Z21" s="3">
        <f>'death (num)'!Z21/Ec!X20</f>
        <v>8.4479933072440882E-4</v>
      </c>
      <c r="AA21" s="3">
        <f>'death (num)'!AA21/Ec!Y20</f>
        <v>8.0954210190647979E-4</v>
      </c>
      <c r="AB21" s="3">
        <f>'death (num)'!AB21/Ec!Z20</f>
        <v>7.7125154347773106E-4</v>
      </c>
      <c r="AC21" s="3">
        <f>'death (num)'!AC21/Ec!AA20</f>
        <v>7.4077143443953891E-4</v>
      </c>
      <c r="AD21" s="3">
        <f>'death (num)'!AD21/Ec!AB20</f>
        <v>6.9891589295066614E-4</v>
      </c>
      <c r="AE21" s="3">
        <f>'death (num)'!AE21/Ec!AC20</f>
        <v>6.7274906648417477E-4</v>
      </c>
      <c r="AF21" s="3">
        <f>'death (num)'!AF21/Ec!AD20</f>
        <v>6.6634514547463282E-4</v>
      </c>
      <c r="AG21" s="3">
        <f>'death (num)'!AG21/Ec!AE20</f>
        <v>6.2169448499057418E-4</v>
      </c>
      <c r="AH21" s="3">
        <f>'death (num)'!AH21/Ec!AF20</f>
        <v>6.2051423817617048E-4</v>
      </c>
      <c r="AI21" s="3">
        <f>'death (num)'!AI21/Ec!AG20</f>
        <v>6.3776146207590188E-4</v>
      </c>
    </row>
    <row r="22" spans="1:35" x14ac:dyDescent="0.2">
      <c r="A22">
        <f t="shared" si="0"/>
        <v>21</v>
      </c>
      <c r="B22" t="s">
        <v>25</v>
      </c>
      <c r="C22" s="1">
        <v>9</v>
      </c>
      <c r="D22" s="3"/>
      <c r="E22" s="3"/>
      <c r="F22" s="3">
        <f>'death (num)'!F22/Ec!D21</f>
        <v>1.5287784883377482E-3</v>
      </c>
      <c r="G22" s="3">
        <f>'death (num)'!G22/Ec!E21</f>
        <v>1.4886528593737504E-3</v>
      </c>
      <c r="H22" s="3">
        <f>'death (num)'!H22/Ec!F21</f>
        <v>1.4623623220788838E-3</v>
      </c>
      <c r="I22" s="3">
        <f>'death (num)'!I22/Ec!G21</f>
        <v>1.438716111379612E-3</v>
      </c>
      <c r="J22" s="3">
        <f>'death (num)'!J22/Ec!H21</f>
        <v>1.4187857310936582E-3</v>
      </c>
      <c r="K22" s="3">
        <f>'death (num)'!K22/Ec!I21</f>
        <v>1.3980573529545077E-3</v>
      </c>
      <c r="L22" s="3">
        <f>'death (num)'!L22/Ec!J21</f>
        <v>1.3839837743357779E-3</v>
      </c>
      <c r="M22" s="3">
        <f>'death (num)'!M22/Ec!K21</f>
        <v>1.3730180407290201E-3</v>
      </c>
      <c r="N22" s="3">
        <f>'death (num)'!N22/Ec!L21</f>
        <v>1.3429657621834496E-3</v>
      </c>
      <c r="O22" s="3">
        <f>'death (num)'!O22/Ec!M21</f>
        <v>1.3222301924087339E-3</v>
      </c>
      <c r="P22" s="3">
        <f>'death (num)'!P22/Ec!N21</f>
        <v>1.2907934751966172E-3</v>
      </c>
      <c r="Q22" s="3">
        <f>'death (num)'!Q22/Ec!O21</f>
        <v>1.2595202743593439E-3</v>
      </c>
      <c r="R22" s="3">
        <f>'death (num)'!R22/Ec!P21</f>
        <v>1.9717939295244577E-3</v>
      </c>
      <c r="S22" s="3">
        <f>'death (num)'!S22/Ec!Q21</f>
        <v>1.169704996120924E-3</v>
      </c>
      <c r="T22" s="3">
        <f>'death (num)'!T22/Ec!R21</f>
        <v>1.154318640794616E-3</v>
      </c>
      <c r="U22" s="3">
        <f>'death (num)'!U22/Ec!S21</f>
        <v>1.0730310386700083E-3</v>
      </c>
      <c r="V22" s="3">
        <f>'death (num)'!V22/Ec!T21</f>
        <v>1.0244603629127528E-3</v>
      </c>
      <c r="W22" s="3">
        <f>'death (num)'!W22/Ec!U21</f>
        <v>9.860144379849195E-4</v>
      </c>
      <c r="X22" s="3">
        <f>'death (num)'!X22/Ec!V21</f>
        <v>9.3900357591045658E-4</v>
      </c>
      <c r="Y22" s="3">
        <f>'death (num)'!Y22/Ec!W21</f>
        <v>8.8474455229749845E-4</v>
      </c>
      <c r="Z22" s="3">
        <f>'death (num)'!Z22/Ec!X21</f>
        <v>8.448994928222037E-4</v>
      </c>
      <c r="AA22" s="3">
        <f>'death (num)'!AA22/Ec!Y21</f>
        <v>8.0963029014286968E-4</v>
      </c>
      <c r="AB22" s="3">
        <f>'death (num)'!AB22/Ec!Z21</f>
        <v>7.713300141087776E-4</v>
      </c>
      <c r="AC22" s="3">
        <f>'death (num)'!AC22/Ec!AA21</f>
        <v>7.4084129081342445E-4</v>
      </c>
      <c r="AD22" s="3">
        <f>'death (num)'!AD22/Ec!AB21</f>
        <v>6.9897867210581876E-4</v>
      </c>
      <c r="AE22" s="3">
        <f>'death (num)'!AE22/Ec!AC21</f>
        <v>6.7280491967217006E-4</v>
      </c>
      <c r="AF22" s="3">
        <f>'death (num)'!AF22/Ec!AD21</f>
        <v>6.6639931422590758E-4</v>
      </c>
      <c r="AG22" s="3">
        <f>'death (num)'!AG22/Ec!AE21</f>
        <v>6.2174270334337171E-4</v>
      </c>
      <c r="AH22" s="3">
        <f>'death (num)'!AH22/Ec!AF21</f>
        <v>6.2056157884540601E-4</v>
      </c>
      <c r="AI22" s="3">
        <f>'death (num)'!AI22/Ec!AG21</f>
        <v>6.3781083525893932E-4</v>
      </c>
    </row>
    <row r="23" spans="1:35" x14ac:dyDescent="0.2">
      <c r="A23">
        <f t="shared" si="0"/>
        <v>22</v>
      </c>
      <c r="B23" t="s">
        <v>25</v>
      </c>
      <c r="C23" s="1">
        <v>9</v>
      </c>
      <c r="D23" s="3"/>
      <c r="E23" s="3"/>
      <c r="F23" s="3">
        <f>'death (num)'!F23/Ec!D22</f>
        <v>1.6627621167829094E-3</v>
      </c>
      <c r="G23" s="3">
        <f>'death (num)'!G23/Ec!E22</f>
        <v>1.6190676561068475E-3</v>
      </c>
      <c r="H23" s="3">
        <f>'death (num)'!H23/Ec!F22</f>
        <v>1.5882748488021345E-3</v>
      </c>
      <c r="I23" s="3">
        <f>'death (num)'!I23/Ec!G22</f>
        <v>1.5584151568621405E-3</v>
      </c>
      <c r="J23" s="3">
        <f>'death (num)'!J23/Ec!H22</f>
        <v>1.5307203780796179E-3</v>
      </c>
      <c r="K23" s="3">
        <f>'death (num)'!K23/Ec!I22</f>
        <v>1.4999743452773111E-3</v>
      </c>
      <c r="L23" s="3">
        <f>'death (num)'!L23/Ec!J22</f>
        <v>1.4737797001371867E-3</v>
      </c>
      <c r="M23" s="3">
        <f>'death (num)'!M23/Ec!K22</f>
        <v>1.4479022604585981E-3</v>
      </c>
      <c r="N23" s="3">
        <f>'death (num)'!N23/Ec!L22</f>
        <v>1.3992138470935534E-3</v>
      </c>
      <c r="O23" s="3">
        <f>'death (num)'!O23/Ec!M22</f>
        <v>1.3582062977726495E-3</v>
      </c>
      <c r="P23" s="3">
        <f>'death (num)'!P23/Ec!N22</f>
        <v>1.3063300530357148E-3</v>
      </c>
      <c r="Q23" s="3">
        <f>'death (num)'!Q23/Ec!O22</f>
        <v>1.257835275370987E-3</v>
      </c>
      <c r="R23" s="3">
        <f>'death (num)'!R23/Ec!P22</f>
        <v>1.9491711492378187E-3</v>
      </c>
      <c r="S23" s="3">
        <f>'death (num)'!S23/Ec!Q22</f>
        <v>1.1488827404330479E-3</v>
      </c>
      <c r="T23" s="3">
        <f>'death (num)'!T23/Ec!R22</f>
        <v>1.1316417828615521E-3</v>
      </c>
      <c r="U23" s="3">
        <f>'death (num)'!U23/Ec!S22</f>
        <v>1.0549795062968386E-3</v>
      </c>
      <c r="V23" s="3">
        <f>'death (num)'!V23/Ec!T22</f>
        <v>1.0132413682369975E-3</v>
      </c>
      <c r="W23" s="3">
        <f>'death (num)'!W23/Ec!U22</f>
        <v>9.8194516189081273E-4</v>
      </c>
      <c r="X23" s="3">
        <f>'death (num)'!X23/Ec!V22</f>
        <v>9.4140034644915247E-4</v>
      </c>
      <c r="Y23" s="3">
        <f>'death (num)'!Y23/Ec!W22</f>
        <v>8.9242128568155904E-4</v>
      </c>
      <c r="Z23" s="3">
        <f>'death (num)'!Z23/Ec!X22</f>
        <v>8.5674685735791776E-4</v>
      </c>
      <c r="AA23" s="3">
        <f>'death (num)'!AA23/Ec!Y22</f>
        <v>8.2537612999899178E-4</v>
      </c>
      <c r="AB23" s="3">
        <f>'death (num)'!AB23/Ec!Z22</f>
        <v>7.9017709575880907E-4</v>
      </c>
      <c r="AC23" s="3">
        <f>'death (num)'!AC23/Ec!AA22</f>
        <v>7.6148235138115395E-4</v>
      </c>
      <c r="AD23" s="3">
        <f>'death (num)'!AD23/Ec!AB22</f>
        <v>7.1891222282182321E-4</v>
      </c>
      <c r="AE23" s="3">
        <f>'death (num)'!AE23/Ec!AC22</f>
        <v>6.8986960322990479E-4</v>
      </c>
      <c r="AF23" s="3">
        <f>'death (num)'!AF23/Ec!AD22</f>
        <v>6.7810407817653492E-4</v>
      </c>
      <c r="AG23" s="3">
        <f>'death (num)'!AG23/Ec!AE22</f>
        <v>6.2633915487496068E-4</v>
      </c>
      <c r="AH23" s="3">
        <f>'death (num)'!AH23/Ec!AF22</f>
        <v>6.1876557103194446E-4</v>
      </c>
      <c r="AI23" s="3">
        <f>'death (num)'!AI23/Ec!AG22</f>
        <v>6.3013321817587966E-4</v>
      </c>
    </row>
    <row r="24" spans="1:35" x14ac:dyDescent="0.2">
      <c r="A24">
        <f t="shared" si="0"/>
        <v>23</v>
      </c>
      <c r="B24" t="s">
        <v>25</v>
      </c>
      <c r="C24" s="1">
        <v>9</v>
      </c>
      <c r="D24" s="3"/>
      <c r="E24" s="3"/>
      <c r="F24" s="3">
        <f>'death (num)'!F24/Ec!D23</f>
        <v>1.6627621167829094E-3</v>
      </c>
      <c r="G24" s="3">
        <f>'death (num)'!G24/Ec!E23</f>
        <v>1.6190676561068475E-3</v>
      </c>
      <c r="H24" s="3">
        <f>'death (num)'!H24/Ec!F23</f>
        <v>1.5882748488021345E-3</v>
      </c>
      <c r="I24" s="3">
        <f>'death (num)'!I24/Ec!G23</f>
        <v>1.5584151568621405E-3</v>
      </c>
      <c r="J24" s="3">
        <f>'death (num)'!J24/Ec!H23</f>
        <v>1.5307203780796179E-3</v>
      </c>
      <c r="K24" s="3">
        <f>'death (num)'!K24/Ec!I23</f>
        <v>1.4999743452773111E-3</v>
      </c>
      <c r="L24" s="3">
        <f>'death (num)'!L24/Ec!J23</f>
        <v>1.4737797001371867E-3</v>
      </c>
      <c r="M24" s="3">
        <f>'death (num)'!M24/Ec!K23</f>
        <v>1.4479022604585981E-3</v>
      </c>
      <c r="N24" s="3">
        <f>'death (num)'!N24/Ec!L23</f>
        <v>1.3992138470935534E-3</v>
      </c>
      <c r="O24" s="3">
        <f>'death (num)'!O24/Ec!M23</f>
        <v>1.3582062977726495E-3</v>
      </c>
      <c r="P24" s="3">
        <f>'death (num)'!P24/Ec!N23</f>
        <v>1.3063300530357148E-3</v>
      </c>
      <c r="Q24" s="3">
        <f>'death (num)'!Q24/Ec!O23</f>
        <v>1.257835275370987E-3</v>
      </c>
      <c r="R24" s="3">
        <f>'death (num)'!R24/Ec!P23</f>
        <v>1.9491711492378187E-3</v>
      </c>
      <c r="S24" s="3">
        <f>'death (num)'!S24/Ec!Q23</f>
        <v>1.1488827404330479E-3</v>
      </c>
      <c r="T24" s="3">
        <f>'death (num)'!T24/Ec!R23</f>
        <v>1.1316417828615521E-3</v>
      </c>
      <c r="U24" s="3">
        <f>'death (num)'!U24/Ec!S23</f>
        <v>1.0549795062968386E-3</v>
      </c>
      <c r="V24" s="3">
        <f>'death (num)'!V24/Ec!T23</f>
        <v>1.0132413682369975E-3</v>
      </c>
      <c r="W24" s="3">
        <f>'death (num)'!W24/Ec!U23</f>
        <v>9.8194516189081273E-4</v>
      </c>
      <c r="X24" s="3">
        <f>'death (num)'!X24/Ec!V23</f>
        <v>9.4140034644915247E-4</v>
      </c>
      <c r="Y24" s="3">
        <f>'death (num)'!Y24/Ec!W23</f>
        <v>8.9242128568155904E-4</v>
      </c>
      <c r="Z24" s="3">
        <f>'death (num)'!Z24/Ec!X23</f>
        <v>8.5674685735791776E-4</v>
      </c>
      <c r="AA24" s="3">
        <f>'death (num)'!AA24/Ec!Y23</f>
        <v>8.2537612999899178E-4</v>
      </c>
      <c r="AB24" s="3">
        <f>'death (num)'!AB24/Ec!Z23</f>
        <v>7.9017709575880907E-4</v>
      </c>
      <c r="AC24" s="3">
        <f>'death (num)'!AC24/Ec!AA23</f>
        <v>7.6148235138115395E-4</v>
      </c>
      <c r="AD24" s="3">
        <f>'death (num)'!AD24/Ec!AB23</f>
        <v>7.1891222282182321E-4</v>
      </c>
      <c r="AE24" s="3">
        <f>'death (num)'!AE24/Ec!AC23</f>
        <v>6.8986960322990479E-4</v>
      </c>
      <c r="AF24" s="3">
        <f>'death (num)'!AF24/Ec!AD23</f>
        <v>6.7810407817653492E-4</v>
      </c>
      <c r="AG24" s="3">
        <f>'death (num)'!AG24/Ec!AE23</f>
        <v>6.2633915487496068E-4</v>
      </c>
      <c r="AH24" s="3">
        <f>'death (num)'!AH24/Ec!AF23</f>
        <v>6.1876557103194446E-4</v>
      </c>
      <c r="AI24" s="3">
        <f>'death (num)'!AI24/Ec!AG23</f>
        <v>6.3013321817587966E-4</v>
      </c>
    </row>
    <row r="25" spans="1:35" x14ac:dyDescent="0.2">
      <c r="A25">
        <f t="shared" si="0"/>
        <v>24</v>
      </c>
      <c r="B25" t="s">
        <v>25</v>
      </c>
      <c r="C25" s="1">
        <v>9</v>
      </c>
      <c r="D25" s="3"/>
      <c r="E25" s="3"/>
      <c r="F25" s="3">
        <f>'death (num)'!F25/Ec!D24</f>
        <v>1.6627621167829094E-3</v>
      </c>
      <c r="G25" s="3">
        <f>'death (num)'!G25/Ec!E24</f>
        <v>1.6190676561068475E-3</v>
      </c>
      <c r="H25" s="3">
        <f>'death (num)'!H25/Ec!F24</f>
        <v>1.5882748488021345E-3</v>
      </c>
      <c r="I25" s="3">
        <f>'death (num)'!I25/Ec!G24</f>
        <v>1.5584151568621405E-3</v>
      </c>
      <c r="J25" s="3">
        <f>'death (num)'!J25/Ec!H24</f>
        <v>1.5307203780796179E-3</v>
      </c>
      <c r="K25" s="3">
        <f>'death (num)'!K25/Ec!I24</f>
        <v>1.4999743452773111E-3</v>
      </c>
      <c r="L25" s="3">
        <f>'death (num)'!L25/Ec!J24</f>
        <v>1.4737797001371867E-3</v>
      </c>
      <c r="M25" s="3">
        <f>'death (num)'!M25/Ec!K24</f>
        <v>1.4479022604585981E-3</v>
      </c>
      <c r="N25" s="3">
        <f>'death (num)'!N25/Ec!L24</f>
        <v>1.3992138470935534E-3</v>
      </c>
      <c r="O25" s="3">
        <f>'death (num)'!O25/Ec!M24</f>
        <v>1.3582062977726495E-3</v>
      </c>
      <c r="P25" s="3">
        <f>'death (num)'!P25/Ec!N24</f>
        <v>1.3063300530357148E-3</v>
      </c>
      <c r="Q25" s="3">
        <f>'death (num)'!Q25/Ec!O24</f>
        <v>1.257835275370987E-3</v>
      </c>
      <c r="R25" s="3">
        <f>'death (num)'!R25/Ec!P24</f>
        <v>1.9491711492378187E-3</v>
      </c>
      <c r="S25" s="3">
        <f>'death (num)'!S25/Ec!Q24</f>
        <v>1.1488827404330479E-3</v>
      </c>
      <c r="T25" s="3">
        <f>'death (num)'!T25/Ec!R24</f>
        <v>1.1316417828615521E-3</v>
      </c>
      <c r="U25" s="3">
        <f>'death (num)'!U25/Ec!S24</f>
        <v>1.0549795062968386E-3</v>
      </c>
      <c r="V25" s="3">
        <f>'death (num)'!V25/Ec!T24</f>
        <v>1.0132413682369975E-3</v>
      </c>
      <c r="W25" s="3">
        <f>'death (num)'!W25/Ec!U24</f>
        <v>9.8194516189081273E-4</v>
      </c>
      <c r="X25" s="3">
        <f>'death (num)'!X25/Ec!V24</f>
        <v>9.4140034644915247E-4</v>
      </c>
      <c r="Y25" s="3">
        <f>'death (num)'!Y25/Ec!W24</f>
        <v>8.9242128568155904E-4</v>
      </c>
      <c r="Z25" s="3">
        <f>'death (num)'!Z25/Ec!X24</f>
        <v>8.5674685735791776E-4</v>
      </c>
      <c r="AA25" s="3">
        <f>'death (num)'!AA25/Ec!Y24</f>
        <v>8.2537612999899178E-4</v>
      </c>
      <c r="AB25" s="3">
        <f>'death (num)'!AB25/Ec!Z24</f>
        <v>7.9017709575880907E-4</v>
      </c>
      <c r="AC25" s="3">
        <f>'death (num)'!AC25/Ec!AA24</f>
        <v>7.6148235138115395E-4</v>
      </c>
      <c r="AD25" s="3">
        <f>'death (num)'!AD25/Ec!AB24</f>
        <v>7.1891222282182321E-4</v>
      </c>
      <c r="AE25" s="3">
        <f>'death (num)'!AE25/Ec!AC24</f>
        <v>6.8986960322990479E-4</v>
      </c>
      <c r="AF25" s="3">
        <f>'death (num)'!AF25/Ec!AD24</f>
        <v>6.7810407817653492E-4</v>
      </c>
      <c r="AG25" s="3">
        <f>'death (num)'!AG25/Ec!AE24</f>
        <v>6.2633915487496068E-4</v>
      </c>
      <c r="AH25" s="3">
        <f>'death (num)'!AH25/Ec!AF24</f>
        <v>6.1876557103194446E-4</v>
      </c>
      <c r="AI25" s="3">
        <f>'death (num)'!AI25/Ec!AG24</f>
        <v>6.3013321817587966E-4</v>
      </c>
    </row>
    <row r="26" spans="1:35" x14ac:dyDescent="0.2">
      <c r="A26">
        <f t="shared" si="0"/>
        <v>25</v>
      </c>
      <c r="B26" t="s">
        <v>26</v>
      </c>
      <c r="C26" s="1">
        <v>10</v>
      </c>
      <c r="D26" s="3"/>
      <c r="E26" s="3"/>
      <c r="F26" s="3">
        <f>'death (num)'!F26/Ec!D25</f>
        <v>1.6548697931027543E-3</v>
      </c>
      <c r="G26" s="3">
        <f>'death (num)'!G26/Ec!E25</f>
        <v>1.6061021057456458E-3</v>
      </c>
      <c r="H26" s="3">
        <f>'death (num)'!H26/Ec!F25</f>
        <v>1.5675941035255788E-3</v>
      </c>
      <c r="I26" s="3">
        <f>'death (num)'!I26/Ec!G25</f>
        <v>1.5312957884331122E-3</v>
      </c>
      <c r="J26" s="3">
        <f>'death (num)'!J26/Ec!H25</f>
        <v>1.5000390301779577E-3</v>
      </c>
      <c r="K26" s="3">
        <f>'death (num)'!K26/Ec!I25</f>
        <v>1.467722575752768E-3</v>
      </c>
      <c r="L26" s="3">
        <f>'death (num)'!L26/Ec!J25</f>
        <v>1.4441730960938911E-3</v>
      </c>
      <c r="M26" s="3">
        <f>'death (num)'!M26/Ec!K25</f>
        <v>1.4179033604918713E-3</v>
      </c>
      <c r="N26" s="3">
        <f>'death (num)'!N26/Ec!L25</f>
        <v>1.3756863308271266E-3</v>
      </c>
      <c r="O26" s="3">
        <f>'death (num)'!O26/Ec!M25</f>
        <v>1.3417419615164448E-3</v>
      </c>
      <c r="P26" s="3">
        <f>'death (num)'!P26/Ec!N25</f>
        <v>1.2989810567512327E-3</v>
      </c>
      <c r="Q26" s="3">
        <f>'death (num)'!Q26/Ec!O25</f>
        <v>1.261600542148521E-3</v>
      </c>
      <c r="R26" s="3">
        <f>'death (num)'!R26/Ec!P25</f>
        <v>1.9342686634118385E-3</v>
      </c>
      <c r="S26" s="3">
        <f>'death (num)'!S26/Ec!Q25</f>
        <v>1.1800170533076098E-3</v>
      </c>
      <c r="T26" s="3">
        <f>'death (num)'!T26/Ec!R25</f>
        <v>1.1728047216085769E-3</v>
      </c>
      <c r="U26" s="3">
        <f>'death (num)'!U26/Ec!S25</f>
        <v>1.1050578419476785E-3</v>
      </c>
      <c r="V26" s="3">
        <f>'death (num)'!V26/Ec!T25</f>
        <v>1.0688243196895831E-3</v>
      </c>
      <c r="W26" s="3">
        <f>'death (num)'!W26/Ec!U25</f>
        <v>1.0396730711637471E-3</v>
      </c>
      <c r="X26" s="3">
        <f>'death (num)'!X26/Ec!V25</f>
        <v>9.9811320041416759E-4</v>
      </c>
      <c r="Y26" s="3">
        <f>'death (num)'!Y26/Ec!W25</f>
        <v>9.4667512782552307E-4</v>
      </c>
      <c r="Z26" s="3">
        <f>'death (num)'!Z26/Ec!X25</f>
        <v>9.0675367029737798E-4</v>
      </c>
      <c r="AA26" s="3">
        <f>'death (num)'!AA26/Ec!Y25</f>
        <v>8.7273256325869325E-4</v>
      </c>
      <c r="AB26" s="3">
        <f>'death (num)'!AB26/Ec!Z25</f>
        <v>8.3621838577768433E-4</v>
      </c>
      <c r="AC26" s="3">
        <f>'death (num)'!AC26/Ec!AA25</f>
        <v>8.06665742914371E-4</v>
      </c>
      <c r="AD26" s="3">
        <f>'death (num)'!AD26/Ec!AB25</f>
        <v>7.6570718384709143E-4</v>
      </c>
      <c r="AE26" s="3">
        <f>'death (num)'!AE26/Ec!AC25</f>
        <v>7.3579160032537217E-4</v>
      </c>
      <c r="AF26" s="3">
        <f>'death (num)'!AF26/Ec!AD25</f>
        <v>7.2195431028438935E-4</v>
      </c>
      <c r="AG26" s="3">
        <f>'death (num)'!AG26/Ec!AE25</f>
        <v>6.7110552843138336E-4</v>
      </c>
      <c r="AH26" s="3">
        <f>'death (num)'!AH26/Ec!AF25</f>
        <v>6.8449214246848545E-4</v>
      </c>
      <c r="AI26" s="3">
        <f>'death (num)'!AI26/Ec!AG25</f>
        <v>7.3084116106605706E-4</v>
      </c>
    </row>
    <row r="27" spans="1:35" x14ac:dyDescent="0.2">
      <c r="A27">
        <f t="shared" si="0"/>
        <v>26</v>
      </c>
      <c r="B27" t="s">
        <v>26</v>
      </c>
      <c r="C27" s="1">
        <v>10</v>
      </c>
      <c r="D27" s="3"/>
      <c r="E27" s="3"/>
      <c r="F27" s="3">
        <f>'death (num)'!F27/Ec!D26</f>
        <v>1.654910906552391E-3</v>
      </c>
      <c r="G27" s="3">
        <f>'death (num)'!G27/Ec!E26</f>
        <v>1.6061380294012412E-3</v>
      </c>
      <c r="H27" s="3">
        <f>'death (num)'!H27/Ec!F26</f>
        <v>1.5676254646492633E-3</v>
      </c>
      <c r="I27" s="3">
        <f>'death (num)'!I27/Ec!G26</f>
        <v>1.5313200890364543E-3</v>
      </c>
      <c r="J27" s="3">
        <f>'death (num)'!J27/Ec!H26</f>
        <v>1.5000576948547692E-3</v>
      </c>
      <c r="K27" s="3">
        <f>'death (num)'!K27/Ec!I26</f>
        <v>1.4677381493696025E-3</v>
      </c>
      <c r="L27" s="3">
        <f>'death (num)'!L27/Ec!J26</f>
        <v>1.4441875701278557E-3</v>
      </c>
      <c r="M27" s="3">
        <f>'death (num)'!M27/Ec!K26</f>
        <v>1.4179201773313569E-3</v>
      </c>
      <c r="N27" s="3">
        <f>'death (num)'!N27/Ec!L26</f>
        <v>1.3757030476581908E-3</v>
      </c>
      <c r="O27" s="3">
        <f>'death (num)'!O27/Ec!M26</f>
        <v>1.3417628927989971E-3</v>
      </c>
      <c r="P27" s="3">
        <f>'death (num)'!P27/Ec!N26</f>
        <v>1.2990065848118224E-3</v>
      </c>
      <c r="Q27" s="3">
        <f>'death (num)'!Q27/Ec!O26</f>
        <v>1.2616317522293639E-3</v>
      </c>
      <c r="R27" s="3">
        <f>'death (num)'!R27/Ec!P26</f>
        <v>1.9343291219521826E-3</v>
      </c>
      <c r="S27" s="3">
        <f>'death (num)'!S27/Ec!Q26</f>
        <v>1.1800443036799699E-3</v>
      </c>
      <c r="T27" s="3">
        <f>'death (num)'!T27/Ec!R26</f>
        <v>1.1728602873114973E-3</v>
      </c>
      <c r="U27" s="3">
        <f>'death (num)'!U27/Ec!S26</f>
        <v>1.1051171060863828E-3</v>
      </c>
      <c r="V27" s="3">
        <f>'death (num)'!V27/Ec!T26</f>
        <v>1.0688866362734712E-3</v>
      </c>
      <c r="W27" s="3">
        <f>'death (num)'!W27/Ec!U26</f>
        <v>1.0397367334693251E-3</v>
      </c>
      <c r="X27" s="3">
        <f>'death (num)'!X27/Ec!V26</f>
        <v>9.9817521322318739E-4</v>
      </c>
      <c r="Y27" s="3">
        <f>'death (num)'!Y27/Ec!W26</f>
        <v>9.4673287967844753E-4</v>
      </c>
      <c r="Z27" s="3">
        <f>'death (num)'!Z27/Ec!X26</f>
        <v>9.0680728558888287E-4</v>
      </c>
      <c r="AA27" s="3">
        <f>'death (num)'!AA27/Ec!Y26</f>
        <v>8.7278171766043194E-4</v>
      </c>
      <c r="AB27" s="3">
        <f>'death (num)'!AB27/Ec!Z26</f>
        <v>8.3626415124584601E-4</v>
      </c>
      <c r="AC27" s="3">
        <f>'death (num)'!AC27/Ec!AA26</f>
        <v>8.067091376444609E-4</v>
      </c>
      <c r="AD27" s="3">
        <f>'death (num)'!AD27/Ec!AB26</f>
        <v>7.6574754522181117E-4</v>
      </c>
      <c r="AE27" s="3">
        <f>'death (num)'!AE27/Ec!AC26</f>
        <v>7.3583039754923358E-4</v>
      </c>
      <c r="AF27" s="3">
        <f>'death (num)'!AF27/Ec!AD26</f>
        <v>7.2199151232775526E-4</v>
      </c>
      <c r="AG27" s="3">
        <f>'death (num)'!AG27/Ec!AE26</f>
        <v>6.7113887955445634E-4</v>
      </c>
      <c r="AH27" s="3">
        <f>'death (num)'!AH27/Ec!AF26</f>
        <v>6.8452596015910517E-4</v>
      </c>
      <c r="AI27" s="3">
        <f>'death (num)'!AI27/Ec!AG26</f>
        <v>7.3088462367359389E-4</v>
      </c>
    </row>
    <row r="28" spans="1:35" x14ac:dyDescent="0.2">
      <c r="A28">
        <f t="shared" si="0"/>
        <v>27</v>
      </c>
      <c r="B28" t="s">
        <v>26</v>
      </c>
      <c r="C28" s="1">
        <v>10</v>
      </c>
      <c r="D28" s="3"/>
      <c r="E28" s="3"/>
      <c r="F28" s="3">
        <f>'death (num)'!F28/Ec!D27</f>
        <v>1.8356057444120838E-3</v>
      </c>
      <c r="G28" s="3">
        <f>'death (num)'!G28/Ec!E27</f>
        <v>1.7743606784577104E-3</v>
      </c>
      <c r="H28" s="3">
        <f>'death (num)'!H28/Ec!F27</f>
        <v>1.7287365510746677E-3</v>
      </c>
      <c r="I28" s="3">
        <f>'death (num)'!I28/Ec!G27</f>
        <v>1.6880196344944789E-3</v>
      </c>
      <c r="J28" s="3">
        <f>'death (num)'!J28/Ec!H27</f>
        <v>1.6536061034031955E-3</v>
      </c>
      <c r="K28" s="3">
        <f>'death (num)'!K28/Ec!I27</f>
        <v>1.6168367645878925E-3</v>
      </c>
      <c r="L28" s="3">
        <f>'death (num)'!L28/Ec!J27</f>
        <v>1.5871167568605917E-3</v>
      </c>
      <c r="M28" s="3">
        <f>'death (num)'!M28/Ec!K27</f>
        <v>1.5528247888053459E-3</v>
      </c>
      <c r="N28" s="3">
        <f>'death (num)'!N28/Ec!L27</f>
        <v>1.4998799687418159E-3</v>
      </c>
      <c r="O28" s="3">
        <f>'death (num)'!O28/Ec!M27</f>
        <v>1.4550483357773374E-3</v>
      </c>
      <c r="P28" s="3">
        <f>'death (num)'!P28/Ec!N27</f>
        <v>1.3996009456717288E-3</v>
      </c>
      <c r="Q28" s="3">
        <f>'death (num)'!Q28/Ec!O27</f>
        <v>1.3487028204567284E-3</v>
      </c>
      <c r="R28" s="3">
        <f>'death (num)'!R28/Ec!P27</f>
        <v>2.0479306314026878E-3</v>
      </c>
      <c r="S28" s="3">
        <f>'death (num)'!S28/Ec!Q27</f>
        <v>1.2348887977974767E-3</v>
      </c>
      <c r="T28" s="3">
        <f>'death (num)'!T28/Ec!R27</f>
        <v>1.2108098595399026E-3</v>
      </c>
      <c r="U28" s="3">
        <f>'death (num)'!U28/Ec!S27</f>
        <v>1.1247923160149539E-3</v>
      </c>
      <c r="V28" s="3">
        <f>'death (num)'!V28/Ec!T27</f>
        <v>1.0741941967066747E-3</v>
      </c>
      <c r="W28" s="3">
        <f>'death (num)'!W28/Ec!U27</f>
        <v>1.0346851579559513E-3</v>
      </c>
      <c r="X28" s="3">
        <f>'death (num)'!X28/Ec!V27</f>
        <v>9.8694054751229175E-4</v>
      </c>
      <c r="Y28" s="3">
        <f>'death (num)'!Y28/Ec!W27</f>
        <v>9.3379769401651764E-4</v>
      </c>
      <c r="Z28" s="3">
        <f>'death (num)'!Z28/Ec!X27</f>
        <v>8.9586124765042064E-4</v>
      </c>
      <c r="AA28" s="3">
        <f>'death (num)'!AA28/Ec!Y27</f>
        <v>8.6555005700401108E-4</v>
      </c>
      <c r="AB28" s="3">
        <f>'death (num)'!AB28/Ec!Z27</f>
        <v>8.3271346098259781E-4</v>
      </c>
      <c r="AC28" s="3">
        <f>'death (num)'!AC28/Ec!AA27</f>
        <v>8.0605293548498562E-4</v>
      </c>
      <c r="AD28" s="3">
        <f>'death (num)'!AD28/Ec!AB27</f>
        <v>7.6726237717694777E-4</v>
      </c>
      <c r="AE28" s="3">
        <f>'death (num)'!AE28/Ec!AC27</f>
        <v>7.3905939283739914E-4</v>
      </c>
      <c r="AF28" s="3">
        <f>'death (num)'!AF28/Ec!AD27</f>
        <v>7.2761943554205673E-4</v>
      </c>
      <c r="AG28" s="3">
        <f>'death (num)'!AG28/Ec!AE27</f>
        <v>6.7888826978521825E-4</v>
      </c>
      <c r="AH28" s="3">
        <f>'death (num)'!AH28/Ec!AF27</f>
        <v>6.9435330022884448E-4</v>
      </c>
      <c r="AI28" s="3">
        <f>'death (num)'!AI28/Ec!AG27</f>
        <v>7.4173507779657852E-4</v>
      </c>
    </row>
    <row r="29" spans="1:35" x14ac:dyDescent="0.2">
      <c r="A29">
        <f t="shared" si="0"/>
        <v>28</v>
      </c>
      <c r="B29" t="s">
        <v>26</v>
      </c>
      <c r="C29" s="1">
        <v>10</v>
      </c>
      <c r="D29" s="3"/>
      <c r="E29" s="3"/>
      <c r="F29" s="3">
        <f>'death (num)'!F29/Ec!D28</f>
        <v>1.8356057444120838E-3</v>
      </c>
      <c r="G29" s="3">
        <f>'death (num)'!G29/Ec!E28</f>
        <v>1.7743606784577104E-3</v>
      </c>
      <c r="H29" s="3">
        <f>'death (num)'!H29/Ec!F28</f>
        <v>1.7287365510746677E-3</v>
      </c>
      <c r="I29" s="3">
        <f>'death (num)'!I29/Ec!G28</f>
        <v>1.6880196344944789E-3</v>
      </c>
      <c r="J29" s="3">
        <f>'death (num)'!J29/Ec!H28</f>
        <v>1.6536061034031955E-3</v>
      </c>
      <c r="K29" s="3">
        <f>'death (num)'!K29/Ec!I28</f>
        <v>1.6168367645878925E-3</v>
      </c>
      <c r="L29" s="3">
        <f>'death (num)'!L29/Ec!J28</f>
        <v>1.5871167568605917E-3</v>
      </c>
      <c r="M29" s="3">
        <f>'death (num)'!M29/Ec!K28</f>
        <v>1.5528247888053459E-3</v>
      </c>
      <c r="N29" s="3">
        <f>'death (num)'!N29/Ec!L28</f>
        <v>1.4998799687418159E-3</v>
      </c>
      <c r="O29" s="3">
        <f>'death (num)'!O29/Ec!M28</f>
        <v>1.4550483357773374E-3</v>
      </c>
      <c r="P29" s="3">
        <f>'death (num)'!P29/Ec!N28</f>
        <v>1.3996009456717288E-3</v>
      </c>
      <c r="Q29" s="3">
        <f>'death (num)'!Q29/Ec!O28</f>
        <v>1.3487028204567284E-3</v>
      </c>
      <c r="R29" s="3">
        <f>'death (num)'!R29/Ec!P28</f>
        <v>2.0479306314026878E-3</v>
      </c>
      <c r="S29" s="3">
        <f>'death (num)'!S29/Ec!Q28</f>
        <v>1.2348887977974767E-3</v>
      </c>
      <c r="T29" s="3">
        <f>'death (num)'!T29/Ec!R28</f>
        <v>1.2108098595399026E-3</v>
      </c>
      <c r="U29" s="3">
        <f>'death (num)'!U29/Ec!S28</f>
        <v>1.1247923160149539E-3</v>
      </c>
      <c r="V29" s="3">
        <f>'death (num)'!V29/Ec!T28</f>
        <v>1.0741941967066747E-3</v>
      </c>
      <c r="W29" s="3">
        <f>'death (num)'!W29/Ec!U28</f>
        <v>1.0346851579559513E-3</v>
      </c>
      <c r="X29" s="3">
        <f>'death (num)'!X29/Ec!V28</f>
        <v>9.8694054751229175E-4</v>
      </c>
      <c r="Y29" s="3">
        <f>'death (num)'!Y29/Ec!W28</f>
        <v>9.3379769401651764E-4</v>
      </c>
      <c r="Z29" s="3">
        <f>'death (num)'!Z29/Ec!X28</f>
        <v>8.9586124765042064E-4</v>
      </c>
      <c r="AA29" s="3">
        <f>'death (num)'!AA29/Ec!Y28</f>
        <v>8.6555005700401108E-4</v>
      </c>
      <c r="AB29" s="3">
        <f>'death (num)'!AB29/Ec!Z28</f>
        <v>8.3271346098259781E-4</v>
      </c>
      <c r="AC29" s="3">
        <f>'death (num)'!AC29/Ec!AA28</f>
        <v>8.0605293548498562E-4</v>
      </c>
      <c r="AD29" s="3">
        <f>'death (num)'!AD29/Ec!AB28</f>
        <v>7.6726237717694777E-4</v>
      </c>
      <c r="AE29" s="3">
        <f>'death (num)'!AE29/Ec!AC28</f>
        <v>7.3905939283739914E-4</v>
      </c>
      <c r="AF29" s="3">
        <f>'death (num)'!AF29/Ec!AD28</f>
        <v>7.2761943554205673E-4</v>
      </c>
      <c r="AG29" s="3">
        <f>'death (num)'!AG29/Ec!AE28</f>
        <v>6.7888826978521825E-4</v>
      </c>
      <c r="AH29" s="3">
        <f>'death (num)'!AH29/Ec!AF28</f>
        <v>6.9435330022884448E-4</v>
      </c>
      <c r="AI29" s="3">
        <f>'death (num)'!AI29/Ec!AG28</f>
        <v>7.4173507779657852E-4</v>
      </c>
    </row>
    <row r="30" spans="1:35" x14ac:dyDescent="0.2">
      <c r="A30">
        <f t="shared" si="0"/>
        <v>29</v>
      </c>
      <c r="B30" t="s">
        <v>26</v>
      </c>
      <c r="C30" s="1">
        <v>10</v>
      </c>
      <c r="D30" s="3"/>
      <c r="E30" s="3"/>
      <c r="F30" s="3">
        <f>'death (num)'!F30/Ec!D29</f>
        <v>1.8356057444120838E-3</v>
      </c>
      <c r="G30" s="3">
        <f>'death (num)'!G30/Ec!E29</f>
        <v>1.7743606784577104E-3</v>
      </c>
      <c r="H30" s="3">
        <f>'death (num)'!H30/Ec!F29</f>
        <v>1.7287365510746677E-3</v>
      </c>
      <c r="I30" s="3">
        <f>'death (num)'!I30/Ec!G29</f>
        <v>1.6880196344944789E-3</v>
      </c>
      <c r="J30" s="3">
        <f>'death (num)'!J30/Ec!H29</f>
        <v>1.6536061034031955E-3</v>
      </c>
      <c r="K30" s="3">
        <f>'death (num)'!K30/Ec!I29</f>
        <v>1.6168367645878925E-3</v>
      </c>
      <c r="L30" s="3">
        <f>'death (num)'!L30/Ec!J29</f>
        <v>1.5871167568605917E-3</v>
      </c>
      <c r="M30" s="3">
        <f>'death (num)'!M30/Ec!K29</f>
        <v>1.5528247888053459E-3</v>
      </c>
      <c r="N30" s="3">
        <f>'death (num)'!N30/Ec!L29</f>
        <v>1.4998799687418159E-3</v>
      </c>
      <c r="O30" s="3">
        <f>'death (num)'!O30/Ec!M29</f>
        <v>1.4550483357773374E-3</v>
      </c>
      <c r="P30" s="3">
        <f>'death (num)'!P30/Ec!N29</f>
        <v>1.3996009456717288E-3</v>
      </c>
      <c r="Q30" s="3">
        <f>'death (num)'!Q30/Ec!O29</f>
        <v>1.3487028204567284E-3</v>
      </c>
      <c r="R30" s="3">
        <f>'death (num)'!R30/Ec!P29</f>
        <v>2.0479306314026878E-3</v>
      </c>
      <c r="S30" s="3">
        <f>'death (num)'!S30/Ec!Q29</f>
        <v>1.2348887977974767E-3</v>
      </c>
      <c r="T30" s="3">
        <f>'death (num)'!T30/Ec!R29</f>
        <v>1.2108098595399026E-3</v>
      </c>
      <c r="U30" s="3">
        <f>'death (num)'!U30/Ec!S29</f>
        <v>1.1247923160149539E-3</v>
      </c>
      <c r="V30" s="3">
        <f>'death (num)'!V30/Ec!T29</f>
        <v>1.0741941967066747E-3</v>
      </c>
      <c r="W30" s="3">
        <f>'death (num)'!W30/Ec!U29</f>
        <v>1.0346851579559513E-3</v>
      </c>
      <c r="X30" s="3">
        <f>'death (num)'!X30/Ec!V29</f>
        <v>9.8694054751229175E-4</v>
      </c>
      <c r="Y30" s="3">
        <f>'death (num)'!Y30/Ec!W29</f>
        <v>9.3379769401651764E-4</v>
      </c>
      <c r="Z30" s="3">
        <f>'death (num)'!Z30/Ec!X29</f>
        <v>8.9586124765042064E-4</v>
      </c>
      <c r="AA30" s="3">
        <f>'death (num)'!AA30/Ec!Y29</f>
        <v>8.6555005700401108E-4</v>
      </c>
      <c r="AB30" s="3">
        <f>'death (num)'!AB30/Ec!Z29</f>
        <v>8.3271346098259781E-4</v>
      </c>
      <c r="AC30" s="3">
        <f>'death (num)'!AC30/Ec!AA29</f>
        <v>8.0605293548498562E-4</v>
      </c>
      <c r="AD30" s="3">
        <f>'death (num)'!AD30/Ec!AB29</f>
        <v>7.6726237717694777E-4</v>
      </c>
      <c r="AE30" s="3">
        <f>'death (num)'!AE30/Ec!AC29</f>
        <v>7.3905939283739914E-4</v>
      </c>
      <c r="AF30" s="3">
        <f>'death (num)'!AF30/Ec!AD29</f>
        <v>7.2761943554205673E-4</v>
      </c>
      <c r="AG30" s="3">
        <f>'death (num)'!AG30/Ec!AE29</f>
        <v>6.7888826978521825E-4</v>
      </c>
      <c r="AH30" s="3">
        <f>'death (num)'!AH30/Ec!AF29</f>
        <v>6.9435330022884448E-4</v>
      </c>
      <c r="AI30" s="3">
        <f>'death (num)'!AI30/Ec!AG29</f>
        <v>7.4173507779657852E-4</v>
      </c>
    </row>
    <row r="31" spans="1:35" x14ac:dyDescent="0.2">
      <c r="A31">
        <f t="shared" si="0"/>
        <v>30</v>
      </c>
      <c r="B31" t="s">
        <v>27</v>
      </c>
      <c r="C31" s="1">
        <v>11</v>
      </c>
      <c r="D31" s="3"/>
      <c r="E31" s="3"/>
      <c r="F31" s="3">
        <f>'death (num)'!F31/Ec!D30</f>
        <v>1.6782171956666225E-3</v>
      </c>
      <c r="G31" s="3">
        <f>'death (num)'!G31/Ec!E30</f>
        <v>1.6344129285513634E-3</v>
      </c>
      <c r="H31" s="3">
        <f>'death (num)'!H31/Ec!F30</f>
        <v>1.6039195407885746E-3</v>
      </c>
      <c r="I31" s="3">
        <f>'death (num)'!I31/Ec!G30</f>
        <v>1.5742899706206648E-3</v>
      </c>
      <c r="J31" s="3">
        <f>'death (num)'!J31/Ec!H30</f>
        <v>1.548433173673375E-3</v>
      </c>
      <c r="K31" s="3">
        <f>'death (num)'!K31/Ec!I30</f>
        <v>1.5190238410477525E-3</v>
      </c>
      <c r="L31" s="3">
        <f>'death (num)'!L31/Ec!J30</f>
        <v>1.4943747971742341E-3</v>
      </c>
      <c r="M31" s="3">
        <f>'death (num)'!M31/Ec!K30</f>
        <v>1.465649008523277E-3</v>
      </c>
      <c r="N31" s="3">
        <f>'death (num)'!N31/Ec!L30</f>
        <v>1.4247824029530315E-3</v>
      </c>
      <c r="O31" s="3">
        <f>'death (num)'!O31/Ec!M30</f>
        <v>1.3889258426628892E-3</v>
      </c>
      <c r="P31" s="3">
        <f>'death (num)'!P31/Ec!N30</f>
        <v>1.3453379541389632E-3</v>
      </c>
      <c r="Q31" s="3">
        <f>'death (num)'!Q31/Ec!O30</f>
        <v>1.3066607931389079E-3</v>
      </c>
      <c r="R31" s="3">
        <f>'death (num)'!R31/Ec!P30</f>
        <v>2.0276089135867277E-3</v>
      </c>
      <c r="S31" s="3">
        <f>'death (num)'!S31/Ec!Q30</f>
        <v>1.2242484263383362E-3</v>
      </c>
      <c r="T31" s="3">
        <f>'death (num)'!T31/Ec!R30</f>
        <v>1.217165665574061E-3</v>
      </c>
      <c r="U31" s="3">
        <f>'death (num)'!U31/Ec!S30</f>
        <v>1.1483540522766067E-3</v>
      </c>
      <c r="V31" s="3">
        <f>'death (num)'!V31/Ec!T30</f>
        <v>1.1154164722295267E-3</v>
      </c>
      <c r="W31" s="3">
        <f>'death (num)'!W31/Ec!U30</f>
        <v>1.0944448578183142E-3</v>
      </c>
      <c r="X31" s="3">
        <f>'death (num)'!X31/Ec!V30</f>
        <v>1.0643480352929833E-3</v>
      </c>
      <c r="Y31" s="3">
        <f>'death (num)'!Y31/Ec!W30</f>
        <v>1.0245488069403224E-3</v>
      </c>
      <c r="Z31" s="3">
        <f>'death (num)'!Z31/Ec!X30</f>
        <v>9.9692694098829594E-4</v>
      </c>
      <c r="AA31" s="3">
        <f>'death (num)'!AA31/Ec!Y30</f>
        <v>9.7081326872395612E-4</v>
      </c>
      <c r="AB31" s="3">
        <f>'death (num)'!AB31/Ec!Z30</f>
        <v>9.3954456533200783E-4</v>
      </c>
      <c r="AC31" s="3">
        <f>'death (num)'!AC31/Ec!AA30</f>
        <v>9.1060411462383101E-4</v>
      </c>
      <c r="AD31" s="3">
        <f>'death (num)'!AD31/Ec!AB30</f>
        <v>8.7449745782002669E-4</v>
      </c>
      <c r="AE31" s="3">
        <f>'death (num)'!AE31/Ec!AC30</f>
        <v>8.44901003842585E-4</v>
      </c>
      <c r="AF31" s="3">
        <f>'death (num)'!AF31/Ec!AD30</f>
        <v>8.3558442350524021E-4</v>
      </c>
      <c r="AG31" s="3">
        <f>'death (num)'!AG31/Ec!AE30</f>
        <v>7.8657433586971969E-4</v>
      </c>
      <c r="AH31" s="3">
        <f>'death (num)'!AH31/Ec!AF30</f>
        <v>8.3183759492500193E-4</v>
      </c>
      <c r="AI31" s="3">
        <f>'death (num)'!AI31/Ec!AG30</f>
        <v>9.2357999098349004E-4</v>
      </c>
    </row>
    <row r="32" spans="1:35" x14ac:dyDescent="0.2">
      <c r="A32">
        <f t="shared" si="0"/>
        <v>31</v>
      </c>
      <c r="B32" t="s">
        <v>27</v>
      </c>
      <c r="C32" s="1">
        <v>11</v>
      </c>
      <c r="D32" s="3"/>
      <c r="E32" s="3"/>
      <c r="F32" s="3">
        <f>'death (num)'!F32/Ec!D31</f>
        <v>1.6781546354757899E-3</v>
      </c>
      <c r="G32" s="3">
        <f>'death (num)'!G32/Ec!E31</f>
        <v>1.6343707597185869E-3</v>
      </c>
      <c r="H32" s="3">
        <f>'death (num)'!H32/Ec!F31</f>
        <v>1.6038946400440681E-3</v>
      </c>
      <c r="I32" s="3">
        <f>'death (num)'!I32/Ec!G31</f>
        <v>1.5742786516444607E-3</v>
      </c>
      <c r="J32" s="3">
        <f>'death (num)'!J32/Ec!H31</f>
        <v>1.5484315263198404E-3</v>
      </c>
      <c r="K32" s="3">
        <f>'death (num)'!K32/Ec!I31</f>
        <v>1.5190296569621905E-3</v>
      </c>
      <c r="L32" s="3">
        <f>'death (num)'!L32/Ec!J31</f>
        <v>1.4943868023112555E-3</v>
      </c>
      <c r="M32" s="3">
        <f>'death (num)'!M32/Ec!K31</f>
        <v>1.465664844604057E-3</v>
      </c>
      <c r="N32" s="3">
        <f>'death (num)'!N32/Ec!L31</f>
        <v>1.4248019110269323E-3</v>
      </c>
      <c r="O32" s="3">
        <f>'death (num)'!O32/Ec!M31</f>
        <v>1.3889535580865501E-3</v>
      </c>
      <c r="P32" s="3">
        <f>'death (num)'!P32/Ec!N31</f>
        <v>1.3453709640070016E-3</v>
      </c>
      <c r="Q32" s="3">
        <f>'death (num)'!Q32/Ec!O31</f>
        <v>1.3067003129110597E-3</v>
      </c>
      <c r="R32" s="3">
        <f>'death (num)'!R32/Ec!P31</f>
        <v>2.0276825582989134E-3</v>
      </c>
      <c r="S32" s="3">
        <f>'death (num)'!S32/Ec!Q31</f>
        <v>1.2243057696196883E-3</v>
      </c>
      <c r="T32" s="3">
        <f>'death (num)'!T32/Ec!R31</f>
        <v>1.217229667029227E-3</v>
      </c>
      <c r="U32" s="3">
        <f>'death (num)'!U32/Ec!S31</f>
        <v>1.1484250819351993E-3</v>
      </c>
      <c r="V32" s="3">
        <f>'death (num)'!V32/Ec!T31</f>
        <v>1.1154970173245305E-3</v>
      </c>
      <c r="W32" s="3">
        <f>'death (num)'!W32/Ec!U31</f>
        <v>1.094535658088606E-3</v>
      </c>
      <c r="X32" s="3">
        <f>'death (num)'!X32/Ec!V31</f>
        <v>1.06444834547898E-3</v>
      </c>
      <c r="Y32" s="3">
        <f>'death (num)'!Y32/Ec!W31</f>
        <v>1.0246565518901238E-3</v>
      </c>
      <c r="Z32" s="3">
        <f>'death (num)'!Z32/Ec!X31</f>
        <v>9.9704069806019345E-4</v>
      </c>
      <c r="AA32" s="3">
        <f>'death (num)'!AA32/Ec!Y31</f>
        <v>9.7093042320907407E-4</v>
      </c>
      <c r="AB32" s="3">
        <f>'death (num)'!AB32/Ec!Z31</f>
        <v>9.3966092127653492E-4</v>
      </c>
      <c r="AC32" s="3">
        <f>'death (num)'!AC32/Ec!AA31</f>
        <v>9.1071796313697546E-4</v>
      </c>
      <c r="AD32" s="3">
        <f>'death (num)'!AD32/Ec!AB31</f>
        <v>8.7460523146439136E-4</v>
      </c>
      <c r="AE32" s="3">
        <f>'death (num)'!AE32/Ec!AC31</f>
        <v>8.4500542138026718E-4</v>
      </c>
      <c r="AF32" s="3">
        <f>'death (num)'!AF32/Ec!AD31</f>
        <v>8.3568663663666199E-4</v>
      </c>
      <c r="AG32" s="3">
        <f>'death (num)'!AG32/Ec!AE31</f>
        <v>7.8667102009038906E-4</v>
      </c>
      <c r="AH32" s="3">
        <f>'death (num)'!AH32/Ec!AF31</f>
        <v>8.3193926785776122E-4</v>
      </c>
      <c r="AI32" s="3">
        <f>'death (num)'!AI32/Ec!AG31</f>
        <v>9.2370613318562111E-4</v>
      </c>
    </row>
    <row r="33" spans="1:35" x14ac:dyDescent="0.2">
      <c r="A33">
        <f t="shared" si="0"/>
        <v>32</v>
      </c>
      <c r="B33" t="s">
        <v>27</v>
      </c>
      <c r="C33" s="1">
        <v>11</v>
      </c>
      <c r="D33" s="3"/>
      <c r="E33" s="3"/>
      <c r="F33" s="3">
        <f>'death (num)'!F33/Ec!D32</f>
        <v>1.993066990220439E-3</v>
      </c>
      <c r="G33" s="3">
        <f>'death (num)'!G33/Ec!E32</f>
        <v>1.9194894671072434E-3</v>
      </c>
      <c r="H33" s="3">
        <f>'death (num)'!H33/Ec!F32</f>
        <v>1.8628161120782432E-3</v>
      </c>
      <c r="I33" s="3">
        <f>'death (num)'!I33/Ec!G32</f>
        <v>1.8096818732375583E-3</v>
      </c>
      <c r="J33" s="3">
        <f>'death (num)'!J33/Ec!H32</f>
        <v>1.7642090293399941E-3</v>
      </c>
      <c r="K33" s="3">
        <f>'death (num)'!K33/Ec!I32</f>
        <v>1.7185569492755852E-3</v>
      </c>
      <c r="L33" s="3">
        <f>'death (num)'!L33/Ec!J32</f>
        <v>1.6823725916277979E-3</v>
      </c>
      <c r="M33" s="3">
        <f>'death (num)'!M33/Ec!K32</f>
        <v>1.6451667959664956E-3</v>
      </c>
      <c r="N33" s="3">
        <f>'death (num)'!N33/Ec!L32</f>
        <v>1.5965110924008629E-3</v>
      </c>
      <c r="O33" s="3">
        <f>'death (num)'!O33/Ec!M32</f>
        <v>1.5542357653325484E-3</v>
      </c>
      <c r="P33" s="3">
        <f>'death (num)'!P33/Ec!N32</f>
        <v>1.5024602751740614E-3</v>
      </c>
      <c r="Q33" s="3">
        <f>'death (num)'!Q33/Ec!O32</f>
        <v>1.4542459413717799E-3</v>
      </c>
      <c r="R33" s="3">
        <f>'death (num)'!R33/Ec!P32</f>
        <v>2.2470321539314938E-3</v>
      </c>
      <c r="S33" s="3">
        <f>'death (num)'!S33/Ec!Q32</f>
        <v>1.3502034838924002E-3</v>
      </c>
      <c r="T33" s="3">
        <f>'death (num)'!T33/Ec!R32</f>
        <v>1.335243541625704E-3</v>
      </c>
      <c r="U33" s="3">
        <f>'death (num)'!U33/Ec!S32</f>
        <v>1.2523227850127767E-3</v>
      </c>
      <c r="V33" s="3">
        <f>'death (num)'!V33/Ec!T32</f>
        <v>1.2081253098564157E-3</v>
      </c>
      <c r="W33" s="3">
        <f>'death (num)'!W33/Ec!U32</f>
        <v>1.1757096372961243E-3</v>
      </c>
      <c r="X33" s="3">
        <f>'death (num)'!X33/Ec!V32</f>
        <v>1.1321240844465563E-3</v>
      </c>
      <c r="Y33" s="3">
        <f>'death (num)'!Y33/Ec!W32</f>
        <v>1.0772094186001268E-3</v>
      </c>
      <c r="Z33" s="3">
        <f>'death (num)'!Z33/Ec!X32</f>
        <v>1.0354718919672694E-3</v>
      </c>
      <c r="AA33" s="3">
        <f>'death (num)'!AA33/Ec!Y32</f>
        <v>9.9754603464670172E-4</v>
      </c>
      <c r="AB33" s="3">
        <f>'death (num)'!AB33/Ec!Z32</f>
        <v>9.5769665318445017E-4</v>
      </c>
      <c r="AC33" s="3">
        <f>'death (num)'!AC33/Ec!AA32</f>
        <v>9.2362574270710238E-4</v>
      </c>
      <c r="AD33" s="3">
        <f>'death (num)'!AD33/Ec!AB32</f>
        <v>8.8566765194349369E-4</v>
      </c>
      <c r="AE33" s="3">
        <f>'death (num)'!AE33/Ec!AC32</f>
        <v>8.5702206270611052E-4</v>
      </c>
      <c r="AF33" s="3">
        <f>'death (num)'!AF33/Ec!AD32</f>
        <v>8.4949582001975286E-4</v>
      </c>
      <c r="AG33" s="3">
        <f>'death (num)'!AG33/Ec!AE32</f>
        <v>8.00848195520165E-4</v>
      </c>
      <c r="AH33" s="3">
        <f>'death (num)'!AH33/Ec!AF32</f>
        <v>8.47188518223726E-4</v>
      </c>
      <c r="AI33" s="3">
        <f>'death (num)'!AI33/Ec!AG32</f>
        <v>9.4028978127113998E-4</v>
      </c>
    </row>
    <row r="34" spans="1:35" x14ac:dyDescent="0.2">
      <c r="A34">
        <f t="shared" si="0"/>
        <v>33</v>
      </c>
      <c r="B34" t="s">
        <v>27</v>
      </c>
      <c r="C34" s="1">
        <v>11</v>
      </c>
      <c r="D34" s="3"/>
      <c r="E34" s="3"/>
      <c r="F34" s="3">
        <f>'death (num)'!F34/Ec!D33</f>
        <v>1.993066990220439E-3</v>
      </c>
      <c r="G34" s="3">
        <f>'death (num)'!G34/Ec!E33</f>
        <v>1.9194894671072434E-3</v>
      </c>
      <c r="H34" s="3">
        <f>'death (num)'!H34/Ec!F33</f>
        <v>1.8628161120782432E-3</v>
      </c>
      <c r="I34" s="3">
        <f>'death (num)'!I34/Ec!G33</f>
        <v>1.8096818732375583E-3</v>
      </c>
      <c r="J34" s="3">
        <f>'death (num)'!J34/Ec!H33</f>
        <v>1.7642090293399941E-3</v>
      </c>
      <c r="K34" s="3">
        <f>'death (num)'!K34/Ec!I33</f>
        <v>1.7185569492755852E-3</v>
      </c>
      <c r="L34" s="3">
        <f>'death (num)'!L34/Ec!J33</f>
        <v>1.6823725916277979E-3</v>
      </c>
      <c r="M34" s="3">
        <f>'death (num)'!M34/Ec!K33</f>
        <v>1.6451667959664956E-3</v>
      </c>
      <c r="N34" s="3">
        <f>'death (num)'!N34/Ec!L33</f>
        <v>1.5965110924008629E-3</v>
      </c>
      <c r="O34" s="3">
        <f>'death (num)'!O34/Ec!M33</f>
        <v>1.5542357653325484E-3</v>
      </c>
      <c r="P34" s="3">
        <f>'death (num)'!P34/Ec!N33</f>
        <v>1.5024602751740614E-3</v>
      </c>
      <c r="Q34" s="3">
        <f>'death (num)'!Q34/Ec!O33</f>
        <v>1.4542459413717799E-3</v>
      </c>
      <c r="R34" s="3">
        <f>'death (num)'!R34/Ec!P33</f>
        <v>2.2470321539314938E-3</v>
      </c>
      <c r="S34" s="3">
        <f>'death (num)'!S34/Ec!Q33</f>
        <v>1.3502034838924002E-3</v>
      </c>
      <c r="T34" s="3">
        <f>'death (num)'!T34/Ec!R33</f>
        <v>1.335243541625704E-3</v>
      </c>
      <c r="U34" s="3">
        <f>'death (num)'!U34/Ec!S33</f>
        <v>1.2523227850127767E-3</v>
      </c>
      <c r="V34" s="3">
        <f>'death (num)'!V34/Ec!T33</f>
        <v>1.2081253098564157E-3</v>
      </c>
      <c r="W34" s="3">
        <f>'death (num)'!W34/Ec!U33</f>
        <v>1.1757096372961243E-3</v>
      </c>
      <c r="X34" s="3">
        <f>'death (num)'!X34/Ec!V33</f>
        <v>1.1321240844465563E-3</v>
      </c>
      <c r="Y34" s="3">
        <f>'death (num)'!Y34/Ec!W33</f>
        <v>1.0772094186001268E-3</v>
      </c>
      <c r="Z34" s="3">
        <f>'death (num)'!Z34/Ec!X33</f>
        <v>1.0354718919672694E-3</v>
      </c>
      <c r="AA34" s="3">
        <f>'death (num)'!AA34/Ec!Y33</f>
        <v>9.9754603464670172E-4</v>
      </c>
      <c r="AB34" s="3">
        <f>'death (num)'!AB34/Ec!Z33</f>
        <v>9.5769665318445017E-4</v>
      </c>
      <c r="AC34" s="3">
        <f>'death (num)'!AC34/Ec!AA33</f>
        <v>9.2362574270710238E-4</v>
      </c>
      <c r="AD34" s="3">
        <f>'death (num)'!AD34/Ec!AB33</f>
        <v>8.8566765194349369E-4</v>
      </c>
      <c r="AE34" s="3">
        <f>'death (num)'!AE34/Ec!AC33</f>
        <v>8.5702206270611052E-4</v>
      </c>
      <c r="AF34" s="3">
        <f>'death (num)'!AF34/Ec!AD33</f>
        <v>8.4949582001975286E-4</v>
      </c>
      <c r="AG34" s="3">
        <f>'death (num)'!AG34/Ec!AE33</f>
        <v>8.00848195520165E-4</v>
      </c>
      <c r="AH34" s="3">
        <f>'death (num)'!AH34/Ec!AF33</f>
        <v>8.47188518223726E-4</v>
      </c>
      <c r="AI34" s="3">
        <f>'death (num)'!AI34/Ec!AG33</f>
        <v>9.4028978127113998E-4</v>
      </c>
    </row>
    <row r="35" spans="1:35" x14ac:dyDescent="0.2">
      <c r="A35">
        <f t="shared" si="0"/>
        <v>34</v>
      </c>
      <c r="B35" t="s">
        <v>27</v>
      </c>
      <c r="C35" s="1">
        <v>11</v>
      </c>
      <c r="D35" s="3"/>
      <c r="E35" s="3"/>
      <c r="F35" s="3">
        <f>'death (num)'!F35/Ec!D34</f>
        <v>1.993066990220439E-3</v>
      </c>
      <c r="G35" s="3">
        <f>'death (num)'!G35/Ec!E34</f>
        <v>1.9194894671072434E-3</v>
      </c>
      <c r="H35" s="3">
        <f>'death (num)'!H35/Ec!F34</f>
        <v>1.8628161120782432E-3</v>
      </c>
      <c r="I35" s="3">
        <f>'death (num)'!I35/Ec!G34</f>
        <v>1.8096818732375583E-3</v>
      </c>
      <c r="J35" s="3">
        <f>'death (num)'!J35/Ec!H34</f>
        <v>1.7642090293399941E-3</v>
      </c>
      <c r="K35" s="3">
        <f>'death (num)'!K35/Ec!I34</f>
        <v>1.7185569492755852E-3</v>
      </c>
      <c r="L35" s="3">
        <f>'death (num)'!L35/Ec!J34</f>
        <v>1.6823725916277979E-3</v>
      </c>
      <c r="M35" s="3">
        <f>'death (num)'!M35/Ec!K34</f>
        <v>1.6451667959664956E-3</v>
      </c>
      <c r="N35" s="3">
        <f>'death (num)'!N35/Ec!L34</f>
        <v>1.5965110924008629E-3</v>
      </c>
      <c r="O35" s="3">
        <f>'death (num)'!O35/Ec!M34</f>
        <v>1.5542357653325484E-3</v>
      </c>
      <c r="P35" s="3">
        <f>'death (num)'!P35/Ec!N34</f>
        <v>1.5024602751740614E-3</v>
      </c>
      <c r="Q35" s="3">
        <f>'death (num)'!Q35/Ec!O34</f>
        <v>1.4542459413717799E-3</v>
      </c>
      <c r="R35" s="3">
        <f>'death (num)'!R35/Ec!P34</f>
        <v>2.2470321539314938E-3</v>
      </c>
      <c r="S35" s="3">
        <f>'death (num)'!S35/Ec!Q34</f>
        <v>1.3502034838924002E-3</v>
      </c>
      <c r="T35" s="3">
        <f>'death (num)'!T35/Ec!R34</f>
        <v>1.335243541625704E-3</v>
      </c>
      <c r="U35" s="3">
        <f>'death (num)'!U35/Ec!S34</f>
        <v>1.2523227850127767E-3</v>
      </c>
      <c r="V35" s="3">
        <f>'death (num)'!V35/Ec!T34</f>
        <v>1.2081253098564157E-3</v>
      </c>
      <c r="W35" s="3">
        <f>'death (num)'!W35/Ec!U34</f>
        <v>1.1757096372961243E-3</v>
      </c>
      <c r="X35" s="3">
        <f>'death (num)'!X35/Ec!V34</f>
        <v>1.1321240844465563E-3</v>
      </c>
      <c r="Y35" s="3">
        <f>'death (num)'!Y35/Ec!W34</f>
        <v>1.0772094186001268E-3</v>
      </c>
      <c r="Z35" s="3">
        <f>'death (num)'!Z35/Ec!X34</f>
        <v>1.0354718919672694E-3</v>
      </c>
      <c r="AA35" s="3">
        <f>'death (num)'!AA35/Ec!Y34</f>
        <v>9.9754603464670172E-4</v>
      </c>
      <c r="AB35" s="3">
        <f>'death (num)'!AB35/Ec!Z34</f>
        <v>9.5769665318445017E-4</v>
      </c>
      <c r="AC35" s="3">
        <f>'death (num)'!AC35/Ec!AA34</f>
        <v>9.2362574270710238E-4</v>
      </c>
      <c r="AD35" s="3">
        <f>'death (num)'!AD35/Ec!AB34</f>
        <v>8.8566765194349369E-4</v>
      </c>
      <c r="AE35" s="3">
        <f>'death (num)'!AE35/Ec!AC34</f>
        <v>8.5702206270611052E-4</v>
      </c>
      <c r="AF35" s="3">
        <f>'death (num)'!AF35/Ec!AD34</f>
        <v>8.4949582001975286E-4</v>
      </c>
      <c r="AG35" s="3">
        <f>'death (num)'!AG35/Ec!AE34</f>
        <v>8.00848195520165E-4</v>
      </c>
      <c r="AH35" s="3">
        <f>'death (num)'!AH35/Ec!AF34</f>
        <v>8.47188518223726E-4</v>
      </c>
      <c r="AI35" s="3">
        <f>'death (num)'!AI35/Ec!AG34</f>
        <v>9.4028978127113998E-4</v>
      </c>
    </row>
    <row r="36" spans="1:35" x14ac:dyDescent="0.2">
      <c r="A36">
        <f t="shared" si="0"/>
        <v>35</v>
      </c>
      <c r="B36" t="s">
        <v>28</v>
      </c>
      <c r="C36" s="1">
        <v>12</v>
      </c>
      <c r="D36" s="3"/>
      <c r="E36" s="3"/>
      <c r="F36" s="3">
        <f>'death (num)'!F36/Ec!D35</f>
        <v>1.8468499657607882E-3</v>
      </c>
      <c r="G36" s="3">
        <f>'death (num)'!G36/Ec!E35</f>
        <v>1.8053419817841742E-3</v>
      </c>
      <c r="H36" s="3">
        <f>'death (num)'!H36/Ec!F35</f>
        <v>1.7674604117088209E-3</v>
      </c>
      <c r="I36" s="3">
        <f>'death (num)'!I36/Ec!G35</f>
        <v>1.7345935869904035E-3</v>
      </c>
      <c r="J36" s="3">
        <f>'death (num)'!J36/Ec!H35</f>
        <v>1.7075994524092153E-3</v>
      </c>
      <c r="K36" s="3">
        <f>'death (num)'!K36/Ec!I35</f>
        <v>1.6823952770417298E-3</v>
      </c>
      <c r="L36" s="3">
        <f>'death (num)'!L36/Ec!J35</f>
        <v>1.6648402163476788E-3</v>
      </c>
      <c r="M36" s="3">
        <f>'death (num)'!M36/Ec!K35</f>
        <v>1.6449314192390043E-3</v>
      </c>
      <c r="N36" s="3">
        <f>'death (num)'!N36/Ec!L35</f>
        <v>1.6145551862089293E-3</v>
      </c>
      <c r="O36" s="3">
        <f>'death (num)'!O36/Ec!M35</f>
        <v>1.5836511289123866E-3</v>
      </c>
      <c r="P36" s="3">
        <f>'death (num)'!P36/Ec!N35</f>
        <v>1.5439823408036992E-3</v>
      </c>
      <c r="Q36" s="3">
        <f>'death (num)'!Q36/Ec!O35</f>
        <v>1.503462823056065E-3</v>
      </c>
      <c r="R36" s="3">
        <f>'death (num)'!R36/Ec!P35</f>
        <v>1.805140992616764E-3</v>
      </c>
      <c r="S36" s="3">
        <f>'death (num)'!S36/Ec!Q35</f>
        <v>1.4181215002961316E-3</v>
      </c>
      <c r="T36" s="3">
        <f>'death (num)'!T36/Ec!R35</f>
        <v>1.3955651413197268E-3</v>
      </c>
      <c r="U36" s="3">
        <f>'death (num)'!U36/Ec!S35</f>
        <v>1.3420701424944289E-3</v>
      </c>
      <c r="V36" s="3">
        <f>'death (num)'!V36/Ec!T35</f>
        <v>1.310703369598393E-3</v>
      </c>
      <c r="W36" s="3">
        <f>'death (num)'!W36/Ec!U35</f>
        <v>1.286051144979968E-3</v>
      </c>
      <c r="X36" s="3">
        <f>'death (num)'!X36/Ec!V35</f>
        <v>1.253745203387944E-3</v>
      </c>
      <c r="Y36" s="3">
        <f>'death (num)'!Y36/Ec!W35</f>
        <v>1.2087854388453966E-3</v>
      </c>
      <c r="Z36" s="3">
        <f>'death (num)'!Z36/Ec!X35</f>
        <v>1.1750638603850649E-3</v>
      </c>
      <c r="AA36" s="3">
        <f>'death (num)'!AA36/Ec!Y35</f>
        <v>1.1423307904436363E-3</v>
      </c>
      <c r="AB36" s="3">
        <f>'death (num)'!AB36/Ec!Z35</f>
        <v>1.1104094788223226E-3</v>
      </c>
      <c r="AC36" s="3">
        <f>'death (num)'!AC36/Ec!AA35</f>
        <v>1.0853989785229506E-3</v>
      </c>
      <c r="AD36" s="3">
        <f>'death (num)'!AD36/Ec!AB35</f>
        <v>1.0573542501119435E-3</v>
      </c>
      <c r="AE36" s="3">
        <f>'death (num)'!AE36/Ec!AC35</f>
        <v>1.0324690755176714E-3</v>
      </c>
      <c r="AF36" s="3">
        <f>'death (num)'!AF36/Ec!AD35</f>
        <v>1.0145268604281139E-3</v>
      </c>
      <c r="AG36" s="3">
        <f>'death (num)'!AG36/Ec!AE35</f>
        <v>9.7598068780412094E-4</v>
      </c>
      <c r="AH36" s="3">
        <f>'death (num)'!AH36/Ec!AF35</f>
        <v>1.0614542476197776E-3</v>
      </c>
      <c r="AI36" s="3">
        <f>'death (num)'!AI36/Ec!AG35</f>
        <v>1.2181016089694819E-3</v>
      </c>
    </row>
    <row r="37" spans="1:35" x14ac:dyDescent="0.2">
      <c r="A37">
        <f t="shared" si="0"/>
        <v>36</v>
      </c>
      <c r="B37" t="s">
        <v>28</v>
      </c>
      <c r="C37" s="1">
        <v>12</v>
      </c>
      <c r="D37" s="3"/>
      <c r="E37" s="3"/>
      <c r="F37" s="3">
        <f>'death (num)'!F37/Ec!D36</f>
        <v>1.8468938018427273E-3</v>
      </c>
      <c r="G37" s="3">
        <f>'death (num)'!G37/Ec!E36</f>
        <v>1.805405279229691E-3</v>
      </c>
      <c r="H37" s="3">
        <f>'death (num)'!H37/Ec!F36</f>
        <v>1.7675559013032062E-3</v>
      </c>
      <c r="I37" s="3">
        <f>'death (num)'!I37/Ec!G36</f>
        <v>1.734707011183218E-3</v>
      </c>
      <c r="J37" s="3">
        <f>'death (num)'!J37/Ec!H36</f>
        <v>1.707731446281331E-3</v>
      </c>
      <c r="K37" s="3">
        <f>'death (num)'!K37/Ec!I36</f>
        <v>1.6825444510643124E-3</v>
      </c>
      <c r="L37" s="3">
        <f>'death (num)'!L37/Ec!J36</f>
        <v>1.6650100955454608E-3</v>
      </c>
      <c r="M37" s="3">
        <f>'death (num)'!M37/Ec!K36</f>
        <v>1.645120642792879E-3</v>
      </c>
      <c r="N37" s="3">
        <f>'death (num)'!N37/Ec!L36</f>
        <v>1.6147609115590182E-3</v>
      </c>
      <c r="O37" s="3">
        <f>'death (num)'!O37/Ec!M36</f>
        <v>1.5838730022456448E-3</v>
      </c>
      <c r="P37" s="3">
        <f>'death (num)'!P37/Ec!N36</f>
        <v>1.5442101287303606E-3</v>
      </c>
      <c r="Q37" s="3">
        <f>'death (num)'!Q37/Ec!O36</f>
        <v>1.5036949199604406E-3</v>
      </c>
      <c r="R37" s="3">
        <f>'death (num)'!R37/Ec!P36</f>
        <v>1.8054273444079406E-3</v>
      </c>
      <c r="S37" s="3">
        <f>'death (num)'!S37/Ec!Q36</f>
        <v>1.4180030926393484E-3</v>
      </c>
      <c r="T37" s="3">
        <f>'death (num)'!T37/Ec!R36</f>
        <v>1.3957991266217266E-3</v>
      </c>
      <c r="U37" s="3">
        <f>'death (num)'!U37/Ec!S36</f>
        <v>1.3422907388721623E-3</v>
      </c>
      <c r="V37" s="3">
        <f>'death (num)'!V37/Ec!T36</f>
        <v>1.3109388972179631E-3</v>
      </c>
      <c r="W37" s="3">
        <f>'death (num)'!W37/Ec!U36</f>
        <v>1.2862908553513196E-3</v>
      </c>
      <c r="X37" s="3">
        <f>'death (num)'!X37/Ec!V36</f>
        <v>1.2539841137239607E-3</v>
      </c>
      <c r="Y37" s="3">
        <f>'death (num)'!Y37/Ec!W36</f>
        <v>1.2090232254533162E-3</v>
      </c>
      <c r="Z37" s="3">
        <f>'death (num)'!Z37/Ec!X36</f>
        <v>1.1753010737718815E-3</v>
      </c>
      <c r="AA37" s="3">
        <f>'death (num)'!AA37/Ec!Y36</f>
        <v>1.1425656010898083E-3</v>
      </c>
      <c r="AB37" s="3">
        <f>'death (num)'!AB37/Ec!Z36</f>
        <v>1.1106416545015338E-3</v>
      </c>
      <c r="AC37" s="3">
        <f>'death (num)'!AC37/Ec!AA36</f>
        <v>1.0856316645814895E-3</v>
      </c>
      <c r="AD37" s="3">
        <f>'death (num)'!AD37/Ec!AB36</f>
        <v>1.057587878238696E-3</v>
      </c>
      <c r="AE37" s="3">
        <f>'death (num)'!AE37/Ec!AC36</f>
        <v>1.0327038052106712E-3</v>
      </c>
      <c r="AF37" s="3">
        <f>'death (num)'!AF37/Ec!AD36</f>
        <v>1.0147596646677369E-3</v>
      </c>
      <c r="AG37" s="3">
        <f>'death (num)'!AG37/Ec!AE36</f>
        <v>9.7619863342075048E-4</v>
      </c>
      <c r="AH37" s="3">
        <f>'death (num)'!AH37/Ec!AF36</f>
        <v>1.0616945353722482E-3</v>
      </c>
      <c r="AI37" s="3">
        <f>'death (num)'!AI37/Ec!AG36</f>
        <v>1.2183975926189966E-3</v>
      </c>
    </row>
    <row r="38" spans="1:35" x14ac:dyDescent="0.2">
      <c r="A38">
        <f t="shared" si="0"/>
        <v>37</v>
      </c>
      <c r="B38" t="s">
        <v>28</v>
      </c>
      <c r="C38" s="1">
        <v>12</v>
      </c>
      <c r="D38" s="3"/>
      <c r="E38" s="3"/>
      <c r="F38" s="3">
        <f>'death (num)'!F38/Ec!D37</f>
        <v>2.3217240154250465E-3</v>
      </c>
      <c r="G38" s="3">
        <f>'death (num)'!G38/Ec!E37</f>
        <v>2.2409619250230222E-3</v>
      </c>
      <c r="H38" s="3">
        <f>'death (num)'!H38/Ec!F37</f>
        <v>2.1664480358272618E-3</v>
      </c>
      <c r="I38" s="3">
        <f>'death (num)'!I38/Ec!G37</f>
        <v>2.1011323356513838E-3</v>
      </c>
      <c r="J38" s="3">
        <f>'death (num)'!J38/Ec!H37</f>
        <v>2.0461358385133821E-3</v>
      </c>
      <c r="K38" s="3">
        <f>'death (num)'!K38/Ec!I37</f>
        <v>1.9961093691595942E-3</v>
      </c>
      <c r="L38" s="3">
        <f>'death (num)'!L38/Ec!J37</f>
        <v>1.9570483969880838E-3</v>
      </c>
      <c r="M38" s="3">
        <f>'death (num)'!M38/Ec!K37</f>
        <v>1.9145851053344461E-3</v>
      </c>
      <c r="N38" s="3">
        <f>'death (num)'!N38/Ec!L37</f>
        <v>1.8611346346810674E-3</v>
      </c>
      <c r="O38" s="3">
        <f>'death (num)'!O38/Ec!M37</f>
        <v>1.8095080226966545E-3</v>
      </c>
      <c r="P38" s="3">
        <f>'death (num)'!P38/Ec!N37</f>
        <v>1.751162914910712E-3</v>
      </c>
      <c r="Q38" s="3">
        <f>'death (num)'!Q38/Ec!O37</f>
        <v>1.6956424315821316E-3</v>
      </c>
      <c r="R38" s="3">
        <f>'death (num)'!R38/Ec!P37</f>
        <v>2.0280151782261046E-3</v>
      </c>
      <c r="S38" s="3">
        <f>'death (num)'!S38/Ec!Q37</f>
        <v>1.5885029273610359E-3</v>
      </c>
      <c r="T38" s="3">
        <f>'death (num)'!T38/Ec!R37</f>
        <v>1.5597132100193165E-3</v>
      </c>
      <c r="U38" s="3">
        <f>'death (num)'!U38/Ec!S37</f>
        <v>1.4955916928328773E-3</v>
      </c>
      <c r="V38" s="3">
        <f>'death (num)'!V38/Ec!T37</f>
        <v>1.4551253829707175E-3</v>
      </c>
      <c r="W38" s="3">
        <f>'death (num)'!W38/Ec!U37</f>
        <v>1.421734865999752E-3</v>
      </c>
      <c r="X38" s="3">
        <f>'death (num)'!X38/Ec!V37</f>
        <v>1.3799181398761492E-3</v>
      </c>
      <c r="Y38" s="3">
        <f>'death (num)'!Y38/Ec!W37</f>
        <v>1.3245004572590587E-3</v>
      </c>
      <c r="Z38" s="3">
        <f>'death (num)'!Z38/Ec!X37</f>
        <v>1.2815137495962256E-3</v>
      </c>
      <c r="AA38" s="3">
        <f>'death (num)'!AA38/Ec!Y37</f>
        <v>1.239410173332684E-3</v>
      </c>
      <c r="AB38" s="3">
        <f>'death (num)'!AB38/Ec!Z37</f>
        <v>1.1972017917145634E-3</v>
      </c>
      <c r="AC38" s="3">
        <f>'death (num)'!AC38/Ec!AA37</f>
        <v>1.1611502651986082E-3</v>
      </c>
      <c r="AD38" s="3">
        <f>'death (num)'!AD38/Ec!AB37</f>
        <v>1.1206880707103593E-3</v>
      </c>
      <c r="AE38" s="3">
        <f>'death (num)'!AE38/Ec!AC37</f>
        <v>1.0839712304652072E-3</v>
      </c>
      <c r="AF38" s="3">
        <f>'death (num)'!AF38/Ec!AD37</f>
        <v>1.0572091496102666E-3</v>
      </c>
      <c r="AG38" s="3">
        <f>'death (num)'!AG38/Ec!AE37</f>
        <v>1.0124647081769149E-3</v>
      </c>
      <c r="AH38" s="3">
        <f>'death (num)'!AH38/Ec!AF37</f>
        <v>1.0993518225241121E-3</v>
      </c>
      <c r="AI38" s="3">
        <f>'death (num)'!AI38/Ec!AG37</f>
        <v>1.2630779847398555E-3</v>
      </c>
    </row>
    <row r="39" spans="1:35" x14ac:dyDescent="0.2">
      <c r="A39">
        <f t="shared" si="0"/>
        <v>38</v>
      </c>
      <c r="B39" t="s">
        <v>28</v>
      </c>
      <c r="C39" s="1">
        <v>12</v>
      </c>
      <c r="D39" s="3"/>
      <c r="E39" s="3"/>
      <c r="F39" s="3">
        <f>'death (num)'!F39/Ec!D38</f>
        <v>2.3217240154250465E-3</v>
      </c>
      <c r="G39" s="3">
        <f>'death (num)'!G39/Ec!E38</f>
        <v>2.2409619250230222E-3</v>
      </c>
      <c r="H39" s="3">
        <f>'death (num)'!H39/Ec!F38</f>
        <v>2.1664480358272618E-3</v>
      </c>
      <c r="I39" s="3">
        <f>'death (num)'!I39/Ec!G38</f>
        <v>2.1011323356513838E-3</v>
      </c>
      <c r="J39" s="3">
        <f>'death (num)'!J39/Ec!H38</f>
        <v>2.0461358385133821E-3</v>
      </c>
      <c r="K39" s="3">
        <f>'death (num)'!K39/Ec!I38</f>
        <v>1.9961093691595942E-3</v>
      </c>
      <c r="L39" s="3">
        <f>'death (num)'!L39/Ec!J38</f>
        <v>1.9570483969880838E-3</v>
      </c>
      <c r="M39" s="3">
        <f>'death (num)'!M39/Ec!K38</f>
        <v>1.9145851053344461E-3</v>
      </c>
      <c r="N39" s="3">
        <f>'death (num)'!N39/Ec!L38</f>
        <v>1.8611346346810674E-3</v>
      </c>
      <c r="O39" s="3">
        <f>'death (num)'!O39/Ec!M38</f>
        <v>1.8095080226966545E-3</v>
      </c>
      <c r="P39" s="3">
        <f>'death (num)'!P39/Ec!N38</f>
        <v>1.751162914910712E-3</v>
      </c>
      <c r="Q39" s="3">
        <f>'death (num)'!Q39/Ec!O38</f>
        <v>1.6956424315821316E-3</v>
      </c>
      <c r="R39" s="3">
        <f>'death (num)'!R39/Ec!P38</f>
        <v>2.0280151782261046E-3</v>
      </c>
      <c r="S39" s="3">
        <f>'death (num)'!S39/Ec!Q38</f>
        <v>1.5885029273610359E-3</v>
      </c>
      <c r="T39" s="3">
        <f>'death (num)'!T39/Ec!R38</f>
        <v>1.5597132100193165E-3</v>
      </c>
      <c r="U39" s="3">
        <f>'death (num)'!U39/Ec!S38</f>
        <v>1.4955916928328773E-3</v>
      </c>
      <c r="V39" s="3">
        <f>'death (num)'!V39/Ec!T38</f>
        <v>1.4551253829707175E-3</v>
      </c>
      <c r="W39" s="3">
        <f>'death (num)'!W39/Ec!U38</f>
        <v>1.421734865999752E-3</v>
      </c>
      <c r="X39" s="3">
        <f>'death (num)'!X39/Ec!V38</f>
        <v>1.3799181398761492E-3</v>
      </c>
      <c r="Y39" s="3">
        <f>'death (num)'!Y39/Ec!W38</f>
        <v>1.3245004572590587E-3</v>
      </c>
      <c r="Z39" s="3">
        <f>'death (num)'!Z39/Ec!X38</f>
        <v>1.2815137495962256E-3</v>
      </c>
      <c r="AA39" s="3">
        <f>'death (num)'!AA39/Ec!Y38</f>
        <v>1.239410173332684E-3</v>
      </c>
      <c r="AB39" s="3">
        <f>'death (num)'!AB39/Ec!Z38</f>
        <v>1.1972017917145634E-3</v>
      </c>
      <c r="AC39" s="3">
        <f>'death (num)'!AC39/Ec!AA38</f>
        <v>1.1611502651986082E-3</v>
      </c>
      <c r="AD39" s="3">
        <f>'death (num)'!AD39/Ec!AB38</f>
        <v>1.1206880707103593E-3</v>
      </c>
      <c r="AE39" s="3">
        <f>'death (num)'!AE39/Ec!AC38</f>
        <v>1.0839712304652072E-3</v>
      </c>
      <c r="AF39" s="3">
        <f>'death (num)'!AF39/Ec!AD38</f>
        <v>1.0572091496102666E-3</v>
      </c>
      <c r="AG39" s="3">
        <f>'death (num)'!AG39/Ec!AE38</f>
        <v>1.0124647081769149E-3</v>
      </c>
      <c r="AH39" s="3">
        <f>'death (num)'!AH39/Ec!AF38</f>
        <v>1.0993518225241121E-3</v>
      </c>
      <c r="AI39" s="3">
        <f>'death (num)'!AI39/Ec!AG38</f>
        <v>1.2630779847398555E-3</v>
      </c>
    </row>
    <row r="40" spans="1:35" x14ac:dyDescent="0.2">
      <c r="A40">
        <f t="shared" si="0"/>
        <v>39</v>
      </c>
      <c r="B40" t="s">
        <v>28</v>
      </c>
      <c r="C40" s="1">
        <v>12</v>
      </c>
      <c r="D40" s="3"/>
      <c r="E40" s="3"/>
      <c r="F40" s="3">
        <f>'death (num)'!F40/Ec!D39</f>
        <v>2.3217240154250465E-3</v>
      </c>
      <c r="G40" s="3">
        <f>'death (num)'!G40/Ec!E39</f>
        <v>2.2409619250230222E-3</v>
      </c>
      <c r="H40" s="3">
        <f>'death (num)'!H40/Ec!F39</f>
        <v>2.1664480358272618E-3</v>
      </c>
      <c r="I40" s="3">
        <f>'death (num)'!I40/Ec!G39</f>
        <v>2.1011323356513838E-3</v>
      </c>
      <c r="J40" s="3">
        <f>'death (num)'!J40/Ec!H39</f>
        <v>2.0461358385133821E-3</v>
      </c>
      <c r="K40" s="3">
        <f>'death (num)'!K40/Ec!I39</f>
        <v>1.9961093691595942E-3</v>
      </c>
      <c r="L40" s="3">
        <f>'death (num)'!L40/Ec!J39</f>
        <v>1.9570483969880838E-3</v>
      </c>
      <c r="M40" s="3">
        <f>'death (num)'!M40/Ec!K39</f>
        <v>1.9145851053344461E-3</v>
      </c>
      <c r="N40" s="3">
        <f>'death (num)'!N40/Ec!L39</f>
        <v>1.8611346346810674E-3</v>
      </c>
      <c r="O40" s="3">
        <f>'death (num)'!O40/Ec!M39</f>
        <v>1.8095080226966545E-3</v>
      </c>
      <c r="P40" s="3">
        <f>'death (num)'!P40/Ec!N39</f>
        <v>1.751162914910712E-3</v>
      </c>
      <c r="Q40" s="3">
        <f>'death (num)'!Q40/Ec!O39</f>
        <v>1.6956424315821316E-3</v>
      </c>
      <c r="R40" s="3">
        <f>'death (num)'!R40/Ec!P39</f>
        <v>2.0280151782261046E-3</v>
      </c>
      <c r="S40" s="3">
        <f>'death (num)'!S40/Ec!Q39</f>
        <v>1.5885029273610359E-3</v>
      </c>
      <c r="T40" s="3">
        <f>'death (num)'!T40/Ec!R39</f>
        <v>1.5597132100193165E-3</v>
      </c>
      <c r="U40" s="3">
        <f>'death (num)'!U40/Ec!S39</f>
        <v>1.4955916928328773E-3</v>
      </c>
      <c r="V40" s="3">
        <f>'death (num)'!V40/Ec!T39</f>
        <v>1.4551253829707175E-3</v>
      </c>
      <c r="W40" s="3">
        <f>'death (num)'!W40/Ec!U39</f>
        <v>1.421734865999752E-3</v>
      </c>
      <c r="X40" s="3">
        <f>'death (num)'!X40/Ec!V39</f>
        <v>1.3799181398761492E-3</v>
      </c>
      <c r="Y40" s="3">
        <f>'death (num)'!Y40/Ec!W39</f>
        <v>1.3245004572590587E-3</v>
      </c>
      <c r="Z40" s="3">
        <f>'death (num)'!Z40/Ec!X39</f>
        <v>1.2815137495962256E-3</v>
      </c>
      <c r="AA40" s="3">
        <f>'death (num)'!AA40/Ec!Y39</f>
        <v>1.239410173332684E-3</v>
      </c>
      <c r="AB40" s="3">
        <f>'death (num)'!AB40/Ec!Z39</f>
        <v>1.1972017917145634E-3</v>
      </c>
      <c r="AC40" s="3">
        <f>'death (num)'!AC40/Ec!AA39</f>
        <v>1.1611502651986082E-3</v>
      </c>
      <c r="AD40" s="3">
        <f>'death (num)'!AD40/Ec!AB39</f>
        <v>1.1206880707103593E-3</v>
      </c>
      <c r="AE40" s="3">
        <f>'death (num)'!AE40/Ec!AC39</f>
        <v>1.0839712304652072E-3</v>
      </c>
      <c r="AF40" s="3">
        <f>'death (num)'!AF40/Ec!AD39</f>
        <v>1.0572091496102666E-3</v>
      </c>
      <c r="AG40" s="3">
        <f>'death (num)'!AG40/Ec!AE39</f>
        <v>1.0124647081769149E-3</v>
      </c>
      <c r="AH40" s="3">
        <f>'death (num)'!AH40/Ec!AF39</f>
        <v>1.0993518225241121E-3</v>
      </c>
      <c r="AI40" s="3">
        <f>'death (num)'!AI40/Ec!AG39</f>
        <v>1.2630779847398555E-3</v>
      </c>
    </row>
    <row r="41" spans="1:35" x14ac:dyDescent="0.2">
      <c r="A41">
        <f t="shared" si="0"/>
        <v>40</v>
      </c>
      <c r="B41" t="s">
        <v>29</v>
      </c>
      <c r="C41" s="1">
        <v>13</v>
      </c>
      <c r="D41" s="3"/>
      <c r="E41" s="3"/>
      <c r="F41" s="3">
        <f>'death (num)'!F41/Ec!D40</f>
        <v>2.1754241099465575E-3</v>
      </c>
      <c r="G41" s="3">
        <f>'death (num)'!G41/Ec!E40</f>
        <v>2.1132527292805985E-3</v>
      </c>
      <c r="H41" s="3">
        <f>'death (num)'!H41/Ec!F40</f>
        <v>2.0556230871305436E-3</v>
      </c>
      <c r="I41" s="3">
        <f>'death (num)'!I41/Ec!G40</f>
        <v>1.9941903965269834E-3</v>
      </c>
      <c r="J41" s="3">
        <f>'death (num)'!J41/Ec!H40</f>
        <v>1.9723641363491554E-3</v>
      </c>
      <c r="K41" s="3">
        <f>'death (num)'!K41/Ec!I40</f>
        <v>1.9561202731316141E-3</v>
      </c>
      <c r="L41" s="3">
        <f>'death (num)'!L41/Ec!J40</f>
        <v>1.9471227118936895E-3</v>
      </c>
      <c r="M41" s="3">
        <f>'death (num)'!M41/Ec!K40</f>
        <v>1.9332408749881597E-3</v>
      </c>
      <c r="N41" s="3">
        <f>'death (num)'!N41/Ec!L40</f>
        <v>1.9131476470416666E-3</v>
      </c>
      <c r="O41" s="3">
        <f>'death (num)'!O41/Ec!M40</f>
        <v>1.8876898419188538E-3</v>
      </c>
      <c r="P41" s="3">
        <f>'death (num)'!P41/Ec!N40</f>
        <v>1.8576279281176963E-3</v>
      </c>
      <c r="Q41" s="3">
        <f>'death (num)'!Q41/Ec!O40</f>
        <v>1.8286604414617098E-3</v>
      </c>
      <c r="R41" s="3">
        <f>'death (num)'!R41/Ec!P40</f>
        <v>2.0330274444213536E-3</v>
      </c>
      <c r="S41" s="3">
        <f>'death (num)'!S41/Ec!Q40</f>
        <v>1.7686574860641072E-3</v>
      </c>
      <c r="T41" s="3">
        <f>'death (num)'!T41/Ec!R40</f>
        <v>1.7539010173807264E-3</v>
      </c>
      <c r="U41" s="3">
        <f>'death (num)'!U41/Ec!S40</f>
        <v>1.7076232149988494E-3</v>
      </c>
      <c r="V41" s="3">
        <f>'death (num)'!V41/Ec!T40</f>
        <v>1.6771982923334662E-3</v>
      </c>
      <c r="W41" s="3">
        <f>'death (num)'!W41/Ec!U40</f>
        <v>1.6504099266579748E-3</v>
      </c>
      <c r="X41" s="3">
        <f>'death (num)'!X41/Ec!V40</f>
        <v>1.6172711362963318E-3</v>
      </c>
      <c r="Y41" s="3">
        <f>'death (num)'!Y41/Ec!W40</f>
        <v>1.5698247342283635E-3</v>
      </c>
      <c r="Z41" s="3">
        <f>'death (num)'!Z41/Ec!X40</f>
        <v>1.5324866095847418E-3</v>
      </c>
      <c r="AA41" s="3">
        <f>'death (num)'!AA41/Ec!Y40</f>
        <v>1.4924793118400042E-3</v>
      </c>
      <c r="AB41" s="3">
        <f>'death (num)'!AB41/Ec!Z40</f>
        <v>1.4545133532869905E-3</v>
      </c>
      <c r="AC41" s="3">
        <f>'death (num)'!AC41/Ec!AA40</f>
        <v>1.423863156291349E-3</v>
      </c>
      <c r="AD41" s="3">
        <f>'death (num)'!AD41/Ec!AB40</f>
        <v>1.3903767119383258E-3</v>
      </c>
      <c r="AE41" s="3">
        <f>'death (num)'!AE41/Ec!AC40</f>
        <v>1.3563415097013227E-3</v>
      </c>
      <c r="AF41" s="3">
        <f>'death (num)'!AF41/Ec!AD40</f>
        <v>1.3333033217395611E-3</v>
      </c>
      <c r="AG41" s="3">
        <f>'death (num)'!AG41/Ec!AE40</f>
        <v>1.3004933460394978E-3</v>
      </c>
      <c r="AH41" s="3">
        <f>'death (num)'!AH41/Ec!AF40</f>
        <v>1.4671342810288197E-3</v>
      </c>
      <c r="AI41" s="3">
        <f>'death (num)'!AI41/Ec!AG40</f>
        <v>1.7549440732161187E-3</v>
      </c>
    </row>
    <row r="42" spans="1:35" x14ac:dyDescent="0.2">
      <c r="A42">
        <f t="shared" si="0"/>
        <v>41</v>
      </c>
      <c r="B42" t="s">
        <v>29</v>
      </c>
      <c r="C42" s="1">
        <v>13</v>
      </c>
      <c r="D42" s="3"/>
      <c r="E42" s="3"/>
      <c r="F42" s="3">
        <f>'death (num)'!F42/Ec!D41</f>
        <v>2.1755870296868143E-3</v>
      </c>
      <c r="G42" s="3">
        <f>'death (num)'!G42/Ec!E41</f>
        <v>2.1134003140222549E-3</v>
      </c>
      <c r="H42" s="3">
        <f>'death (num)'!H42/Ec!F41</f>
        <v>2.0557888022193658E-3</v>
      </c>
      <c r="I42" s="3">
        <f>'death (num)'!I42/Ec!G41</f>
        <v>1.9943715427094078E-3</v>
      </c>
      <c r="J42" s="3">
        <f>'death (num)'!J42/Ec!H41</f>
        <v>1.97254197571673E-3</v>
      </c>
      <c r="K42" s="3">
        <f>'death (num)'!K42/Ec!I41</f>
        <v>1.9563423364567269E-3</v>
      </c>
      <c r="L42" s="3">
        <f>'death (num)'!L42/Ec!J41</f>
        <v>1.9473908812738727E-3</v>
      </c>
      <c r="M42" s="3">
        <f>'death (num)'!M42/Ec!K41</f>
        <v>1.9335502138162137E-3</v>
      </c>
      <c r="N42" s="3">
        <f>'death (num)'!N42/Ec!L41</f>
        <v>1.9134950164184689E-3</v>
      </c>
      <c r="O42" s="3">
        <f>'death (num)'!O42/Ec!M41</f>
        <v>1.8880786047425768E-3</v>
      </c>
      <c r="P42" s="3">
        <f>'death (num)'!P42/Ec!N41</f>
        <v>1.8580452162659899E-3</v>
      </c>
      <c r="Q42" s="3">
        <f>'death (num)'!Q42/Ec!O41</f>
        <v>1.8291093592266976E-3</v>
      </c>
      <c r="R42" s="3">
        <f>'death (num)'!R42/Ec!P41</f>
        <v>2.0335681073865466E-3</v>
      </c>
      <c r="S42" s="3">
        <f>'death (num)'!S42/Ec!Q41</f>
        <v>1.7690302754283386E-3</v>
      </c>
      <c r="T42" s="3">
        <f>'death (num)'!T42/Ec!R41</f>
        <v>1.7544325982003419E-3</v>
      </c>
      <c r="U42" s="3">
        <f>'death (num)'!U42/Ec!S41</f>
        <v>1.7081610558220123E-3</v>
      </c>
      <c r="V42" s="3">
        <f>'death (num)'!V42/Ec!T41</f>
        <v>1.6777483824992505E-3</v>
      </c>
      <c r="W42" s="3">
        <f>'death (num)'!W42/Ec!U41</f>
        <v>1.6509633121768741E-3</v>
      </c>
      <c r="X42" s="3">
        <f>'death (num)'!X42/Ec!V41</f>
        <v>1.6178225988384347E-3</v>
      </c>
      <c r="Y42" s="3">
        <f>'death (num)'!Y42/Ec!W41</f>
        <v>1.5703690490154834E-3</v>
      </c>
      <c r="Z42" s="3">
        <f>'death (num)'!Z42/Ec!X41</f>
        <v>1.533025991199078E-3</v>
      </c>
      <c r="AA42" s="3">
        <f>'death (num)'!AA42/Ec!Y41</f>
        <v>1.4930092930229362E-3</v>
      </c>
      <c r="AB42" s="3">
        <f>'death (num)'!AB42/Ec!Z41</f>
        <v>1.4550315615093575E-3</v>
      </c>
      <c r="AC42" s="3">
        <f>'death (num)'!AC42/Ec!AA41</f>
        <v>1.4243740740172344E-3</v>
      </c>
      <c r="AD42" s="3">
        <f>'death (num)'!AD42/Ec!AB41</f>
        <v>1.3908785532962683E-3</v>
      </c>
      <c r="AE42" s="3">
        <f>'death (num)'!AE42/Ec!AC41</f>
        <v>1.3568375253531382E-3</v>
      </c>
      <c r="AF42" s="3">
        <f>'death (num)'!AF42/Ec!AD41</f>
        <v>1.3337939847746583E-3</v>
      </c>
      <c r="AG42" s="3">
        <f>'death (num)'!AG42/Ec!AE41</f>
        <v>1.3009764423525918E-3</v>
      </c>
      <c r="AH42" s="3">
        <f>'death (num)'!AH42/Ec!AF41</f>
        <v>1.4676914454114973E-3</v>
      </c>
      <c r="AI42" s="3">
        <f>'death (num)'!AI42/Ec!AG41</f>
        <v>1.755684785190554E-3</v>
      </c>
    </row>
    <row r="43" spans="1:35" x14ac:dyDescent="0.2">
      <c r="A43">
        <f t="shared" si="0"/>
        <v>42</v>
      </c>
      <c r="B43" t="s">
        <v>29</v>
      </c>
      <c r="C43" s="1">
        <v>13</v>
      </c>
      <c r="D43" s="3"/>
      <c r="E43" s="3"/>
      <c r="F43" s="3">
        <f>'death (num)'!F43/Ec!D42</f>
        <v>2.7097707771911099E-3</v>
      </c>
      <c r="G43" s="3">
        <f>'death (num)'!G43/Ec!E42</f>
        <v>2.6842454340891622E-3</v>
      </c>
      <c r="H43" s="3">
        <f>'death (num)'!H43/Ec!F42</f>
        <v>2.6219961615346556E-3</v>
      </c>
      <c r="I43" s="3">
        <f>'death (num)'!I43/Ec!G42</f>
        <v>2.5368821770423169E-3</v>
      </c>
      <c r="J43" s="3">
        <f>'death (num)'!J43/Ec!H42</f>
        <v>2.4980542068060501E-3</v>
      </c>
      <c r="K43" s="3">
        <f>'death (num)'!K43/Ec!I42</f>
        <v>2.4808275884854584E-3</v>
      </c>
      <c r="L43" s="3">
        <f>'death (num)'!L43/Ec!J42</f>
        <v>2.440892039482044E-3</v>
      </c>
      <c r="M43" s="3">
        <f>'death (num)'!M43/Ec!K42</f>
        <v>2.3963454043240398E-3</v>
      </c>
      <c r="N43" s="3">
        <f>'death (num)'!N43/Ec!L42</f>
        <v>2.346848228870197E-3</v>
      </c>
      <c r="O43" s="3">
        <f>'death (num)'!O43/Ec!M42</f>
        <v>2.2935264134660263E-3</v>
      </c>
      <c r="P43" s="3">
        <f>'death (num)'!P43/Ec!N42</f>
        <v>2.2367203360324803E-3</v>
      </c>
      <c r="Q43" s="3">
        <f>'death (num)'!Q43/Ec!O42</f>
        <v>2.1820432801685171E-3</v>
      </c>
      <c r="R43" s="3">
        <f>'death (num)'!R43/Ec!P42</f>
        <v>2.4012218828506991E-3</v>
      </c>
      <c r="S43" s="3">
        <f>'death (num)'!S43/Ec!Q42</f>
        <v>2.0671226375067625E-3</v>
      </c>
      <c r="T43" s="3">
        <f>'death (num)'!T43/Ec!R42</f>
        <v>2.0295259041913732E-3</v>
      </c>
      <c r="U43" s="3">
        <f>'death (num)'!U43/Ec!S42</f>
        <v>1.9583872106170102E-3</v>
      </c>
      <c r="V43" s="3">
        <f>'death (num)'!V43/Ec!T42</f>
        <v>1.9095177877553012E-3</v>
      </c>
      <c r="W43" s="3">
        <f>'death (num)'!W43/Ec!U42</f>
        <v>1.8685151648170865E-3</v>
      </c>
      <c r="X43" s="3">
        <f>'death (num)'!X43/Ec!V42</f>
        <v>1.8229053619408079E-3</v>
      </c>
      <c r="Y43" s="3">
        <f>'death (num)'!Y43/Ec!W42</f>
        <v>1.7627229260684953E-3</v>
      </c>
      <c r="Z43" s="3">
        <f>'death (num)'!Z43/Ec!X42</f>
        <v>1.7140094510596276E-3</v>
      </c>
      <c r="AA43" s="3">
        <f>'death (num)'!AA43/Ec!Y42</f>
        <v>1.6612956723095415E-3</v>
      </c>
      <c r="AB43" s="3">
        <f>'death (num)'!AB43/Ec!Z42</f>
        <v>1.6109685508771416E-3</v>
      </c>
      <c r="AC43" s="3">
        <f>'death (num)'!AC43/Ec!AA42</f>
        <v>1.5691507027499163E-3</v>
      </c>
      <c r="AD43" s="3">
        <f>'death (num)'!AD43/Ec!AB42</f>
        <v>1.5246539669410181E-3</v>
      </c>
      <c r="AE43" s="3">
        <f>'death (num)'!AE43/Ec!AC42</f>
        <v>1.4795832738744229E-3</v>
      </c>
      <c r="AF43" s="3">
        <f>'death (num)'!AF43/Ec!AD42</f>
        <v>1.4459753683282667E-3</v>
      </c>
      <c r="AG43" s="3">
        <f>'death (num)'!AG43/Ec!AE42</f>
        <v>1.4005291971824236E-3</v>
      </c>
      <c r="AH43" s="3">
        <f>'death (num)'!AH43/Ec!AF42</f>
        <v>1.5667943907025892E-3</v>
      </c>
      <c r="AI43" s="3">
        <f>'death (num)'!AI43/Ec!AG42</f>
        <v>1.8563072629417736E-3</v>
      </c>
    </row>
    <row r="44" spans="1:35" x14ac:dyDescent="0.2">
      <c r="A44">
        <f t="shared" si="0"/>
        <v>43</v>
      </c>
      <c r="B44" t="s">
        <v>29</v>
      </c>
      <c r="C44" s="1">
        <v>13</v>
      </c>
      <c r="D44" s="3"/>
      <c r="E44" s="3"/>
      <c r="F44" s="3">
        <f>'death (num)'!F44/Ec!D43</f>
        <v>2.7097707771911099E-3</v>
      </c>
      <c r="G44" s="3">
        <f>'death (num)'!G44/Ec!E43</f>
        <v>2.6842454340891622E-3</v>
      </c>
      <c r="H44" s="3">
        <f>'death (num)'!H44/Ec!F43</f>
        <v>2.6219961615346556E-3</v>
      </c>
      <c r="I44" s="3">
        <f>'death (num)'!I44/Ec!G43</f>
        <v>2.5368821770423169E-3</v>
      </c>
      <c r="J44" s="3">
        <f>'death (num)'!J44/Ec!H43</f>
        <v>2.4980542068060501E-3</v>
      </c>
      <c r="K44" s="3">
        <f>'death (num)'!K44/Ec!I43</f>
        <v>2.4808275884854584E-3</v>
      </c>
      <c r="L44" s="3">
        <f>'death (num)'!L44/Ec!J43</f>
        <v>2.440892039482044E-3</v>
      </c>
      <c r="M44" s="3">
        <f>'death (num)'!M44/Ec!K43</f>
        <v>2.3963454043240398E-3</v>
      </c>
      <c r="N44" s="3">
        <f>'death (num)'!N44/Ec!L43</f>
        <v>2.346848228870197E-3</v>
      </c>
      <c r="O44" s="3">
        <f>'death (num)'!O44/Ec!M43</f>
        <v>2.2935264134660263E-3</v>
      </c>
      <c r="P44" s="3">
        <f>'death (num)'!P44/Ec!N43</f>
        <v>2.2367203360324803E-3</v>
      </c>
      <c r="Q44" s="3">
        <f>'death (num)'!Q44/Ec!O43</f>
        <v>2.1820432801685171E-3</v>
      </c>
      <c r="R44" s="3">
        <f>'death (num)'!R44/Ec!P43</f>
        <v>2.4012218828506991E-3</v>
      </c>
      <c r="S44" s="3">
        <f>'death (num)'!S44/Ec!Q43</f>
        <v>2.0671226375067625E-3</v>
      </c>
      <c r="T44" s="3">
        <f>'death (num)'!T44/Ec!R43</f>
        <v>2.0295259041913732E-3</v>
      </c>
      <c r="U44" s="3">
        <f>'death (num)'!U44/Ec!S43</f>
        <v>1.9583872106170102E-3</v>
      </c>
      <c r="V44" s="3">
        <f>'death (num)'!V44/Ec!T43</f>
        <v>1.9095177877553012E-3</v>
      </c>
      <c r="W44" s="3">
        <f>'death (num)'!W44/Ec!U43</f>
        <v>1.8685151648170865E-3</v>
      </c>
      <c r="X44" s="3">
        <f>'death (num)'!X44/Ec!V43</f>
        <v>1.8229053619408079E-3</v>
      </c>
      <c r="Y44" s="3">
        <f>'death (num)'!Y44/Ec!W43</f>
        <v>1.7627229260684953E-3</v>
      </c>
      <c r="Z44" s="3">
        <f>'death (num)'!Z44/Ec!X43</f>
        <v>1.7140094510596276E-3</v>
      </c>
      <c r="AA44" s="3">
        <f>'death (num)'!AA44/Ec!Y43</f>
        <v>1.6612956723095415E-3</v>
      </c>
      <c r="AB44" s="3">
        <f>'death (num)'!AB44/Ec!Z43</f>
        <v>1.6109685508771416E-3</v>
      </c>
      <c r="AC44" s="3">
        <f>'death (num)'!AC44/Ec!AA43</f>
        <v>1.5691507027499163E-3</v>
      </c>
      <c r="AD44" s="3">
        <f>'death (num)'!AD44/Ec!AB43</f>
        <v>1.5246539669410181E-3</v>
      </c>
      <c r="AE44" s="3">
        <f>'death (num)'!AE44/Ec!AC43</f>
        <v>1.4795832738744229E-3</v>
      </c>
      <c r="AF44" s="3">
        <f>'death (num)'!AF44/Ec!AD43</f>
        <v>1.4459753683282667E-3</v>
      </c>
      <c r="AG44" s="3">
        <f>'death (num)'!AG44/Ec!AE43</f>
        <v>1.4005291971824236E-3</v>
      </c>
      <c r="AH44" s="3">
        <f>'death (num)'!AH44/Ec!AF43</f>
        <v>1.5667943907025892E-3</v>
      </c>
      <c r="AI44" s="3">
        <f>'death (num)'!AI44/Ec!AG43</f>
        <v>1.8563072629417736E-3</v>
      </c>
    </row>
    <row r="45" spans="1:35" x14ac:dyDescent="0.2">
      <c r="A45">
        <f t="shared" si="0"/>
        <v>44</v>
      </c>
      <c r="B45" t="s">
        <v>29</v>
      </c>
      <c r="C45" s="1">
        <v>13</v>
      </c>
      <c r="D45" s="3"/>
      <c r="E45" s="3"/>
      <c r="F45" s="3">
        <f>'death (num)'!F45/Ec!D44</f>
        <v>2.7097707771911099E-3</v>
      </c>
      <c r="G45" s="3">
        <f>'death (num)'!G45/Ec!E44</f>
        <v>2.6842454340891622E-3</v>
      </c>
      <c r="H45" s="3">
        <f>'death (num)'!H45/Ec!F44</f>
        <v>2.6219961615346556E-3</v>
      </c>
      <c r="I45" s="3">
        <f>'death (num)'!I45/Ec!G44</f>
        <v>2.5368821770423169E-3</v>
      </c>
      <c r="J45" s="3">
        <f>'death (num)'!J45/Ec!H44</f>
        <v>2.4980542068060501E-3</v>
      </c>
      <c r="K45" s="3">
        <f>'death (num)'!K45/Ec!I44</f>
        <v>2.4808275884854584E-3</v>
      </c>
      <c r="L45" s="3">
        <f>'death (num)'!L45/Ec!J44</f>
        <v>2.440892039482044E-3</v>
      </c>
      <c r="M45" s="3">
        <f>'death (num)'!M45/Ec!K44</f>
        <v>2.3963454043240398E-3</v>
      </c>
      <c r="N45" s="3">
        <f>'death (num)'!N45/Ec!L44</f>
        <v>2.346848228870197E-3</v>
      </c>
      <c r="O45" s="3">
        <f>'death (num)'!O45/Ec!M44</f>
        <v>2.2935264134660263E-3</v>
      </c>
      <c r="P45" s="3">
        <f>'death (num)'!P45/Ec!N44</f>
        <v>2.2367203360324803E-3</v>
      </c>
      <c r="Q45" s="3">
        <f>'death (num)'!Q45/Ec!O44</f>
        <v>2.1820432801685171E-3</v>
      </c>
      <c r="R45" s="3">
        <f>'death (num)'!R45/Ec!P44</f>
        <v>2.4012218828506991E-3</v>
      </c>
      <c r="S45" s="3">
        <f>'death (num)'!S45/Ec!Q44</f>
        <v>2.0671226375067625E-3</v>
      </c>
      <c r="T45" s="3">
        <f>'death (num)'!T45/Ec!R44</f>
        <v>2.0295259041913732E-3</v>
      </c>
      <c r="U45" s="3">
        <f>'death (num)'!U45/Ec!S44</f>
        <v>1.9583872106170102E-3</v>
      </c>
      <c r="V45" s="3">
        <f>'death (num)'!V45/Ec!T44</f>
        <v>1.9095177877553012E-3</v>
      </c>
      <c r="W45" s="3">
        <f>'death (num)'!W45/Ec!U44</f>
        <v>1.8685151648170865E-3</v>
      </c>
      <c r="X45" s="3">
        <f>'death (num)'!X45/Ec!V44</f>
        <v>1.8229053619408079E-3</v>
      </c>
      <c r="Y45" s="3">
        <f>'death (num)'!Y45/Ec!W44</f>
        <v>1.7627229260684953E-3</v>
      </c>
      <c r="Z45" s="3">
        <f>'death (num)'!Z45/Ec!X44</f>
        <v>1.7140094510596276E-3</v>
      </c>
      <c r="AA45" s="3">
        <f>'death (num)'!AA45/Ec!Y44</f>
        <v>1.6612956723095415E-3</v>
      </c>
      <c r="AB45" s="3">
        <f>'death (num)'!AB45/Ec!Z44</f>
        <v>1.6109685508771416E-3</v>
      </c>
      <c r="AC45" s="3">
        <f>'death (num)'!AC45/Ec!AA44</f>
        <v>1.5691507027499163E-3</v>
      </c>
      <c r="AD45" s="3">
        <f>'death (num)'!AD45/Ec!AB44</f>
        <v>1.5246539669410181E-3</v>
      </c>
      <c r="AE45" s="3">
        <f>'death (num)'!AE45/Ec!AC44</f>
        <v>1.4795832738744229E-3</v>
      </c>
      <c r="AF45" s="3">
        <f>'death (num)'!AF45/Ec!AD44</f>
        <v>1.4459753683282667E-3</v>
      </c>
      <c r="AG45" s="3">
        <f>'death (num)'!AG45/Ec!AE44</f>
        <v>1.4005291971824236E-3</v>
      </c>
      <c r="AH45" s="3">
        <f>'death (num)'!AH45/Ec!AF44</f>
        <v>1.5667943907025892E-3</v>
      </c>
      <c r="AI45" s="3">
        <f>'death (num)'!AI45/Ec!AG44</f>
        <v>1.8563072629417736E-3</v>
      </c>
    </row>
    <row r="46" spans="1:35" x14ac:dyDescent="0.2">
      <c r="A46">
        <f t="shared" si="0"/>
        <v>45</v>
      </c>
      <c r="B46" t="s">
        <v>30</v>
      </c>
      <c r="C46" s="1">
        <v>14</v>
      </c>
      <c r="D46" s="3"/>
      <c r="E46" s="3"/>
      <c r="F46" s="3">
        <f>'death (num)'!F46/Ec!D45</f>
        <v>2.8678583012532698E-3</v>
      </c>
      <c r="G46" s="3">
        <f>'death (num)'!G46/Ec!E45</f>
        <v>2.7598092111912197E-3</v>
      </c>
      <c r="H46" s="3">
        <f>'death (num)'!H46/Ec!F45</f>
        <v>2.63858451564106E-3</v>
      </c>
      <c r="I46" s="3">
        <f>'death (num)'!I46/Ec!G45</f>
        <v>2.5603407478837752E-3</v>
      </c>
      <c r="J46" s="3">
        <f>'death (num)'!J46/Ec!H45</f>
        <v>2.4806736088652443E-3</v>
      </c>
      <c r="K46" s="3">
        <f>'death (num)'!K46/Ec!I45</f>
        <v>2.4635825716409418E-3</v>
      </c>
      <c r="L46" s="3">
        <f>'death (num)'!L46/Ec!J45</f>
        <v>2.4400677874283645E-3</v>
      </c>
      <c r="M46" s="3">
        <f>'death (num)'!M46/Ec!K45</f>
        <v>2.4156514208010372E-3</v>
      </c>
      <c r="N46" s="3">
        <f>'death (num)'!N46/Ec!L45</f>
        <v>2.3670436231107441E-3</v>
      </c>
      <c r="O46" s="3">
        <f>'death (num)'!O46/Ec!M45</f>
        <v>2.3481016988009416E-3</v>
      </c>
      <c r="P46" s="3">
        <f>'death (num)'!P46/Ec!N45</f>
        <v>2.3249801361526043E-3</v>
      </c>
      <c r="Q46" s="3">
        <f>'death (num)'!Q46/Ec!O45</f>
        <v>2.3004512950985439E-3</v>
      </c>
      <c r="R46" s="3">
        <f>'death (num)'!R46/Ec!P45</f>
        <v>2.4409422159499404E-3</v>
      </c>
      <c r="S46" s="3">
        <f>'death (num)'!S46/Ec!Q45</f>
        <v>2.2406471532991604E-3</v>
      </c>
      <c r="T46" s="3">
        <f>'death (num)'!T46/Ec!R45</f>
        <v>2.228498129690623E-3</v>
      </c>
      <c r="U46" s="3">
        <f>'death (num)'!U46/Ec!S45</f>
        <v>2.1885510430554467E-3</v>
      </c>
      <c r="V46" s="3">
        <f>'death (num)'!V46/Ec!T45</f>
        <v>2.1684632368617618E-3</v>
      </c>
      <c r="W46" s="3">
        <f>'death (num)'!W46/Ec!U45</f>
        <v>2.154438673463278E-3</v>
      </c>
      <c r="X46" s="3">
        <f>'death (num)'!X46/Ec!V45</f>
        <v>2.1351570967879097E-3</v>
      </c>
      <c r="Y46" s="3">
        <f>'death (num)'!Y46/Ec!W45</f>
        <v>2.0924737784672634E-3</v>
      </c>
      <c r="Z46" s="3">
        <f>'death (num)'!Z46/Ec!X45</f>
        <v>2.0546471134516987E-3</v>
      </c>
      <c r="AA46" s="3">
        <f>'death (num)'!AA46/Ec!Y45</f>
        <v>2.0073539217826202E-3</v>
      </c>
      <c r="AB46" s="3">
        <f>'death (num)'!AB46/Ec!Z45</f>
        <v>1.963133331662769E-3</v>
      </c>
      <c r="AC46" s="3">
        <f>'death (num)'!AC46/Ec!AA45</f>
        <v>1.9255097449384275E-3</v>
      </c>
      <c r="AD46" s="3">
        <f>'death (num)'!AD46/Ec!AB45</f>
        <v>1.8901993857586342E-3</v>
      </c>
      <c r="AE46" s="3">
        <f>'death (num)'!AE46/Ec!AC45</f>
        <v>1.8496581976839527E-3</v>
      </c>
      <c r="AF46" s="3">
        <f>'death (num)'!AF46/Ec!AD45</f>
        <v>1.8197036121327876E-3</v>
      </c>
      <c r="AG46" s="3">
        <f>'death (num)'!AG46/Ec!AE45</f>
        <v>1.7854966793482458E-3</v>
      </c>
      <c r="AH46" s="3">
        <f>'death (num)'!AH46/Ec!AF45</f>
        <v>2.0227534476045107E-3</v>
      </c>
      <c r="AI46" s="3">
        <f>'death (num)'!AI46/Ec!AG45</f>
        <v>2.4252578703616813E-3</v>
      </c>
    </row>
    <row r="47" spans="1:35" x14ac:dyDescent="0.2">
      <c r="A47">
        <f t="shared" si="0"/>
        <v>46</v>
      </c>
      <c r="B47" t="s">
        <v>30</v>
      </c>
      <c r="C47" s="1">
        <v>14</v>
      </c>
      <c r="D47" s="3"/>
      <c r="E47" s="3"/>
      <c r="F47" s="3">
        <f>'death (num)'!F47/Ec!D46</f>
        <v>2.8690316781680796E-3</v>
      </c>
      <c r="G47" s="3">
        <f>'death (num)'!G47/Ec!E46</f>
        <v>2.7607371146669705E-3</v>
      </c>
      <c r="H47" s="3">
        <f>'death (num)'!H47/Ec!F46</f>
        <v>2.6392867811840621E-3</v>
      </c>
      <c r="I47" s="3">
        <f>'death (num)'!I47/Ec!G46</f>
        <v>2.5608928025701999E-3</v>
      </c>
      <c r="J47" s="3">
        <f>'death (num)'!J47/Ec!H46</f>
        <v>2.4812178469126845E-3</v>
      </c>
      <c r="K47" s="3">
        <f>'death (num)'!K47/Ec!I46</f>
        <v>2.4640377524033528E-3</v>
      </c>
      <c r="L47" s="3">
        <f>'death (num)'!L47/Ec!J46</f>
        <v>2.4405157825064562E-3</v>
      </c>
      <c r="M47" s="3">
        <f>'death (num)'!M47/Ec!K46</f>
        <v>2.4161263818026279E-3</v>
      </c>
      <c r="N47" s="3">
        <f>'death (num)'!N47/Ec!L46</f>
        <v>2.367545745404505E-3</v>
      </c>
      <c r="O47" s="3">
        <f>'death (num)'!O47/Ec!M46</f>
        <v>2.3485957417836148E-3</v>
      </c>
      <c r="P47" s="3">
        <f>'death (num)'!P47/Ec!N46</f>
        <v>2.3255331333096106E-3</v>
      </c>
      <c r="Q47" s="3">
        <f>'death (num)'!Q47/Ec!O46</f>
        <v>2.3010602749134004E-3</v>
      </c>
      <c r="R47" s="3">
        <f>'death (num)'!R47/Ec!P46</f>
        <v>2.4416493633117962E-3</v>
      </c>
      <c r="S47" s="3">
        <f>'death (num)'!S47/Ec!Q46</f>
        <v>2.2412307177552696E-3</v>
      </c>
      <c r="T47" s="3">
        <f>'death (num)'!T47/Ec!R46</f>
        <v>2.2292428703037585E-3</v>
      </c>
      <c r="U47" s="3">
        <f>'death (num)'!U47/Ec!S46</f>
        <v>2.1893293118799857E-3</v>
      </c>
      <c r="V47" s="3">
        <f>'death (num)'!V47/Ec!T46</f>
        <v>2.1692913508529503E-3</v>
      </c>
      <c r="W47" s="3">
        <f>'death (num)'!W47/Ec!U46</f>
        <v>2.1553151421236151E-3</v>
      </c>
      <c r="X47" s="3">
        <f>'death (num)'!X47/Ec!V46</f>
        <v>2.1360785143166019E-3</v>
      </c>
      <c r="Y47" s="3">
        <f>'death (num)'!Y47/Ec!W46</f>
        <v>2.0934268451173262E-3</v>
      </c>
      <c r="Z47" s="3">
        <f>'death (num)'!Z47/Ec!X46</f>
        <v>2.0556139195489756E-3</v>
      </c>
      <c r="AA47" s="3">
        <f>'death (num)'!AA47/Ec!Y46</f>
        <v>2.0083153062276805E-3</v>
      </c>
      <c r="AB47" s="3">
        <f>'death (num)'!AB47/Ec!Z46</f>
        <v>1.9640804296813495E-3</v>
      </c>
      <c r="AC47" s="3">
        <f>'death (num)'!AC47/Ec!AA46</f>
        <v>1.9264471460350688E-3</v>
      </c>
      <c r="AD47" s="3">
        <f>'death (num)'!AD47/Ec!AB46</f>
        <v>1.8911245671165613E-3</v>
      </c>
      <c r="AE47" s="3">
        <f>'death (num)'!AE47/Ec!AC46</f>
        <v>1.850578361581559E-3</v>
      </c>
      <c r="AF47" s="3">
        <f>'death (num)'!AF47/Ec!AD46</f>
        <v>1.8206178717217699E-3</v>
      </c>
      <c r="AG47" s="3">
        <f>'death (num)'!AG47/Ec!AE46</f>
        <v>1.7864008051576999E-3</v>
      </c>
      <c r="AH47" s="3">
        <f>'death (num)'!AH47/Ec!AF46</f>
        <v>2.0237955721016483E-3</v>
      </c>
      <c r="AI47" s="3">
        <f>'death (num)'!AI47/Ec!AG46</f>
        <v>2.4266020496575111E-3</v>
      </c>
    </row>
    <row r="48" spans="1:35" x14ac:dyDescent="0.2">
      <c r="A48">
        <f t="shared" si="0"/>
        <v>47</v>
      </c>
      <c r="B48" t="s">
        <v>30</v>
      </c>
      <c r="C48" s="1">
        <v>14</v>
      </c>
      <c r="D48" s="3"/>
      <c r="E48" s="3"/>
      <c r="F48" s="3">
        <f>'death (num)'!F48/Ec!D47</f>
        <v>3.3104609866941872E-3</v>
      </c>
      <c r="G48" s="3">
        <f>'death (num)'!G48/Ec!E47</f>
        <v>3.2340094974671555E-3</v>
      </c>
      <c r="H48" s="3">
        <f>'death (num)'!H48/Ec!F47</f>
        <v>3.193855244183657E-3</v>
      </c>
      <c r="I48" s="3">
        <f>'death (num)'!I48/Ec!G47</f>
        <v>3.2042815423334314E-3</v>
      </c>
      <c r="J48" s="3">
        <f>'death (num)'!J48/Ec!H47</f>
        <v>3.1781347961428977E-3</v>
      </c>
      <c r="K48" s="3">
        <f>'death (num)'!K48/Ec!I47</f>
        <v>3.1495500649172045E-3</v>
      </c>
      <c r="L48" s="3">
        <f>'death (num)'!L48/Ec!J47</f>
        <v>3.1779349615681132E-3</v>
      </c>
      <c r="M48" s="3">
        <f>'death (num)'!M48/Ec!K47</f>
        <v>3.1566152798433908E-3</v>
      </c>
      <c r="N48" s="3">
        <f>'death (num)'!N48/Ec!L47</f>
        <v>3.082714745498729E-3</v>
      </c>
      <c r="O48" s="3">
        <f>'death (num)'!O48/Ec!M47</f>
        <v>3.043152592850902E-3</v>
      </c>
      <c r="P48" s="3">
        <f>'death (num)'!P48/Ec!N47</f>
        <v>3.0168763759105106E-3</v>
      </c>
      <c r="Q48" s="3">
        <f>'death (num)'!Q48/Ec!O47</f>
        <v>2.952073140470439E-3</v>
      </c>
      <c r="R48" s="3">
        <f>'death (num)'!R48/Ec!P47</f>
        <v>3.1000113727775607E-3</v>
      </c>
      <c r="S48" s="3">
        <f>'death (num)'!S48/Ec!Q47</f>
        <v>2.8189935405832007E-3</v>
      </c>
      <c r="T48" s="3">
        <f>'death (num)'!T48/Ec!R47</f>
        <v>2.779697518989857E-3</v>
      </c>
      <c r="U48" s="3">
        <f>'death (num)'!U48/Ec!S47</f>
        <v>2.707187575756516E-3</v>
      </c>
      <c r="V48" s="3">
        <f>'death (num)'!V48/Ec!T47</f>
        <v>2.6588601476074301E-3</v>
      </c>
      <c r="W48" s="3">
        <f>'death (num)'!W48/Ec!U47</f>
        <v>2.6143833980331586E-3</v>
      </c>
      <c r="X48" s="3">
        <f>'death (num)'!X48/Ec!V47</f>
        <v>2.56278951961933E-3</v>
      </c>
      <c r="Y48" s="3">
        <f>'death (num)'!Y48/Ec!W47</f>
        <v>2.4847938821254321E-3</v>
      </c>
      <c r="Z48" s="3">
        <f>'death (num)'!Z48/Ec!X47</f>
        <v>2.4160066116281739E-3</v>
      </c>
      <c r="AA48" s="3">
        <f>'death (num)'!AA48/Ec!Y47</f>
        <v>2.340626590699038E-3</v>
      </c>
      <c r="AB48" s="3">
        <f>'death (num)'!AB48/Ec!Z47</f>
        <v>2.2735894287433615E-3</v>
      </c>
      <c r="AC48" s="3">
        <f>'death (num)'!AC48/Ec!AA47</f>
        <v>2.2177001079036886E-3</v>
      </c>
      <c r="AD48" s="3">
        <f>'death (num)'!AD48/Ec!AB47</f>
        <v>2.1666803580557576E-3</v>
      </c>
      <c r="AE48" s="3">
        <f>'death (num)'!AE48/Ec!AC47</f>
        <v>2.1101618094963581E-3</v>
      </c>
      <c r="AF48" s="3">
        <f>'death (num)'!AF48/Ec!AD47</f>
        <v>2.0647951912407311E-3</v>
      </c>
      <c r="AG48" s="3">
        <f>'death (num)'!AG48/Ec!AE47</f>
        <v>2.0148572010351218E-3</v>
      </c>
      <c r="AH48" s="3">
        <f>'death (num)'!AH48/Ec!AF47</f>
        <v>2.270108554251062E-3</v>
      </c>
      <c r="AI48" s="3">
        <f>'death (num)'!AI48/Ec!AG47</f>
        <v>2.7070734485548243E-3</v>
      </c>
    </row>
    <row r="49" spans="1:35" x14ac:dyDescent="0.2">
      <c r="A49">
        <f t="shared" si="0"/>
        <v>48</v>
      </c>
      <c r="B49" t="s">
        <v>30</v>
      </c>
      <c r="C49" s="1">
        <v>14</v>
      </c>
      <c r="D49" s="3"/>
      <c r="E49" s="3"/>
      <c r="F49" s="3">
        <f>'death (num)'!F49/Ec!D48</f>
        <v>3.3104609866941872E-3</v>
      </c>
      <c r="G49" s="3">
        <f>'death (num)'!G49/Ec!E48</f>
        <v>3.2340094974671555E-3</v>
      </c>
      <c r="H49" s="3">
        <f>'death (num)'!H49/Ec!F48</f>
        <v>3.193855244183657E-3</v>
      </c>
      <c r="I49" s="3">
        <f>'death (num)'!I49/Ec!G48</f>
        <v>3.2042815423334314E-3</v>
      </c>
      <c r="J49" s="3">
        <f>'death (num)'!J49/Ec!H48</f>
        <v>3.1781347961428977E-3</v>
      </c>
      <c r="K49" s="3">
        <f>'death (num)'!K49/Ec!I48</f>
        <v>3.1495500649172045E-3</v>
      </c>
      <c r="L49" s="3">
        <f>'death (num)'!L49/Ec!J48</f>
        <v>3.1779349615681132E-3</v>
      </c>
      <c r="M49" s="3">
        <f>'death (num)'!M49/Ec!K48</f>
        <v>3.1566152798433908E-3</v>
      </c>
      <c r="N49" s="3">
        <f>'death (num)'!N49/Ec!L48</f>
        <v>3.082714745498729E-3</v>
      </c>
      <c r="O49" s="3">
        <f>'death (num)'!O49/Ec!M48</f>
        <v>3.043152592850902E-3</v>
      </c>
      <c r="P49" s="3">
        <f>'death (num)'!P49/Ec!N48</f>
        <v>3.0168763759105106E-3</v>
      </c>
      <c r="Q49" s="3">
        <f>'death (num)'!Q49/Ec!O48</f>
        <v>2.952073140470439E-3</v>
      </c>
      <c r="R49" s="3">
        <f>'death (num)'!R49/Ec!P48</f>
        <v>3.1000113727775607E-3</v>
      </c>
      <c r="S49" s="3">
        <f>'death (num)'!S49/Ec!Q48</f>
        <v>2.8189935405832007E-3</v>
      </c>
      <c r="T49" s="3">
        <f>'death (num)'!T49/Ec!R48</f>
        <v>2.779697518989857E-3</v>
      </c>
      <c r="U49" s="3">
        <f>'death (num)'!U49/Ec!S48</f>
        <v>2.707187575756516E-3</v>
      </c>
      <c r="V49" s="3">
        <f>'death (num)'!V49/Ec!T48</f>
        <v>2.6588601476074301E-3</v>
      </c>
      <c r="W49" s="3">
        <f>'death (num)'!W49/Ec!U48</f>
        <v>2.6143833980331586E-3</v>
      </c>
      <c r="X49" s="3">
        <f>'death (num)'!X49/Ec!V48</f>
        <v>2.56278951961933E-3</v>
      </c>
      <c r="Y49" s="3">
        <f>'death (num)'!Y49/Ec!W48</f>
        <v>2.4847938821254321E-3</v>
      </c>
      <c r="Z49" s="3">
        <f>'death (num)'!Z49/Ec!X48</f>
        <v>2.4160066116281739E-3</v>
      </c>
      <c r="AA49" s="3">
        <f>'death (num)'!AA49/Ec!Y48</f>
        <v>2.340626590699038E-3</v>
      </c>
      <c r="AB49" s="3">
        <f>'death (num)'!AB49/Ec!Z48</f>
        <v>2.2735894287433615E-3</v>
      </c>
      <c r="AC49" s="3">
        <f>'death (num)'!AC49/Ec!AA48</f>
        <v>2.2177001079036886E-3</v>
      </c>
      <c r="AD49" s="3">
        <f>'death (num)'!AD49/Ec!AB48</f>
        <v>2.1666803580557576E-3</v>
      </c>
      <c r="AE49" s="3">
        <f>'death (num)'!AE49/Ec!AC48</f>
        <v>2.1101618094963581E-3</v>
      </c>
      <c r="AF49" s="3">
        <f>'death (num)'!AF49/Ec!AD48</f>
        <v>2.0647951912407311E-3</v>
      </c>
      <c r="AG49" s="3">
        <f>'death (num)'!AG49/Ec!AE48</f>
        <v>2.0148572010351218E-3</v>
      </c>
      <c r="AH49" s="3">
        <f>'death (num)'!AH49/Ec!AF48</f>
        <v>2.270108554251062E-3</v>
      </c>
      <c r="AI49" s="3">
        <f>'death (num)'!AI49/Ec!AG48</f>
        <v>2.7070734485548243E-3</v>
      </c>
    </row>
    <row r="50" spans="1:35" x14ac:dyDescent="0.2">
      <c r="A50">
        <f t="shared" si="0"/>
        <v>49</v>
      </c>
      <c r="B50" t="s">
        <v>30</v>
      </c>
      <c r="C50" s="1">
        <v>14</v>
      </c>
      <c r="D50" s="3"/>
      <c r="E50" s="3"/>
      <c r="F50" s="3">
        <f>'death (num)'!F50/Ec!D49</f>
        <v>3.3104609866941872E-3</v>
      </c>
      <c r="G50" s="3">
        <f>'death (num)'!G50/Ec!E49</f>
        <v>3.2340094974671555E-3</v>
      </c>
      <c r="H50" s="3">
        <f>'death (num)'!H50/Ec!F49</f>
        <v>3.193855244183657E-3</v>
      </c>
      <c r="I50" s="3">
        <f>'death (num)'!I50/Ec!G49</f>
        <v>3.2042815423334314E-3</v>
      </c>
      <c r="J50" s="3">
        <f>'death (num)'!J50/Ec!H49</f>
        <v>3.1781347961428977E-3</v>
      </c>
      <c r="K50" s="3">
        <f>'death (num)'!K50/Ec!I49</f>
        <v>3.1495500649172045E-3</v>
      </c>
      <c r="L50" s="3">
        <f>'death (num)'!L50/Ec!J49</f>
        <v>3.1779349615681132E-3</v>
      </c>
      <c r="M50" s="3">
        <f>'death (num)'!M50/Ec!K49</f>
        <v>3.1566152798433908E-3</v>
      </c>
      <c r="N50" s="3">
        <f>'death (num)'!N50/Ec!L49</f>
        <v>3.082714745498729E-3</v>
      </c>
      <c r="O50" s="3">
        <f>'death (num)'!O50/Ec!M49</f>
        <v>3.043152592850902E-3</v>
      </c>
      <c r="P50" s="3">
        <f>'death (num)'!P50/Ec!N49</f>
        <v>3.0168763759105106E-3</v>
      </c>
      <c r="Q50" s="3">
        <f>'death (num)'!Q50/Ec!O49</f>
        <v>2.952073140470439E-3</v>
      </c>
      <c r="R50" s="3">
        <f>'death (num)'!R50/Ec!P49</f>
        <v>3.1000113727775607E-3</v>
      </c>
      <c r="S50" s="3">
        <f>'death (num)'!S50/Ec!Q49</f>
        <v>2.8189935405832007E-3</v>
      </c>
      <c r="T50" s="3">
        <f>'death (num)'!T50/Ec!R49</f>
        <v>2.779697518989857E-3</v>
      </c>
      <c r="U50" s="3">
        <f>'death (num)'!U50/Ec!S49</f>
        <v>2.707187575756516E-3</v>
      </c>
      <c r="V50" s="3">
        <f>'death (num)'!V50/Ec!T49</f>
        <v>2.6588601476074301E-3</v>
      </c>
      <c r="W50" s="3">
        <f>'death (num)'!W50/Ec!U49</f>
        <v>2.6143833980331586E-3</v>
      </c>
      <c r="X50" s="3">
        <f>'death (num)'!X50/Ec!V49</f>
        <v>2.56278951961933E-3</v>
      </c>
      <c r="Y50" s="3">
        <f>'death (num)'!Y50/Ec!W49</f>
        <v>2.4847938821254321E-3</v>
      </c>
      <c r="Z50" s="3">
        <f>'death (num)'!Z50/Ec!X49</f>
        <v>2.4160066116281739E-3</v>
      </c>
      <c r="AA50" s="3">
        <f>'death (num)'!AA50/Ec!Y49</f>
        <v>2.340626590699038E-3</v>
      </c>
      <c r="AB50" s="3">
        <f>'death (num)'!AB50/Ec!Z49</f>
        <v>2.2735894287433615E-3</v>
      </c>
      <c r="AC50" s="3">
        <f>'death (num)'!AC50/Ec!AA49</f>
        <v>2.2177001079036886E-3</v>
      </c>
      <c r="AD50" s="3">
        <f>'death (num)'!AD50/Ec!AB49</f>
        <v>2.1666803580557576E-3</v>
      </c>
      <c r="AE50" s="3">
        <f>'death (num)'!AE50/Ec!AC49</f>
        <v>2.1101618094963581E-3</v>
      </c>
      <c r="AF50" s="3">
        <f>'death (num)'!AF50/Ec!AD49</f>
        <v>2.0647951912407311E-3</v>
      </c>
      <c r="AG50" s="3">
        <f>'death (num)'!AG50/Ec!AE49</f>
        <v>2.0148572010351218E-3</v>
      </c>
      <c r="AH50" s="3">
        <f>'death (num)'!AH50/Ec!AF49</f>
        <v>2.270108554251062E-3</v>
      </c>
      <c r="AI50" s="3">
        <f>'death (num)'!AI50/Ec!AG49</f>
        <v>2.7070734485548243E-3</v>
      </c>
    </row>
    <row r="51" spans="1:35" x14ac:dyDescent="0.2">
      <c r="A51">
        <f t="shared" si="0"/>
        <v>50</v>
      </c>
      <c r="B51" t="s">
        <v>31</v>
      </c>
      <c r="C51" s="1">
        <v>15</v>
      </c>
      <c r="D51" s="3"/>
      <c r="E51" s="3"/>
      <c r="F51" s="3">
        <f>'death (num)'!F51/Ec!D50</f>
        <v>4.3244475212992116E-3</v>
      </c>
      <c r="G51" s="3">
        <f>'death (num)'!G51/Ec!E50</f>
        <v>4.2310956845732712E-3</v>
      </c>
      <c r="H51" s="3">
        <f>'death (num)'!H51/Ec!F50</f>
        <v>4.1592930419072534E-3</v>
      </c>
      <c r="I51" s="3">
        <f>'death (num)'!I51/Ec!G50</f>
        <v>4.1082411032119471E-3</v>
      </c>
      <c r="J51" s="3">
        <f>'death (num)'!J51/Ec!H50</f>
        <v>4.023581612078872E-3</v>
      </c>
      <c r="K51" s="3">
        <f>'death (num)'!K51/Ec!I50</f>
        <v>3.8744570503612308E-3</v>
      </c>
      <c r="L51" s="3">
        <f>'death (num)'!L51/Ec!J50</f>
        <v>3.7927263745516594E-3</v>
      </c>
      <c r="M51" s="3">
        <f>'death (num)'!M51/Ec!K50</f>
        <v>3.6869376471069309E-3</v>
      </c>
      <c r="N51" s="3">
        <f>'death (num)'!N51/Ec!L50</f>
        <v>3.6166623379233986E-3</v>
      </c>
      <c r="O51" s="3">
        <f>'death (num)'!O51/Ec!M50</f>
        <v>3.513357642945393E-3</v>
      </c>
      <c r="P51" s="3">
        <f>'death (num)'!P51/Ec!N50</f>
        <v>3.4842018779121459E-3</v>
      </c>
      <c r="Q51" s="3">
        <f>'death (num)'!Q51/Ec!O50</f>
        <v>3.433011874052351E-3</v>
      </c>
      <c r="R51" s="3">
        <f>'death (num)'!R51/Ec!P50</f>
        <v>4.7253789450147675E-3</v>
      </c>
      <c r="S51" s="3">
        <f>'death (num)'!S51/Ec!Q50</f>
        <v>3.2982986353408961E-3</v>
      </c>
      <c r="T51" s="3">
        <f>'death (num)'!T51/Ec!R50</f>
        <v>3.2884394743136354E-3</v>
      </c>
      <c r="U51" s="3">
        <f>'death (num)'!U51/Ec!S50</f>
        <v>3.2350506938178883E-3</v>
      </c>
      <c r="V51" s="3">
        <f>'death (num)'!V51/Ec!T50</f>
        <v>3.2080588471551388E-3</v>
      </c>
      <c r="W51" s="3">
        <f>'death (num)'!W51/Ec!U50</f>
        <v>3.1799240238098801E-3</v>
      </c>
      <c r="X51" s="3">
        <f>'death (num)'!X51/Ec!V50</f>
        <v>3.1393923811328817E-3</v>
      </c>
      <c r="Y51" s="3">
        <f>'death (num)'!Y51/Ec!W50</f>
        <v>3.0760038334185116E-3</v>
      </c>
      <c r="Z51" s="3">
        <f>'death (num)'!Z51/Ec!X50</f>
        <v>3.0282910117658906E-3</v>
      </c>
      <c r="AA51" s="3">
        <f>'death (num)'!AA51/Ec!Y50</f>
        <v>2.9737266783482858E-3</v>
      </c>
      <c r="AB51" s="3">
        <f>'death (num)'!AB51/Ec!Z50</f>
        <v>2.9275391906900985E-3</v>
      </c>
      <c r="AC51" s="3">
        <f>'death (num)'!AC51/Ec!AA50</f>
        <v>2.8969637957838293E-3</v>
      </c>
      <c r="AD51" s="3">
        <f>'death (num)'!AD51/Ec!AB50</f>
        <v>2.861850671920275E-3</v>
      </c>
      <c r="AE51" s="3">
        <f>'death (num)'!AE51/Ec!AC50</f>
        <v>2.8130597769376623E-3</v>
      </c>
      <c r="AF51" s="3">
        <f>'death (num)'!AF51/Ec!AD50</f>
        <v>2.7757786696549383E-3</v>
      </c>
      <c r="AG51" s="3">
        <f>'death (num)'!AG51/Ec!AE50</f>
        <v>2.7261157942100392E-3</v>
      </c>
      <c r="AH51" s="3">
        <f>'death (num)'!AH51/Ec!AF50</f>
        <v>3.0498844341928151E-3</v>
      </c>
      <c r="AI51" s="3">
        <f>'death (num)'!AI51/Ec!AG50</f>
        <v>3.6011651698847043E-3</v>
      </c>
    </row>
    <row r="52" spans="1:35" x14ac:dyDescent="0.2">
      <c r="A52">
        <f t="shared" si="0"/>
        <v>51</v>
      </c>
      <c r="B52" t="s">
        <v>31</v>
      </c>
      <c r="C52" s="1">
        <v>15</v>
      </c>
      <c r="D52" s="3"/>
      <c r="E52" s="3"/>
      <c r="F52" s="3">
        <f>'death (num)'!F52/Ec!D51</f>
        <v>4.3287556986777989E-3</v>
      </c>
      <c r="G52" s="3">
        <f>'death (num)'!G52/Ec!E51</f>
        <v>4.2353262783894922E-3</v>
      </c>
      <c r="H52" s="3">
        <f>'death (num)'!H52/Ec!F51</f>
        <v>4.1634626725289186E-3</v>
      </c>
      <c r="I52" s="3">
        <f>'death (num)'!I52/Ec!G51</f>
        <v>4.1122791120289191E-3</v>
      </c>
      <c r="J52" s="3">
        <f>'death (num)'!J52/Ec!H51</f>
        <v>4.0273258405589358E-3</v>
      </c>
      <c r="K52" s="3">
        <f>'death (num)'!K52/Ec!I51</f>
        <v>3.8778293059429248E-3</v>
      </c>
      <c r="L52" s="3">
        <f>'death (num)'!L52/Ec!J51</f>
        <v>3.7956639147098221E-3</v>
      </c>
      <c r="M52" s="3">
        <f>'death (num)'!M52/Ec!K51</f>
        <v>3.6894050250841949E-3</v>
      </c>
      <c r="N52" s="3">
        <f>'death (num)'!N52/Ec!L51</f>
        <v>3.6188046467091799E-3</v>
      </c>
      <c r="O52" s="3">
        <f>'death (num)'!O52/Ec!M51</f>
        <v>3.5154567842052334E-3</v>
      </c>
      <c r="P52" s="3">
        <f>'death (num)'!P52/Ec!N51</f>
        <v>3.4860963120615382E-3</v>
      </c>
      <c r="Q52" s="3">
        <f>'death (num)'!Q52/Ec!O51</f>
        <v>3.4348603577208999E-3</v>
      </c>
      <c r="R52" s="3">
        <f>'death (num)'!R52/Ec!P51</f>
        <v>4.7279945766395375E-3</v>
      </c>
      <c r="S52" s="3">
        <f>'death (num)'!S52/Ec!Q51</f>
        <v>3.3019699858496841E-3</v>
      </c>
      <c r="T52" s="3">
        <f>'death (num)'!T52/Ec!R51</f>
        <v>3.2902544192087929E-3</v>
      </c>
      <c r="U52" s="3">
        <f>'death (num)'!U52/Ec!S51</f>
        <v>3.2369317826641546E-3</v>
      </c>
      <c r="V52" s="3">
        <f>'death (num)'!V52/Ec!T51</f>
        <v>3.209996145754305E-3</v>
      </c>
      <c r="W52" s="3">
        <f>'death (num)'!W52/Ec!U51</f>
        <v>3.1819020195965261E-3</v>
      </c>
      <c r="X52" s="3">
        <f>'death (num)'!X52/Ec!V51</f>
        <v>3.1413842262051754E-3</v>
      </c>
      <c r="Y52" s="3">
        <f>'death (num)'!Y52/Ec!W51</f>
        <v>3.077979512761148E-3</v>
      </c>
      <c r="Z52" s="3">
        <f>'death (num)'!Z52/Ec!X51</f>
        <v>3.0302688860852577E-3</v>
      </c>
      <c r="AA52" s="3">
        <f>'death (num)'!AA52/Ec!Y51</f>
        <v>2.9757262686505963E-3</v>
      </c>
      <c r="AB52" s="3">
        <f>'death (num)'!AB52/Ec!Z51</f>
        <v>2.9295721360690277E-3</v>
      </c>
      <c r="AC52" s="3">
        <f>'death (num)'!AC52/Ec!AA51</f>
        <v>2.899040715967333E-3</v>
      </c>
      <c r="AD52" s="3">
        <f>'death (num)'!AD52/Ec!AB51</f>
        <v>2.8639686924941551E-3</v>
      </c>
      <c r="AE52" s="3">
        <f>'death (num)'!AE52/Ec!AC51</f>
        <v>2.8151977735223262E-3</v>
      </c>
      <c r="AF52" s="3">
        <f>'death (num)'!AF52/Ec!AD51</f>
        <v>2.7779219346747599E-3</v>
      </c>
      <c r="AG52" s="3">
        <f>'death (num)'!AG52/Ec!AE51</f>
        <v>2.7282475943269987E-3</v>
      </c>
      <c r="AH52" s="3">
        <f>'death (num)'!AH52/Ec!AF51</f>
        <v>3.0522843340020974E-3</v>
      </c>
      <c r="AI52" s="3">
        <f>'death (num)'!AI52/Ec!AG51</f>
        <v>3.60412965176885E-3</v>
      </c>
    </row>
    <row r="53" spans="1:35" x14ac:dyDescent="0.2">
      <c r="A53">
        <f t="shared" si="0"/>
        <v>52</v>
      </c>
      <c r="B53" t="s">
        <v>31</v>
      </c>
      <c r="C53" s="1">
        <v>15</v>
      </c>
      <c r="D53" s="3"/>
      <c r="E53" s="3"/>
      <c r="F53" s="3">
        <f>'death (num)'!F53/Ec!D52</f>
        <v>4.9914843182234606E-3</v>
      </c>
      <c r="G53" s="3">
        <f>'death (num)'!G53/Ec!E52</f>
        <v>4.8631277336651253E-3</v>
      </c>
      <c r="H53" s="3">
        <f>'death (num)'!H53/Ec!F52</f>
        <v>4.7572508836214089E-3</v>
      </c>
      <c r="I53" s="3">
        <f>'death (num)'!I53/Ec!G52</f>
        <v>4.698392418155329E-3</v>
      </c>
      <c r="J53" s="3">
        <f>'death (num)'!J53/Ec!H52</f>
        <v>4.638183819576128E-3</v>
      </c>
      <c r="K53" s="3">
        <f>'death (num)'!K53/Ec!I52</f>
        <v>4.5650075905820306E-3</v>
      </c>
      <c r="L53" s="3">
        <f>'death (num)'!L53/Ec!J52</f>
        <v>4.5366408000509593E-3</v>
      </c>
      <c r="M53" s="3">
        <f>'death (num)'!M53/Ec!K52</f>
        <v>4.5542269292265201E-3</v>
      </c>
      <c r="N53" s="3">
        <f>'death (num)'!N53/Ec!L52</f>
        <v>4.6162960475688557E-3</v>
      </c>
      <c r="O53" s="3">
        <f>'death (num)'!O53/Ec!M52</f>
        <v>4.5869077401141378E-3</v>
      </c>
      <c r="P53" s="3">
        <f>'death (num)'!P53/Ec!N52</f>
        <v>4.5344248139525109E-3</v>
      </c>
      <c r="Q53" s="3">
        <f>'death (num)'!Q53/Ec!O52</f>
        <v>4.5464835079429113E-3</v>
      </c>
      <c r="R53" s="3">
        <f>'death (num)'!R53/Ec!P52</f>
        <v>6.2723105817925479E-3</v>
      </c>
      <c r="S53" s="3">
        <f>'death (num)'!S53/Ec!Q52</f>
        <v>4.362660075336847E-3</v>
      </c>
      <c r="T53" s="3">
        <f>'death (num)'!T53/Ec!R52</f>
        <v>4.3249644322612109E-3</v>
      </c>
      <c r="U53" s="3">
        <f>'death (num)'!U53/Ec!S52</f>
        <v>4.2605030411900814E-3</v>
      </c>
      <c r="V53" s="3">
        <f>'death (num)'!V53/Ec!T52</f>
        <v>4.1782914107399436E-3</v>
      </c>
      <c r="W53" s="3">
        <f>'death (num)'!W53/Ec!U52</f>
        <v>4.1006455914801981E-3</v>
      </c>
      <c r="X53" s="3">
        <f>'death (num)'!X53/Ec!V52</f>
        <v>4.0129848462041786E-3</v>
      </c>
      <c r="Y53" s="3">
        <f>'death (num)'!Y53/Ec!W52</f>
        <v>3.9006552241441766E-3</v>
      </c>
      <c r="Z53" s="3">
        <f>'death (num)'!Z53/Ec!X52</f>
        <v>3.8100359946189838E-3</v>
      </c>
      <c r="AA53" s="3">
        <f>'death (num)'!AA53/Ec!Y52</f>
        <v>3.7085945556286958E-3</v>
      </c>
      <c r="AB53" s="3">
        <f>'death (num)'!AB53/Ec!Z52</f>
        <v>3.6114327904946124E-3</v>
      </c>
      <c r="AC53" s="3">
        <f>'death (num)'!AC53/Ec!AA52</f>
        <v>3.5316192014871687E-3</v>
      </c>
      <c r="AD53" s="3">
        <f>'death (num)'!AD53/Ec!AB52</f>
        <v>3.4476702627692086E-3</v>
      </c>
      <c r="AE53" s="3">
        <f>'death (num)'!AE53/Ec!AC52</f>
        <v>3.3518061818285207E-3</v>
      </c>
      <c r="AF53" s="3">
        <f>'death (num)'!AF53/Ec!AD52</f>
        <v>3.2766280186213594E-3</v>
      </c>
      <c r="AG53" s="3">
        <f>'death (num)'!AG53/Ec!AE52</f>
        <v>3.1939909078068005E-3</v>
      </c>
      <c r="AH53" s="3">
        <f>'death (num)'!AH53/Ec!AF52</f>
        <v>3.5517523222500388E-3</v>
      </c>
      <c r="AI53" s="3">
        <f>'death (num)'!AI53/Ec!AG52</f>
        <v>4.172594629361503E-3</v>
      </c>
    </row>
    <row r="54" spans="1:35" x14ac:dyDescent="0.2">
      <c r="A54">
        <f t="shared" si="0"/>
        <v>53</v>
      </c>
      <c r="B54" t="s">
        <v>31</v>
      </c>
      <c r="C54" s="1">
        <v>15</v>
      </c>
      <c r="D54" s="3"/>
      <c r="E54" s="3"/>
      <c r="F54" s="3">
        <f>'death (num)'!F54/Ec!D53</f>
        <v>4.9914843182234606E-3</v>
      </c>
      <c r="G54" s="3">
        <f>'death (num)'!G54/Ec!E53</f>
        <v>4.8631277336651253E-3</v>
      </c>
      <c r="H54" s="3">
        <f>'death (num)'!H54/Ec!F53</f>
        <v>4.7572508836214089E-3</v>
      </c>
      <c r="I54" s="3">
        <f>'death (num)'!I54/Ec!G53</f>
        <v>4.698392418155329E-3</v>
      </c>
      <c r="J54" s="3">
        <f>'death (num)'!J54/Ec!H53</f>
        <v>4.638183819576128E-3</v>
      </c>
      <c r="K54" s="3">
        <f>'death (num)'!K54/Ec!I53</f>
        <v>4.5650075905820306E-3</v>
      </c>
      <c r="L54" s="3">
        <f>'death (num)'!L54/Ec!J53</f>
        <v>4.5366408000509593E-3</v>
      </c>
      <c r="M54" s="3">
        <f>'death (num)'!M54/Ec!K53</f>
        <v>4.5542269292265201E-3</v>
      </c>
      <c r="N54" s="3">
        <f>'death (num)'!N54/Ec!L53</f>
        <v>4.6162960475688557E-3</v>
      </c>
      <c r="O54" s="3">
        <f>'death (num)'!O54/Ec!M53</f>
        <v>4.5869077401141378E-3</v>
      </c>
      <c r="P54" s="3">
        <f>'death (num)'!P54/Ec!N53</f>
        <v>4.5344248139525109E-3</v>
      </c>
      <c r="Q54" s="3">
        <f>'death (num)'!Q54/Ec!O53</f>
        <v>4.5464835079429113E-3</v>
      </c>
      <c r="R54" s="3">
        <f>'death (num)'!R54/Ec!P53</f>
        <v>6.2723105817925479E-3</v>
      </c>
      <c r="S54" s="3">
        <f>'death (num)'!S54/Ec!Q53</f>
        <v>4.362660075336847E-3</v>
      </c>
      <c r="T54" s="3">
        <f>'death (num)'!T54/Ec!R53</f>
        <v>4.3249644322612109E-3</v>
      </c>
      <c r="U54" s="3">
        <f>'death (num)'!U54/Ec!S53</f>
        <v>4.2605030411900814E-3</v>
      </c>
      <c r="V54" s="3">
        <f>'death (num)'!V54/Ec!T53</f>
        <v>4.1782914107399436E-3</v>
      </c>
      <c r="W54" s="3">
        <f>'death (num)'!W54/Ec!U53</f>
        <v>4.1006455914801981E-3</v>
      </c>
      <c r="X54" s="3">
        <f>'death (num)'!X54/Ec!V53</f>
        <v>4.0129848462041786E-3</v>
      </c>
      <c r="Y54" s="3">
        <f>'death (num)'!Y54/Ec!W53</f>
        <v>3.9006552241441766E-3</v>
      </c>
      <c r="Z54" s="3">
        <f>'death (num)'!Z54/Ec!X53</f>
        <v>3.8100359946189838E-3</v>
      </c>
      <c r="AA54" s="3">
        <f>'death (num)'!AA54/Ec!Y53</f>
        <v>3.7085945556286958E-3</v>
      </c>
      <c r="AB54" s="3">
        <f>'death (num)'!AB54/Ec!Z53</f>
        <v>3.6114327904946124E-3</v>
      </c>
      <c r="AC54" s="3">
        <f>'death (num)'!AC54/Ec!AA53</f>
        <v>3.5316192014871687E-3</v>
      </c>
      <c r="AD54" s="3">
        <f>'death (num)'!AD54/Ec!AB53</f>
        <v>3.4476702627692086E-3</v>
      </c>
      <c r="AE54" s="3">
        <f>'death (num)'!AE54/Ec!AC53</f>
        <v>3.3518061818285207E-3</v>
      </c>
      <c r="AF54" s="3">
        <f>'death (num)'!AF54/Ec!AD53</f>
        <v>3.2766280186213594E-3</v>
      </c>
      <c r="AG54" s="3">
        <f>'death (num)'!AG54/Ec!AE53</f>
        <v>3.1939909078068005E-3</v>
      </c>
      <c r="AH54" s="3">
        <f>'death (num)'!AH54/Ec!AF53</f>
        <v>3.5517523222500388E-3</v>
      </c>
      <c r="AI54" s="3">
        <f>'death (num)'!AI54/Ec!AG53</f>
        <v>4.172594629361503E-3</v>
      </c>
    </row>
    <row r="55" spans="1:35" x14ac:dyDescent="0.2">
      <c r="A55">
        <f t="shared" si="0"/>
        <v>54</v>
      </c>
      <c r="B55" t="s">
        <v>31</v>
      </c>
      <c r="C55" s="1">
        <v>15</v>
      </c>
      <c r="D55" s="3"/>
      <c r="E55" s="3"/>
      <c r="F55" s="3">
        <f>'death (num)'!F55/Ec!D54</f>
        <v>4.9914843182234606E-3</v>
      </c>
      <c r="G55" s="3">
        <f>'death (num)'!G55/Ec!E54</f>
        <v>4.8631277336651253E-3</v>
      </c>
      <c r="H55" s="3">
        <f>'death (num)'!H55/Ec!F54</f>
        <v>4.7572508836214089E-3</v>
      </c>
      <c r="I55" s="3">
        <f>'death (num)'!I55/Ec!G54</f>
        <v>4.698392418155329E-3</v>
      </c>
      <c r="J55" s="3">
        <f>'death (num)'!J55/Ec!H54</f>
        <v>4.638183819576128E-3</v>
      </c>
      <c r="K55" s="3">
        <f>'death (num)'!K55/Ec!I54</f>
        <v>4.5650075905820306E-3</v>
      </c>
      <c r="L55" s="3">
        <f>'death (num)'!L55/Ec!J54</f>
        <v>4.5366408000509593E-3</v>
      </c>
      <c r="M55" s="3">
        <f>'death (num)'!M55/Ec!K54</f>
        <v>4.5542269292265201E-3</v>
      </c>
      <c r="N55" s="3">
        <f>'death (num)'!N55/Ec!L54</f>
        <v>4.6162960475688557E-3</v>
      </c>
      <c r="O55" s="3">
        <f>'death (num)'!O55/Ec!M54</f>
        <v>4.5869077401141378E-3</v>
      </c>
      <c r="P55" s="3">
        <f>'death (num)'!P55/Ec!N54</f>
        <v>4.5344248139525109E-3</v>
      </c>
      <c r="Q55" s="3">
        <f>'death (num)'!Q55/Ec!O54</f>
        <v>4.5464835079429113E-3</v>
      </c>
      <c r="R55" s="3">
        <f>'death (num)'!R55/Ec!P54</f>
        <v>6.2723105817925479E-3</v>
      </c>
      <c r="S55" s="3">
        <f>'death (num)'!S55/Ec!Q54</f>
        <v>4.362660075336847E-3</v>
      </c>
      <c r="T55" s="3">
        <f>'death (num)'!T55/Ec!R54</f>
        <v>4.3249644322612109E-3</v>
      </c>
      <c r="U55" s="3">
        <f>'death (num)'!U55/Ec!S54</f>
        <v>4.2605030411900814E-3</v>
      </c>
      <c r="V55" s="3">
        <f>'death (num)'!V55/Ec!T54</f>
        <v>4.1782914107399436E-3</v>
      </c>
      <c r="W55" s="3">
        <f>'death (num)'!W55/Ec!U54</f>
        <v>4.1006455914801981E-3</v>
      </c>
      <c r="X55" s="3">
        <f>'death (num)'!X55/Ec!V54</f>
        <v>4.0129848462041786E-3</v>
      </c>
      <c r="Y55" s="3">
        <f>'death (num)'!Y55/Ec!W54</f>
        <v>3.9006552241441766E-3</v>
      </c>
      <c r="Z55" s="3">
        <f>'death (num)'!Z55/Ec!X54</f>
        <v>3.8100359946189838E-3</v>
      </c>
      <c r="AA55" s="3">
        <f>'death (num)'!AA55/Ec!Y54</f>
        <v>3.7085945556286958E-3</v>
      </c>
      <c r="AB55" s="3">
        <f>'death (num)'!AB55/Ec!Z54</f>
        <v>3.6114327904946124E-3</v>
      </c>
      <c r="AC55" s="3">
        <f>'death (num)'!AC55/Ec!AA54</f>
        <v>3.5316192014871687E-3</v>
      </c>
      <c r="AD55" s="3">
        <f>'death (num)'!AD55/Ec!AB54</f>
        <v>3.4476702627692086E-3</v>
      </c>
      <c r="AE55" s="3">
        <f>'death (num)'!AE55/Ec!AC54</f>
        <v>3.3518061818285207E-3</v>
      </c>
      <c r="AF55" s="3">
        <f>'death (num)'!AF55/Ec!AD54</f>
        <v>3.2766280186213594E-3</v>
      </c>
      <c r="AG55" s="3">
        <f>'death (num)'!AG55/Ec!AE54</f>
        <v>3.1939909078068005E-3</v>
      </c>
      <c r="AH55" s="3">
        <f>'death (num)'!AH55/Ec!AF54</f>
        <v>3.5517523222500388E-3</v>
      </c>
      <c r="AI55" s="3">
        <f>'death (num)'!AI55/Ec!AG54</f>
        <v>4.172594629361503E-3</v>
      </c>
    </row>
    <row r="56" spans="1:35" x14ac:dyDescent="0.2">
      <c r="A56">
        <f t="shared" si="0"/>
        <v>55</v>
      </c>
      <c r="B56" t="s">
        <v>32</v>
      </c>
      <c r="C56" s="1">
        <v>16</v>
      </c>
      <c r="D56" s="3"/>
      <c r="E56" s="3"/>
      <c r="F56" s="3">
        <f>'death (num)'!F56/Ec!D55</f>
        <v>6.3947522784148815E-3</v>
      </c>
      <c r="G56" s="3">
        <f>'death (num)'!G56/Ec!E55</f>
        <v>6.3013299854318841E-3</v>
      </c>
      <c r="H56" s="3">
        <f>'death (num)'!H56/Ec!F55</f>
        <v>6.2437943586965798E-3</v>
      </c>
      <c r="I56" s="3">
        <f>'death (num)'!I56/Ec!G55</f>
        <v>6.2351425189856738E-3</v>
      </c>
      <c r="J56" s="3">
        <f>'death (num)'!J56/Ec!H55</f>
        <v>6.181208774196526E-3</v>
      </c>
      <c r="K56" s="3">
        <f>'death (num)'!K56/Ec!I55</f>
        <v>6.1042624182516061E-3</v>
      </c>
      <c r="L56" s="3">
        <f>'death (num)'!L56/Ec!J55</f>
        <v>6.060771193142289E-3</v>
      </c>
      <c r="M56" s="3">
        <f>'death (num)'!M56/Ec!K55</f>
        <v>6.0405839346467823E-3</v>
      </c>
      <c r="N56" s="3">
        <f>'death (num)'!N56/Ec!L55</f>
        <v>6.0075325663508962E-3</v>
      </c>
      <c r="O56" s="3">
        <f>'death (num)'!O56/Ec!M55</f>
        <v>5.8907070368553896E-3</v>
      </c>
      <c r="P56" s="3">
        <f>'death (num)'!P56/Ec!N55</f>
        <v>5.650568762994421E-3</v>
      </c>
      <c r="Q56" s="3">
        <f>'death (num)'!Q56/Ec!O55</f>
        <v>5.493880466450253E-3</v>
      </c>
      <c r="R56" s="3">
        <f>'death (num)'!R56/Ec!P55</f>
        <v>6.6265214066890295E-3</v>
      </c>
      <c r="S56" s="3">
        <f>'death (num)'!S56/Ec!Q55</f>
        <v>5.1631354328428259E-3</v>
      </c>
      <c r="T56" s="3">
        <f>'death (num)'!T56/Ec!R55</f>
        <v>5.02827707838043E-3</v>
      </c>
      <c r="U56" s="3">
        <f>'death (num)'!U56/Ec!S55</f>
        <v>4.937511860103487E-3</v>
      </c>
      <c r="V56" s="3">
        <f>'death (num)'!V56/Ec!T55</f>
        <v>4.8698422059320987E-3</v>
      </c>
      <c r="W56" s="3">
        <f>'death (num)'!W56/Ec!U55</f>
        <v>4.8129642534407895E-3</v>
      </c>
      <c r="X56" s="3">
        <f>'death (num)'!X56/Ec!V55</f>
        <v>4.7003412573891441E-3</v>
      </c>
      <c r="Y56" s="3">
        <f>'death (num)'!Y56/Ec!W55</f>
        <v>4.6251821742938279E-3</v>
      </c>
      <c r="Z56" s="3">
        <f>'death (num)'!Z56/Ec!X55</f>
        <v>4.5767798467572151E-3</v>
      </c>
      <c r="AA56" s="3">
        <f>'death (num)'!AA56/Ec!Y55</f>
        <v>4.5044512884535618E-3</v>
      </c>
      <c r="AB56" s="3">
        <f>'death (num)'!AB56/Ec!Z55</f>
        <v>4.4281838798053827E-3</v>
      </c>
      <c r="AC56" s="3">
        <f>'death (num)'!AC56/Ec!AA55</f>
        <v>4.3636760826088177E-3</v>
      </c>
      <c r="AD56" s="3">
        <f>'death (num)'!AD56/Ec!AB55</f>
        <v>4.296699312406233E-3</v>
      </c>
      <c r="AE56" s="3">
        <f>'death (num)'!AE56/Ec!AC55</f>
        <v>4.2268505947555919E-3</v>
      </c>
      <c r="AF56" s="3">
        <f>'death (num)'!AF56/Ec!AD55</f>
        <v>4.1949610919502977E-3</v>
      </c>
      <c r="AG56" s="3">
        <f>'death (num)'!AG56/Ec!AE55</f>
        <v>4.1394451570310022E-3</v>
      </c>
      <c r="AH56" s="3">
        <f>'death (num)'!AH56/Ec!AF55</f>
        <v>4.6507059958988363E-3</v>
      </c>
      <c r="AI56" s="3">
        <f>'death (num)'!AI56/Ec!AG55</f>
        <v>5.5063353116021601E-3</v>
      </c>
    </row>
    <row r="57" spans="1:35" x14ac:dyDescent="0.2">
      <c r="A57">
        <f t="shared" si="0"/>
        <v>56</v>
      </c>
      <c r="B57" t="s">
        <v>32</v>
      </c>
      <c r="C57" s="1">
        <v>16</v>
      </c>
      <c r="D57" s="3"/>
      <c r="E57" s="3"/>
      <c r="F57" s="3">
        <f>'death (num)'!F57/Ec!D56</f>
        <v>6.4022918687102011E-3</v>
      </c>
      <c r="G57" s="3">
        <f>'death (num)'!G57/Ec!E56</f>
        <v>6.3089347692100589E-3</v>
      </c>
      <c r="H57" s="3">
        <f>'death (num)'!H57/Ec!F56</f>
        <v>6.2516144384877547E-3</v>
      </c>
      <c r="I57" s="3">
        <f>'death (num)'!I57/Ec!G56</f>
        <v>6.2432898533471073E-3</v>
      </c>
      <c r="J57" s="3">
        <f>'death (num)'!J57/Ec!H56</f>
        <v>6.1896146121837945E-3</v>
      </c>
      <c r="K57" s="3">
        <f>'death (num)'!K57/Ec!I56</f>
        <v>6.1126078813424503E-3</v>
      </c>
      <c r="L57" s="3">
        <f>'death (num)'!L57/Ec!J56</f>
        <v>6.0691087657942242E-3</v>
      </c>
      <c r="M57" s="3">
        <f>'death (num)'!M57/Ec!K56</f>
        <v>6.0488744581801814E-3</v>
      </c>
      <c r="N57" s="3">
        <f>'death (num)'!N57/Ec!L56</f>
        <v>6.0155697150885605E-3</v>
      </c>
      <c r="O57" s="3">
        <f>'death (num)'!O57/Ec!M56</f>
        <v>5.8980210465199578E-3</v>
      </c>
      <c r="P57" s="3">
        <f>'death (num)'!P57/Ec!N56</f>
        <v>5.6570145530815069E-3</v>
      </c>
      <c r="Q57" s="3">
        <f>'death (num)'!Q57/Ec!O56</f>
        <v>5.4992525461033757E-3</v>
      </c>
      <c r="R57" s="3">
        <f>'death (num)'!R57/Ec!P56</f>
        <v>6.6318815050092012E-3</v>
      </c>
      <c r="S57" s="3">
        <f>'death (num)'!S57/Ec!Q56</f>
        <v>5.1655359948197298E-3</v>
      </c>
      <c r="T57" s="3">
        <f>'death (num)'!T57/Ec!R56</f>
        <v>5.031674719851012E-3</v>
      </c>
      <c r="U57" s="3">
        <f>'death (num)'!U57/Ec!S56</f>
        <v>4.9404278487552135E-3</v>
      </c>
      <c r="V57" s="3">
        <f>'death (num)'!V57/Ec!T56</f>
        <v>4.8725858612154258E-3</v>
      </c>
      <c r="W57" s="3">
        <f>'death (num)'!W57/Ec!U56</f>
        <v>4.8157380468154681E-3</v>
      </c>
      <c r="X57" s="3">
        <f>'death (num)'!X57/Ec!V56</f>
        <v>4.7031298365666713E-3</v>
      </c>
      <c r="Y57" s="3">
        <f>'death (num)'!Y57/Ec!W56</f>
        <v>4.6278043907613652E-3</v>
      </c>
      <c r="Z57" s="3">
        <f>'death (num)'!Z57/Ec!X56</f>
        <v>4.5795401456019021E-3</v>
      </c>
      <c r="AA57" s="3">
        <f>'death (num)'!AA57/Ec!Y56</f>
        <v>4.5073198591447832E-3</v>
      </c>
      <c r="AB57" s="3">
        <f>'death (num)'!AB57/Ec!Z56</f>
        <v>4.4311205807284126E-3</v>
      </c>
      <c r="AC57" s="3">
        <f>'death (num)'!AC57/Ec!AA56</f>
        <v>4.3666531530630152E-3</v>
      </c>
      <c r="AD57" s="3">
        <f>'death (num)'!AD57/Ec!AB56</f>
        <v>4.2996994531955138E-3</v>
      </c>
      <c r="AE57" s="3">
        <f>'death (num)'!AE57/Ec!AC56</f>
        <v>4.229876472944552E-3</v>
      </c>
      <c r="AF57" s="3">
        <f>'death (num)'!AF57/Ec!AD56</f>
        <v>4.1980945267052769E-3</v>
      </c>
      <c r="AG57" s="3">
        <f>'death (num)'!AG57/Ec!AE56</f>
        <v>4.1427133311433108E-3</v>
      </c>
      <c r="AH57" s="3">
        <f>'death (num)'!AH57/Ec!AF56</f>
        <v>4.6545428652671255E-3</v>
      </c>
      <c r="AI57" s="3">
        <f>'death (num)'!AI57/Ec!AG56</f>
        <v>5.5114250950529485E-3</v>
      </c>
    </row>
    <row r="58" spans="1:35" x14ac:dyDescent="0.2">
      <c r="A58">
        <f t="shared" si="0"/>
        <v>57</v>
      </c>
      <c r="B58" t="s">
        <v>32</v>
      </c>
      <c r="C58" s="1">
        <v>16</v>
      </c>
      <c r="D58" s="3"/>
      <c r="E58" s="3"/>
      <c r="F58" s="3">
        <f>'death (num)'!F58/Ec!D57</f>
        <v>7.9573101325653983E-3</v>
      </c>
      <c r="G58" s="3">
        <f>'death (num)'!G58/Ec!E57</f>
        <v>7.673025836588564E-3</v>
      </c>
      <c r="H58" s="3">
        <f>'death (num)'!H58/Ec!F57</f>
        <v>7.5334005885273388E-3</v>
      </c>
      <c r="I58" s="3">
        <f>'death (num)'!I58/Ec!G57</f>
        <v>7.4419241103016523E-3</v>
      </c>
      <c r="J58" s="3">
        <f>'death (num)'!J58/Ec!H57</f>
        <v>7.3024883006744777E-3</v>
      </c>
      <c r="K58" s="3">
        <f>'death (num)'!K58/Ec!I57</f>
        <v>7.1590678802215995E-3</v>
      </c>
      <c r="L58" s="3">
        <f>'death (num)'!L58/Ec!J57</f>
        <v>7.0845048380626472E-3</v>
      </c>
      <c r="M58" s="3">
        <f>'death (num)'!M58/Ec!K57</f>
        <v>7.0337597470783121E-3</v>
      </c>
      <c r="N58" s="3">
        <f>'death (num)'!N58/Ec!L57</f>
        <v>7.002241691331376E-3</v>
      </c>
      <c r="O58" s="3">
        <f>'death (num)'!O58/Ec!M57</f>
        <v>6.9277727424756621E-3</v>
      </c>
      <c r="P58" s="3">
        <f>'death (num)'!P58/Ec!N57</f>
        <v>6.7980758613294355E-3</v>
      </c>
      <c r="Q58" s="3">
        <f>'death (num)'!Q58/Ec!O57</f>
        <v>6.7114148090845344E-3</v>
      </c>
      <c r="R58" s="3">
        <f>'death (num)'!R58/Ec!P57</f>
        <v>8.358180336371741E-3</v>
      </c>
      <c r="S58" s="3">
        <f>'death (num)'!S58/Ec!Q57</f>
        <v>6.7255531869942087E-3</v>
      </c>
      <c r="T58" s="3">
        <f>'death (num)'!T58/Ec!R57</f>
        <v>6.6944900309264142E-3</v>
      </c>
      <c r="U58" s="3">
        <f>'death (num)'!U58/Ec!S57</f>
        <v>6.5472485494228331E-3</v>
      </c>
      <c r="V58" s="3">
        <f>'death (num)'!V58/Ec!T57</f>
        <v>6.566088532807335E-3</v>
      </c>
      <c r="W58" s="3">
        <f>'death (num)'!W58/Ec!U57</f>
        <v>6.4990752966888419E-3</v>
      </c>
      <c r="X58" s="3">
        <f>'death (num)'!X58/Ec!V57</f>
        <v>6.3154872148551023E-3</v>
      </c>
      <c r="Y58" s="3">
        <f>'death (num)'!Y58/Ec!W57</f>
        <v>6.1760417310212038E-3</v>
      </c>
      <c r="Z58" s="3">
        <f>'death (num)'!Z58/Ec!X57</f>
        <v>6.1136351651966247E-3</v>
      </c>
      <c r="AA58" s="3">
        <f>'death (num)'!AA58/Ec!Y57</f>
        <v>5.9519171176680326E-3</v>
      </c>
      <c r="AB58" s="3">
        <f>'death (num)'!AB58/Ec!Z57</f>
        <v>5.7973271039793734E-3</v>
      </c>
      <c r="AC58" s="3">
        <f>'death (num)'!AC58/Ec!AA57</f>
        <v>5.6689519756696078E-3</v>
      </c>
      <c r="AD58" s="3">
        <f>'death (num)'!AD58/Ec!AB57</f>
        <v>5.5438770882849965E-3</v>
      </c>
      <c r="AE58" s="3">
        <f>'death (num)'!AE58/Ec!AC57</f>
        <v>5.415726422438193E-3</v>
      </c>
      <c r="AF58" s="3">
        <f>'death (num)'!AF58/Ec!AD57</f>
        <v>5.3287313381456631E-3</v>
      </c>
      <c r="AG58" s="3">
        <f>'death (num)'!AG58/Ec!AE57</f>
        <v>5.1995253664644673E-3</v>
      </c>
      <c r="AH58" s="3">
        <f>'death (num)'!AH58/Ec!AF57</f>
        <v>5.7690707224174777E-3</v>
      </c>
      <c r="AI58" s="3">
        <f>'death (num)'!AI58/Ec!AG57</f>
        <v>6.7453306380278215E-3</v>
      </c>
    </row>
    <row r="59" spans="1:35" x14ac:dyDescent="0.2">
      <c r="A59">
        <f t="shared" si="0"/>
        <v>58</v>
      </c>
      <c r="B59" t="s">
        <v>32</v>
      </c>
      <c r="C59" s="1">
        <v>16</v>
      </c>
      <c r="D59" s="3"/>
      <c r="E59" s="3"/>
      <c r="F59" s="3">
        <f>'death (num)'!F59/Ec!D58</f>
        <v>7.9573101325653983E-3</v>
      </c>
      <c r="G59" s="3">
        <f>'death (num)'!G59/Ec!E58</f>
        <v>7.673025836588564E-3</v>
      </c>
      <c r="H59" s="3">
        <f>'death (num)'!H59/Ec!F58</f>
        <v>7.5334005885273388E-3</v>
      </c>
      <c r="I59" s="3">
        <f>'death (num)'!I59/Ec!G58</f>
        <v>7.4419241103016523E-3</v>
      </c>
      <c r="J59" s="3">
        <f>'death (num)'!J59/Ec!H58</f>
        <v>7.3024883006744777E-3</v>
      </c>
      <c r="K59" s="3">
        <f>'death (num)'!K59/Ec!I58</f>
        <v>7.1590678802215995E-3</v>
      </c>
      <c r="L59" s="3">
        <f>'death (num)'!L59/Ec!J58</f>
        <v>7.0845048380626472E-3</v>
      </c>
      <c r="M59" s="3">
        <f>'death (num)'!M59/Ec!K58</f>
        <v>7.0337597470783121E-3</v>
      </c>
      <c r="N59" s="3">
        <f>'death (num)'!N59/Ec!L58</f>
        <v>7.002241691331376E-3</v>
      </c>
      <c r="O59" s="3">
        <f>'death (num)'!O59/Ec!M58</f>
        <v>6.9277727424756621E-3</v>
      </c>
      <c r="P59" s="3">
        <f>'death (num)'!P59/Ec!N58</f>
        <v>6.7980758613294355E-3</v>
      </c>
      <c r="Q59" s="3">
        <f>'death (num)'!Q59/Ec!O58</f>
        <v>6.7114148090845344E-3</v>
      </c>
      <c r="R59" s="3">
        <f>'death (num)'!R59/Ec!P58</f>
        <v>8.358180336371741E-3</v>
      </c>
      <c r="S59" s="3">
        <f>'death (num)'!S59/Ec!Q58</f>
        <v>6.7255531869942087E-3</v>
      </c>
      <c r="T59" s="3">
        <f>'death (num)'!T59/Ec!R58</f>
        <v>6.6944900309264142E-3</v>
      </c>
      <c r="U59" s="3">
        <f>'death (num)'!U59/Ec!S58</f>
        <v>6.5472485494228331E-3</v>
      </c>
      <c r="V59" s="3">
        <f>'death (num)'!V59/Ec!T58</f>
        <v>6.566088532807335E-3</v>
      </c>
      <c r="W59" s="3">
        <f>'death (num)'!W59/Ec!U58</f>
        <v>6.4990752966888419E-3</v>
      </c>
      <c r="X59" s="3">
        <f>'death (num)'!X59/Ec!V58</f>
        <v>6.3154872148551023E-3</v>
      </c>
      <c r="Y59" s="3">
        <f>'death (num)'!Y59/Ec!W58</f>
        <v>6.1760417310212038E-3</v>
      </c>
      <c r="Z59" s="3">
        <f>'death (num)'!Z59/Ec!X58</f>
        <v>6.1136351651966247E-3</v>
      </c>
      <c r="AA59" s="3">
        <f>'death (num)'!AA59/Ec!Y58</f>
        <v>5.9519171176680326E-3</v>
      </c>
      <c r="AB59" s="3">
        <f>'death (num)'!AB59/Ec!Z58</f>
        <v>5.7973271039793734E-3</v>
      </c>
      <c r="AC59" s="3">
        <f>'death (num)'!AC59/Ec!AA58</f>
        <v>5.6689519756696078E-3</v>
      </c>
      <c r="AD59" s="3">
        <f>'death (num)'!AD59/Ec!AB58</f>
        <v>5.5438770882849965E-3</v>
      </c>
      <c r="AE59" s="3">
        <f>'death (num)'!AE59/Ec!AC58</f>
        <v>5.415726422438193E-3</v>
      </c>
      <c r="AF59" s="3">
        <f>'death (num)'!AF59/Ec!AD58</f>
        <v>5.3287313381456631E-3</v>
      </c>
      <c r="AG59" s="3">
        <f>'death (num)'!AG59/Ec!AE58</f>
        <v>5.1995253664644673E-3</v>
      </c>
      <c r="AH59" s="3">
        <f>'death (num)'!AH59/Ec!AF58</f>
        <v>5.7690707224174777E-3</v>
      </c>
      <c r="AI59" s="3">
        <f>'death (num)'!AI59/Ec!AG58</f>
        <v>6.7453306380278215E-3</v>
      </c>
    </row>
    <row r="60" spans="1:35" x14ac:dyDescent="0.2">
      <c r="A60">
        <f t="shared" si="0"/>
        <v>59</v>
      </c>
      <c r="B60" t="s">
        <v>32</v>
      </c>
      <c r="C60" s="1">
        <v>17</v>
      </c>
      <c r="D60" s="3"/>
      <c r="E60" s="3"/>
      <c r="F60" s="3">
        <f>'death (num)'!F60/Ec!D59</f>
        <v>1.0569786937769504E-2</v>
      </c>
      <c r="G60" s="3">
        <f>'death (num)'!G60/Ec!E59</f>
        <v>1.0316110051729393E-2</v>
      </c>
      <c r="H60" s="3">
        <f>'death (num)'!H60/Ec!F59</f>
        <v>1.0130829227034132E-2</v>
      </c>
      <c r="I60" s="3">
        <f>'death (num)'!I60/Ec!G59</f>
        <v>9.8888337048652249E-3</v>
      </c>
      <c r="J60" s="3">
        <f>'death (num)'!J60/Ec!H59</f>
        <v>9.9273853798185156E-3</v>
      </c>
      <c r="K60" s="3">
        <f>'death (num)'!K60/Ec!I59</f>
        <v>9.8110578951151189E-3</v>
      </c>
      <c r="L60" s="3">
        <f>'death (num)'!L60/Ec!J59</f>
        <v>9.8072963516067195E-3</v>
      </c>
      <c r="M60" s="3">
        <f>'death (num)'!M60/Ec!K59</f>
        <v>9.8437198521146903E-3</v>
      </c>
      <c r="N60" s="3">
        <f>'death (num)'!N60/Ec!L59</f>
        <v>9.8939970559820054E-3</v>
      </c>
      <c r="O60" s="3">
        <f>'death (num)'!O60/Ec!M59</f>
        <v>9.8212507430706295E-3</v>
      </c>
      <c r="P60" s="3">
        <f>'death (num)'!P60/Ec!N59</f>
        <v>9.6627355592398892E-3</v>
      </c>
      <c r="Q60" s="3">
        <f>'death (num)'!Q60/Ec!O59</f>
        <v>9.5288621080725101E-3</v>
      </c>
      <c r="R60" s="3">
        <f>'death (num)'!R60/Ec!P59</f>
        <v>1.0765920759089241E-2</v>
      </c>
      <c r="S60" s="3">
        <f>'death (num)'!S60/Ec!Q59</f>
        <v>9.3133789499192047E-3</v>
      </c>
      <c r="T60" s="3">
        <f>'death (num)'!T60/Ec!R59</f>
        <v>9.1216531140673723E-3</v>
      </c>
      <c r="U60" s="3">
        <f>'death (num)'!U60/Ec!S59</f>
        <v>8.6913107980611751E-3</v>
      </c>
      <c r="V60" s="3">
        <f>'death (num)'!V60/Ec!T59</f>
        <v>8.4502963792536072E-3</v>
      </c>
      <c r="W60" s="3">
        <f>'death (num)'!W60/Ec!U59</f>
        <v>8.182122493455124E-3</v>
      </c>
      <c r="X60" s="3">
        <f>'death (num)'!X60/Ec!V59</f>
        <v>7.9910729994170475E-3</v>
      </c>
      <c r="Y60" s="3">
        <f>'death (num)'!Y60/Ec!W59</f>
        <v>7.6990012294196721E-3</v>
      </c>
      <c r="Z60" s="3">
        <f>'death (num)'!Z60/Ec!X59</f>
        <v>7.6223621502042411E-3</v>
      </c>
      <c r="AA60" s="3">
        <f>'death (num)'!AA60/Ec!Y59</f>
        <v>7.4768441525428428E-3</v>
      </c>
      <c r="AB60" s="3">
        <f>'death (num)'!AB60/Ec!Z59</f>
        <v>7.3428874223597897E-3</v>
      </c>
      <c r="AC60" s="3">
        <f>'death (num)'!AC60/Ec!AA59</f>
        <v>7.1684561867544029E-3</v>
      </c>
      <c r="AD60" s="3">
        <f>'death (num)'!AD60/Ec!AB59</f>
        <v>7.0782525478986658E-3</v>
      </c>
      <c r="AE60" s="3">
        <f>'death (num)'!AE60/Ec!AC59</f>
        <v>6.9770239417710298E-3</v>
      </c>
      <c r="AF60" s="3">
        <f>'death (num)'!AF60/Ec!AD59</f>
        <v>6.8889418658720529E-3</v>
      </c>
      <c r="AG60" s="3">
        <f>'death (num)'!AG60/Ec!AE59</f>
        <v>6.7641590359953626E-3</v>
      </c>
      <c r="AH60" s="3">
        <f>'death (num)'!AH60/Ec!AF59</f>
        <v>7.5605223305408847E-3</v>
      </c>
      <c r="AI60" s="3">
        <f>'death (num)'!AI60/Ec!AG59</f>
        <v>8.9256771407542311E-3</v>
      </c>
    </row>
    <row r="61" spans="1:35" x14ac:dyDescent="0.2">
      <c r="A61">
        <f t="shared" si="0"/>
        <v>60</v>
      </c>
      <c r="B61" t="s">
        <v>33</v>
      </c>
      <c r="C61" s="1">
        <v>17</v>
      </c>
      <c r="D61" s="3"/>
      <c r="E61" s="3"/>
      <c r="F61" s="3">
        <f>'death (num)'!F61/Ec!D60</f>
        <v>1.0587179929713588E-2</v>
      </c>
      <c r="G61" s="3">
        <f>'death (num)'!G61/Ec!E60</f>
        <v>1.0334389648932433E-2</v>
      </c>
      <c r="H61" s="3">
        <f>'death (num)'!H61/Ec!F60</f>
        <v>1.014963515227825E-2</v>
      </c>
      <c r="I61" s="3">
        <f>'death (num)'!I61/Ec!G60</f>
        <v>9.9069959075488052E-3</v>
      </c>
      <c r="J61" s="3">
        <f>'death (num)'!J61/Ec!H60</f>
        <v>9.944448951730734E-3</v>
      </c>
      <c r="K61" s="3">
        <f>'death (num)'!K61/Ec!I60</f>
        <v>9.8296025801192909E-3</v>
      </c>
      <c r="L61" s="3">
        <f>'death (num)'!L61/Ec!J60</f>
        <v>9.8263752427960004E-3</v>
      </c>
      <c r="M61" s="3">
        <f>'death (num)'!M61/Ec!K60</f>
        <v>9.8636513413863126E-3</v>
      </c>
      <c r="N61" s="3">
        <f>'death (num)'!N61/Ec!L60</f>
        <v>9.9149456959875936E-3</v>
      </c>
      <c r="O61" s="3">
        <f>'death (num)'!O61/Ec!M60</f>
        <v>9.8428444039291383E-3</v>
      </c>
      <c r="P61" s="3">
        <f>'death (num)'!P61/Ec!N60</f>
        <v>9.6840238175590274E-3</v>
      </c>
      <c r="Q61" s="3">
        <f>'death (num)'!Q61/Ec!O60</f>
        <v>9.5498490034669568E-3</v>
      </c>
      <c r="R61" s="3">
        <f>'death (num)'!R61/Ec!P60</f>
        <v>1.0789379824852537E-2</v>
      </c>
      <c r="S61" s="3">
        <f>'death (num)'!S61/Ec!Q60</f>
        <v>9.3314720815785273E-3</v>
      </c>
      <c r="T61" s="3">
        <f>'death (num)'!T61/Ec!R60</f>
        <v>9.1394523349979401E-3</v>
      </c>
      <c r="U61" s="3">
        <f>'death (num)'!U61/Ec!S60</f>
        <v>8.7068207191962274E-3</v>
      </c>
      <c r="V61" s="3">
        <f>'death (num)'!V61/Ec!T60</f>
        <v>8.4633705768189377E-3</v>
      </c>
      <c r="W61" s="3">
        <f>'death (num)'!W61/Ec!U60</f>
        <v>8.1927312466847282E-3</v>
      </c>
      <c r="X61" s="3">
        <f>'death (num)'!X61/Ec!V60</f>
        <v>8.0000113885380243E-3</v>
      </c>
      <c r="Y61" s="3">
        <f>'death (num)'!Y61/Ec!W60</f>
        <v>7.7076400853040797E-3</v>
      </c>
      <c r="Z61" s="3">
        <f>'death (num)'!Z61/Ec!X60</f>
        <v>7.6299778081272028E-3</v>
      </c>
      <c r="AA61" s="3">
        <f>'death (num)'!AA61/Ec!Y60</f>
        <v>7.4841894275714223E-3</v>
      </c>
      <c r="AB61" s="3">
        <f>'death (num)'!AB61/Ec!Z60</f>
        <v>7.3503097299682145E-3</v>
      </c>
      <c r="AC61" s="3">
        <f>'death (num)'!AC61/Ec!AA60</f>
        <v>7.1759273983842894E-3</v>
      </c>
      <c r="AD61" s="3">
        <f>'death (num)'!AD61/Ec!AB60</f>
        <v>7.0854231839817833E-3</v>
      </c>
      <c r="AE61" s="3">
        <f>'death (num)'!AE61/Ec!AC60</f>
        <v>6.9843920197870711E-3</v>
      </c>
      <c r="AF61" s="3">
        <f>'death (num)'!AF61/Ec!AD60</f>
        <v>6.8964566222374955E-3</v>
      </c>
      <c r="AG61" s="3">
        <f>'death (num)'!AG61/Ec!AE60</f>
        <v>6.7716111134243145E-3</v>
      </c>
      <c r="AH61" s="3">
        <f>'death (num)'!AH61/Ec!AF60</f>
        <v>7.568925031898089E-3</v>
      </c>
      <c r="AI61" s="3">
        <f>'death (num)'!AI61/Ec!AG60</f>
        <v>8.9366623310807997E-3</v>
      </c>
    </row>
    <row r="62" spans="1:35" x14ac:dyDescent="0.2">
      <c r="A62">
        <f t="shared" si="0"/>
        <v>61</v>
      </c>
      <c r="B62" t="s">
        <v>33</v>
      </c>
      <c r="C62" s="1">
        <v>17</v>
      </c>
      <c r="D62" s="3"/>
      <c r="E62" s="3"/>
      <c r="F62" s="3">
        <f>'death (num)'!F62/Ec!D61</f>
        <v>1.3513253089829614E-2</v>
      </c>
      <c r="G62" s="3">
        <f>'death (num)'!G62/Ec!E61</f>
        <v>1.3147851077594664E-2</v>
      </c>
      <c r="H62" s="3">
        <f>'death (num)'!H62/Ec!F61</f>
        <v>1.2681168674903976E-2</v>
      </c>
      <c r="I62" s="3">
        <f>'death (num)'!I62/Ec!G61</f>
        <v>1.2273038312832444E-2</v>
      </c>
      <c r="J62" s="3">
        <f>'death (num)'!J62/Ec!H61</f>
        <v>1.2340572631974677E-2</v>
      </c>
      <c r="K62" s="3">
        <f>'death (num)'!K62/Ec!I61</f>
        <v>1.2342461069125354E-2</v>
      </c>
      <c r="L62" s="3">
        <f>'death (num)'!L62/Ec!J61</f>
        <v>1.2078985039266691E-2</v>
      </c>
      <c r="M62" s="3">
        <f>'death (num)'!M62/Ec!K61</f>
        <v>1.2017178630877739E-2</v>
      </c>
      <c r="N62" s="3">
        <f>'death (num)'!N62/Ec!L61</f>
        <v>1.1952324468825767E-2</v>
      </c>
      <c r="O62" s="3">
        <f>'death (num)'!O62/Ec!M61</f>
        <v>1.1748524093372088E-2</v>
      </c>
      <c r="P62" s="3">
        <f>'death (num)'!P62/Ec!N61</f>
        <v>1.1481695536055955E-2</v>
      </c>
      <c r="Q62" s="3">
        <f>'death (num)'!Q62/Ec!O61</f>
        <v>1.1293812613338915E-2</v>
      </c>
      <c r="R62" s="3">
        <f>'death (num)'!R62/Ec!P61</f>
        <v>1.2721182878133667E-2</v>
      </c>
      <c r="S62" s="3">
        <f>'death (num)'!S62/Ec!Q61</f>
        <v>1.1023705263905089E-2</v>
      </c>
      <c r="T62" s="3">
        <f>'death (num)'!T62/Ec!R61</f>
        <v>1.0900327735746337E-2</v>
      </c>
      <c r="U62" s="3">
        <f>'death (num)'!U62/Ec!S61</f>
        <v>1.0627925000120001E-2</v>
      </c>
      <c r="V62" s="3">
        <f>'death (num)'!V62/Ec!T61</f>
        <v>1.0487589348493913E-2</v>
      </c>
      <c r="W62" s="3">
        <f>'death (num)'!W62/Ec!U61</f>
        <v>1.0476770164134322E-2</v>
      </c>
      <c r="X62" s="3">
        <f>'death (num)'!X62/Ec!V61</f>
        <v>1.0555563589724712E-2</v>
      </c>
      <c r="Y62" s="3">
        <f>'death (num)'!Y62/Ec!W61</f>
        <v>1.037963780266464E-2</v>
      </c>
      <c r="Z62" s="3">
        <f>'death (num)'!Z62/Ec!X61</f>
        <v>1.0215944904278254E-2</v>
      </c>
      <c r="AA62" s="3">
        <f>'death (num)'!AA62/Ec!Y61</f>
        <v>1.016977757103593E-2</v>
      </c>
      <c r="AB62" s="3">
        <f>'death (num)'!AB62/Ec!Z61</f>
        <v>9.9816597823727867E-3</v>
      </c>
      <c r="AC62" s="3">
        <f>'death (num)'!AC62/Ec!AA61</f>
        <v>9.6752612103720489E-3</v>
      </c>
      <c r="AD62" s="3">
        <f>'death (num)'!AD62/Ec!AB61</f>
        <v>9.475654124274346E-3</v>
      </c>
      <c r="AE62" s="3">
        <f>'death (num)'!AE62/Ec!AC61</f>
        <v>9.3314938183666502E-3</v>
      </c>
      <c r="AF62" s="3">
        <f>'death (num)'!AF62/Ec!AD61</f>
        <v>9.1166654480477286E-3</v>
      </c>
      <c r="AG62" s="3">
        <f>'death (num)'!AG62/Ec!AE61</f>
        <v>8.8815051302491444E-3</v>
      </c>
      <c r="AH62" s="3">
        <f>'death (num)'!AH62/Ec!AF61</f>
        <v>9.870308446711917E-3</v>
      </c>
      <c r="AI62" s="3">
        <f>'death (num)'!AI62/Ec!AG61</f>
        <v>1.1599975755639803E-2</v>
      </c>
    </row>
    <row r="63" spans="1:35" x14ac:dyDescent="0.2">
      <c r="A63">
        <f t="shared" si="0"/>
        <v>62</v>
      </c>
      <c r="B63" t="s">
        <v>33</v>
      </c>
      <c r="C63" s="1">
        <v>17</v>
      </c>
      <c r="D63" s="3"/>
      <c r="E63" s="3"/>
      <c r="F63" s="3">
        <f>'death (num)'!F63/Ec!D62</f>
        <v>1.3513253089829614E-2</v>
      </c>
      <c r="G63" s="3">
        <f>'death (num)'!G63/Ec!E62</f>
        <v>1.3147851077594664E-2</v>
      </c>
      <c r="H63" s="3">
        <f>'death (num)'!H63/Ec!F62</f>
        <v>1.2681168674903976E-2</v>
      </c>
      <c r="I63" s="3">
        <f>'death (num)'!I63/Ec!G62</f>
        <v>1.2273038312832444E-2</v>
      </c>
      <c r="J63" s="3">
        <f>'death (num)'!J63/Ec!H62</f>
        <v>1.2340572631974677E-2</v>
      </c>
      <c r="K63" s="3">
        <f>'death (num)'!K63/Ec!I62</f>
        <v>1.2342461069125354E-2</v>
      </c>
      <c r="L63" s="3">
        <f>'death (num)'!L63/Ec!J62</f>
        <v>1.2078985039266691E-2</v>
      </c>
      <c r="M63" s="3">
        <f>'death (num)'!M63/Ec!K62</f>
        <v>1.2017178630877739E-2</v>
      </c>
      <c r="N63" s="3">
        <f>'death (num)'!N63/Ec!L62</f>
        <v>1.1952324468825767E-2</v>
      </c>
      <c r="O63" s="3">
        <f>'death (num)'!O63/Ec!M62</f>
        <v>1.1748524093372088E-2</v>
      </c>
      <c r="P63" s="3">
        <f>'death (num)'!P63/Ec!N62</f>
        <v>1.1481695536055955E-2</v>
      </c>
      <c r="Q63" s="3">
        <f>'death (num)'!Q63/Ec!O62</f>
        <v>1.1293812613338915E-2</v>
      </c>
      <c r="R63" s="3">
        <f>'death (num)'!R63/Ec!P62</f>
        <v>1.2721182878133667E-2</v>
      </c>
      <c r="S63" s="3">
        <f>'death (num)'!S63/Ec!Q62</f>
        <v>1.1023705263905089E-2</v>
      </c>
      <c r="T63" s="3">
        <f>'death (num)'!T63/Ec!R62</f>
        <v>1.0900327735746337E-2</v>
      </c>
      <c r="U63" s="3">
        <f>'death (num)'!U63/Ec!S62</f>
        <v>1.0627925000120001E-2</v>
      </c>
      <c r="V63" s="3">
        <f>'death (num)'!V63/Ec!T62</f>
        <v>1.0487589348493913E-2</v>
      </c>
      <c r="W63" s="3">
        <f>'death (num)'!W63/Ec!U62</f>
        <v>1.0476770164134322E-2</v>
      </c>
      <c r="X63" s="3">
        <f>'death (num)'!X63/Ec!V62</f>
        <v>1.0555563589724712E-2</v>
      </c>
      <c r="Y63" s="3">
        <f>'death (num)'!Y63/Ec!W62</f>
        <v>1.037963780266464E-2</v>
      </c>
      <c r="Z63" s="3">
        <f>'death (num)'!Z63/Ec!X62</f>
        <v>1.0215944904278254E-2</v>
      </c>
      <c r="AA63" s="3">
        <f>'death (num)'!AA63/Ec!Y62</f>
        <v>1.016977757103593E-2</v>
      </c>
      <c r="AB63" s="3">
        <f>'death (num)'!AB63/Ec!Z62</f>
        <v>9.9816597823727867E-3</v>
      </c>
      <c r="AC63" s="3">
        <f>'death (num)'!AC63/Ec!AA62</f>
        <v>9.6752612103720489E-3</v>
      </c>
      <c r="AD63" s="3">
        <f>'death (num)'!AD63/Ec!AB62</f>
        <v>9.475654124274346E-3</v>
      </c>
      <c r="AE63" s="3">
        <f>'death (num)'!AE63/Ec!AC62</f>
        <v>9.3314938183666502E-3</v>
      </c>
      <c r="AF63" s="3">
        <f>'death (num)'!AF63/Ec!AD62</f>
        <v>9.1166654480477286E-3</v>
      </c>
      <c r="AG63" s="3">
        <f>'death (num)'!AG63/Ec!AE62</f>
        <v>8.8815051302491444E-3</v>
      </c>
      <c r="AH63" s="3">
        <f>'death (num)'!AH63/Ec!AF62</f>
        <v>9.870308446711917E-3</v>
      </c>
      <c r="AI63" s="3">
        <f>'death (num)'!AI63/Ec!AG62</f>
        <v>1.1599975755639803E-2</v>
      </c>
    </row>
    <row r="64" spans="1:35" x14ac:dyDescent="0.2">
      <c r="A64">
        <f t="shared" si="0"/>
        <v>63</v>
      </c>
      <c r="B64" t="s">
        <v>33</v>
      </c>
      <c r="C64" s="1">
        <v>17</v>
      </c>
      <c r="D64" s="3"/>
      <c r="E64" s="3"/>
      <c r="F64" s="3">
        <f>'death (num)'!F64/Ec!D63</f>
        <v>1.3513253089829614E-2</v>
      </c>
      <c r="G64" s="3">
        <f>'death (num)'!G64/Ec!E63</f>
        <v>1.3147851077594664E-2</v>
      </c>
      <c r="H64" s="3">
        <f>'death (num)'!H64/Ec!F63</f>
        <v>1.2681168674903976E-2</v>
      </c>
      <c r="I64" s="3">
        <f>'death (num)'!I64/Ec!G63</f>
        <v>1.2273038312832444E-2</v>
      </c>
      <c r="J64" s="3">
        <f>'death (num)'!J64/Ec!H63</f>
        <v>1.2340572631974677E-2</v>
      </c>
      <c r="K64" s="3">
        <f>'death (num)'!K64/Ec!I63</f>
        <v>1.2342461069125354E-2</v>
      </c>
      <c r="L64" s="3">
        <f>'death (num)'!L64/Ec!J63</f>
        <v>1.2078985039266691E-2</v>
      </c>
      <c r="M64" s="3">
        <f>'death (num)'!M64/Ec!K63</f>
        <v>1.2017178630877739E-2</v>
      </c>
      <c r="N64" s="3">
        <f>'death (num)'!N64/Ec!L63</f>
        <v>1.1952324468825767E-2</v>
      </c>
      <c r="O64" s="3">
        <f>'death (num)'!O64/Ec!M63</f>
        <v>1.1748524093372088E-2</v>
      </c>
      <c r="P64" s="3">
        <f>'death (num)'!P64/Ec!N63</f>
        <v>1.1481695536055955E-2</v>
      </c>
      <c r="Q64" s="3">
        <f>'death (num)'!Q64/Ec!O63</f>
        <v>1.1293812613338915E-2</v>
      </c>
      <c r="R64" s="3">
        <f>'death (num)'!R64/Ec!P63</f>
        <v>1.2721182878133667E-2</v>
      </c>
      <c r="S64" s="3">
        <f>'death (num)'!S64/Ec!Q63</f>
        <v>1.1023705263905089E-2</v>
      </c>
      <c r="T64" s="3">
        <f>'death (num)'!T64/Ec!R63</f>
        <v>1.0900327735746337E-2</v>
      </c>
      <c r="U64" s="3">
        <f>'death (num)'!U64/Ec!S63</f>
        <v>1.0627925000120001E-2</v>
      </c>
      <c r="V64" s="3">
        <f>'death (num)'!V64/Ec!T63</f>
        <v>1.0487589348493913E-2</v>
      </c>
      <c r="W64" s="3">
        <f>'death (num)'!W64/Ec!U63</f>
        <v>1.0476770164134322E-2</v>
      </c>
      <c r="X64" s="3">
        <f>'death (num)'!X64/Ec!V63</f>
        <v>1.0555563589724712E-2</v>
      </c>
      <c r="Y64" s="3">
        <f>'death (num)'!Y64/Ec!W63</f>
        <v>1.037963780266464E-2</v>
      </c>
      <c r="Z64" s="3">
        <f>'death (num)'!Z64/Ec!X63</f>
        <v>1.0215944904278254E-2</v>
      </c>
      <c r="AA64" s="3">
        <f>'death (num)'!AA64/Ec!Y63</f>
        <v>1.016977757103593E-2</v>
      </c>
      <c r="AB64" s="3">
        <f>'death (num)'!AB64/Ec!Z63</f>
        <v>9.9816597823727867E-3</v>
      </c>
      <c r="AC64" s="3">
        <f>'death (num)'!AC64/Ec!AA63</f>
        <v>9.6752612103720489E-3</v>
      </c>
      <c r="AD64" s="3">
        <f>'death (num)'!AD64/Ec!AB63</f>
        <v>9.475654124274346E-3</v>
      </c>
      <c r="AE64" s="3">
        <f>'death (num)'!AE64/Ec!AC63</f>
        <v>9.3314938183666502E-3</v>
      </c>
      <c r="AF64" s="3">
        <f>'death (num)'!AF64/Ec!AD63</f>
        <v>9.1166654480477286E-3</v>
      </c>
      <c r="AG64" s="3">
        <f>'death (num)'!AG64/Ec!AE63</f>
        <v>8.8815051302491444E-3</v>
      </c>
      <c r="AH64" s="3">
        <f>'death (num)'!AH64/Ec!AF63</f>
        <v>9.870308446711917E-3</v>
      </c>
      <c r="AI64" s="3">
        <f>'death (num)'!AI64/Ec!AG63</f>
        <v>1.1599975755639803E-2</v>
      </c>
    </row>
    <row r="65" spans="1:35" x14ac:dyDescent="0.2">
      <c r="A65">
        <f t="shared" si="0"/>
        <v>64</v>
      </c>
      <c r="B65" t="s">
        <v>33</v>
      </c>
      <c r="C65" s="1">
        <v>17</v>
      </c>
      <c r="D65" s="3"/>
      <c r="E65" s="3"/>
      <c r="F65" s="3">
        <f>'death (num)'!F65/Ec!D64</f>
        <v>1.3513253089829614E-2</v>
      </c>
      <c r="G65" s="3">
        <f>'death (num)'!G65/Ec!E64</f>
        <v>1.3147851077594664E-2</v>
      </c>
      <c r="H65" s="3">
        <f>'death (num)'!H65/Ec!F64</f>
        <v>1.2681168674903976E-2</v>
      </c>
      <c r="I65" s="3">
        <f>'death (num)'!I65/Ec!G64</f>
        <v>1.2273038312832444E-2</v>
      </c>
      <c r="J65" s="3">
        <f>'death (num)'!J65/Ec!H64</f>
        <v>1.2340572631974677E-2</v>
      </c>
      <c r="K65" s="3">
        <f>'death (num)'!K65/Ec!I64</f>
        <v>1.2342461069125354E-2</v>
      </c>
      <c r="L65" s="3">
        <f>'death (num)'!L65/Ec!J64</f>
        <v>1.2078985039266691E-2</v>
      </c>
      <c r="M65" s="3">
        <f>'death (num)'!M65/Ec!K64</f>
        <v>1.2017178630877739E-2</v>
      </c>
      <c r="N65" s="3">
        <f>'death (num)'!N65/Ec!L64</f>
        <v>1.1952324468825767E-2</v>
      </c>
      <c r="O65" s="3">
        <f>'death (num)'!O65/Ec!M64</f>
        <v>1.1748524093372088E-2</v>
      </c>
      <c r="P65" s="3">
        <f>'death (num)'!P65/Ec!N64</f>
        <v>1.1481695536055955E-2</v>
      </c>
      <c r="Q65" s="3">
        <f>'death (num)'!Q65/Ec!O64</f>
        <v>1.1293812613338915E-2</v>
      </c>
      <c r="R65" s="3">
        <f>'death (num)'!R65/Ec!P64</f>
        <v>1.2721182878133667E-2</v>
      </c>
      <c r="S65" s="3">
        <f>'death (num)'!S65/Ec!Q64</f>
        <v>1.1023705263905089E-2</v>
      </c>
      <c r="T65" s="3">
        <f>'death (num)'!T65/Ec!R64</f>
        <v>1.0900327735746337E-2</v>
      </c>
      <c r="U65" s="3">
        <f>'death (num)'!U65/Ec!S64</f>
        <v>1.0627925000120001E-2</v>
      </c>
      <c r="V65" s="3">
        <f>'death (num)'!V65/Ec!T64</f>
        <v>1.0487589348493913E-2</v>
      </c>
      <c r="W65" s="3">
        <f>'death (num)'!W65/Ec!U64</f>
        <v>1.0476770164134322E-2</v>
      </c>
      <c r="X65" s="3">
        <f>'death (num)'!X65/Ec!V64</f>
        <v>1.0555563589724712E-2</v>
      </c>
      <c r="Y65" s="3">
        <f>'death (num)'!Y65/Ec!W64</f>
        <v>1.037963780266464E-2</v>
      </c>
      <c r="Z65" s="3">
        <f>'death (num)'!Z65/Ec!X64</f>
        <v>1.0215944904278254E-2</v>
      </c>
      <c r="AA65" s="3">
        <f>'death (num)'!AA65/Ec!Y64</f>
        <v>1.016977757103593E-2</v>
      </c>
      <c r="AB65" s="3">
        <f>'death (num)'!AB65/Ec!Z64</f>
        <v>9.9816597823727867E-3</v>
      </c>
      <c r="AC65" s="3">
        <f>'death (num)'!AC65/Ec!AA64</f>
        <v>9.6752612103720489E-3</v>
      </c>
      <c r="AD65" s="3">
        <f>'death (num)'!AD65/Ec!AB64</f>
        <v>9.475654124274346E-3</v>
      </c>
      <c r="AE65" s="3">
        <f>'death (num)'!AE65/Ec!AC64</f>
        <v>9.3314938183666502E-3</v>
      </c>
      <c r="AF65" s="3">
        <f>'death (num)'!AF65/Ec!AD64</f>
        <v>9.1166654480477286E-3</v>
      </c>
      <c r="AG65" s="3">
        <f>'death (num)'!AG65/Ec!AE64</f>
        <v>8.8815051302491444E-3</v>
      </c>
      <c r="AH65" s="3">
        <f>'death (num)'!AH65/Ec!AF64</f>
        <v>9.870308446711917E-3</v>
      </c>
      <c r="AI65" s="3">
        <f>'death (num)'!AI65/Ec!AG64</f>
        <v>1.1599975755639803E-2</v>
      </c>
    </row>
    <row r="66" spans="1:35" x14ac:dyDescent="0.2">
      <c r="A66">
        <f t="shared" si="0"/>
        <v>65</v>
      </c>
      <c r="B66" t="s">
        <v>34</v>
      </c>
      <c r="C66" s="1">
        <v>18</v>
      </c>
      <c r="D66" s="3"/>
      <c r="E66" s="3"/>
      <c r="F66" s="3">
        <f>'death (num)'!F66/Ec!D65</f>
        <v>1.4926680021775189E-2</v>
      </c>
      <c r="G66" s="3">
        <f>'death (num)'!G66/Ec!E65</f>
        <v>1.4717378025523654E-2</v>
      </c>
      <c r="H66" s="3">
        <f>'death (num)'!H66/Ec!F65</f>
        <v>1.4583303209484212E-2</v>
      </c>
      <c r="I66" s="3">
        <f>'death (num)'!I66/Ec!G65</f>
        <v>1.4653700689693024E-2</v>
      </c>
      <c r="J66" s="3">
        <f>'death (num)'!J66/Ec!H65</f>
        <v>1.4861794602663616E-2</v>
      </c>
      <c r="K66" s="3">
        <f>'death (num)'!K66/Ec!I65</f>
        <v>1.5149838818376497E-2</v>
      </c>
      <c r="L66" s="3">
        <f>'death (num)'!L66/Ec!J65</f>
        <v>1.4946150634599892E-2</v>
      </c>
      <c r="M66" s="3">
        <f>'death (num)'!M66/Ec!K65</f>
        <v>1.4818556552232747E-2</v>
      </c>
      <c r="N66" s="3">
        <f>'death (num)'!N66/Ec!L65</f>
        <v>1.4515750791268206E-2</v>
      </c>
      <c r="O66" s="3">
        <f>'death (num)'!O66/Ec!M65</f>
        <v>1.4551792407014447E-2</v>
      </c>
      <c r="P66" s="3">
        <f>'death (num)'!P66/Ec!N65</f>
        <v>1.4314509436197166E-2</v>
      </c>
      <c r="Q66" s="3">
        <f>'death (num)'!Q66/Ec!O65</f>
        <v>1.4208942902045751E-2</v>
      </c>
      <c r="R66" s="3">
        <f>'death (num)'!R66/Ec!P65</f>
        <v>1.5354448381816113E-2</v>
      </c>
      <c r="S66" s="3">
        <f>'death (num)'!S66/Ec!Q65</f>
        <v>1.4126072779542993E-2</v>
      </c>
      <c r="T66" s="3">
        <f>'death (num)'!T66/Ec!R65</f>
        <v>1.4035197981156988E-2</v>
      </c>
      <c r="U66" s="3">
        <f>'death (num)'!U66/Ec!S65</f>
        <v>1.3661447784603799E-2</v>
      </c>
      <c r="V66" s="3">
        <f>'death (num)'!V66/Ec!T65</f>
        <v>1.3451845354005645E-2</v>
      </c>
      <c r="W66" s="3">
        <f>'death (num)'!W66/Ec!U65</f>
        <v>1.3332337789232511E-2</v>
      </c>
      <c r="X66" s="3">
        <f>'death (num)'!X66/Ec!V65</f>
        <v>1.3190589959336967E-2</v>
      </c>
      <c r="Y66" s="3">
        <f>'death (num)'!Y66/Ec!W65</f>
        <v>1.2799063254382907E-2</v>
      </c>
      <c r="Z66" s="3">
        <f>'death (num)'!Z66/Ec!X65</f>
        <v>1.2240351196099048E-2</v>
      </c>
      <c r="AA66" s="3">
        <f>'death (num)'!AA66/Ec!Y65</f>
        <v>1.1836718044753865E-2</v>
      </c>
      <c r="AB66" s="3">
        <f>'death (num)'!AB66/Ec!Z65</f>
        <v>1.14018560158443E-2</v>
      </c>
      <c r="AC66" s="3">
        <f>'death (num)'!AC66/Ec!AA65</f>
        <v>1.1142646571500074E-2</v>
      </c>
      <c r="AD66" s="3">
        <f>'death (num)'!AD66/Ec!AB65</f>
        <v>1.0794214790158666E-2</v>
      </c>
      <c r="AE66" s="3">
        <f>'death (num)'!AE66/Ec!AC65</f>
        <v>1.0703671939222637E-2</v>
      </c>
      <c r="AF66" s="3">
        <f>'death (num)'!AF66/Ec!AD65</f>
        <v>1.0637082092420931E-2</v>
      </c>
      <c r="AG66" s="3">
        <f>'death (num)'!AG66/Ec!AE65</f>
        <v>1.0489223281831906E-2</v>
      </c>
      <c r="AH66" s="3">
        <f>'death (num)'!AH66/Ec!AF65</f>
        <v>1.1664084386101618E-2</v>
      </c>
      <c r="AI66" s="3">
        <f>'death (num)'!AI66/Ec!AG65</f>
        <v>1.3825850260269088E-2</v>
      </c>
    </row>
    <row r="67" spans="1:35" x14ac:dyDescent="0.2">
      <c r="A67">
        <f t="shared" si="0"/>
        <v>66</v>
      </c>
      <c r="B67" t="s">
        <v>34</v>
      </c>
      <c r="C67" s="1">
        <v>18</v>
      </c>
      <c r="D67" s="3"/>
      <c r="E67" s="3"/>
      <c r="F67" s="3">
        <f>'death (num)'!F67/Ec!D66</f>
        <v>1.4942178960610107E-2</v>
      </c>
      <c r="G67" s="3">
        <f>'death (num)'!G67/Ec!E66</f>
        <v>1.4733083810047246E-2</v>
      </c>
      <c r="H67" s="3">
        <f>'death (num)'!H67/Ec!F66</f>
        <v>1.4600974681079553E-2</v>
      </c>
      <c r="I67" s="3">
        <f>'death (num)'!I67/Ec!G66</f>
        <v>1.4675940705944149E-2</v>
      </c>
      <c r="J67" s="3">
        <f>'death (num)'!J67/Ec!H66</f>
        <v>1.4890971242660419E-2</v>
      </c>
      <c r="K67" s="3">
        <f>'death (num)'!K67/Ec!I66</f>
        <v>1.5182136560320298E-2</v>
      </c>
      <c r="L67" s="3">
        <f>'death (num)'!L67/Ec!J66</f>
        <v>1.4981211205986859E-2</v>
      </c>
      <c r="M67" s="3">
        <f>'death (num)'!M67/Ec!K66</f>
        <v>1.4854941993409579E-2</v>
      </c>
      <c r="N67" s="3">
        <f>'death (num)'!N67/Ec!L66</f>
        <v>1.4550709375496788E-2</v>
      </c>
      <c r="O67" s="3">
        <f>'death (num)'!O67/Ec!M66</f>
        <v>1.4583802905910844E-2</v>
      </c>
      <c r="P67" s="3">
        <f>'death (num)'!P67/Ec!N66</f>
        <v>1.4349257608777298E-2</v>
      </c>
      <c r="Q67" s="3">
        <f>'death (num)'!Q67/Ec!O66</f>
        <v>1.4244174622606638E-2</v>
      </c>
      <c r="R67" s="3">
        <f>'death (num)'!R67/Ec!P66</f>
        <v>1.5393867392133279E-2</v>
      </c>
      <c r="S67" s="3">
        <f>'death (num)'!S67/Ec!Q66</f>
        <v>1.4161127258816133E-2</v>
      </c>
      <c r="T67" s="3">
        <f>'death (num)'!T67/Ec!R66</f>
        <v>1.4073811059063362E-2</v>
      </c>
      <c r="U67" s="3">
        <f>'death (num)'!U67/Ec!S66</f>
        <v>1.3699118378767514E-2</v>
      </c>
      <c r="V67" s="3">
        <f>'death (num)'!V67/Ec!T66</f>
        <v>1.3488157324487791E-2</v>
      </c>
      <c r="W67" s="3">
        <f>'death (num)'!W67/Ec!U66</f>
        <v>1.3367453811903962E-2</v>
      </c>
      <c r="X67" s="3">
        <f>'death (num)'!X67/Ec!V66</f>
        <v>1.322371583355071E-2</v>
      </c>
      <c r="Y67" s="3">
        <f>'death (num)'!Y67/Ec!W66</f>
        <v>1.2828205204951463E-2</v>
      </c>
      <c r="Z67" s="3">
        <f>'death (num)'!Z67/Ec!X66</f>
        <v>1.226523980802461E-2</v>
      </c>
      <c r="AA67" s="3">
        <f>'death (num)'!AA67/Ec!Y66</f>
        <v>1.1856748049461898E-2</v>
      </c>
      <c r="AB67" s="3">
        <f>'death (num)'!AB67/Ec!Z66</f>
        <v>1.1417264674467978E-2</v>
      </c>
      <c r="AC67" s="3">
        <f>'death (num)'!AC67/Ec!AA66</f>
        <v>1.1155169951506816E-2</v>
      </c>
      <c r="AD67" s="3">
        <f>'death (num)'!AD67/Ec!AB66</f>
        <v>1.080677975856293E-2</v>
      </c>
      <c r="AE67" s="3">
        <f>'death (num)'!AE67/Ec!AC66</f>
        <v>1.0714788543610862E-2</v>
      </c>
      <c r="AF67" s="3">
        <f>'death (num)'!AF67/Ec!AD66</f>
        <v>1.0648539924780313E-2</v>
      </c>
      <c r="AG67" s="3">
        <f>'death (num)'!AG67/Ec!AE66</f>
        <v>1.0501765728657289E-2</v>
      </c>
      <c r="AH67" s="3">
        <f>'death (num)'!AH67/Ec!AF66</f>
        <v>1.16791135709322E-2</v>
      </c>
      <c r="AI67" s="3">
        <f>'death (num)'!AI67/Ec!AG66</f>
        <v>1.3844989874302875E-2</v>
      </c>
    </row>
    <row r="68" spans="1:35" x14ac:dyDescent="0.2">
      <c r="A68">
        <f t="shared" ref="A68:A98" si="1">A67+1</f>
        <v>67</v>
      </c>
      <c r="B68" t="s">
        <v>34</v>
      </c>
      <c r="C68" s="1">
        <v>18</v>
      </c>
      <c r="D68" s="3"/>
      <c r="E68" s="3"/>
      <c r="F68" s="3">
        <f>'death (num)'!F68/Ec!D67</f>
        <v>2.1093762288688488E-2</v>
      </c>
      <c r="G68" s="3">
        <f>'death (num)'!G68/Ec!E67</f>
        <v>2.0950839698662981E-2</v>
      </c>
      <c r="H68" s="3">
        <f>'death (num)'!H68/Ec!F67</f>
        <v>2.0694925617872121E-2</v>
      </c>
      <c r="I68" s="3">
        <f>'death (num)'!I68/Ec!G67</f>
        <v>2.0451153902112842E-2</v>
      </c>
      <c r="J68" s="3">
        <f>'death (num)'!J68/Ec!H67</f>
        <v>2.0146259268140572E-2</v>
      </c>
      <c r="K68" s="3">
        <f>'death (num)'!K68/Ec!I67</f>
        <v>1.9732388813731988E-2</v>
      </c>
      <c r="L68" s="3">
        <f>'death (num)'!L68/Ec!J67</f>
        <v>1.9390189364980267E-2</v>
      </c>
      <c r="M68" s="3">
        <f>'death (num)'!M68/Ec!K67</f>
        <v>1.8882488354010945E-2</v>
      </c>
      <c r="N68" s="3">
        <f>'death (num)'!N68/Ec!L67</f>
        <v>1.8362765162187118E-2</v>
      </c>
      <c r="O68" s="3">
        <f>'death (num)'!O68/Ec!M67</f>
        <v>1.8475585012484211E-2</v>
      </c>
      <c r="P68" s="3">
        <f>'death (num)'!P68/Ec!N67</f>
        <v>1.843956993448484E-2</v>
      </c>
      <c r="Q68" s="3">
        <f>'death (num)'!Q68/Ec!O67</f>
        <v>1.796060372758054E-2</v>
      </c>
      <c r="R68" s="3">
        <f>'death (num)'!R68/Ec!P67</f>
        <v>1.9274328705068924E-2</v>
      </c>
      <c r="S68" s="3">
        <f>'death (num)'!S68/Ec!Q67</f>
        <v>1.7579072535069348E-2</v>
      </c>
      <c r="T68" s="3">
        <f>'death (num)'!T68/Ec!R67</f>
        <v>1.7331504039136036E-2</v>
      </c>
      <c r="U68" s="3">
        <f>'death (num)'!U68/Ec!S67</f>
        <v>1.6799125457343224E-2</v>
      </c>
      <c r="V68" s="3">
        <f>'death (num)'!V68/Ec!T67</f>
        <v>1.6533953325770817E-2</v>
      </c>
      <c r="W68" s="3">
        <f>'death (num)'!W68/Ec!U67</f>
        <v>1.6372798583103566E-2</v>
      </c>
      <c r="X68" s="3">
        <f>'death (num)'!X68/Ec!V67</f>
        <v>1.6261124551186619E-2</v>
      </c>
      <c r="Y68" s="3">
        <f>'death (num)'!Y68/Ec!W67</f>
        <v>1.5961609550957084E-2</v>
      </c>
      <c r="Z68" s="3">
        <f>'death (num)'!Z68/Ec!X67</f>
        <v>1.5651316070640988E-2</v>
      </c>
      <c r="AA68" s="3">
        <f>'death (num)'!AA68/Ec!Y67</f>
        <v>1.5376045210195711E-2</v>
      </c>
      <c r="AB68" s="3">
        <f>'death (num)'!AB68/Ec!Z67</f>
        <v>1.5292791532005969E-2</v>
      </c>
      <c r="AC68" s="3">
        <f>'death (num)'!AC68/Ec!AA67</f>
        <v>1.5419812009320194E-2</v>
      </c>
      <c r="AD68" s="3">
        <f>'death (num)'!AD68/Ec!AB67</f>
        <v>1.5233774106284036E-2</v>
      </c>
      <c r="AE68" s="3">
        <f>'death (num)'!AE68/Ec!AC67</f>
        <v>1.4981164460275951E-2</v>
      </c>
      <c r="AF68" s="3">
        <f>'death (num)'!AF68/Ec!AD67</f>
        <v>1.5056867092322462E-2</v>
      </c>
      <c r="AG68" s="3">
        <f>'death (num)'!AG68/Ec!AE67</f>
        <v>1.477994614117319E-2</v>
      </c>
      <c r="AH68" s="3">
        <f>'death (num)'!AH68/Ec!AF67</f>
        <v>1.6250990583558871E-2</v>
      </c>
      <c r="AI68" s="3">
        <f>'death (num)'!AI68/Ec!AG67</f>
        <v>1.9037500402908056E-2</v>
      </c>
    </row>
    <row r="69" spans="1:35" x14ac:dyDescent="0.2">
      <c r="A69">
        <f t="shared" si="1"/>
        <v>68</v>
      </c>
      <c r="B69" t="s">
        <v>34</v>
      </c>
      <c r="C69" s="1">
        <v>18</v>
      </c>
      <c r="D69" s="3"/>
      <c r="E69" s="3"/>
      <c r="F69" s="3">
        <f>'death (num)'!F69/Ec!D68</f>
        <v>2.1093762288688488E-2</v>
      </c>
      <c r="G69" s="3">
        <f>'death (num)'!G69/Ec!E68</f>
        <v>2.0950839698662981E-2</v>
      </c>
      <c r="H69" s="3">
        <f>'death (num)'!H69/Ec!F68</f>
        <v>2.0694925617872121E-2</v>
      </c>
      <c r="I69" s="3">
        <f>'death (num)'!I69/Ec!G68</f>
        <v>2.0451153902112842E-2</v>
      </c>
      <c r="J69" s="3">
        <f>'death (num)'!J69/Ec!H68</f>
        <v>2.0146259268140572E-2</v>
      </c>
      <c r="K69" s="3">
        <f>'death (num)'!K69/Ec!I68</f>
        <v>1.9732388813731988E-2</v>
      </c>
      <c r="L69" s="3">
        <f>'death (num)'!L69/Ec!J68</f>
        <v>1.9390189364980267E-2</v>
      </c>
      <c r="M69" s="3">
        <f>'death (num)'!M69/Ec!K68</f>
        <v>1.8882488354010945E-2</v>
      </c>
      <c r="N69" s="3">
        <f>'death (num)'!N69/Ec!L68</f>
        <v>1.8362765162187118E-2</v>
      </c>
      <c r="O69" s="3">
        <f>'death (num)'!O69/Ec!M68</f>
        <v>1.8475585012484211E-2</v>
      </c>
      <c r="P69" s="3">
        <f>'death (num)'!P69/Ec!N68</f>
        <v>1.843956993448484E-2</v>
      </c>
      <c r="Q69" s="3">
        <f>'death (num)'!Q69/Ec!O68</f>
        <v>1.796060372758054E-2</v>
      </c>
      <c r="R69" s="3">
        <f>'death (num)'!R69/Ec!P68</f>
        <v>1.9274328705068924E-2</v>
      </c>
      <c r="S69" s="3">
        <f>'death (num)'!S69/Ec!Q68</f>
        <v>1.7579072535069348E-2</v>
      </c>
      <c r="T69" s="3">
        <f>'death (num)'!T69/Ec!R68</f>
        <v>1.7331504039136036E-2</v>
      </c>
      <c r="U69" s="3">
        <f>'death (num)'!U69/Ec!S68</f>
        <v>1.6799125457343224E-2</v>
      </c>
      <c r="V69" s="3">
        <f>'death (num)'!V69/Ec!T68</f>
        <v>1.6533953325770817E-2</v>
      </c>
      <c r="W69" s="3">
        <f>'death (num)'!W69/Ec!U68</f>
        <v>1.6372798583103566E-2</v>
      </c>
      <c r="X69" s="3">
        <f>'death (num)'!X69/Ec!V68</f>
        <v>1.6261124551186619E-2</v>
      </c>
      <c r="Y69" s="3">
        <f>'death (num)'!Y69/Ec!W68</f>
        <v>1.5961609550957084E-2</v>
      </c>
      <c r="Z69" s="3">
        <f>'death (num)'!Z69/Ec!X68</f>
        <v>1.5651316070640988E-2</v>
      </c>
      <c r="AA69" s="3">
        <f>'death (num)'!AA69/Ec!Y68</f>
        <v>1.5376045210195711E-2</v>
      </c>
      <c r="AB69" s="3">
        <f>'death (num)'!AB69/Ec!Z68</f>
        <v>1.5292791532005969E-2</v>
      </c>
      <c r="AC69" s="3">
        <f>'death (num)'!AC69/Ec!AA68</f>
        <v>1.5419812009320194E-2</v>
      </c>
      <c r="AD69" s="3">
        <f>'death (num)'!AD69/Ec!AB68</f>
        <v>1.5233774106284036E-2</v>
      </c>
      <c r="AE69" s="3">
        <f>'death (num)'!AE69/Ec!AC68</f>
        <v>1.4981164460275951E-2</v>
      </c>
      <c r="AF69" s="3">
        <f>'death (num)'!AF69/Ec!AD68</f>
        <v>1.5056867092322462E-2</v>
      </c>
      <c r="AG69" s="3">
        <f>'death (num)'!AG69/Ec!AE68</f>
        <v>1.477994614117319E-2</v>
      </c>
      <c r="AH69" s="3">
        <f>'death (num)'!AH69/Ec!AF68</f>
        <v>1.6250990583558871E-2</v>
      </c>
      <c r="AI69" s="3">
        <f>'death (num)'!AI69/Ec!AG68</f>
        <v>1.9037500402908056E-2</v>
      </c>
    </row>
    <row r="70" spans="1:35" x14ac:dyDescent="0.2">
      <c r="A70">
        <f t="shared" si="1"/>
        <v>69</v>
      </c>
      <c r="B70" t="s">
        <v>34</v>
      </c>
      <c r="C70" s="1">
        <v>18</v>
      </c>
      <c r="D70" s="3"/>
      <c r="E70" s="3"/>
      <c r="F70" s="3">
        <f>'death (num)'!F70/Ec!D69</f>
        <v>2.1093762288688488E-2</v>
      </c>
      <c r="G70" s="3">
        <f>'death (num)'!G70/Ec!E69</f>
        <v>2.0950839698662981E-2</v>
      </c>
      <c r="H70" s="3">
        <f>'death (num)'!H70/Ec!F69</f>
        <v>2.0694925617872121E-2</v>
      </c>
      <c r="I70" s="3">
        <f>'death (num)'!I70/Ec!G69</f>
        <v>2.0451153902112842E-2</v>
      </c>
      <c r="J70" s="3">
        <f>'death (num)'!J70/Ec!H69</f>
        <v>2.0146259268140572E-2</v>
      </c>
      <c r="K70" s="3">
        <f>'death (num)'!K70/Ec!I69</f>
        <v>1.9732388813731988E-2</v>
      </c>
      <c r="L70" s="3">
        <f>'death (num)'!L70/Ec!J69</f>
        <v>1.9390189364980267E-2</v>
      </c>
      <c r="M70" s="3">
        <f>'death (num)'!M70/Ec!K69</f>
        <v>1.8882488354010945E-2</v>
      </c>
      <c r="N70" s="3">
        <f>'death (num)'!N70/Ec!L69</f>
        <v>1.8362765162187118E-2</v>
      </c>
      <c r="O70" s="3">
        <f>'death (num)'!O70/Ec!M69</f>
        <v>1.8475585012484211E-2</v>
      </c>
      <c r="P70" s="3">
        <f>'death (num)'!P70/Ec!N69</f>
        <v>1.843956993448484E-2</v>
      </c>
      <c r="Q70" s="3">
        <f>'death (num)'!Q70/Ec!O69</f>
        <v>1.796060372758054E-2</v>
      </c>
      <c r="R70" s="3">
        <f>'death (num)'!R70/Ec!P69</f>
        <v>1.9274328705068924E-2</v>
      </c>
      <c r="S70" s="3">
        <f>'death (num)'!S70/Ec!Q69</f>
        <v>1.7579072535069348E-2</v>
      </c>
      <c r="T70" s="3">
        <f>'death (num)'!T70/Ec!R69</f>
        <v>1.7331504039136036E-2</v>
      </c>
      <c r="U70" s="3">
        <f>'death (num)'!U70/Ec!S69</f>
        <v>1.6799125457343224E-2</v>
      </c>
      <c r="V70" s="3">
        <f>'death (num)'!V70/Ec!T69</f>
        <v>1.6533953325770817E-2</v>
      </c>
      <c r="W70" s="3">
        <f>'death (num)'!W70/Ec!U69</f>
        <v>1.6372798583103566E-2</v>
      </c>
      <c r="X70" s="3">
        <f>'death (num)'!X70/Ec!V69</f>
        <v>1.6261124551186619E-2</v>
      </c>
      <c r="Y70" s="3">
        <f>'death (num)'!Y70/Ec!W69</f>
        <v>1.5961609550957084E-2</v>
      </c>
      <c r="Z70" s="3">
        <f>'death (num)'!Z70/Ec!X69</f>
        <v>1.5651316070640988E-2</v>
      </c>
      <c r="AA70" s="3">
        <f>'death (num)'!AA70/Ec!Y69</f>
        <v>1.5376045210195711E-2</v>
      </c>
      <c r="AB70" s="3">
        <f>'death (num)'!AB70/Ec!Z69</f>
        <v>1.5292791532005969E-2</v>
      </c>
      <c r="AC70" s="3">
        <f>'death (num)'!AC70/Ec!AA69</f>
        <v>1.5419812009320194E-2</v>
      </c>
      <c r="AD70" s="3">
        <f>'death (num)'!AD70/Ec!AB69</f>
        <v>1.5233774106284036E-2</v>
      </c>
      <c r="AE70" s="3">
        <f>'death (num)'!AE70/Ec!AC69</f>
        <v>1.4981164460275951E-2</v>
      </c>
      <c r="AF70" s="3">
        <f>'death (num)'!AF70/Ec!AD69</f>
        <v>1.5056867092322462E-2</v>
      </c>
      <c r="AG70" s="3">
        <f>'death (num)'!AG70/Ec!AE69</f>
        <v>1.477994614117319E-2</v>
      </c>
      <c r="AH70" s="3">
        <f>'death (num)'!AH70/Ec!AF69</f>
        <v>1.6250990583558871E-2</v>
      </c>
      <c r="AI70" s="3">
        <f>'death (num)'!AI70/Ec!AG69</f>
        <v>1.9037500402908056E-2</v>
      </c>
    </row>
    <row r="71" spans="1:35" x14ac:dyDescent="0.2">
      <c r="A71">
        <f t="shared" si="1"/>
        <v>70</v>
      </c>
      <c r="B71" t="s">
        <v>35</v>
      </c>
      <c r="C71" s="1">
        <v>19</v>
      </c>
      <c r="D71" s="3"/>
      <c r="E71" s="3"/>
      <c r="F71" s="3">
        <f>'death (num)'!F71/Ec!D70</f>
        <v>2.247749776481904E-2</v>
      </c>
      <c r="G71" s="3">
        <f>'death (num)'!G71/Ec!E70</f>
        <v>2.2365509468348619E-2</v>
      </c>
      <c r="H71" s="3">
        <f>'death (num)'!H71/Ec!F70</f>
        <v>2.2053797555809947E-2</v>
      </c>
      <c r="I71" s="3">
        <f>'death (num)'!I71/Ec!G70</f>
        <v>2.1712968217109753E-2</v>
      </c>
      <c r="J71" s="3">
        <f>'death (num)'!J71/Ec!H70</f>
        <v>2.1246032425123108E-2</v>
      </c>
      <c r="K71" s="3">
        <f>'death (num)'!K71/Ec!I70</f>
        <v>2.0924790511115218E-2</v>
      </c>
      <c r="L71" s="3">
        <f>'death (num)'!L71/Ec!J70</f>
        <v>2.0948183271789138E-2</v>
      </c>
      <c r="M71" s="3">
        <f>'death (num)'!M71/Ec!K70</f>
        <v>2.1046180367108081E-2</v>
      </c>
      <c r="N71" s="3">
        <f>'death (num)'!N71/Ec!L70</f>
        <v>2.1333644052929153E-2</v>
      </c>
      <c r="O71" s="3">
        <f>'death (num)'!O71/Ec!M70</f>
        <v>2.1667514716169942E-2</v>
      </c>
      <c r="P71" s="3">
        <f>'death (num)'!P71/Ec!N70</f>
        <v>2.2071823360215126E-2</v>
      </c>
      <c r="Q71" s="3">
        <f>'death (num)'!Q71/Ec!O70</f>
        <v>2.169319198444725E-2</v>
      </c>
      <c r="R71" s="3">
        <f>'death (num)'!R71/Ec!P70</f>
        <v>2.2440557142377384E-2</v>
      </c>
      <c r="S71" s="3">
        <f>'death (num)'!S71/Ec!Q70</f>
        <v>2.0858912516367605E-2</v>
      </c>
      <c r="T71" s="3">
        <f>'death (num)'!T71/Ec!R70</f>
        <v>2.095373773935932E-2</v>
      </c>
      <c r="U71" s="3">
        <f>'death (num)'!U71/Ec!S70</f>
        <v>2.0487821051409755E-2</v>
      </c>
      <c r="V71" s="3">
        <f>'death (num)'!V71/Ec!T70</f>
        <v>2.0359660611614774E-2</v>
      </c>
      <c r="W71" s="3">
        <f>'death (num)'!W71/Ec!U70</f>
        <v>2.0363747415208574E-2</v>
      </c>
      <c r="X71" s="3">
        <f>'death (num)'!X71/Ec!V70</f>
        <v>2.0392178640453101E-2</v>
      </c>
      <c r="Y71" s="3">
        <f>'death (num)'!Y71/Ec!W70</f>
        <v>2.0068441704113597E-2</v>
      </c>
      <c r="Z71" s="3">
        <f>'death (num)'!Z71/Ec!X70</f>
        <v>1.9675486586216588E-2</v>
      </c>
      <c r="AA71" s="3">
        <f>'death (num)'!AA71/Ec!Y70</f>
        <v>1.9281080890390295E-2</v>
      </c>
      <c r="AB71" s="3">
        <f>'death (num)'!AB71/Ec!Z70</f>
        <v>1.9015478504751274E-2</v>
      </c>
      <c r="AC71" s="3">
        <f>'death (num)'!AC71/Ec!AA70</f>
        <v>1.8773909611367465E-2</v>
      </c>
      <c r="AD71" s="3">
        <f>'death (num)'!AD71/Ec!AB70</f>
        <v>1.8274597134025582E-2</v>
      </c>
      <c r="AE71" s="3">
        <f>'death (num)'!AE71/Ec!AC70</f>
        <v>1.7411426578187488E-2</v>
      </c>
      <c r="AF71" s="3">
        <f>'death (num)'!AF71/Ec!AD70</f>
        <v>1.6934290313957746E-2</v>
      </c>
      <c r="AG71" s="3">
        <f>'death (num)'!AG71/Ec!AE70</f>
        <v>1.6321511859052562E-2</v>
      </c>
      <c r="AH71" s="3">
        <f>'death (num)'!AH71/Ec!AF70</f>
        <v>1.7741730890265681E-2</v>
      </c>
      <c r="AI71" s="3">
        <f>'death (num)'!AI71/Ec!AG70</f>
        <v>2.0064221075306296E-2</v>
      </c>
    </row>
    <row r="72" spans="1:35" x14ac:dyDescent="0.2">
      <c r="A72">
        <f t="shared" si="1"/>
        <v>71</v>
      </c>
      <c r="B72" t="s">
        <v>35</v>
      </c>
      <c r="C72" s="1">
        <v>19</v>
      </c>
      <c r="D72" s="3"/>
      <c r="E72" s="3"/>
      <c r="F72" s="3">
        <f>'death (num)'!F72/Ec!D71</f>
        <v>2.248388450105672E-2</v>
      </c>
      <c r="G72" s="3">
        <f>'death (num)'!G72/Ec!E71</f>
        <v>2.2374258864091341E-2</v>
      </c>
      <c r="H72" s="3">
        <f>'death (num)'!H72/Ec!F71</f>
        <v>2.2063083961267042E-2</v>
      </c>
      <c r="I72" s="3">
        <f>'death (num)'!I72/Ec!G71</f>
        <v>2.1721563673666958E-2</v>
      </c>
      <c r="J72" s="3">
        <f>'death (num)'!J72/Ec!H71</f>
        <v>2.1253189156173323E-2</v>
      </c>
      <c r="K72" s="3">
        <f>'death (num)'!K72/Ec!I71</f>
        <v>2.0929448208884899E-2</v>
      </c>
      <c r="L72" s="3">
        <f>'death (num)'!L72/Ec!J71</f>
        <v>2.0954692882709614E-2</v>
      </c>
      <c r="M72" s="3">
        <f>'death (num)'!M72/Ec!K71</f>
        <v>2.1059231622108505E-2</v>
      </c>
      <c r="N72" s="3">
        <f>'death (num)'!N72/Ec!L71</f>
        <v>2.135832212875767E-2</v>
      </c>
      <c r="O72" s="3">
        <f>'death (num)'!O72/Ec!M71</f>
        <v>2.1708431472886688E-2</v>
      </c>
      <c r="P72" s="3">
        <f>'death (num)'!P72/Ec!N71</f>
        <v>2.2118642485078673E-2</v>
      </c>
      <c r="Q72" s="3">
        <f>'death (num)'!Q72/Ec!O71</f>
        <v>2.174642049499402E-2</v>
      </c>
      <c r="R72" s="3">
        <f>'death (num)'!R72/Ec!P71</f>
        <v>2.2498970317259361E-2</v>
      </c>
      <c r="S72" s="3">
        <f>'death (num)'!S72/Ec!Q71</f>
        <v>2.0906754289143962E-2</v>
      </c>
      <c r="T72" s="3">
        <f>'death (num)'!T72/Ec!R71</f>
        <v>2.1000166400369967E-2</v>
      </c>
      <c r="U72" s="3">
        <f>'death (num)'!U72/Ec!S71</f>
        <v>2.0539706763410232E-2</v>
      </c>
      <c r="V72" s="3">
        <f>'death (num)'!V72/Ec!T71</f>
        <v>2.0413041725900926E-2</v>
      </c>
      <c r="W72" s="3">
        <f>'death (num)'!W72/Ec!U71</f>
        <v>2.0419801702592121E-2</v>
      </c>
      <c r="X72" s="3">
        <f>'death (num)'!X72/Ec!V71</f>
        <v>2.0451205826601829E-2</v>
      </c>
      <c r="Y72" s="3">
        <f>'death (num)'!Y72/Ec!W71</f>
        <v>2.0128772714521868E-2</v>
      </c>
      <c r="Z72" s="3">
        <f>'death (num)'!Z72/Ec!X71</f>
        <v>1.9733912982797214E-2</v>
      </c>
      <c r="AA72" s="3">
        <f>'death (num)'!AA72/Ec!Y71</f>
        <v>1.9337131196877334E-2</v>
      </c>
      <c r="AB72" s="3">
        <f>'death (num)'!AB72/Ec!Z71</f>
        <v>1.9068459116071773E-2</v>
      </c>
      <c r="AC72" s="3">
        <f>'death (num)'!AC72/Ec!AA71</f>
        <v>1.8822508266645284E-2</v>
      </c>
      <c r="AD72" s="3">
        <f>'death (num)'!AD72/Ec!AB71</f>
        <v>1.8315423579756789E-2</v>
      </c>
      <c r="AE72" s="3">
        <f>'death (num)'!AE72/Ec!AC71</f>
        <v>1.7445123651854896E-2</v>
      </c>
      <c r="AF72" s="3">
        <f>'death (num)'!AF72/Ec!AD71</f>
        <v>1.6958794197379629E-2</v>
      </c>
      <c r="AG72" s="3">
        <f>'death (num)'!AG72/Ec!AE71</f>
        <v>1.6337374224235465E-2</v>
      </c>
      <c r="AH72" s="3">
        <f>'death (num)'!AH72/Ec!AF71</f>
        <v>1.7753931166772017E-2</v>
      </c>
      <c r="AI72" s="3">
        <f>'death (num)'!AI72/Ec!AG71</f>
        <v>2.0078422730626141E-2</v>
      </c>
    </row>
    <row r="73" spans="1:35" x14ac:dyDescent="0.2">
      <c r="A73">
        <f t="shared" si="1"/>
        <v>72</v>
      </c>
      <c r="B73" t="s">
        <v>35</v>
      </c>
      <c r="C73" s="1">
        <v>19</v>
      </c>
      <c r="D73" s="3"/>
      <c r="E73" s="3"/>
      <c r="F73" s="3">
        <f>'death (num)'!F73/Ec!D72</f>
        <v>3.5662249269339599E-2</v>
      </c>
      <c r="G73" s="3">
        <f>'death (num)'!G73/Ec!E72</f>
        <v>3.5103845381019502E-2</v>
      </c>
      <c r="H73" s="3">
        <f>'death (num)'!H73/Ec!F72</f>
        <v>3.4438105733283653E-2</v>
      </c>
      <c r="I73" s="3">
        <f>'death (num)'!I73/Ec!G72</f>
        <v>3.3891571536438028E-2</v>
      </c>
      <c r="J73" s="3">
        <f>'death (num)'!J73/Ec!H72</f>
        <v>3.3269194884351046E-2</v>
      </c>
      <c r="K73" s="3">
        <f>'death (num)'!K73/Ec!I72</f>
        <v>3.2911393032208497E-2</v>
      </c>
      <c r="L73" s="3">
        <f>'death (num)'!L73/Ec!J72</f>
        <v>3.3102809166797725E-2</v>
      </c>
      <c r="M73" s="3">
        <f>'death (num)'!M73/Ec!K72</f>
        <v>3.3013626347726338E-2</v>
      </c>
      <c r="N73" s="3">
        <f>'death (num)'!N73/Ec!L72</f>
        <v>3.2762616174346143E-2</v>
      </c>
      <c r="O73" s="3">
        <f>'death (num)'!O73/Ec!M72</f>
        <v>3.2189974465777933E-2</v>
      </c>
      <c r="P73" s="3">
        <f>'death (num)'!P73/Ec!N72</f>
        <v>3.1411194309301373E-2</v>
      </c>
      <c r="Q73" s="3">
        <f>'death (num)'!Q73/Ec!O72</f>
        <v>3.0761373527149541E-2</v>
      </c>
      <c r="R73" s="3">
        <f>'death (num)'!R73/Ec!P72</f>
        <v>3.1280483372465903E-2</v>
      </c>
      <c r="S73" s="3">
        <f>'death (num)'!S73/Ec!Q72</f>
        <v>2.8922708748211724E-2</v>
      </c>
      <c r="T73" s="3">
        <f>'death (num)'!T73/Ec!R72</f>
        <v>2.9238258672411047E-2</v>
      </c>
      <c r="U73" s="3">
        <f>'death (num)'!U73/Ec!S72</f>
        <v>2.909244900711468E-2</v>
      </c>
      <c r="V73" s="3">
        <f>'death (num)'!V73/Ec!T72</f>
        <v>2.8448629103898445E-2</v>
      </c>
      <c r="W73" s="3">
        <f>'death (num)'!W73/Ec!U72</f>
        <v>2.8327827832628983E-2</v>
      </c>
      <c r="X73" s="3">
        <f>'death (num)'!X73/Ec!V72</f>
        <v>2.8198921205738765E-2</v>
      </c>
      <c r="Y73" s="3">
        <f>'death (num)'!Y73/Ec!W72</f>
        <v>2.7623934221012988E-2</v>
      </c>
      <c r="Z73" s="3">
        <f>'death (num)'!Z73/Ec!X72</f>
        <v>2.7069474933873398E-2</v>
      </c>
      <c r="AA73" s="3">
        <f>'death (num)'!AA73/Ec!Y72</f>
        <v>2.6603277768845038E-2</v>
      </c>
      <c r="AB73" s="3">
        <f>'death (num)'!AB73/Ec!Z72</f>
        <v>2.6298681638900773E-2</v>
      </c>
      <c r="AC73" s="3">
        <f>'death (num)'!AC73/Ec!AA72</f>
        <v>2.6146009308842463E-2</v>
      </c>
      <c r="AD73" s="3">
        <f>'death (num)'!AD73/Ec!AB72</f>
        <v>2.5824995851558459E-2</v>
      </c>
      <c r="AE73" s="3">
        <f>'death (num)'!AE73/Ec!AC72</f>
        <v>2.5312423511264646E-2</v>
      </c>
      <c r="AF73" s="3">
        <f>'death (num)'!AF73/Ec!AD72</f>
        <v>2.5056839020593587E-2</v>
      </c>
      <c r="AG73" s="3">
        <f>'death (num)'!AG73/Ec!AE72</f>
        <v>2.497818983112577E-2</v>
      </c>
      <c r="AH73" s="3">
        <f>'death (num)'!AH73/Ec!AF72</f>
        <v>2.8033238630927111E-2</v>
      </c>
      <c r="AI73" s="3">
        <f>'death (num)'!AI73/Ec!AG72</f>
        <v>3.2326737285127777E-2</v>
      </c>
    </row>
    <row r="74" spans="1:35" x14ac:dyDescent="0.2">
      <c r="A74">
        <f t="shared" si="1"/>
        <v>73</v>
      </c>
      <c r="B74" t="s">
        <v>35</v>
      </c>
      <c r="C74" s="1">
        <v>19</v>
      </c>
      <c r="D74" s="3"/>
      <c r="E74" s="3"/>
      <c r="F74" s="3">
        <f>'death (num)'!F74/Ec!D73</f>
        <v>3.5662249269339599E-2</v>
      </c>
      <c r="G74" s="3">
        <f>'death (num)'!G74/Ec!E73</f>
        <v>3.5103845381019502E-2</v>
      </c>
      <c r="H74" s="3">
        <f>'death (num)'!H74/Ec!F73</f>
        <v>3.4438105733283653E-2</v>
      </c>
      <c r="I74" s="3">
        <f>'death (num)'!I74/Ec!G73</f>
        <v>3.3891571536438028E-2</v>
      </c>
      <c r="J74" s="3">
        <f>'death (num)'!J74/Ec!H73</f>
        <v>3.3269194884351046E-2</v>
      </c>
      <c r="K74" s="3">
        <f>'death (num)'!K74/Ec!I73</f>
        <v>3.2911393032208497E-2</v>
      </c>
      <c r="L74" s="3">
        <f>'death (num)'!L74/Ec!J73</f>
        <v>3.3102809166797725E-2</v>
      </c>
      <c r="M74" s="3">
        <f>'death (num)'!M74/Ec!K73</f>
        <v>3.3013626347726338E-2</v>
      </c>
      <c r="N74" s="3">
        <f>'death (num)'!N74/Ec!L73</f>
        <v>3.2762616174346143E-2</v>
      </c>
      <c r="O74" s="3">
        <f>'death (num)'!O74/Ec!M73</f>
        <v>3.2189974465777933E-2</v>
      </c>
      <c r="P74" s="3">
        <f>'death (num)'!P74/Ec!N73</f>
        <v>3.1411194309301373E-2</v>
      </c>
      <c r="Q74" s="3">
        <f>'death (num)'!Q74/Ec!O73</f>
        <v>3.0761373527149541E-2</v>
      </c>
      <c r="R74" s="3">
        <f>'death (num)'!R74/Ec!P73</f>
        <v>3.1280483372465903E-2</v>
      </c>
      <c r="S74" s="3">
        <f>'death (num)'!S74/Ec!Q73</f>
        <v>2.8922708748211724E-2</v>
      </c>
      <c r="T74" s="3">
        <f>'death (num)'!T74/Ec!R73</f>
        <v>2.9238258672411047E-2</v>
      </c>
      <c r="U74" s="3">
        <f>'death (num)'!U74/Ec!S73</f>
        <v>2.909244900711468E-2</v>
      </c>
      <c r="V74" s="3">
        <f>'death (num)'!V74/Ec!T73</f>
        <v>2.8448629103898445E-2</v>
      </c>
      <c r="W74" s="3">
        <f>'death (num)'!W74/Ec!U73</f>
        <v>2.8327827832628983E-2</v>
      </c>
      <c r="X74" s="3">
        <f>'death (num)'!X74/Ec!V73</f>
        <v>2.8198921205738765E-2</v>
      </c>
      <c r="Y74" s="3">
        <f>'death (num)'!Y74/Ec!W73</f>
        <v>2.7623934221012988E-2</v>
      </c>
      <c r="Z74" s="3">
        <f>'death (num)'!Z74/Ec!X73</f>
        <v>2.7069474933873398E-2</v>
      </c>
      <c r="AA74" s="3">
        <f>'death (num)'!AA74/Ec!Y73</f>
        <v>2.6603277768845038E-2</v>
      </c>
      <c r="AB74" s="3">
        <f>'death (num)'!AB74/Ec!Z73</f>
        <v>2.6298681638900773E-2</v>
      </c>
      <c r="AC74" s="3">
        <f>'death (num)'!AC74/Ec!AA73</f>
        <v>2.6146009308842463E-2</v>
      </c>
      <c r="AD74" s="3">
        <f>'death (num)'!AD74/Ec!AB73</f>
        <v>2.5824995851558459E-2</v>
      </c>
      <c r="AE74" s="3">
        <f>'death (num)'!AE74/Ec!AC73</f>
        <v>2.5312423511264646E-2</v>
      </c>
      <c r="AF74" s="3">
        <f>'death (num)'!AF74/Ec!AD73</f>
        <v>2.5056839020593587E-2</v>
      </c>
      <c r="AG74" s="3">
        <f>'death (num)'!AG74/Ec!AE73</f>
        <v>2.497818983112577E-2</v>
      </c>
      <c r="AH74" s="3">
        <f>'death (num)'!AH74/Ec!AF73</f>
        <v>2.8033238630927111E-2</v>
      </c>
      <c r="AI74" s="3">
        <f>'death (num)'!AI74/Ec!AG73</f>
        <v>3.2326737285127777E-2</v>
      </c>
    </row>
    <row r="75" spans="1:35" x14ac:dyDescent="0.2">
      <c r="A75">
        <f t="shared" si="1"/>
        <v>74</v>
      </c>
      <c r="B75" t="s">
        <v>35</v>
      </c>
      <c r="C75" s="1">
        <v>19</v>
      </c>
      <c r="D75" s="3"/>
      <c r="E75" s="3"/>
      <c r="F75" s="3">
        <f>'death (num)'!F75/Ec!D74</f>
        <v>3.5662249269339599E-2</v>
      </c>
      <c r="G75" s="3">
        <f>'death (num)'!G75/Ec!E74</f>
        <v>3.5103845381019502E-2</v>
      </c>
      <c r="H75" s="3">
        <f>'death (num)'!H75/Ec!F74</f>
        <v>3.4438105733283653E-2</v>
      </c>
      <c r="I75" s="3">
        <f>'death (num)'!I75/Ec!G74</f>
        <v>3.3891571536438028E-2</v>
      </c>
      <c r="J75" s="3">
        <f>'death (num)'!J75/Ec!H74</f>
        <v>3.3269194884351046E-2</v>
      </c>
      <c r="K75" s="3">
        <f>'death (num)'!K75/Ec!I74</f>
        <v>3.2911393032208497E-2</v>
      </c>
      <c r="L75" s="3">
        <f>'death (num)'!L75/Ec!J74</f>
        <v>3.3102809166797725E-2</v>
      </c>
      <c r="M75" s="3">
        <f>'death (num)'!M75/Ec!K74</f>
        <v>3.3013626347726338E-2</v>
      </c>
      <c r="N75" s="3">
        <f>'death (num)'!N75/Ec!L74</f>
        <v>3.2762616174346143E-2</v>
      </c>
      <c r="O75" s="3">
        <f>'death (num)'!O75/Ec!M74</f>
        <v>3.2189974465777933E-2</v>
      </c>
      <c r="P75" s="3">
        <f>'death (num)'!P75/Ec!N74</f>
        <v>3.1411194309301373E-2</v>
      </c>
      <c r="Q75" s="3">
        <f>'death (num)'!Q75/Ec!O74</f>
        <v>3.0761373527149541E-2</v>
      </c>
      <c r="R75" s="3">
        <f>'death (num)'!R75/Ec!P74</f>
        <v>3.1280483372465903E-2</v>
      </c>
      <c r="S75" s="3">
        <f>'death (num)'!S75/Ec!Q74</f>
        <v>2.8922708748211724E-2</v>
      </c>
      <c r="T75" s="3">
        <f>'death (num)'!T75/Ec!R74</f>
        <v>2.9238258672411047E-2</v>
      </c>
      <c r="U75" s="3">
        <f>'death (num)'!U75/Ec!S74</f>
        <v>2.909244900711468E-2</v>
      </c>
      <c r="V75" s="3">
        <f>'death (num)'!V75/Ec!T74</f>
        <v>2.8448629103898445E-2</v>
      </c>
      <c r="W75" s="3">
        <f>'death (num)'!W75/Ec!U74</f>
        <v>2.8327827832628983E-2</v>
      </c>
      <c r="X75" s="3">
        <f>'death (num)'!X75/Ec!V74</f>
        <v>2.8198921205738765E-2</v>
      </c>
      <c r="Y75" s="3">
        <f>'death (num)'!Y75/Ec!W74</f>
        <v>2.7623934221012988E-2</v>
      </c>
      <c r="Z75" s="3">
        <f>'death (num)'!Z75/Ec!X74</f>
        <v>2.7069474933873398E-2</v>
      </c>
      <c r="AA75" s="3">
        <f>'death (num)'!AA75/Ec!Y74</f>
        <v>2.6603277768845038E-2</v>
      </c>
      <c r="AB75" s="3">
        <f>'death (num)'!AB75/Ec!Z74</f>
        <v>2.6298681638900773E-2</v>
      </c>
      <c r="AC75" s="3">
        <f>'death (num)'!AC75/Ec!AA74</f>
        <v>2.6146009308842463E-2</v>
      </c>
      <c r="AD75" s="3">
        <f>'death (num)'!AD75/Ec!AB74</f>
        <v>2.5824995851558459E-2</v>
      </c>
      <c r="AE75" s="3">
        <f>'death (num)'!AE75/Ec!AC74</f>
        <v>2.5312423511264646E-2</v>
      </c>
      <c r="AF75" s="3">
        <f>'death (num)'!AF75/Ec!AD74</f>
        <v>2.5056839020593587E-2</v>
      </c>
      <c r="AG75" s="3">
        <f>'death (num)'!AG75/Ec!AE74</f>
        <v>2.497818983112577E-2</v>
      </c>
      <c r="AH75" s="3">
        <f>'death (num)'!AH75/Ec!AF74</f>
        <v>2.8033238630927111E-2</v>
      </c>
      <c r="AI75" s="3">
        <f>'death (num)'!AI75/Ec!AG74</f>
        <v>3.2326737285127777E-2</v>
      </c>
    </row>
    <row r="76" spans="1:35" x14ac:dyDescent="0.2">
      <c r="A76">
        <f t="shared" si="1"/>
        <v>75</v>
      </c>
      <c r="B76" t="s">
        <v>36</v>
      </c>
      <c r="C76" s="1">
        <v>20</v>
      </c>
      <c r="D76" s="3"/>
      <c r="E76" s="3"/>
      <c r="F76" s="3">
        <f>'death (num)'!F76/Ec!D75</f>
        <v>3.1914290788419807E-2</v>
      </c>
      <c r="G76" s="3">
        <f>'death (num)'!G76/Ec!E75</f>
        <v>3.145223232615741E-2</v>
      </c>
      <c r="H76" s="3">
        <f>'death (num)'!H76/Ec!F75</f>
        <v>3.0931948022720257E-2</v>
      </c>
      <c r="I76" s="3">
        <f>'death (num)'!I76/Ec!G75</f>
        <v>3.0542229001594211E-2</v>
      </c>
      <c r="J76" s="3">
        <f>'death (num)'!J76/Ec!H75</f>
        <v>3.028499471716541E-2</v>
      </c>
      <c r="K76" s="3">
        <f>'death (num)'!K76/Ec!I75</f>
        <v>3.0114835315566645E-2</v>
      </c>
      <c r="L76" s="3">
        <f>'death (num)'!L76/Ec!J75</f>
        <v>3.0308362625609958E-2</v>
      </c>
      <c r="M76" s="3">
        <f>'death (num)'!M76/Ec!K75</f>
        <v>3.0184622152583249E-2</v>
      </c>
      <c r="N76" s="3">
        <f>'death (num)'!N76/Ec!L75</f>
        <v>2.9920139962581069E-2</v>
      </c>
      <c r="O76" s="3">
        <f>'death (num)'!O76/Ec!M75</f>
        <v>2.9319001978326119E-2</v>
      </c>
      <c r="P76" s="3">
        <f>'death (num)'!P76/Ec!N75</f>
        <v>2.8948965170287787E-2</v>
      </c>
      <c r="Q76" s="3">
        <f>'death (num)'!Q76/Ec!O75</f>
        <v>2.9085963806956477E-2</v>
      </c>
      <c r="R76" s="3">
        <f>'death (num)'!R76/Ec!P75</f>
        <v>3.020696368769547E-2</v>
      </c>
      <c r="S76" s="3">
        <f>'death (num)'!S76/Ec!Q75</f>
        <v>2.9755250930166316E-2</v>
      </c>
      <c r="T76" s="3">
        <f>'death (num)'!T76/Ec!R75</f>
        <v>3.035714339671312E-2</v>
      </c>
      <c r="U76" s="3">
        <f>'death (num)'!U76/Ec!S75</f>
        <v>3.0873554540129831E-2</v>
      </c>
      <c r="V76" s="3">
        <f>'death (num)'!V76/Ec!T75</f>
        <v>3.0398694717170414E-2</v>
      </c>
      <c r="W76" s="3">
        <f>'death (num)'!W76/Ec!U75</f>
        <v>3.0079845439506231E-2</v>
      </c>
      <c r="X76" s="3">
        <f>'death (num)'!X76/Ec!V75</f>
        <v>2.9421413018044729E-2</v>
      </c>
      <c r="Y76" s="3">
        <f>'death (num)'!Y76/Ec!W75</f>
        <v>2.9360931236622437E-2</v>
      </c>
      <c r="Z76" s="3">
        <f>'death (num)'!Z76/Ec!X75</f>
        <v>2.8880102975477197E-2</v>
      </c>
      <c r="AA76" s="3">
        <f>'death (num)'!AA76/Ec!Y75</f>
        <v>2.8606324177279881E-2</v>
      </c>
      <c r="AB76" s="3">
        <f>'death (num)'!AB76/Ec!Z75</f>
        <v>2.8515045343306303E-2</v>
      </c>
      <c r="AC76" s="3">
        <f>'death (num)'!AC76/Ec!AA75</f>
        <v>2.8462328519000848E-2</v>
      </c>
      <c r="AD76" s="3">
        <f>'death (num)'!AD76/Ec!AB75</f>
        <v>2.8127569614165623E-2</v>
      </c>
      <c r="AE76" s="3">
        <f>'death (num)'!AE76/Ec!AC75</f>
        <v>2.7539408495354946E-2</v>
      </c>
      <c r="AF76" s="3">
        <f>'death (num)'!AF76/Ec!AD75</f>
        <v>2.7124435145161441E-2</v>
      </c>
      <c r="AG76" s="3">
        <f>'death (num)'!AG76/Ec!AE75</f>
        <v>2.6776304740667767E-2</v>
      </c>
      <c r="AH76" s="3">
        <f>'death (num)'!AH76/Ec!AF75</f>
        <v>2.8975284094224247E-2</v>
      </c>
      <c r="AI76" s="3">
        <f>'death (num)'!AI76/Ec!AG75</f>
        <v>3.219965356538395E-2</v>
      </c>
    </row>
    <row r="77" spans="1:35" x14ac:dyDescent="0.2">
      <c r="A77">
        <f t="shared" si="1"/>
        <v>76</v>
      </c>
      <c r="B77" t="s">
        <v>36</v>
      </c>
      <c r="C77" s="1">
        <v>20</v>
      </c>
      <c r="D77" s="3"/>
      <c r="E77" s="3"/>
      <c r="F77" s="3">
        <f>'death (num)'!F77/Ec!D76</f>
        <v>3.17958009158247E-2</v>
      </c>
      <c r="G77" s="3">
        <f>'death (num)'!G77/Ec!E76</f>
        <v>3.1335951537375673E-2</v>
      </c>
      <c r="H77" s="3">
        <f>'death (num)'!H77/Ec!F76</f>
        <v>3.0819362740633224E-2</v>
      </c>
      <c r="I77" s="3">
        <f>'death (num)'!I77/Ec!G76</f>
        <v>3.0433955336427423E-2</v>
      </c>
      <c r="J77" s="3">
        <f>'death (num)'!J77/Ec!H76</f>
        <v>3.0180721291087773E-2</v>
      </c>
      <c r="K77" s="3">
        <f>'death (num)'!K77/Ec!I76</f>
        <v>3.0019416684828413E-2</v>
      </c>
      <c r="L77" s="3">
        <f>'death (num)'!L77/Ec!J76</f>
        <v>3.0215764801167527E-2</v>
      </c>
      <c r="M77" s="3">
        <f>'death (num)'!M77/Ec!K76</f>
        <v>3.0093069085832362E-2</v>
      </c>
      <c r="N77" s="3">
        <f>'death (num)'!N77/Ec!L76</f>
        <v>2.9828748056021093E-2</v>
      </c>
      <c r="O77" s="3">
        <f>'death (num)'!O77/Ec!M76</f>
        <v>2.9229355743057354E-2</v>
      </c>
      <c r="P77" s="3">
        <f>'death (num)'!P77/Ec!N76</f>
        <v>2.8859767387136397E-2</v>
      </c>
      <c r="Q77" s="3">
        <f>'death (num)'!Q77/Ec!O76</f>
        <v>2.9004572085809116E-2</v>
      </c>
      <c r="R77" s="3">
        <f>'death (num)'!R77/Ec!P76</f>
        <v>3.0141714266914463E-2</v>
      </c>
      <c r="S77" s="3">
        <f>'death (num)'!S77/Ec!Q76</f>
        <v>2.9711354945377872E-2</v>
      </c>
      <c r="T77" s="3">
        <f>'death (num)'!T77/Ec!R76</f>
        <v>3.0356194958008578E-2</v>
      </c>
      <c r="U77" s="3">
        <f>'death (num)'!U77/Ec!S76</f>
        <v>3.0881512066586621E-2</v>
      </c>
      <c r="V77" s="3">
        <f>'death (num)'!V77/Ec!T76</f>
        <v>3.0423040601970576E-2</v>
      </c>
      <c r="W77" s="3">
        <f>'death (num)'!W77/Ec!U76</f>
        <v>3.0108820298201094E-2</v>
      </c>
      <c r="X77" s="3">
        <f>'death (num)'!X77/Ec!V76</f>
        <v>2.9444379528193673E-2</v>
      </c>
      <c r="Y77" s="3">
        <f>'death (num)'!Y77/Ec!W76</f>
        <v>2.9369738080272365E-2</v>
      </c>
      <c r="Z77" s="3">
        <f>'death (num)'!Z77/Ec!X76</f>
        <v>2.8900477034776204E-2</v>
      </c>
      <c r="AA77" s="3">
        <f>'death (num)'!AA77/Ec!Y76</f>
        <v>2.862809246554765E-2</v>
      </c>
      <c r="AB77" s="3">
        <f>'death (num)'!AB77/Ec!Z76</f>
        <v>2.8540090388346148E-2</v>
      </c>
      <c r="AC77" s="3">
        <f>'death (num)'!AC77/Ec!AA76</f>
        <v>2.8491085761302617E-2</v>
      </c>
      <c r="AD77" s="3">
        <f>'death (num)'!AD77/Ec!AB76</f>
        <v>2.8158009665018024E-2</v>
      </c>
      <c r="AE77" s="3">
        <f>'death (num)'!AE77/Ec!AC76</f>
        <v>2.7569210521502439E-2</v>
      </c>
      <c r="AF77" s="3">
        <f>'death (num)'!AF77/Ec!AD76</f>
        <v>2.7152587549216522E-2</v>
      </c>
      <c r="AG77" s="3">
        <f>'death (num)'!AG77/Ec!AE76</f>
        <v>2.6800938163919787E-2</v>
      </c>
      <c r="AH77" s="3">
        <f>'death (num)'!AH77/Ec!AF76</f>
        <v>2.8995257612903801E-2</v>
      </c>
      <c r="AI77" s="3">
        <f>'death (num)'!AI77/Ec!AG76</f>
        <v>3.2201767944722758E-2</v>
      </c>
    </row>
    <row r="78" spans="1:35" x14ac:dyDescent="0.2">
      <c r="A78">
        <f t="shared" si="1"/>
        <v>77</v>
      </c>
      <c r="B78" t="s">
        <v>36</v>
      </c>
      <c r="C78" s="1">
        <v>20</v>
      </c>
      <c r="D78" s="3"/>
      <c r="E78" s="3"/>
      <c r="F78" s="3">
        <f>'death (num)'!F78/Ec!D77</f>
        <v>5.635635685973605E-2</v>
      </c>
      <c r="G78" s="3">
        <f>'death (num)'!G78/Ec!E77</f>
        <v>5.5682639874236592E-2</v>
      </c>
      <c r="H78" s="3">
        <f>'death (num)'!H78/Ec!F77</f>
        <v>5.4926638740865966E-2</v>
      </c>
      <c r="I78" s="3">
        <f>'death (num)'!I78/Ec!G77</f>
        <v>5.4265092432182499E-2</v>
      </c>
      <c r="J78" s="3">
        <f>'death (num)'!J78/Ec!H77</f>
        <v>5.3756825497866562E-2</v>
      </c>
      <c r="K78" s="3">
        <f>'death (num)'!K78/Ec!I77</f>
        <v>5.3386349843590086E-2</v>
      </c>
      <c r="L78" s="3">
        <f>'death (num)'!L78/Ec!J77</f>
        <v>5.3210417559108061E-2</v>
      </c>
      <c r="M78" s="3">
        <f>'death (num)'!M78/Ec!K77</f>
        <v>5.2824617690135724E-2</v>
      </c>
      <c r="N78" s="3">
        <f>'death (num)'!N78/Ec!L77</f>
        <v>5.2446152431079043E-2</v>
      </c>
      <c r="O78" s="3">
        <f>'death (num)'!O78/Ec!M77</f>
        <v>5.1637510134119081E-2</v>
      </c>
      <c r="P78" s="3">
        <f>'death (num)'!P78/Ec!N77</f>
        <v>5.1236473320279342E-2</v>
      </c>
      <c r="Q78" s="3">
        <f>'death (num)'!Q78/Ec!O77</f>
        <v>5.1657960322159857E-2</v>
      </c>
      <c r="R78" s="3">
        <f>'death (num)'!R78/Ec!P77</f>
        <v>5.3128182586998779E-2</v>
      </c>
      <c r="S78" s="3">
        <f>'death (num)'!S78/Ec!Q77</f>
        <v>5.1091999953699077E-2</v>
      </c>
      <c r="T78" s="3">
        <f>'death (num)'!T78/Ec!R77</f>
        <v>5.0299341014989091E-2</v>
      </c>
      <c r="U78" s="3">
        <f>'death (num)'!U78/Ec!S77</f>
        <v>4.892524545720172E-2</v>
      </c>
      <c r="V78" s="3">
        <f>'death (num)'!V78/Ec!T77</f>
        <v>4.811707806460485E-2</v>
      </c>
      <c r="W78" s="3">
        <f>'death (num)'!W78/Ec!U77</f>
        <v>4.692450847059311E-2</v>
      </c>
      <c r="X78" s="3">
        <f>'death (num)'!X78/Ec!V77</f>
        <v>4.5823751467842851E-2</v>
      </c>
      <c r="Y78" s="3">
        <f>'death (num)'!Y78/Ec!W77</f>
        <v>4.6206811372023329E-2</v>
      </c>
      <c r="Z78" s="3">
        <f>'death (num)'!Z78/Ec!X77</f>
        <v>4.6453896532784533E-2</v>
      </c>
      <c r="AA78" s="3">
        <f>'death (num)'!AA78/Ec!Y77</f>
        <v>4.5470448709754037E-2</v>
      </c>
      <c r="AB78" s="3">
        <f>'death (num)'!AB78/Ec!Z77</f>
        <v>4.5268661658670828E-2</v>
      </c>
      <c r="AC78" s="3">
        <f>'death (num)'!AC78/Ec!AA77</f>
        <v>4.5044143007451236E-2</v>
      </c>
      <c r="AD78" s="3">
        <f>'death (num)'!AD78/Ec!AB77</f>
        <v>4.4428302261744719E-2</v>
      </c>
      <c r="AE78" s="3">
        <f>'death (num)'!AE78/Ec!AC77</f>
        <v>4.3595621325769308E-2</v>
      </c>
      <c r="AF78" s="3">
        <f>'death (num)'!AF78/Ec!AD77</f>
        <v>4.3114571510873313E-2</v>
      </c>
      <c r="AG78" s="3">
        <f>'death (num)'!AG78/Ec!AE77</f>
        <v>4.2688523658236367E-2</v>
      </c>
      <c r="AH78" s="3">
        <f>'death (num)'!AH78/Ec!AF77</f>
        <v>4.6536151669384004E-2</v>
      </c>
      <c r="AI78" s="3">
        <f>'death (num)'!AI78/Ec!AG77</f>
        <v>5.2533862115312815E-2</v>
      </c>
    </row>
    <row r="79" spans="1:35" x14ac:dyDescent="0.2">
      <c r="A79">
        <f t="shared" si="1"/>
        <v>78</v>
      </c>
      <c r="B79" t="s">
        <v>36</v>
      </c>
      <c r="C79" s="1">
        <v>20</v>
      </c>
      <c r="D79" s="3"/>
      <c r="E79" s="3"/>
      <c r="F79" s="3">
        <f>'death (num)'!F79/Ec!D78</f>
        <v>5.635635685973605E-2</v>
      </c>
      <c r="G79" s="3">
        <f>'death (num)'!G79/Ec!E78</f>
        <v>5.5682639874236592E-2</v>
      </c>
      <c r="H79" s="3">
        <f>'death (num)'!H79/Ec!F78</f>
        <v>5.4926638740865966E-2</v>
      </c>
      <c r="I79" s="3">
        <f>'death (num)'!I79/Ec!G78</f>
        <v>5.4265092432182499E-2</v>
      </c>
      <c r="J79" s="3">
        <f>'death (num)'!J79/Ec!H78</f>
        <v>5.3756825497866562E-2</v>
      </c>
      <c r="K79" s="3">
        <f>'death (num)'!K79/Ec!I78</f>
        <v>5.3386349843590086E-2</v>
      </c>
      <c r="L79" s="3">
        <f>'death (num)'!L79/Ec!J78</f>
        <v>5.3210417559108061E-2</v>
      </c>
      <c r="M79" s="3">
        <f>'death (num)'!M79/Ec!K78</f>
        <v>5.2824617690135724E-2</v>
      </c>
      <c r="N79" s="3">
        <f>'death (num)'!N79/Ec!L78</f>
        <v>5.2446152431079043E-2</v>
      </c>
      <c r="O79" s="3">
        <f>'death (num)'!O79/Ec!M78</f>
        <v>5.1637510134119081E-2</v>
      </c>
      <c r="P79" s="3">
        <f>'death (num)'!P79/Ec!N78</f>
        <v>5.1236473320279342E-2</v>
      </c>
      <c r="Q79" s="3">
        <f>'death (num)'!Q79/Ec!O78</f>
        <v>5.1657960322159857E-2</v>
      </c>
      <c r="R79" s="3">
        <f>'death (num)'!R79/Ec!P78</f>
        <v>5.3128182586998779E-2</v>
      </c>
      <c r="S79" s="3">
        <f>'death (num)'!S79/Ec!Q78</f>
        <v>5.1091999953699077E-2</v>
      </c>
      <c r="T79" s="3">
        <f>'death (num)'!T79/Ec!R78</f>
        <v>5.0299341014989091E-2</v>
      </c>
      <c r="U79" s="3">
        <f>'death (num)'!U79/Ec!S78</f>
        <v>4.892524545720172E-2</v>
      </c>
      <c r="V79" s="3">
        <f>'death (num)'!V79/Ec!T78</f>
        <v>4.811707806460485E-2</v>
      </c>
      <c r="W79" s="3">
        <f>'death (num)'!W79/Ec!U78</f>
        <v>4.692450847059311E-2</v>
      </c>
      <c r="X79" s="3">
        <f>'death (num)'!X79/Ec!V78</f>
        <v>4.5823751467842851E-2</v>
      </c>
      <c r="Y79" s="3">
        <f>'death (num)'!Y79/Ec!W78</f>
        <v>4.6206811372023329E-2</v>
      </c>
      <c r="Z79" s="3">
        <f>'death (num)'!Z79/Ec!X78</f>
        <v>4.6453896532784533E-2</v>
      </c>
      <c r="AA79" s="3">
        <f>'death (num)'!AA79/Ec!Y78</f>
        <v>4.5470448709754037E-2</v>
      </c>
      <c r="AB79" s="3">
        <f>'death (num)'!AB79/Ec!Z78</f>
        <v>4.5268661658670828E-2</v>
      </c>
      <c r="AC79" s="3">
        <f>'death (num)'!AC79/Ec!AA78</f>
        <v>4.5044143007451236E-2</v>
      </c>
      <c r="AD79" s="3">
        <f>'death (num)'!AD79/Ec!AB78</f>
        <v>4.4428302261744719E-2</v>
      </c>
      <c r="AE79" s="3">
        <f>'death (num)'!AE79/Ec!AC78</f>
        <v>4.3595621325769308E-2</v>
      </c>
      <c r="AF79" s="3">
        <f>'death (num)'!AF79/Ec!AD78</f>
        <v>4.3114571510873313E-2</v>
      </c>
      <c r="AG79" s="3">
        <f>'death (num)'!AG79/Ec!AE78</f>
        <v>4.2688523658236367E-2</v>
      </c>
      <c r="AH79" s="3">
        <f>'death (num)'!AH79/Ec!AF78</f>
        <v>4.6536151669384004E-2</v>
      </c>
      <c r="AI79" s="3">
        <f>'death (num)'!AI79/Ec!AG78</f>
        <v>5.2533862115312815E-2</v>
      </c>
    </row>
    <row r="80" spans="1:35" x14ac:dyDescent="0.2">
      <c r="A80">
        <f t="shared" si="1"/>
        <v>79</v>
      </c>
      <c r="B80" t="s">
        <v>36</v>
      </c>
      <c r="C80" s="1">
        <v>20</v>
      </c>
      <c r="D80" s="3"/>
      <c r="E80" s="3"/>
      <c r="F80" s="3">
        <f>'death (num)'!F80/Ec!D79</f>
        <v>5.635635685973605E-2</v>
      </c>
      <c r="G80" s="3">
        <f>'death (num)'!G80/Ec!E79</f>
        <v>5.5682639874236592E-2</v>
      </c>
      <c r="H80" s="3">
        <f>'death (num)'!H80/Ec!F79</f>
        <v>5.4926638740865966E-2</v>
      </c>
      <c r="I80" s="3">
        <f>'death (num)'!I80/Ec!G79</f>
        <v>5.4265092432182499E-2</v>
      </c>
      <c r="J80" s="3">
        <f>'death (num)'!J80/Ec!H79</f>
        <v>5.3756825497866562E-2</v>
      </c>
      <c r="K80" s="3">
        <f>'death (num)'!K80/Ec!I79</f>
        <v>5.3386349843590086E-2</v>
      </c>
      <c r="L80" s="3">
        <f>'death (num)'!L80/Ec!J79</f>
        <v>5.3210417559108061E-2</v>
      </c>
      <c r="M80" s="3">
        <f>'death (num)'!M80/Ec!K79</f>
        <v>5.2824617690135724E-2</v>
      </c>
      <c r="N80" s="3">
        <f>'death (num)'!N80/Ec!L79</f>
        <v>5.2446152431079043E-2</v>
      </c>
      <c r="O80" s="3">
        <f>'death (num)'!O80/Ec!M79</f>
        <v>5.1637510134119081E-2</v>
      </c>
      <c r="P80" s="3">
        <f>'death (num)'!P80/Ec!N79</f>
        <v>5.1236473320279342E-2</v>
      </c>
      <c r="Q80" s="3">
        <f>'death (num)'!Q80/Ec!O79</f>
        <v>5.1657960322159857E-2</v>
      </c>
      <c r="R80" s="3">
        <f>'death (num)'!R80/Ec!P79</f>
        <v>5.3128182586998779E-2</v>
      </c>
      <c r="S80" s="3">
        <f>'death (num)'!S80/Ec!Q79</f>
        <v>5.1091999953699077E-2</v>
      </c>
      <c r="T80" s="3">
        <f>'death (num)'!T80/Ec!R79</f>
        <v>5.0299341014989091E-2</v>
      </c>
      <c r="U80" s="3">
        <f>'death (num)'!U80/Ec!S79</f>
        <v>4.892524545720172E-2</v>
      </c>
      <c r="V80" s="3">
        <f>'death (num)'!V80/Ec!T79</f>
        <v>4.811707806460485E-2</v>
      </c>
      <c r="W80" s="3">
        <f>'death (num)'!W80/Ec!U79</f>
        <v>4.692450847059311E-2</v>
      </c>
      <c r="X80" s="3">
        <f>'death (num)'!X80/Ec!V79</f>
        <v>4.5823751467842851E-2</v>
      </c>
      <c r="Y80" s="3">
        <f>'death (num)'!Y80/Ec!W79</f>
        <v>4.6206811372023329E-2</v>
      </c>
      <c r="Z80" s="3">
        <f>'death (num)'!Z80/Ec!X79</f>
        <v>4.6453896532784533E-2</v>
      </c>
      <c r="AA80" s="3">
        <f>'death (num)'!AA80/Ec!Y79</f>
        <v>4.5470448709754037E-2</v>
      </c>
      <c r="AB80" s="3">
        <f>'death (num)'!AB80/Ec!Z79</f>
        <v>4.5268661658670828E-2</v>
      </c>
      <c r="AC80" s="3">
        <f>'death (num)'!AC80/Ec!AA79</f>
        <v>4.5044143007451236E-2</v>
      </c>
      <c r="AD80" s="3">
        <f>'death (num)'!AD80/Ec!AB79</f>
        <v>4.4428302261744719E-2</v>
      </c>
      <c r="AE80" s="3">
        <f>'death (num)'!AE80/Ec!AC79</f>
        <v>4.3595621325769308E-2</v>
      </c>
      <c r="AF80" s="3">
        <f>'death (num)'!AF80/Ec!AD79</f>
        <v>4.3114571510873313E-2</v>
      </c>
      <c r="AG80" s="3">
        <f>'death (num)'!AG80/Ec!AE79</f>
        <v>4.2688523658236367E-2</v>
      </c>
      <c r="AH80" s="3">
        <f>'death (num)'!AH80/Ec!AF79</f>
        <v>4.6536151669384004E-2</v>
      </c>
      <c r="AI80" s="3">
        <f>'death (num)'!AI80/Ec!AG79</f>
        <v>5.2533862115312815E-2</v>
      </c>
    </row>
    <row r="81" spans="1:35" x14ac:dyDescent="0.2">
      <c r="A81">
        <f t="shared" si="1"/>
        <v>80</v>
      </c>
      <c r="B81" t="s">
        <v>37</v>
      </c>
      <c r="C81" s="1">
        <v>30</v>
      </c>
      <c r="D81" s="3"/>
      <c r="E81" s="3"/>
      <c r="F81" s="3">
        <f>'death (num)'!F81/Ec!D80</f>
        <v>4.8892469958239308E-2</v>
      </c>
      <c r="G81" s="3">
        <f>'death (num)'!G81/Ec!E80</f>
        <v>4.7639701273220189E-2</v>
      </c>
      <c r="H81" s="3">
        <f>'death (num)'!H81/Ec!F80</f>
        <v>4.6272154979905923E-2</v>
      </c>
      <c r="I81" s="3">
        <f>'death (num)'!I81/Ec!G80</f>
        <v>4.500904841978598E-2</v>
      </c>
      <c r="J81" s="3">
        <f>'death (num)'!J81/Ec!H80</f>
        <v>4.4369596205848363E-2</v>
      </c>
      <c r="K81" s="3">
        <f>'death (num)'!K81/Ec!I80</f>
        <v>4.3858416626337132E-2</v>
      </c>
      <c r="L81" s="3">
        <f>'death (num)'!L81/Ec!J80</f>
        <v>4.3572859991387956E-2</v>
      </c>
      <c r="M81" s="3">
        <f>'death (num)'!M81/Ec!K80</f>
        <v>4.3226164563778195E-2</v>
      </c>
      <c r="N81" s="3">
        <f>'death (num)'!N81/Ec!L80</f>
        <v>4.2961038680256518E-2</v>
      </c>
      <c r="O81" s="3">
        <f>'death (num)'!O81/Ec!M80</f>
        <v>4.2554446644135518E-2</v>
      </c>
      <c r="P81" s="3">
        <f>'death (num)'!P81/Ec!N80</f>
        <v>4.2263639883152883E-2</v>
      </c>
      <c r="Q81" s="3">
        <f>'death (num)'!Q81/Ec!O80</f>
        <v>4.2517571730017328E-2</v>
      </c>
      <c r="R81" s="3">
        <f>'death (num)'!R81/Ec!P80</f>
        <v>4.3080098007217023E-2</v>
      </c>
      <c r="S81" s="3">
        <f>'death (num)'!S81/Ec!Q80</f>
        <v>4.1797992172926055E-2</v>
      </c>
      <c r="T81" s="3">
        <f>'death (num)'!T81/Ec!R80</f>
        <v>4.1013032304545088E-2</v>
      </c>
      <c r="U81" s="3">
        <f>'death (num)'!U81/Ec!S80</f>
        <v>4.0462462513913021E-2</v>
      </c>
      <c r="V81" s="3">
        <f>'death (num)'!V81/Ec!T80</f>
        <v>4.0731401331141295E-2</v>
      </c>
      <c r="W81" s="3">
        <f>'death (num)'!W81/Ec!U80</f>
        <v>4.1159204681540204E-2</v>
      </c>
      <c r="X81" s="3">
        <f>'death (num)'!X81/Ec!V80</f>
        <v>4.2018679627587763E-2</v>
      </c>
      <c r="Y81" s="3">
        <f>'death (num)'!Y81/Ec!W80</f>
        <v>4.2611348777783949E-2</v>
      </c>
      <c r="Z81" s="3">
        <f>'death (num)'!Z81/Ec!X80</f>
        <v>4.3421081973319106E-2</v>
      </c>
      <c r="AA81" s="3">
        <f>'death (num)'!AA81/Ec!Y80</f>
        <v>4.2505697140988771E-2</v>
      </c>
      <c r="AB81" s="3">
        <f>'death (num)'!AB81/Ec!Z80</f>
        <v>4.1793136016682497E-2</v>
      </c>
      <c r="AC81" s="3">
        <f>'death (num)'!AC81/Ec!AA80</f>
        <v>4.0506620248999814E-2</v>
      </c>
      <c r="AD81" s="3">
        <f>'death (num)'!AD81/Ec!AB80</f>
        <v>4.0490460705881928E-2</v>
      </c>
      <c r="AE81" s="3">
        <f>'death (num)'!AE81/Ec!AC80</f>
        <v>3.9760704862772563E-2</v>
      </c>
      <c r="AF81" s="3">
        <f>'death (num)'!AF81/Ec!AD80</f>
        <v>3.9470894259494932E-2</v>
      </c>
      <c r="AG81" s="3">
        <f>'death (num)'!AG81/Ec!AE80</f>
        <v>3.9317601478632877E-2</v>
      </c>
      <c r="AH81" s="3">
        <f>'death (num)'!AH81/Ec!AF80</f>
        <v>4.2825814882053781E-2</v>
      </c>
      <c r="AI81" s="3">
        <f>'death (num)'!AI81/Ec!AG80</f>
        <v>4.8039785039603634E-2</v>
      </c>
    </row>
    <row r="82" spans="1:35" x14ac:dyDescent="0.2">
      <c r="A82">
        <f t="shared" si="1"/>
        <v>81</v>
      </c>
      <c r="B82" t="s">
        <v>37</v>
      </c>
      <c r="C82" s="1">
        <v>30</v>
      </c>
      <c r="D82" s="3"/>
      <c r="E82" s="3"/>
      <c r="F82" s="3">
        <f>'death (num)'!F82/Ec!D81</f>
        <v>4.8569330408989662E-2</v>
      </c>
      <c r="G82" s="3">
        <f>'death (num)'!G82/Ec!E81</f>
        <v>4.7306696772115624E-2</v>
      </c>
      <c r="H82" s="3">
        <f>'death (num)'!H82/Ec!F81</f>
        <v>4.5926481799542909E-2</v>
      </c>
      <c r="I82" s="3">
        <f>'death (num)'!I82/Ec!G81</f>
        <v>4.4650753732390656E-2</v>
      </c>
      <c r="J82" s="3">
        <f>'death (num)'!J82/Ec!H81</f>
        <v>4.3994665578254037E-2</v>
      </c>
      <c r="K82" s="3">
        <f>'death (num)'!K82/Ec!I81</f>
        <v>4.3480851896751695E-2</v>
      </c>
      <c r="L82" s="3">
        <f>'death (num)'!L82/Ec!J81</f>
        <v>4.3188911979225461E-2</v>
      </c>
      <c r="M82" s="3">
        <f>'death (num)'!M82/Ec!K81</f>
        <v>4.2840058650919173E-2</v>
      </c>
      <c r="N82" s="3">
        <f>'death (num)'!N82/Ec!L81</f>
        <v>4.2574739134816873E-2</v>
      </c>
      <c r="O82" s="3">
        <f>'death (num)'!O82/Ec!M81</f>
        <v>4.2171812637326431E-2</v>
      </c>
      <c r="P82" s="3">
        <f>'death (num)'!P82/Ec!N81</f>
        <v>4.1893858414617388E-2</v>
      </c>
      <c r="Q82" s="3">
        <f>'death (num)'!Q82/Ec!O81</f>
        <v>4.2144291436553433E-2</v>
      </c>
      <c r="R82" s="3">
        <f>'death (num)'!R82/Ec!P81</f>
        <v>4.2698383386265019E-2</v>
      </c>
      <c r="S82" s="3">
        <f>'death (num)'!S82/Ec!Q81</f>
        <v>4.1407751161848534E-2</v>
      </c>
      <c r="T82" s="3">
        <f>'death (num)'!T82/Ec!R81</f>
        <v>4.0643467560688609E-2</v>
      </c>
      <c r="U82" s="3">
        <f>'death (num)'!U82/Ec!S81</f>
        <v>4.0097146744144996E-2</v>
      </c>
      <c r="V82" s="3">
        <f>'death (num)'!V82/Ec!T81</f>
        <v>4.0382696512554397E-2</v>
      </c>
      <c r="W82" s="3">
        <f>'death (num)'!W82/Ec!U81</f>
        <v>4.0846405155394512E-2</v>
      </c>
      <c r="X82" s="3">
        <f>'death (num)'!X82/Ec!V81</f>
        <v>4.1755199998806163E-2</v>
      </c>
      <c r="Y82" s="3">
        <f>'death (num)'!Y82/Ec!W81</f>
        <v>4.2413644207336218E-2</v>
      </c>
      <c r="Z82" s="3">
        <f>'death (num)'!Z82/Ec!X81</f>
        <v>4.3226321435341594E-2</v>
      </c>
      <c r="AA82" s="3">
        <f>'death (num)'!AA82/Ec!Y81</f>
        <v>4.2340689452858099E-2</v>
      </c>
      <c r="AB82" s="3">
        <f>'death (num)'!AB82/Ec!Z81</f>
        <v>4.1632649678926714E-2</v>
      </c>
      <c r="AC82" s="3">
        <f>'death (num)'!AC82/Ec!AA81</f>
        <v>4.0334848033324613E-2</v>
      </c>
      <c r="AD82" s="3">
        <f>'death (num)'!AD82/Ec!AB81</f>
        <v>4.0287174926734559E-2</v>
      </c>
      <c r="AE82" s="3">
        <f>'death (num)'!AE82/Ec!AC81</f>
        <v>3.9580106916997142E-2</v>
      </c>
      <c r="AF82" s="3">
        <f>'death (num)'!AF82/Ec!AD81</f>
        <v>3.9294108615502851E-2</v>
      </c>
      <c r="AG82" s="3">
        <f>'death (num)'!AG82/Ec!AE81</f>
        <v>3.9147398919590286E-2</v>
      </c>
      <c r="AH82" s="3">
        <f>'death (num)'!AH82/Ec!AF81</f>
        <v>4.2648833017234766E-2</v>
      </c>
      <c r="AI82" s="3">
        <f>'death (num)'!AI82/Ec!AG81</f>
        <v>4.783359578175396E-2</v>
      </c>
    </row>
    <row r="83" spans="1:35" x14ac:dyDescent="0.2">
      <c r="A83">
        <f t="shared" si="1"/>
        <v>82</v>
      </c>
      <c r="B83" t="s">
        <v>37</v>
      </c>
      <c r="C83" s="1">
        <v>30</v>
      </c>
      <c r="D83" s="3"/>
      <c r="E83" s="3"/>
      <c r="F83" s="3">
        <f>'death (num)'!F83/Ec!D82</f>
        <v>8.7519739724794862E-2</v>
      </c>
      <c r="G83" s="3">
        <f>'death (num)'!G83/Ec!E82</f>
        <v>8.6827656105943479E-2</v>
      </c>
      <c r="H83" s="3">
        <f>'death (num)'!H83/Ec!F82</f>
        <v>8.5600204439408176E-2</v>
      </c>
      <c r="I83" s="3">
        <f>'death (num)'!I83/Ec!G82</f>
        <v>8.4675049564192223E-2</v>
      </c>
      <c r="J83" s="3">
        <f>'death (num)'!J83/Ec!H82</f>
        <v>8.4940864678941144E-2</v>
      </c>
      <c r="K83" s="3">
        <f>'death (num)'!K83/Ec!I82</f>
        <v>8.5408235938660468E-2</v>
      </c>
      <c r="L83" s="3">
        <f>'death (num)'!L83/Ec!J82</f>
        <v>8.5494773330344179E-2</v>
      </c>
      <c r="M83" s="3">
        <f>'death (num)'!M83/Ec!K82</f>
        <v>8.545071775600499E-2</v>
      </c>
      <c r="N83" s="3">
        <f>'death (num)'!N83/Ec!L82</f>
        <v>8.5369655225161448E-2</v>
      </c>
      <c r="O83" s="3">
        <f>'death (num)'!O83/Ec!M82</f>
        <v>8.4903224804649569E-2</v>
      </c>
      <c r="P83" s="3">
        <f>'death (num)'!P83/Ec!N82</f>
        <v>8.4679882485091312E-2</v>
      </c>
      <c r="Q83" s="3">
        <f>'death (num)'!Q83/Ec!O82</f>
        <v>8.485077283803813E-2</v>
      </c>
      <c r="R83" s="3">
        <f>'death (num)'!R83/Ec!P82</f>
        <v>8.6214910264021463E-2</v>
      </c>
      <c r="S83" s="3">
        <f>'death (num)'!S83/Ec!Q82</f>
        <v>8.4289094646232465E-2</v>
      </c>
      <c r="T83" s="3">
        <f>'death (num)'!T83/Ec!R82</f>
        <v>8.3562348824704133E-2</v>
      </c>
      <c r="U83" s="3">
        <f>'death (num)'!U83/Ec!S82</f>
        <v>8.3228701793035972E-2</v>
      </c>
      <c r="V83" s="3">
        <f>'death (num)'!V83/Ec!T82</f>
        <v>8.4346222942144777E-2</v>
      </c>
      <c r="W83" s="3">
        <f>'death (num)'!W83/Ec!U82</f>
        <v>8.4519313248970759E-2</v>
      </c>
      <c r="X83" s="3">
        <f>'death (num)'!X83/Ec!V82</f>
        <v>8.4285937784561726E-2</v>
      </c>
      <c r="Y83" s="3">
        <f>'death (num)'!Y83/Ec!W82</f>
        <v>8.2564234855090152E-2</v>
      </c>
      <c r="Z83" s="3">
        <f>'death (num)'!Z83/Ec!X82</f>
        <v>8.0578860890437531E-2</v>
      </c>
      <c r="AA83" s="3">
        <f>'death (num)'!AA83/Ec!Y82</f>
        <v>7.9342479341702965E-2</v>
      </c>
      <c r="AB83" s="3">
        <f>'death (num)'!AB83/Ec!Z82</f>
        <v>7.731668213429127E-2</v>
      </c>
      <c r="AC83" s="3">
        <f>'death (num)'!AC83/Ec!AA82</f>
        <v>7.5265211640686794E-2</v>
      </c>
      <c r="AD83" s="3">
        <f>'death (num)'!AD83/Ec!AB82</f>
        <v>7.6427229476110387E-2</v>
      </c>
      <c r="AE83" s="3">
        <f>'death (num)'!AE83/Ec!AC82</f>
        <v>7.7084033775983732E-2</v>
      </c>
      <c r="AF83" s="3">
        <f>'death (num)'!AF83/Ec!AD82</f>
        <v>7.5861476297756927E-2</v>
      </c>
      <c r="AG83" s="3">
        <f>'death (num)'!AG83/Ec!AE82</f>
        <v>7.5586914791855433E-2</v>
      </c>
      <c r="AH83" s="3">
        <f>'death (num)'!AH83/Ec!AF82</f>
        <v>8.2159202261698858E-2</v>
      </c>
      <c r="AI83" s="3">
        <f>'death (num)'!AI83/Ec!AG82</f>
        <v>9.2202452544201188E-2</v>
      </c>
    </row>
    <row r="84" spans="1:35" x14ac:dyDescent="0.2">
      <c r="A84">
        <f t="shared" si="1"/>
        <v>83</v>
      </c>
      <c r="B84" t="s">
        <v>37</v>
      </c>
      <c r="C84" s="1">
        <v>30</v>
      </c>
      <c r="D84" s="3"/>
      <c r="E84" s="3"/>
      <c r="F84" s="3">
        <f>'death (num)'!F84/Ec!D83</f>
        <v>8.7519739724794862E-2</v>
      </c>
      <c r="G84" s="3">
        <f>'death (num)'!G84/Ec!E83</f>
        <v>8.6827656105943479E-2</v>
      </c>
      <c r="H84" s="3">
        <f>'death (num)'!H84/Ec!F83</f>
        <v>8.5600204439408176E-2</v>
      </c>
      <c r="I84" s="3">
        <f>'death (num)'!I84/Ec!G83</f>
        <v>8.4675049564192223E-2</v>
      </c>
      <c r="J84" s="3">
        <f>'death (num)'!J84/Ec!H83</f>
        <v>8.4940864678941144E-2</v>
      </c>
      <c r="K84" s="3">
        <f>'death (num)'!K84/Ec!I83</f>
        <v>8.5408235938660468E-2</v>
      </c>
      <c r="L84" s="3">
        <f>'death (num)'!L84/Ec!J83</f>
        <v>8.5494773330344179E-2</v>
      </c>
      <c r="M84" s="3">
        <f>'death (num)'!M84/Ec!K83</f>
        <v>8.545071775600499E-2</v>
      </c>
      <c r="N84" s="3">
        <f>'death (num)'!N84/Ec!L83</f>
        <v>8.5369655225161448E-2</v>
      </c>
      <c r="O84" s="3">
        <f>'death (num)'!O84/Ec!M83</f>
        <v>8.4903224804649569E-2</v>
      </c>
      <c r="P84" s="3">
        <f>'death (num)'!P84/Ec!N83</f>
        <v>8.4679882485091312E-2</v>
      </c>
      <c r="Q84" s="3">
        <f>'death (num)'!Q84/Ec!O83</f>
        <v>8.485077283803813E-2</v>
      </c>
      <c r="R84" s="3">
        <f>'death (num)'!R84/Ec!P83</f>
        <v>8.6214910264021463E-2</v>
      </c>
      <c r="S84" s="3">
        <f>'death (num)'!S84/Ec!Q83</f>
        <v>8.4289094646232465E-2</v>
      </c>
      <c r="T84" s="3">
        <f>'death (num)'!T84/Ec!R83</f>
        <v>8.3562348824704133E-2</v>
      </c>
      <c r="U84" s="3">
        <f>'death (num)'!U84/Ec!S83</f>
        <v>8.3228701793035972E-2</v>
      </c>
      <c r="V84" s="3">
        <f>'death (num)'!V84/Ec!T83</f>
        <v>8.4346222942144777E-2</v>
      </c>
      <c r="W84" s="3">
        <f>'death (num)'!W84/Ec!U83</f>
        <v>8.4519313248970759E-2</v>
      </c>
      <c r="X84" s="3">
        <f>'death (num)'!X84/Ec!V83</f>
        <v>8.4285937784561726E-2</v>
      </c>
      <c r="Y84" s="3">
        <f>'death (num)'!Y84/Ec!W83</f>
        <v>8.2564234855090152E-2</v>
      </c>
      <c r="Z84" s="3">
        <f>'death (num)'!Z84/Ec!X83</f>
        <v>8.0578860890437531E-2</v>
      </c>
      <c r="AA84" s="3">
        <f>'death (num)'!AA84/Ec!Y83</f>
        <v>7.9342479341702965E-2</v>
      </c>
      <c r="AB84" s="3">
        <f>'death (num)'!AB84/Ec!Z83</f>
        <v>7.731668213429127E-2</v>
      </c>
      <c r="AC84" s="3">
        <f>'death (num)'!AC84/Ec!AA83</f>
        <v>7.5265211640686794E-2</v>
      </c>
      <c r="AD84" s="3">
        <f>'death (num)'!AD84/Ec!AB83</f>
        <v>7.6427229476110387E-2</v>
      </c>
      <c r="AE84" s="3">
        <f>'death (num)'!AE84/Ec!AC83</f>
        <v>7.7084033775983732E-2</v>
      </c>
      <c r="AF84" s="3">
        <f>'death (num)'!AF84/Ec!AD83</f>
        <v>7.5861476297756927E-2</v>
      </c>
      <c r="AG84" s="3">
        <f>'death (num)'!AG84/Ec!AE83</f>
        <v>7.5586914791855433E-2</v>
      </c>
      <c r="AH84" s="3">
        <f>'death (num)'!AH84/Ec!AF83</f>
        <v>8.2159202261698858E-2</v>
      </c>
      <c r="AI84" s="3">
        <f>'death (num)'!AI84/Ec!AG83</f>
        <v>9.2202452544201188E-2</v>
      </c>
    </row>
    <row r="85" spans="1:35" x14ac:dyDescent="0.2">
      <c r="A85">
        <f t="shared" si="1"/>
        <v>84</v>
      </c>
      <c r="B85" t="s">
        <v>37</v>
      </c>
      <c r="C85" s="1">
        <v>30</v>
      </c>
      <c r="D85" s="3"/>
      <c r="E85" s="3"/>
      <c r="F85" s="3">
        <f>'death (num)'!F85/Ec!D84</f>
        <v>8.7519739724794862E-2</v>
      </c>
      <c r="G85" s="3">
        <f>'death (num)'!G85/Ec!E84</f>
        <v>8.6827656105943479E-2</v>
      </c>
      <c r="H85" s="3">
        <f>'death (num)'!H85/Ec!F84</f>
        <v>8.5600204439408176E-2</v>
      </c>
      <c r="I85" s="3">
        <f>'death (num)'!I85/Ec!G84</f>
        <v>8.4675049564192223E-2</v>
      </c>
      <c r="J85" s="3">
        <f>'death (num)'!J85/Ec!H84</f>
        <v>8.4940864678941144E-2</v>
      </c>
      <c r="K85" s="3">
        <f>'death (num)'!K85/Ec!I84</f>
        <v>8.5408235938660468E-2</v>
      </c>
      <c r="L85" s="3">
        <f>'death (num)'!L85/Ec!J84</f>
        <v>8.5494773330344179E-2</v>
      </c>
      <c r="M85" s="3">
        <f>'death (num)'!M85/Ec!K84</f>
        <v>8.545071775600499E-2</v>
      </c>
      <c r="N85" s="3">
        <f>'death (num)'!N85/Ec!L84</f>
        <v>8.5369655225161448E-2</v>
      </c>
      <c r="O85" s="3">
        <f>'death (num)'!O85/Ec!M84</f>
        <v>8.4903224804649569E-2</v>
      </c>
      <c r="P85" s="3">
        <f>'death (num)'!P85/Ec!N84</f>
        <v>8.4679882485091312E-2</v>
      </c>
      <c r="Q85" s="3">
        <f>'death (num)'!Q85/Ec!O84</f>
        <v>8.485077283803813E-2</v>
      </c>
      <c r="R85" s="3">
        <f>'death (num)'!R85/Ec!P84</f>
        <v>8.6214910264021463E-2</v>
      </c>
      <c r="S85" s="3">
        <f>'death (num)'!S85/Ec!Q84</f>
        <v>8.4289094646232465E-2</v>
      </c>
      <c r="T85" s="3">
        <f>'death (num)'!T85/Ec!R84</f>
        <v>8.3562348824704133E-2</v>
      </c>
      <c r="U85" s="3">
        <f>'death (num)'!U85/Ec!S84</f>
        <v>8.3228701793035972E-2</v>
      </c>
      <c r="V85" s="3">
        <f>'death (num)'!V85/Ec!T84</f>
        <v>8.4346222942144777E-2</v>
      </c>
      <c r="W85" s="3">
        <f>'death (num)'!W85/Ec!U84</f>
        <v>8.4519313248970759E-2</v>
      </c>
      <c r="X85" s="3">
        <f>'death (num)'!X85/Ec!V84</f>
        <v>8.4285937784561726E-2</v>
      </c>
      <c r="Y85" s="3">
        <f>'death (num)'!Y85/Ec!W84</f>
        <v>8.2564234855090152E-2</v>
      </c>
      <c r="Z85" s="3">
        <f>'death (num)'!Z85/Ec!X84</f>
        <v>8.0578860890437531E-2</v>
      </c>
      <c r="AA85" s="3">
        <f>'death (num)'!AA85/Ec!Y84</f>
        <v>7.9342479341702965E-2</v>
      </c>
      <c r="AB85" s="3">
        <f>'death (num)'!AB85/Ec!Z84</f>
        <v>7.731668213429127E-2</v>
      </c>
      <c r="AC85" s="3">
        <f>'death (num)'!AC85/Ec!AA84</f>
        <v>7.5265211640686794E-2</v>
      </c>
      <c r="AD85" s="3">
        <f>'death (num)'!AD85/Ec!AB84</f>
        <v>7.6427229476110387E-2</v>
      </c>
      <c r="AE85" s="3">
        <f>'death (num)'!AE85/Ec!AC84</f>
        <v>7.7084033775983732E-2</v>
      </c>
      <c r="AF85" s="3">
        <f>'death (num)'!AF85/Ec!AD84</f>
        <v>7.5861476297756927E-2</v>
      </c>
      <c r="AG85" s="3">
        <f>'death (num)'!AG85/Ec!AE84</f>
        <v>7.5586914791855433E-2</v>
      </c>
      <c r="AH85" s="3">
        <f>'death (num)'!AH85/Ec!AF84</f>
        <v>8.2159202261698858E-2</v>
      </c>
      <c r="AI85" s="3">
        <f>'death (num)'!AI85/Ec!AG84</f>
        <v>9.2202452544201188E-2</v>
      </c>
    </row>
    <row r="86" spans="1:35" x14ac:dyDescent="0.2">
      <c r="A86">
        <f t="shared" si="1"/>
        <v>85</v>
      </c>
      <c r="B86" t="s">
        <v>45</v>
      </c>
      <c r="C86" s="1">
        <v>31</v>
      </c>
      <c r="D86" s="3"/>
      <c r="E86" s="3"/>
      <c r="F86" s="3">
        <f>'death (num)'!F86/Ec!D85</f>
        <v>6.2650455968318433E-2</v>
      </c>
      <c r="G86" s="3">
        <f>'death (num)'!G86/Ec!E85</f>
        <v>6.2334329153254792E-2</v>
      </c>
      <c r="H86" s="3">
        <f>'death (num)'!H86/Ec!F85</f>
        <v>6.1435926949720512E-2</v>
      </c>
      <c r="I86" s="3">
        <f>'death (num)'!I86/Ec!G85</f>
        <v>6.0479788617516794E-2</v>
      </c>
      <c r="J86" s="3">
        <f>'death (num)'!J86/Ec!H85</f>
        <v>5.9469819901955046E-2</v>
      </c>
      <c r="K86" s="3">
        <f>'death (num)'!K86/Ec!I85</f>
        <v>5.8831694482309203E-2</v>
      </c>
      <c r="L86" s="3">
        <f>'death (num)'!L86/Ec!J85</f>
        <v>5.7827516976996694E-2</v>
      </c>
      <c r="M86" s="3">
        <f>'death (num)'!M86/Ec!K85</f>
        <v>5.6686039097191818E-2</v>
      </c>
      <c r="N86" s="3">
        <f>'death (num)'!N86/Ec!L85</f>
        <v>5.5653317132816835E-2</v>
      </c>
      <c r="O86" s="3">
        <f>'death (num)'!O86/Ec!M85</f>
        <v>5.487953231631347E-2</v>
      </c>
      <c r="P86" s="3">
        <f>'death (num)'!P86/Ec!N85</f>
        <v>5.4423665973458067E-2</v>
      </c>
      <c r="Q86" s="3">
        <f>'death (num)'!Q86/Ec!O85</f>
        <v>5.435953397070472E-2</v>
      </c>
      <c r="R86" s="3">
        <f>'death (num)'!R86/Ec!P85</f>
        <v>5.4705461170803438E-2</v>
      </c>
      <c r="S86" s="3">
        <f>'death (num)'!S86/Ec!Q85</f>
        <v>5.3718132791114113E-2</v>
      </c>
      <c r="T86" s="3">
        <f>'death (num)'!T86/Ec!R85</f>
        <v>5.3362211014154816E-2</v>
      </c>
      <c r="U86" s="3">
        <f>'death (num)'!U86/Ec!S85</f>
        <v>5.2963922490340896E-2</v>
      </c>
      <c r="V86" s="3">
        <f>'death (num)'!V86/Ec!T85</f>
        <v>5.3352614373121429E-2</v>
      </c>
      <c r="W86" s="3">
        <f>'death (num)'!W86/Ec!U85</f>
        <v>5.3046427019428265E-2</v>
      </c>
      <c r="X86" s="3">
        <f>'death (num)'!X86/Ec!V85</f>
        <v>5.2526073319465807E-2</v>
      </c>
      <c r="Y86" s="3">
        <f>'death (num)'!Y86/Ec!W85</f>
        <v>5.1220276648212118E-2</v>
      </c>
      <c r="Z86" s="3">
        <f>'death (num)'!Z86/Ec!X85</f>
        <v>5.054715334018587E-2</v>
      </c>
      <c r="AA86" s="3">
        <f>'death (num)'!AA86/Ec!Y85</f>
        <v>5.1098161053759444E-2</v>
      </c>
      <c r="AB86" s="3">
        <f>'death (num)'!AB86/Ec!Z85</f>
        <v>5.1792650865373858E-2</v>
      </c>
      <c r="AC86" s="3">
        <f>'death (num)'!AC86/Ec!AA85</f>
        <v>5.2748305450796555E-2</v>
      </c>
      <c r="AD86" s="3">
        <f>'death (num)'!AD86/Ec!AB85</f>
        <v>5.3714272779290369E-2</v>
      </c>
      <c r="AE86" s="3">
        <f>'death (num)'!AE86/Ec!AC85</f>
        <v>5.4706356667943386E-2</v>
      </c>
      <c r="AF86" s="3">
        <f>'death (num)'!AF86/Ec!AD85</f>
        <v>5.3683303814818853E-2</v>
      </c>
      <c r="AG86" s="3">
        <f>'death (num)'!AG86/Ec!AE85</f>
        <v>5.2636344692098644E-2</v>
      </c>
      <c r="AH86" s="3">
        <f>'death (num)'!AH86/Ec!AF85</f>
        <v>5.5643307154428737E-2</v>
      </c>
      <c r="AI86" s="3">
        <f>'death (num)'!AI86/Ec!AG85</f>
        <v>6.2568548017043174E-2</v>
      </c>
    </row>
    <row r="87" spans="1:35" x14ac:dyDescent="0.2">
      <c r="A87">
        <f t="shared" si="1"/>
        <v>86</v>
      </c>
      <c r="B87" t="s">
        <v>51</v>
      </c>
      <c r="C87" s="1">
        <v>31</v>
      </c>
      <c r="D87" s="3"/>
      <c r="E87" s="3"/>
      <c r="F87" s="3">
        <f>'death (num)'!F87/Ec!D86</f>
        <v>6.1418387317478063E-2</v>
      </c>
      <c r="G87" s="3">
        <f>'death (num)'!G87/Ec!E86</f>
        <v>6.1123750701211087E-2</v>
      </c>
      <c r="H87" s="3">
        <f>'death (num)'!H87/Ec!F86</f>
        <v>6.0253472681643161E-2</v>
      </c>
      <c r="I87" s="3">
        <f>'death (num)'!I87/Ec!G86</f>
        <v>5.9319955932840583E-2</v>
      </c>
      <c r="J87" s="3">
        <f>'death (num)'!J87/Ec!H86</f>
        <v>5.8320112950087474E-2</v>
      </c>
      <c r="K87" s="3">
        <f>'death (num)'!K87/Ec!I86</f>
        <v>5.7633785414043862E-2</v>
      </c>
      <c r="L87" s="3">
        <f>'death (num)'!L87/Ec!J86</f>
        <v>5.660613879016179E-2</v>
      </c>
      <c r="M87" s="3">
        <f>'death (num)'!M87/Ec!K86</f>
        <v>5.544482813304847E-2</v>
      </c>
      <c r="N87" s="3">
        <f>'death (num)'!N87/Ec!L86</f>
        <v>5.4387533651127092E-2</v>
      </c>
      <c r="O87" s="3">
        <f>'death (num)'!O87/Ec!M86</f>
        <v>5.3588383101593508E-2</v>
      </c>
      <c r="P87" s="3">
        <f>'death (num)'!P87/Ec!N86</f>
        <v>5.3125442000495057E-2</v>
      </c>
      <c r="Q87" s="3">
        <f>'death (num)'!Q87/Ec!O86</f>
        <v>5.3042455875146492E-2</v>
      </c>
      <c r="R87" s="3">
        <f>'death (num)'!R87/Ec!P86</f>
        <v>5.3371307597905801E-2</v>
      </c>
      <c r="S87" s="3">
        <f>'death (num)'!S87/Ec!Q86</f>
        <v>5.237588323911032E-2</v>
      </c>
      <c r="T87" s="3">
        <f>'death (num)'!T87/Ec!R86</f>
        <v>5.2045564959779175E-2</v>
      </c>
      <c r="U87" s="3">
        <f>'death (num)'!U87/Ec!S86</f>
        <v>5.1666438422068008E-2</v>
      </c>
      <c r="V87" s="3">
        <f>'death (num)'!V87/Ec!T86</f>
        <v>5.2023178260457693E-2</v>
      </c>
      <c r="W87" s="3">
        <f>'death (num)'!W87/Ec!U86</f>
        <v>5.1705308870179829E-2</v>
      </c>
      <c r="X87" s="3">
        <f>'death (num)'!X87/Ec!V86</f>
        <v>5.1180324283129242E-2</v>
      </c>
      <c r="Y87" s="3">
        <f>'death (num)'!Y87/Ec!W86</f>
        <v>4.9895568445171491E-2</v>
      </c>
      <c r="Z87" s="3">
        <f>'death (num)'!Z87/Ec!X86</f>
        <v>4.925311438784969E-2</v>
      </c>
      <c r="AA87" s="3">
        <f>'death (num)'!AA87/Ec!Y86</f>
        <v>4.9817051736282182E-2</v>
      </c>
      <c r="AB87" s="3">
        <f>'death (num)'!AB87/Ec!Z86</f>
        <v>5.0568441650216039E-2</v>
      </c>
      <c r="AC87" s="3">
        <f>'death (num)'!AC87/Ec!AA86</f>
        <v>5.1600636056313195E-2</v>
      </c>
      <c r="AD87" s="3">
        <f>'death (num)'!AD87/Ec!AB86</f>
        <v>5.265487999601632E-2</v>
      </c>
      <c r="AE87" s="3">
        <f>'death (num)'!AE87/Ec!AC86</f>
        <v>5.360549755166049E-2</v>
      </c>
      <c r="AF87" s="3">
        <f>'death (num)'!AF87/Ec!AD86</f>
        <v>5.264608652841108E-2</v>
      </c>
      <c r="AG87" s="3">
        <f>'death (num)'!AG87/Ec!AE86</f>
        <v>5.1616732271583164E-2</v>
      </c>
      <c r="AH87" s="3">
        <f>'death (num)'!AH87/Ec!AF86</f>
        <v>5.4534618501830161E-2</v>
      </c>
      <c r="AI87" s="3">
        <f>'death (num)'!AI87/Ec!AG86</f>
        <v>6.119140227482766E-2</v>
      </c>
    </row>
    <row r="88" spans="1:35" x14ac:dyDescent="0.2">
      <c r="A88">
        <f t="shared" si="1"/>
        <v>87</v>
      </c>
      <c r="B88" t="s">
        <v>52</v>
      </c>
      <c r="C88" s="1">
        <v>31</v>
      </c>
      <c r="D88" s="3"/>
      <c r="E88" s="3"/>
      <c r="F88" s="3">
        <f>'death (num)'!F88/Ec!D87</f>
        <v>0.13216580745539622</v>
      </c>
      <c r="G88" s="3">
        <f>'death (num)'!G88/Ec!E87</f>
        <v>0.13593318322952519</v>
      </c>
      <c r="H88" s="3">
        <f>'death (num)'!H88/Ec!F87</f>
        <v>0.13317720828005689</v>
      </c>
      <c r="I88" s="3">
        <f>'death (num)'!I88/Ec!G87</f>
        <v>0.13072455517319762</v>
      </c>
      <c r="J88" s="3">
        <f>'death (num)'!J88/Ec!H87</f>
        <v>0.1286170305994967</v>
      </c>
      <c r="K88" s="3">
        <f>'death (num)'!K88/Ec!I87</f>
        <v>0.12773950785772528</v>
      </c>
      <c r="L88" s="3">
        <f>'death (num)'!L88/Ec!J87</f>
        <v>0.12844677127119877</v>
      </c>
      <c r="M88" s="3">
        <f>'death (num)'!M88/Ec!K87</f>
        <v>0.12799928261944232</v>
      </c>
      <c r="N88" s="3">
        <f>'death (num)'!N88/Ec!L87</f>
        <v>0.12804026486944553</v>
      </c>
      <c r="O88" s="3">
        <f>'death (num)'!O88/Ec!M87</f>
        <v>0.12878332656745969</v>
      </c>
      <c r="P88" s="3">
        <f>'death (num)'!P88/Ec!N87</f>
        <v>0.13027970527192587</v>
      </c>
      <c r="Q88" s="3">
        <f>'death (num)'!Q88/Ec!O87</f>
        <v>0.13176452267879871</v>
      </c>
      <c r="R88" s="3">
        <f>'death (num)'!R88/Ec!P87</f>
        <v>0.1340929789490079</v>
      </c>
      <c r="S88" s="3">
        <f>'death (num)'!S88/Ec!Q87</f>
        <v>0.13295115116110162</v>
      </c>
      <c r="T88" s="3">
        <f>'death (num)'!T88/Ec!R87</f>
        <v>0.13330113909782018</v>
      </c>
      <c r="U88" s="3">
        <f>'death (num)'!U88/Ec!S87</f>
        <v>0.13372453485581096</v>
      </c>
      <c r="V88" s="3">
        <f>'death (num)'!V88/Ec!T87</f>
        <v>0.13506710869316488</v>
      </c>
      <c r="W88" s="3">
        <f>'death (num)'!W88/Ec!U87</f>
        <v>0.13558371389195212</v>
      </c>
      <c r="X88" s="3">
        <f>'death (num)'!X88/Ec!V87</f>
        <v>0.13624007080442407</v>
      </c>
      <c r="Y88" s="3">
        <f>'death (num)'!Y88/Ec!W87</f>
        <v>0.13510200558338065</v>
      </c>
      <c r="Z88" s="3">
        <f>'death (num)'!Z88/Ec!X87</f>
        <v>0.13522148585309465</v>
      </c>
      <c r="AA88" s="3">
        <f>'death (num)'!AA88/Ec!Y87</f>
        <v>0.13792973579385093</v>
      </c>
      <c r="AB88" s="3">
        <f>'death (num)'!AB88/Ec!Z87</f>
        <v>0.13845016814365935</v>
      </c>
      <c r="AC88" s="3">
        <f>'death (num)'!AC88/Ec!AA87</f>
        <v>0.13742481498286568</v>
      </c>
      <c r="AD88" s="3">
        <f>'death (num)'!AD88/Ec!AB87</f>
        <v>0.13487984356520344</v>
      </c>
      <c r="AE88" s="3">
        <f>'death (num)'!AE88/Ec!AC87</f>
        <v>0.1313839288875697</v>
      </c>
      <c r="AF88" s="3">
        <f>'death (num)'!AF88/Ec!AD87</f>
        <v>0.13051696921451017</v>
      </c>
      <c r="AG88" s="3">
        <f>'death (num)'!AG88/Ec!AE87</f>
        <v>0.1273411414398736</v>
      </c>
      <c r="AH88" s="3">
        <f>'death (num)'!AH88/Ec!AF87</f>
        <v>0.13579120833037248</v>
      </c>
      <c r="AI88" s="3">
        <f>'death (num)'!AI88/Ec!AG87</f>
        <v>0.15601426835216683</v>
      </c>
    </row>
    <row r="89" spans="1:35" x14ac:dyDescent="0.2">
      <c r="A89">
        <f t="shared" si="1"/>
        <v>88</v>
      </c>
      <c r="B89" t="s">
        <v>53</v>
      </c>
      <c r="C89" s="1">
        <v>31</v>
      </c>
      <c r="D89" s="3"/>
      <c r="E89" s="3"/>
      <c r="F89" s="3">
        <f>'death (num)'!F89/Ec!D88</f>
        <v>0.13216580745539622</v>
      </c>
      <c r="G89" s="3">
        <f>'death (num)'!G89/Ec!E88</f>
        <v>0.13593318322952519</v>
      </c>
      <c r="H89" s="3">
        <f>'death (num)'!H89/Ec!F88</f>
        <v>0.13317720828005689</v>
      </c>
      <c r="I89" s="3">
        <f>'death (num)'!I89/Ec!G88</f>
        <v>0.13072455517319762</v>
      </c>
      <c r="J89" s="3">
        <f>'death (num)'!J89/Ec!H88</f>
        <v>0.1286170305994967</v>
      </c>
      <c r="K89" s="3">
        <f>'death (num)'!K89/Ec!I88</f>
        <v>0.12773950785772528</v>
      </c>
      <c r="L89" s="3">
        <f>'death (num)'!L89/Ec!J88</f>
        <v>0.12844677127119877</v>
      </c>
      <c r="M89" s="3">
        <f>'death (num)'!M89/Ec!K88</f>
        <v>0.12799928261944232</v>
      </c>
      <c r="N89" s="3">
        <f>'death (num)'!N89/Ec!L88</f>
        <v>0.12804026486944553</v>
      </c>
      <c r="O89" s="3">
        <f>'death (num)'!O89/Ec!M88</f>
        <v>0.12878332656745969</v>
      </c>
      <c r="P89" s="3">
        <f>'death (num)'!P89/Ec!N88</f>
        <v>0.13027970527192587</v>
      </c>
      <c r="Q89" s="3">
        <f>'death (num)'!Q89/Ec!O88</f>
        <v>0.13176452267879871</v>
      </c>
      <c r="R89" s="3">
        <f>'death (num)'!R89/Ec!P88</f>
        <v>0.1340929789490079</v>
      </c>
      <c r="S89" s="3">
        <f>'death (num)'!S89/Ec!Q88</f>
        <v>0.13295115116110162</v>
      </c>
      <c r="T89" s="3">
        <f>'death (num)'!T89/Ec!R88</f>
        <v>0.13330113909782018</v>
      </c>
      <c r="U89" s="3">
        <f>'death (num)'!U89/Ec!S88</f>
        <v>0.13372453485581096</v>
      </c>
      <c r="V89" s="3">
        <f>'death (num)'!V89/Ec!T88</f>
        <v>0.13506710869316488</v>
      </c>
      <c r="W89" s="3">
        <f>'death (num)'!W89/Ec!U88</f>
        <v>0.13558371389195212</v>
      </c>
      <c r="X89" s="3">
        <f>'death (num)'!X89/Ec!V88</f>
        <v>0.13624007080442407</v>
      </c>
      <c r="Y89" s="3">
        <f>'death (num)'!Y89/Ec!W88</f>
        <v>0.13510200558338065</v>
      </c>
      <c r="Z89" s="3">
        <f>'death (num)'!Z89/Ec!X88</f>
        <v>0.13522148585309465</v>
      </c>
      <c r="AA89" s="3">
        <f>'death (num)'!AA89/Ec!Y88</f>
        <v>0.13792973579385093</v>
      </c>
      <c r="AB89" s="3">
        <f>'death (num)'!AB89/Ec!Z88</f>
        <v>0.13845016814365935</v>
      </c>
      <c r="AC89" s="3">
        <f>'death (num)'!AC89/Ec!AA88</f>
        <v>0.13742481498286568</v>
      </c>
      <c r="AD89" s="3">
        <f>'death (num)'!AD89/Ec!AB88</f>
        <v>0.13487984356520344</v>
      </c>
      <c r="AE89" s="3">
        <f>'death (num)'!AE89/Ec!AC88</f>
        <v>0.1313839288875697</v>
      </c>
      <c r="AF89" s="3">
        <f>'death (num)'!AF89/Ec!AD88</f>
        <v>0.13051696921451017</v>
      </c>
      <c r="AG89" s="3">
        <f>'death (num)'!AG89/Ec!AE88</f>
        <v>0.1273411414398736</v>
      </c>
      <c r="AH89" s="3">
        <f>'death (num)'!AH89/Ec!AF88</f>
        <v>0.13579120833037248</v>
      </c>
      <c r="AI89" s="3">
        <f>'death (num)'!AI89/Ec!AG88</f>
        <v>0.15601426835216683</v>
      </c>
    </row>
    <row r="90" spans="1:35" x14ac:dyDescent="0.2">
      <c r="A90">
        <f t="shared" si="1"/>
        <v>89</v>
      </c>
      <c r="B90" t="s">
        <v>54</v>
      </c>
      <c r="C90" s="1">
        <v>31</v>
      </c>
      <c r="D90" s="3"/>
      <c r="E90" s="3"/>
      <c r="F90" s="3">
        <f>'death (num)'!F90/Ec!D89</f>
        <v>0.13216580745539622</v>
      </c>
      <c r="G90" s="3">
        <f>'death (num)'!G90/Ec!E89</f>
        <v>0.13593318322952519</v>
      </c>
      <c r="H90" s="3">
        <f>'death (num)'!H90/Ec!F89</f>
        <v>0.13317720828005689</v>
      </c>
      <c r="I90" s="3">
        <f>'death (num)'!I90/Ec!G89</f>
        <v>0.13072455517319762</v>
      </c>
      <c r="J90" s="3">
        <f>'death (num)'!J90/Ec!H89</f>
        <v>0.1286170305994967</v>
      </c>
      <c r="K90" s="3">
        <f>'death (num)'!K90/Ec!I89</f>
        <v>0.12773950785772528</v>
      </c>
      <c r="L90" s="3">
        <f>'death (num)'!L90/Ec!J89</f>
        <v>0.12844677127119877</v>
      </c>
      <c r="M90" s="3">
        <f>'death (num)'!M90/Ec!K89</f>
        <v>0.12799928261944232</v>
      </c>
      <c r="N90" s="3">
        <f>'death (num)'!N90/Ec!L89</f>
        <v>0.12804026486944553</v>
      </c>
      <c r="O90" s="3">
        <f>'death (num)'!O90/Ec!M89</f>
        <v>0.12878332656745969</v>
      </c>
      <c r="P90" s="3">
        <f>'death (num)'!P90/Ec!N89</f>
        <v>0.13027970527192587</v>
      </c>
      <c r="Q90" s="3">
        <f>'death (num)'!Q90/Ec!O89</f>
        <v>0.13176452267879871</v>
      </c>
      <c r="R90" s="3">
        <f>'death (num)'!R90/Ec!P89</f>
        <v>0.1340929789490079</v>
      </c>
      <c r="S90" s="3">
        <f>'death (num)'!S90/Ec!Q89</f>
        <v>0.13295115116110162</v>
      </c>
      <c r="T90" s="3">
        <f>'death (num)'!T90/Ec!R89</f>
        <v>0.13330113909782018</v>
      </c>
      <c r="U90" s="3">
        <f>'death (num)'!U90/Ec!S89</f>
        <v>0.13372453485581096</v>
      </c>
      <c r="V90" s="3">
        <f>'death (num)'!V90/Ec!T89</f>
        <v>0.13506710869316488</v>
      </c>
      <c r="W90" s="3">
        <f>'death (num)'!W90/Ec!U89</f>
        <v>0.13558371389195212</v>
      </c>
      <c r="X90" s="3">
        <f>'death (num)'!X90/Ec!V89</f>
        <v>0.13624007080442407</v>
      </c>
      <c r="Y90" s="3">
        <f>'death (num)'!Y90/Ec!W89</f>
        <v>0.13510200558338065</v>
      </c>
      <c r="Z90" s="3">
        <f>'death (num)'!Z90/Ec!X89</f>
        <v>0.13522148585309465</v>
      </c>
      <c r="AA90" s="3">
        <f>'death (num)'!AA90/Ec!Y89</f>
        <v>0.13792973579385093</v>
      </c>
      <c r="AB90" s="3">
        <f>'death (num)'!AB90/Ec!Z89</f>
        <v>0.13845016814365935</v>
      </c>
      <c r="AC90" s="3">
        <f>'death (num)'!AC90/Ec!AA89</f>
        <v>0.13742481498286568</v>
      </c>
      <c r="AD90" s="3">
        <f>'death (num)'!AD90/Ec!AB89</f>
        <v>0.13487984356520344</v>
      </c>
      <c r="AE90" s="3">
        <f>'death (num)'!AE90/Ec!AC89</f>
        <v>0.1313839288875697</v>
      </c>
      <c r="AF90" s="3">
        <f>'death (num)'!AF90/Ec!AD89</f>
        <v>0.13051696921451017</v>
      </c>
      <c r="AG90" s="3">
        <f>'death (num)'!AG90/Ec!AE89</f>
        <v>0.1273411414398736</v>
      </c>
      <c r="AH90" s="3">
        <f>'death (num)'!AH90/Ec!AF89</f>
        <v>0.13579120833037248</v>
      </c>
      <c r="AI90" s="3">
        <f>'death (num)'!AI90/Ec!AG89</f>
        <v>0.15601426835216683</v>
      </c>
    </row>
    <row r="91" spans="1:35" x14ac:dyDescent="0.2">
      <c r="A91">
        <f t="shared" si="1"/>
        <v>90</v>
      </c>
      <c r="B91" t="s">
        <v>46</v>
      </c>
      <c r="C91" s="1">
        <v>32</v>
      </c>
      <c r="D91" s="3"/>
      <c r="E91" s="3"/>
      <c r="F91" s="3">
        <f>'death (num)'!F91/Ec!D90</f>
        <v>6.5667352162229908E-2</v>
      </c>
      <c r="G91" s="3">
        <f>'death (num)'!G91/Ec!E90</f>
        <v>6.8395057803156911E-2</v>
      </c>
      <c r="H91" s="3">
        <f>'death (num)'!H91/Ec!F90</f>
        <v>6.7762207154909965E-2</v>
      </c>
      <c r="I91" s="3">
        <f>'death (num)'!I91/Ec!G90</f>
        <v>6.7296443540414419E-2</v>
      </c>
      <c r="J91" s="3">
        <f>'death (num)'!J91/Ec!H90</f>
        <v>6.4553759182771689E-2</v>
      </c>
      <c r="K91" s="3">
        <f>'death (num)'!K91/Ec!I90</f>
        <v>6.4850058167520805E-2</v>
      </c>
      <c r="L91" s="3">
        <f>'death (num)'!L91/Ec!J90</f>
        <v>6.5682098274875034E-2</v>
      </c>
      <c r="M91" s="3">
        <f>'death (num)'!M91/Ec!K90</f>
        <v>6.5654833580691407E-2</v>
      </c>
      <c r="N91" s="3">
        <f>'death (num)'!N91/Ec!L90</f>
        <v>6.5574026406586425E-2</v>
      </c>
      <c r="O91" s="3">
        <f>'death (num)'!O91/Ec!M90</f>
        <v>6.4737144737717453E-2</v>
      </c>
      <c r="P91" s="3">
        <f>'death (num)'!P91/Ec!N90</f>
        <v>6.47480406066442E-2</v>
      </c>
      <c r="Q91" s="3">
        <f>'death (num)'!Q91/Ec!O90</f>
        <v>6.4517962046106159E-2</v>
      </c>
      <c r="R91" s="3">
        <f>'death (num)'!R91/Ec!P90</f>
        <v>6.4190419512923869E-2</v>
      </c>
      <c r="S91" s="3">
        <f>'death (num)'!S91/Ec!Q90</f>
        <v>6.2893426008511888E-2</v>
      </c>
      <c r="T91" s="3">
        <f>'death (num)'!T91/Ec!R90</f>
        <v>6.2251833891364163E-2</v>
      </c>
      <c r="U91" s="3">
        <f>'death (num)'!U91/Ec!S90</f>
        <v>6.1930273182058307E-2</v>
      </c>
      <c r="V91" s="3">
        <f>'death (num)'!V91/Ec!T90</f>
        <v>6.2054366064478707E-2</v>
      </c>
      <c r="W91" s="3">
        <f>'death (num)'!W91/Ec!U90</f>
        <v>6.174582031919712E-2</v>
      </c>
      <c r="X91" s="3">
        <f>'death (num)'!X91/Ec!V90</f>
        <v>6.1429732385913559E-2</v>
      </c>
      <c r="Y91" s="3">
        <f>'death (num)'!Y91/Ec!W90</f>
        <v>6.0784924876279539E-2</v>
      </c>
      <c r="Z91" s="3">
        <f>'death (num)'!Z91/Ec!X90</f>
        <v>6.0568181161724514E-2</v>
      </c>
      <c r="AA91" s="3">
        <f>'death (num)'!AA91/Ec!Y90</f>
        <v>6.1232336787042971E-2</v>
      </c>
      <c r="AB91" s="3">
        <f>'death (num)'!AB91/Ec!Z90</f>
        <v>6.0933217002921494E-2</v>
      </c>
      <c r="AC91" s="3">
        <f>'death (num)'!AC91/Ec!AA90</f>
        <v>6.0073756361419046E-2</v>
      </c>
      <c r="AD91" s="3">
        <f>'death (num)'!AD91/Ec!AB90</f>
        <v>5.8825886927799213E-2</v>
      </c>
      <c r="AE91" s="3">
        <f>'death (num)'!AE91/Ec!AC90</f>
        <v>5.8313341165857874E-2</v>
      </c>
      <c r="AF91" s="3">
        <f>'death (num)'!AF91/Ec!AD90</f>
        <v>5.9808404308193286E-2</v>
      </c>
      <c r="AG91" s="3">
        <f>'death (num)'!AG91/Ec!AE90</f>
        <v>6.0839310505342289E-2</v>
      </c>
      <c r="AH91" s="3">
        <f>'death (num)'!AH91/Ec!AF90</f>
        <v>6.8870176103080522E-2</v>
      </c>
      <c r="AI91" s="3">
        <f>'death (num)'!AI91/Ec!AG90</f>
        <v>7.9143822222404667E-2</v>
      </c>
    </row>
    <row r="92" spans="1:35" x14ac:dyDescent="0.2">
      <c r="A92">
        <f t="shared" si="1"/>
        <v>91</v>
      </c>
      <c r="B92" t="s">
        <v>47</v>
      </c>
      <c r="C92" s="1">
        <v>32</v>
      </c>
      <c r="D92" s="3"/>
      <c r="E92" s="3"/>
      <c r="F92" s="3">
        <f>'death (num)'!F92/Ec!D91</f>
        <v>6.2622214413196334E-2</v>
      </c>
      <c r="G92" s="3">
        <f>'death (num)'!G92/Ec!E91</f>
        <v>6.5157504048392309E-2</v>
      </c>
      <c r="H92" s="3">
        <f>'death (num)'!H92/Ec!F91</f>
        <v>6.4608000553736042E-2</v>
      </c>
      <c r="I92" s="3">
        <f>'death (num)'!I92/Ec!G91</f>
        <v>6.4216498230567756E-2</v>
      </c>
      <c r="J92" s="3">
        <f>'death (num)'!J92/Ec!H91</f>
        <v>6.1647140033345454E-2</v>
      </c>
      <c r="K92" s="3">
        <f>'death (num)'!K92/Ec!I91</f>
        <v>6.1872683748696478E-2</v>
      </c>
      <c r="L92" s="3">
        <f>'death (num)'!L92/Ec!J91</f>
        <v>6.2659749740800699E-2</v>
      </c>
      <c r="M92" s="3">
        <f>'death (num)'!M92/Ec!K91</f>
        <v>6.2648418236352463E-2</v>
      </c>
      <c r="N92" s="3">
        <f>'death (num)'!N92/Ec!L91</f>
        <v>6.256713275817874E-2</v>
      </c>
      <c r="O92" s="3">
        <f>'death (num)'!O92/Ec!M91</f>
        <v>6.1739815912691856E-2</v>
      </c>
      <c r="P92" s="3">
        <f>'death (num)'!P92/Ec!N91</f>
        <v>6.1662677437472384E-2</v>
      </c>
      <c r="Q92" s="3">
        <f>'death (num)'!Q92/Ec!O91</f>
        <v>6.1371152999310133E-2</v>
      </c>
      <c r="R92" s="3">
        <f>'death (num)'!R92/Ec!P91</f>
        <v>6.098694733033961E-2</v>
      </c>
      <c r="S92" s="3">
        <f>'death (num)'!S92/Ec!Q91</f>
        <v>5.9640019804736918E-2</v>
      </c>
      <c r="T92" s="3">
        <f>'death (num)'!T92/Ec!R91</f>
        <v>5.8991637791319544E-2</v>
      </c>
      <c r="U92" s="3">
        <f>'death (num)'!U92/Ec!S91</f>
        <v>5.8623973303185514E-2</v>
      </c>
      <c r="V92" s="3">
        <f>'death (num)'!V92/Ec!T91</f>
        <v>5.8675944535909429E-2</v>
      </c>
      <c r="W92" s="3">
        <f>'death (num)'!W92/Ec!U91</f>
        <v>5.8346632152417109E-2</v>
      </c>
      <c r="X92" s="3">
        <f>'death (num)'!X92/Ec!V91</f>
        <v>5.8005128429208075E-2</v>
      </c>
      <c r="Y92" s="3">
        <f>'death (num)'!Y92/Ec!W91</f>
        <v>5.7348993275006685E-2</v>
      </c>
      <c r="Z92" s="3">
        <f>'death (num)'!Z92/Ec!X91</f>
        <v>5.7166755548863121E-2</v>
      </c>
      <c r="AA92" s="3">
        <f>'death (num)'!AA92/Ec!Y91</f>
        <v>5.7725553954953344E-2</v>
      </c>
      <c r="AB92" s="3">
        <f>'death (num)'!AB92/Ec!Z91</f>
        <v>5.7425930809895567E-2</v>
      </c>
      <c r="AC92" s="3">
        <f>'death (num)'!AC92/Ec!AA91</f>
        <v>5.6601164733933527E-2</v>
      </c>
      <c r="AD92" s="3">
        <f>'death (num)'!AD92/Ec!AB91</f>
        <v>5.5433537233355555E-2</v>
      </c>
      <c r="AE92" s="3">
        <f>'death (num)'!AE92/Ec!AC91</f>
        <v>5.4989891187472557E-2</v>
      </c>
      <c r="AF92" s="3">
        <f>'death (num)'!AF92/Ec!AD91</f>
        <v>5.643643938101145E-2</v>
      </c>
      <c r="AG92" s="3">
        <f>'death (num)'!AG92/Ec!AE91</f>
        <v>5.7521743441416785E-2</v>
      </c>
      <c r="AH92" s="3">
        <f>'death (num)'!AH92/Ec!AF91</f>
        <v>6.5268805903597196E-2</v>
      </c>
      <c r="AI92" s="3">
        <f>'death (num)'!AI92/Ec!AG91</f>
        <v>7.5008932289221564E-2</v>
      </c>
    </row>
    <row r="93" spans="1:35" x14ac:dyDescent="0.2">
      <c r="A93">
        <f t="shared" si="1"/>
        <v>92</v>
      </c>
      <c r="B93" t="s">
        <v>48</v>
      </c>
      <c r="C93" s="1">
        <v>32</v>
      </c>
      <c r="D93" s="3"/>
      <c r="E93" s="3"/>
      <c r="F93" s="3">
        <f>'death (num)'!F93/Ec!D92</f>
        <v>0.24713443171345051</v>
      </c>
      <c r="G93" s="3">
        <f>'death (num)'!G93/Ec!E92</f>
        <v>0.21726290882724072</v>
      </c>
      <c r="H93" s="3">
        <f>'death (num)'!H93/Ec!F92</f>
        <v>0.21317377579764291</v>
      </c>
      <c r="I93" s="3">
        <f>'death (num)'!I93/Ec!G92</f>
        <v>0.21009868618663347</v>
      </c>
      <c r="J93" s="3">
        <f>'death (num)'!J93/Ec!H92</f>
        <v>0.19987914607436238</v>
      </c>
      <c r="K93" s="3">
        <f>'death (num)'!K93/Ec!I92</f>
        <v>0.19763404931677137</v>
      </c>
      <c r="L93" s="3">
        <f>'death (num)'!L93/Ec!J92</f>
        <v>0.20551479729117061</v>
      </c>
      <c r="M93" s="3">
        <f>'death (num)'!M93/Ec!K92</f>
        <v>0.20284106783984443</v>
      </c>
      <c r="N93" s="3">
        <f>'death (num)'!N93/Ec!L92</f>
        <v>0.20082032006376324</v>
      </c>
      <c r="O93" s="3">
        <f>'death (num)'!O93/Ec!M92</f>
        <v>0.19734779143143946</v>
      </c>
      <c r="P93" s="3">
        <f>'death (num)'!P93/Ec!N92</f>
        <v>0.19713092450387915</v>
      </c>
      <c r="Q93" s="3">
        <f>'death (num)'!Q93/Ec!O92</f>
        <v>0.20111829298105036</v>
      </c>
      <c r="R93" s="3">
        <f>'death (num)'!R93/Ec!P92</f>
        <v>0.20297239216298987</v>
      </c>
      <c r="S93" s="3">
        <f>'death (num)'!S93/Ec!Q92</f>
        <v>0.20239850721732816</v>
      </c>
      <c r="T93" s="3">
        <f>'death (num)'!T93/Ec!R92</f>
        <v>0.20428232897328488</v>
      </c>
      <c r="U93" s="3">
        <f>'death (num)'!U93/Ec!S92</f>
        <v>0.20733388722122501</v>
      </c>
      <c r="V93" s="3">
        <f>'death (num)'!V93/Ec!T92</f>
        <v>0.21080741193694849</v>
      </c>
      <c r="W93" s="3">
        <f>'death (num)'!W93/Ec!U92</f>
        <v>0.21232226897777304</v>
      </c>
      <c r="X93" s="3">
        <f>'death (num)'!X93/Ec!V92</f>
        <v>0.21369562723195823</v>
      </c>
      <c r="Y93" s="3">
        <f>'death (num)'!Y93/Ec!W92</f>
        <v>0.21396301993550018</v>
      </c>
      <c r="Z93" s="3">
        <f>'death (num)'!Z93/Ec!X92</f>
        <v>0.21615142853176714</v>
      </c>
      <c r="AA93" s="3">
        <f>'death (num)'!AA93/Ec!Y92</f>
        <v>0.21948961241502421</v>
      </c>
      <c r="AB93" s="3">
        <f>'death (num)'!AB93/Ec!Z92</f>
        <v>0.2207971252625523</v>
      </c>
      <c r="AC93" s="3">
        <f>'death (num)'!AC93/Ec!AA92</f>
        <v>0.22102277069429163</v>
      </c>
      <c r="AD93" s="3">
        <f>'death (num)'!AD93/Ec!AB92</f>
        <v>0.21978416795977981</v>
      </c>
      <c r="AE93" s="3">
        <f>'death (num)'!AE93/Ec!AC92</f>
        <v>0.22029889965274327</v>
      </c>
      <c r="AF93" s="3">
        <f>'death (num)'!AF93/Ec!AD92</f>
        <v>0.22697019416997005</v>
      </c>
      <c r="AG93" s="3">
        <f>'death (num)'!AG93/Ec!AE92</f>
        <v>0.22735643798730465</v>
      </c>
      <c r="AH93" s="3">
        <f>'death (num)'!AH93/Ec!AF92</f>
        <v>0.24951267947351774</v>
      </c>
      <c r="AI93" s="3">
        <f>'death (num)'!AI93/Ec!AG92</f>
        <v>0.2770944429550054</v>
      </c>
    </row>
    <row r="94" spans="1:35" x14ac:dyDescent="0.2">
      <c r="A94">
        <f t="shared" si="1"/>
        <v>93</v>
      </c>
      <c r="B94" t="s">
        <v>49</v>
      </c>
      <c r="C94" s="1">
        <v>32</v>
      </c>
      <c r="D94" s="3"/>
      <c r="E94" s="3"/>
      <c r="F94" s="3">
        <f>'death (num)'!F94/Ec!D93</f>
        <v>0.24713443171345051</v>
      </c>
      <c r="G94" s="3">
        <f>'death (num)'!G94/Ec!E93</f>
        <v>0.21726290882724072</v>
      </c>
      <c r="H94" s="3">
        <f>'death (num)'!H94/Ec!F93</f>
        <v>0.21317377579764291</v>
      </c>
      <c r="I94" s="3">
        <f>'death (num)'!I94/Ec!G93</f>
        <v>0.21009868618663347</v>
      </c>
      <c r="J94" s="3">
        <f>'death (num)'!J94/Ec!H93</f>
        <v>0.19987914607436238</v>
      </c>
      <c r="K94" s="3">
        <f>'death (num)'!K94/Ec!I93</f>
        <v>0.19763404931677137</v>
      </c>
      <c r="L94" s="3">
        <f>'death (num)'!L94/Ec!J93</f>
        <v>0.20551479729117061</v>
      </c>
      <c r="M94" s="3">
        <f>'death (num)'!M94/Ec!K93</f>
        <v>0.20284106783984443</v>
      </c>
      <c r="N94" s="3">
        <f>'death (num)'!N94/Ec!L93</f>
        <v>0.20082032006376324</v>
      </c>
      <c r="O94" s="3">
        <f>'death (num)'!O94/Ec!M93</f>
        <v>0.19734779143143946</v>
      </c>
      <c r="P94" s="3">
        <f>'death (num)'!P94/Ec!N93</f>
        <v>0.19713092450387915</v>
      </c>
      <c r="Q94" s="3">
        <f>'death (num)'!Q94/Ec!O93</f>
        <v>0.20111829298105036</v>
      </c>
      <c r="R94" s="3">
        <f>'death (num)'!R94/Ec!P93</f>
        <v>0.20297239216298987</v>
      </c>
      <c r="S94" s="3">
        <f>'death (num)'!S94/Ec!Q93</f>
        <v>0.20239850721732816</v>
      </c>
      <c r="T94" s="3">
        <f>'death (num)'!T94/Ec!R93</f>
        <v>0.20428232897328488</v>
      </c>
      <c r="U94" s="3">
        <f>'death (num)'!U94/Ec!S93</f>
        <v>0.20733388722122501</v>
      </c>
      <c r="V94" s="3">
        <f>'death (num)'!V94/Ec!T93</f>
        <v>0.21080741193694849</v>
      </c>
      <c r="W94" s="3">
        <f>'death (num)'!W94/Ec!U93</f>
        <v>0.21232226897777304</v>
      </c>
      <c r="X94" s="3">
        <f>'death (num)'!X94/Ec!V93</f>
        <v>0.21369562723195823</v>
      </c>
      <c r="Y94" s="3">
        <f>'death (num)'!Y94/Ec!W93</f>
        <v>0.21396301993550018</v>
      </c>
      <c r="Z94" s="3">
        <f>'death (num)'!Z94/Ec!X93</f>
        <v>0.21615142853176714</v>
      </c>
      <c r="AA94" s="3">
        <f>'death (num)'!AA94/Ec!Y93</f>
        <v>0.21948961241502421</v>
      </c>
      <c r="AB94" s="3">
        <f>'death (num)'!AB94/Ec!Z93</f>
        <v>0.2207971252625523</v>
      </c>
      <c r="AC94" s="3">
        <f>'death (num)'!AC94/Ec!AA93</f>
        <v>0.22102277069429163</v>
      </c>
      <c r="AD94" s="3">
        <f>'death (num)'!AD94/Ec!AB93</f>
        <v>0.21978416795977981</v>
      </c>
      <c r="AE94" s="3">
        <f>'death (num)'!AE94/Ec!AC93</f>
        <v>0.22029889965274327</v>
      </c>
      <c r="AF94" s="3">
        <f>'death (num)'!AF94/Ec!AD93</f>
        <v>0.22697019416997005</v>
      </c>
      <c r="AG94" s="3">
        <f>'death (num)'!AG94/Ec!AE93</f>
        <v>0.22735643798730465</v>
      </c>
      <c r="AH94" s="3">
        <f>'death (num)'!AH94/Ec!AF93</f>
        <v>0.24951267947351774</v>
      </c>
      <c r="AI94" s="3">
        <f>'death (num)'!AI94/Ec!AG93</f>
        <v>0.2770944429550054</v>
      </c>
    </row>
    <row r="95" spans="1:35" x14ac:dyDescent="0.2">
      <c r="A95">
        <f t="shared" si="1"/>
        <v>94</v>
      </c>
      <c r="B95" t="s">
        <v>50</v>
      </c>
      <c r="C95" s="1">
        <v>32</v>
      </c>
      <c r="D95" s="3"/>
      <c r="E95" s="3"/>
      <c r="F95" s="3">
        <f>'death (num)'!F95/Ec!D94</f>
        <v>0.24713443171345051</v>
      </c>
      <c r="G95" s="3">
        <f>'death (num)'!G95/Ec!E94</f>
        <v>0.21726290882724072</v>
      </c>
      <c r="H95" s="3">
        <f>'death (num)'!H95/Ec!F94</f>
        <v>0.21317377579764291</v>
      </c>
      <c r="I95" s="3">
        <f>'death (num)'!I95/Ec!G94</f>
        <v>0.21009868618663347</v>
      </c>
      <c r="J95" s="3">
        <f>'death (num)'!J95/Ec!H94</f>
        <v>0.19987914607436238</v>
      </c>
      <c r="K95" s="3">
        <f>'death (num)'!K95/Ec!I94</f>
        <v>0.19763404931677137</v>
      </c>
      <c r="L95" s="3">
        <f>'death (num)'!L95/Ec!J94</f>
        <v>0.20551479729117061</v>
      </c>
      <c r="M95" s="3">
        <f>'death (num)'!M95/Ec!K94</f>
        <v>0.20284106783984443</v>
      </c>
      <c r="N95" s="3">
        <f>'death (num)'!N95/Ec!L94</f>
        <v>0.20082032006376324</v>
      </c>
      <c r="O95" s="3">
        <f>'death (num)'!O95/Ec!M94</f>
        <v>0.19734779143143946</v>
      </c>
      <c r="P95" s="3">
        <f>'death (num)'!P95/Ec!N94</f>
        <v>0.19713092450387915</v>
      </c>
      <c r="Q95" s="3">
        <f>'death (num)'!Q95/Ec!O94</f>
        <v>0.20111829298105036</v>
      </c>
      <c r="R95" s="3">
        <f>'death (num)'!R95/Ec!P94</f>
        <v>0.20297239216298987</v>
      </c>
      <c r="S95" s="3">
        <f>'death (num)'!S95/Ec!Q94</f>
        <v>0.20239850721732816</v>
      </c>
      <c r="T95" s="3">
        <f>'death (num)'!T95/Ec!R94</f>
        <v>0.20428232897328488</v>
      </c>
      <c r="U95" s="3">
        <f>'death (num)'!U95/Ec!S94</f>
        <v>0.20733388722122501</v>
      </c>
      <c r="V95" s="3">
        <f>'death (num)'!V95/Ec!T94</f>
        <v>0.21080741193694849</v>
      </c>
      <c r="W95" s="3">
        <f>'death (num)'!W95/Ec!U94</f>
        <v>0.21232226897777304</v>
      </c>
      <c r="X95" s="3">
        <f>'death (num)'!X95/Ec!V94</f>
        <v>0.21369562723195823</v>
      </c>
      <c r="Y95" s="3">
        <f>'death (num)'!Y95/Ec!W94</f>
        <v>0.21396301993550018</v>
      </c>
      <c r="Z95" s="3">
        <f>'death (num)'!Z95/Ec!X94</f>
        <v>0.21615142853176714</v>
      </c>
      <c r="AA95" s="3">
        <f>'death (num)'!AA95/Ec!Y94</f>
        <v>0.21948961241502421</v>
      </c>
      <c r="AB95" s="3">
        <f>'death (num)'!AB95/Ec!Z94</f>
        <v>0.2207971252625523</v>
      </c>
      <c r="AC95" s="3">
        <f>'death (num)'!AC95/Ec!AA94</f>
        <v>0.22102277069429163</v>
      </c>
      <c r="AD95" s="3">
        <f>'death (num)'!AD95/Ec!AB94</f>
        <v>0.21978416795977981</v>
      </c>
      <c r="AE95" s="3">
        <f>'death (num)'!AE95/Ec!AC94</f>
        <v>0.22029889965274327</v>
      </c>
      <c r="AF95" s="3">
        <f>'death (num)'!AF95/Ec!AD94</f>
        <v>0.22697019416997005</v>
      </c>
      <c r="AG95" s="3">
        <f>'death (num)'!AG95/Ec!AE94</f>
        <v>0.22735643798730465</v>
      </c>
      <c r="AH95" s="3">
        <f>'death (num)'!AH95/Ec!AF94</f>
        <v>0.24951267947351774</v>
      </c>
      <c r="AI95" s="3">
        <f>'death (num)'!AI95/Ec!AG94</f>
        <v>0.2770944429550054</v>
      </c>
    </row>
    <row r="96" spans="1:35" x14ac:dyDescent="0.2">
      <c r="A96">
        <f t="shared" si="1"/>
        <v>95</v>
      </c>
      <c r="B96" t="s">
        <v>44</v>
      </c>
      <c r="C96">
        <v>235</v>
      </c>
      <c r="D96" s="3"/>
      <c r="E96" s="3"/>
      <c r="F96" s="3">
        <f>'death (num)'!F96/Ec!D95</f>
        <v>6.2122843163117593E-2</v>
      </c>
      <c r="G96" s="3">
        <f>'death (num)'!G96/Ec!E95</f>
        <v>6.0054314333669576E-2</v>
      </c>
      <c r="H96" s="3">
        <f>'death (num)'!H96/Ec!F95</f>
        <v>6.4225927866443558E-2</v>
      </c>
      <c r="I96" s="3">
        <f>'death (num)'!I96/Ec!G95</f>
        <v>6.7949258700075718E-2</v>
      </c>
      <c r="J96" s="3">
        <f>'death (num)'!J96/Ec!H95</f>
        <v>7.3052059847438178E-2</v>
      </c>
      <c r="K96" s="3">
        <f>'death (num)'!K96/Ec!I95</f>
        <v>7.3575689089028812E-2</v>
      </c>
      <c r="L96" s="3">
        <f>'death (num)'!L96/Ec!J95</f>
        <v>7.8168966449386174E-2</v>
      </c>
      <c r="M96" s="3">
        <f>'death (num)'!M96/Ec!K95</f>
        <v>7.9143559542408148E-2</v>
      </c>
      <c r="N96" s="3">
        <f>'death (num)'!N96/Ec!L95</f>
        <v>8.044896989721334E-2</v>
      </c>
      <c r="O96" s="3">
        <f>'death (num)'!O96/Ec!M95</f>
        <v>7.9547032529981951E-2</v>
      </c>
      <c r="P96" s="3">
        <f>'death (num)'!P96/Ec!N95</f>
        <v>8.1533028887556688E-2</v>
      </c>
      <c r="Q96" s="3">
        <f>'death (num)'!Q96/Ec!O95</f>
        <v>8.4952126869120848E-2</v>
      </c>
      <c r="R96" s="3">
        <f>'death (num)'!R96/Ec!P95</f>
        <v>8.6712344772343519E-2</v>
      </c>
      <c r="S96" s="3">
        <f>'death (num)'!S96/Ec!Q95</f>
        <v>8.7524909644176058E-2</v>
      </c>
      <c r="T96" s="3">
        <f>'death (num)'!T96/Ec!R95</f>
        <v>8.6382718265706759E-2</v>
      </c>
      <c r="U96" s="3">
        <f>'death (num)'!U96/Ec!S95</f>
        <v>8.7110974141545824E-2</v>
      </c>
      <c r="V96" s="3">
        <f>'death (num)'!V96/Ec!T95</f>
        <v>8.7506979186107947E-2</v>
      </c>
      <c r="W96" s="3">
        <f>'death (num)'!W96/Ec!U95</f>
        <v>8.6674474053643827E-2</v>
      </c>
      <c r="X96" s="3">
        <f>'death (num)'!X96/Ec!V95</f>
        <v>8.5544122027792754E-2</v>
      </c>
      <c r="Y96" s="3">
        <f>'death (num)'!Y96/Ec!W95</f>
        <v>8.3922100969131108E-2</v>
      </c>
      <c r="Z96" s="3">
        <f>'death (num)'!Z96/Ec!X95</f>
        <v>8.3525298398915315E-2</v>
      </c>
      <c r="AA96" s="3">
        <f>'death (num)'!AA96/Ec!Y95</f>
        <v>8.3353776599388557E-2</v>
      </c>
      <c r="AB96" s="3">
        <f>'death (num)'!AB96/Ec!Z95</f>
        <v>8.243092105215212E-2</v>
      </c>
      <c r="AC96" s="3">
        <f>'death (num)'!AC96/Ec!AA95</f>
        <v>8.0991497206870697E-2</v>
      </c>
      <c r="AD96" s="3">
        <f>'death (num)'!AD96/Ec!AB95</f>
        <v>7.9727982207032783E-2</v>
      </c>
      <c r="AE96" s="3">
        <f>'death (num)'!AE96/Ec!AC95</f>
        <v>7.8805553470846765E-2</v>
      </c>
      <c r="AF96" s="3">
        <f>'death (num)'!AF96/Ec!AD95</f>
        <v>7.9750042123300446E-2</v>
      </c>
      <c r="AG96" s="3">
        <f>'death (num)'!AG96/Ec!AE95</f>
        <v>7.8436159967109495E-2</v>
      </c>
      <c r="AH96" s="3">
        <f>'death (num)'!AH96/Ec!AF95</f>
        <v>8.5199069586186879E-2</v>
      </c>
      <c r="AI96" s="3">
        <f>'death (num)'!AI96/Ec!AG95</f>
        <v>9.3309829165812957E-2</v>
      </c>
    </row>
    <row r="97" spans="1:69" x14ac:dyDescent="0.2">
      <c r="A97">
        <f t="shared" si="1"/>
        <v>96</v>
      </c>
      <c r="B97" t="s">
        <v>44</v>
      </c>
      <c r="C97">
        <v>235</v>
      </c>
      <c r="D97" s="3"/>
      <c r="E97" s="3"/>
      <c r="F97" s="3">
        <f>'death (num)'!F97/Ec!D96</f>
        <v>5.5202615337646192E-2</v>
      </c>
      <c r="G97" s="3">
        <f>'death (num)'!G97/Ec!E96</f>
        <v>5.416298096779372E-2</v>
      </c>
      <c r="H97" s="3">
        <f>'death (num)'!H97/Ec!F96</f>
        <v>5.812589830969371E-2</v>
      </c>
      <c r="I97" s="3">
        <f>'death (num)'!I97/Ec!G96</f>
        <v>6.1705758975090994E-2</v>
      </c>
      <c r="J97" s="3">
        <f>'death (num)'!J97/Ec!H96</f>
        <v>6.6536095543303503E-2</v>
      </c>
      <c r="K97" s="3">
        <f>'death (num)'!K97/Ec!I96</f>
        <v>6.7614552776700906E-2</v>
      </c>
      <c r="L97" s="3">
        <f>'death (num)'!L97/Ec!J96</f>
        <v>7.1600538074987979E-2</v>
      </c>
      <c r="M97" s="3">
        <f>'death (num)'!M97/Ec!K96</f>
        <v>7.2591004966134215E-2</v>
      </c>
      <c r="N97" s="3">
        <f>'death (num)'!N97/Ec!L96</f>
        <v>7.3887421210376392E-2</v>
      </c>
      <c r="O97" s="3">
        <f>'death (num)'!O97/Ec!M96</f>
        <v>7.3141197823187773E-2</v>
      </c>
      <c r="P97" s="3">
        <f>'death (num)'!P97/Ec!N96</f>
        <v>7.5030978604974041E-2</v>
      </c>
      <c r="Q97" s="3">
        <f>'death (num)'!Q97/Ec!O96</f>
        <v>7.8130057792345012E-2</v>
      </c>
      <c r="R97" s="3">
        <f>'death (num)'!R97/Ec!P96</f>
        <v>7.9782744195640923E-2</v>
      </c>
      <c r="S97" s="3">
        <f>'death (num)'!S97/Ec!Q96</f>
        <v>8.0482625219440398E-2</v>
      </c>
      <c r="T97" s="3">
        <f>'death (num)'!T97/Ec!R96</f>
        <v>7.9444406687582042E-2</v>
      </c>
      <c r="U97" s="3">
        <f>'death (num)'!U97/Ec!S96</f>
        <v>7.9906843022402765E-2</v>
      </c>
      <c r="V97" s="3">
        <f>'death (num)'!V97/Ec!T96</f>
        <v>8.0121232249190558E-2</v>
      </c>
      <c r="W97" s="3">
        <f>'death (num)'!W97/Ec!U96</f>
        <v>7.9252670402805467E-2</v>
      </c>
      <c r="X97" s="3">
        <f>'death (num)'!X97/Ec!V96</f>
        <v>7.8089596775467535E-2</v>
      </c>
      <c r="Y97" s="3">
        <f>'death (num)'!Y97/Ec!W96</f>
        <v>7.64710230894729E-2</v>
      </c>
      <c r="Z97" s="3">
        <f>'death (num)'!Z97/Ec!X96</f>
        <v>7.6003877561110197E-2</v>
      </c>
      <c r="AA97" s="3">
        <f>'death (num)'!AA97/Ec!Y96</f>
        <v>7.5706159820138952E-2</v>
      </c>
      <c r="AB97" s="3">
        <f>'death (num)'!AB97/Ec!Z96</f>
        <v>7.4821091689277419E-2</v>
      </c>
      <c r="AC97" s="3">
        <f>'death (num)'!AC97/Ec!AA96</f>
        <v>7.3440659518583445E-2</v>
      </c>
      <c r="AD97" s="3">
        <f>'death (num)'!AD97/Ec!AB96</f>
        <v>7.2235810235216399E-2</v>
      </c>
      <c r="AE97" s="3">
        <f>'death (num)'!AE97/Ec!AC96</f>
        <v>7.1395487765770801E-2</v>
      </c>
      <c r="AF97" s="3">
        <f>'death (num)'!AF97/Ec!AD96</f>
        <v>7.2054644567637272E-2</v>
      </c>
      <c r="AG97" s="3">
        <f>'death (num)'!AG97/Ec!AE96</f>
        <v>7.0773090998211802E-2</v>
      </c>
      <c r="AH97" s="3">
        <f>'death (num)'!AH97/Ec!AF96</f>
        <v>7.6820886568091523E-2</v>
      </c>
      <c r="AI97" s="3">
        <f>'death (num)'!AI97/Ec!AG96</f>
        <v>8.3490826647246996E-2</v>
      </c>
    </row>
    <row r="98" spans="1:69" x14ac:dyDescent="0.2">
      <c r="A98">
        <f t="shared" si="1"/>
        <v>97</v>
      </c>
      <c r="B98" t="s">
        <v>44</v>
      </c>
      <c r="C98">
        <v>235</v>
      </c>
      <c r="D98" s="3"/>
      <c r="E98" s="3"/>
      <c r="F98" s="3">
        <f>'death (num)'!F98/Ec!D97</f>
        <v>0.32871242627259045</v>
      </c>
      <c r="G98" s="3">
        <f>'death (num)'!G98/Ec!E97</f>
        <v>0.42075819283312793</v>
      </c>
      <c r="H98" s="3">
        <f>'death (num)'!H98/Ec!F97</f>
        <v>0.40755041314159218</v>
      </c>
      <c r="I98" s="3">
        <f>'death (num)'!I98/Ec!G97</f>
        <v>0.39053325159600882</v>
      </c>
      <c r="J98" s="3">
        <f>'death (num)'!J98/Ec!H97</f>
        <v>0.38411735681009951</v>
      </c>
      <c r="K98" s="3">
        <f>'death (num)'!K98/Ec!I97</f>
        <v>0.36400116106467323</v>
      </c>
      <c r="L98" s="3">
        <f>'death (num)'!L98/Ec!J97</f>
        <v>0.3351428371645005</v>
      </c>
      <c r="M98" s="3">
        <f>'death (num)'!M98/Ec!K97</f>
        <v>0.3336334115190262</v>
      </c>
      <c r="N98" s="3">
        <f>'death (num)'!N98/Ec!L97</f>
        <v>0.33209696935553695</v>
      </c>
      <c r="O98" s="3">
        <f>'death (num)'!O98/Ec!M97</f>
        <v>0.32026809466380973</v>
      </c>
      <c r="P98" s="3">
        <f>'death (num)'!P98/Ec!N97</f>
        <v>0.31749451792154149</v>
      </c>
      <c r="Q98" s="3">
        <f>'death (num)'!Q98/Ec!O97</f>
        <v>0.32953840160177772</v>
      </c>
      <c r="R98" s="3">
        <f>'death (num)'!R98/Ec!P97</f>
        <v>0.32912094578367673</v>
      </c>
      <c r="S98" s="3">
        <f>'death (num)'!S98/Ec!Q97</f>
        <v>0.32659079302395627</v>
      </c>
      <c r="T98" s="3">
        <f>'death (num)'!T98/Ec!R97</f>
        <v>0.31853341769004268</v>
      </c>
      <c r="U98" s="3">
        <f>'death (num)'!U98/Ec!S97</f>
        <v>0.31768924484414074</v>
      </c>
      <c r="V98" s="3">
        <f>'death (num)'!V98/Ec!T97</f>
        <v>0.32759907792861276</v>
      </c>
      <c r="W98" s="3">
        <f>'death (num)'!W98/Ec!U97</f>
        <v>0.32815618820676878</v>
      </c>
      <c r="X98" s="3">
        <f>'death (num)'!X98/Ec!V97</f>
        <v>0.32939214621215279</v>
      </c>
      <c r="Y98" s="3">
        <f>'death (num)'!Y98/Ec!W97</f>
        <v>0.32976992960607526</v>
      </c>
      <c r="Z98" s="3">
        <f>'death (num)'!Z98/Ec!X97</f>
        <v>0.33528478846155085</v>
      </c>
      <c r="AA98" s="3">
        <f>'death (num)'!AA98/Ec!Y97</f>
        <v>0.34293477543570794</v>
      </c>
      <c r="AB98" s="3">
        <f>'death (num)'!AB98/Ec!Z97</f>
        <v>0.3454922764951906</v>
      </c>
      <c r="AC98" s="3">
        <f>'death (num)'!AC98/Ec!AA97</f>
        <v>0.34624083773036091</v>
      </c>
      <c r="AD98" s="3">
        <f>'death (num)'!AD98/Ec!AB97</f>
        <v>0.34770538003500956</v>
      </c>
      <c r="AE98" s="3">
        <f>'death (num)'!AE98/Ec!AC97</f>
        <v>0.35163662893216679</v>
      </c>
      <c r="AF98" s="3">
        <f>'death (num)'!AF98/Ec!AD97</f>
        <v>0.35987932824585223</v>
      </c>
      <c r="AG98" s="3">
        <f>'death (num)'!AG98/Ec!AE97</f>
        <v>0.36057352688979055</v>
      </c>
      <c r="AH98" s="3">
        <f>'death (num)'!AH98/Ec!AF97</f>
        <v>0.40093925066785141</v>
      </c>
      <c r="AI98" s="3">
        <f>'death (num)'!AI98/Ec!AG97</f>
        <v>0.45334043739166519</v>
      </c>
    </row>
    <row r="99" spans="1:69" x14ac:dyDescent="0.2">
      <c r="A99">
        <f>A98+1</f>
        <v>98</v>
      </c>
      <c r="B99" t="s">
        <v>44</v>
      </c>
      <c r="C99">
        <v>235</v>
      </c>
      <c r="D99" s="3"/>
      <c r="E99" s="3"/>
      <c r="F99" s="3">
        <f>'death (num)'!F99/Ec!D98</f>
        <v>0.32871242627259045</v>
      </c>
      <c r="G99" s="3">
        <f>'death (num)'!G99/Ec!E98</f>
        <v>0.42075819283312793</v>
      </c>
      <c r="H99" s="3">
        <f>'death (num)'!H99/Ec!F98</f>
        <v>0.40755041314159218</v>
      </c>
      <c r="I99" s="3">
        <f>'death (num)'!I99/Ec!G98</f>
        <v>0.39053325159600882</v>
      </c>
      <c r="J99" s="3">
        <f>'death (num)'!J99/Ec!H98</f>
        <v>0.38411735681009951</v>
      </c>
      <c r="K99" s="3">
        <f>'death (num)'!K99/Ec!I98</f>
        <v>0.36400116106467323</v>
      </c>
      <c r="L99" s="3">
        <f>'death (num)'!L99/Ec!J98</f>
        <v>0.3351428371645005</v>
      </c>
      <c r="M99" s="3">
        <f>'death (num)'!M99/Ec!K98</f>
        <v>0.3336334115190262</v>
      </c>
      <c r="N99" s="3">
        <f>'death (num)'!N99/Ec!L98</f>
        <v>0.33209696935553695</v>
      </c>
      <c r="O99" s="3">
        <f>'death (num)'!O99/Ec!M98</f>
        <v>0.32026809466380973</v>
      </c>
      <c r="P99" s="3">
        <f>'death (num)'!P99/Ec!N98</f>
        <v>0.31749451792154149</v>
      </c>
      <c r="Q99" s="3">
        <f>'death (num)'!Q99/Ec!O98</f>
        <v>0.32953840160177772</v>
      </c>
      <c r="R99" s="3">
        <f>'death (num)'!R99/Ec!P98</f>
        <v>0.32912094578367673</v>
      </c>
      <c r="S99" s="3">
        <f>'death (num)'!S99/Ec!Q98</f>
        <v>0.32659079302395627</v>
      </c>
      <c r="T99" s="3">
        <f>'death (num)'!T99/Ec!R98</f>
        <v>0.31853341769004268</v>
      </c>
      <c r="U99" s="3">
        <f>'death (num)'!U99/Ec!S98</f>
        <v>0.31768924484414074</v>
      </c>
      <c r="V99" s="3">
        <f>'death (num)'!V99/Ec!T98</f>
        <v>0.32759907792861276</v>
      </c>
      <c r="W99" s="3">
        <f>'death (num)'!W99/Ec!U98</f>
        <v>0.32815618820676878</v>
      </c>
      <c r="X99" s="3">
        <f>'death (num)'!X99/Ec!V98</f>
        <v>0.32939214621215279</v>
      </c>
      <c r="Y99" s="3">
        <f>'death (num)'!Y99/Ec!W98</f>
        <v>0.32976992960607526</v>
      </c>
      <c r="Z99" s="3">
        <f>'death (num)'!Z99/Ec!X98</f>
        <v>0.33528478846155085</v>
      </c>
      <c r="AA99" s="3">
        <f>'death (num)'!AA99/Ec!Y98</f>
        <v>0.34293477543570794</v>
      </c>
      <c r="AB99" s="3">
        <f>'death (num)'!AB99/Ec!Z98</f>
        <v>0.3454922764951906</v>
      </c>
      <c r="AC99" s="3">
        <f>'death (num)'!AC99/Ec!AA98</f>
        <v>0.34624083773036091</v>
      </c>
      <c r="AD99" s="3">
        <f>'death (num)'!AD99/Ec!AB98</f>
        <v>0.34770538003500956</v>
      </c>
      <c r="AE99" s="3">
        <f>'death (num)'!AE99/Ec!AC98</f>
        <v>0.35163662893216679</v>
      </c>
      <c r="AF99" s="3">
        <f>'death (num)'!AF99/Ec!AD98</f>
        <v>0.35987932824585223</v>
      </c>
      <c r="AG99" s="3">
        <f>'death (num)'!AG99/Ec!AE98</f>
        <v>0.36057352688979055</v>
      </c>
      <c r="AH99" s="3">
        <f>'death (num)'!AH99/Ec!AF98</f>
        <v>0.40093925066785141</v>
      </c>
      <c r="AI99" s="3">
        <f>'death (num)'!AI99/Ec!AG98</f>
        <v>0.45334043739166519</v>
      </c>
    </row>
    <row r="100" spans="1:69" x14ac:dyDescent="0.2">
      <c r="A100">
        <f>A99+1</f>
        <v>99</v>
      </c>
      <c r="B100" t="s">
        <v>44</v>
      </c>
      <c r="C100">
        <v>235</v>
      </c>
      <c r="D100" s="3"/>
      <c r="E100" s="3"/>
      <c r="F100" s="3">
        <f>'death (num)'!F100/Ec!D99</f>
        <v>0.32871242627259045</v>
      </c>
      <c r="G100" s="3">
        <f>'death (num)'!G100/Ec!E99</f>
        <v>0.42075819283312793</v>
      </c>
      <c r="H100" s="3">
        <f>'death (num)'!H100/Ec!F99</f>
        <v>0.40755041314159218</v>
      </c>
      <c r="I100" s="3">
        <f>'death (num)'!I100/Ec!G99</f>
        <v>0.39053325159600882</v>
      </c>
      <c r="J100" s="3">
        <f>'death (num)'!J100/Ec!H99</f>
        <v>0.38411735681009951</v>
      </c>
      <c r="K100" s="3">
        <f>'death (num)'!K100/Ec!I99</f>
        <v>0.36400116106467323</v>
      </c>
      <c r="L100" s="3">
        <f>'death (num)'!L100/Ec!J99</f>
        <v>0.3351428371645005</v>
      </c>
      <c r="M100" s="3">
        <f>'death (num)'!M100/Ec!K99</f>
        <v>0.3336334115190262</v>
      </c>
      <c r="N100" s="3">
        <f>'death (num)'!N100/Ec!L99</f>
        <v>0.33209696935553695</v>
      </c>
      <c r="O100" s="3">
        <f>'death (num)'!O100/Ec!M99</f>
        <v>0.32026809466380973</v>
      </c>
      <c r="P100" s="3">
        <f>'death (num)'!P100/Ec!N99</f>
        <v>0.31749451792154149</v>
      </c>
      <c r="Q100" s="3">
        <f>'death (num)'!Q100/Ec!O99</f>
        <v>0.32953840160177772</v>
      </c>
      <c r="R100" s="3">
        <f>'death (num)'!R100/Ec!P99</f>
        <v>0.32912094578367673</v>
      </c>
      <c r="S100" s="3">
        <f>'death (num)'!S100/Ec!Q99</f>
        <v>0.32659079302395627</v>
      </c>
      <c r="T100" s="3">
        <f>'death (num)'!T100/Ec!R99</f>
        <v>0.31853341769004268</v>
      </c>
      <c r="U100" s="3">
        <f>'death (num)'!U100/Ec!S99</f>
        <v>0.31768924484414074</v>
      </c>
      <c r="V100" s="3">
        <f>'death (num)'!V100/Ec!T99</f>
        <v>0.32759907792861276</v>
      </c>
      <c r="W100" s="3">
        <f>'death (num)'!W100/Ec!U99</f>
        <v>0.32815618820676878</v>
      </c>
      <c r="X100" s="3">
        <f>'death (num)'!X100/Ec!V99</f>
        <v>0.32939214621215279</v>
      </c>
      <c r="Y100" s="3">
        <f>'death (num)'!Y100/Ec!W99</f>
        <v>0.32976992960607526</v>
      </c>
      <c r="Z100" s="3">
        <f>'death (num)'!Z100/Ec!X99</f>
        <v>0.33528478846155085</v>
      </c>
      <c r="AA100" s="3">
        <f>'death (num)'!AA100/Ec!Y99</f>
        <v>0.34293477543570794</v>
      </c>
      <c r="AB100" s="3">
        <f>'death (num)'!AB100/Ec!Z99</f>
        <v>0.3454922764951906</v>
      </c>
      <c r="AC100" s="3">
        <f>'death (num)'!AC100/Ec!AA99</f>
        <v>0.34624083773036091</v>
      </c>
      <c r="AD100" s="3">
        <f>'death (num)'!AD100/Ec!AB99</f>
        <v>0.34770538003500956</v>
      </c>
      <c r="AE100" s="3">
        <f>'death (num)'!AE100/Ec!AC99</f>
        <v>0.35163662893216679</v>
      </c>
      <c r="AF100" s="3">
        <f>'death (num)'!AF100/Ec!AD99</f>
        <v>0.35987932824585223</v>
      </c>
      <c r="AG100" s="3">
        <f>'death (num)'!AG100/Ec!AE99</f>
        <v>0.36057352688979055</v>
      </c>
      <c r="AH100" s="3">
        <f>'death (num)'!AH100/Ec!AF99</f>
        <v>0.40093925066785141</v>
      </c>
      <c r="AI100" s="3">
        <f>'death (num)'!AI100/Ec!AG99</f>
        <v>0.45334043739166519</v>
      </c>
    </row>
    <row r="101" spans="1:69" x14ac:dyDescent="0.2"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69" x14ac:dyDescent="0.2"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</row>
    <row r="103" spans="1:69" x14ac:dyDescent="0.2"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</row>
    <row r="104" spans="1:69" x14ac:dyDescent="0.2">
      <c r="C104" s="26" t="s">
        <v>63</v>
      </c>
    </row>
    <row r="106" spans="1:69" x14ac:dyDescent="0.2">
      <c r="C106" t="s">
        <v>64</v>
      </c>
      <c r="F106">
        <v>3.6984141701012649E-5</v>
      </c>
      <c r="G106">
        <v>2.8163747827357451E-6</v>
      </c>
      <c r="H106">
        <v>3.3271426653655667E-6</v>
      </c>
      <c r="I106">
        <v>4.7692625384331969E-6</v>
      </c>
      <c r="J106">
        <v>4.2364106925274949E-6</v>
      </c>
      <c r="K106">
        <v>7.5120749173971636E-6</v>
      </c>
      <c r="L106">
        <v>1.6897794375068611E-5</v>
      </c>
      <c r="M106">
        <v>1.6066487569089457E-5</v>
      </c>
      <c r="N106">
        <v>1.6090946409247148E-5</v>
      </c>
      <c r="O106">
        <v>2.0324898354621535E-5</v>
      </c>
      <c r="P106">
        <v>2.0802870008439594E-5</v>
      </c>
      <c r="Q106">
        <v>1.615300171822778E-5</v>
      </c>
      <c r="R106">
        <v>2.0025287059322471E-5</v>
      </c>
      <c r="S106">
        <v>1.6695269899332561E-5</v>
      </c>
      <c r="T106">
        <v>1.9749776252509777E-5</v>
      </c>
      <c r="U106">
        <v>1.970883864638822E-5</v>
      </c>
      <c r="V106">
        <v>1.6112653611826349E-5</v>
      </c>
      <c r="W106">
        <v>1.5465912204370483E-5</v>
      </c>
      <c r="X106">
        <v>1.5351600589016605E-5</v>
      </c>
      <c r="Y106">
        <v>1.3807861749193065E-5</v>
      </c>
      <c r="Z106">
        <v>1.1664123531792101E-5</v>
      </c>
      <c r="AA106">
        <v>1.0099957803969036E-5</v>
      </c>
      <c r="AB106">
        <v>9.096205397013629E-6</v>
      </c>
      <c r="AC106">
        <v>8.2846463666881466E-6</v>
      </c>
      <c r="AD106">
        <v>7.3935427600110069E-6</v>
      </c>
      <c r="AE106">
        <v>6.1104544607081413E-6</v>
      </c>
      <c r="AF106">
        <v>5.0311247249221846E-6</v>
      </c>
      <c r="AG106">
        <v>4.5662025484984991E-6</v>
      </c>
      <c r="AH106">
        <v>3.9851337784531953E-6</v>
      </c>
      <c r="AI106">
        <v>9.9377330682471285E-6</v>
      </c>
    </row>
    <row r="107" spans="1:69" x14ac:dyDescent="0.2">
      <c r="C107" t="s">
        <v>65</v>
      </c>
      <c r="F107">
        <v>1.095125109126341</v>
      </c>
      <c r="G107">
        <v>1.1266659669361072</v>
      </c>
      <c r="H107">
        <v>1.1244264913693129</v>
      </c>
      <c r="I107">
        <v>1.1198451755261234</v>
      </c>
      <c r="J107">
        <v>1.1210295761638716</v>
      </c>
      <c r="K107">
        <v>1.1138881407031709</v>
      </c>
      <c r="L107">
        <v>1.1039796801715118</v>
      </c>
      <c r="M107">
        <v>1.1045078408564262</v>
      </c>
      <c r="N107">
        <v>1.1044443820843499</v>
      </c>
      <c r="O107">
        <v>1.1014284532046235</v>
      </c>
      <c r="P107">
        <v>1.1011237125452267</v>
      </c>
      <c r="Q107">
        <v>1.1044010243424267</v>
      </c>
      <c r="R107">
        <v>1.1019548731576763</v>
      </c>
      <c r="S107">
        <v>1.1039853384611649</v>
      </c>
      <c r="T107">
        <v>1.1018694988260227</v>
      </c>
      <c r="U107">
        <v>1.1019115523044145</v>
      </c>
      <c r="V107">
        <v>1.1045111655494635</v>
      </c>
      <c r="W107">
        <v>1.105007516697825</v>
      </c>
      <c r="X107">
        <v>1.1051206222015819</v>
      </c>
      <c r="Y107">
        <v>1.1063308968208803</v>
      </c>
      <c r="Z107">
        <v>1.108421305782894</v>
      </c>
      <c r="AA107">
        <v>1.1103021606232877</v>
      </c>
      <c r="AB107">
        <v>1.1115763815154907</v>
      </c>
      <c r="AC107">
        <v>1.1126563251536965</v>
      </c>
      <c r="AD107">
        <v>1.113975983369375</v>
      </c>
      <c r="AE107">
        <v>1.1162633130089514</v>
      </c>
      <c r="AF107">
        <v>1.1187799602563098</v>
      </c>
      <c r="AG107">
        <v>1.1199066922830605</v>
      </c>
      <c r="AH107">
        <v>1.1226704907689249</v>
      </c>
      <c r="AI107">
        <v>1.1130821346660675</v>
      </c>
    </row>
    <row r="108" spans="1:69" x14ac:dyDescent="0.2">
      <c r="C108" t="s">
        <v>66</v>
      </c>
      <c r="D108">
        <f>1/98*SUM(AL111:AL208)</f>
        <v>0</v>
      </c>
      <c r="E108">
        <f t="shared" ref="E108:AH108" si="2">1/98*SUM(AM111:AM208)</f>
        <v>0</v>
      </c>
      <c r="F108">
        <f>1/98*SUM(AN111:AN208)</f>
        <v>9.6246932145311627E-4</v>
      </c>
      <c r="G108">
        <f t="shared" si="2"/>
        <v>1.2731276505101039E-3</v>
      </c>
      <c r="H108">
        <f t="shared" si="2"/>
        <v>1.1590568597258826E-3</v>
      </c>
      <c r="I108">
        <f t="shared" si="2"/>
        <v>1.0387432603715745E-3</v>
      </c>
      <c r="J108">
        <f t="shared" si="2"/>
        <v>9.6053047711638201E-4</v>
      </c>
      <c r="K108">
        <f t="shared" si="2"/>
        <v>8.6062180785123914E-4</v>
      </c>
      <c r="L108">
        <f t="shared" si="2"/>
        <v>7.3528834189841579E-4</v>
      </c>
      <c r="M108">
        <f t="shared" si="2"/>
        <v>7.1774343369816176E-4</v>
      </c>
      <c r="N108">
        <f t="shared" si="2"/>
        <v>7.0080963326425651E-4</v>
      </c>
      <c r="O108">
        <f t="shared" si="2"/>
        <v>6.5851548322555693E-4</v>
      </c>
      <c r="P108">
        <f t="shared" si="2"/>
        <v>6.4043993700195359E-4</v>
      </c>
      <c r="Q108">
        <f t="shared" si="2"/>
        <v>6.7619829793031814E-4</v>
      </c>
      <c r="R108">
        <f>1/98*SUM(AZ111:AZ208)</f>
        <v>6.8104382162151702E-4</v>
      </c>
      <c r="S108">
        <f t="shared" si="2"/>
        <v>6.6101478780882395E-4</v>
      </c>
      <c r="T108">
        <f t="shared" si="2"/>
        <v>6.4622106301107378E-4</v>
      </c>
      <c r="U108">
        <f t="shared" si="2"/>
        <v>6.4889920371666505E-4</v>
      </c>
      <c r="V108">
        <f t="shared" si="2"/>
        <v>6.9022042488493503E-4</v>
      </c>
      <c r="W108">
        <f t="shared" si="2"/>
        <v>7.0210124060739989E-4</v>
      </c>
      <c r="X108">
        <f t="shared" si="2"/>
        <v>7.1758805484134773E-4</v>
      </c>
      <c r="Y108">
        <f t="shared" si="2"/>
        <v>7.2648520742381892E-4</v>
      </c>
      <c r="Z108">
        <f t="shared" si="2"/>
        <v>7.5172113671545266E-4</v>
      </c>
      <c r="AA108">
        <f t="shared" si="2"/>
        <v>7.8952368395983873E-4</v>
      </c>
      <c r="AB108">
        <f t="shared" si="2"/>
        <v>8.0587643099923345E-4</v>
      </c>
      <c r="AC108">
        <f t="shared" si="2"/>
        <v>8.1405449163033132E-4</v>
      </c>
      <c r="AD108">
        <f t="shared" si="2"/>
        <v>8.1979310211126733E-4</v>
      </c>
      <c r="AE108">
        <f t="shared" si="2"/>
        <v>8.3318174791903855E-4</v>
      </c>
      <c r="AF108">
        <f t="shared" si="2"/>
        <v>8.7133393934179127E-4</v>
      </c>
      <c r="AG108">
        <f>1/98*SUM(BO111:BO208)</f>
        <v>8.7385554503500149E-4</v>
      </c>
      <c r="AH108">
        <f t="shared" si="2"/>
        <v>1.0654533221542508E-3</v>
      </c>
      <c r="AI108">
        <f>1/98*SUM(BQ111:BQ208)</f>
        <v>1.3832921098030097E-3</v>
      </c>
      <c r="AK108" s="26" t="s">
        <v>67</v>
      </c>
    </row>
    <row r="109" spans="1:69" x14ac:dyDescent="0.2">
      <c r="C109" t="s">
        <v>40</v>
      </c>
      <c r="D109">
        <v>1990</v>
      </c>
      <c r="E109">
        <v>1991</v>
      </c>
      <c r="F109">
        <v>1992</v>
      </c>
      <c r="G109">
        <v>1993</v>
      </c>
      <c r="H109">
        <v>1994</v>
      </c>
      <c r="I109">
        <v>1995</v>
      </c>
      <c r="J109">
        <v>1996</v>
      </c>
      <c r="K109">
        <v>1997</v>
      </c>
      <c r="L109">
        <v>1998</v>
      </c>
      <c r="M109">
        <v>1999</v>
      </c>
      <c r="N109">
        <v>2000</v>
      </c>
      <c r="O109">
        <v>2001</v>
      </c>
      <c r="P109">
        <v>2002</v>
      </c>
      <c r="Q109">
        <v>2003</v>
      </c>
      <c r="R109">
        <v>2004</v>
      </c>
      <c r="S109">
        <v>2005</v>
      </c>
      <c r="T109">
        <v>2006</v>
      </c>
      <c r="U109">
        <v>2007</v>
      </c>
      <c r="V109">
        <v>2008</v>
      </c>
      <c r="W109">
        <v>2009</v>
      </c>
      <c r="X109">
        <v>2010</v>
      </c>
      <c r="Y109">
        <v>2011</v>
      </c>
      <c r="Z109">
        <v>2012</v>
      </c>
      <c r="AA109">
        <v>2013</v>
      </c>
      <c r="AB109">
        <v>2014</v>
      </c>
      <c r="AC109">
        <v>2015</v>
      </c>
      <c r="AD109">
        <v>2016</v>
      </c>
      <c r="AE109">
        <v>2017</v>
      </c>
      <c r="AF109">
        <v>2018</v>
      </c>
      <c r="AG109">
        <v>2019</v>
      </c>
      <c r="AH109">
        <v>2020</v>
      </c>
      <c r="AI109">
        <v>2021</v>
      </c>
      <c r="AK109" t="s">
        <v>40</v>
      </c>
      <c r="AL109">
        <v>1990</v>
      </c>
      <c r="AM109">
        <v>1991</v>
      </c>
      <c r="AN109">
        <v>1992</v>
      </c>
      <c r="AO109">
        <v>1993</v>
      </c>
      <c r="AP109">
        <v>1994</v>
      </c>
      <c r="AQ109">
        <v>1995</v>
      </c>
      <c r="AR109">
        <v>1996</v>
      </c>
      <c r="AS109">
        <v>1997</v>
      </c>
      <c r="AT109">
        <v>1998</v>
      </c>
      <c r="AU109">
        <v>1999</v>
      </c>
      <c r="AV109">
        <v>2000</v>
      </c>
      <c r="AW109">
        <v>2001</v>
      </c>
      <c r="AX109">
        <v>2002</v>
      </c>
      <c r="AY109">
        <v>2003</v>
      </c>
      <c r="AZ109">
        <v>2004</v>
      </c>
      <c r="BA109">
        <v>2005</v>
      </c>
      <c r="BB109">
        <v>2006</v>
      </c>
      <c r="BC109">
        <v>2007</v>
      </c>
      <c r="BD109">
        <v>2008</v>
      </c>
      <c r="BE109">
        <v>2009</v>
      </c>
      <c r="BF109">
        <v>2010</v>
      </c>
      <c r="BG109">
        <v>2011</v>
      </c>
      <c r="BH109">
        <v>2012</v>
      </c>
      <c r="BI109">
        <v>2013</v>
      </c>
      <c r="BJ109">
        <v>2014</v>
      </c>
      <c r="BK109">
        <v>2015</v>
      </c>
      <c r="BL109">
        <v>2016</v>
      </c>
      <c r="BM109">
        <v>2017</v>
      </c>
      <c r="BN109">
        <v>2018</v>
      </c>
      <c r="BO109">
        <v>2019</v>
      </c>
      <c r="BP109">
        <v>2020</v>
      </c>
      <c r="BQ109">
        <v>2021</v>
      </c>
    </row>
    <row r="110" spans="1:69" x14ac:dyDescent="0.2">
      <c r="C110">
        <v>1</v>
      </c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K110">
        <v>1</v>
      </c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</row>
    <row r="111" spans="1:69" x14ac:dyDescent="0.2">
      <c r="C111">
        <f t="shared" ref="C111:C174" si="3">C110+1</f>
        <v>2</v>
      </c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K111">
        <f t="shared" ref="AK111:AK174" si="4">AK110+1</f>
        <v>2</v>
      </c>
      <c r="AL111" s="11">
        <f t="shared" ref="AL111:BA139" si="5">(D111-D3)^2</f>
        <v>0</v>
      </c>
      <c r="AM111" s="11">
        <f t="shared" si="5"/>
        <v>0</v>
      </c>
      <c r="AN111" s="11">
        <f>(F111-F3)^2</f>
        <v>0</v>
      </c>
      <c r="AO111" s="11">
        <f t="shared" ref="AO111:BD126" si="6">(G111-G3)^2</f>
        <v>0</v>
      </c>
      <c r="AP111" s="11">
        <f t="shared" si="6"/>
        <v>0</v>
      </c>
      <c r="AQ111" s="11">
        <f t="shared" si="6"/>
        <v>0</v>
      </c>
      <c r="AR111" s="11">
        <f t="shared" si="6"/>
        <v>0</v>
      </c>
      <c r="AS111" s="11">
        <f t="shared" si="6"/>
        <v>0</v>
      </c>
      <c r="AT111" s="11">
        <f t="shared" si="6"/>
        <v>0</v>
      </c>
      <c r="AU111" s="11">
        <f t="shared" si="6"/>
        <v>0</v>
      </c>
      <c r="AV111" s="11">
        <f t="shared" si="6"/>
        <v>0</v>
      </c>
      <c r="AW111" s="11">
        <f t="shared" si="6"/>
        <v>0</v>
      </c>
      <c r="AX111" s="11">
        <f t="shared" si="6"/>
        <v>0</v>
      </c>
      <c r="AY111" s="11">
        <f t="shared" si="6"/>
        <v>0</v>
      </c>
      <c r="AZ111" s="11">
        <f t="shared" si="6"/>
        <v>0</v>
      </c>
      <c r="BA111" s="11">
        <f t="shared" si="6"/>
        <v>0</v>
      </c>
      <c r="BB111" s="11">
        <f t="shared" si="6"/>
        <v>0</v>
      </c>
      <c r="BC111" s="11">
        <f t="shared" si="6"/>
        <v>0</v>
      </c>
      <c r="BD111" s="11">
        <f t="shared" si="6"/>
        <v>0</v>
      </c>
      <c r="BE111" s="11">
        <f t="shared" ref="BE111:BQ130" si="7">(W111-W3)^2</f>
        <v>0</v>
      </c>
      <c r="BF111" s="11">
        <f t="shared" si="7"/>
        <v>0</v>
      </c>
      <c r="BG111" s="11">
        <f t="shared" si="7"/>
        <v>0</v>
      </c>
      <c r="BH111" s="11">
        <f t="shared" si="7"/>
        <v>0</v>
      </c>
      <c r="BI111" s="11">
        <f t="shared" si="7"/>
        <v>0</v>
      </c>
      <c r="BJ111" s="11">
        <f t="shared" si="7"/>
        <v>0</v>
      </c>
      <c r="BK111" s="11">
        <f t="shared" si="7"/>
        <v>0</v>
      </c>
      <c r="BL111" s="11">
        <f t="shared" si="7"/>
        <v>0</v>
      </c>
      <c r="BM111" s="11">
        <f t="shared" si="7"/>
        <v>0</v>
      </c>
      <c r="BN111" s="11">
        <f t="shared" si="7"/>
        <v>0</v>
      </c>
      <c r="BO111" s="11">
        <f t="shared" si="7"/>
        <v>0</v>
      </c>
      <c r="BP111" s="11">
        <f t="shared" si="7"/>
        <v>0</v>
      </c>
      <c r="BQ111" s="11">
        <f>(AI111-AI3)^2</f>
        <v>0</v>
      </c>
    </row>
    <row r="112" spans="1:69" x14ac:dyDescent="0.2">
      <c r="C112">
        <f t="shared" si="3"/>
        <v>3</v>
      </c>
      <c r="D112" s="11"/>
      <c r="E112" s="11"/>
      <c r="F112" s="11">
        <f t="shared" ref="F112:S126" si="8">F$106*F$107^$C112</f>
        <v>4.8574322761594232E-5</v>
      </c>
      <c r="G112" s="11">
        <f t="shared" si="8"/>
        <v>4.0278749097272417E-6</v>
      </c>
      <c r="H112" s="11">
        <f t="shared" si="8"/>
        <v>4.7300380074204967E-6</v>
      </c>
      <c r="I112" s="11">
        <f t="shared" si="8"/>
        <v>6.6976921222272804E-6</v>
      </c>
      <c r="J112" s="11">
        <f t="shared" si="8"/>
        <v>5.9682810723893794E-6</v>
      </c>
      <c r="K112" s="11">
        <f t="shared" si="8"/>
        <v>1.0382086689910562E-5</v>
      </c>
      <c r="L112" s="11">
        <f t="shared" si="8"/>
        <v>2.273595811662992E-5</v>
      </c>
      <c r="M112" s="11">
        <f t="shared" si="8"/>
        <v>2.1648477177704654E-5</v>
      </c>
      <c r="N112" s="11">
        <f t="shared" si="8"/>
        <v>2.1677696904792019E-5</v>
      </c>
      <c r="O112" s="11">
        <f t="shared" si="8"/>
        <v>2.7157967021819995E-5</v>
      </c>
      <c r="P112" s="11">
        <f t="shared" si="8"/>
        <v>2.7773563195488733E-5</v>
      </c>
      <c r="Q112" s="11">
        <f t="shared" si="8"/>
        <v>2.1758734933598808E-5</v>
      </c>
      <c r="R112" s="11">
        <f t="shared" si="8"/>
        <v>2.6796012998387335E-5</v>
      </c>
      <c r="S112" s="11">
        <f t="shared" si="8"/>
        <v>2.2463807126283091E-5</v>
      </c>
      <c r="T112" s="11">
        <f t="shared" ref="T112:AI126" si="9">T$106*T$107^$C112</f>
        <v>2.6421207633035697E-5</v>
      </c>
      <c r="U112" s="11">
        <f t="shared" si="9"/>
        <v>2.6369460378852283E-5</v>
      </c>
      <c r="V112" s="11">
        <f t="shared" si="9"/>
        <v>2.1710878772315658E-5</v>
      </c>
      <c r="W112" s="11">
        <f t="shared" si="9"/>
        <v>2.0867539166370186E-5</v>
      </c>
      <c r="X112" s="11">
        <f t="shared" si="9"/>
        <v>2.0719664177783568E-5</v>
      </c>
      <c r="Y112" s="11">
        <f t="shared" si="9"/>
        <v>1.8697414403888511E-5</v>
      </c>
      <c r="Z112" s="11">
        <f t="shared" si="9"/>
        <v>1.5884249707763045E-5</v>
      </c>
      <c r="AA112" s="11">
        <f t="shared" si="9"/>
        <v>1.3824298866015756E-5</v>
      </c>
      <c r="AB112" s="11">
        <f t="shared" si="9"/>
        <v>1.2493329368412199E-5</v>
      </c>
      <c r="AC112" s="11">
        <f t="shared" si="9"/>
        <v>1.1411877431104922E-5</v>
      </c>
      <c r="AD112" s="11">
        <f t="shared" si="9"/>
        <v>1.022068661874994E-5</v>
      </c>
      <c r="AE112" s="11">
        <f t="shared" si="9"/>
        <v>8.4991103158486863E-6</v>
      </c>
      <c r="AF112" s="11">
        <f t="shared" si="9"/>
        <v>7.0452939814921772E-6</v>
      </c>
      <c r="AG112" s="11">
        <f>AG$106*AG$107^$C112</f>
        <v>6.4135825913561858E-6</v>
      </c>
      <c r="AH112" s="11">
        <f t="shared" si="9"/>
        <v>5.6389705604109394E-6</v>
      </c>
      <c r="AI112" s="11">
        <f t="shared" si="9"/>
        <v>1.3704682038248085E-5</v>
      </c>
      <c r="AK112">
        <f t="shared" si="4"/>
        <v>3</v>
      </c>
      <c r="AL112" s="11">
        <f t="shared" si="5"/>
        <v>0</v>
      </c>
      <c r="AM112" s="11">
        <f t="shared" si="5"/>
        <v>0</v>
      </c>
      <c r="AN112" s="11">
        <f t="shared" si="5"/>
        <v>2.0810060542558276E-4</v>
      </c>
      <c r="AO112" s="11">
        <f t="shared" si="6"/>
        <v>1.907840210656892E-4</v>
      </c>
      <c r="AP112" s="11">
        <f t="shared" si="6"/>
        <v>1.7411281279222006E-4</v>
      </c>
      <c r="AQ112" s="11">
        <f t="shared" si="6"/>
        <v>1.588283276461664E-4</v>
      </c>
      <c r="AR112" s="11">
        <f t="shared" si="6"/>
        <v>1.4467681571870593E-4</v>
      </c>
      <c r="AS112" s="11">
        <f t="shared" si="6"/>
        <v>1.3376565979798493E-4</v>
      </c>
      <c r="AT112" s="11">
        <f t="shared" si="6"/>
        <v>1.2635759571470682E-4</v>
      </c>
      <c r="AU112" s="11">
        <f t="shared" si="6"/>
        <v>1.1797436483347519E-4</v>
      </c>
      <c r="AV112" s="11">
        <f t="shared" si="6"/>
        <v>1.0717334875293381E-4</v>
      </c>
      <c r="AW112" s="11">
        <f t="shared" si="6"/>
        <v>1.0005848187308352E-4</v>
      </c>
      <c r="AX112" s="11">
        <f t="shared" si="6"/>
        <v>9.2725550581465826E-5</v>
      </c>
      <c r="AY112" s="11">
        <f t="shared" si="6"/>
        <v>8.569312790575197E-5</v>
      </c>
      <c r="AZ112" s="11">
        <f t="shared" si="6"/>
        <v>1.100959567137906E-4</v>
      </c>
      <c r="BA112" s="11">
        <f t="shared" si="6"/>
        <v>7.1429417175956388E-5</v>
      </c>
      <c r="BB112" s="11">
        <f t="shared" si="6"/>
        <v>6.6232851469873042E-5</v>
      </c>
      <c r="BC112" s="11">
        <f t="shared" si="6"/>
        <v>5.9781563759420544E-5</v>
      </c>
      <c r="BD112" s="11">
        <f t="shared" si="6"/>
        <v>5.4855000372887806E-5</v>
      </c>
      <c r="BE112" s="11">
        <f t="shared" si="7"/>
        <v>5.0292095757834285E-5</v>
      </c>
      <c r="BF112" s="11">
        <f t="shared" si="7"/>
        <v>4.4835245646732692E-5</v>
      </c>
      <c r="BG112" s="11">
        <f t="shared" si="7"/>
        <v>3.9315765785558011E-5</v>
      </c>
      <c r="BH112" s="11">
        <f t="shared" si="7"/>
        <v>3.5453962330951696E-5</v>
      </c>
      <c r="BI112" s="11">
        <f t="shared" si="7"/>
        <v>3.2644887936489921E-5</v>
      </c>
      <c r="BJ112" s="11">
        <f t="shared" si="7"/>
        <v>2.9353546291337702E-5</v>
      </c>
      <c r="BK112" s="11">
        <f t="shared" si="7"/>
        <v>2.7293958382261644E-5</v>
      </c>
      <c r="BL112" s="11">
        <f t="shared" si="7"/>
        <v>2.4683702889895194E-5</v>
      </c>
      <c r="BM112" s="11">
        <f t="shared" si="7"/>
        <v>2.3419280308364489E-5</v>
      </c>
      <c r="BN112" s="11">
        <f t="shared" si="7"/>
        <v>2.210784926751663E-5</v>
      </c>
      <c r="BO112" s="11">
        <f t="shared" si="7"/>
        <v>2.0160148017302018E-5</v>
      </c>
      <c r="BP112" s="11">
        <f t="shared" si="7"/>
        <v>1.7813900467946708E-5</v>
      </c>
      <c r="BQ112" s="11">
        <f t="shared" si="7"/>
        <v>1.6562328824730318E-5</v>
      </c>
    </row>
    <row r="113" spans="3:69" x14ac:dyDescent="0.2">
      <c r="C113">
        <f t="shared" si="3"/>
        <v>4</v>
      </c>
      <c r="D113" s="11"/>
      <c r="E113" s="11"/>
      <c r="F113" s="11">
        <f t="shared" si="8"/>
        <v>5.319496051502899E-5</v>
      </c>
      <c r="G113" s="11">
        <f t="shared" si="8"/>
        <v>4.5380695798655293E-6</v>
      </c>
      <c r="H113" s="11">
        <f t="shared" si="8"/>
        <v>5.318580040727325E-6</v>
      </c>
      <c r="I113" s="11">
        <f t="shared" si="8"/>
        <v>7.5003782102355435E-6</v>
      </c>
      <c r="J113" s="11">
        <f t="shared" si="8"/>
        <v>6.6906196010075236E-6</v>
      </c>
      <c r="K113" s="11">
        <f t="shared" si="8"/>
        <v>1.1564483239643614E-5</v>
      </c>
      <c r="L113" s="11">
        <f t="shared" si="8"/>
        <v>2.5100035769989991E-5</v>
      </c>
      <c r="M113" s="11">
        <f t="shared" si="8"/>
        <v>2.3910912785376184E-5</v>
      </c>
      <c r="N113" s="11">
        <f t="shared" si="8"/>
        <v>2.3941810563024849E-5</v>
      </c>
      <c r="O113" s="11">
        <f t="shared" si="8"/>
        <v>2.9912557609025367E-5</v>
      </c>
      <c r="P113" s="11">
        <f t="shared" si="8"/>
        <v>3.0582129016426021E-5</v>
      </c>
      <c r="Q113" s="11">
        <f t="shared" si="8"/>
        <v>2.4030369149061869E-5</v>
      </c>
      <c r="R113" s="11">
        <f t="shared" si="8"/>
        <v>2.9527997104769361E-5</v>
      </c>
      <c r="S113" s="11">
        <f t="shared" si="8"/>
        <v>2.4799713713435968E-5</v>
      </c>
      <c r="T113" s="11">
        <f t="shared" si="9"/>
        <v>2.9112722812991327E-5</v>
      </c>
      <c r="U113" s="11">
        <f t="shared" si="9"/>
        <v>2.9056813019490873E-5</v>
      </c>
      <c r="V113" s="11">
        <f t="shared" si="9"/>
        <v>2.3979908017913469E-5</v>
      </c>
      <c r="W113" s="11">
        <f t="shared" si="9"/>
        <v>2.305878763382532E-5</v>
      </c>
      <c r="X113" s="11">
        <f t="shared" si="9"/>
        <v>2.2897728167960002E-5</v>
      </c>
      <c r="Y113" s="11">
        <f t="shared" si="9"/>
        <v>2.0685527245685624E-5</v>
      </c>
      <c r="Z113" s="11">
        <f t="shared" si="9"/>
        <v>1.7606440802460265E-5</v>
      </c>
      <c r="AA113" s="11">
        <f t="shared" si="9"/>
        <v>1.5349148900039361E-5</v>
      </c>
      <c r="AB113" s="11">
        <f t="shared" si="9"/>
        <v>1.3887289852420842E-5</v>
      </c>
      <c r="AC113" s="11">
        <f t="shared" si="9"/>
        <v>1.2697497605597609E-5</v>
      </c>
      <c r="AD113" s="11">
        <f t="shared" si="9"/>
        <v>1.1385599426832176E-5</v>
      </c>
      <c r="AE113" s="11">
        <f t="shared" si="9"/>
        <v>9.4872450387978081E-6</v>
      </c>
      <c r="AF113" s="11">
        <f t="shared" si="9"/>
        <v>7.8821337206078357E-6</v>
      </c>
      <c r="AG113" s="11">
        <f t="shared" si="9"/>
        <v>7.1826140655699263E-6</v>
      </c>
      <c r="AH113" s="11">
        <f t="shared" si="9"/>
        <v>6.3307058464880693E-6</v>
      </c>
      <c r="AI113" s="11">
        <f t="shared" si="9"/>
        <v>1.5254436738052893E-5</v>
      </c>
      <c r="AK113">
        <f t="shared" si="4"/>
        <v>4</v>
      </c>
      <c r="AL113" s="11">
        <f t="shared" si="5"/>
        <v>0</v>
      </c>
      <c r="AM113" s="11">
        <f t="shared" si="5"/>
        <v>0</v>
      </c>
      <c r="AN113" s="11">
        <f t="shared" si="5"/>
        <v>2.0796731497668296E-4</v>
      </c>
      <c r="AO113" s="11">
        <f t="shared" si="6"/>
        <v>1.9076992724015575E-4</v>
      </c>
      <c r="AP113" s="11">
        <f t="shared" si="6"/>
        <v>1.7409728130079238E-4</v>
      </c>
      <c r="AQ113" s="11">
        <f t="shared" si="6"/>
        <v>1.5880809624869234E-4</v>
      </c>
      <c r="AR113" s="11">
        <f t="shared" si="6"/>
        <v>1.4465943942271227E-4</v>
      </c>
      <c r="AS113" s="11">
        <f t="shared" si="6"/>
        <v>1.3373831068362195E-4</v>
      </c>
      <c r="AT113" s="11">
        <f t="shared" si="6"/>
        <v>1.2630445263244632E-4</v>
      </c>
      <c r="AU113" s="11">
        <f t="shared" si="6"/>
        <v>1.1792522260875754E-4</v>
      </c>
      <c r="AV113" s="11">
        <f t="shared" si="6"/>
        <v>1.0712647560432272E-4</v>
      </c>
      <c r="AW113" s="11">
        <f t="shared" si="6"/>
        <v>1.0000338154210158E-4</v>
      </c>
      <c r="AX113" s="11">
        <f t="shared" si="6"/>
        <v>9.2671468801927841E-5</v>
      </c>
      <c r="AY113" s="11">
        <f t="shared" si="6"/>
        <v>8.5651075765450172E-5</v>
      </c>
      <c r="AZ113" s="11">
        <f t="shared" si="6"/>
        <v>1.1003863260566659E-4</v>
      </c>
      <c r="BA113" s="11">
        <f t="shared" si="6"/>
        <v>7.1389938370846443E-5</v>
      </c>
      <c r="BB113" s="11">
        <f t="shared" si="6"/>
        <v>6.6189049692371067E-5</v>
      </c>
      <c r="BC113" s="11">
        <f t="shared" si="6"/>
        <v>5.974001454563204E-5</v>
      </c>
      <c r="BD113" s="11">
        <f t="shared" si="6"/>
        <v>5.4821394771625731E-5</v>
      </c>
      <c r="BE113" s="11">
        <f t="shared" si="7"/>
        <v>5.0261021240847296E-5</v>
      </c>
      <c r="BF113" s="11">
        <f t="shared" si="7"/>
        <v>4.4806082138432087E-5</v>
      </c>
      <c r="BG113" s="11">
        <f t="shared" si="7"/>
        <v>3.929083789443811E-5</v>
      </c>
      <c r="BH113" s="11">
        <f t="shared" si="7"/>
        <v>3.5433456332819355E-5</v>
      </c>
      <c r="BI113" s="11">
        <f t="shared" si="7"/>
        <v>3.2627465585294084E-5</v>
      </c>
      <c r="BJ113" s="11">
        <f t="shared" si="7"/>
        <v>2.9338443581666538E-5</v>
      </c>
      <c r="BK113" s="11">
        <f t="shared" si="7"/>
        <v>2.7280526944690261E-5</v>
      </c>
      <c r="BL113" s="11">
        <f t="shared" si="7"/>
        <v>2.4672129045118162E-5</v>
      </c>
      <c r="BM113" s="11">
        <f t="shared" si="7"/>
        <v>2.3409717430972268E-5</v>
      </c>
      <c r="BN113" s="11">
        <f t="shared" si="7"/>
        <v>2.2099980496831343E-5</v>
      </c>
      <c r="BO113" s="11">
        <f t="shared" si="7"/>
        <v>2.0153242697848762E-5</v>
      </c>
      <c r="BP113" s="11">
        <f t="shared" si="7"/>
        <v>1.7808061799072105E-5</v>
      </c>
      <c r="BQ113" s="11">
        <f t="shared" si="7"/>
        <v>1.6549717202291073E-5</v>
      </c>
    </row>
    <row r="114" spans="3:69" x14ac:dyDescent="0.2">
      <c r="C114">
        <f t="shared" si="3"/>
        <v>5</v>
      </c>
      <c r="D114" s="11"/>
      <c r="E114" s="11"/>
      <c r="F114" s="11">
        <f t="shared" si="8"/>
        <v>5.8255136938992525E-5</v>
      </c>
      <c r="G114" s="11">
        <f t="shared" si="8"/>
        <v>5.1128885512225302E-6</v>
      </c>
      <c r="H114" s="11">
        <f t="shared" si="8"/>
        <v>5.9803522942618834E-6</v>
      </c>
      <c r="I114" s="11">
        <f t="shared" si="8"/>
        <v>8.3992623533535332E-6</v>
      </c>
      <c r="J114" s="11">
        <f t="shared" si="8"/>
        <v>7.5003824555911551E-6</v>
      </c>
      <c r="K114" s="11">
        <f t="shared" si="8"/>
        <v>1.2881540733999609E-5</v>
      </c>
      <c r="L114" s="11">
        <f t="shared" si="8"/>
        <v>2.7709929461647054E-5</v>
      </c>
      <c r="M114" s="11">
        <f t="shared" si="8"/>
        <v>2.6409790653482163E-5</v>
      </c>
      <c r="N114" s="11">
        <f t="shared" si="8"/>
        <v>2.6442398173260539E-5</v>
      </c>
      <c r="O114" s="11">
        <f t="shared" si="8"/>
        <v>3.2946542058703004E-5</v>
      </c>
      <c r="P114" s="11">
        <f t="shared" si="8"/>
        <v>3.367470744010412E-5</v>
      </c>
      <c r="Q114" s="11">
        <f t="shared" si="8"/>
        <v>2.6539164303550574E-5</v>
      </c>
      <c r="R114" s="11">
        <f t="shared" si="8"/>
        <v>3.2538520304186352E-5</v>
      </c>
      <c r="S114" s="11">
        <f t="shared" si="8"/>
        <v>2.7378520337667598E-5</v>
      </c>
      <c r="T114" s="11">
        <f t="shared" si="9"/>
        <v>3.207842129541167E-5</v>
      </c>
      <c r="U114" s="11">
        <f t="shared" si="9"/>
        <v>3.2018037939326313E-5</v>
      </c>
      <c r="V114" s="11">
        <f t="shared" si="9"/>
        <v>2.6486076154634533E-5</v>
      </c>
      <c r="W114" s="11">
        <f t="shared" si="9"/>
        <v>2.5480133661315834E-5</v>
      </c>
      <c r="X114" s="11">
        <f t="shared" si="9"/>
        <v>2.5304751599978646E-5</v>
      </c>
      <c r="Y114" s="11">
        <f t="shared" si="9"/>
        <v>2.2885037908932129E-5</v>
      </c>
      <c r="Z114" s="11">
        <f t="shared" si="9"/>
        <v>1.9515354104452231E-5</v>
      </c>
      <c r="AA114" s="11">
        <f t="shared" si="9"/>
        <v>1.704219318744226E-5</v>
      </c>
      <c r="AB114" s="11">
        <f t="shared" si="9"/>
        <v>1.543678340321075E-5</v>
      </c>
      <c r="AC114" s="11">
        <f t="shared" si="9"/>
        <v>1.4127951024492097E-5</v>
      </c>
      <c r="AD114" s="11">
        <f t="shared" si="9"/>
        <v>1.2683284317755166E-5</v>
      </c>
      <c r="AE114" s="11">
        <f t="shared" si="9"/>
        <v>1.059026357833618E-5</v>
      </c>
      <c r="AF114" s="11">
        <f t="shared" si="9"/>
        <v>8.8183732506765526E-6</v>
      </c>
      <c r="AG114" s="11">
        <f t="shared" si="9"/>
        <v>8.0438575601182021E-6</v>
      </c>
      <c r="AH114" s="11">
        <f t="shared" si="9"/>
        <v>7.1072966395904623E-6</v>
      </c>
      <c r="AI114" s="11">
        <f t="shared" si="9"/>
        <v>1.69794410075204E-5</v>
      </c>
      <c r="AK114">
        <f t="shared" si="4"/>
        <v>5</v>
      </c>
      <c r="AL114" s="11">
        <f t="shared" si="5"/>
        <v>0</v>
      </c>
      <c r="AM114" s="11">
        <f t="shared" si="5"/>
        <v>0</v>
      </c>
      <c r="AN114" s="11">
        <f t="shared" si="5"/>
        <v>5.8605129678625571E-7</v>
      </c>
      <c r="AO114" s="11">
        <f t="shared" si="6"/>
        <v>6.0004880441727541E-7</v>
      </c>
      <c r="AP114" s="11">
        <f t="shared" si="6"/>
        <v>5.5404023321022739E-7</v>
      </c>
      <c r="AQ114" s="11">
        <f t="shared" si="6"/>
        <v>5.0507527912448509E-7</v>
      </c>
      <c r="AR114" s="11">
        <f t="shared" si="6"/>
        <v>4.7016441795436341E-7</v>
      </c>
      <c r="AS114" s="11">
        <f t="shared" si="6"/>
        <v>4.3141645677317532E-7</v>
      </c>
      <c r="AT114" s="11">
        <f t="shared" si="6"/>
        <v>3.9776636097751443E-7</v>
      </c>
      <c r="AU114" s="11">
        <f t="shared" si="6"/>
        <v>3.6861571769856528E-7</v>
      </c>
      <c r="AV114" s="11">
        <f t="shared" si="6"/>
        <v>3.3604907600359569E-7</v>
      </c>
      <c r="AW114" s="11">
        <f t="shared" si="6"/>
        <v>3.0155488181290347E-7</v>
      </c>
      <c r="AX114" s="11">
        <f t="shared" si="6"/>
        <v>2.7079833071118548E-7</v>
      </c>
      <c r="AY114" s="11">
        <f t="shared" si="6"/>
        <v>2.5114048603729933E-7</v>
      </c>
      <c r="AZ114" s="11">
        <f t="shared" si="6"/>
        <v>1.2396565732487072E-6</v>
      </c>
      <c r="BA114" s="11">
        <f t="shared" si="6"/>
        <v>1.9985858109603845E-7</v>
      </c>
      <c r="BB114" s="11">
        <f t="shared" si="6"/>
        <v>1.9767168110108015E-7</v>
      </c>
      <c r="BC114" s="11">
        <f t="shared" si="6"/>
        <v>1.6266950773223682E-7</v>
      </c>
      <c r="BD114" s="11">
        <f t="shared" si="6"/>
        <v>1.5024719737288752E-7</v>
      </c>
      <c r="BE114" s="11">
        <f t="shared" si="7"/>
        <v>1.4372124171247511E-7</v>
      </c>
      <c r="BF114" s="11">
        <f t="shared" si="7"/>
        <v>1.3073301904471582E-7</v>
      </c>
      <c r="BG114" s="11">
        <f t="shared" si="7"/>
        <v>1.1706866735213044E-7</v>
      </c>
      <c r="BH114" s="11">
        <f t="shared" si="7"/>
        <v>1.0998957400551472E-7</v>
      </c>
      <c r="BI114" s="11">
        <f t="shared" si="7"/>
        <v>1.0476024366820412E-7</v>
      </c>
      <c r="BJ114" s="11">
        <f t="shared" si="7"/>
        <v>9.7947351979072453E-8</v>
      </c>
      <c r="BK114" s="11">
        <f t="shared" si="7"/>
        <v>9.3234493230425746E-8</v>
      </c>
      <c r="BL114" s="11">
        <f t="shared" si="7"/>
        <v>8.7186176480053541E-8</v>
      </c>
      <c r="BM114" s="11">
        <f t="shared" si="7"/>
        <v>8.5975996410485282E-8</v>
      </c>
      <c r="BN114" s="11">
        <f t="shared" si="7"/>
        <v>8.9487464848961669E-8</v>
      </c>
      <c r="BO114" s="11">
        <f t="shared" si="7"/>
        <v>7.5433162659614298E-8</v>
      </c>
      <c r="BP114" s="11">
        <f t="shared" si="7"/>
        <v>6.9449738520878628E-8</v>
      </c>
      <c r="BQ114" s="11">
        <f t="shared" si="7"/>
        <v>5.9482969237918635E-8</v>
      </c>
    </row>
    <row r="115" spans="3:69" x14ac:dyDescent="0.2">
      <c r="C115">
        <f t="shared" si="3"/>
        <v>6</v>
      </c>
      <c r="D115" s="11"/>
      <c r="E115" s="11"/>
      <c r="F115" s="11">
        <f t="shared" si="8"/>
        <v>6.3796663197484123E-5</v>
      </c>
      <c r="G115" s="11">
        <f t="shared" si="8"/>
        <v>5.7605175233996847E-6</v>
      </c>
      <c r="H115" s="11">
        <f t="shared" si="8"/>
        <v>6.7244665473893121E-6</v>
      </c>
      <c r="I115" s="11">
        <f t="shared" si="8"/>
        <v>9.4058734243811472E-6</v>
      </c>
      <c r="J115" s="11">
        <f t="shared" si="8"/>
        <v>8.4081505652582912E-6</v>
      </c>
      <c r="K115" s="11">
        <f t="shared" si="8"/>
        <v>1.4348595457586985E-5</v>
      </c>
      <c r="L115" s="11">
        <f t="shared" si="8"/>
        <v>3.0591199064644264E-5</v>
      </c>
      <c r="M115" s="11">
        <f t="shared" si="8"/>
        <v>2.9169820852147808E-5</v>
      </c>
      <c r="N115" s="11">
        <f t="shared" si="8"/>
        <v>2.9204158111295083E-5</v>
      </c>
      <c r="O115" s="11">
        <f t="shared" si="8"/>
        <v>3.628825885815832E-5</v>
      </c>
      <c r="P115" s="11">
        <f t="shared" si="8"/>
        <v>3.7080018875321815E-5</v>
      </c>
      <c r="Q115" s="11">
        <f t="shared" si="8"/>
        <v>2.9309880242033221E-5</v>
      </c>
      <c r="R115" s="11">
        <f t="shared" si="8"/>
        <v>3.5855981014538153E-5</v>
      </c>
      <c r="S115" s="11">
        <f t="shared" si="8"/>
        <v>3.0225485041545847E-5</v>
      </c>
      <c r="T115" s="11">
        <f t="shared" si="9"/>
        <v>3.534623399590527E-5</v>
      </c>
      <c r="U115" s="11">
        <f t="shared" si="9"/>
        <v>3.5281045887464696E-5</v>
      </c>
      <c r="V115" s="11">
        <f t="shared" si="9"/>
        <v>2.9254166844387239E-5</v>
      </c>
      <c r="W115" s="11">
        <f t="shared" si="9"/>
        <v>2.8155739222219265E-5</v>
      </c>
      <c r="X115" s="11">
        <f t="shared" si="9"/>
        <v>2.7964802832824873E-5</v>
      </c>
      <c r="Y115" s="11">
        <f t="shared" si="9"/>
        <v>2.5318424513568728E-5</v>
      </c>
      <c r="Z115" s="11">
        <f t="shared" si="9"/>
        <v>2.1631234279272502E-5</v>
      </c>
      <c r="AA115" s="11">
        <f t="shared" si="9"/>
        <v>1.8921983917776617E-5</v>
      </c>
      <c r="AB115" s="11">
        <f t="shared" si="9"/>
        <v>1.7159163837579391E-5</v>
      </c>
      <c r="AC115" s="11">
        <f t="shared" si="9"/>
        <v>1.5719554068862778E-5</v>
      </c>
      <c r="AD115" s="11">
        <f t="shared" si="9"/>
        <v>1.4128874120224682E-5</v>
      </c>
      <c r="AE115" s="11">
        <f t="shared" si="9"/>
        <v>1.1821522707591577E-5</v>
      </c>
      <c r="AF115" s="11">
        <f t="shared" si="9"/>
        <v>9.8658192749172197E-6</v>
      </c>
      <c r="AG115" s="11">
        <f t="shared" si="9"/>
        <v>9.0083699133480649E-6</v>
      </c>
      <c r="AH115" s="11">
        <f t="shared" si="9"/>
        <v>7.979152206409356E-6</v>
      </c>
      <c r="AI115" s="11">
        <f t="shared" si="9"/>
        <v>1.889951244208737E-5</v>
      </c>
      <c r="AK115">
        <f t="shared" si="4"/>
        <v>6</v>
      </c>
      <c r="AL115" s="11">
        <f t="shared" si="5"/>
        <v>0</v>
      </c>
      <c r="AM115" s="11">
        <f t="shared" si="5"/>
        <v>0</v>
      </c>
      <c r="AN115" s="11">
        <f t="shared" si="5"/>
        <v>5.6859558059737306E-7</v>
      </c>
      <c r="AO115" s="11">
        <f t="shared" si="6"/>
        <v>5.9078844138310138E-7</v>
      </c>
      <c r="AP115" s="11">
        <f t="shared" si="6"/>
        <v>5.4565181501683259E-7</v>
      </c>
      <c r="AQ115" s="11">
        <f t="shared" si="6"/>
        <v>4.9729014639990122E-7</v>
      </c>
      <c r="AR115" s="11">
        <f t="shared" si="6"/>
        <v>4.6327920957239098E-7</v>
      </c>
      <c r="AS115" s="11">
        <f t="shared" si="6"/>
        <v>4.2452176735031975E-7</v>
      </c>
      <c r="AT115" s="11">
        <f t="shared" si="6"/>
        <v>3.8964490750581266E-7</v>
      </c>
      <c r="AU115" s="11">
        <f t="shared" si="6"/>
        <v>3.6122533328982865E-7</v>
      </c>
      <c r="AV115" s="11">
        <f t="shared" si="6"/>
        <v>3.2928296123986987E-7</v>
      </c>
      <c r="AW115" s="11">
        <f t="shared" si="6"/>
        <v>2.9480333215442351E-7</v>
      </c>
      <c r="AX115" s="11">
        <f t="shared" si="6"/>
        <v>2.6456848607711436E-7</v>
      </c>
      <c r="AY115" s="11">
        <f t="shared" si="6"/>
        <v>2.4598477524515737E-7</v>
      </c>
      <c r="AZ115" s="11">
        <f t="shared" si="6"/>
        <v>1.2211829149533806E-6</v>
      </c>
      <c r="BA115" s="11">
        <f t="shared" si="6"/>
        <v>1.9535390572325472E-7</v>
      </c>
      <c r="BB115" s="11">
        <f t="shared" si="6"/>
        <v>1.9309891456141464E-7</v>
      </c>
      <c r="BC115" s="11">
        <f t="shared" si="6"/>
        <v>1.587116900107302E-7</v>
      </c>
      <c r="BD115" s="11">
        <f t="shared" si="6"/>
        <v>1.4694367314888285E-7</v>
      </c>
      <c r="BE115" s="11">
        <f t="shared" si="7"/>
        <v>1.4063138367968557E-7</v>
      </c>
      <c r="BF115" s="11">
        <f t="shared" si="7"/>
        <v>1.2788359899799884E-7</v>
      </c>
      <c r="BG115" s="11">
        <f t="shared" si="7"/>
        <v>1.1462201042730127E-7</v>
      </c>
      <c r="BH115" s="11">
        <f t="shared" si="7"/>
        <v>1.0790174950823975E-7</v>
      </c>
      <c r="BI115" s="11">
        <f t="shared" si="7"/>
        <v>1.0292630186761694E-7</v>
      </c>
      <c r="BJ115" s="11">
        <f t="shared" si="7"/>
        <v>9.6316230467133139E-8</v>
      </c>
      <c r="BK115" s="11">
        <f t="shared" si="7"/>
        <v>9.1764134869577374E-8</v>
      </c>
      <c r="BL115" s="11">
        <f t="shared" si="7"/>
        <v>8.5883676934560401E-8</v>
      </c>
      <c r="BM115" s="11">
        <f t="shared" si="7"/>
        <v>8.4835180637456491E-8</v>
      </c>
      <c r="BN115" s="11">
        <f t="shared" si="7"/>
        <v>8.8438544089596593E-8</v>
      </c>
      <c r="BO115" s="11">
        <f t="shared" si="7"/>
        <v>7.4558731526689404E-8</v>
      </c>
      <c r="BP115" s="11">
        <f t="shared" si="7"/>
        <v>6.8687070977986928E-8</v>
      </c>
      <c r="BQ115" s="11">
        <f t="shared" si="7"/>
        <v>5.8296846213449722E-8</v>
      </c>
    </row>
    <row r="116" spans="3:69" x14ac:dyDescent="0.2">
      <c r="C116">
        <f t="shared" si="3"/>
        <v>7</v>
      </c>
      <c r="D116" s="11"/>
      <c r="E116" s="11"/>
      <c r="F116" s="11">
        <f t="shared" si="8"/>
        <v>6.9865327746041226E-5</v>
      </c>
      <c r="G116" s="11">
        <f t="shared" si="8"/>
        <v>6.4901790455534948E-6</v>
      </c>
      <c r="H116" s="11">
        <f t="shared" si="8"/>
        <v>7.5611683262112807E-6</v>
      </c>
      <c r="I116" s="11">
        <f t="shared" si="8"/>
        <v>1.0533121975902603E-5</v>
      </c>
      <c r="J116" s="11">
        <f t="shared" si="8"/>
        <v>9.4257854644935181E-6</v>
      </c>
      <c r="K116" s="11">
        <f t="shared" si="8"/>
        <v>1.5982730315953529E-5</v>
      </c>
      <c r="L116" s="11">
        <f t="shared" si="8"/>
        <v>3.377206215944903E-5</v>
      </c>
      <c r="M116" s="11">
        <f t="shared" si="8"/>
        <v>3.2218295847574536E-5</v>
      </c>
      <c r="N116" s="11">
        <f t="shared" si="8"/>
        <v>3.2254368359522945E-5</v>
      </c>
      <c r="O116" s="11">
        <f t="shared" si="8"/>
        <v>3.9968920823630292E-5</v>
      </c>
      <c r="P116" s="11">
        <f t="shared" si="8"/>
        <v>4.0829688045241439E-5</v>
      </c>
      <c r="Q116" s="11">
        <f t="shared" si="8"/>
        <v>3.2369861762655343E-5</v>
      </c>
      <c r="R116" s="11">
        <f t="shared" si="8"/>
        <v>3.9511673010819432E-5</v>
      </c>
      <c r="S116" s="11">
        <f t="shared" si="8"/>
        <v>3.3368492333743872E-5</v>
      </c>
      <c r="T116" s="11">
        <f t="shared" si="9"/>
        <v>3.894693713845547E-5</v>
      </c>
      <c r="U116" s="11">
        <f t="shared" si="9"/>
        <v>3.8876592040779498E-5</v>
      </c>
      <c r="V116" s="11">
        <f t="shared" si="9"/>
        <v>3.2311553918472616E-5</v>
      </c>
      <c r="W116" s="11">
        <f t="shared" si="9"/>
        <v>3.1112303478736061E-5</v>
      </c>
      <c r="X116" s="11">
        <f t="shared" si="9"/>
        <v>3.0904480306355988E-5</v>
      </c>
      <c r="Y116" s="11">
        <f t="shared" si="9"/>
        <v>2.8010555298188248E-5</v>
      </c>
      <c r="Z116" s="11">
        <f t="shared" si="9"/>
        <v>2.3976520945526926E-5</v>
      </c>
      <c r="AA116" s="11">
        <f t="shared" si="9"/>
        <v>2.1009119627186481E-5</v>
      </c>
      <c r="AB116" s="11">
        <f t="shared" si="9"/>
        <v>1.9073721248407957E-5</v>
      </c>
      <c r="AC116" s="11">
        <f t="shared" si="9"/>
        <v>1.7490461263315697E-5</v>
      </c>
      <c r="AD116" s="11">
        <f t="shared" si="9"/>
        <v>1.5739226441979404E-5</v>
      </c>
      <c r="AE116" s="11">
        <f t="shared" si="9"/>
        <v>1.3195932102386723E-5</v>
      </c>
      <c r="AF116" s="11">
        <f t="shared" si="9"/>
        <v>1.1037680896287821E-5</v>
      </c>
      <c r="AG116" s="11">
        <f t="shared" si="9"/>
        <v>1.0088533752519871E-5</v>
      </c>
      <c r="AH116" s="11">
        <f t="shared" si="9"/>
        <v>8.9579587234895409E-6</v>
      </c>
      <c r="AI116" s="11">
        <f t="shared" si="9"/>
        <v>2.1036709653186516E-5</v>
      </c>
      <c r="AK116">
        <f t="shared" si="4"/>
        <v>7</v>
      </c>
      <c r="AL116" s="11">
        <f t="shared" si="5"/>
        <v>0</v>
      </c>
      <c r="AM116" s="11">
        <f t="shared" si="5"/>
        <v>0</v>
      </c>
      <c r="AN116" s="11">
        <f t="shared" si="5"/>
        <v>8.3466244156096943E-7</v>
      </c>
      <c r="AO116" s="11">
        <f t="shared" si="6"/>
        <v>8.6217351322778244E-7</v>
      </c>
      <c r="AP116" s="11">
        <f t="shared" si="6"/>
        <v>8.0756040295353902E-7</v>
      </c>
      <c r="AQ116" s="11">
        <f t="shared" si="6"/>
        <v>7.4836033376871819E-7</v>
      </c>
      <c r="AR116" s="11">
        <f t="shared" si="6"/>
        <v>7.0806441482112456E-7</v>
      </c>
      <c r="AS116" s="11">
        <f t="shared" si="6"/>
        <v>6.5894552231820615E-7</v>
      </c>
      <c r="AT116" s="11">
        <f t="shared" si="6"/>
        <v>6.1570899586960956E-7</v>
      </c>
      <c r="AU116" s="11">
        <f t="shared" si="6"/>
        <v>5.76524144538346E-7</v>
      </c>
      <c r="AV116" s="11">
        <f t="shared" si="6"/>
        <v>5.3016425692518027E-7</v>
      </c>
      <c r="AW116" s="11">
        <f t="shared" si="6"/>
        <v>4.7933194021889506E-7</v>
      </c>
      <c r="AX116" s="11">
        <f t="shared" si="6"/>
        <v>4.3185352342718255E-7</v>
      </c>
      <c r="AY116" s="11">
        <f t="shared" si="6"/>
        <v>3.9958978237898874E-7</v>
      </c>
      <c r="AZ116" s="11">
        <f t="shared" si="6"/>
        <v>1.9652775818812852E-6</v>
      </c>
      <c r="BA116" s="11">
        <f t="shared" si="6"/>
        <v>3.1655314448345383E-7</v>
      </c>
      <c r="BB116" s="11">
        <f t="shared" si="6"/>
        <v>3.1337062315785083E-7</v>
      </c>
      <c r="BC116" s="11">
        <f t="shared" si="6"/>
        <v>2.5800893436644426E-7</v>
      </c>
      <c r="BD116" s="11">
        <f t="shared" si="6"/>
        <v>2.3829325169658498E-7</v>
      </c>
      <c r="BE116" s="11">
        <f t="shared" si="7"/>
        <v>2.2793725128135207E-7</v>
      </c>
      <c r="BF116" s="11">
        <f t="shared" si="7"/>
        <v>2.0702570987519605E-7</v>
      </c>
      <c r="BG116" s="11">
        <f t="shared" si="7"/>
        <v>1.8464210812888815E-7</v>
      </c>
      <c r="BH116" s="11">
        <f t="shared" si="7"/>
        <v>1.7235579498721627E-7</v>
      </c>
      <c r="BI116" s="11">
        <f t="shared" si="7"/>
        <v>1.6281758076975777E-7</v>
      </c>
      <c r="BJ116" s="11">
        <f t="shared" si="7"/>
        <v>1.5070759128312495E-7</v>
      </c>
      <c r="BK116" s="11">
        <f t="shared" si="7"/>
        <v>1.4179009015005161E-7</v>
      </c>
      <c r="BL116" s="11">
        <f t="shared" si="7"/>
        <v>1.3089142825833104E-7</v>
      </c>
      <c r="BM116" s="11">
        <f t="shared" si="7"/>
        <v>1.2742785741264516E-7</v>
      </c>
      <c r="BN116" s="11">
        <f t="shared" si="7"/>
        <v>1.3114027183302019E-7</v>
      </c>
      <c r="BO116" s="11">
        <f t="shared" si="7"/>
        <v>1.0965646842039407E-7</v>
      </c>
      <c r="BP116" s="11">
        <f t="shared" si="7"/>
        <v>1.0050898558446136E-7</v>
      </c>
      <c r="BQ116" s="11">
        <f t="shared" si="7"/>
        <v>8.5849412471619133E-8</v>
      </c>
    </row>
    <row r="117" spans="3:69" x14ac:dyDescent="0.2">
      <c r="C117">
        <f t="shared" si="3"/>
        <v>8</v>
      </c>
      <c r="D117" s="11"/>
      <c r="E117" s="11"/>
      <c r="F117" s="11">
        <f>F$106*F$107^$C117</f>
        <v>7.6511274672030969E-5</v>
      </c>
      <c r="G117" s="11">
        <f t="shared" si="8"/>
        <v>7.3122638499469912E-6</v>
      </c>
      <c r="H117" s="11">
        <f t="shared" si="8"/>
        <v>8.5019779716945313E-6</v>
      </c>
      <c r="I117" s="11">
        <f t="shared" si="8"/>
        <v>1.1795465827942722E-5</v>
      </c>
      <c r="J117" s="11">
        <f t="shared" si="8"/>
        <v>1.056658428427275E-5</v>
      </c>
      <c r="K117" s="11">
        <f t="shared" si="8"/>
        <v>1.7802973754997679E-5</v>
      </c>
      <c r="L117" s="11">
        <f t="shared" si="8"/>
        <v>3.7283670381520954E-5</v>
      </c>
      <c r="M117" s="11">
        <f t="shared" si="8"/>
        <v>3.5585360382678105E-5</v>
      </c>
      <c r="N117" s="11">
        <f t="shared" si="8"/>
        <v>3.562315593235433E-5</v>
      </c>
      <c r="O117" s="11">
        <f t="shared" si="8"/>
        <v>4.4022906639029179E-5</v>
      </c>
      <c r="P117" s="11">
        <f t="shared" si="8"/>
        <v>4.4958537682439708E-5</v>
      </c>
      <c r="Q117" s="11">
        <f t="shared" si="8"/>
        <v>3.5749308488499319E-5</v>
      </c>
      <c r="R117" s="11">
        <f t="shared" si="8"/>
        <v>4.3540080620885117E-5</v>
      </c>
      <c r="S117" s="11">
        <f t="shared" si="8"/>
        <v>3.6838326303007016E-5</v>
      </c>
      <c r="T117" s="11">
        <f t="shared" si="9"/>
        <v>4.2914442105558539E-5</v>
      </c>
      <c r="U117" s="11">
        <f t="shared" si="9"/>
        <v>4.2838565883960783E-5</v>
      </c>
      <c r="V117" s="11">
        <f t="shared" si="9"/>
        <v>3.5688472079206524E-5</v>
      </c>
      <c r="W117" s="11">
        <f t="shared" si="9"/>
        <v>3.4379329205787241E-5</v>
      </c>
      <c r="X117" s="11">
        <f t="shared" si="9"/>
        <v>3.4153178504976659E-5</v>
      </c>
      <c r="Y117" s="11">
        <f t="shared" si="9"/>
        <v>3.0988942763495467E-5</v>
      </c>
      <c r="Z117" s="11">
        <f t="shared" si="9"/>
        <v>2.6576086654571865E-5</v>
      </c>
      <c r="AA117" s="11">
        <f t="shared" si="9"/>
        <v>2.3326470914858269E-5</v>
      </c>
      <c r="AB117" s="11">
        <f t="shared" si="9"/>
        <v>2.1201898047340443E-5</v>
      </c>
      <c r="AC117" s="11">
        <f t="shared" si="9"/>
        <v>1.9460872354483924E-5</v>
      </c>
      <c r="AD117" s="11">
        <f t="shared" si="9"/>
        <v>1.7533120253177275E-5</v>
      </c>
      <c r="AE117" s="11">
        <f t="shared" si="9"/>
        <v>1.4730134886851379E-5</v>
      </c>
      <c r="AF117" s="11">
        <f t="shared" si="9"/>
        <v>1.2348736194470719E-5</v>
      </c>
      <c r="AG117" s="11">
        <f t="shared" si="9"/>
        <v>1.1298216464770539E-5</v>
      </c>
      <c r="AH117" s="11">
        <f t="shared" si="9"/>
        <v>1.0056835916387777E-5</v>
      </c>
      <c r="AI117" s="11">
        <f t="shared" si="9"/>
        <v>2.3415585687119116E-5</v>
      </c>
      <c r="AK117">
        <f t="shared" si="4"/>
        <v>8</v>
      </c>
      <c r="AL117" s="11">
        <f t="shared" si="5"/>
        <v>0</v>
      </c>
      <c r="AM117" s="11">
        <f t="shared" si="5"/>
        <v>0</v>
      </c>
      <c r="AN117" s="11">
        <f t="shared" si="5"/>
        <v>8.2256315426864257E-7</v>
      </c>
      <c r="AO117" s="11">
        <f t="shared" si="6"/>
        <v>8.6064752332855125E-7</v>
      </c>
      <c r="AP117" s="11">
        <f t="shared" si="6"/>
        <v>8.0587038285583109E-7</v>
      </c>
      <c r="AQ117" s="11">
        <f t="shared" si="6"/>
        <v>7.4617787492532944E-7</v>
      </c>
      <c r="AR117" s="11">
        <f t="shared" si="6"/>
        <v>7.0614583023657421E-7</v>
      </c>
      <c r="AS117" s="11">
        <f t="shared" si="6"/>
        <v>6.5599365365347396E-7</v>
      </c>
      <c r="AT117" s="11">
        <f t="shared" si="6"/>
        <v>6.1021041112247489E-7</v>
      </c>
      <c r="AU117" s="11">
        <f t="shared" si="6"/>
        <v>5.7142231220432964E-7</v>
      </c>
      <c r="AV117" s="11">
        <f t="shared" si="6"/>
        <v>5.2526981688887009E-7</v>
      </c>
      <c r="AW117" s="11">
        <f t="shared" si="6"/>
        <v>4.7373491795802326E-7</v>
      </c>
      <c r="AX117" s="11">
        <f t="shared" si="6"/>
        <v>4.2644397724878149E-7</v>
      </c>
      <c r="AY117" s="11">
        <f t="shared" si="6"/>
        <v>3.9532869599384002E-7</v>
      </c>
      <c r="AZ117" s="11">
        <f t="shared" si="6"/>
        <v>1.9539990929562044E-6</v>
      </c>
      <c r="BA117" s="11">
        <f t="shared" si="6"/>
        <v>3.1266071498856399E-7</v>
      </c>
      <c r="BB117" s="11">
        <f t="shared" si="6"/>
        <v>3.0894438408363061E-7</v>
      </c>
      <c r="BC117" s="11">
        <f t="shared" si="6"/>
        <v>2.5399969566716606E-7</v>
      </c>
      <c r="BD117" s="11">
        <f t="shared" si="6"/>
        <v>2.3500775050080093E-7</v>
      </c>
      <c r="BE117" s="11">
        <f t="shared" si="7"/>
        <v>2.2482838728984317E-7</v>
      </c>
      <c r="BF117" s="11">
        <f t="shared" si="7"/>
        <v>2.040799434859352E-7</v>
      </c>
      <c r="BG117" s="11">
        <f t="shared" si="7"/>
        <v>1.8209135260743951E-7</v>
      </c>
      <c r="BH117" s="11">
        <f t="shared" si="7"/>
        <v>1.7020409404447948E-7</v>
      </c>
      <c r="BI117" s="11">
        <f t="shared" si="7"/>
        <v>1.6095281778256598E-7</v>
      </c>
      <c r="BJ117" s="11">
        <f t="shared" si="7"/>
        <v>1.4905975817043606E-7</v>
      </c>
      <c r="BK117" s="11">
        <f t="shared" si="7"/>
        <v>1.4031005509522602E-7</v>
      </c>
      <c r="BL117" s="11">
        <f t="shared" si="7"/>
        <v>1.2959662348467768E-7</v>
      </c>
      <c r="BM117" s="11">
        <f t="shared" si="7"/>
        <v>1.2633488126647968E-7</v>
      </c>
      <c r="BN117" s="11">
        <f t="shared" si="7"/>
        <v>1.3019243805947403E-7</v>
      </c>
      <c r="BO117" s="11">
        <f t="shared" si="7"/>
        <v>1.088567729713154E-7</v>
      </c>
      <c r="BP117" s="11">
        <f t="shared" si="7"/>
        <v>9.9813435698873198E-8</v>
      </c>
      <c r="BQ117" s="11">
        <f t="shared" si="7"/>
        <v>8.4461046818053673E-8</v>
      </c>
    </row>
    <row r="118" spans="3:69" x14ac:dyDescent="0.2">
      <c r="C118">
        <f t="shared" si="3"/>
        <v>9</v>
      </c>
      <c r="D118" s="11"/>
      <c r="E118" s="11"/>
      <c r="F118" s="11">
        <f t="shared" si="8"/>
        <v>8.378941802460337E-5</v>
      </c>
      <c r="G118" s="11">
        <f t="shared" si="8"/>
        <v>8.2384788209924683E-6</v>
      </c>
      <c r="H118" s="11">
        <f t="shared" si="8"/>
        <v>9.5598492604116706E-6</v>
      </c>
      <c r="I118" s="11">
        <f t="shared" si="8"/>
        <v>1.3209095500504908E-5</v>
      </c>
      <c r="J118" s="11">
        <f t="shared" si="8"/>
        <v>1.1845453501698108E-5</v>
      </c>
      <c r="K118" s="11">
        <f t="shared" si="8"/>
        <v>1.9830521334941713E-5</v>
      </c>
      <c r="L118" s="11">
        <f t="shared" si="8"/>
        <v>4.1160414503411574E-5</v>
      </c>
      <c r="M118" s="11">
        <f t="shared" si="8"/>
        <v>3.9304309562369602E-5</v>
      </c>
      <c r="N118" s="11">
        <f t="shared" si="8"/>
        <v>3.9343794441603525E-5</v>
      </c>
      <c r="O118" s="11">
        <f t="shared" si="8"/>
        <v>4.8488081964997459E-5</v>
      </c>
      <c r="P118" s="11">
        <f t="shared" si="8"/>
        <v>4.9504911923492488E-5</v>
      </c>
      <c r="Q118" s="11">
        <f t="shared" si="8"/>
        <v>3.9481572914232057E-5</v>
      </c>
      <c r="R118" s="11">
        <f t="shared" si="8"/>
        <v>4.7979204017862455E-5</v>
      </c>
      <c r="S118" s="11">
        <f t="shared" si="8"/>
        <v>4.0668972131968035E-5</v>
      </c>
      <c r="T118" s="11">
        <f t="shared" si="9"/>
        <v>4.7286114815250156E-5</v>
      </c>
      <c r="U118" s="11">
        <f t="shared" si="9"/>
        <v>4.7204310631690161E-5</v>
      </c>
      <c r="V118" s="11">
        <f t="shared" si="9"/>
        <v>3.941831589288388E-5</v>
      </c>
      <c r="W118" s="11">
        <f t="shared" si="9"/>
        <v>3.798941719142397E-5</v>
      </c>
      <c r="X118" s="11">
        <f t="shared" si="9"/>
        <v>3.7743381879581499E-5</v>
      </c>
      <c r="Y118" s="11">
        <f t="shared" si="9"/>
        <v>3.428402483906887E-5</v>
      </c>
      <c r="Z118" s="11">
        <f t="shared" si="9"/>
        <v>2.945750067225989E-5</v>
      </c>
      <c r="AA118" s="11">
        <f t="shared" si="9"/>
        <v>2.5899431056483416E-5</v>
      </c>
      <c r="AB118" s="11">
        <f t="shared" si="9"/>
        <v>2.3567529112723036E-5</v>
      </c>
      <c r="AC118" s="11">
        <f t="shared" si="9"/>
        <v>2.1653262718225248E-5</v>
      </c>
      <c r="AD118" s="11">
        <f t="shared" si="9"/>
        <v>1.9531474875566661E-5</v>
      </c>
      <c r="AE118" s="11">
        <f t="shared" si="9"/>
        <v>1.644270916986546E-5</v>
      </c>
      <c r="AF118" s="11">
        <f t="shared" si="9"/>
        <v>1.3815518588865605E-5</v>
      </c>
      <c r="AG118" s="11">
        <f t="shared" si="9"/>
        <v>1.2652948229759188E-5</v>
      </c>
      <c r="AH118" s="11">
        <f t="shared" si="9"/>
        <v>1.1290512913833617E-5</v>
      </c>
      <c r="AI118" s="11">
        <f t="shared" si="9"/>
        <v>2.6063470101074764E-5</v>
      </c>
      <c r="AK118">
        <f t="shared" si="4"/>
        <v>9</v>
      </c>
      <c r="AL118" s="11">
        <f t="shared" si="5"/>
        <v>0</v>
      </c>
      <c r="AM118" s="11">
        <f t="shared" si="5"/>
        <v>0</v>
      </c>
      <c r="AN118" s="11">
        <f t="shared" si="5"/>
        <v>8.0941426247738385E-7</v>
      </c>
      <c r="AO118" s="11">
        <f t="shared" si="6"/>
        <v>8.5892986174462502E-7</v>
      </c>
      <c r="AP118" s="11">
        <f t="shared" si="6"/>
        <v>8.0397219383419741E-7</v>
      </c>
      <c r="AQ118" s="11">
        <f t="shared" si="6"/>
        <v>7.4373764175435349E-7</v>
      </c>
      <c r="AR118" s="11">
        <f t="shared" si="6"/>
        <v>7.039981346118901E-7</v>
      </c>
      <c r="AS118" s="11">
        <f t="shared" si="6"/>
        <v>6.5271340373428422E-7</v>
      </c>
      <c r="AT118" s="11">
        <f t="shared" si="6"/>
        <v>6.0416872804345727E-7</v>
      </c>
      <c r="AU118" s="11">
        <f t="shared" si="6"/>
        <v>5.6581365091356571E-7</v>
      </c>
      <c r="AV118" s="11">
        <f t="shared" si="6"/>
        <v>5.1989055727900814E-7</v>
      </c>
      <c r="AW118" s="11">
        <f t="shared" si="6"/>
        <v>4.6760823793480568E-7</v>
      </c>
      <c r="AX118" s="11">
        <f t="shared" si="6"/>
        <v>4.2052683849201098E-7</v>
      </c>
      <c r="AY118" s="11">
        <f t="shared" si="6"/>
        <v>3.9064929061180733E-7</v>
      </c>
      <c r="AZ118" s="11">
        <f t="shared" si="6"/>
        <v>1.9416082955383647E-6</v>
      </c>
      <c r="BA118" s="11">
        <f t="shared" si="6"/>
        <v>3.0839149544770048E-7</v>
      </c>
      <c r="BB118" s="11">
        <f t="shared" si="6"/>
        <v>3.0410370240870633E-7</v>
      </c>
      <c r="BC118" s="11">
        <f t="shared" si="6"/>
        <v>2.4961822592218431E-7</v>
      </c>
      <c r="BD118" s="11">
        <f t="shared" si="6"/>
        <v>2.3140538485781691E-7</v>
      </c>
      <c r="BE118" s="11">
        <f t="shared" si="7"/>
        <v>2.2141789619642469E-7</v>
      </c>
      <c r="BF118" s="11">
        <f t="shared" si="7"/>
        <v>2.0084906934848157E-7</v>
      </c>
      <c r="BG118" s="11">
        <f t="shared" si="7"/>
        <v>1.7929004456086029E-7</v>
      </c>
      <c r="BH118" s="11">
        <f t="shared" si="7"/>
        <v>1.6783489584769213E-7</v>
      </c>
      <c r="BI118" s="11">
        <f t="shared" si="7"/>
        <v>1.5889494998522436E-7</v>
      </c>
      <c r="BJ118" s="11">
        <f t="shared" si="7"/>
        <v>1.472386964931776E-7</v>
      </c>
      <c r="BK118" s="11">
        <f t="shared" si="7"/>
        <v>1.3867241121582102E-7</v>
      </c>
      <c r="BL118" s="11">
        <f t="shared" si="7"/>
        <v>1.2816182032086237E-7</v>
      </c>
      <c r="BM118" s="11">
        <f t="shared" si="7"/>
        <v>1.2512039243942967E-7</v>
      </c>
      <c r="BN118" s="11">
        <f t="shared" si="7"/>
        <v>1.2913609511139836E-7</v>
      </c>
      <c r="BO118" s="11">
        <f t="shared" si="7"/>
        <v>1.0796466277985482E-7</v>
      </c>
      <c r="BP118" s="11">
        <f t="shared" si="7"/>
        <v>9.903543998591565E-8</v>
      </c>
      <c r="BQ118" s="11">
        <f t="shared" si="7"/>
        <v>8.2928992093328643E-8</v>
      </c>
    </row>
    <row r="119" spans="3:69" x14ac:dyDescent="0.2">
      <c r="C119">
        <f t="shared" si="3"/>
        <v>10</v>
      </c>
      <c r="D119" s="11"/>
      <c r="E119" s="11"/>
      <c r="F119" s="11">
        <f t="shared" si="8"/>
        <v>9.175989555782637E-5</v>
      </c>
      <c r="G119" s="11">
        <f t="shared" si="8"/>
        <v>9.2820137069361211E-6</v>
      </c>
      <c r="H119" s="11">
        <f t="shared" si="8"/>
        <v>1.0749347761904216E-5</v>
      </c>
      <c r="I119" s="11">
        <f t="shared" si="8"/>
        <v>1.4792141869304246E-5</v>
      </c>
      <c r="J119" s="11">
        <f t="shared" si="8"/>
        <v>1.3279103718477479E-5</v>
      </c>
      <c r="K119" s="11">
        <f t="shared" si="8"/>
        <v>2.2088982538952792E-5</v>
      </c>
      <c r="L119" s="11">
        <f t="shared" si="8"/>
        <v>4.5440261239203161E-5</v>
      </c>
      <c r="M119" s="11">
        <f t="shared" si="8"/>
        <v>4.3411918091085437E-5</v>
      </c>
      <c r="N119" s="11">
        <f t="shared" si="8"/>
        <v>4.3453032740910486E-5</v>
      </c>
      <c r="O119" s="11">
        <f t="shared" si="8"/>
        <v>5.3406153117566142E-5</v>
      </c>
      <c r="P119" s="11">
        <f t="shared" si="8"/>
        <v>5.4511032406420504E-5</v>
      </c>
      <c r="Q119" s="11">
        <f t="shared" si="8"/>
        <v>4.3603489569128092E-5</v>
      </c>
      <c r="R119" s="11">
        <f t="shared" si="8"/>
        <v>5.2870917677709898E-5</v>
      </c>
      <c r="S119" s="11">
        <f t="shared" si="8"/>
        <v>4.4897948963978416E-5</v>
      </c>
      <c r="T119" s="11">
        <f t="shared" si="9"/>
        <v>5.2103127632909455E-5</v>
      </c>
      <c r="U119" s="11">
        <f t="shared" si="9"/>
        <v>5.2014975203625488E-5</v>
      </c>
      <c r="V119" s="11">
        <f t="shared" si="9"/>
        <v>4.3537970030846108E-5</v>
      </c>
      <c r="W119" s="11">
        <f t="shared" si="9"/>
        <v>4.1978591551493056E-5</v>
      </c>
      <c r="X119" s="11">
        <f t="shared" si="9"/>
        <v>4.1710989666755013E-5</v>
      </c>
      <c r="Y119" s="11">
        <f t="shared" si="9"/>
        <v>3.7929475946836402E-5</v>
      </c>
      <c r="Z119" s="11">
        <f t="shared" si="9"/>
        <v>3.2651321360246779E-5</v>
      </c>
      <c r="AA119" s="11">
        <f t="shared" si="9"/>
        <v>2.8756194260927413E-5</v>
      </c>
      <c r="AB119" s="11">
        <f t="shared" si="9"/>
        <v>2.6197108732381656E-5</v>
      </c>
      <c r="AC119" s="11">
        <f t="shared" si="9"/>
        <v>2.4092639723648043E-5</v>
      </c>
      <c r="AD119" s="11">
        <f t="shared" si="9"/>
        <v>2.1757593931163608E-5</v>
      </c>
      <c r="AE119" s="11">
        <f t="shared" si="9"/>
        <v>1.8354393012796682E-5</v>
      </c>
      <c r="AF119" s="11">
        <f t="shared" si="9"/>
        <v>1.5456525337771371E-5</v>
      </c>
      <c r="AG119" s="11">
        <f t="shared" si="9"/>
        <v>1.4170121399618417E-5</v>
      </c>
      <c r="AH119" s="11">
        <f t="shared" si="9"/>
        <v>1.2675525674006472E-5</v>
      </c>
      <c r="AI119" s="11">
        <f t="shared" si="9"/>
        <v>2.9010782936909527E-5</v>
      </c>
      <c r="AK119">
        <f t="shared" si="4"/>
        <v>10</v>
      </c>
      <c r="AL119" s="11">
        <f t="shared" si="5"/>
        <v>0</v>
      </c>
      <c r="AM119" s="11">
        <f t="shared" si="5"/>
        <v>0</v>
      </c>
      <c r="AN119" s="11">
        <f t="shared" si="5"/>
        <v>3.9120704232329187E-7</v>
      </c>
      <c r="AO119" s="11">
        <f t="shared" si="6"/>
        <v>4.6011359438466235E-7</v>
      </c>
      <c r="AP119" s="11">
        <f t="shared" si="6"/>
        <v>4.4184553572041238E-7</v>
      </c>
      <c r="AQ119" s="11">
        <f t="shared" si="6"/>
        <v>4.1197639481703952E-7</v>
      </c>
      <c r="AR119" s="11">
        <f t="shared" si="6"/>
        <v>3.9393041570084899E-7</v>
      </c>
      <c r="AS119" s="11">
        <f t="shared" si="6"/>
        <v>3.6159138425513589E-7</v>
      </c>
      <c r="AT119" s="11">
        <f t="shared" si="6"/>
        <v>3.2104526183768249E-7</v>
      </c>
      <c r="AU119" s="11">
        <f t="shared" si="6"/>
        <v>3.0498492411654908E-7</v>
      </c>
      <c r="AV119" s="11">
        <f t="shared" si="6"/>
        <v>2.8349021186118759E-7</v>
      </c>
      <c r="AW119" s="11">
        <f t="shared" si="6"/>
        <v>2.5433344872700344E-7</v>
      </c>
      <c r="AX119" s="11">
        <f t="shared" si="6"/>
        <v>2.309799554977629E-7</v>
      </c>
      <c r="AY119" s="11">
        <f t="shared" si="6"/>
        <v>2.2269883547605217E-7</v>
      </c>
      <c r="AZ119" s="11">
        <f t="shared" si="6"/>
        <v>1.9540927234387004E-6</v>
      </c>
      <c r="BA119" s="11">
        <f t="shared" si="6"/>
        <v>1.8591407668117441E-7</v>
      </c>
      <c r="BB119" s="11">
        <f t="shared" si="6"/>
        <v>1.9615347853465909E-7</v>
      </c>
      <c r="BC119" s="11">
        <f t="shared" si="6"/>
        <v>1.5284356166455919E-7</v>
      </c>
      <c r="BD119" s="11">
        <f t="shared" si="6"/>
        <v>1.461878349628144E-7</v>
      </c>
      <c r="BE119" s="11">
        <f t="shared" si="7"/>
        <v>1.4373882156144446E-7</v>
      </c>
      <c r="BF119" s="11">
        <f t="shared" si="7"/>
        <v>1.3173023377624408E-7</v>
      </c>
      <c r="BG119" s="11">
        <f t="shared" si="7"/>
        <v>1.1764217913102524E-7</v>
      </c>
      <c r="BH119" s="11">
        <f t="shared" si="7"/>
        <v>1.1135377407408239E-7</v>
      </c>
      <c r="BI119" s="11">
        <f t="shared" si="7"/>
        <v>1.0629766309852894E-7</v>
      </c>
      <c r="BJ119" s="11">
        <f t="shared" si="7"/>
        <v>9.9587988930884604E-8</v>
      </c>
      <c r="BK119" s="11">
        <f t="shared" si="7"/>
        <v>9.3986723876065512E-8</v>
      </c>
      <c r="BL119" s="11">
        <f t="shared" si="7"/>
        <v>8.699426654050741E-8</v>
      </c>
      <c r="BM119" s="11">
        <f t="shared" si="7"/>
        <v>8.3777123919222659E-8</v>
      </c>
      <c r="BN119" s="11">
        <f t="shared" si="7"/>
        <v>9.3520607574934728E-8</v>
      </c>
      <c r="BO119" s="11">
        <f t="shared" si="7"/>
        <v>7.4312208804941575E-8</v>
      </c>
      <c r="BP119" s="11">
        <f t="shared" si="7"/>
        <v>7.0542810260304088E-8</v>
      </c>
      <c r="BQ119" s="11">
        <f t="shared" si="7"/>
        <v>6.0304086911379145E-8</v>
      </c>
    </row>
    <row r="120" spans="3:69" x14ac:dyDescent="0.2">
      <c r="C120">
        <f t="shared" si="3"/>
        <v>11</v>
      </c>
      <c r="D120" s="11"/>
      <c r="E120" s="11"/>
      <c r="F120" s="11">
        <f t="shared" si="8"/>
        <v>1.0048856563618624E-4</v>
      </c>
      <c r="G120" s="11">
        <f t="shared" si="8"/>
        <v>1.0457728948239386E-5</v>
      </c>
      <c r="H120" s="11">
        <f t="shared" si="8"/>
        <v>1.2086851388426535E-5</v>
      </c>
      <c r="I120" s="11">
        <f t="shared" si="8"/>
        <v>1.656490870803833E-5</v>
      </c>
      <c r="J120" s="11">
        <f t="shared" si="8"/>
        <v>1.4886268013360899E-5</v>
      </c>
      <c r="K120" s="11">
        <f t="shared" si="8"/>
        <v>2.4604655690338928E-5</v>
      </c>
      <c r="L120" s="11">
        <f t="shared" si="8"/>
        <v>5.0165125069765449E-5</v>
      </c>
      <c r="M120" s="11">
        <f t="shared" si="8"/>
        <v>4.79488039182208E-5</v>
      </c>
      <c r="N120" s="11">
        <f t="shared" si="8"/>
        <v>4.7991457895225902E-5</v>
      </c>
      <c r="O120" s="11">
        <f t="shared" si="8"/>
        <v>5.8823056619890155E-5</v>
      </c>
      <c r="P120" s="11">
        <f t="shared" si="8"/>
        <v>6.0023390378030904E-5</v>
      </c>
      <c r="Q120" s="11">
        <f t="shared" si="8"/>
        <v>4.8155738545049392E-5</v>
      </c>
      <c r="R120" s="11">
        <f t="shared" si="8"/>
        <v>5.8261365383270762E-5</v>
      </c>
      <c r="S120" s="11">
        <f t="shared" si="8"/>
        <v>4.9566677383209813E-5</v>
      </c>
      <c r="T120" s="11">
        <f t="shared" si="9"/>
        <v>5.7410847132142227E-5</v>
      </c>
      <c r="U120" s="11">
        <f t="shared" si="9"/>
        <v>5.7315902069702589E-5</v>
      </c>
      <c r="V120" s="11">
        <f t="shared" si="9"/>
        <v>4.8088174024427455E-5</v>
      </c>
      <c r="W120" s="11">
        <f t="shared" si="9"/>
        <v>4.6386659204787646E-5</v>
      </c>
      <c r="X120" s="11">
        <f t="shared" si="9"/>
        <v>4.6095674853168056E-5</v>
      </c>
      <c r="Y120" s="11">
        <f t="shared" si="9"/>
        <v>4.1962551140209523E-5</v>
      </c>
      <c r="Z120" s="11">
        <f t="shared" si="9"/>
        <v>3.6191420257661637E-5</v>
      </c>
      <c r="AA120" s="11">
        <f t="shared" si="9"/>
        <v>3.1928064619210695E-5</v>
      </c>
      <c r="AB120" s="11">
        <f t="shared" si="9"/>
        <v>2.9120087330908668E-5</v>
      </c>
      <c r="AC120" s="11">
        <f t="shared" si="9"/>
        <v>2.6806827978166203E-5</v>
      </c>
      <c r="AD120" s="11">
        <f t="shared" si="9"/>
        <v>2.4237437095219524E-5</v>
      </c>
      <c r="AE120" s="11">
        <f t="shared" si="9"/>
        <v>2.0488335552732773E-5</v>
      </c>
      <c r="AF120" s="11">
        <f t="shared" si="9"/>
        <v>1.7292450803092501E-5</v>
      </c>
      <c r="AG120" s="11">
        <f t="shared" si="9"/>
        <v>1.5869213785896074E-5</v>
      </c>
      <c r="AH120" s="11">
        <f t="shared" si="9"/>
        <v>1.4230438629190951E-5</v>
      </c>
      <c r="AI120" s="11">
        <f t="shared" si="9"/>
        <v>3.2291384199749183E-5</v>
      </c>
      <c r="AK120">
        <f t="shared" si="4"/>
        <v>11</v>
      </c>
      <c r="AL120" s="11">
        <f t="shared" si="5"/>
        <v>0</v>
      </c>
      <c r="AM120" s="11">
        <f t="shared" si="5"/>
        <v>0</v>
      </c>
      <c r="AN120" s="11">
        <f t="shared" si="5"/>
        <v>3.8023281393913264E-7</v>
      </c>
      <c r="AO120" s="11">
        <f t="shared" si="6"/>
        <v>4.5839739429786845E-7</v>
      </c>
      <c r="AP120" s="11">
        <f t="shared" si="6"/>
        <v>4.3996031745926472E-7</v>
      </c>
      <c r="AQ120" s="11">
        <f t="shared" si="6"/>
        <v>4.0960920701923205E-7</v>
      </c>
      <c r="AR120" s="11">
        <f t="shared" si="6"/>
        <v>3.9183039247917408E-7</v>
      </c>
      <c r="AS120" s="11">
        <f t="shared" si="6"/>
        <v>3.5849676269546015E-7</v>
      </c>
      <c r="AT120" s="11">
        <f t="shared" si="6"/>
        <v>3.1564598624077557E-7</v>
      </c>
      <c r="AU120" s="11">
        <f t="shared" si="6"/>
        <v>2.9992997259354793E-7</v>
      </c>
      <c r="AV120" s="11">
        <f t="shared" si="6"/>
        <v>2.7862123258284836E-7</v>
      </c>
      <c r="AW120" s="11">
        <f t="shared" si="6"/>
        <v>2.4885055492377144E-7</v>
      </c>
      <c r="AX120" s="11">
        <f t="shared" si="6"/>
        <v>2.2567002165661073E-7</v>
      </c>
      <c r="AY120" s="11">
        <f t="shared" si="6"/>
        <v>2.1838652746139011E-7</v>
      </c>
      <c r="AZ120" s="11">
        <f t="shared" si="6"/>
        <v>1.9387750443244552E-6</v>
      </c>
      <c r="BA120" s="11">
        <f t="shared" si="6"/>
        <v>1.81914159365065E-7</v>
      </c>
      <c r="BB120" s="11">
        <f t="shared" si="6"/>
        <v>1.9145709907577245E-7</v>
      </c>
      <c r="BC120" s="11">
        <f t="shared" si="6"/>
        <v>1.4871148158472472E-7</v>
      </c>
      <c r="BD120" s="11">
        <f t="shared" si="6"/>
        <v>1.4271450986147447E-7</v>
      </c>
      <c r="BE120" s="11">
        <f t="shared" si="7"/>
        <v>1.4040292545383073E-7</v>
      </c>
      <c r="BF120" s="11">
        <f t="shared" si="7"/>
        <v>1.2855585468923855E-7</v>
      </c>
      <c r="BG120" s="11">
        <f t="shared" si="7"/>
        <v>1.1488306872234356E-7</v>
      </c>
      <c r="BH120" s="11">
        <f t="shared" si="7"/>
        <v>1.0899599973882865E-7</v>
      </c>
      <c r="BI120" s="11">
        <f t="shared" si="7"/>
        <v>1.0423266032193049E-7</v>
      </c>
      <c r="BJ120" s="11">
        <f t="shared" si="7"/>
        <v>9.7745684334472849E-8</v>
      </c>
      <c r="BK120" s="11">
        <f t="shared" si="7"/>
        <v>9.2324701943729304E-8</v>
      </c>
      <c r="BL120" s="11">
        <f t="shared" si="7"/>
        <v>8.5532973365345212E-8</v>
      </c>
      <c r="BM120" s="11">
        <f t="shared" si="7"/>
        <v>8.2542212009458275E-8</v>
      </c>
      <c r="BN120" s="11">
        <f t="shared" si="7"/>
        <v>9.2396352621978419E-8</v>
      </c>
      <c r="BO120" s="11">
        <f t="shared" si="7"/>
        <v>7.3385756104261876E-8</v>
      </c>
      <c r="BP120" s="11">
        <f t="shared" si="7"/>
        <v>6.9716248004721309E-8</v>
      </c>
      <c r="BQ120" s="11">
        <f t="shared" si="7"/>
        <v>5.8701277026985579E-8</v>
      </c>
    </row>
    <row r="121" spans="3:69" x14ac:dyDescent="0.2">
      <c r="C121">
        <f t="shared" si="3"/>
        <v>12</v>
      </c>
      <c r="D121" s="11"/>
      <c r="E121" s="11"/>
      <c r="F121" s="11">
        <f t="shared" si="8"/>
        <v>1.1004755140827794E-4</v>
      </c>
      <c r="G121" s="11">
        <f t="shared" si="8"/>
        <v>1.1782367297423848E-5</v>
      </c>
      <c r="H121" s="11">
        <f t="shared" si="8"/>
        <v>1.3590775898390757E-5</v>
      </c>
      <c r="I121" s="11">
        <f t="shared" si="8"/>
        <v>1.8550133099727393E-5</v>
      </c>
      <c r="J121" s="11">
        <f t="shared" si="8"/>
        <v>1.6687946721679768E-5</v>
      </c>
      <c r="K121" s="11">
        <f t="shared" si="8"/>
        <v>2.7406834179553325E-5</v>
      </c>
      <c r="L121" s="11">
        <f t="shared" si="8"/>
        <v>5.5381278730283554E-5</v>
      </c>
      <c r="M121" s="11">
        <f t="shared" si="8"/>
        <v>5.2959829887362205E-5</v>
      </c>
      <c r="N121" s="11">
        <f t="shared" si="8"/>
        <v>5.3003896060419875E-5</v>
      </c>
      <c r="O121" s="11">
        <f t="shared" si="8"/>
        <v>6.4789388265613609E-5</v>
      </c>
      <c r="P121" s="11">
        <f t="shared" si="8"/>
        <v>6.6093178452608815E-5</v>
      </c>
      <c r="Q121" s="11">
        <f t="shared" si="8"/>
        <v>5.3183246977118622E-5</v>
      </c>
      <c r="R121" s="11">
        <f t="shared" si="8"/>
        <v>6.4201395500915157E-5</v>
      </c>
      <c r="S121" s="11">
        <f t="shared" si="8"/>
        <v>5.4720885107298263E-5</v>
      </c>
      <c r="T121" s="11">
        <f t="shared" si="9"/>
        <v>6.3259261356670964E-5</v>
      </c>
      <c r="U121" s="11">
        <f t="shared" si="9"/>
        <v>6.3157054621353791E-5</v>
      </c>
      <c r="V121" s="11">
        <f t="shared" si="9"/>
        <v>5.3113925140865789E-5</v>
      </c>
      <c r="W121" s="11">
        <f t="shared" si="9"/>
        <v>5.1257607095790693E-5</v>
      </c>
      <c r="X121" s="11">
        <f t="shared" si="9"/>
        <v>5.0941280874534892E-5</v>
      </c>
      <c r="Y121" s="11">
        <f t="shared" si="9"/>
        <v>4.642446683584006E-5</v>
      </c>
      <c r="Z121" s="11">
        <f t="shared" si="9"/>
        <v>4.0115341300134799E-5</v>
      </c>
      <c r="AA121" s="11">
        <f t="shared" si="9"/>
        <v>3.5449799131229586E-5</v>
      </c>
      <c r="AB121" s="11">
        <f t="shared" si="9"/>
        <v>3.2369201304706541E-5</v>
      </c>
      <c r="AC121" s="11">
        <f t="shared" si="9"/>
        <v>2.9826786707213702E-5</v>
      </c>
      <c r="AD121" s="11">
        <f t="shared" si="9"/>
        <v>2.6999922822500538E-5</v>
      </c>
      <c r="AE121" s="11">
        <f t="shared" si="9"/>
        <v>2.287037732213257E-5</v>
      </c>
      <c r="AF121" s="11">
        <f t="shared" si="9"/>
        <v>1.934644742221802E-5</v>
      </c>
      <c r="AG121" s="11">
        <f t="shared" si="9"/>
        <v>1.7772038720095613E-5</v>
      </c>
      <c r="AH121" s="11">
        <f t="shared" si="9"/>
        <v>1.5976093519690873E-5</v>
      </c>
      <c r="AI121" s="11">
        <f t="shared" si="9"/>
        <v>3.5942962856378947E-5</v>
      </c>
      <c r="AK121">
        <f t="shared" si="4"/>
        <v>12</v>
      </c>
      <c r="AL121" s="11">
        <f t="shared" si="5"/>
        <v>0</v>
      </c>
      <c r="AM121" s="11">
        <f t="shared" si="5"/>
        <v>0</v>
      </c>
      <c r="AN121" s="11">
        <f t="shared" si="5"/>
        <v>4.0496690559888109E-7</v>
      </c>
      <c r="AO121" s="11">
        <f t="shared" si="6"/>
        <v>4.7835143102701225E-7</v>
      </c>
      <c r="AP121" s="11">
        <f t="shared" si="6"/>
        <v>4.4576979038403291E-7</v>
      </c>
      <c r="AQ121" s="11">
        <f t="shared" si="6"/>
        <v>4.0577364540886556E-7</v>
      </c>
      <c r="AR121" s="11">
        <f t="shared" si="6"/>
        <v>3.8442260078532104E-7</v>
      </c>
      <c r="AS121" s="11">
        <f t="shared" si="6"/>
        <v>3.5109745532107646E-7</v>
      </c>
      <c r="AT121" s="11">
        <f t="shared" si="6"/>
        <v>3.0991432030180488E-7</v>
      </c>
      <c r="AU121" s="11">
        <f t="shared" si="6"/>
        <v>2.9967453496191567E-7</v>
      </c>
      <c r="AV121" s="11">
        <f t="shared" si="6"/>
        <v>2.8345874857896543E-7</v>
      </c>
      <c r="AW121" s="11">
        <f t="shared" si="6"/>
        <v>2.5690320128971337E-7</v>
      </c>
      <c r="AX121" s="11">
        <f t="shared" si="6"/>
        <v>2.3655018109008868E-7</v>
      </c>
      <c r="AY121" s="11">
        <f t="shared" si="6"/>
        <v>2.3282998369230564E-7</v>
      </c>
      <c r="AZ121" s="11">
        <f t="shared" si="6"/>
        <v>2.1091883912977295E-6</v>
      </c>
      <c r="BA121" s="11">
        <f t="shared" si="6"/>
        <v>1.9830144327954283E-7</v>
      </c>
      <c r="BB121" s="11">
        <f t="shared" si="6"/>
        <v>2.0982616498899054E-7</v>
      </c>
      <c r="BC121" s="11">
        <f t="shared" si="6"/>
        <v>1.6280952128006781E-7</v>
      </c>
      <c r="BD121" s="11">
        <f t="shared" si="6"/>
        <v>1.5539719245545621E-7</v>
      </c>
      <c r="BE121" s="11">
        <f t="shared" si="7"/>
        <v>1.5130299218603103E-7</v>
      </c>
      <c r="BF121" s="11">
        <f t="shared" si="7"/>
        <v>1.3693907502929909E-7</v>
      </c>
      <c r="BG121" s="11">
        <f t="shared" si="7"/>
        <v>1.2123478733106162E-7</v>
      </c>
      <c r="BH121" s="11">
        <f t="shared" si="7"/>
        <v>1.1431977442529402E-7</v>
      </c>
      <c r="BI121" s="11">
        <f t="shared" si="7"/>
        <v>1.0884869456975565E-7</v>
      </c>
      <c r="BJ121" s="11">
        <f t="shared" si="7"/>
        <v>1.0164369030630676E-7</v>
      </c>
      <c r="BK121" s="11">
        <f t="shared" si="7"/>
        <v>9.5618193713547611E-8</v>
      </c>
      <c r="BL121" s="11">
        <f t="shared" si="7"/>
        <v>8.8247875013476923E-8</v>
      </c>
      <c r="BM121" s="11">
        <f t="shared" si="7"/>
        <v>8.4929112609632788E-8</v>
      </c>
      <c r="BN121" s="11">
        <f t="shared" si="7"/>
        <v>9.4879797430946228E-8</v>
      </c>
      <c r="BO121" s="11">
        <f t="shared" si="7"/>
        <v>7.4916880285234384E-8</v>
      </c>
      <c r="BP121" s="11">
        <f t="shared" si="7"/>
        <v>7.0722139067384982E-8</v>
      </c>
      <c r="BQ121" s="11">
        <f t="shared" si="7"/>
        <v>5.8113350931279656E-8</v>
      </c>
    </row>
    <row r="122" spans="3:69" x14ac:dyDescent="0.2">
      <c r="C122">
        <f t="shared" si="3"/>
        <v>13</v>
      </c>
      <c r="D122" s="11"/>
      <c r="E122" s="11"/>
      <c r="F122" s="11">
        <f t="shared" si="8"/>
        <v>1.2051583674507702E-4</v>
      </c>
      <c r="G122" s="11">
        <f t="shared" si="8"/>
        <v>1.3274792243948408E-5</v>
      </c>
      <c r="H122" s="11">
        <f t="shared" si="8"/>
        <v>1.5281828458414139E-5</v>
      </c>
      <c r="I122" s="11">
        <f t="shared" si="8"/>
        <v>2.0773277057097177E-5</v>
      </c>
      <c r="J122" s="11">
        <f t="shared" si="8"/>
        <v>1.8707681840449938E-5</v>
      </c>
      <c r="K122" s="11">
        <f t="shared" si="8"/>
        <v>3.0528147566822765E-5</v>
      </c>
      <c r="L122" s="11">
        <f t="shared" si="8"/>
        <v>6.1139806380147794E-5</v>
      </c>
      <c r="M122" s="11">
        <f t="shared" si="8"/>
        <v>5.8494547361014057E-5</v>
      </c>
      <c r="N122" s="11">
        <f t="shared" si="8"/>
        <v>5.8539855232513534E-5</v>
      </c>
      <c r="O122" s="11">
        <f t="shared" si="8"/>
        <v>7.1360875701468568E-5</v>
      </c>
      <c r="P122" s="11">
        <f t="shared" si="8"/>
        <v>7.27767660316508E-5</v>
      </c>
      <c r="Q122" s="11">
        <f t="shared" si="8"/>
        <v>5.8735632439386078E-5</v>
      </c>
      <c r="R122" s="11">
        <f t="shared" si="8"/>
        <v>7.0747040635756769E-5</v>
      </c>
      <c r="S122" s="11">
        <f t="shared" si="8"/>
        <v>6.0411054866075179E-5</v>
      </c>
      <c r="T122" s="11">
        <f t="shared" si="9"/>
        <v>6.9703450607179425E-5</v>
      </c>
      <c r="U122" s="11">
        <f t="shared" si="9"/>
        <v>6.9593488096790642E-5</v>
      </c>
      <c r="V122" s="11">
        <f t="shared" si="9"/>
        <v>5.8664923364244629E-5</v>
      </c>
      <c r="W122" s="11">
        <f t="shared" si="9"/>
        <v>5.6640041128792497E-5</v>
      </c>
      <c r="X122" s="11">
        <f t="shared" si="9"/>
        <v>5.6296260015811539E-5</v>
      </c>
      <c r="Y122" s="11">
        <f t="shared" si="9"/>
        <v>5.1360822028926146E-5</v>
      </c>
      <c r="Z122" s="11">
        <f t="shared" si="9"/>
        <v>4.4464698985821866E-5</v>
      </c>
      <c r="AA122" s="11">
        <f t="shared" si="9"/>
        <v>3.9359988569065746E-5</v>
      </c>
      <c r="AB122" s="11">
        <f t="shared" si="9"/>
        <v>3.5980839658832194E-5</v>
      </c>
      <c r="AC122" s="11">
        <f t="shared" si="9"/>
        <v>3.3186962888791524E-5</v>
      </c>
      <c r="AD122" s="11">
        <f t="shared" si="9"/>
        <v>3.0077265577092266E-5</v>
      </c>
      <c r="AE122" s="11">
        <f t="shared" si="9"/>
        <v>2.5529363159368496E-5</v>
      </c>
      <c r="AF122" s="11">
        <f t="shared" si="9"/>
        <v>2.1644417678129863E-5</v>
      </c>
      <c r="AG122" s="11">
        <f t="shared" si="9"/>
        <v>1.9903025098148758E-5</v>
      </c>
      <c r="AH122" s="11">
        <f t="shared" si="9"/>
        <v>1.7935888752321592E-5</v>
      </c>
      <c r="AI122" s="11">
        <f t="shared" si="9"/>
        <v>4.0007469822401461E-5</v>
      </c>
      <c r="AK122">
        <f t="shared" si="4"/>
        <v>13</v>
      </c>
      <c r="AL122" s="11">
        <f t="shared" si="5"/>
        <v>0</v>
      </c>
      <c r="AM122" s="11">
        <f t="shared" si="5"/>
        <v>0</v>
      </c>
      <c r="AN122" s="11">
        <f t="shared" si="5"/>
        <v>3.9175308300011981E-7</v>
      </c>
      <c r="AO122" s="11">
        <f t="shared" si="6"/>
        <v>4.7628924797823619E-7</v>
      </c>
      <c r="AP122" s="11">
        <f t="shared" si="6"/>
        <v>4.4351455395417862E-7</v>
      </c>
      <c r="AQ122" s="11">
        <f t="shared" si="6"/>
        <v>4.029462861636993E-7</v>
      </c>
      <c r="AR122" s="11">
        <f t="shared" si="6"/>
        <v>3.8192213494391714E-7</v>
      </c>
      <c r="AS122" s="11">
        <f t="shared" si="6"/>
        <v>3.474082244895352E-7</v>
      </c>
      <c r="AT122" s="11">
        <f t="shared" si="6"/>
        <v>3.0353594215012449E-7</v>
      </c>
      <c r="AU122" s="11">
        <f t="shared" si="6"/>
        <v>2.936454785453711E-7</v>
      </c>
      <c r="AV122" s="11">
        <f t="shared" si="6"/>
        <v>2.7759461263289205E-7</v>
      </c>
      <c r="AW122" s="11">
        <f t="shared" si="6"/>
        <v>2.5028478751690052E-7</v>
      </c>
      <c r="AX122" s="11">
        <f t="shared" si="6"/>
        <v>2.3009353534819907E-7</v>
      </c>
      <c r="AY122" s="11">
        <f t="shared" si="6"/>
        <v>2.2750248759621327E-7</v>
      </c>
      <c r="AZ122" s="11">
        <f t="shared" si="6"/>
        <v>2.0902186968606782E-6</v>
      </c>
      <c r="BA122" s="11">
        <f t="shared" si="6"/>
        <v>1.9326603660680909E-7</v>
      </c>
      <c r="BB122" s="11">
        <f t="shared" si="6"/>
        <v>2.0396394059647735E-7</v>
      </c>
      <c r="BC122" s="11">
        <f t="shared" si="6"/>
        <v>1.5765679066865421E-7</v>
      </c>
      <c r="BD122" s="11">
        <f t="shared" si="6"/>
        <v>1.5105154901316551E-7</v>
      </c>
      <c r="BE122" s="11">
        <f t="shared" si="7"/>
        <v>1.4714467827865156E-7</v>
      </c>
      <c r="BF122" s="11">
        <f t="shared" si="7"/>
        <v>1.3300450077706644E-7</v>
      </c>
      <c r="BG122" s="11">
        <f t="shared" si="7"/>
        <v>1.1782159701091501E-7</v>
      </c>
      <c r="BH122" s="11">
        <f t="shared" si="7"/>
        <v>1.1139755064427011E-7</v>
      </c>
      <c r="BI122" s="11">
        <f t="shared" si="7"/>
        <v>1.0628386711490699E-7</v>
      </c>
      <c r="BJ122" s="11">
        <f t="shared" si="7"/>
        <v>9.9353837502031129E-8</v>
      </c>
      <c r="BK122" s="11">
        <f t="shared" si="7"/>
        <v>9.3551404259472077E-8</v>
      </c>
      <c r="BL122" s="11">
        <f t="shared" si="7"/>
        <v>8.6429000699573987E-8</v>
      </c>
      <c r="BM122" s="11">
        <f t="shared" si="7"/>
        <v>8.3386387610015543E-8</v>
      </c>
      <c r="BN122" s="11">
        <f t="shared" si="7"/>
        <v>9.3469410561785887E-8</v>
      </c>
      <c r="BO122" s="11">
        <f t="shared" si="7"/>
        <v>7.3754879034763727E-8</v>
      </c>
      <c r="BP122" s="11">
        <f t="shared" si="7"/>
        <v>6.9683618306376153E-8</v>
      </c>
      <c r="BQ122" s="11">
        <f t="shared" si="7"/>
        <v>5.617023326239804E-8</v>
      </c>
    </row>
    <row r="123" spans="3:69" x14ac:dyDescent="0.2">
      <c r="C123">
        <f t="shared" si="3"/>
        <v>14</v>
      </c>
      <c r="D123" s="11"/>
      <c r="E123" s="11"/>
      <c r="F123" s="11">
        <f t="shared" si="8"/>
        <v>1.3197991886690474E-4</v>
      </c>
      <c r="G123" s="11">
        <f t="shared" si="8"/>
        <v>1.4956256639404068E-5</v>
      </c>
      <c r="H123" s="11">
        <f t="shared" si="8"/>
        <v>1.7183292755202331E-5</v>
      </c>
      <c r="I123" s="11">
        <f t="shared" si="8"/>
        <v>2.326285409225778E-5</v>
      </c>
      <c r="J123" s="11">
        <f t="shared" si="8"/>
        <v>2.0971864644608153E-5</v>
      </c>
      <c r="K123" s="11">
        <f t="shared" si="8"/>
        <v>3.4004941532320243E-5</v>
      </c>
      <c r="L123" s="11">
        <f t="shared" si="8"/>
        <v>6.7497103893303704E-5</v>
      </c>
      <c r="M123" s="11">
        <f t="shared" si="8"/>
        <v>6.4607686207587592E-5</v>
      </c>
      <c r="N123" s="11">
        <f t="shared" si="8"/>
        <v>6.4654014239580714E-5</v>
      </c>
      <c r="O123" s="11">
        <f t="shared" si="8"/>
        <v>7.8598898943195919E-5</v>
      </c>
      <c r="P123" s="11">
        <f t="shared" si="8"/>
        <v>8.0136222799806673E-5</v>
      </c>
      <c r="Q123" s="11">
        <f t="shared" si="8"/>
        <v>6.4867692631458251E-5</v>
      </c>
      <c r="R123" s="11">
        <f t="shared" si="8"/>
        <v>7.7960046190056329E-5</v>
      </c>
      <c r="S123" s="11">
        <f t="shared" si="8"/>
        <v>6.669291885312002E-5</v>
      </c>
      <c r="T123" s="11">
        <f t="shared" si="9"/>
        <v>7.6804106186977212E-5</v>
      </c>
      <c r="U123" s="11">
        <f t="shared" si="9"/>
        <v>7.6685868499013377E-5</v>
      </c>
      <c r="V123" s="11">
        <f t="shared" si="9"/>
        <v>6.4796062881911789E-5</v>
      </c>
      <c r="W123" s="11">
        <f t="shared" si="9"/>
        <v>6.2587671193389661E-5</v>
      </c>
      <c r="X123" s="11">
        <f t="shared" si="9"/>
        <v>6.2214157896295686E-5</v>
      </c>
      <c r="Y123" s="11">
        <f t="shared" si="9"/>
        <v>5.6822064296719484E-5</v>
      </c>
      <c r="Z123" s="11">
        <f t="shared" si="9"/>
        <v>4.9285619711107998E-5</v>
      </c>
      <c r="AA123" s="11">
        <f t="shared" si="9"/>
        <v>4.3701480350341609E-5</v>
      </c>
      <c r="AB123" s="11">
        <f t="shared" si="9"/>
        <v>3.9995451551853755E-5</v>
      </c>
      <c r="AC123" s="11">
        <f t="shared" si="9"/>
        <v>3.6925684170854881E-5</v>
      </c>
      <c r="AD123" s="11">
        <f t="shared" si="9"/>
        <v>3.3505351498303207E-5</v>
      </c>
      <c r="AE123" s="11">
        <f t="shared" si="9"/>
        <v>2.8497491499285344E-5</v>
      </c>
      <c r="AF123" s="11">
        <f t="shared" si="9"/>
        <v>2.4215340749709093E-5</v>
      </c>
      <c r="AG123" s="11">
        <f t="shared" si="9"/>
        <v>2.2289531004094509E-5</v>
      </c>
      <c r="AH123" s="11">
        <f t="shared" si="9"/>
        <v>2.0136093027945727E-5</v>
      </c>
      <c r="AI123" s="11">
        <f t="shared" si="9"/>
        <v>4.4531599912506889E-5</v>
      </c>
      <c r="AK123">
        <f t="shared" si="4"/>
        <v>14</v>
      </c>
      <c r="AL123" s="11">
        <f t="shared" si="5"/>
        <v>0</v>
      </c>
      <c r="AM123" s="11">
        <f t="shared" si="5"/>
        <v>0</v>
      </c>
      <c r="AN123" s="11">
        <f t="shared" si="5"/>
        <v>3.7753372854634731E-7</v>
      </c>
      <c r="AO123" s="11">
        <f t="shared" si="6"/>
        <v>4.7397119330151121E-7</v>
      </c>
      <c r="AP123" s="11">
        <f t="shared" si="6"/>
        <v>4.4098553741068836E-7</v>
      </c>
      <c r="AQ123" s="11">
        <f t="shared" si="6"/>
        <v>3.9979181423547688E-7</v>
      </c>
      <c r="AR123" s="11">
        <f t="shared" si="6"/>
        <v>3.7912873835481147E-7</v>
      </c>
      <c r="AS123" s="11">
        <f t="shared" si="6"/>
        <v>3.4332177427779267E-7</v>
      </c>
      <c r="AT123" s="11">
        <f t="shared" si="6"/>
        <v>2.9657136618339814E-7</v>
      </c>
      <c r="AU123" s="11">
        <f t="shared" si="6"/>
        <v>2.8705754342328228E-7</v>
      </c>
      <c r="AV123" s="11">
        <f t="shared" si="6"/>
        <v>2.7118923130647087E-7</v>
      </c>
      <c r="AW123" s="11">
        <f t="shared" si="6"/>
        <v>2.4309503183168442E-7</v>
      </c>
      <c r="AX123" s="11">
        <f t="shared" si="6"/>
        <v>2.2308731879606672E-7</v>
      </c>
      <c r="AY123" s="11">
        <f t="shared" si="6"/>
        <v>2.2169044517457206E-7</v>
      </c>
      <c r="AZ123" s="11">
        <f t="shared" si="6"/>
        <v>2.0694141908572986E-6</v>
      </c>
      <c r="BA123" s="11">
        <f t="shared" si="6"/>
        <v>1.8778222815456105E-7</v>
      </c>
      <c r="BB123" s="11">
        <f t="shared" si="6"/>
        <v>1.9760071162111503E-7</v>
      </c>
      <c r="BC123" s="11">
        <f t="shared" si="6"/>
        <v>1.5207488877643617E-7</v>
      </c>
      <c r="BD123" s="11">
        <f t="shared" si="6"/>
        <v>1.4632336212601362E-7</v>
      </c>
      <c r="BE123" s="11">
        <f t="shared" si="7"/>
        <v>1.426170971840688E-7</v>
      </c>
      <c r="BF123" s="11">
        <f t="shared" si="7"/>
        <v>1.2872303336637478E-7</v>
      </c>
      <c r="BG123" s="11">
        <f t="shared" si="7"/>
        <v>1.1410226290174371E-7</v>
      </c>
      <c r="BH123" s="11">
        <f t="shared" si="7"/>
        <v>1.0820270473036585E-7</v>
      </c>
      <c r="BI123" s="11">
        <f t="shared" si="7"/>
        <v>1.0347195825635708E-7</v>
      </c>
      <c r="BJ123" s="11">
        <f t="shared" si="7"/>
        <v>9.6839107642592627E-8</v>
      </c>
      <c r="BK123" s="11">
        <f t="shared" si="7"/>
        <v>9.1278318699660498E-8</v>
      </c>
      <c r="BL123" s="11">
        <f t="shared" si="7"/>
        <v>8.4425119565573638E-8</v>
      </c>
      <c r="BM123" s="11">
        <f t="shared" si="7"/>
        <v>8.1681002287942242E-8</v>
      </c>
      <c r="BN123" s="11">
        <f t="shared" si="7"/>
        <v>9.1904015546549321E-8</v>
      </c>
      <c r="BO123" s="11">
        <f t="shared" si="7"/>
        <v>7.2464327079936181E-8</v>
      </c>
      <c r="BP123" s="11">
        <f t="shared" si="7"/>
        <v>6.8526854542645307E-8</v>
      </c>
      <c r="BQ123" s="11">
        <f t="shared" si="7"/>
        <v>5.4046239810950581E-8</v>
      </c>
    </row>
    <row r="124" spans="3:69" x14ac:dyDescent="0.2">
      <c r="C124">
        <f t="shared" si="3"/>
        <v>15</v>
      </c>
      <c r="D124" s="11"/>
      <c r="E124" s="11"/>
      <c r="F124" s="11">
        <f t="shared" si="8"/>
        <v>1.445345230516047E-4</v>
      </c>
      <c r="G124" s="11">
        <f t="shared" si="8"/>
        <v>1.6850705348378761E-5</v>
      </c>
      <c r="H124" s="11">
        <f t="shared" si="8"/>
        <v>1.9321349582903888E-5</v>
      </c>
      <c r="I124" s="11">
        <f t="shared" si="8"/>
        <v>2.6050794924183007E-5</v>
      </c>
      <c r="J124" s="11">
        <f t="shared" si="8"/>
        <v>2.3510080533911158E-5</v>
      </c>
      <c r="K124" s="11">
        <f t="shared" si="8"/>
        <v>3.7877701098156232E-5</v>
      </c>
      <c r="L124" s="11">
        <f t="shared" si="8"/>
        <v>7.4515431168632726E-5</v>
      </c>
      <c r="M124" s="11">
        <f t="shared" si="8"/>
        <v>7.1359695995872079E-5</v>
      </c>
      <c r="N124" s="11">
        <f t="shared" si="8"/>
        <v>7.1406762806106475E-5</v>
      </c>
      <c r="O124" s="11">
        <f t="shared" si="8"/>
        <v>8.6571063686590786E-5</v>
      </c>
      <c r="P124" s="11">
        <f t="shared" si="8"/>
        <v>8.8239895158674568E-5</v>
      </c>
      <c r="Q124" s="11">
        <f t="shared" si="8"/>
        <v>7.1639946188912184E-5</v>
      </c>
      <c r="R124" s="11">
        <f t="shared" si="8"/>
        <v>8.5908452810730092E-5</v>
      </c>
      <c r="S124" s="11">
        <f t="shared" si="8"/>
        <v>7.3628004593024698E-5</v>
      </c>
      <c r="T124" s="11">
        <f t="shared" si="9"/>
        <v>8.4628101992025221E-5</v>
      </c>
      <c r="U124" s="11">
        <f t="shared" si="9"/>
        <v>8.4501044397560033E-5</v>
      </c>
      <c r="V124" s="11">
        <f t="shared" si="9"/>
        <v>7.15679749367167E-5</v>
      </c>
      <c r="W124" s="11">
        <f t="shared" si="9"/>
        <v>6.9159847121307515E-5</v>
      </c>
      <c r="X124" s="11">
        <f t="shared" si="9"/>
        <v>6.8754148884101756E-5</v>
      </c>
      <c r="Y124" s="11">
        <f t="shared" si="9"/>
        <v>6.2864005352603397E-5</v>
      </c>
      <c r="Z124" s="11">
        <f t="shared" si="9"/>
        <v>5.4629230956505461E-5</v>
      </c>
      <c r="AA124" s="11">
        <f t="shared" si="9"/>
        <v>4.8521848055420442E-5</v>
      </c>
      <c r="AB124" s="11">
        <f t="shared" si="9"/>
        <v>4.4457999313087708E-5</v>
      </c>
      <c r="AC124" s="11">
        <f t="shared" si="9"/>
        <v>4.1085596053329412E-5</v>
      </c>
      <c r="AD124" s="11">
        <f t="shared" si="9"/>
        <v>3.7324156883458878E-5</v>
      </c>
      <c r="AE124" s="11">
        <f t="shared" si="9"/>
        <v>3.181070427343669E-5</v>
      </c>
      <c r="AF124" s="11">
        <f t="shared" si="9"/>
        <v>2.7091637961552538E-5</v>
      </c>
      <c r="AG124" s="11">
        <f t="shared" si="9"/>
        <v>2.4962194939336208E-5</v>
      </c>
      <c r="AH124" s="11">
        <f t="shared" si="9"/>
        <v>2.2606197441852554E-5</v>
      </c>
      <c r="AI124" s="11">
        <f t="shared" si="9"/>
        <v>4.9567328290708442E-5</v>
      </c>
      <c r="AK124">
        <f t="shared" si="4"/>
        <v>15</v>
      </c>
      <c r="AL124" s="11">
        <f t="shared" si="5"/>
        <v>0</v>
      </c>
      <c r="AM124" s="11">
        <f t="shared" si="5"/>
        <v>0</v>
      </c>
      <c r="AN124" s="11">
        <f t="shared" si="5"/>
        <v>8.9697274091544436E-7</v>
      </c>
      <c r="AO124" s="11">
        <f t="shared" si="6"/>
        <v>1.0886211382939563E-6</v>
      </c>
      <c r="AP124" s="11">
        <f t="shared" si="6"/>
        <v>1.0568655934558147E-6</v>
      </c>
      <c r="AQ124" s="11">
        <f t="shared" si="6"/>
        <v>1.0163289812455931E-6</v>
      </c>
      <c r="AR124" s="11">
        <f t="shared" si="6"/>
        <v>1.0041071466157302E-6</v>
      </c>
      <c r="AS124" s="11">
        <f t="shared" si="6"/>
        <v>9.5912196186385925E-7</v>
      </c>
      <c r="AT124" s="11">
        <f t="shared" si="6"/>
        <v>8.8011329205508953E-7</v>
      </c>
      <c r="AU124" s="11">
        <f t="shared" si="6"/>
        <v>8.7173542286992403E-7</v>
      </c>
      <c r="AV124" s="11">
        <f t="shared" si="6"/>
        <v>8.2541468701517808E-7</v>
      </c>
      <c r="AW124" s="11">
        <f t="shared" si="6"/>
        <v>7.5900345485663077E-7</v>
      </c>
      <c r="AX124" s="11">
        <f t="shared" si="6"/>
        <v>7.0306851702226344E-7</v>
      </c>
      <c r="AY124" s="11">
        <f t="shared" si="6"/>
        <v>6.8105205187953556E-7</v>
      </c>
      <c r="AZ124" s="11">
        <f t="shared" si="6"/>
        <v>2.6238295812543803E-6</v>
      </c>
      <c r="BA124" s="11">
        <f t="shared" si="6"/>
        <v>5.7300590227971916E-7</v>
      </c>
      <c r="BB124" s="11">
        <f t="shared" si="6"/>
        <v>5.6128949781479566E-7</v>
      </c>
      <c r="BC124" s="11">
        <f t="shared" si="6"/>
        <v>4.6770857238123884E-7</v>
      </c>
      <c r="BD124" s="11">
        <f t="shared" si="6"/>
        <v>4.4225150312936711E-7</v>
      </c>
      <c r="BE124" s="11">
        <f t="shared" si="7"/>
        <v>4.1968136857727439E-7</v>
      </c>
      <c r="BF124" s="11">
        <f t="shared" si="7"/>
        <v>3.8342505269508486E-7</v>
      </c>
      <c r="BG124" s="11">
        <f t="shared" si="7"/>
        <v>3.4858601953432076E-7</v>
      </c>
      <c r="BH124" s="11">
        <f t="shared" si="7"/>
        <v>3.3298305092392025E-7</v>
      </c>
      <c r="BI124" s="11">
        <f t="shared" si="7"/>
        <v>3.2000846514045364E-7</v>
      </c>
      <c r="BJ124" s="11">
        <f t="shared" si="7"/>
        <v>3.0338869552180533E-7</v>
      </c>
      <c r="BK124" s="11">
        <f t="shared" si="7"/>
        <v>2.8959294814483198E-7</v>
      </c>
      <c r="BL124" s="11">
        <f t="shared" si="7"/>
        <v>2.6791483237481676E-7</v>
      </c>
      <c r="BM124" s="11">
        <f t="shared" si="7"/>
        <v>2.5506990806134631E-7</v>
      </c>
      <c r="BN124" s="11">
        <f t="shared" si="7"/>
        <v>2.6351361072514319E-7</v>
      </c>
      <c r="BO124" s="11">
        <f t="shared" si="7"/>
        <v>2.262611892397717E-7</v>
      </c>
      <c r="BP124" s="11">
        <f t="shared" si="7"/>
        <v>2.2635521714949714E-7</v>
      </c>
      <c r="BQ124" s="11">
        <f t="shared" si="7"/>
        <v>2.1192894420701943E-7</v>
      </c>
    </row>
    <row r="125" spans="3:69" x14ac:dyDescent="0.2">
      <c r="C125">
        <f t="shared" si="3"/>
        <v>16</v>
      </c>
      <c r="D125" s="11"/>
      <c r="E125" s="11"/>
      <c r="F125" s="11">
        <f t="shared" si="8"/>
        <v>1.5828338532941223E-4</v>
      </c>
      <c r="G125" s="11">
        <f t="shared" si="8"/>
        <v>1.8985116234886589E-5</v>
      </c>
      <c r="H125" s="11">
        <f t="shared" si="8"/>
        <v>2.172543732002456E-5</v>
      </c>
      <c r="I125" s="11">
        <f t="shared" si="8"/>
        <v>2.9172857014466766E-5</v>
      </c>
      <c r="J125" s="11">
        <f t="shared" si="8"/>
        <v>2.6355495616508914E-5</v>
      </c>
      <c r="K125" s="11">
        <f t="shared" si="8"/>
        <v>4.2191522050335703E-5</v>
      </c>
      <c r="L125" s="11">
        <f t="shared" si="8"/>
        <v>8.2263521869389467E-5</v>
      </c>
      <c r="M125" s="11">
        <f t="shared" si="8"/>
        <v>7.8817343748571628E-5</v>
      </c>
      <c r="N125" s="11">
        <f t="shared" si="8"/>
        <v>7.8864798024034016E-5</v>
      </c>
      <c r="O125" s="11">
        <f t="shared" si="8"/>
        <v>9.5351832768600663E-5</v>
      </c>
      <c r="P125" s="11">
        <f t="shared" si="8"/>
        <v>9.7163040951721307E-5</v>
      </c>
      <c r="Q125" s="11">
        <f t="shared" si="8"/>
        <v>7.9119229954870954E-5</v>
      </c>
      <c r="R125" s="11">
        <f t="shared" si="8"/>
        <v>9.4667238220220317E-5</v>
      </c>
      <c r="S125" s="11">
        <f t="shared" si="8"/>
        <v>8.1284237570850595E-5</v>
      </c>
      <c r="T125" s="11">
        <f t="shared" si="9"/>
        <v>9.3249124328550345E-5</v>
      </c>
      <c r="U125" s="11">
        <f t="shared" si="9"/>
        <v>9.3112677003459626E-5</v>
      </c>
      <c r="V125" s="11">
        <f t="shared" si="9"/>
        <v>7.9047627413367764E-5</v>
      </c>
      <c r="W125" s="11">
        <f t="shared" si="9"/>
        <v>7.6422150922717243E-5</v>
      </c>
      <c r="X125" s="11">
        <f t="shared" si="9"/>
        <v>7.5981627793738723E-5</v>
      </c>
      <c r="Y125" s="11">
        <f t="shared" si="9"/>
        <v>6.9548391419498327E-5</v>
      </c>
      <c r="Z125" s="11">
        <f t="shared" si="9"/>
        <v>6.0552203510725083E-5</v>
      </c>
      <c r="AA125" s="11">
        <f t="shared" si="9"/>
        <v>5.3873912733368185E-5</v>
      </c>
      <c r="AB125" s="11">
        <f t="shared" si="9"/>
        <v>4.9418462005860205E-5</v>
      </c>
      <c r="AC125" s="11">
        <f t="shared" si="9"/>
        <v>4.5714148321446721E-5</v>
      </c>
      <c r="AD125" s="11">
        <f t="shared" si="9"/>
        <v>4.157821436768393E-5</v>
      </c>
      <c r="AE125" s="11">
        <f t="shared" si="9"/>
        <v>3.550912214141445E-5</v>
      </c>
      <c r="AF125" s="11">
        <f t="shared" si="9"/>
        <v>3.0309581641904085E-5</v>
      </c>
      <c r="AG125" s="11">
        <f t="shared" si="9"/>
        <v>2.7955329166636957E-5</v>
      </c>
      <c r="AH125" s="11">
        <f t="shared" si="9"/>
        <v>2.5379310776463827E-5</v>
      </c>
      <c r="AI125" s="11">
        <f t="shared" si="9"/>
        <v>5.5172507583515515E-5</v>
      </c>
      <c r="AK125">
        <f t="shared" si="4"/>
        <v>16</v>
      </c>
      <c r="AL125" s="11">
        <f t="shared" si="5"/>
        <v>0</v>
      </c>
      <c r="AM125" s="11">
        <f t="shared" si="5"/>
        <v>0</v>
      </c>
      <c r="AN125" s="11">
        <f t="shared" si="5"/>
        <v>8.7153470951741077E-7</v>
      </c>
      <c r="AO125" s="11">
        <f t="shared" si="6"/>
        <v>1.0846246125966982E-6</v>
      </c>
      <c r="AP125" s="11">
        <f t="shared" si="6"/>
        <v>1.052385937587534E-6</v>
      </c>
      <c r="AQ125" s="11">
        <f t="shared" si="6"/>
        <v>1.0105002541315652E-6</v>
      </c>
      <c r="AR125" s="11">
        <f t="shared" si="6"/>
        <v>9.988796686712965E-7</v>
      </c>
      <c r="AS125" s="11">
        <f t="shared" si="6"/>
        <v>9.5115703073037954E-7</v>
      </c>
      <c r="AT125" s="11">
        <f t="shared" si="6"/>
        <v>8.6608941211666553E-7</v>
      </c>
      <c r="AU125" s="11">
        <f t="shared" si="6"/>
        <v>8.5831863750088293E-7</v>
      </c>
      <c r="AV125" s="11">
        <f t="shared" si="6"/>
        <v>8.1235395340007334E-7</v>
      </c>
      <c r="AW125" s="11">
        <f t="shared" si="6"/>
        <v>7.4417976600764562E-7</v>
      </c>
      <c r="AX125" s="11">
        <f t="shared" si="6"/>
        <v>6.8854804283601543E-7</v>
      </c>
      <c r="AY125" s="11">
        <f t="shared" si="6"/>
        <v>6.6910023904695664E-7</v>
      </c>
      <c r="AZ125" s="11">
        <f t="shared" si="6"/>
        <v>2.5967546411301474E-6</v>
      </c>
      <c r="BA125" s="11">
        <f t="shared" si="6"/>
        <v>5.616424226941185E-7</v>
      </c>
      <c r="BB125" s="11">
        <f t="shared" si="6"/>
        <v>5.4869956981394081E-7</v>
      </c>
      <c r="BC125" s="11">
        <f t="shared" si="6"/>
        <v>4.5620572127289715E-7</v>
      </c>
      <c r="BD125" s="11">
        <f t="shared" si="6"/>
        <v>4.3254102215911433E-7</v>
      </c>
      <c r="BE125" s="11">
        <f t="shared" si="7"/>
        <v>4.1049026919204957E-7</v>
      </c>
      <c r="BF125" s="11">
        <f t="shared" si="7"/>
        <v>3.7467193532806559E-7</v>
      </c>
      <c r="BG125" s="11">
        <f t="shared" si="7"/>
        <v>3.4086520868839436E-7</v>
      </c>
      <c r="BH125" s="11">
        <f t="shared" si="7"/>
        <v>3.2630018542574167E-7</v>
      </c>
      <c r="BI125" s="11">
        <f t="shared" si="7"/>
        <v>3.1409243472515805E-7</v>
      </c>
      <c r="BJ125" s="11">
        <f t="shared" si="7"/>
        <v>2.9805182845717593E-7</v>
      </c>
      <c r="BK125" s="11">
        <f t="shared" si="7"/>
        <v>2.8472936861068902E-7</v>
      </c>
      <c r="BL125" s="11">
        <f t="shared" si="7"/>
        <v>2.6361687734703329E-7</v>
      </c>
      <c r="BM125" s="11">
        <f t="shared" si="7"/>
        <v>2.5142796305502579E-7</v>
      </c>
      <c r="BN125" s="11">
        <f t="shared" si="7"/>
        <v>2.6029972224975547E-7</v>
      </c>
      <c r="BO125" s="11">
        <f t="shared" si="7"/>
        <v>2.2348850028255487E-7</v>
      </c>
      <c r="BP125" s="11">
        <f t="shared" si="7"/>
        <v>2.2378851445198417E-7</v>
      </c>
      <c r="BQ125" s="11">
        <f t="shared" si="7"/>
        <v>2.0686476585125616E-7</v>
      </c>
    </row>
    <row r="126" spans="3:69" x14ac:dyDescent="0.2">
      <c r="C126">
        <f t="shared" si="3"/>
        <v>17</v>
      </c>
      <c r="D126" s="11"/>
      <c r="E126" s="11"/>
      <c r="F126" s="11">
        <f t="shared" si="8"/>
        <v>1.7334010963175925E-4</v>
      </c>
      <c r="G126" s="11">
        <f t="shared" si="8"/>
        <v>2.1389884340172887E-5</v>
      </c>
      <c r="H126" s="11">
        <f t="shared" si="8"/>
        <v>2.4428657259219144E-5</v>
      </c>
      <c r="I126" s="11">
        <f t="shared" si="8"/>
        <v>3.2669083183964039E-5</v>
      </c>
      <c r="J126" s="11">
        <f t="shared" si="8"/>
        <v>2.9545290080563763E-5</v>
      </c>
      <c r="K126" s="11">
        <f t="shared" si="8"/>
        <v>4.6996636050085277E-5</v>
      </c>
      <c r="L126" s="11">
        <f t="shared" si="8"/>
        <v>9.0817256563150751E-5</v>
      </c>
      <c r="M126" s="11">
        <f t="shared" si="8"/>
        <v>8.7054374165773584E-5</v>
      </c>
      <c r="N126" s="11">
        <f t="shared" si="8"/>
        <v>8.7101783121861309E-5</v>
      </c>
      <c r="O126" s="11">
        <f t="shared" si="8"/>
        <v>1.0502322167654577E-4</v>
      </c>
      <c r="P126" s="11">
        <f t="shared" si="8"/>
        <v>1.0698852837494326E-4</v>
      </c>
      <c r="Q126" s="11">
        <f t="shared" si="8"/>
        <v>8.7379358607343491E-5</v>
      </c>
      <c r="R126" s="11">
        <f t="shared" si="8"/>
        <v>1.043190244851504E-4</v>
      </c>
      <c r="S126" s="11">
        <f t="shared" si="8"/>
        <v>8.9736606526213229E-5</v>
      </c>
      <c r="T126" s="11">
        <f t="shared" si="9"/>
        <v>1.0274836588986524E-4</v>
      </c>
      <c r="U126" s="11">
        <f t="shared" si="9"/>
        <v>1.0260193445610175E-4</v>
      </c>
      <c r="V126" s="11">
        <f t="shared" si="9"/>
        <v>8.7308987088258541E-5</v>
      </c>
      <c r="W126" s="11">
        <f t="shared" si="9"/>
        <v>8.4447051211818179E-5</v>
      </c>
      <c r="X126" s="11">
        <f t="shared" si="9"/>
        <v>8.3968863783305536E-5</v>
      </c>
      <c r="Y126" s="11">
        <f t="shared" si="9"/>
        <v>7.6943534251583198E-5</v>
      </c>
      <c r="Z126" s="11">
        <f t="shared" si="9"/>
        <v>6.7117352483389442E-5</v>
      </c>
      <c r="AA126" s="11">
        <f t="shared" si="9"/>
        <v>5.9816321709089142E-5</v>
      </c>
      <c r="AB126" s="11">
        <f t="shared" si="9"/>
        <v>5.4932395176534842E-5</v>
      </c>
      <c r="AC126" s="11">
        <f t="shared" si="9"/>
        <v>5.0864136278871928E-5</v>
      </c>
      <c r="AD126" s="11">
        <f t="shared" si="9"/>
        <v>4.6317132236983378E-5</v>
      </c>
      <c r="AE126" s="11">
        <f t="shared" si="9"/>
        <v>3.9637530323614802E-5</v>
      </c>
      <c r="AF126" s="11">
        <f t="shared" si="9"/>
        <v>3.3909752544714827E-5</v>
      </c>
      <c r="AG126" s="11">
        <f t="shared" si="9"/>
        <v>3.1307360218692558E-5</v>
      </c>
      <c r="AH126" s="11">
        <f t="shared" si="9"/>
        <v>2.8492603284789709E-5</v>
      </c>
      <c r="AI126" s="11">
        <f t="shared" si="9"/>
        <v>6.1411532515939248E-5</v>
      </c>
      <c r="AK126">
        <f t="shared" si="4"/>
        <v>17</v>
      </c>
      <c r="AL126" s="11">
        <f t="shared" si="5"/>
        <v>0</v>
      </c>
      <c r="AM126" s="11">
        <f t="shared" si="5"/>
        <v>0</v>
      </c>
      <c r="AN126" s="11">
        <f t="shared" si="5"/>
        <v>1.0468960602912961E-6</v>
      </c>
      <c r="AO126" s="11">
        <f t="shared" si="6"/>
        <v>1.2821917032326264E-6</v>
      </c>
      <c r="AP126" s="11">
        <f t="shared" si="6"/>
        <v>1.2186812795053285E-6</v>
      </c>
      <c r="AQ126" s="11">
        <f t="shared" si="6"/>
        <v>1.1391296383453139E-6</v>
      </c>
      <c r="AR126" s="11">
        <f t="shared" si="6"/>
        <v>1.0912697616872081E-6</v>
      </c>
      <c r="AS126" s="11">
        <f t="shared" si="6"/>
        <v>1.0023627460890544E-6</v>
      </c>
      <c r="AT126" s="11">
        <f t="shared" si="6"/>
        <v>8.7836817946728754E-7</v>
      </c>
      <c r="AU126" s="11">
        <f t="shared" si="6"/>
        <v>8.4880680654599039E-7</v>
      </c>
      <c r="AV126" s="11">
        <f t="shared" si="6"/>
        <v>7.894899299148226E-7</v>
      </c>
      <c r="AW126" s="11">
        <f t="shared" si="6"/>
        <v>7.1577750925178905E-7</v>
      </c>
      <c r="AX126" s="11">
        <f t="shared" si="6"/>
        <v>6.6558020646359237E-7</v>
      </c>
      <c r="AY126" s="11">
        <f t="shared" si="6"/>
        <v>6.5893837934499349E-7</v>
      </c>
      <c r="AZ126" s="11">
        <f t="shared" si="6"/>
        <v>2.6243971936925838E-6</v>
      </c>
      <c r="BA126" s="11">
        <f t="shared" si="6"/>
        <v>5.732802851138923E-7</v>
      </c>
      <c r="BB126" s="11">
        <f t="shared" si="6"/>
        <v>5.6926203001532072E-7</v>
      </c>
      <c r="BC126" s="11">
        <f t="shared" si="6"/>
        <v>4.8049380282769144E-7</v>
      </c>
      <c r="BD126" s="11">
        <f t="shared" ref="BD126:BL158" si="10">(V126-V18)^2</f>
        <v>4.6365837471473168E-7</v>
      </c>
      <c r="BE126" s="11">
        <f t="shared" si="7"/>
        <v>4.464135175691607E-7</v>
      </c>
      <c r="BF126" s="11">
        <f t="shared" si="7"/>
        <v>4.1169536943168568E-7</v>
      </c>
      <c r="BG126" s="11">
        <f t="shared" si="7"/>
        <v>3.7643582659730609E-7</v>
      </c>
      <c r="BH126" s="11">
        <f t="shared" si="7"/>
        <v>3.5943370815496895E-7</v>
      </c>
      <c r="BI126" s="11">
        <f t="shared" si="7"/>
        <v>3.4161559342408379E-7</v>
      </c>
      <c r="BJ126" s="11">
        <f t="shared" si="7"/>
        <v>3.1827632177001405E-7</v>
      </c>
      <c r="BK126" s="11">
        <f t="shared" si="7"/>
        <v>2.9828057020552323E-7</v>
      </c>
      <c r="BL126" s="11">
        <f t="shared" si="7"/>
        <v>2.713759258426347E-7</v>
      </c>
      <c r="BM126" s="11">
        <f t="shared" si="7"/>
        <v>2.5534595709440449E-7</v>
      </c>
      <c r="BN126" s="11">
        <f t="shared" si="7"/>
        <v>2.6181665138085637E-7</v>
      </c>
      <c r="BO126" s="11">
        <f t="shared" si="7"/>
        <v>2.2263746672460744E-7</v>
      </c>
      <c r="BP126" s="11">
        <f t="shared" si="7"/>
        <v>2.2142606493511663E-7</v>
      </c>
      <c r="BQ126" s="11">
        <f t="shared" si="7"/>
        <v>2.0049972350047212E-7</v>
      </c>
    </row>
    <row r="127" spans="3:69" x14ac:dyDescent="0.2">
      <c r="C127">
        <f t="shared" si="3"/>
        <v>18</v>
      </c>
      <c r="D127" s="11"/>
      <c r="E127" s="11"/>
      <c r="F127" s="11">
        <f t="shared" ref="F127:S142" si="11">F$106*F$107^$C127</f>
        <v>1.8982910647645225E-4</v>
      </c>
      <c r="G127" s="11">
        <f t="shared" si="11"/>
        <v>2.4099254722772383E-5</v>
      </c>
      <c r="H127" s="11">
        <f t="shared" si="11"/>
        <v>2.7468229370847282E-5</v>
      </c>
      <c r="I127" s="11">
        <f t="shared" si="11"/>
        <v>3.658431519242373E-5</v>
      </c>
      <c r="J127" s="11">
        <f t="shared" si="11"/>
        <v>3.3121144016653031E-5</v>
      </c>
      <c r="K127" s="11">
        <f t="shared" si="11"/>
        <v>5.2348995549133102E-5</v>
      </c>
      <c r="L127" s="11">
        <f t="shared" si="11"/>
        <v>1.002604058546413E-4</v>
      </c>
      <c r="M127" s="11">
        <f t="shared" si="11"/>
        <v>9.6152238846946029E-5</v>
      </c>
      <c r="N127" s="11">
        <f t="shared" si="11"/>
        <v>9.6199075038469177E-5</v>
      </c>
      <c r="O127" s="11">
        <f t="shared" si="11"/>
        <v>1.1567556460176407E-4</v>
      </c>
      <c r="P127" s="11">
        <f t="shared" si="11"/>
        <v>1.1780760556396785E-4</v>
      </c>
      <c r="Q127" s="11">
        <f t="shared" si="11"/>
        <v>9.65018531523344E-5</v>
      </c>
      <c r="R127" s="11">
        <f t="shared" si="11"/>
        <v>1.1495485739446644E-4</v>
      </c>
      <c r="S127" s="11">
        <f t="shared" si="11"/>
        <v>9.9067897928197907E-5</v>
      </c>
      <c r="T127" s="11">
        <f t="shared" ref="T127:AI141" si="12">T$106*T$107^$C127</f>
        <v>1.1321529042825862E-4</v>
      </c>
      <c r="U127" s="11">
        <f t="shared" si="12"/>
        <v>1.1305825686595888E-4</v>
      </c>
      <c r="V127" s="11">
        <f t="shared" si="12"/>
        <v>9.6433751091795506E-5</v>
      </c>
      <c r="W127" s="11">
        <f t="shared" si="12"/>
        <v>9.3314626352025253E-5</v>
      </c>
      <c r="X127" s="11">
        <f t="shared" si="12"/>
        <v>9.2795722989766507E-5</v>
      </c>
      <c r="Y127" s="11">
        <f t="shared" si="12"/>
        <v>8.5125009253122176E-5</v>
      </c>
      <c r="Z127" s="11">
        <f t="shared" si="12"/>
        <v>7.4394303480329279E-5</v>
      </c>
      <c r="AA127" s="11">
        <f t="shared" si="12"/>
        <v>6.6414191234139355E-5</v>
      </c>
      <c r="AB127" s="11">
        <f t="shared" si="12"/>
        <v>6.1061553058311594E-5</v>
      </c>
      <c r="AC127" s="11">
        <f t="shared" si="12"/>
        <v>5.6594302954166454E-5</v>
      </c>
      <c r="AD127" s="11">
        <f t="shared" si="12"/>
        <v>5.1596172930542931E-5</v>
      </c>
      <c r="AE127" s="11">
        <f t="shared" si="12"/>
        <v>4.4245920918531036E-5</v>
      </c>
      <c r="AF127" s="11">
        <f t="shared" si="12"/>
        <v>3.793755160427735E-5</v>
      </c>
      <c r="AG127" s="11">
        <f t="shared" si="12"/>
        <v>3.5061322226630261E-5</v>
      </c>
      <c r="AH127" s="11">
        <f t="shared" si="12"/>
        <v>3.1987804913019148E-5</v>
      </c>
      <c r="AI127" s="11">
        <f t="shared" si="12"/>
        <v>6.835607970595628E-5</v>
      </c>
      <c r="AK127">
        <f t="shared" si="4"/>
        <v>18</v>
      </c>
      <c r="AL127" s="11">
        <f t="shared" si="5"/>
        <v>0</v>
      </c>
      <c r="AM127" s="11">
        <f t="shared" si="5"/>
        <v>0</v>
      </c>
      <c r="AN127" s="11">
        <f t="shared" si="5"/>
        <v>1.0134255439034243E-6</v>
      </c>
      <c r="AO127" s="11">
        <f t="shared" si="5"/>
        <v>1.2760631922002958E-6</v>
      </c>
      <c r="AP127" s="11">
        <f t="shared" si="5"/>
        <v>1.2119795142089889E-6</v>
      </c>
      <c r="AQ127" s="11">
        <f t="shared" si="5"/>
        <v>1.1307875118638827E-6</v>
      </c>
      <c r="AR127" s="11">
        <f t="shared" si="5"/>
        <v>1.0838115984663054E-6</v>
      </c>
      <c r="AS127" s="11">
        <f t="shared" si="5"/>
        <v>9.9167403603785942E-7</v>
      </c>
      <c r="AT127" s="11">
        <f t="shared" si="5"/>
        <v>8.6075686826310888E-7</v>
      </c>
      <c r="AU127" s="11">
        <f t="shared" si="5"/>
        <v>8.3212572270044063E-7</v>
      </c>
      <c r="AV127" s="11">
        <f t="shared" si="5"/>
        <v>7.7340621232923394E-7</v>
      </c>
      <c r="AW127" s="11">
        <f t="shared" si="5"/>
        <v>6.9786644295981565E-7</v>
      </c>
      <c r="AX127" s="11">
        <f t="shared" si="5"/>
        <v>6.4804418195736772E-7</v>
      </c>
      <c r="AY127" s="11">
        <f t="shared" si="5"/>
        <v>6.4421122579720186E-7</v>
      </c>
      <c r="AZ127" s="11">
        <f t="shared" si="5"/>
        <v>2.5900502344324108E-6</v>
      </c>
      <c r="BA127" s="11">
        <f t="shared" si="5"/>
        <v>5.5923693224217414E-7</v>
      </c>
      <c r="BB127" s="11">
        <f t="shared" ref="BB127:BJ180" si="13">(T127-T19)^2</f>
        <v>5.5357711142966981E-7</v>
      </c>
      <c r="BC127" s="11">
        <f t="shared" si="13"/>
        <v>4.6610698141194906E-7</v>
      </c>
      <c r="BD127" s="11">
        <f t="shared" si="10"/>
        <v>4.51315082619095E-7</v>
      </c>
      <c r="BE127" s="11">
        <f t="shared" si="7"/>
        <v>4.3464255552747265E-7</v>
      </c>
      <c r="BF127" s="11">
        <f t="shared" si="7"/>
        <v>4.0044604068912758E-7</v>
      </c>
      <c r="BG127" s="11">
        <f t="shared" si="7"/>
        <v>3.6646337884560102E-7</v>
      </c>
      <c r="BH127" s="11">
        <f t="shared" si="7"/>
        <v>3.5076119180753853E-7</v>
      </c>
      <c r="BI127" s="11">
        <f t="shared" si="7"/>
        <v>3.3394649416143467E-7</v>
      </c>
      <c r="BJ127" s="11">
        <f t="shared" si="7"/>
        <v>3.1139823892235711E-7</v>
      </c>
      <c r="BK127" s="11">
        <f t="shared" si="7"/>
        <v>2.9205433611135776E-7</v>
      </c>
      <c r="BL127" s="11">
        <f t="shared" si="7"/>
        <v>2.6590369311503588E-7</v>
      </c>
      <c r="BM127" s="11">
        <f t="shared" si="7"/>
        <v>2.5070979187607663E-7</v>
      </c>
      <c r="BN127" s="11">
        <f t="shared" si="7"/>
        <v>2.5771098429805503E-7</v>
      </c>
      <c r="BO127" s="11">
        <f t="shared" si="7"/>
        <v>2.1910898443603763E-7</v>
      </c>
      <c r="BP127" s="11">
        <f t="shared" si="7"/>
        <v>2.181488820313029E-7</v>
      </c>
      <c r="BQ127" s="11">
        <f t="shared" si="7"/>
        <v>1.9432880329527356E-7</v>
      </c>
    </row>
    <row r="128" spans="3:69" x14ac:dyDescent="0.2">
      <c r="C128">
        <f t="shared" si="3"/>
        <v>19</v>
      </c>
      <c r="D128" s="11"/>
      <c r="E128" s="11"/>
      <c r="F128" s="11">
        <f t="shared" si="11"/>
        <v>2.0788662094538057E-4</v>
      </c>
      <c r="G128" s="11">
        <f t="shared" si="11"/>
        <v>2.7151810124671897E-5</v>
      </c>
      <c r="H128" s="11">
        <f t="shared" si="11"/>
        <v>3.0886004775589316E-5</v>
      </c>
      <c r="I128" s="11">
        <f t="shared" si="11"/>
        <v>4.0968768868162773E-5</v>
      </c>
      <c r="J128" s="11">
        <f t="shared" si="11"/>
        <v>3.7129782039051101E-5</v>
      </c>
      <c r="K128" s="11">
        <f t="shared" si="11"/>
        <v>5.8310925319902436E-5</v>
      </c>
      <c r="L128" s="11">
        <f t="shared" si="11"/>
        <v>1.1068545078927285E-4</v>
      </c>
      <c r="M128" s="11">
        <f t="shared" si="11"/>
        <v>1.0620090172235174E-4</v>
      </c>
      <c r="N128" s="11">
        <f t="shared" si="11"/>
        <v>1.0624652798794809E-4</v>
      </c>
      <c r="O128" s="11">
        <f t="shared" si="11"/>
        <v>1.274083581928925E-4</v>
      </c>
      <c r="P128" s="11">
        <f t="shared" si="11"/>
        <v>1.2972074800465997E-4</v>
      </c>
      <c r="Q128" s="11">
        <f t="shared" si="11"/>
        <v>1.0657674547238055E-4</v>
      </c>
      <c r="R128" s="11">
        <f t="shared" si="11"/>
        <v>1.2667506529897803E-4</v>
      </c>
      <c r="S128" s="11">
        <f t="shared" si="11"/>
        <v>1.0936950682489769E-4</v>
      </c>
      <c r="T128" s="11">
        <f t="shared" si="12"/>
        <v>1.2474847532362792E-4</v>
      </c>
      <c r="U128" s="11">
        <f t="shared" si="12"/>
        <v>1.2458019932399999E-4</v>
      </c>
      <c r="V128" s="11">
        <f t="shared" si="12"/>
        <v>1.0651215481670591E-4</v>
      </c>
      <c r="W128" s="11">
        <f t="shared" si="12"/>
        <v>1.0311336353683686E-4</v>
      </c>
      <c r="X128" s="11">
        <f t="shared" si="12"/>
        <v>1.025504671280964E-4</v>
      </c>
      <c r="Y128" s="11">
        <f t="shared" si="12"/>
        <v>9.4176427828892377E-5</v>
      </c>
      <c r="Z128" s="11">
        <f t="shared" si="12"/>
        <v>8.2460231006475484E-5</v>
      </c>
      <c r="AA128" s="11">
        <f t="shared" si="12"/>
        <v>7.3739820023313135E-5</v>
      </c>
      <c r="AB128" s="11">
        <f t="shared" si="12"/>
        <v>6.7874580198274144E-5</v>
      </c>
      <c r="AC128" s="11">
        <f t="shared" si="12"/>
        <v>6.2970009149617846E-5</v>
      </c>
      <c r="AD128" s="11">
        <f t="shared" si="12"/>
        <v>5.747689747839789E-5</v>
      </c>
      <c r="AE128" s="11">
        <f t="shared" si="12"/>
        <v>4.9390098271651524E-5</v>
      </c>
      <c r="AF128" s="11">
        <f t="shared" si="12"/>
        <v>4.244377247605512E-5</v>
      </c>
      <c r="AG128" s="11">
        <f t="shared" si="12"/>
        <v>3.9265409401896042E-5</v>
      </c>
      <c r="AH128" s="11">
        <f t="shared" si="12"/>
        <v>3.5911764640319834E-5</v>
      </c>
      <c r="AI128" s="11">
        <f t="shared" si="12"/>
        <v>7.6085931116509674E-5</v>
      </c>
      <c r="AK128">
        <f t="shared" si="4"/>
        <v>19</v>
      </c>
      <c r="AL128" s="11">
        <f t="shared" si="5"/>
        <v>0</v>
      </c>
      <c r="AM128" s="11">
        <f t="shared" si="5"/>
        <v>0</v>
      </c>
      <c r="AN128" s="11">
        <f t="shared" si="5"/>
        <v>9.7739496511953795E-7</v>
      </c>
      <c r="AO128" s="11">
        <f t="shared" si="5"/>
        <v>1.2691759959898553E-6</v>
      </c>
      <c r="AP128" s="11">
        <f t="shared" si="5"/>
        <v>1.2044659415343663E-6</v>
      </c>
      <c r="AQ128" s="11">
        <f t="shared" si="5"/>
        <v>1.1214820113574291E-6</v>
      </c>
      <c r="AR128" s="11">
        <f t="shared" si="5"/>
        <v>1.0754811803946617E-6</v>
      </c>
      <c r="AS128" s="11">
        <f t="shared" si="5"/>
        <v>9.7983546367045148E-7</v>
      </c>
      <c r="AT128" s="11">
        <f t="shared" si="5"/>
        <v>8.4152146537009596E-7</v>
      </c>
      <c r="AU128" s="11">
        <f t="shared" si="5"/>
        <v>8.138937317996985E-7</v>
      </c>
      <c r="AV128" s="11">
        <f t="shared" si="5"/>
        <v>7.5583499672207105E-7</v>
      </c>
      <c r="AW128" s="11">
        <f t="shared" si="5"/>
        <v>6.7840132510485736E-7</v>
      </c>
      <c r="AX128" s="11">
        <f t="shared" si="5"/>
        <v>6.2900566172023161E-7</v>
      </c>
      <c r="AY128" s="11">
        <f t="shared" si="5"/>
        <v>6.2813995393886397E-7</v>
      </c>
      <c r="AZ128" s="11">
        <f t="shared" si="5"/>
        <v>2.5524634527437751E-6</v>
      </c>
      <c r="BA128" s="11">
        <f t="shared" si="5"/>
        <v>5.4393552702934589E-7</v>
      </c>
      <c r="BB128" s="11">
        <f t="shared" si="13"/>
        <v>5.3654810937838962E-7</v>
      </c>
      <c r="BC128" s="11">
        <f t="shared" si="13"/>
        <v>4.505072089961377E-7</v>
      </c>
      <c r="BD128" s="11">
        <f t="shared" si="10"/>
        <v>4.3787531595699021E-7</v>
      </c>
      <c r="BE128" s="11">
        <f t="shared" si="7"/>
        <v>4.2181846028132519E-7</v>
      </c>
      <c r="BF128" s="11">
        <f t="shared" si="7"/>
        <v>3.8819543429611002E-7</v>
      </c>
      <c r="BG128" s="11">
        <f t="shared" si="7"/>
        <v>3.5558653391399767E-7</v>
      </c>
      <c r="BH128" s="11">
        <f t="shared" si="7"/>
        <v>3.4127214445950582E-7</v>
      </c>
      <c r="BI128" s="11">
        <f t="shared" si="7"/>
        <v>3.2553347506017781E-7</v>
      </c>
      <c r="BJ128" s="11">
        <f t="shared" si="7"/>
        <v>3.0384089993659814E-7</v>
      </c>
      <c r="BK128" s="11">
        <f t="shared" si="7"/>
        <v>2.852038608532604E-7</v>
      </c>
      <c r="BL128" s="11">
        <f t="shared" si="7"/>
        <v>2.598733847864864E-7</v>
      </c>
      <c r="BM128" s="11">
        <f t="shared" si="7"/>
        <v>2.4558477966898221E-7</v>
      </c>
      <c r="BN128" s="11">
        <f t="shared" si="7"/>
        <v>2.5315610242106777E-7</v>
      </c>
      <c r="BO128" s="11">
        <f t="shared" si="7"/>
        <v>2.1519086983997736E-7</v>
      </c>
      <c r="BP128" s="11">
        <f t="shared" si="7"/>
        <v>2.144987979827082E-7</v>
      </c>
      <c r="BQ128" s="11">
        <f t="shared" si="7"/>
        <v>1.8757349318113887E-7</v>
      </c>
    </row>
    <row r="129" spans="3:69" x14ac:dyDescent="0.2">
      <c r="C129">
        <f t="shared" si="3"/>
        <v>20</v>
      </c>
      <c r="D129" s="11"/>
      <c r="E129" s="11"/>
      <c r="F129" s="11">
        <f t="shared" si="11"/>
        <v>2.2766185844871618E-4</v>
      </c>
      <c r="G129" s="11">
        <f t="shared" si="11"/>
        <v>3.0591020408179052E-5</v>
      </c>
      <c r="H129" s="11">
        <f t="shared" si="11"/>
        <v>3.4729041982231743E-5</v>
      </c>
      <c r="I129" s="11">
        <f t="shared" si="11"/>
        <v>4.5878678164256925E-5</v>
      </c>
      <c r="J129" s="11">
        <f t="shared" si="11"/>
        <v>4.1623583822294387E-5</v>
      </c>
      <c r="K129" s="11">
        <f t="shared" si="11"/>
        <v>6.4951848187267582E-5</v>
      </c>
      <c r="L129" s="11">
        <f t="shared" si="11"/>
        <v>1.2219448856198108E-4</v>
      </c>
      <c r="M129" s="11">
        <f t="shared" si="11"/>
        <v>1.1729972865836023E-4</v>
      </c>
      <c r="N129" s="11">
        <f t="shared" si="11"/>
        <v>1.1734338095225693E-4</v>
      </c>
      <c r="O129" s="11">
        <f t="shared" si="11"/>
        <v>1.4033119088973818E-4</v>
      </c>
      <c r="P129" s="11">
        <f t="shared" si="11"/>
        <v>1.4283859163703499E-4</v>
      </c>
      <c r="Q129" s="11">
        <f t="shared" si="11"/>
        <v>1.1770346687077917E-4</v>
      </c>
      <c r="R129" s="11">
        <f t="shared" si="11"/>
        <v>1.3959020551377571E-4</v>
      </c>
      <c r="S129" s="11">
        <f t="shared" si="11"/>
        <v>1.2074233200941537E-4</v>
      </c>
      <c r="T129" s="11">
        <f t="shared" si="12"/>
        <v>1.3745653998415637E-4</v>
      </c>
      <c r="U129" s="11">
        <f t="shared" si="12"/>
        <v>1.3727636082350221E-4</v>
      </c>
      <c r="V129" s="11">
        <f t="shared" si="12"/>
        <v>1.1764386426178472E-4</v>
      </c>
      <c r="W129" s="11">
        <f t="shared" si="12"/>
        <v>1.1394104178020015E-4</v>
      </c>
      <c r="X129" s="11">
        <f t="shared" si="12"/>
        <v>1.1333063603966474E-4</v>
      </c>
      <c r="Y129" s="11">
        <f t="shared" si="12"/>
        <v>1.0419029185932542E-4</v>
      </c>
      <c r="Z129" s="11">
        <f t="shared" si="12"/>
        <v>9.1400676927356629E-5</v>
      </c>
      <c r="AA129" s="11">
        <f t="shared" si="12"/>
        <v>8.1873481495856932E-5</v>
      </c>
      <c r="AB129" s="11">
        <f t="shared" si="12"/>
        <v>7.5447780253680552E-5</v>
      </c>
      <c r="AC129" s="11">
        <f t="shared" si="12"/>
        <v>7.0063978975308435E-5</v>
      </c>
      <c r="AD129" s="11">
        <f t="shared" si="12"/>
        <v>6.4027883389519049E-5</v>
      </c>
      <c r="AE129" s="11">
        <f t="shared" si="12"/>
        <v>5.5132354726551409E-5</v>
      </c>
      <c r="AF129" s="11">
        <f t="shared" si="12"/>
        <v>4.74852420838888E-5</v>
      </c>
      <c r="AG129" s="11">
        <f t="shared" si="12"/>
        <v>4.3973594764417581E-5</v>
      </c>
      <c r="AH129" s="11">
        <f t="shared" si="12"/>
        <v>4.0317078433125995E-5</v>
      </c>
      <c r="AI129" s="11">
        <f t="shared" si="12"/>
        <v>8.4689890625219965E-5</v>
      </c>
      <c r="AK129">
        <f t="shared" si="4"/>
        <v>20</v>
      </c>
      <c r="AL129" s="11">
        <f t="shared" si="5"/>
        <v>0</v>
      </c>
      <c r="AM129" s="11">
        <f t="shared" si="5"/>
        <v>0</v>
      </c>
      <c r="AN129" s="11">
        <f t="shared" si="5"/>
        <v>1.69215038569599E-6</v>
      </c>
      <c r="AO129" s="11">
        <f t="shared" si="5"/>
        <v>2.1251445030410972E-6</v>
      </c>
      <c r="AP129" s="11">
        <f t="shared" si="5"/>
        <v>2.0373566436884643E-6</v>
      </c>
      <c r="AQ129" s="11">
        <f t="shared" si="5"/>
        <v>1.9392457520635948E-6</v>
      </c>
      <c r="AR129" s="11">
        <f t="shared" si="5"/>
        <v>1.8958302038429821E-6</v>
      </c>
      <c r="AS129" s="11">
        <f t="shared" si="5"/>
        <v>1.7764423003259831E-6</v>
      </c>
      <c r="AT129" s="11">
        <f t="shared" si="5"/>
        <v>1.5914139006908775E-6</v>
      </c>
      <c r="AU129" s="11">
        <f t="shared" si="5"/>
        <v>1.5761216694879145E-6</v>
      </c>
      <c r="AV129" s="11">
        <f t="shared" si="5"/>
        <v>1.5014530796093886E-6</v>
      </c>
      <c r="AW129" s="11">
        <f t="shared" si="5"/>
        <v>1.39621364869287E-6</v>
      </c>
      <c r="AX129" s="11">
        <f t="shared" si="5"/>
        <v>1.3171517640933382E-6</v>
      </c>
      <c r="AY129" s="11">
        <f t="shared" si="5"/>
        <v>1.3031177118886001E-6</v>
      </c>
      <c r="AZ129" s="11">
        <f t="shared" si="5"/>
        <v>3.3554195090146829E-6</v>
      </c>
      <c r="BA129" s="11">
        <f t="shared" si="5"/>
        <v>1.0999372476222096E-6</v>
      </c>
      <c r="BB129" s="11">
        <f t="shared" si="13"/>
        <v>1.0335542617612657E-6</v>
      </c>
      <c r="BC129" s="11">
        <f t="shared" si="13"/>
        <v>8.752774685057024E-7</v>
      </c>
      <c r="BD129" s="11">
        <f t="shared" si="10"/>
        <v>8.2200718643380924E-7</v>
      </c>
      <c r="BE129" s="11">
        <f t="shared" si="7"/>
        <v>7.6024677798012851E-7</v>
      </c>
      <c r="BF129" s="11">
        <f t="shared" si="7"/>
        <v>6.8151690443449992E-7</v>
      </c>
      <c r="BG129" s="11">
        <f t="shared" si="7"/>
        <v>6.0908608051072596E-7</v>
      </c>
      <c r="BH129" s="11">
        <f t="shared" si="7"/>
        <v>5.6760953154321041E-7</v>
      </c>
      <c r="BI129" s="11">
        <f t="shared" si="7"/>
        <v>5.2950162113029911E-7</v>
      </c>
      <c r="BJ129" s="11">
        <f t="shared" si="7"/>
        <v>4.8414287691675058E-7</v>
      </c>
      <c r="BK129" s="11">
        <f t="shared" si="7"/>
        <v>4.4984849081530267E-7</v>
      </c>
      <c r="BL129" s="11">
        <f t="shared" si="7"/>
        <v>4.0308278468451524E-7</v>
      </c>
      <c r="BM129" s="11">
        <f t="shared" si="7"/>
        <v>3.8145040264229925E-7</v>
      </c>
      <c r="BN129" s="11">
        <f t="shared" si="7"/>
        <v>3.8298758002480094E-7</v>
      </c>
      <c r="BO129" s="11">
        <f t="shared" si="7"/>
        <v>3.3376142700370284E-7</v>
      </c>
      <c r="BP129" s="11">
        <f t="shared" si="7"/>
        <v>3.3662874417389588E-7</v>
      </c>
      <c r="BQ129" s="11">
        <f t="shared" si="7"/>
        <v>3.0588816314692676E-7</v>
      </c>
    </row>
    <row r="130" spans="3:69" x14ac:dyDescent="0.2">
      <c r="C130">
        <f t="shared" si="3"/>
        <v>21</v>
      </c>
      <c r="D130" s="11"/>
      <c r="E130" s="11"/>
      <c r="F130" s="11">
        <f t="shared" si="11"/>
        <v>2.4931821757755591E-4</v>
      </c>
      <c r="G130" s="11">
        <f t="shared" si="11"/>
        <v>3.4465861587743238E-5</v>
      </c>
      <c r="H130" s="11">
        <f t="shared" si="11"/>
        <v>3.9050254824698405E-5</v>
      </c>
      <c r="I130" s="11">
        <f t="shared" si="11"/>
        <v>5.1377016401758816E-5</v>
      </c>
      <c r="J130" s="11">
        <f t="shared" si="11"/>
        <v>4.6661268530728062E-5</v>
      </c>
      <c r="K130" s="11">
        <f t="shared" si="11"/>
        <v>7.234909341255011E-5</v>
      </c>
      <c r="L130" s="11">
        <f t="shared" si="11"/>
        <v>1.349002324013773E-4</v>
      </c>
      <c r="M130" s="11">
        <f t="shared" si="11"/>
        <v>1.295584700334901E-4</v>
      </c>
      <c r="N130" s="11">
        <f t="shared" si="11"/>
        <v>1.2959923786750387E-4</v>
      </c>
      <c r="O130" s="11">
        <f t="shared" si="11"/>
        <v>1.5456476651804711E-4</v>
      </c>
      <c r="P130" s="11">
        <f t="shared" si="11"/>
        <v>1.5728296031810354E-4</v>
      </c>
      <c r="Q130" s="11">
        <f t="shared" si="11"/>
        <v>1.299918293807434E-4</v>
      </c>
      <c r="R130" s="11">
        <f t="shared" si="11"/>
        <v>1.5382210721098669E-4</v>
      </c>
      <c r="S130" s="11">
        <f t="shared" si="11"/>
        <v>1.3329776427000475E-4</v>
      </c>
      <c r="T130" s="11">
        <f t="shared" si="12"/>
        <v>1.5145916882270153E-4</v>
      </c>
      <c r="U130" s="11">
        <f t="shared" si="12"/>
        <v>1.5126640784972624E-4</v>
      </c>
      <c r="V130" s="11">
        <f t="shared" si="12"/>
        <v>1.299389616355267E-4</v>
      </c>
      <c r="W130" s="11">
        <f t="shared" si="12"/>
        <v>1.2590570762750208E-4</v>
      </c>
      <c r="X130" s="11">
        <f t="shared" si="12"/>
        <v>1.2524402301465534E-4</v>
      </c>
      <c r="Y130" s="11">
        <f t="shared" si="12"/>
        <v>1.1526893903275677E-4</v>
      </c>
      <c r="Z130" s="11">
        <f t="shared" si="12"/>
        <v>1.0131045766926107E-4</v>
      </c>
      <c r="AA130" s="11">
        <f t="shared" si="12"/>
        <v>9.0904303402600714E-5</v>
      </c>
      <c r="AB130" s="11">
        <f t="shared" si="12"/>
        <v>8.3865970567762116E-5</v>
      </c>
      <c r="AC130" s="11">
        <f t="shared" si="12"/>
        <v>7.7957129372312531E-5</v>
      </c>
      <c r="AD130" s="11">
        <f t="shared" si="12"/>
        <v>7.1325524361899142E-5</v>
      </c>
      <c r="AE130" s="11">
        <f t="shared" si="12"/>
        <v>6.1542224941044986E-5</v>
      </c>
      <c r="AF130" s="11">
        <f t="shared" si="12"/>
        <v>5.312553725137436E-5</v>
      </c>
      <c r="AG130" s="11">
        <f t="shared" si="12"/>
        <v>4.9246323060414597E-5</v>
      </c>
      <c r="AH130" s="11">
        <f t="shared" si="12"/>
        <v>4.5262794230886795E-5</v>
      </c>
      <c r="AI130" s="11">
        <f t="shared" si="12"/>
        <v>9.4266804241755625E-5</v>
      </c>
      <c r="AK130">
        <f t="shared" si="4"/>
        <v>21</v>
      </c>
      <c r="AL130" s="11">
        <f t="shared" si="5"/>
        <v>0</v>
      </c>
      <c r="AM130" s="11">
        <f t="shared" si="5"/>
        <v>0</v>
      </c>
      <c r="AN130" s="11">
        <f t="shared" si="5"/>
        <v>1.6370185844537446E-6</v>
      </c>
      <c r="AO130" s="11">
        <f t="shared" si="5"/>
        <v>2.1146598245298807E-6</v>
      </c>
      <c r="AP130" s="11">
        <f t="shared" si="5"/>
        <v>2.0258172407913829E-6</v>
      </c>
      <c r="AQ130" s="11">
        <f t="shared" si="5"/>
        <v>1.9247097644539684E-6</v>
      </c>
      <c r="AR130" s="11">
        <f t="shared" si="5"/>
        <v>1.88272554076361E-6</v>
      </c>
      <c r="AS130" s="11">
        <f t="shared" si="5"/>
        <v>1.7575023894177666E-6</v>
      </c>
      <c r="AT130" s="11">
        <f t="shared" si="5"/>
        <v>1.5602096947313875E-6</v>
      </c>
      <c r="AU130" s="11">
        <f t="shared" si="5"/>
        <v>1.5461917039543118E-6</v>
      </c>
      <c r="AV130" s="11">
        <f t="shared" si="5"/>
        <v>1.4722583223305585E-6</v>
      </c>
      <c r="AW130" s="11">
        <f t="shared" si="5"/>
        <v>1.3634425468204792E-6</v>
      </c>
      <c r="AX130" s="11">
        <f t="shared" si="5"/>
        <v>1.2848460873401531E-6</v>
      </c>
      <c r="AY130" s="11">
        <f t="shared" si="5"/>
        <v>1.2758345080157753E-6</v>
      </c>
      <c r="AZ130" s="11">
        <f t="shared" si="5"/>
        <v>3.3050215467257625E-6</v>
      </c>
      <c r="BA130" s="11">
        <f t="shared" si="5"/>
        <v>1.0741399502328848E-6</v>
      </c>
      <c r="BB130" s="11">
        <f t="shared" si="13"/>
        <v>1.0057271205237873E-6</v>
      </c>
      <c r="BC130" s="11">
        <f t="shared" si="13"/>
        <v>8.4965003463125078E-7</v>
      </c>
      <c r="BD130" s="11">
        <f t="shared" si="10"/>
        <v>8.0016853734297231E-7</v>
      </c>
      <c r="BE130" s="11">
        <f t="shared" si="7"/>
        <v>7.3978702803704853E-7</v>
      </c>
      <c r="BF130" s="11">
        <f t="shared" si="7"/>
        <v>6.6220460992917437E-7</v>
      </c>
      <c r="BG130" s="11">
        <f t="shared" si="7"/>
        <v>5.9209271940915023E-7</v>
      </c>
      <c r="BH130" s="11">
        <f t="shared" si="7"/>
        <v>5.529246531996842E-7</v>
      </c>
      <c r="BI130" s="11">
        <f t="shared" si="7"/>
        <v>5.1656704401577329E-7</v>
      </c>
      <c r="BJ130" s="11">
        <f t="shared" si="7"/>
        <v>4.726068111617632E-7</v>
      </c>
      <c r="BK130" s="11">
        <f t="shared" si="7"/>
        <v>4.3941541148948608E-7</v>
      </c>
      <c r="BL130" s="11">
        <f t="shared" si="7"/>
        <v>3.9394847387285053E-7</v>
      </c>
      <c r="BM130" s="11">
        <f t="shared" ref="BM130:BQ180" si="14">(AE130-AE22)^2</f>
        <v>3.7364208196995657E-7</v>
      </c>
      <c r="BN130" s="11">
        <f t="shared" si="14"/>
        <v>3.7610472552460951E-7</v>
      </c>
      <c r="BO130" s="11">
        <f t="shared" si="14"/>
        <v>3.2775210543708818E-7</v>
      </c>
      <c r="BP130" s="11">
        <f t="shared" si="14"/>
        <v>3.3096869157894296E-7</v>
      </c>
      <c r="BQ130" s="11">
        <f t="shared" si="14"/>
        <v>2.9544011365440917E-7</v>
      </c>
    </row>
    <row r="131" spans="3:69" x14ac:dyDescent="0.2">
      <c r="C131">
        <f t="shared" si="3"/>
        <v>22</v>
      </c>
      <c r="D131" s="11"/>
      <c r="E131" s="11"/>
      <c r="F131" s="11">
        <f t="shared" si="11"/>
        <v>2.7303464023180574E-4</v>
      </c>
      <c r="G131" s="11">
        <f t="shared" si="11"/>
        <v>3.8831513272040777E-5</v>
      </c>
      <c r="H131" s="11">
        <f t="shared" si="11"/>
        <v>4.3909141019613219E-5</v>
      </c>
      <c r="I131" s="11">
        <f t="shared" si="11"/>
        <v>5.7534303950436131E-5</v>
      </c>
      <c r="J131" s="11">
        <f t="shared" si="11"/>
        <v>5.230866208427067E-5</v>
      </c>
      <c r="K131" s="11">
        <f t="shared" si="11"/>
        <v>8.0588797142865478E-5</v>
      </c>
      <c r="L131" s="11">
        <f t="shared" si="11"/>
        <v>1.4892711542153513E-4</v>
      </c>
      <c r="M131" s="11">
        <f t="shared" si="11"/>
        <v>1.4309834600135217E-4</v>
      </c>
      <c r="N131" s="11">
        <f t="shared" si="11"/>
        <v>1.4313515018517801E-4</v>
      </c>
      <c r="O131" s="11">
        <f t="shared" si="11"/>
        <v>1.7024203170590635E-4</v>
      </c>
      <c r="P131" s="11">
        <f t="shared" si="11"/>
        <v>1.7318799718557372E-4</v>
      </c>
      <c r="Q131" s="11">
        <f t="shared" si="11"/>
        <v>1.4356310952423897E-4</v>
      </c>
      <c r="R131" s="11">
        <f t="shared" si="11"/>
        <v>1.6950502064052932E-4</v>
      </c>
      <c r="S131" s="11">
        <f t="shared" si="11"/>
        <v>1.4715877740373778E-4</v>
      </c>
      <c r="T131" s="11">
        <f t="shared" si="12"/>
        <v>1.668882384432761E-4</v>
      </c>
      <c r="U131" s="11">
        <f t="shared" si="12"/>
        <v>1.6668220228520451E-4</v>
      </c>
      <c r="V131" s="11">
        <f t="shared" si="12"/>
        <v>1.4351903396634262E-4</v>
      </c>
      <c r="W131" s="11">
        <f t="shared" si="12"/>
        <v>1.3912675332354848E-4</v>
      </c>
      <c r="X131" s="11">
        <f t="shared" si="12"/>
        <v>1.3840975264098514E-4</v>
      </c>
      <c r="Y131" s="11">
        <f t="shared" si="12"/>
        <v>1.2752558869570115E-4</v>
      </c>
      <c r="Z131" s="11">
        <f t="shared" si="12"/>
        <v>1.1229466977922495E-4</v>
      </c>
      <c r="AA131" s="11">
        <f t="shared" si="12"/>
        <v>1.0093124447786247E-4</v>
      </c>
      <c r="AB131" s="11">
        <f t="shared" si="12"/>
        <v>9.3223432095997666E-5</v>
      </c>
      <c r="AC131" s="11">
        <f t="shared" si="12"/>
        <v>8.6739493086928558E-5</v>
      </c>
      <c r="AD131" s="11">
        <f t="shared" si="12"/>
        <v>7.9454921140382898E-5</v>
      </c>
      <c r="AE131" s="11">
        <f t="shared" si="12"/>
        <v>6.8697327902633007E-5</v>
      </c>
      <c r="AF131" s="11">
        <f t="shared" si="12"/>
        <v>5.9435786454687712E-5</v>
      </c>
      <c r="AG131" s="11">
        <f t="shared" si="12"/>
        <v>5.5151286765691923E-5</v>
      </c>
      <c r="AH131" s="11">
        <f t="shared" si="12"/>
        <v>5.0815203412762546E-5</v>
      </c>
      <c r="AI131" s="11">
        <f t="shared" si="12"/>
        <v>1.0492669569356166E-4</v>
      </c>
      <c r="AK131">
        <f t="shared" si="4"/>
        <v>22</v>
      </c>
      <c r="AL131" s="11">
        <f t="shared" si="5"/>
        <v>0</v>
      </c>
      <c r="AM131" s="11">
        <f t="shared" si="5"/>
        <v>0</v>
      </c>
      <c r="AN131" s="11">
        <f t="shared" si="5"/>
        <v>1.9313424590810983E-6</v>
      </c>
      <c r="AO131" s="11">
        <f t="shared" si="5"/>
        <v>2.4971462671214277E-6</v>
      </c>
      <c r="AP131" s="11">
        <f t="shared" si="5"/>
        <v>2.3850654393746074E-6</v>
      </c>
      <c r="AQ131" s="11">
        <f t="shared" si="5"/>
        <v>2.2526433346369651E-6</v>
      </c>
      <c r="AR131" s="11">
        <f t="shared" si="5"/>
        <v>2.1857012019923073E-6</v>
      </c>
      <c r="AS131" s="11">
        <f t="shared" si="5"/>
        <v>2.0146553342529206E-6</v>
      </c>
      <c r="AT131" s="11">
        <f t="shared" si="5"/>
        <v>1.7552343712277428E-6</v>
      </c>
      <c r="AU131" s="11">
        <f t="shared" si="5"/>
        <v>1.7025132551829516E-6</v>
      </c>
      <c r="AV131" s="11">
        <f t="shared" si="5"/>
        <v>1.5777336928270421E-6</v>
      </c>
      <c r="AW131" s="11">
        <f t="shared" si="5"/>
        <v>1.4112590974514958E-6</v>
      </c>
      <c r="AX131" s="11">
        <f t="shared" si="5"/>
        <v>1.2840109187362844E-6</v>
      </c>
      <c r="AY131" s="11">
        <f t="shared" si="5"/>
        <v>1.2416024595808025E-6</v>
      </c>
      <c r="AZ131" s="11">
        <f t="shared" si="5"/>
        <v>3.1672115292764637E-6</v>
      </c>
      <c r="BA131" s="11">
        <f t="shared" si="5"/>
        <v>1.0034508981071467E-6</v>
      </c>
      <c r="BB131" s="11">
        <f t="shared" si="13"/>
        <v>9.3074940146762645E-7</v>
      </c>
      <c r="BC131" s="11">
        <f t="shared" si="13"/>
        <v>7.8907210031433753E-7</v>
      </c>
      <c r="BD131" s="11">
        <f t="shared" si="10"/>
        <v>7.564169387291969E-7</v>
      </c>
      <c r="BE131" s="11">
        <f t="shared" si="10"/>
        <v>7.1034286981985597E-7</v>
      </c>
      <c r="BF131" s="11">
        <f t="shared" si="10"/>
        <v>6.4479389374439313E-7</v>
      </c>
      <c r="BG131" s="11">
        <f t="shared" si="10"/>
        <v>5.8506542726748143E-7</v>
      </c>
      <c r="BH131" s="11">
        <f t="shared" si="10"/>
        <v>5.5420905959070125E-7</v>
      </c>
      <c r="BI131" s="11">
        <f t="shared" si="10"/>
        <v>5.2482039215772209E-7</v>
      </c>
      <c r="BJ131" s="11">
        <f t="shared" si="10"/>
        <v>4.8574440929301518E-7</v>
      </c>
      <c r="BK131" s="11">
        <f t="shared" si="10"/>
        <v>4.5527792481906114E-7</v>
      </c>
      <c r="BL131" s="11">
        <f t="shared" si="10"/>
        <v>4.0890564067370855E-7</v>
      </c>
      <c r="BM131" s="11">
        <f t="shared" si="14"/>
        <v>3.8585499563525988E-7</v>
      </c>
      <c r="BN131" s="11">
        <f t="shared" si="14"/>
        <v>3.8275045518202856E-7</v>
      </c>
      <c r="BO131" s="11">
        <f t="shared" si="14"/>
        <v>3.2625558067521138E-7</v>
      </c>
      <c r="BP131" s="11">
        <f t="shared" si="14"/>
        <v>3.225676200787639E-7</v>
      </c>
      <c r="BQ131" s="11">
        <f t="shared" si="14"/>
        <v>2.7584189125796959E-7</v>
      </c>
    </row>
    <row r="132" spans="3:69" x14ac:dyDescent="0.2">
      <c r="C132">
        <f t="shared" si="3"/>
        <v>23</v>
      </c>
      <c r="D132" s="11"/>
      <c r="E132" s="11"/>
      <c r="F132" s="11">
        <f t="shared" si="11"/>
        <v>2.9900709017912746E-4</v>
      </c>
      <c r="G132" s="11">
        <f t="shared" si="11"/>
        <v>4.37501444482361E-5</v>
      </c>
      <c r="H132" s="11">
        <f t="shared" si="11"/>
        <v>4.9372601375724061E-5</v>
      </c>
      <c r="I132" s="11">
        <f t="shared" si="11"/>
        <v>6.442951270614947E-5</v>
      </c>
      <c r="J132" s="11">
        <f t="shared" si="11"/>
        <v>5.8639557286029124E-5</v>
      </c>
      <c r="K132" s="11">
        <f t="shared" si="11"/>
        <v>8.9766905410971438E-5</v>
      </c>
      <c r="L132" s="11">
        <f t="shared" si="11"/>
        <v>1.6441250925193217E-4</v>
      </c>
      <c r="M132" s="11">
        <f t="shared" si="11"/>
        <v>1.5805324517207927E-4</v>
      </c>
      <c r="N132" s="11">
        <f t="shared" si="11"/>
        <v>1.5808481250081954E-4</v>
      </c>
      <c r="O132" s="11">
        <f t="shared" si="11"/>
        <v>1.8750941765224892E-4</v>
      </c>
      <c r="P132" s="11">
        <f t="shared" si="11"/>
        <v>1.907014104292512E-4</v>
      </c>
      <c r="Q132" s="11">
        <f t="shared" si="11"/>
        <v>1.5855124521635354E-4</v>
      </c>
      <c r="R132" s="11">
        <f t="shared" si="11"/>
        <v>1.8678688351952377E-4</v>
      </c>
      <c r="S132" s="11">
        <f t="shared" si="11"/>
        <v>1.6246113267959667E-4</v>
      </c>
      <c r="T132" s="11">
        <f t="shared" si="12"/>
        <v>1.8388905965345038E-4</v>
      </c>
      <c r="U132" s="11">
        <f t="shared" si="12"/>
        <v>1.8366904426160812E-4</v>
      </c>
      <c r="V132" s="11">
        <f t="shared" si="12"/>
        <v>1.5851837548469812E-4</v>
      </c>
      <c r="W132" s="11">
        <f t="shared" si="12"/>
        <v>1.5373610819628518E-4</v>
      </c>
      <c r="X132" s="11">
        <f t="shared" si="12"/>
        <v>1.5295947195737253E-4</v>
      </c>
      <c r="Y132" s="11">
        <f t="shared" si="12"/>
        <v>1.4108549890932577E-4</v>
      </c>
      <c r="Z132" s="11">
        <f t="shared" si="12"/>
        <v>1.2446980450914741E-4</v>
      </c>
      <c r="AA132" s="11">
        <f t="shared" si="12"/>
        <v>1.1206417881816799E-4</v>
      </c>
      <c r="AB132" s="11">
        <f t="shared" si="12"/>
        <v>1.0362496532172414E-4</v>
      </c>
      <c r="AC132" s="11">
        <f t="shared" si="12"/>
        <v>9.6511245623796392E-5</v>
      </c>
      <c r="AD132" s="11">
        <f t="shared" si="12"/>
        <v>8.8510873910894189E-5</v>
      </c>
      <c r="AE132" s="11">
        <f t="shared" si="12"/>
        <v>7.6684306839455401E-5</v>
      </c>
      <c r="AF132" s="11">
        <f t="shared" si="12"/>
        <v>6.6495566807578038E-5</v>
      </c>
      <c r="AG132" s="11">
        <f t="shared" si="12"/>
        <v>6.1764295136920573E-5</v>
      </c>
      <c r="AH132" s="11">
        <f t="shared" si="12"/>
        <v>5.7048729353928869E-5</v>
      </c>
      <c r="AI132" s="11">
        <f t="shared" si="12"/>
        <v>1.1679203042604649E-4</v>
      </c>
      <c r="AK132">
        <f t="shared" si="4"/>
        <v>23</v>
      </c>
      <c r="AL132" s="11">
        <f t="shared" si="5"/>
        <v>0</v>
      </c>
      <c r="AM132" s="11">
        <f t="shared" si="5"/>
        <v>0</v>
      </c>
      <c r="AN132" s="11">
        <f t="shared" si="5"/>
        <v>1.8598277725870823E-6</v>
      </c>
      <c r="AO132" s="11">
        <f t="shared" si="5"/>
        <v>2.4816252625382793E-6</v>
      </c>
      <c r="AP132" s="11">
        <f t="shared" si="5"/>
        <v>2.3682201271340573E-6</v>
      </c>
      <c r="AQ132" s="11">
        <f t="shared" si="5"/>
        <v>2.2319931049441918E-6</v>
      </c>
      <c r="AR132" s="11">
        <f t="shared" si="5"/>
        <v>2.1670219429483262E-6</v>
      </c>
      <c r="AS132" s="11">
        <f t="shared" si="5"/>
        <v>1.9886850234543761E-6</v>
      </c>
      <c r="AT132" s="11">
        <f t="shared" si="5"/>
        <v>1.7144424405667426E-6</v>
      </c>
      <c r="AU132" s="11">
        <f t="shared" si="5"/>
        <v>1.6637104822356022E-6</v>
      </c>
      <c r="AV132" s="11">
        <f t="shared" si="5"/>
        <v>1.5404012805090912E-6</v>
      </c>
      <c r="AW132" s="11">
        <f t="shared" si="5"/>
        <v>1.3705311851236395E-6</v>
      </c>
      <c r="AX132" s="11">
        <f t="shared" si="5"/>
        <v>1.2446272682039403E-6</v>
      </c>
      <c r="AY132" s="11">
        <f t="shared" si="5"/>
        <v>1.208425378953013E-6</v>
      </c>
      <c r="AZ132" s="11">
        <f t="shared" si="5"/>
        <v>3.1059983000514134E-6</v>
      </c>
      <c r="BA132" s="11">
        <f t="shared" si="5"/>
        <v>9.730275882429036E-7</v>
      </c>
      <c r="BB132" s="11">
        <f t="shared" si="13"/>
        <v>8.982352243483727E-7</v>
      </c>
      <c r="BC132" s="11">
        <f t="shared" si="13"/>
        <v>7.5918192125204686E-7</v>
      </c>
      <c r="BD132" s="11">
        <f t="shared" si="10"/>
        <v>7.305513943394473E-7</v>
      </c>
      <c r="BE132" s="11">
        <f t="shared" si="10"/>
        <v>6.8593023662158482E-7</v>
      </c>
      <c r="BF132" s="11">
        <f t="shared" si="10"/>
        <v>6.216390125693627E-7</v>
      </c>
      <c r="BG132" s="11">
        <f t="shared" si="10"/>
        <v>5.6450546448465084E-7</v>
      </c>
      <c r="BH132" s="11">
        <f t="shared" si="10"/>
        <v>5.3622968212888076E-7</v>
      </c>
      <c r="BI132" s="11">
        <f t="shared" si="10"/>
        <v>5.0881393969739395E-7</v>
      </c>
      <c r="BJ132" s="11">
        <f t="shared" si="10"/>
        <v>4.7135382780770013E-7</v>
      </c>
      <c r="BK132" s="11">
        <f t="shared" si="10"/>
        <v>4.421865714921629E-7</v>
      </c>
      <c r="BL132" s="11">
        <f t="shared" si="10"/>
        <v>3.974058607087189E-7</v>
      </c>
      <c r="BM132" s="11">
        <f t="shared" si="14"/>
        <v>3.7599620770944333E-7</v>
      </c>
      <c r="BN132" s="11">
        <f t="shared" si="14"/>
        <v>3.7406497117895142E-7</v>
      </c>
      <c r="BO132" s="11">
        <f t="shared" si="14"/>
        <v>3.1874477224822762E-7</v>
      </c>
      <c r="BP132" s="11">
        <f t="shared" si="14"/>
        <v>3.1552581022472479E-7</v>
      </c>
      <c r="BQ132" s="11">
        <f t="shared" si="14"/>
        <v>2.635191750404095E-7</v>
      </c>
    </row>
    <row r="133" spans="3:69" x14ac:dyDescent="0.2">
      <c r="C133">
        <f t="shared" si="3"/>
        <v>24</v>
      </c>
      <c r="D133" s="11"/>
      <c r="E133" s="11"/>
      <c r="F133" s="11">
        <f t="shared" si="11"/>
        <v>3.2745017226196664E-4</v>
      </c>
      <c r="G133" s="11">
        <f t="shared" si="11"/>
        <v>4.9291798798366292E-5</v>
      </c>
      <c r="H133" s="11">
        <f t="shared" si="11"/>
        <v>5.5515860934681117E-5</v>
      </c>
      <c r="I133" s="11">
        <f t="shared" si="11"/>
        <v>7.2151078965480565E-5</v>
      </c>
      <c r="J133" s="11">
        <f t="shared" si="11"/>
        <v>6.5736678050794299E-5</v>
      </c>
      <c r="K133" s="11">
        <f t="shared" si="11"/>
        <v>9.9990291364904395E-5</v>
      </c>
      <c r="L133" s="11">
        <f t="shared" si="11"/>
        <v>1.8150806938014381E-4</v>
      </c>
      <c r="M133" s="11">
        <f t="shared" si="11"/>
        <v>1.7457104856536461E-4</v>
      </c>
      <c r="N133" s="11">
        <f t="shared" si="11"/>
        <v>1.7459588305938797E-4</v>
      </c>
      <c r="O133" s="11">
        <f t="shared" si="11"/>
        <v>2.0652820784601623E-4</v>
      </c>
      <c r="P133" s="11">
        <f t="shared" si="11"/>
        <v>2.099858450394681E-4</v>
      </c>
      <c r="Q133" s="11">
        <f t="shared" si="11"/>
        <v>1.7510415762770815E-4</v>
      </c>
      <c r="R133" s="11">
        <f t="shared" si="11"/>
        <v>2.0583071653627449E-4</v>
      </c>
      <c r="S133" s="11">
        <f t="shared" si="11"/>
        <v>1.7935470854806877E-4</v>
      </c>
      <c r="T133" s="11">
        <f t="shared" si="12"/>
        <v>2.0262174599993598E-4</v>
      </c>
      <c r="U133" s="11">
        <f t="shared" si="12"/>
        <v>2.0238704167257682E-4</v>
      </c>
      <c r="V133" s="11">
        <f t="shared" si="12"/>
        <v>1.7508531566761142E-4</v>
      </c>
      <c r="W133" s="11">
        <f t="shared" si="12"/>
        <v>1.6987955514476523E-4</v>
      </c>
      <c r="X133" s="11">
        <f t="shared" si="12"/>
        <v>1.6903866682115693E-4</v>
      </c>
      <c r="Y133" s="11">
        <f t="shared" si="12"/>
        <v>1.5608724653677573E-4</v>
      </c>
      <c r="Z133" s="11">
        <f t="shared" si="12"/>
        <v>1.3796498324457075E-4</v>
      </c>
      <c r="AA133" s="11">
        <f t="shared" si="12"/>
        <v>1.2442509987028639E-4</v>
      </c>
      <c r="AB133" s="11">
        <f t="shared" si="12"/>
        <v>1.151870639869903E-4</v>
      </c>
      <c r="AC133" s="11">
        <f t="shared" si="12"/>
        <v>1.0738384789177908E-4</v>
      </c>
      <c r="AD133" s="11">
        <f t="shared" si="12"/>
        <v>9.8598987803771106E-5</v>
      </c>
      <c r="AE133" s="11">
        <f t="shared" si="12"/>
        <v>8.559987840840548E-5</v>
      </c>
      <c r="AF133" s="11">
        <f t="shared" si="12"/>
        <v>7.4393907590202947E-5</v>
      </c>
      <c r="AG133" s="11">
        <f t="shared" si="12"/>
        <v>6.9170247467983419E-5</v>
      </c>
      <c r="AH133" s="11">
        <f t="shared" si="12"/>
        <v>6.40469249815189E-5</v>
      </c>
      <c r="AI133" s="11">
        <f t="shared" si="12"/>
        <v>1.2999912253860814E-4</v>
      </c>
      <c r="AK133">
        <f t="shared" si="4"/>
        <v>24</v>
      </c>
      <c r="AL133" s="11">
        <f t="shared" si="5"/>
        <v>0</v>
      </c>
      <c r="AM133" s="11">
        <f t="shared" si="5"/>
        <v>0</v>
      </c>
      <c r="AN133" s="11">
        <f t="shared" si="5"/>
        <v>1.7830579891803016E-6</v>
      </c>
      <c r="AO133" s="11">
        <f t="shared" si="5"/>
        <v>2.4641962421885773E-6</v>
      </c>
      <c r="AP133" s="11">
        <f t="shared" si="5"/>
        <v>2.3493501148884601E-6</v>
      </c>
      <c r="AQ133" s="11">
        <f t="shared" si="5"/>
        <v>2.2089809092460089E-6</v>
      </c>
      <c r="AR133" s="11">
        <f t="shared" si="5"/>
        <v>2.146177241350142E-6</v>
      </c>
      <c r="AS133" s="11">
        <f t="shared" si="5"/>
        <v>1.9599553512090166E-6</v>
      </c>
      <c r="AT133" s="11">
        <f t="shared" si="5"/>
        <v>1.6699659676594666E-6</v>
      </c>
      <c r="AU133" s="11">
        <f t="shared" si="5"/>
        <v>1.6213723751814905E-6</v>
      </c>
      <c r="AV133" s="11">
        <f t="shared" si="5"/>
        <v>1.4996891578351842E-6</v>
      </c>
      <c r="AW133" s="11">
        <f t="shared" si="5"/>
        <v>1.3263624228170581E-6</v>
      </c>
      <c r="AX133" s="11">
        <f t="shared" si="5"/>
        <v>1.2019706224069174E-6</v>
      </c>
      <c r="AY133" s="11">
        <f t="shared" si="5"/>
        <v>1.1723066733296099E-6</v>
      </c>
      <c r="AZ133" s="11">
        <f t="shared" si="5"/>
        <v>3.0392358642920075E-6</v>
      </c>
      <c r="BA133" s="11">
        <f t="shared" si="5"/>
        <v>9.399846046107611E-7</v>
      </c>
      <c r="BB133" s="11">
        <f t="shared" si="13"/>
        <v>8.6307822889035874E-7</v>
      </c>
      <c r="BC133" s="11">
        <f t="shared" si="13"/>
        <v>7.2691391073407309E-7</v>
      </c>
      <c r="BD133" s="11">
        <f t="shared" si="10"/>
        <v>7.0250556845869568E-7</v>
      </c>
      <c r="BE133" s="11">
        <f t="shared" si="10"/>
        <v>6.5945054965982636E-7</v>
      </c>
      <c r="BF133" s="11">
        <f t="shared" si="10"/>
        <v>5.9654256415777837E-7</v>
      </c>
      <c r="BG133" s="11">
        <f t="shared" si="10"/>
        <v>5.4218781720327121E-7</v>
      </c>
      <c r="BH133" s="11">
        <f t="shared" si="10"/>
        <v>5.1664738255389537E-7</v>
      </c>
      <c r="BI133" s="11">
        <f t="shared" si="10"/>
        <v>4.9133234663849331E-7</v>
      </c>
      <c r="BJ133" s="11">
        <f t="shared" si="10"/>
        <v>4.556115429913209E-7</v>
      </c>
      <c r="BK133" s="11">
        <f t="shared" si="10"/>
        <v>4.2784485226703971E-7</v>
      </c>
      <c r="BL133" s="11">
        <f t="shared" si="10"/>
        <v>3.8478850953856106E-7</v>
      </c>
      <c r="BM133" s="11">
        <f t="shared" si="14"/>
        <v>3.6514190033585048E-7</v>
      </c>
      <c r="BN133" s="11">
        <f t="shared" si="14"/>
        <v>3.6446597006937806E-7</v>
      </c>
      <c r="BO133" s="11">
        <f t="shared" si="14"/>
        <v>3.1043719138108483E-7</v>
      </c>
      <c r="BP133" s="11">
        <f t="shared" si="14"/>
        <v>3.0771277627601728E-7</v>
      </c>
      <c r="BQ133" s="11">
        <f t="shared" si="14"/>
        <v>2.5013411361891143E-7</v>
      </c>
    </row>
    <row r="134" spans="3:69" x14ac:dyDescent="0.2">
      <c r="C134">
        <f t="shared" si="3"/>
        <v>25</v>
      </c>
      <c r="D134" s="11"/>
      <c r="E134" s="11"/>
      <c r="F134" s="11">
        <f t="shared" si="11"/>
        <v>3.5859890563182535E-4</v>
      </c>
      <c r="G134" s="11">
        <f t="shared" si="11"/>
        <v>5.5535392155181411E-5</v>
      </c>
      <c r="H134" s="11">
        <f t="shared" si="11"/>
        <v>6.2423504726130203E-5</v>
      </c>
      <c r="I134" s="11">
        <f t="shared" si="11"/>
        <v>8.0798037688497771E-5</v>
      </c>
      <c r="J134" s="11">
        <f t="shared" si="11"/>
        <v>7.3692760333702803E-5</v>
      </c>
      <c r="K134" s="11">
        <f t="shared" si="11"/>
        <v>1.1137799973682168E-4</v>
      </c>
      <c r="L134" s="11">
        <f t="shared" si="11"/>
        <v>2.0038122038283976E-4</v>
      </c>
      <c r="M134" s="11">
        <f t="shared" si="11"/>
        <v>1.9281509192697321E-4</v>
      </c>
      <c r="N134" s="11">
        <f t="shared" si="11"/>
        <v>1.9283144217999715E-4</v>
      </c>
      <c r="O134" s="11">
        <f t="shared" si="11"/>
        <v>2.2747604451096067E-4</v>
      </c>
      <c r="P134" s="11">
        <f t="shared" si="11"/>
        <v>2.312203932718058E-4</v>
      </c>
      <c r="Q134" s="11">
        <f t="shared" si="11"/>
        <v>1.933852110506586E-4</v>
      </c>
      <c r="R134" s="11">
        <f t="shared" si="11"/>
        <v>2.2681616113268396E-4</v>
      </c>
      <c r="S134" s="11">
        <f t="shared" si="11"/>
        <v>1.9800496862104332E-4</v>
      </c>
      <c r="T134" s="11">
        <f t="shared" si="12"/>
        <v>2.2326272171620314E-4</v>
      </c>
      <c r="U134" s="11">
        <f t="shared" si="12"/>
        <v>2.2301261925572734E-4</v>
      </c>
      <c r="V134" s="11">
        <f t="shared" si="12"/>
        <v>1.9338368607862923E-4</v>
      </c>
      <c r="W134" s="11">
        <f t="shared" si="12"/>
        <v>1.8771818536824825E-4</v>
      </c>
      <c r="X134" s="11">
        <f t="shared" si="12"/>
        <v>1.8680811665352286E-4</v>
      </c>
      <c r="Y134" s="11">
        <f t="shared" si="12"/>
        <v>1.7268414344333291E-4</v>
      </c>
      <c r="Z134" s="11">
        <f t="shared" si="12"/>
        <v>1.5292332688026218E-4</v>
      </c>
      <c r="AA134" s="11">
        <f t="shared" si="12"/>
        <v>1.3814945722174734E-4</v>
      </c>
      <c r="AB134" s="11">
        <f t="shared" si="12"/>
        <v>1.2803921978405197E-4</v>
      </c>
      <c r="AC134" s="11">
        <f t="shared" si="12"/>
        <v>1.1948131757613042E-4</v>
      </c>
      <c r="AD134" s="11">
        <f t="shared" si="12"/>
        <v>1.0983690439793095E-4</v>
      </c>
      <c r="AE134" s="11">
        <f t="shared" si="12"/>
        <v>9.5552003865330103E-5</v>
      </c>
      <c r="AF134" s="11">
        <f t="shared" si="12"/>
        <v>8.3230412977078832E-5</v>
      </c>
      <c r="AG134" s="11">
        <f t="shared" si="12"/>
        <v>7.7464223046270055E-5</v>
      </c>
      <c r="AH134" s="11">
        <f t="shared" si="12"/>
        <v>7.1903592701242353E-5</v>
      </c>
      <c r="AI134" s="11">
        <f t="shared" si="12"/>
        <v>1.4469970081998967E-4</v>
      </c>
      <c r="AK134">
        <f t="shared" si="4"/>
        <v>25</v>
      </c>
      <c r="AL134" s="11">
        <f t="shared" si="5"/>
        <v>0</v>
      </c>
      <c r="AM134" s="11">
        <f t="shared" si="5"/>
        <v>0</v>
      </c>
      <c r="AN134" s="11">
        <f t="shared" si="5"/>
        <v>1.6803182137046697E-6</v>
      </c>
      <c r="AO134" s="11">
        <f t="shared" si="5"/>
        <v>2.4042571332947334E-6</v>
      </c>
      <c r="AP134" s="11">
        <f t="shared" si="5"/>
        <v>2.2655385314902905E-6</v>
      </c>
      <c r="AQ134" s="11">
        <f t="shared" si="5"/>
        <v>2.1039437249151857E-6</v>
      </c>
      <c r="AR134" s="11">
        <f t="shared" si="5"/>
        <v>2.0344636814986195E-6</v>
      </c>
      <c r="AS134" s="11">
        <f t="shared" si="5"/>
        <v>1.8396706088878771E-6</v>
      </c>
      <c r="AT134" s="11">
        <f t="shared" si="5"/>
        <v>1.5470182300848156E-6</v>
      </c>
      <c r="AU134" s="11">
        <f t="shared" si="5"/>
        <v>1.5008412657753396E-6</v>
      </c>
      <c r="AV134" s="11">
        <f t="shared" si="5"/>
        <v>1.3991456875964132E-6</v>
      </c>
      <c r="AW134" s="11">
        <f t="shared" si="5"/>
        <v>1.2415885338000727E-6</v>
      </c>
      <c r="AX134" s="11">
        <f t="shared" si="5"/>
        <v>1.1401128344740258E-6</v>
      </c>
      <c r="AY134" s="11">
        <f t="shared" si="5"/>
        <v>1.1410839935925159E-6</v>
      </c>
      <c r="AZ134" s="11">
        <f t="shared" si="5"/>
        <v>2.9153940475393463E-6</v>
      </c>
      <c r="BA134" s="11">
        <f t="shared" si="5"/>
        <v>9.6434773447045646E-7</v>
      </c>
      <c r="BB134" s="11">
        <f t="shared" si="13"/>
        <v>9.0163000955960861E-7</v>
      </c>
      <c r="BC134" s="11">
        <f t="shared" si="13"/>
        <v>7.7800377487369377E-7</v>
      </c>
      <c r="BD134" s="11">
        <f t="shared" si="10"/>
        <v>7.6639630297714834E-7</v>
      </c>
      <c r="BE134" s="11">
        <f t="shared" si="10"/>
        <v>7.2582712743082143E-7</v>
      </c>
      <c r="BF134" s="11">
        <f t="shared" si="10"/>
        <v>6.582159389358667E-7</v>
      </c>
      <c r="BG134" s="11">
        <f t="shared" si="10"/>
        <v>5.9906204390491173E-7</v>
      </c>
      <c r="BH134" s="11">
        <f t="shared" si="10"/>
        <v>5.682601866563667E-7</v>
      </c>
      <c r="BI134" s="11">
        <f t="shared" si="10"/>
        <v>5.3961233967488701E-7</v>
      </c>
      <c r="BJ134" s="11">
        <f t="shared" si="10"/>
        <v>5.015177311474366E-7</v>
      </c>
      <c r="BK134" s="11">
        <f t="shared" si="10"/>
        <v>4.7222243442744799E-7</v>
      </c>
      <c r="BL134" s="11">
        <f t="shared" si="10"/>
        <v>4.3016582346471979E-7</v>
      </c>
      <c r="BM134" s="11">
        <f t="shared" si="14"/>
        <v>4.0990674087531752E-7</v>
      </c>
      <c r="BN134" s="11">
        <f t="shared" si="14"/>
        <v>4.0796821699143974E-7</v>
      </c>
      <c r="BO134" s="11">
        <f t="shared" si="14"/>
        <v>3.5240999945934127E-7</v>
      </c>
      <c r="BP134" s="11">
        <f t="shared" si="14"/>
        <v>3.7526473130593406E-7</v>
      </c>
      <c r="BQ134" s="11">
        <f t="shared" si="14"/>
        <v>3.4356181141939216E-7</v>
      </c>
    </row>
    <row r="135" spans="3:69" x14ac:dyDescent="0.2">
      <c r="C135">
        <f t="shared" si="3"/>
        <v>26</v>
      </c>
      <c r="D135" s="11"/>
      <c r="E135" s="11"/>
      <c r="F135" s="11">
        <f t="shared" si="11"/>
        <v>3.9271066566263921E-4</v>
      </c>
      <c r="G135" s="11">
        <f t="shared" si="11"/>
        <v>6.2569836301693373E-5</v>
      </c>
      <c r="H135" s="11">
        <f t="shared" si="11"/>
        <v>7.0190642398178303E-5</v>
      </c>
      <c r="I135" s="11">
        <f t="shared" si="11"/>
        <v>9.048129269744212E-5</v>
      </c>
      <c r="J135" s="11">
        <f t="shared" si="11"/>
        <v>8.2611763883236639E-5</v>
      </c>
      <c r="K135" s="11">
        <f t="shared" si="11"/>
        <v>1.2406263304208656E-4</v>
      </c>
      <c r="L135" s="11">
        <f t="shared" si="11"/>
        <v>2.2121679559062465E-4</v>
      </c>
      <c r="M135" s="11">
        <f t="shared" si="11"/>
        <v>2.129657808687945E-4</v>
      </c>
      <c r="N135" s="11">
        <f t="shared" si="11"/>
        <v>2.1297160300492101E-4</v>
      </c>
      <c r="O135" s="11">
        <f t="shared" si="11"/>
        <v>2.5054858784681345E-4</v>
      </c>
      <c r="P135" s="11">
        <f t="shared" si="11"/>
        <v>2.5460225785561814E-4</v>
      </c>
      <c r="Q135" s="11">
        <f t="shared" si="11"/>
        <v>2.1357482517702378E-4</v>
      </c>
      <c r="R135" s="11">
        <f t="shared" si="11"/>
        <v>2.4994117407107781E-4</v>
      </c>
      <c r="S135" s="11">
        <f t="shared" si="11"/>
        <v>2.1859458230009482E-4</v>
      </c>
      <c r="T135" s="11">
        <f t="shared" si="12"/>
        <v>2.4600638328396653E-4</v>
      </c>
      <c r="U135" s="11">
        <f t="shared" si="12"/>
        <v>2.4574018146755191E-4</v>
      </c>
      <c r="V135" s="11">
        <f t="shared" si="12"/>
        <v>2.1359444050895831E-4</v>
      </c>
      <c r="W135" s="11">
        <f t="shared" si="12"/>
        <v>2.0743000585279E-4</v>
      </c>
      <c r="X135" s="11">
        <f t="shared" si="12"/>
        <v>2.0644550210844684E-4</v>
      </c>
      <c r="Y135" s="11">
        <f t="shared" si="12"/>
        <v>1.9104580328240808E-4</v>
      </c>
      <c r="Z135" s="11">
        <f t="shared" si="12"/>
        <v>1.6950347366528453E-4</v>
      </c>
      <c r="AA135" s="11">
        <f t="shared" si="12"/>
        <v>1.5338764084224049E-4</v>
      </c>
      <c r="AB135" s="11">
        <f t="shared" si="12"/>
        <v>1.4232537261962309E-4</v>
      </c>
      <c r="AC135" s="11">
        <f t="shared" si="12"/>
        <v>1.3294164373877905E-4</v>
      </c>
      <c r="AD135" s="11">
        <f t="shared" si="12"/>
        <v>1.2235567358693313E-4</v>
      </c>
      <c r="AE135" s="11">
        <f t="shared" si="12"/>
        <v>1.0666119639935751E-4</v>
      </c>
      <c r="AF135" s="11">
        <f t="shared" si="12"/>
        <v>9.3116518122612503E-5</v>
      </c>
      <c r="AG135" s="11">
        <f t="shared" si="12"/>
        <v>8.6752701802025509E-5</v>
      </c>
      <c r="AH135" s="11">
        <f t="shared" si="12"/>
        <v>8.0724041705952638E-5</v>
      </c>
      <c r="AI135" s="11">
        <f t="shared" si="12"/>
        <v>1.6106265187425543E-4</v>
      </c>
      <c r="AK135">
        <f t="shared" si="4"/>
        <v>26</v>
      </c>
      <c r="AL135" s="11">
        <f t="shared" si="5"/>
        <v>0</v>
      </c>
      <c r="AM135" s="11">
        <f t="shared" si="5"/>
        <v>0</v>
      </c>
      <c r="AN135" s="11">
        <f t="shared" si="5"/>
        <v>1.5931494481021474E-6</v>
      </c>
      <c r="AO135" s="11">
        <f t="shared" si="5"/>
        <v>2.382602766748603E-6</v>
      </c>
      <c r="AP135" s="11">
        <f t="shared" si="5"/>
        <v>2.242311046890139E-6</v>
      </c>
      <c r="AQ135" s="11">
        <f t="shared" si="5"/>
        <v>2.0760164370356532E-6</v>
      </c>
      <c r="AR135" s="11">
        <f t="shared" si="5"/>
        <v>2.0091529672277544E-6</v>
      </c>
      <c r="AS135" s="11">
        <f t="shared" si="5"/>
        <v>1.8054638931780168E-6</v>
      </c>
      <c r="AT135" s="11">
        <f t="shared" si="5"/>
        <v>1.495657515372195E-6</v>
      </c>
      <c r="AU135" s="11">
        <f t="shared" si="5"/>
        <v>1.4519150975544577E-6</v>
      </c>
      <c r="AV135" s="11">
        <f t="shared" si="5"/>
        <v>1.3519444123854795E-6</v>
      </c>
      <c r="AW135" s="11">
        <f t="shared" si="5"/>
        <v>1.1907486593322772E-6</v>
      </c>
      <c r="AX135" s="11">
        <f t="shared" si="5"/>
        <v>1.0907803981648418E-6</v>
      </c>
      <c r="AY135" s="11">
        <f t="shared" si="5"/>
        <v>1.0984233223423943E-6</v>
      </c>
      <c r="AZ135" s="11">
        <f t="shared" si="5"/>
        <v>2.8371627589671188E-6</v>
      </c>
      <c r="BA135" s="11">
        <f t="shared" si="5"/>
        <v>9.2438556674143964E-7</v>
      </c>
      <c r="BB135" s="11">
        <f t="shared" si="13"/>
        <v>8.5905815941107516E-7</v>
      </c>
      <c r="BC135" s="11">
        <f t="shared" si="13"/>
        <v>7.3852869856731982E-7</v>
      </c>
      <c r="BD135" s="11">
        <f t="shared" si="10"/>
        <v>7.3152474013568183E-7</v>
      </c>
      <c r="BE135" s="11">
        <f t="shared" si="10"/>
        <v>6.9273448883574508E-7</v>
      </c>
      <c r="BF135" s="11">
        <f t="shared" si="10"/>
        <v>6.2683593546183052E-7</v>
      </c>
      <c r="BG135" s="11">
        <f t="shared" si="10"/>
        <v>5.7106295743199359E-7</v>
      </c>
      <c r="BH135" s="11">
        <f t="shared" si="10"/>
        <v>5.4361691107706889E-7</v>
      </c>
      <c r="BI135" s="11">
        <f t="shared" si="10"/>
        <v>5.1752783776109806E-7</v>
      </c>
      <c r="BJ135" s="11">
        <f t="shared" si="10"/>
        <v>4.8155102848125404E-7</v>
      </c>
      <c r="BK135" s="11">
        <f t="shared" si="10"/>
        <v>4.5396263584394297E-7</v>
      </c>
      <c r="BL135" s="11">
        <f t="shared" si="10"/>
        <v>4.1395310048583146E-7</v>
      </c>
      <c r="BM135" s="11">
        <f t="shared" si="14"/>
        <v>3.9585388367557325E-7</v>
      </c>
      <c r="BN135" s="11">
        <f t="shared" si="14"/>
        <v>3.9548375833651837E-7</v>
      </c>
      <c r="BO135" s="11">
        <f t="shared" si="14"/>
        <v>3.415072047480957E-7</v>
      </c>
      <c r="BP135" s="11">
        <f t="shared" si="14"/>
        <v>3.6457675672770748E-7</v>
      </c>
      <c r="BQ135" s="11">
        <f t="shared" si="14"/>
        <v>3.2469707954528607E-7</v>
      </c>
    </row>
    <row r="136" spans="3:69" x14ac:dyDescent="0.2">
      <c r="C136">
        <f t="shared" si="3"/>
        <v>27</v>
      </c>
      <c r="D136" s="11"/>
      <c r="E136" s="11"/>
      <c r="F136" s="11">
        <f t="shared" si="11"/>
        <v>4.3006731058887576E-4</v>
      </c>
      <c r="G136" s="11">
        <f t="shared" si="11"/>
        <v>7.04953051178813E-5</v>
      </c>
      <c r="H136" s="11">
        <f t="shared" si="11"/>
        <v>7.8924217758741776E-5</v>
      </c>
      <c r="I136" s="11">
        <f t="shared" si="11"/>
        <v>1.0132503910259762E-4</v>
      </c>
      <c r="J136" s="11">
        <f t="shared" si="11"/>
        <v>9.2610230652174588E-5</v>
      </c>
      <c r="K136" s="11">
        <f t="shared" si="11"/>
        <v>1.3819189564998955E-4</v>
      </c>
      <c r="L136" s="11">
        <f t="shared" si="11"/>
        <v>2.4421884724470445E-4</v>
      </c>
      <c r="M136" s="11">
        <f t="shared" si="11"/>
        <v>2.3522237480369499E-4</v>
      </c>
      <c r="N136" s="11">
        <f t="shared" si="11"/>
        <v>2.3521529048228345E-4</v>
      </c>
      <c r="O136" s="11">
        <f t="shared" si="11"/>
        <v>2.7596134356471847E-4</v>
      </c>
      <c r="P136" s="11">
        <f t="shared" si="11"/>
        <v>2.8034858339237535E-4</v>
      </c>
      <c r="Q136" s="11">
        <f t="shared" si="11"/>
        <v>2.3587225569925979E-4</v>
      </c>
      <c r="R136" s="11">
        <f t="shared" si="11"/>
        <v>2.7542389477037531E-4</v>
      </c>
      <c r="S136" s="11">
        <f t="shared" si="11"/>
        <v>2.4132521392634712E-4</v>
      </c>
      <c r="T136" s="11">
        <f t="shared" si="12"/>
        <v>2.7106693025710663E-4</v>
      </c>
      <c r="U136" s="11">
        <f t="shared" si="12"/>
        <v>2.7078394482447861E-4</v>
      </c>
      <c r="V136" s="11">
        <f t="shared" si="12"/>
        <v>2.3591744444143508E-4</v>
      </c>
      <c r="W136" s="11">
        <f t="shared" si="12"/>
        <v>2.2921171565600676E-4</v>
      </c>
      <c r="X136" s="11">
        <f t="shared" si="12"/>
        <v>2.2814718174080477E-4</v>
      </c>
      <c r="Y136" s="11">
        <f t="shared" si="12"/>
        <v>2.11359874879292E-4</v>
      </c>
      <c r="Z136" s="11">
        <f t="shared" si="12"/>
        <v>1.878812616148111E-4</v>
      </c>
      <c r="AA136" s="11">
        <f t="shared" si="12"/>
        <v>1.7030662904004849E-4</v>
      </c>
      <c r="AB136" s="11">
        <f t="shared" si="12"/>
        <v>1.5820552269436454E-4</v>
      </c>
      <c r="AC136" s="11">
        <f t="shared" si="12"/>
        <v>1.4791836078228182E-4</v>
      </c>
      <c r="AD136" s="11">
        <f t="shared" si="12"/>
        <v>1.3630128180482611E-4</v>
      </c>
      <c r="AE136" s="11">
        <f t="shared" si="12"/>
        <v>1.1906198046224525E-4</v>
      </c>
      <c r="AF136" s="11">
        <f t="shared" si="12"/>
        <v>1.0417689444442238E-4</v>
      </c>
      <c r="AG136" s="11">
        <f t="shared" si="12"/>
        <v>9.7154931321725087E-5</v>
      </c>
      <c r="AH136" s="11">
        <f t="shared" si="12"/>
        <v>9.0626499518872998E-5</v>
      </c>
      <c r="AI136" s="11">
        <f t="shared" si="12"/>
        <v>1.7927596036317389E-4</v>
      </c>
      <c r="AK136">
        <f t="shared" si="4"/>
        <v>27</v>
      </c>
      <c r="AL136" s="11">
        <f t="shared" si="5"/>
        <v>0</v>
      </c>
      <c r="AM136" s="11">
        <f t="shared" si="5"/>
        <v>0</v>
      </c>
      <c r="AN136" s="11">
        <f t="shared" si="5"/>
        <v>1.9755382889541965E-6</v>
      </c>
      <c r="AO136" s="11">
        <f t="shared" si="5"/>
        <v>2.903157210466475E-6</v>
      </c>
      <c r="AP136" s="11">
        <f t="shared" si="5"/>
        <v>2.7218807351613397E-6</v>
      </c>
      <c r="AQ136" s="11">
        <f t="shared" si="5"/>
        <v>2.5175997390458057E-6</v>
      </c>
      <c r="AR136" s="11">
        <f t="shared" si="5"/>
        <v>2.4367081147457213E-6</v>
      </c>
      <c r="AS136" s="11">
        <f t="shared" si="5"/>
        <v>2.1863906484363887E-6</v>
      </c>
      <c r="AT136" s="11">
        <f t="shared" si="5"/>
        <v>1.80337479565072E-6</v>
      </c>
      <c r="AU136" s="11">
        <f t="shared" si="5"/>
        <v>1.7360761213829778E-6</v>
      </c>
      <c r="AV136" s="11">
        <f t="shared" si="5"/>
        <v>1.5993767484372869E-6</v>
      </c>
      <c r="AW136" s="11">
        <f t="shared" si="5"/>
        <v>1.3902461352050004E-6</v>
      </c>
      <c r="AX136" s="11">
        <f t="shared" si="5"/>
        <v>1.2527258504679131E-6</v>
      </c>
      <c r="AY136" s="11">
        <f t="shared" si="5"/>
        <v>1.2383918658584265E-6</v>
      </c>
      <c r="AZ136" s="11">
        <f t="shared" si="5"/>
        <v>3.14178013140693E-6</v>
      </c>
      <c r="BA136" s="11">
        <f t="shared" si="5"/>
        <v>9.8716859519484336E-7</v>
      </c>
      <c r="BB136" s="11">
        <f t="shared" si="13"/>
        <v>8.8311677313700994E-7</v>
      </c>
      <c r="BC136" s="11">
        <f t="shared" si="13"/>
        <v>7.2933029806340873E-7</v>
      </c>
      <c r="BD136" s="11">
        <f t="shared" si="10"/>
        <v>7.0270791338835801E-7</v>
      </c>
      <c r="BE136" s="11">
        <f t="shared" si="10"/>
        <v>6.4878746625052206E-7</v>
      </c>
      <c r="BF136" s="11">
        <f t="shared" si="10"/>
        <v>5.7576737193882164E-7</v>
      </c>
      <c r="BG136" s="11">
        <f t="shared" si="10"/>
        <v>5.2191640251975077E-7</v>
      </c>
      <c r="BH136" s="11">
        <f t="shared" si="10"/>
        <v>5.0123566062698187E-7</v>
      </c>
      <c r="BI136" s="11">
        <f t="shared" si="10"/>
        <v>4.8336342412708161E-7</v>
      </c>
      <c r="BJ136" s="11">
        <f t="shared" si="10"/>
        <v>4.5496095881384315E-7</v>
      </c>
      <c r="BK136" s="11">
        <f t="shared" si="10"/>
        <v>4.3314111841910884E-7</v>
      </c>
      <c r="BL136" s="11">
        <f t="shared" si="10"/>
        <v>3.9811190387318756E-7</v>
      </c>
      <c r="BM136" s="11">
        <f t="shared" si="14"/>
        <v>3.8439679135188669E-7</v>
      </c>
      <c r="BN136" s="11">
        <f t="shared" si="14"/>
        <v>3.8868060205027551E-7</v>
      </c>
      <c r="BO136" s="11">
        <f t="shared" si="14"/>
        <v>3.3841367707988116E-7</v>
      </c>
      <c r="BP136" s="11">
        <f t="shared" si="14"/>
        <v>3.6448604989549765E-7</v>
      </c>
      <c r="BQ136" s="11">
        <f t="shared" si="14"/>
        <v>3.1636025878396451E-7</v>
      </c>
    </row>
    <row r="137" spans="3:69" x14ac:dyDescent="0.2">
      <c r="C137">
        <f t="shared" si="3"/>
        <v>28</v>
      </c>
      <c r="D137" s="11"/>
      <c r="E137" s="11"/>
      <c r="F137" s="11">
        <f t="shared" si="11"/>
        <v>4.7097751044031461E-4</v>
      </c>
      <c r="G137" s="11">
        <f t="shared" si="11"/>
        <v>7.942466110509366E-5</v>
      </c>
      <c r="H137" s="11">
        <f t="shared" si="11"/>
        <v>8.874448125852964E-5</v>
      </c>
      <c r="I137" s="11">
        <f t="shared" si="11"/>
        <v>1.1346835619903975E-4</v>
      </c>
      <c r="J137" s="11">
        <f t="shared" si="11"/>
        <v>1.0381880761644567E-4</v>
      </c>
      <c r="K137" s="11">
        <f t="shared" si="11"/>
        <v>1.5393031370581351E-4</v>
      </c>
      <c r="L137" s="11">
        <f t="shared" si="11"/>
        <v>2.6961264487306415E-4</v>
      </c>
      <c r="M137" s="11">
        <f t="shared" si="11"/>
        <v>2.5980495731555016E-4</v>
      </c>
      <c r="N137" s="11">
        <f t="shared" si="11"/>
        <v>2.5978220615349647E-4</v>
      </c>
      <c r="O137" s="11">
        <f t="shared" si="11"/>
        <v>3.0395167578675756E-4</v>
      </c>
      <c r="P137" s="11">
        <f t="shared" si="11"/>
        <v>3.0869847295180737E-4</v>
      </c>
      <c r="Q137" s="11">
        <f t="shared" si="11"/>
        <v>2.6049756080822126E-4</v>
      </c>
      <c r="R137" s="11">
        <f t="shared" si="11"/>
        <v>3.0350470302628211E-4</v>
      </c>
      <c r="S137" s="11">
        <f t="shared" si="11"/>
        <v>2.6641949797569139E-4</v>
      </c>
      <c r="T137" s="11">
        <f t="shared" si="12"/>
        <v>2.9868038259070652E-4</v>
      </c>
      <c r="U137" s="11">
        <f t="shared" si="12"/>
        <v>2.9837995698065421E-4</v>
      </c>
      <c r="V137" s="11">
        <f t="shared" si="12"/>
        <v>2.605734515334602E-4</v>
      </c>
      <c r="W137" s="11">
        <f t="shared" si="12"/>
        <v>2.5328066871509202E-4</v>
      </c>
      <c r="X137" s="11">
        <f t="shared" si="12"/>
        <v>2.5213015543893553E-4</v>
      </c>
      <c r="Y137" s="11">
        <f t="shared" si="12"/>
        <v>2.3383395992715618E-4</v>
      </c>
      <c r="Z137" s="11">
        <f t="shared" si="12"/>
        <v>2.0825159333122642E-4</v>
      </c>
      <c r="AA137" s="11">
        <f t="shared" si="12"/>
        <v>1.890918181916346E-4</v>
      </c>
      <c r="AB137" s="11">
        <f t="shared" si="12"/>
        <v>1.7585752245236858E-4</v>
      </c>
      <c r="AC137" s="11">
        <f t="shared" si="12"/>
        <v>1.6458229973077235E-4</v>
      </c>
      <c r="AD137" s="11">
        <f t="shared" si="12"/>
        <v>1.5183635443303742E-4</v>
      </c>
      <c r="AE137" s="11">
        <f t="shared" si="12"/>
        <v>1.3290452076419293E-4</v>
      </c>
      <c r="AF137" s="11">
        <f t="shared" si="12"/>
        <v>1.1655102182615665E-4</v>
      </c>
      <c r="AG137" s="11">
        <f t="shared" si="12"/>
        <v>1.0880445777550106E-4</v>
      </c>
      <c r="AH137" s="11">
        <f t="shared" si="12"/>
        <v>1.0174369669152289E-4</v>
      </c>
      <c r="AI137" s="11">
        <f t="shared" si="12"/>
        <v>1.9954886865535096E-4</v>
      </c>
      <c r="AK137">
        <f t="shared" si="4"/>
        <v>28</v>
      </c>
      <c r="AL137" s="11">
        <f t="shared" si="5"/>
        <v>0</v>
      </c>
      <c r="AM137" s="11">
        <f t="shared" si="5"/>
        <v>0</v>
      </c>
      <c r="AN137" s="11">
        <f t="shared" si="5"/>
        <v>1.8622102169529095E-6</v>
      </c>
      <c r="AO137" s="11">
        <f t="shared" si="5"/>
        <v>2.87280810291915E-6</v>
      </c>
      <c r="AP137" s="11">
        <f t="shared" si="5"/>
        <v>2.6895739890598205E-6</v>
      </c>
      <c r="AQ137" s="11">
        <f t="shared" si="5"/>
        <v>2.4792117279818016E-6</v>
      </c>
      <c r="AR137" s="11">
        <f t="shared" si="5"/>
        <v>2.401840662182007E-6</v>
      </c>
      <c r="AS137" s="11">
        <f t="shared" si="5"/>
        <v>2.1400952840324006E-6</v>
      </c>
      <c r="AT137" s="11">
        <f t="shared" si="5"/>
        <v>1.7358170851040434E-6</v>
      </c>
      <c r="AU137" s="11">
        <f t="shared" si="5"/>
        <v>1.6719002846258998E-6</v>
      </c>
      <c r="AV137" s="11">
        <f t="shared" si="5"/>
        <v>1.5378424607765558E-6</v>
      </c>
      <c r="AW137" s="11">
        <f t="shared" si="5"/>
        <v>1.3250235206414686E-6</v>
      </c>
      <c r="AX137" s="11">
        <f t="shared" si="5"/>
        <v>1.190068204986439E-6</v>
      </c>
      <c r="AY137" s="11">
        <f t="shared" si="5"/>
        <v>1.1841906871266751E-6</v>
      </c>
      <c r="AZ137" s="11">
        <f t="shared" si="5"/>
        <v>3.043021819591885E-6</v>
      </c>
      <c r="BA137" s="11">
        <f t="shared" si="5"/>
        <v>9.3793278469729899E-7</v>
      </c>
      <c r="BB137" s="11">
        <f t="shared" si="13"/>
        <v>8.3198018271961403E-7</v>
      </c>
      <c r="BC137" s="11">
        <f t="shared" si="13"/>
        <v>6.8295738716463628E-7</v>
      </c>
      <c r="BD137" s="11">
        <f t="shared" si="10"/>
        <v>6.6197871697621686E-7</v>
      </c>
      <c r="BE137" s="11">
        <f t="shared" si="10"/>
        <v>6.1059297580576821E-7</v>
      </c>
      <c r="BF137" s="11">
        <f t="shared" si="10"/>
        <v>5.3994631229899954E-7</v>
      </c>
      <c r="BG137" s="11">
        <f t="shared" si="10"/>
        <v>4.8994922904032229E-7</v>
      </c>
      <c r="BH137" s="11">
        <f t="shared" si="10"/>
        <v>4.7280703671296182E-7</v>
      </c>
      <c r="BI137" s="11">
        <f t="shared" si="10"/>
        <v>4.5759574885714213E-7</v>
      </c>
      <c r="BJ137" s="11">
        <f t="shared" si="10"/>
        <v>4.3145972398242833E-7</v>
      </c>
      <c r="BK137" s="11">
        <f t="shared" si="10"/>
        <v>4.1148457653491455E-7</v>
      </c>
      <c r="BL137" s="11">
        <f t="shared" si="10"/>
        <v>3.7874918947038804E-7</v>
      </c>
      <c r="BM137" s="11">
        <f t="shared" si="14"/>
        <v>3.6742372893808498E-7</v>
      </c>
      <c r="BN137" s="11">
        <f t="shared" si="14"/>
        <v>3.734046062412664E-7</v>
      </c>
      <c r="BO137" s="11">
        <f t="shared" si="14"/>
        <v>3.2499555271553052E-7</v>
      </c>
      <c r="BP137" s="11">
        <f t="shared" si="14"/>
        <v>3.5118614220466147E-7</v>
      </c>
      <c r="BQ137" s="11">
        <f t="shared" si="14"/>
        <v>2.93965885382935E-7</v>
      </c>
    </row>
    <row r="138" spans="3:69" x14ac:dyDescent="0.2">
      <c r="C138">
        <f t="shared" si="3"/>
        <v>29</v>
      </c>
      <c r="D138" s="11"/>
      <c r="E138" s="11"/>
      <c r="F138" s="11">
        <f t="shared" si="11"/>
        <v>5.1577929751700198E-4</v>
      </c>
      <c r="G138" s="11">
        <f t="shared" si="11"/>
        <v>8.948506260254297E-5</v>
      </c>
      <c r="H138" s="11">
        <f t="shared" si="11"/>
        <v>9.9786645689918223E-5</v>
      </c>
      <c r="I138" s="11">
        <f t="shared" si="11"/>
        <v>1.2706699126437436E-4</v>
      </c>
      <c r="J138" s="11">
        <f t="shared" si="11"/>
        <v>1.1638395390010261E-4</v>
      </c>
      <c r="K138" s="11">
        <f t="shared" si="11"/>
        <v>1.7146115093162438E-4</v>
      </c>
      <c r="L138" s="11">
        <f t="shared" si="11"/>
        <v>2.9764688145716078E-4</v>
      </c>
      <c r="M138" s="11">
        <f t="shared" si="11"/>
        <v>2.8695661244839429E-4</v>
      </c>
      <c r="N138" s="11">
        <f t="shared" si="11"/>
        <v>2.8691499815170759E-4</v>
      </c>
      <c r="O138" s="11">
        <f t="shared" si="11"/>
        <v>3.3478102411076154E-4</v>
      </c>
      <c r="P138" s="11">
        <f t="shared" si="11"/>
        <v>3.3991520859373635E-4</v>
      </c>
      <c r="Q138" s="11">
        <f t="shared" si="11"/>
        <v>2.8769377299530318E-4</v>
      </c>
      <c r="R138" s="11">
        <f t="shared" si="11"/>
        <v>3.3444848652608488E-4</v>
      </c>
      <c r="S138" s="11">
        <f t="shared" si="11"/>
        <v>2.9412321964534724E-4</v>
      </c>
      <c r="T138" s="11">
        <f t="shared" si="12"/>
        <v>3.2910680347438649E-4</v>
      </c>
      <c r="U138" s="11">
        <f t="shared" si="12"/>
        <v>3.2878832157307708E-4</v>
      </c>
      <c r="V138" s="11">
        <f t="shared" si="12"/>
        <v>2.8780628666446879E-4</v>
      </c>
      <c r="W138" s="11">
        <f t="shared" si="12"/>
        <v>2.7987704276442833E-4</v>
      </c>
      <c r="X138" s="11">
        <f t="shared" si="12"/>
        <v>2.78634234254458E-4</v>
      </c>
      <c r="Y138" s="11">
        <f t="shared" si="12"/>
        <v>2.5869773459338851E-4</v>
      </c>
      <c r="Z138" s="11">
        <f t="shared" si="12"/>
        <v>2.3083050301156622E-4</v>
      </c>
      <c r="AA138" s="11">
        <f t="shared" si="12"/>
        <v>2.0994905429435777E-4</v>
      </c>
      <c r="AB138" s="11">
        <f t="shared" si="12"/>
        <v>1.9547906846988301E-4</v>
      </c>
      <c r="AC138" s="11">
        <f t="shared" si="12"/>
        <v>1.8312353680378538E-4</v>
      </c>
      <c r="AD138" s="11">
        <f t="shared" si="12"/>
        <v>1.6914205224076383E-4</v>
      </c>
      <c r="AE138" s="11">
        <f t="shared" si="12"/>
        <v>1.4835644066210496E-4</v>
      </c>
      <c r="AF138" s="11">
        <f t="shared" si="12"/>
        <v>1.3039494756649983E-4</v>
      </c>
      <c r="AG138" s="11">
        <f t="shared" si="12"/>
        <v>1.2185084041301332E-4</v>
      </c>
      <c r="AH138" s="11">
        <f t="shared" si="12"/>
        <v>1.1422464589731665E-4</v>
      </c>
      <c r="AI138" s="11">
        <f t="shared" si="12"/>
        <v>2.2211428069309679E-4</v>
      </c>
      <c r="AK138">
        <f t="shared" si="4"/>
        <v>29</v>
      </c>
      <c r="AL138" s="11">
        <f t="shared" si="5"/>
        <v>0</v>
      </c>
      <c r="AM138" s="11">
        <f t="shared" si="5"/>
        <v>0</v>
      </c>
      <c r="AN138" s="11">
        <f t="shared" si="5"/>
        <v>1.7419418499236961E-6</v>
      </c>
      <c r="AO138" s="11">
        <f t="shared" si="5"/>
        <v>2.8388058409033296E-6</v>
      </c>
      <c r="AP138" s="11">
        <f t="shared" si="5"/>
        <v>2.6534777942529844E-6</v>
      </c>
      <c r="AQ138" s="11">
        <f t="shared" si="5"/>
        <v>2.4365731544070501E-6</v>
      </c>
      <c r="AR138" s="11">
        <f t="shared" si="5"/>
        <v>2.3630519369229089E-6</v>
      </c>
      <c r="AS138" s="11">
        <f t="shared" si="5"/>
        <v>2.0891106645522339E-6</v>
      </c>
      <c r="AT138" s="11">
        <f t="shared" si="5"/>
        <v>1.6627325595729395E-6</v>
      </c>
      <c r="AU138" s="11">
        <f t="shared" si="5"/>
        <v>1.6024222399132739E-6</v>
      </c>
      <c r="AV138" s="11">
        <f t="shared" si="5"/>
        <v>1.4712840198786622E-6</v>
      </c>
      <c r="AW138" s="11">
        <f t="shared" si="5"/>
        <v>1.254998849588657E-6</v>
      </c>
      <c r="AX138" s="11">
        <f t="shared" si="5"/>
        <v>1.1229338613665283E-6</v>
      </c>
      <c r="AY138" s="11">
        <f t="shared" si="5"/>
        <v>1.1257401987950012E-6</v>
      </c>
      <c r="AZ138" s="11">
        <f t="shared" si="5"/>
        <v>2.936021060810924E-6</v>
      </c>
      <c r="BA138" s="11">
        <f t="shared" si="5"/>
        <v>8.8503987303591039E-7</v>
      </c>
      <c r="BB138" s="11">
        <f t="shared" si="13"/>
        <v>7.7740027907527065E-7</v>
      </c>
      <c r="BC138" s="11">
        <f t="shared" si="13"/>
        <v>6.3362235916742343E-7</v>
      </c>
      <c r="BD138" s="11">
        <f t="shared" si="10"/>
        <v>6.1840594506054851E-7</v>
      </c>
      <c r="BE138" s="11">
        <f t="shared" si="10"/>
        <v>5.6973529075897946E-7</v>
      </c>
      <c r="BF138" s="11">
        <f t="shared" si="10"/>
        <v>5.0169783340090448E-7</v>
      </c>
      <c r="BG138" s="11">
        <f t="shared" si="10"/>
        <v>4.5575995521311057E-7</v>
      </c>
      <c r="BH138" s="11">
        <f t="shared" si="10"/>
        <v>4.4226589131490919E-7</v>
      </c>
      <c r="BI138" s="11">
        <f t="shared" si="10"/>
        <v>4.2981267475390281E-7</v>
      </c>
      <c r="BJ138" s="11">
        <f t="shared" si="10"/>
        <v>4.0606767100104868E-7</v>
      </c>
      <c r="BK138" s="11">
        <f t="shared" si="10"/>
        <v>3.8804103574132162E-7</v>
      </c>
      <c r="BL138" s="11">
        <f t="shared" si="10"/>
        <v>3.5774792310176621E-7</v>
      </c>
      <c r="BM138" s="11">
        <f t="shared" si="14"/>
        <v>3.4892997770860787E-7</v>
      </c>
      <c r="BN138" s="11">
        <f t="shared" si="14"/>
        <v>3.5667708903766614E-7</v>
      </c>
      <c r="BO138" s="11">
        <f t="shared" si="14"/>
        <v>3.1029069772159419E-7</v>
      </c>
      <c r="BP138" s="11">
        <f t="shared" si="14"/>
        <v>3.3654925557650929E-7</v>
      </c>
      <c r="BQ138" s="11">
        <f t="shared" si="14"/>
        <v>2.7000577278245768E-7</v>
      </c>
    </row>
    <row r="139" spans="3:69" x14ac:dyDescent="0.2">
      <c r="C139">
        <f t="shared" si="3"/>
        <v>30</v>
      </c>
      <c r="D139" s="11"/>
      <c r="E139" s="11"/>
      <c r="F139" s="11">
        <f t="shared" si="11"/>
        <v>5.648428594784143E-4</v>
      </c>
      <c r="G139" s="11">
        <f t="shared" si="11"/>
        <v>1.0081977458343216E-4</v>
      </c>
      <c r="H139" s="11">
        <f t="shared" si="11"/>
        <v>1.1220274789862754E-4</v>
      </c>
      <c r="I139" s="11">
        <f t="shared" si="11"/>
        <v>1.422953571360297E-4</v>
      </c>
      <c r="J139" s="11">
        <f t="shared" si="11"/>
        <v>1.3046985451290762E-4</v>
      </c>
      <c r="K139" s="11">
        <f t="shared" si="11"/>
        <v>1.909885426140529E-4</v>
      </c>
      <c r="L139" s="11">
        <f t="shared" si="11"/>
        <v>3.2859610899512424E-4</v>
      </c>
      <c r="M139" s="11">
        <f t="shared" si="11"/>
        <v>3.169458284348503E-4</v>
      </c>
      <c r="N139" s="11">
        <f t="shared" si="11"/>
        <v>3.1688165784439509E-4</v>
      </c>
      <c r="O139" s="11">
        <f t="shared" si="11"/>
        <v>3.6873734554857581E-4</v>
      </c>
      <c r="P139" s="11">
        <f t="shared" si="11"/>
        <v>3.742886964373201E-4</v>
      </c>
      <c r="Q139" s="11">
        <f t="shared" si="11"/>
        <v>3.1772929759295044E-4</v>
      </c>
      <c r="R139" s="11">
        <f t="shared" si="11"/>
        <v>3.6854713954762871E-4</v>
      </c>
      <c r="S139" s="11">
        <f t="shared" si="11"/>
        <v>3.2470772218945622E-4</v>
      </c>
      <c r="T139" s="11">
        <f t="shared" si="12"/>
        <v>3.6263274860455659E-4</v>
      </c>
      <c r="U139" s="11">
        <f t="shared" si="12"/>
        <v>3.6229564980415243E-4</v>
      </c>
      <c r="V139" s="11">
        <f t="shared" si="12"/>
        <v>3.1788525713623544E-4</v>
      </c>
      <c r="W139" s="11">
        <f t="shared" si="12"/>
        <v>3.092662360058519E-4</v>
      </c>
      <c r="X139" s="11">
        <f t="shared" si="12"/>
        <v>3.0792443832594797E-4</v>
      </c>
      <c r="Y139" s="11">
        <f t="shared" si="12"/>
        <v>2.8620529671823352E-4</v>
      </c>
      <c r="Z139" s="11">
        <f t="shared" si="12"/>
        <v>2.558574475626025E-4</v>
      </c>
      <c r="AA139" s="11">
        <f t="shared" si="12"/>
        <v>2.331068886038414E-4</v>
      </c>
      <c r="AB139" s="11">
        <f t="shared" si="12"/>
        <v>2.1728991559177144E-4</v>
      </c>
      <c r="AC139" s="11">
        <f t="shared" si="12"/>
        <v>2.037535615092475E-4</v>
      </c>
      <c r="AD139" s="11">
        <f t="shared" si="12"/>
        <v>1.8842018397401906E-4</v>
      </c>
      <c r="AE139" s="11">
        <f t="shared" si="12"/>
        <v>1.6560485195969723E-4</v>
      </c>
      <c r="AF139" s="11">
        <f t="shared" si="12"/>
        <v>1.4588325425607225E-4</v>
      </c>
      <c r="AG139" s="11">
        <f t="shared" si="12"/>
        <v>1.3646157163884883E-4</v>
      </c>
      <c r="AH139" s="11">
        <f t="shared" si="12"/>
        <v>1.2823663926744719E-4</v>
      </c>
      <c r="AI139" s="11">
        <f t="shared" si="12"/>
        <v>2.4723143769369026E-4</v>
      </c>
      <c r="AK139">
        <f t="shared" si="4"/>
        <v>30</v>
      </c>
      <c r="AL139" s="11">
        <f t="shared" si="5"/>
        <v>0</v>
      </c>
      <c r="AM139" s="11">
        <f t="shared" si="5"/>
        <v>0</v>
      </c>
      <c r="AN139" s="11">
        <f t="shared" si="5"/>
        <v>1.2396024124825333E-6</v>
      </c>
      <c r="AO139" s="11">
        <f t="shared" si="5"/>
        <v>2.3519079618973067E-6</v>
      </c>
      <c r="AP139" s="11">
        <f t="shared" si="5"/>
        <v>2.2252189901898692E-6</v>
      </c>
      <c r="AQ139" s="11">
        <f t="shared" si="5"/>
        <v>2.0506085730490093E-6</v>
      </c>
      <c r="AR139" s="11">
        <f t="shared" si="5"/>
        <v>2.0106199744845699E-6</v>
      </c>
      <c r="AS139" s="11">
        <f t="shared" si="5"/>
        <v>1.7636777538858855E-6</v>
      </c>
      <c r="AT139" s="11">
        <f t="shared" si="5"/>
        <v>1.3590399498126059E-6</v>
      </c>
      <c r="AU139" s="11">
        <f t="shared" si="5"/>
        <v>1.3195189959452644E-6</v>
      </c>
      <c r="AV139" s="11">
        <f t="shared" si="5"/>
        <v>1.2274440610122718E-6</v>
      </c>
      <c r="AW139" s="11">
        <f t="shared" si="5"/>
        <v>1.0407845696443611E-6</v>
      </c>
      <c r="AX139" s="11">
        <f t="shared" si="5"/>
        <v>9.429366608829121E-7</v>
      </c>
      <c r="AY139" s="11">
        <f t="shared" si="5"/>
        <v>9.7798550288276432E-7</v>
      </c>
      <c r="AZ139" s="11">
        <f t="shared" si="5"/>
        <v>2.7524859700777623E-6</v>
      </c>
      <c r="BA139" s="11">
        <f t="shared" si="5"/>
        <v>8.0917347842066277E-7</v>
      </c>
      <c r="BB139" s="11">
        <f t="shared" si="13"/>
        <v>7.302265061844099E-7</v>
      </c>
      <c r="BC139" s="11">
        <f t="shared" si="13"/>
        <v>6.1788781209754695E-7</v>
      </c>
      <c r="BD139" s="11">
        <f t="shared" si="10"/>
        <v>6.3605603904818159E-7</v>
      </c>
      <c r="BE139" s="11">
        <f t="shared" si="10"/>
        <v>6.1650546815131765E-7</v>
      </c>
      <c r="BF139" s="11">
        <f t="shared" si="10"/>
        <v>5.7217665804854783E-7</v>
      </c>
      <c r="BG139" s="11">
        <f t="shared" si="10"/>
        <v>5.4515113908707592E-7</v>
      </c>
      <c r="BH139" s="11">
        <f t="shared" si="10"/>
        <v>5.4918399408621391E-7</v>
      </c>
      <c r="BI139" s="11">
        <f t="shared" si="10"/>
        <v>5.4421070326992323E-7</v>
      </c>
      <c r="BJ139" s="11">
        <f t="shared" si="10"/>
        <v>5.2165177907139155E-7</v>
      </c>
      <c r="BK139" s="11">
        <f t="shared" si="10"/>
        <v>4.9963770443839262E-7</v>
      </c>
      <c r="BL139" s="11">
        <f t="shared" si="10"/>
        <v>4.7070202568796973E-7</v>
      </c>
      <c r="BM139" s="11">
        <f t="shared" si="14"/>
        <v>4.6144326196289938E-7</v>
      </c>
      <c r="BN139" s="11">
        <f t="shared" si="14"/>
        <v>4.7568770286366949E-7</v>
      </c>
      <c r="BO139" s="11">
        <f t="shared" si="14"/>
        <v>4.2264660621590389E-7</v>
      </c>
      <c r="BP139" s="11">
        <f t="shared" si="14"/>
        <v>4.9505430480222435E-7</v>
      </c>
      <c r="BQ139" s="11">
        <f t="shared" si="14"/>
        <v>4.5744736553720522E-7</v>
      </c>
    </row>
    <row r="140" spans="3:69" x14ac:dyDescent="0.2">
      <c r="C140">
        <f t="shared" si="3"/>
        <v>31</v>
      </c>
      <c r="D140" s="11"/>
      <c r="E140" s="11"/>
      <c r="F140" s="11">
        <f t="shared" si="11"/>
        <v>6.185735981255328E-4</v>
      </c>
      <c r="G140" s="11">
        <f t="shared" si="11"/>
        <v>1.1359020881732296E-4</v>
      </c>
      <c r="H140" s="11">
        <f t="shared" si="11"/>
        <v>1.2616374214164929E-4</v>
      </c>
      <c r="I140" s="11">
        <f t="shared" si="11"/>
        <v>1.593487691885496E-4</v>
      </c>
      <c r="J140" s="11">
        <f t="shared" si="11"/>
        <v>1.4626056570676678E-4</v>
      </c>
      <c r="K140" s="11">
        <f t="shared" si="11"/>
        <v>2.1273987262797569E-4</v>
      </c>
      <c r="L140" s="11">
        <f t="shared" si="11"/>
        <v>3.6276342731404048E-4</v>
      </c>
      <c r="M140" s="11">
        <f t="shared" si="11"/>
        <v>3.5006915263302774E-4</v>
      </c>
      <c r="N140" s="11">
        <f t="shared" si="11"/>
        <v>3.4997816679181731E-4</v>
      </c>
      <c r="O140" s="11">
        <f t="shared" si="11"/>
        <v>4.0613780414634656E-4</v>
      </c>
      <c r="P140" s="11">
        <f t="shared" si="11"/>
        <v>4.1213815898477531E-4</v>
      </c>
      <c r="Q140" s="11">
        <f t="shared" si="11"/>
        <v>3.5090056172525417E-4</v>
      </c>
      <c r="R140" s="11">
        <f t="shared" si="11"/>
        <v>4.0612231641283151E-4</v>
      </c>
      <c r="S140" s="11">
        <f t="shared" si="11"/>
        <v>3.584725645822807E-4</v>
      </c>
      <c r="T140" s="11">
        <f t="shared" si="12"/>
        <v>3.9957396496280591E-4</v>
      </c>
      <c r="U140" s="11">
        <f t="shared" si="12"/>
        <v>3.9921776186883012E-4</v>
      </c>
      <c r="V140" s="11">
        <f t="shared" si="12"/>
        <v>3.5110781587053424E-4</v>
      </c>
      <c r="W140" s="11">
        <f t="shared" si="12"/>
        <v>3.417415154473099E-4</v>
      </c>
      <c r="X140" s="11">
        <f t="shared" si="12"/>
        <v>3.4029364687384423E-4</v>
      </c>
      <c r="Y140" s="11">
        <f t="shared" si="12"/>
        <v>3.1663776259316942E-4</v>
      </c>
      <c r="Z140" s="11">
        <f t="shared" si="12"/>
        <v>2.8359784612161815E-4</v>
      </c>
      <c r="AA140" s="11">
        <f t="shared" si="12"/>
        <v>2.5881908207301714E-4</v>
      </c>
      <c r="AB140" s="11">
        <f t="shared" si="12"/>
        <v>2.4153433811330765E-4</v>
      </c>
      <c r="AC140" s="11">
        <f t="shared" si="12"/>
        <v>2.2670768898585704E-4</v>
      </c>
      <c r="AD140" s="11">
        <f t="shared" si="12"/>
        <v>2.0989555972909644E-4</v>
      </c>
      <c r="AE140" s="11">
        <f t="shared" si="12"/>
        <v>1.8485862069888857E-4</v>
      </c>
      <c r="AF140" s="11">
        <f t="shared" si="12"/>
        <v>1.6321126139866968E-4</v>
      </c>
      <c r="AG140" s="11">
        <f t="shared" si="12"/>
        <v>1.5282422731781109E-4</v>
      </c>
      <c r="AH140" s="11">
        <f t="shared" si="12"/>
        <v>1.4396749074094248E-4</v>
      </c>
      <c r="AI140" s="11">
        <f t="shared" si="12"/>
        <v>2.7518889642465369E-4</v>
      </c>
      <c r="AK140">
        <f t="shared" si="4"/>
        <v>31</v>
      </c>
      <c r="AL140" s="11">
        <f t="shared" ref="AL140:BA155" si="15">(D140-D32)^2</f>
        <v>0</v>
      </c>
      <c r="AM140" s="11">
        <f t="shared" si="15"/>
        <v>0</v>
      </c>
      <c r="AN140" s="11">
        <f t="shared" si="15"/>
        <v>1.1227119747122466E-6</v>
      </c>
      <c r="AO140" s="11">
        <f t="shared" si="15"/>
        <v>2.3127734839995516E-6</v>
      </c>
      <c r="AP140" s="11">
        <f t="shared" si="15"/>
        <v>2.1836886066154892E-6</v>
      </c>
      <c r="AQ140" s="11">
        <f t="shared" si="15"/>
        <v>2.0020265722666988E-6</v>
      </c>
      <c r="AR140" s="11">
        <f t="shared" si="15"/>
        <v>1.9660834027865894E-6</v>
      </c>
      <c r="AS140" s="11">
        <f t="shared" si="15"/>
        <v>1.7063930006559293E-6</v>
      </c>
      <c r="AT140" s="11">
        <f t="shared" si="15"/>
        <v>1.2805714628400878E-6</v>
      </c>
      <c r="AU140" s="11">
        <f t="shared" si="15"/>
        <v>1.2445537479443197E-6</v>
      </c>
      <c r="AV140" s="11">
        <f t="shared" si="15"/>
        <v>1.1552460811715921E-6</v>
      </c>
      <c r="AW140" s="11">
        <f t="shared" si="15"/>
        <v>9.6592680619305085E-7</v>
      </c>
      <c r="AX140" s="11">
        <f t="shared" si="15"/>
        <v>8.709234683696528E-7</v>
      </c>
      <c r="AY140" s="11">
        <f t="shared" si="15"/>
        <v>9.1355316436684792E-7</v>
      </c>
      <c r="AZ140" s="11">
        <f t="shared" si="15"/>
        <v>2.6294576180656482E-6</v>
      </c>
      <c r="BA140" s="11">
        <f t="shared" si="15"/>
        <v>7.4966713894534934E-7</v>
      </c>
      <c r="BB140" s="11">
        <f t="shared" si="13"/>
        <v>6.6856084712173198E-7</v>
      </c>
      <c r="BC140" s="11">
        <f t="shared" si="13"/>
        <v>5.61311608441031E-7</v>
      </c>
      <c r="BD140" s="11">
        <f t="shared" si="10"/>
        <v>5.8429085129947804E-7</v>
      </c>
      <c r="BE140" s="11">
        <f t="shared" si="10"/>
        <v>5.6669902119504411E-7</v>
      </c>
      <c r="BF140" s="11">
        <f t="shared" si="10"/>
        <v>5.2440002751189515E-7</v>
      </c>
      <c r="BG140" s="11">
        <f t="shared" si="10"/>
        <v>5.0129060599752506E-7</v>
      </c>
      <c r="BH140" s="11">
        <f t="shared" si="10"/>
        <v>5.0900070298224791E-7</v>
      </c>
      <c r="BI140" s="11">
        <f t="shared" si="10"/>
        <v>5.0710256217459367E-7</v>
      </c>
      <c r="BJ140" s="11">
        <f t="shared" si="10"/>
        <v>4.8738072611916245E-7</v>
      </c>
      <c r="BK140" s="11">
        <f t="shared" si="10"/>
        <v>4.6787005514428821E-7</v>
      </c>
      <c r="BL140" s="11">
        <f t="shared" si="10"/>
        <v>4.4183894769844345E-7</v>
      </c>
      <c r="BM140" s="11">
        <f t="shared" si="14"/>
        <v>4.3579379844985986E-7</v>
      </c>
      <c r="BN140" s="11">
        <f t="shared" si="14"/>
        <v>4.5222313030147859E-7</v>
      </c>
      <c r="BO140" s="11">
        <f t="shared" si="14"/>
        <v>4.0176175670808348E-7</v>
      </c>
      <c r="BP140" s="11">
        <f t="shared" si="14"/>
        <v>4.7330516610927369E-7</v>
      </c>
      <c r="BQ140" s="11">
        <f t="shared" si="14"/>
        <v>4.2057460637608066E-7</v>
      </c>
    </row>
    <row r="141" spans="3:69" x14ac:dyDescent="0.2">
      <c r="C141">
        <f t="shared" si="3"/>
        <v>32</v>
      </c>
      <c r="D141" s="11"/>
      <c r="E141" s="11"/>
      <c r="F141" s="11">
        <f t="shared" si="11"/>
        <v>6.774154791498975E-4</v>
      </c>
      <c r="G141" s="11">
        <f t="shared" si="11"/>
        <v>1.279782224516435E-4</v>
      </c>
      <c r="H141" s="11">
        <f t="shared" si="11"/>
        <v>1.4186185391435745E-4</v>
      </c>
      <c r="I141" s="11">
        <f t="shared" si="11"/>
        <v>1.7844595040182303E-4</v>
      </c>
      <c r="J141" s="11">
        <f t="shared" si="11"/>
        <v>1.6396241998374486E-4</v>
      </c>
      <c r="K141" s="11">
        <f t="shared" si="11"/>
        <v>2.3696842117500524E-4</v>
      </c>
      <c r="L141" s="11">
        <f t="shared" si="11"/>
        <v>4.0048345246407584E-4</v>
      </c>
      <c r="M141" s="11">
        <f t="shared" si="11"/>
        <v>3.8665412392514418E-4</v>
      </c>
      <c r="N141" s="11">
        <f t="shared" si="11"/>
        <v>3.8653142016540227E-4</v>
      </c>
      <c r="O141" s="11">
        <f t="shared" si="11"/>
        <v>4.4733173340883294E-4</v>
      </c>
      <c r="P141" s="11">
        <f t="shared" si="11"/>
        <v>4.5381509970287057E-4</v>
      </c>
      <c r="Q141" s="11">
        <f t="shared" si="11"/>
        <v>3.8753493981170375E-4</v>
      </c>
      <c r="R141" s="11">
        <f t="shared" si="11"/>
        <v>4.4752846566920354E-4</v>
      </c>
      <c r="S141" s="11">
        <f t="shared" si="11"/>
        <v>3.9574845553941112E-4</v>
      </c>
      <c r="T141" s="11">
        <f t="shared" si="12"/>
        <v>4.4027836451749361E-4</v>
      </c>
      <c r="U141" s="11">
        <f t="shared" si="12"/>
        <v>4.3990266368837671E-4</v>
      </c>
      <c r="V141" s="11">
        <f t="shared" si="12"/>
        <v>3.878025029406902E-4</v>
      </c>
      <c r="W141" s="11">
        <f t="shared" si="12"/>
        <v>3.7762694333698334E-4</v>
      </c>
      <c r="X141" s="11">
        <f t="shared" si="12"/>
        <v>3.7606552676446812E-4</v>
      </c>
      <c r="Y141" s="11">
        <f t="shared" si="12"/>
        <v>3.5030613985705811E-4</v>
      </c>
      <c r="Z141" s="11">
        <f t="shared" si="12"/>
        <v>3.1434589491534029E-4</v>
      </c>
      <c r="AA141" s="11">
        <f t="shared" si="12"/>
        <v>2.8736738603620692E-4</v>
      </c>
      <c r="AB141" s="11">
        <f t="shared" si="12"/>
        <v>2.684838655717296E-4</v>
      </c>
      <c r="AC141" s="11">
        <f t="shared" si="12"/>
        <v>2.5224774411109082E-4</v>
      </c>
      <c r="AD141" s="11">
        <f t="shared" si="12"/>
        <v>2.3381861255408558E-4</v>
      </c>
      <c r="AE141" s="11">
        <f t="shared" si="12"/>
        <v>2.0635089637960645E-4</v>
      </c>
      <c r="AF141" s="11">
        <f t="shared" si="12"/>
        <v>1.8259748854098582E-4</v>
      </c>
      <c r="AG141" s="11">
        <f t="shared" si="12"/>
        <v>1.7114887491620433E-4</v>
      </c>
      <c r="AH141" s="11">
        <f t="shared" si="12"/>
        <v>1.6162805348490458E-4</v>
      </c>
      <c r="AI141" s="11">
        <f t="shared" si="12"/>
        <v>3.0630784426875286E-4</v>
      </c>
      <c r="AK141">
        <f t="shared" si="4"/>
        <v>32</v>
      </c>
      <c r="AL141" s="11">
        <f t="shared" si="15"/>
        <v>0</v>
      </c>
      <c r="AM141" s="11">
        <f t="shared" si="15"/>
        <v>0</v>
      </c>
      <c r="AN141" s="11">
        <f t="shared" si="15"/>
        <v>1.7309388985821993E-6</v>
      </c>
      <c r="AO141" s="11">
        <f t="shared" si="15"/>
        <v>3.2095125397274571E-6</v>
      </c>
      <c r="AP141" s="11">
        <f t="shared" si="15"/>
        <v>2.9616835586924103E-6</v>
      </c>
      <c r="AQ141" s="11">
        <f t="shared" si="15"/>
        <v>2.6609306359497531E-6</v>
      </c>
      <c r="AR141" s="11">
        <f t="shared" si="15"/>
        <v>2.5607892107561719E-6</v>
      </c>
      <c r="AS141" s="11">
        <f t="shared" si="15"/>
        <v>2.195104566599243E-6</v>
      </c>
      <c r="AT141" s="11">
        <f t="shared" si="15"/>
        <v>1.6432397651059083E-6</v>
      </c>
      <c r="AU141" s="11">
        <f t="shared" si="15"/>
        <v>1.5838541456886621E-6</v>
      </c>
      <c r="AV141" s="11">
        <f t="shared" si="15"/>
        <v>1.4640508072230325E-6</v>
      </c>
      <c r="AW141" s="11">
        <f t="shared" si="15"/>
        <v>1.2252365358889778E-6</v>
      </c>
      <c r="AX141" s="11">
        <f t="shared" si="15"/>
        <v>1.0996567040390047E-6</v>
      </c>
      <c r="AY141" s="11">
        <f t="shared" si="15"/>
        <v>1.1378723608493005E-6</v>
      </c>
      <c r="AZ141" s="11">
        <f t="shared" si="15"/>
        <v>3.238213524069586E-6</v>
      </c>
      <c r="BA141" s="11">
        <f t="shared" si="15"/>
        <v>9.109844011483053E-7</v>
      </c>
      <c r="BB141" s="11">
        <f t="shared" si="13"/>
        <v>8.0096266823633049E-7</v>
      </c>
      <c r="BC141" s="11">
        <f t="shared" si="13"/>
        <v>6.6002645353275298E-7</v>
      </c>
      <c r="BD141" s="11">
        <f t="shared" si="10"/>
        <v>6.7292950754609468E-7</v>
      </c>
      <c r="BE141" s="11">
        <f t="shared" si="10"/>
        <v>6.3693598639707992E-7</v>
      </c>
      <c r="BF141" s="11">
        <f t="shared" si="10"/>
        <v>5.7162454264431948E-7</v>
      </c>
      <c r="BG141" s="11">
        <f t="shared" si="10"/>
        <v>5.2838837664742335E-7</v>
      </c>
      <c r="BH141" s="11">
        <f t="shared" si="10"/>
        <v>5.2002270362413885E-7</v>
      </c>
      <c r="BI141" s="11">
        <f t="shared" si="10"/>
        <v>5.0435371294222876E-7</v>
      </c>
      <c r="BJ141" s="11">
        <f t="shared" si="10"/>
        <v>4.7501426660889697E-7</v>
      </c>
      <c r="BK141" s="11">
        <f t="shared" si="10"/>
        <v>4.5074841699878611E-7</v>
      </c>
      <c r="BL141" s="11">
        <f t="shared" si="10"/>
        <v>4.2490717015289412E-7</v>
      </c>
      <c r="BM141" s="11">
        <f t="shared" si="14"/>
        <v>4.2337296668869308E-7</v>
      </c>
      <c r="BN141" s="11">
        <f t="shared" si="14"/>
        <v>4.4475338452916345E-7</v>
      </c>
      <c r="BO141" s="11">
        <f t="shared" si="14"/>
        <v>3.9652123436908961E-7</v>
      </c>
      <c r="BP141" s="11">
        <f t="shared" si="14"/>
        <v>4.6999315081290883E-7</v>
      </c>
      <c r="BQ141" s="11">
        <f t="shared" si="14"/>
        <v>4.0193309644529883E-7</v>
      </c>
    </row>
    <row r="142" spans="3:69" x14ac:dyDescent="0.2">
      <c r="C142">
        <f t="shared" si="3"/>
        <v>33</v>
      </c>
      <c r="D142" s="11"/>
      <c r="E142" s="11"/>
      <c r="F142" s="11">
        <f t="shared" si="11"/>
        <v>7.4185470052790415E-4</v>
      </c>
      <c r="G142" s="11">
        <f t="shared" si="11"/>
        <v>1.4418870774524518E-4</v>
      </c>
      <c r="H142" s="11">
        <f t="shared" si="11"/>
        <v>1.5951322665606698E-4</v>
      </c>
      <c r="I142" s="11">
        <f t="shared" si="11"/>
        <v>1.9983183664965543E-4</v>
      </c>
      <c r="J142" s="11">
        <f t="shared" si="11"/>
        <v>1.8380672218118021E-4</v>
      </c>
      <c r="K142" s="11">
        <f t="shared" si="11"/>
        <v>2.6395631406799246E-4</v>
      </c>
      <c r="L142" s="11">
        <f t="shared" si="11"/>
        <v>4.4212559376527336E-4</v>
      </c>
      <c r="M142" s="11">
        <f t="shared" si="11"/>
        <v>4.27062511574794E-4</v>
      </c>
      <c r="N142" s="11">
        <f t="shared" si="11"/>
        <v>4.2690245550076395E-4</v>
      </c>
      <c r="O142" s="11">
        <f t="shared" si="11"/>
        <v>4.9270389919783386E-4</v>
      </c>
      <c r="P142" s="11">
        <f t="shared" si="11"/>
        <v>4.9970656739390708E-4</v>
      </c>
      <c r="Q142" s="11">
        <f t="shared" si="11"/>
        <v>4.2799398449652623E-4</v>
      </c>
      <c r="R142" s="11">
        <f t="shared" si="11"/>
        <v>4.9315617362095672E-4</v>
      </c>
      <c r="S142" s="11">
        <f t="shared" ref="S142:AI157" si="16">S$106*S$107^$C142</f>
        <v>4.3690049263416008E-4</v>
      </c>
      <c r="T142" s="11">
        <f t="shared" si="16"/>
        <v>4.851293008548316E-4</v>
      </c>
      <c r="U142" s="11">
        <f t="shared" si="16"/>
        <v>4.8473382700770602E-4</v>
      </c>
      <c r="V142" s="11">
        <f t="shared" si="16"/>
        <v>4.2833219452602096E-4</v>
      </c>
      <c r="W142" s="11">
        <f t="shared" si="16"/>
        <v>4.1728061089499026E-4</v>
      </c>
      <c r="X142" s="11">
        <f t="shared" si="16"/>
        <v>4.1559776892651466E-4</v>
      </c>
      <c r="Y142" s="11">
        <f t="shared" si="16"/>
        <v>3.8755450586991987E-4</v>
      </c>
      <c r="Z142" s="11">
        <f t="shared" si="16"/>
        <v>3.4842768730955384E-4</v>
      </c>
      <c r="AA142" s="11">
        <f t="shared" si="16"/>
        <v>3.1906462960866694E-4</v>
      </c>
      <c r="AB142" s="11">
        <f t="shared" si="16"/>
        <v>2.9844032378751456E-4</v>
      </c>
      <c r="AC142" s="11">
        <f t="shared" si="16"/>
        <v>2.806650479909563E-4</v>
      </c>
      <c r="AD142" s="11">
        <f t="shared" si="16"/>
        <v>2.6046831885000036E-4</v>
      </c>
      <c r="AE142" s="11">
        <f t="shared" si="16"/>
        <v>2.3034193523506635E-4</v>
      </c>
      <c r="AF142" s="11">
        <f t="shared" si="16"/>
        <v>2.0428641097278611E-4</v>
      </c>
      <c r="AG142" s="11">
        <f t="shared" si="16"/>
        <v>1.9167077039537365E-4</v>
      </c>
      <c r="AH142" s="11">
        <f t="shared" si="16"/>
        <v>1.8145504612792387E-4</v>
      </c>
      <c r="AI142" s="11">
        <f t="shared" si="16"/>
        <v>3.409457891636248E-4</v>
      </c>
      <c r="AK142">
        <f t="shared" si="4"/>
        <v>33</v>
      </c>
      <c r="AL142" s="11">
        <f t="shared" si="15"/>
        <v>0</v>
      </c>
      <c r="AM142" s="11">
        <f t="shared" si="15"/>
        <v>0</v>
      </c>
      <c r="AN142" s="11">
        <f t="shared" si="15"/>
        <v>1.5655321938776361E-6</v>
      </c>
      <c r="AO142" s="11">
        <f t="shared" si="15"/>
        <v>3.1516927861912877E-6</v>
      </c>
      <c r="AP142" s="11">
        <f t="shared" si="15"/>
        <v>2.9012407194875109E-6</v>
      </c>
      <c r="AQ142" s="11">
        <f t="shared" si="15"/>
        <v>2.5916171403020717E-6</v>
      </c>
      <c r="AR142" s="11">
        <f t="shared" si="15"/>
        <v>2.4976714524729019E-6</v>
      </c>
      <c r="AS142" s="11">
        <f t="shared" si="15"/>
        <v>2.1158630079463324E-6</v>
      </c>
      <c r="AT142" s="11">
        <f t="shared" si="15"/>
        <v>1.5382126157070049E-6</v>
      </c>
      <c r="AU142" s="11">
        <f t="shared" si="15"/>
        <v>1.4837780476534194E-6</v>
      </c>
      <c r="AV142" s="11">
        <f t="shared" si="15"/>
        <v>1.3679843635113076E-6</v>
      </c>
      <c r="AW142" s="11">
        <f t="shared" si="15"/>
        <v>1.1268499028194492E-6</v>
      </c>
      <c r="AX142" s="11">
        <f t="shared" si="15"/>
        <v>1.005514998466847E-6</v>
      </c>
      <c r="AY142" s="11">
        <f t="shared" si="15"/>
        <v>1.0531930789902876E-6</v>
      </c>
      <c r="AZ142" s="11">
        <f t="shared" si="15"/>
        <v>3.0760809543102472E-6</v>
      </c>
      <c r="BA142" s="11">
        <f t="shared" si="15"/>
        <v>8.3412235384124906E-7</v>
      </c>
      <c r="BB142" s="11">
        <f t="shared" si="13"/>
        <v>7.2269422236143667E-7</v>
      </c>
      <c r="BC142" s="11">
        <f t="shared" si="13"/>
        <v>5.8919280845131024E-7</v>
      </c>
      <c r="BD142" s="11">
        <f t="shared" si="10"/>
        <v>6.0807730271668229E-7</v>
      </c>
      <c r="BE142" s="11">
        <f t="shared" si="10"/>
        <v>5.7521458808777209E-7</v>
      </c>
      <c r="BF142" s="11">
        <f t="shared" si="10"/>
        <v>5.1340996083272619E-7</v>
      </c>
      <c r="BG142" s="11">
        <f t="shared" si="10"/>
        <v>4.7562389865290927E-7</v>
      </c>
      <c r="BH142" s="11">
        <f t="shared" si="10"/>
        <v>4.7202973915375303E-7</v>
      </c>
      <c r="BI142" s="11">
        <f t="shared" si="10"/>
        <v>4.6033701698238583E-7</v>
      </c>
      <c r="BJ142" s="11">
        <f t="shared" si="10"/>
        <v>4.3461890784992087E-7</v>
      </c>
      <c r="BK142" s="11">
        <f t="shared" si="10"/>
        <v>4.1339845494986919E-7</v>
      </c>
      <c r="BL142" s="11">
        <f t="shared" si="10"/>
        <v>3.9087420610054881E-7</v>
      </c>
      <c r="BM142" s="11">
        <f t="shared" si="14"/>
        <v>3.9272798216712414E-7</v>
      </c>
      <c r="BN142" s="11">
        <f t="shared" si="14"/>
        <v>4.1629518152273609E-7</v>
      </c>
      <c r="BO142" s="11">
        <f t="shared" si="14"/>
        <v>3.7109713528167071E-7</v>
      </c>
      <c r="BP142" s="11">
        <f t="shared" si="14"/>
        <v>4.4320105586873209E-7</v>
      </c>
      <c r="BQ142" s="11">
        <f t="shared" si="14"/>
        <v>3.5921322087537322E-7</v>
      </c>
    </row>
    <row r="143" spans="3:69" x14ac:dyDescent="0.2">
      <c r="C143">
        <f t="shared" si="3"/>
        <v>34</v>
      </c>
      <c r="D143" s="11"/>
      <c r="E143" s="11"/>
      <c r="F143" s="11">
        <f t="shared" ref="F143:S158" si="17">F$106*F$107^$C143</f>
        <v>8.1242370987151004E-4</v>
      </c>
      <c r="G143" s="11">
        <f t="shared" si="17"/>
        <v>1.6245250983306441E-4</v>
      </c>
      <c r="H143" s="11">
        <f t="shared" si="17"/>
        <v>1.7936089777587937E-4</v>
      </c>
      <c r="I143" s="11">
        <f t="shared" si="17"/>
        <v>2.2378071818864099E-4</v>
      </c>
      <c r="J143" s="11">
        <f t="shared" si="17"/>
        <v>2.0605277186283891E-4</v>
      </c>
      <c r="K143" s="11">
        <f t="shared" si="17"/>
        <v>2.9401780790405842E-4</v>
      </c>
      <c r="L143" s="11">
        <f t="shared" si="17"/>
        <v>4.8809767160062619E-4</v>
      </c>
      <c r="M143" s="11">
        <f t="shared" si="17"/>
        <v>4.7169389257019828E-4</v>
      </c>
      <c r="N143" s="11">
        <f t="shared" si="17"/>
        <v>4.7149001867583293E-4</v>
      </c>
      <c r="O143" s="11">
        <f t="shared" si="17"/>
        <v>5.4267809358135685E-4</v>
      </c>
      <c r="P143" s="11">
        <f t="shared" si="17"/>
        <v>5.5023875067201043E-4</v>
      </c>
      <c r="Q143" s="11">
        <f t="shared" si="17"/>
        <v>4.7267699489036036E-4</v>
      </c>
      <c r="R143" s="11">
        <f t="shared" si="17"/>
        <v>5.4343584874940625E-4</v>
      </c>
      <c r="S143" s="11">
        <f t="shared" si="17"/>
        <v>4.8233173823457288E-4</v>
      </c>
      <c r="T143" s="11">
        <f t="shared" si="16"/>
        <v>5.3454917959873209E-4</v>
      </c>
      <c r="U143" s="11">
        <f t="shared" si="16"/>
        <v>5.3413380377252088E-4</v>
      </c>
      <c r="V143" s="11">
        <f t="shared" si="16"/>
        <v>4.7309769141829492E-4</v>
      </c>
      <c r="W143" s="11">
        <f t="shared" si="16"/>
        <v>4.6109821161122459E-4</v>
      </c>
      <c r="X143" s="11">
        <f t="shared" si="16"/>
        <v>4.5928566498165912E-4</v>
      </c>
      <c r="Y143" s="11">
        <f t="shared" si="16"/>
        <v>4.2876352404604156E-4</v>
      </c>
      <c r="Z143" s="11">
        <f t="shared" si="16"/>
        <v>3.8620467213856954E-4</v>
      </c>
      <c r="AA143" s="11">
        <f t="shared" si="16"/>
        <v>3.5425814763297191E-4</v>
      </c>
      <c r="AB143" s="11">
        <f t="shared" si="16"/>
        <v>3.3173921521403692E-4</v>
      </c>
      <c r="AC143" s="11">
        <f t="shared" si="16"/>
        <v>3.1228374089670331E-4</v>
      </c>
      <c r="AD143" s="11">
        <f t="shared" si="16"/>
        <v>2.9015545162749707E-4</v>
      </c>
      <c r="AE143" s="11">
        <f t="shared" si="16"/>
        <v>2.5712225175038848E-4</v>
      </c>
      <c r="AF143" s="11">
        <f t="shared" si="16"/>
        <v>2.2855154274903778E-4</v>
      </c>
      <c r="AG143" s="11">
        <f t="shared" si="16"/>
        <v>2.1465337848082882E-4</v>
      </c>
      <c r="AH143" s="11">
        <f t="shared" si="16"/>
        <v>2.0371422568893422E-4</v>
      </c>
      <c r="AI143" s="11">
        <f t="shared" si="16"/>
        <v>3.7950066680765451E-4</v>
      </c>
      <c r="AK143">
        <f t="shared" si="4"/>
        <v>34</v>
      </c>
      <c r="AL143" s="11">
        <f t="shared" si="15"/>
        <v>0</v>
      </c>
      <c r="AM143" s="11">
        <f t="shared" si="15"/>
        <v>0</v>
      </c>
      <c r="AN143" s="11">
        <f t="shared" si="15"/>
        <v>1.3939185554330795E-6</v>
      </c>
      <c r="AO143" s="11">
        <f t="shared" si="15"/>
        <v>3.0871788692273053E-6</v>
      </c>
      <c r="AP143" s="11">
        <f t="shared" si="15"/>
        <v>2.8340214585618175E-6</v>
      </c>
      <c r="AQ143" s="11">
        <f t="shared" si="15"/>
        <v>2.51508247358549E-6</v>
      </c>
      <c r="AR143" s="11">
        <f t="shared" si="15"/>
        <v>2.4278509227152149E-6</v>
      </c>
      <c r="AS143" s="11">
        <f t="shared" si="15"/>
        <v>2.0293117652995265E-6</v>
      </c>
      <c r="AT143" s="11">
        <f t="shared" si="15"/>
        <v>1.426292584605907E-6</v>
      </c>
      <c r="AU143" s="11">
        <f t="shared" si="15"/>
        <v>1.3770386550053357E-6</v>
      </c>
      <c r="AV143" s="11">
        <f t="shared" si="15"/>
        <v>1.2656724163254192E-6</v>
      </c>
      <c r="AW143" s="11">
        <f t="shared" si="15"/>
        <v>1.0232489232786913E-6</v>
      </c>
      <c r="AX143" s="11">
        <f t="shared" si="15"/>
        <v>9.0672583172501016E-7</v>
      </c>
      <c r="AY143" s="11">
        <f t="shared" si="15"/>
        <v>9.6347759669664374E-7</v>
      </c>
      <c r="AZ143" s="11">
        <f t="shared" si="15"/>
        <v>2.9022403710300599E-6</v>
      </c>
      <c r="BA143" s="11">
        <f t="shared" si="15"/>
        <v>7.5320136691116459E-7</v>
      </c>
      <c r="BB143" s="11">
        <f t="shared" si="13"/>
        <v>6.4111146138177951E-7</v>
      </c>
      <c r="BC143" s="11">
        <f t="shared" si="13"/>
        <v>5.1579541277491654E-7</v>
      </c>
      <c r="BD143" s="11">
        <f t="shared" si="10"/>
        <v>5.402655998668157E-7</v>
      </c>
      <c r="BE143" s="11">
        <f t="shared" si="10"/>
        <v>5.1066948971940499E-7</v>
      </c>
      <c r="BF143" s="11">
        <f t="shared" si="10"/>
        <v>4.5271153870802081E-7</v>
      </c>
      <c r="BG143" s="11">
        <f t="shared" si="10"/>
        <v>4.2048207816404777E-7</v>
      </c>
      <c r="BH143" s="11">
        <f t="shared" si="10"/>
        <v>4.2154792274408927E-7</v>
      </c>
      <c r="BI143" s="11">
        <f t="shared" si="10"/>
        <v>4.138193055785892E-7</v>
      </c>
      <c r="BJ143" s="11">
        <f t="shared" si="10"/>
        <v>3.9182271415048384E-7</v>
      </c>
      <c r="BK143" s="11">
        <f t="shared" si="10"/>
        <v>3.7373904317754592E-7</v>
      </c>
      <c r="BL143" s="11">
        <f t="shared" si="10"/>
        <v>3.5463478072519967E-7</v>
      </c>
      <c r="BM143" s="11">
        <f t="shared" si="14"/>
        <v>3.5987978318471107E-7</v>
      </c>
      <c r="BN143" s="11">
        <f t="shared" si="14"/>
        <v>3.8557179547525068E-7</v>
      </c>
      <c r="BO143" s="11">
        <f t="shared" si="14"/>
        <v>3.4362436352378082E-7</v>
      </c>
      <c r="BP143" s="11">
        <f t="shared" si="14"/>
        <v>4.1405916515315074E-7</v>
      </c>
      <c r="BQ143" s="11">
        <f t="shared" si="14"/>
        <v>3.1448443090074021E-7</v>
      </c>
    </row>
    <row r="144" spans="3:69" x14ac:dyDescent="0.2">
      <c r="C144">
        <f t="shared" si="3"/>
        <v>35</v>
      </c>
      <c r="D144" s="11"/>
      <c r="E144" s="11"/>
      <c r="F144" s="11">
        <f t="shared" si="17"/>
        <v>8.8970560392986409E-4</v>
      </c>
      <c r="G144" s="11">
        <f t="shared" si="17"/>
        <v>1.83029714072267E-4</v>
      </c>
      <c r="H144" s="11">
        <f t="shared" si="17"/>
        <v>2.0167814497498205E-4</v>
      </c>
      <c r="I144" s="11">
        <f t="shared" si="17"/>
        <v>2.5059975763932064E-4</v>
      </c>
      <c r="J144" s="11">
        <f t="shared" si="17"/>
        <v>2.3099125150878922E-4</v>
      </c>
      <c r="K144" s="11">
        <f t="shared" si="17"/>
        <v>3.2750294937987368E-4</v>
      </c>
      <c r="L144" s="11">
        <f t="shared" si="17"/>
        <v>5.388499113861188E-4</v>
      </c>
      <c r="M144" s="11">
        <f t="shared" si="17"/>
        <v>5.2098960282787271E-4</v>
      </c>
      <c r="N144" s="11">
        <f t="shared" si="17"/>
        <v>5.2073450233536885E-4</v>
      </c>
      <c r="O144" s="11">
        <f t="shared" si="17"/>
        <v>5.9772109320134774E-4</v>
      </c>
      <c r="P144" s="11">
        <f t="shared" si="17"/>
        <v>6.0588093592621147E-4</v>
      </c>
      <c r="Q144" s="11">
        <f t="shared" si="17"/>
        <v>5.2202495734001396E-4</v>
      </c>
      <c r="R144" s="11">
        <f t="shared" si="17"/>
        <v>5.9884178177798612E-4</v>
      </c>
      <c r="S144" s="11">
        <f t="shared" si="17"/>
        <v>5.3248716728545686E-4</v>
      </c>
      <c r="T144" s="11">
        <f t="shared" si="16"/>
        <v>5.8900343662231659E-4</v>
      </c>
      <c r="U144" s="11">
        <f t="shared" si="16"/>
        <v>5.8856820885324007E-4</v>
      </c>
      <c r="V144" s="11">
        <f t="shared" si="16"/>
        <v>5.2254168256718133E-4</v>
      </c>
      <c r="W144" s="11">
        <f t="shared" si="16"/>
        <v>5.095169897663275E-4</v>
      </c>
      <c r="X144" s="11">
        <f t="shared" si="16"/>
        <v>5.0756605985279848E-4</v>
      </c>
      <c r="Y144" s="11">
        <f t="shared" si="16"/>
        <v>4.7435433408193819E-4</v>
      </c>
      <c r="Z144" s="11">
        <f t="shared" si="16"/>
        <v>4.280774869912877E-4</v>
      </c>
      <c r="AA144" s="11">
        <f t="shared" si="16"/>
        <v>3.9333358673529235E-4</v>
      </c>
      <c r="AB144" s="11">
        <f t="shared" si="16"/>
        <v>3.6875347645440776E-4</v>
      </c>
      <c r="AC144" s="11">
        <f t="shared" si="16"/>
        <v>3.4746447955137503E-4</v>
      </c>
      <c r="AD144" s="11">
        <f t="shared" si="16"/>
        <v>3.2322620455672613E-4</v>
      </c>
      <c r="AE144" s="11">
        <f t="shared" si="16"/>
        <v>2.8701613658721031E-4</v>
      </c>
      <c r="AF144" s="11">
        <f t="shared" si="16"/>
        <v>2.556988859132868E-4</v>
      </c>
      <c r="AG144" s="11">
        <f t="shared" si="16"/>
        <v>2.4039175508184892E-4</v>
      </c>
      <c r="AH144" s="11">
        <f t="shared" si="16"/>
        <v>2.2870394973080729E-4</v>
      </c>
      <c r="AI144" s="11">
        <f t="shared" si="16"/>
        <v>4.2241541231746011E-4</v>
      </c>
      <c r="AK144">
        <f t="shared" si="4"/>
        <v>35</v>
      </c>
      <c r="AL144" s="11">
        <f t="shared" si="15"/>
        <v>0</v>
      </c>
      <c r="AM144" s="11">
        <f t="shared" si="15"/>
        <v>0</v>
      </c>
      <c r="AN144" s="11">
        <f t="shared" si="15"/>
        <v>9.1612532938472701E-7</v>
      </c>
      <c r="AO144" s="11">
        <f t="shared" si="15"/>
        <v>2.6318970939685509E-6</v>
      </c>
      <c r="AP144" s="11">
        <f t="shared" si="15"/>
        <v>2.4516741068181589E-6</v>
      </c>
      <c r="AQ144" s="11">
        <f t="shared" si="15"/>
        <v>2.2022376855520911E-6</v>
      </c>
      <c r="AR144" s="11">
        <f t="shared" si="15"/>
        <v>2.1803717789663928E-6</v>
      </c>
      <c r="AS144" s="11">
        <f t="shared" si="15"/>
        <v>1.8357332195569625E-6</v>
      </c>
      <c r="AT144" s="11">
        <f t="shared" si="15"/>
        <v>1.2678541668674269E-6</v>
      </c>
      <c r="AU144" s="11">
        <f t="shared" si="15"/>
        <v>1.2632452066775541E-6</v>
      </c>
      <c r="AV144" s="11">
        <f t="shared" si="15"/>
        <v>1.1964436884696232E-6</v>
      </c>
      <c r="AW144" s="11">
        <f t="shared" si="15"/>
        <v>9.7205803531717033E-7</v>
      </c>
      <c r="AX144" s="11">
        <f t="shared" si="15"/>
        <v>8.8003424583311627E-7</v>
      </c>
      <c r="AY144" s="11">
        <f t="shared" si="15"/>
        <v>9.6322028426127752E-7</v>
      </c>
      <c r="AZ144" s="11">
        <f t="shared" si="15"/>
        <v>1.4551577860702584E-6</v>
      </c>
      <c r="BA144" s="11">
        <f t="shared" si="15"/>
        <v>7.8434817180726273E-7</v>
      </c>
      <c r="BB144" s="11">
        <f t="shared" si="13"/>
        <v>6.5054178348439242E-7</v>
      </c>
      <c r="BC144" s="11">
        <f t="shared" si="13"/>
        <v>5.6776516400101055E-7</v>
      </c>
      <c r="BD144" s="11">
        <f t="shared" si="10"/>
        <v>6.2119884490388561E-7</v>
      </c>
      <c r="BE144" s="11">
        <f t="shared" si="10"/>
        <v>6.0300529421336233E-7</v>
      </c>
      <c r="BF144" s="11">
        <f t="shared" si="10"/>
        <v>5.5678331424684323E-7</v>
      </c>
      <c r="BG144" s="11">
        <f t="shared" si="10"/>
        <v>5.3938904764407406E-7</v>
      </c>
      <c r="BH144" s="11">
        <f t="shared" si="10"/>
        <v>5.5798864203598755E-7</v>
      </c>
      <c r="BI144" s="11">
        <f t="shared" si="10"/>
        <v>5.6099681116291851E-7</v>
      </c>
      <c r="BJ144" s="11">
        <f t="shared" si="10"/>
        <v>5.5005362584835659E-7</v>
      </c>
      <c r="BK144" s="11">
        <f t="shared" si="10"/>
        <v>5.4454732477243038E-7</v>
      </c>
      <c r="BL144" s="11">
        <f t="shared" si="10"/>
        <v>5.3894398727072321E-7</v>
      </c>
      <c r="BM144" s="11">
        <f t="shared" si="14"/>
        <v>5.5570008416006182E-7</v>
      </c>
      <c r="BN144" s="11">
        <f t="shared" si="14"/>
        <v>5.7581989490627508E-7</v>
      </c>
      <c r="BO144" s="11">
        <f t="shared" si="14"/>
        <v>5.4109107794349128E-7</v>
      </c>
      <c r="BP144" s="11">
        <f t="shared" si="14"/>
        <v>6.9347305863416891E-7</v>
      </c>
      <c r="BQ144" s="11">
        <f t="shared" si="14"/>
        <v>6.3311652354255989E-7</v>
      </c>
    </row>
    <row r="145" spans="3:69" x14ac:dyDescent="0.2">
      <c r="C145">
        <f t="shared" si="3"/>
        <v>36</v>
      </c>
      <c r="D145" s="11"/>
      <c r="E145" s="11"/>
      <c r="F145" s="11">
        <f t="shared" si="17"/>
        <v>9.7433894659400961E-4</v>
      </c>
      <c r="G145" s="11">
        <f t="shared" si="17"/>
        <v>2.0621334978326993E-4</v>
      </c>
      <c r="H145" s="11">
        <f t="shared" si="17"/>
        <v>2.2677224894009071E-4</v>
      </c>
      <c r="I145" s="11">
        <f t="shared" si="17"/>
        <v>2.8063292958040902E-4</v>
      </c>
      <c r="J145" s="11">
        <f t="shared" si="17"/>
        <v>2.5894802477646024E-4</v>
      </c>
      <c r="K145" s="11">
        <f t="shared" si="17"/>
        <v>3.6480165135955223E-4</v>
      </c>
      <c r="L145" s="11">
        <f t="shared" si="17"/>
        <v>5.9487935283249508E-4</v>
      </c>
      <c r="M145" s="11">
        <f t="shared" si="17"/>
        <v>5.7543710132806067E-4</v>
      </c>
      <c r="N145" s="11">
        <f t="shared" si="17"/>
        <v>5.7512229566178798E-4</v>
      </c>
      <c r="O145" s="11">
        <f t="shared" si="17"/>
        <v>6.5834701913253702E-4</v>
      </c>
      <c r="P145" s="11">
        <f t="shared" si="17"/>
        <v>6.671498655274465E-4</v>
      </c>
      <c r="Q145" s="11">
        <f t="shared" si="17"/>
        <v>5.7652489761862312E-4</v>
      </c>
      <c r="R145" s="11">
        <f t="shared" si="17"/>
        <v>6.5989661968067763E-4</v>
      </c>
      <c r="S145" s="11">
        <f t="shared" si="17"/>
        <v>5.8785802560186212E-4</v>
      </c>
      <c r="T145" s="11">
        <f t="shared" si="16"/>
        <v>6.4900492151783698E-4</v>
      </c>
      <c r="U145" s="11">
        <f t="shared" si="16"/>
        <v>6.4855010865450251E-4</v>
      </c>
      <c r="V145" s="11">
        <f t="shared" si="16"/>
        <v>5.7715312286045516E-4</v>
      </c>
      <c r="W145" s="11">
        <f t="shared" si="16"/>
        <v>5.6302010357704062E-4</v>
      </c>
      <c r="X145" s="11">
        <f t="shared" si="16"/>
        <v>5.6092171987292985E-4</v>
      </c>
      <c r="Y145" s="11">
        <f t="shared" si="16"/>
        <v>5.2479285583574217E-4</v>
      </c>
      <c r="Z145" s="11">
        <f t="shared" si="16"/>
        <v>4.7449020710714295E-4</v>
      </c>
      <c r="AA145" s="11">
        <f t="shared" si="16"/>
        <v>4.3671913119790244E-4</v>
      </c>
      <c r="AB145" s="11">
        <f t="shared" si="16"/>
        <v>4.0989765502844831E-4</v>
      </c>
      <c r="AC145" s="11">
        <f t="shared" si="16"/>
        <v>3.8660855093907467E-4</v>
      </c>
      <c r="AD145" s="11">
        <f t="shared" si="16"/>
        <v>3.6006622907182979E-4</v>
      </c>
      <c r="AE145" s="11">
        <f t="shared" si="16"/>
        <v>3.2038558351386908E-4</v>
      </c>
      <c r="AF145" s="11">
        <f t="shared" si="16"/>
        <v>2.8607078941964969E-4</v>
      </c>
      <c r="AG145" s="11">
        <f t="shared" si="16"/>
        <v>2.6921633528583302E-4</v>
      </c>
      <c r="AH145" s="11">
        <f t="shared" si="16"/>
        <v>2.5675917548507695E-4</v>
      </c>
      <c r="AI145" s="11">
        <f t="shared" si="16"/>
        <v>4.7018304885816561E-4</v>
      </c>
      <c r="AK145">
        <f t="shared" si="4"/>
        <v>36</v>
      </c>
      <c r="AL145" s="11">
        <f t="shared" si="15"/>
        <v>0</v>
      </c>
      <c r="AM145" s="11">
        <f t="shared" si="15"/>
        <v>0</v>
      </c>
      <c r="AN145" s="11">
        <f t="shared" si="15"/>
        <v>7.6135197541811059E-7</v>
      </c>
      <c r="AO145" s="11">
        <f t="shared" si="15"/>
        <v>2.5574148272065672E-6</v>
      </c>
      <c r="AP145" s="11">
        <f t="shared" si="15"/>
        <v>2.3740142633894224E-6</v>
      </c>
      <c r="AQ145" s="11">
        <f t="shared" si="15"/>
        <v>2.1143314347890524E-6</v>
      </c>
      <c r="AR145" s="11">
        <f t="shared" si="15"/>
        <v>2.0989734024273603E-6</v>
      </c>
      <c r="AS145" s="11">
        <f t="shared" si="15"/>
        <v>1.7364460861737395E-6</v>
      </c>
      <c r="AT145" s="11">
        <f t="shared" si="15"/>
        <v>1.1451798064994035E-6</v>
      </c>
      <c r="AU145" s="11">
        <f t="shared" si="15"/>
        <v>1.1442228788807158E-6</v>
      </c>
      <c r="AV145" s="11">
        <f t="shared" si="15"/>
        <v>1.0808484516647085E-6</v>
      </c>
      <c r="AW145" s="11">
        <f t="shared" si="15"/>
        <v>8.5659834541748476E-7</v>
      </c>
      <c r="AX145" s="11">
        <f t="shared" si="15"/>
        <v>7.6923470528956508E-7</v>
      </c>
      <c r="AY145" s="11">
        <f t="shared" si="15"/>
        <v>8.596442503293263E-7</v>
      </c>
      <c r="AZ145" s="11">
        <f t="shared" si="15"/>
        <v>1.3122406412941687E-6</v>
      </c>
      <c r="BA145" s="11">
        <f t="shared" si="15"/>
        <v>6.8914083232667254E-7</v>
      </c>
      <c r="BB145" s="11">
        <f t="shared" si="13"/>
        <v>5.5770158477675039E-7</v>
      </c>
      <c r="BC145" s="11">
        <f t="shared" si="13"/>
        <v>4.812760620147958E-7</v>
      </c>
      <c r="BD145" s="11">
        <f t="shared" si="10"/>
        <v>5.3844156264944758E-7</v>
      </c>
      <c r="BE145" s="11">
        <f t="shared" si="10"/>
        <v>5.2312058037213061E-7</v>
      </c>
      <c r="BF145" s="11">
        <f t="shared" si="10"/>
        <v>4.8033548177052135E-7</v>
      </c>
      <c r="BG145" s="11">
        <f t="shared" si="10"/>
        <v>4.6817119870700198E-7</v>
      </c>
      <c r="BH145" s="11">
        <f t="shared" si="10"/>
        <v>4.9113587083538195E-7</v>
      </c>
      <c r="BI145" s="11">
        <f t="shared" si="10"/>
        <v>4.9821923905886505E-7</v>
      </c>
      <c r="BJ145" s="11">
        <f t="shared" si="10"/>
        <v>4.9104215279753558E-7</v>
      </c>
      <c r="BK145" s="11">
        <f t="shared" si="10"/>
        <v>4.8863331340633653E-7</v>
      </c>
      <c r="BL145" s="11">
        <f t="shared" si="10"/>
        <v>4.8653645105646481E-7</v>
      </c>
      <c r="BM145" s="11">
        <f t="shared" si="14"/>
        <v>5.073972489612946E-7</v>
      </c>
      <c r="BN145" s="11">
        <f t="shared" si="14"/>
        <v>5.3098747691032248E-7</v>
      </c>
      <c r="BO145" s="11">
        <f t="shared" si="14"/>
        <v>4.9982396987612936E-7</v>
      </c>
      <c r="BP145" s="11">
        <f t="shared" si="14"/>
        <v>6.4792093359668992E-7</v>
      </c>
      <c r="BQ145" s="11">
        <f t="shared" si="14"/>
        <v>5.5982500349522838E-7</v>
      </c>
    </row>
    <row r="146" spans="3:69" x14ac:dyDescent="0.2">
      <c r="C146">
        <f t="shared" si="3"/>
        <v>37</v>
      </c>
      <c r="D146" s="11"/>
      <c r="E146" s="11"/>
      <c r="F146" s="11">
        <f t="shared" si="17"/>
        <v>1.067023045214809E-3</v>
      </c>
      <c r="G146" s="11">
        <f t="shared" si="17"/>
        <v>2.3233356312870148E-4</v>
      </c>
      <c r="H146" s="11">
        <f t="shared" si="17"/>
        <v>2.5498872421563456E-4</v>
      </c>
      <c r="I146" s="11">
        <f t="shared" si="17"/>
        <v>3.1426543228438335E-4</v>
      </c>
      <c r="J146" s="11">
        <f t="shared" si="17"/>
        <v>2.9028839446362695E-4</v>
      </c>
      <c r="K146" s="11">
        <f t="shared" si="17"/>
        <v>4.0634823315833802E-4</v>
      </c>
      <c r="L146" s="11">
        <f t="shared" si="17"/>
        <v>6.567347176806538E-4</v>
      </c>
      <c r="M146" s="11">
        <f t="shared" si="17"/>
        <v>6.3557479033653685E-4</v>
      </c>
      <c r="N146" s="11">
        <f t="shared" si="17"/>
        <v>6.3519058845511623E-4</v>
      </c>
      <c r="O146" s="11">
        <f t="shared" si="17"/>
        <v>7.2512213895502481E-4</v>
      </c>
      <c r="P146" s="11">
        <f t="shared" si="17"/>
        <v>7.3461453675363066E-4</v>
      </c>
      <c r="Q146" s="11">
        <f t="shared" si="17"/>
        <v>6.3671468748891988E-4</v>
      </c>
      <c r="R146" s="11">
        <f t="shared" si="17"/>
        <v>7.2717629583740053E-4</v>
      </c>
      <c r="S146" s="11">
        <f t="shared" si="17"/>
        <v>6.4898664136118383E-4</v>
      </c>
      <c r="T146" s="11">
        <f t="shared" si="16"/>
        <v>7.1511872760848122E-4</v>
      </c>
      <c r="U146" s="11">
        <f t="shared" si="16"/>
        <v>7.1464485697467954E-4</v>
      </c>
      <c r="V146" s="11">
        <f t="shared" si="16"/>
        <v>6.37472068431114E-4</v>
      </c>
      <c r="W146" s="11">
        <f t="shared" si="16"/>
        <v>6.2214144650461788E-4</v>
      </c>
      <c r="X146" s="11">
        <f t="shared" si="16"/>
        <v>6.1988616007235375E-4</v>
      </c>
      <c r="Y146" s="11">
        <f t="shared" si="16"/>
        <v>5.8059455084194761E-4</v>
      </c>
      <c r="Z146" s="11">
        <f t="shared" si="16"/>
        <v>5.2593505494289523E-4</v>
      </c>
      <c r="AA146" s="11">
        <f t="shared" si="16"/>
        <v>4.8489019495455611E-4</v>
      </c>
      <c r="AB146" s="11">
        <f t="shared" si="16"/>
        <v>4.5563255216820735E-4</v>
      </c>
      <c r="AC146" s="11">
        <f t="shared" si="16"/>
        <v>4.3016244956086655E-4</v>
      </c>
      <c r="AD146" s="11">
        <f t="shared" si="16"/>
        <v>4.0110513160839418E-4</v>
      </c>
      <c r="AE146" s="11">
        <f t="shared" si="16"/>
        <v>3.5763467289349755E-4</v>
      </c>
      <c r="AF146" s="11">
        <f t="shared" si="16"/>
        <v>3.200502664174068E-4</v>
      </c>
      <c r="AG146" s="11">
        <f t="shared" si="16"/>
        <v>3.0149717555852466E-4</v>
      </c>
      <c r="AH146" s="11">
        <f t="shared" si="16"/>
        <v>2.8825594955125583E-4</v>
      </c>
      <c r="AI146" s="11">
        <f t="shared" si="16"/>
        <v>5.2335235170684695E-4</v>
      </c>
      <c r="AK146">
        <f t="shared" si="4"/>
        <v>37</v>
      </c>
      <c r="AL146" s="11">
        <f t="shared" si="15"/>
        <v>0</v>
      </c>
      <c r="AM146" s="11">
        <f t="shared" si="15"/>
        <v>0</v>
      </c>
      <c r="AN146" s="11">
        <f t="shared" si="15"/>
        <v>1.5742745246465115E-6</v>
      </c>
      <c r="AO146" s="11">
        <f t="shared" si="15"/>
        <v>4.0345878962062623E-6</v>
      </c>
      <c r="AP146" s="11">
        <f t="shared" si="15"/>
        <v>3.6536766999467958E-6</v>
      </c>
      <c r="AQ146" s="11">
        <f t="shared" si="15"/>
        <v>3.1928933303483729E-6</v>
      </c>
      <c r="AR146" s="11">
        <f t="shared" si="15"/>
        <v>3.0830002467760582E-6</v>
      </c>
      <c r="AS146" s="11">
        <f t="shared" si="15"/>
        <v>2.5273404695400043E-6</v>
      </c>
      <c r="AT146" s="11">
        <f t="shared" si="15"/>
        <v>1.6908156645940257E-6</v>
      </c>
      <c r="AU146" s="11">
        <f t="shared" si="15"/>
        <v>1.6358673858710515E-6</v>
      </c>
      <c r="AV146" s="11">
        <f t="shared" si="15"/>
        <v>1.5029388044768569E-6</v>
      </c>
      <c r="AW146" s="11">
        <f t="shared" si="15"/>
        <v>1.1758927448581149E-6</v>
      </c>
      <c r="AX146" s="11">
        <f t="shared" si="15"/>
        <v>1.0333706051337924E-6</v>
      </c>
      <c r="AY146" s="11">
        <f t="shared" si="15"/>
        <v>1.1213279672103387E-6</v>
      </c>
      <c r="AZ146" s="11">
        <f t="shared" si="15"/>
        <v>1.6921817979342928E-6</v>
      </c>
      <c r="BA146" s="11">
        <f t="shared" si="15"/>
        <v>8.8269085165895594E-7</v>
      </c>
      <c r="BB146" s="11">
        <f t="shared" si="13"/>
        <v>7.1333983971882679E-7</v>
      </c>
      <c r="BC146" s="11">
        <f t="shared" si="13"/>
        <v>6.098779604369309E-7</v>
      </c>
      <c r="BD146" s="11">
        <f t="shared" si="10"/>
        <v>6.6855694277759967E-7</v>
      </c>
      <c r="BE146" s="11">
        <f t="shared" si="10"/>
        <v>6.3934963649992151E-7</v>
      </c>
      <c r="BF146" s="11">
        <f t="shared" si="10"/>
        <v>5.7764861032447696E-7</v>
      </c>
      <c r="BG146" s="11">
        <f t="shared" si="10"/>
        <v>5.5339599760226367E-7</v>
      </c>
      <c r="BH146" s="11">
        <f t="shared" si="10"/>
        <v>5.7089916381403058E-7</v>
      </c>
      <c r="BI146" s="11">
        <f t="shared" si="10"/>
        <v>5.693003977717304E-7</v>
      </c>
      <c r="BJ146" s="11">
        <f t="shared" si="10"/>
        <v>5.4992493704136089E-7</v>
      </c>
      <c r="BK146" s="11">
        <f t="shared" si="10"/>
        <v>5.3434318661083693E-7</v>
      </c>
      <c r="BL146" s="11">
        <f t="shared" si="10"/>
        <v>5.1779960624662242E-7</v>
      </c>
      <c r="BM146" s="11">
        <f t="shared" si="14"/>
        <v>5.2756479486512157E-7</v>
      </c>
      <c r="BN146" s="11">
        <f t="shared" si="14"/>
        <v>5.4340321907014427E-7</v>
      </c>
      <c r="BO146" s="11">
        <f t="shared" si="14"/>
        <v>5.0547483243748176E-7</v>
      </c>
      <c r="BP146" s="11">
        <f t="shared" si="14"/>
        <v>6.5787651515359981E-7</v>
      </c>
      <c r="BQ146" s="11">
        <f t="shared" si="14"/>
        <v>5.4719401216608517E-7</v>
      </c>
    </row>
    <row r="147" spans="3:69" x14ac:dyDescent="0.2">
      <c r="C147">
        <f t="shared" si="3"/>
        <v>38</v>
      </c>
      <c r="D147" s="11"/>
      <c r="E147" s="11"/>
      <c r="F147" s="11">
        <f t="shared" si="17"/>
        <v>1.1685237288311882E-3</v>
      </c>
      <c r="G147" s="11">
        <f t="shared" si="17"/>
        <v>2.617623185541096E-4</v>
      </c>
      <c r="H147" s="11">
        <f t="shared" si="17"/>
        <v>2.8671607650852338E-4</v>
      </c>
      <c r="I147" s="11">
        <f t="shared" si="17"/>
        <v>3.5192862817829827E-4</v>
      </c>
      <c r="J147" s="11">
        <f t="shared" si="17"/>
        <v>3.2542187581085049E-4</v>
      </c>
      <c r="K147" s="11">
        <f t="shared" si="17"/>
        <v>4.5262647791075977E-4</v>
      </c>
      <c r="L147" s="11">
        <f t="shared" si="17"/>
        <v>7.2502178358261617E-4</v>
      </c>
      <c r="M147" s="11">
        <f t="shared" si="17"/>
        <v>7.0199733937738405E-4</v>
      </c>
      <c r="N147" s="11">
        <f t="shared" si="17"/>
        <v>7.0153267697210548E-4</v>
      </c>
      <c r="O147" s="11">
        <f t="shared" si="17"/>
        <v>7.9867015589366107E-4</v>
      </c>
      <c r="P147" s="11">
        <f t="shared" si="17"/>
        <v>8.0890148599984963E-4</v>
      </c>
      <c r="Q147" s="11">
        <f t="shared" si="17"/>
        <v>7.031883530766314E-4</v>
      </c>
      <c r="R147" s="11">
        <f t="shared" si="17"/>
        <v>8.0131546284277163E-4</v>
      </c>
      <c r="S147" s="11">
        <f t="shared" si="17"/>
        <v>7.1647173691990107E-4</v>
      </c>
      <c r="T147" s="11">
        <f t="shared" si="16"/>
        <v>7.879675139910602E-4</v>
      </c>
      <c r="U147" s="11">
        <f t="shared" si="16"/>
        <v>7.8747542369533548E-4</v>
      </c>
      <c r="V147" s="11">
        <f t="shared" si="16"/>
        <v>7.0409501730807713E-4</v>
      </c>
      <c r="W147" s="11">
        <f t="shared" si="16"/>
        <v>6.8747097483686057E-4</v>
      </c>
      <c r="X147" s="11">
        <f t="shared" si="16"/>
        <v>6.8504897891330887E-4</v>
      </c>
      <c r="Y147" s="11">
        <f t="shared" si="16"/>
        <v>6.4232969012228806E-4</v>
      </c>
      <c r="Z147" s="11">
        <f t="shared" si="16"/>
        <v>5.82957620356802E-4</v>
      </c>
      <c r="AA147" s="11">
        <f t="shared" si="16"/>
        <v>5.3837463112309085E-4</v>
      </c>
      <c r="AB147" s="11">
        <f t="shared" si="16"/>
        <v>5.0647038363980403E-4</v>
      </c>
      <c r="AC147" s="11">
        <f t="shared" si="16"/>
        <v>4.7862297034750607E-4</v>
      </c>
      <c r="AD147" s="11">
        <f t="shared" si="16"/>
        <v>4.4682148341796345E-4</v>
      </c>
      <c r="AE147" s="11">
        <f t="shared" si="16"/>
        <v>3.9921446481096826E-4</v>
      </c>
      <c r="AF147" s="11">
        <f t="shared" si="16"/>
        <v>3.5806582434248774E-4</v>
      </c>
      <c r="AG147" s="11">
        <f t="shared" si="16"/>
        <v>3.3764870461243249E-4</v>
      </c>
      <c r="AH147" s="11">
        <f t="shared" si="16"/>
        <v>3.2361644834977092E-4</v>
      </c>
      <c r="AI147" s="11">
        <f t="shared" si="16"/>
        <v>5.8253415282036379E-4</v>
      </c>
      <c r="AK147">
        <f t="shared" si="4"/>
        <v>38</v>
      </c>
      <c r="AL147" s="11">
        <f t="shared" si="15"/>
        <v>0</v>
      </c>
      <c r="AM147" s="11">
        <f t="shared" si="15"/>
        <v>0</v>
      </c>
      <c r="AN147" s="11">
        <f t="shared" si="15"/>
        <v>1.3298709010001569E-6</v>
      </c>
      <c r="AO147" s="11">
        <f t="shared" si="15"/>
        <v>3.9172310822466978E-6</v>
      </c>
      <c r="AP147" s="11">
        <f t="shared" si="15"/>
        <v>3.5333922388842638E-6</v>
      </c>
      <c r="AQ147" s="11">
        <f t="shared" si="15"/>
        <v>3.0597136102375878E-6</v>
      </c>
      <c r="AR147" s="11">
        <f t="shared" si="15"/>
        <v>2.9608565414394493E-6</v>
      </c>
      <c r="AS147" s="11">
        <f t="shared" si="15"/>
        <v>2.3823394355778612E-6</v>
      </c>
      <c r="AT147" s="11">
        <f t="shared" si="15"/>
        <v>1.5178895761393458E-6</v>
      </c>
      <c r="AU147" s="11">
        <f t="shared" si="15"/>
        <v>1.4703690901487388E-6</v>
      </c>
      <c r="AV147" s="11">
        <f t="shared" si="15"/>
        <v>1.3446767003224572E-6</v>
      </c>
      <c r="AW147" s="11">
        <f t="shared" si="15"/>
        <v>1.0217931929628264E-6</v>
      </c>
      <c r="AX147" s="11">
        <f t="shared" si="15"/>
        <v>8.8785660041314012E-7</v>
      </c>
      <c r="AY147" s="11">
        <f t="shared" si="15"/>
        <v>9.8496509794220135E-7</v>
      </c>
      <c r="AZ147" s="11">
        <f t="shared" si="15"/>
        <v>1.5047921917215502E-6</v>
      </c>
      <c r="BA147" s="11">
        <f t="shared" si="15"/>
        <v>7.6043839710218278E-7</v>
      </c>
      <c r="BB147" s="11">
        <f t="shared" si="13"/>
        <v>5.9559141933813774E-7</v>
      </c>
      <c r="BC147" s="11">
        <f t="shared" si="13"/>
        <v>5.0142865061727159E-7</v>
      </c>
      <c r="BD147" s="11">
        <f t="shared" si="10"/>
        <v>5.6404661014735928E-7</v>
      </c>
      <c r="BE147" s="11">
        <f t="shared" si="10"/>
        <v>5.3914346186567038E-7</v>
      </c>
      <c r="BF147" s="11">
        <f t="shared" si="10"/>
        <v>4.8284315085720178E-7</v>
      </c>
      <c r="BG147" s="11">
        <f t="shared" si="10"/>
        <v>4.6535695553597015E-7</v>
      </c>
      <c r="BH147" s="11">
        <f t="shared" si="10"/>
        <v>4.8798066569796625E-7</v>
      </c>
      <c r="BI147" s="11">
        <f t="shared" si="10"/>
        <v>4.9145083144109825E-7</v>
      </c>
      <c r="BJ147" s="11">
        <f t="shared" si="10"/>
        <v>4.7710987810093985E-7</v>
      </c>
      <c r="BK147" s="11">
        <f t="shared" si="10"/>
        <v>4.6584350821676332E-7</v>
      </c>
      <c r="BL147" s="11">
        <f t="shared" si="10"/>
        <v>4.5409617746910021E-7</v>
      </c>
      <c r="BM147" s="11">
        <f t="shared" si="14"/>
        <v>4.6889182810925425E-7</v>
      </c>
      <c r="BN147" s="11">
        <f t="shared" si="14"/>
        <v>4.888013892664872E-7</v>
      </c>
      <c r="BO147" s="11">
        <f t="shared" si="14"/>
        <v>4.5537663866673957E-7</v>
      </c>
      <c r="BP147" s="11">
        <f t="shared" si="14"/>
        <v>6.0176537074540515E-7</v>
      </c>
      <c r="BQ147" s="11">
        <f t="shared" si="14"/>
        <v>4.6313990716366533E-7</v>
      </c>
    </row>
    <row r="148" spans="3:69" x14ac:dyDescent="0.2">
      <c r="C148">
        <f t="shared" si="3"/>
        <v>39</v>
      </c>
      <c r="D148" s="11"/>
      <c r="E148" s="11"/>
      <c r="F148" s="11">
        <f t="shared" si="17"/>
        <v>1.2796796760529739E-3</v>
      </c>
      <c r="G148" s="11">
        <f t="shared" si="17"/>
        <v>2.9491869574120323E-4</v>
      </c>
      <c r="H148" s="11">
        <f t="shared" si="17"/>
        <v>3.2239115192765443E-4</v>
      </c>
      <c r="I148" s="11">
        <f t="shared" si="17"/>
        <v>3.9410557639499424E-4</v>
      </c>
      <c r="J148" s="11">
        <f t="shared" si="17"/>
        <v>3.6480754751468976E-4</v>
      </c>
      <c r="K148" s="11">
        <f t="shared" si="17"/>
        <v>5.0417526591304098E-4</v>
      </c>
      <c r="L148" s="11">
        <f t="shared" si="17"/>
        <v>8.0040931675691559E-4</v>
      </c>
      <c r="M148" s="11">
        <f t="shared" si="17"/>
        <v>7.753615656026703E-4</v>
      </c>
      <c r="N148" s="11">
        <f t="shared" si="17"/>
        <v>7.748038239304368E-4</v>
      </c>
      <c r="O148" s="11">
        <f t="shared" si="17"/>
        <v>8.796780344266505E-4</v>
      </c>
      <c r="P148" s="11">
        <f t="shared" si="17"/>
        <v>8.9070060734750521E-4</v>
      </c>
      <c r="Q148" s="11">
        <f t="shared" si="17"/>
        <v>7.7660193744349569E-4</v>
      </c>
      <c r="R148" s="11">
        <f t="shared" si="17"/>
        <v>8.8301347921619091E-4</v>
      </c>
      <c r="S148" s="11">
        <f t="shared" si="17"/>
        <v>7.9097429298137577E-4</v>
      </c>
      <c r="T148" s="11">
        <f t="shared" si="16"/>
        <v>8.6823736973251652E-4</v>
      </c>
      <c r="U148" s="11">
        <f t="shared" si="16"/>
        <v>8.6772826652570375E-4</v>
      </c>
      <c r="V148" s="11">
        <f t="shared" si="16"/>
        <v>7.7768080822451379E-4</v>
      </c>
      <c r="W148" s="11">
        <f t="shared" si="16"/>
        <v>7.5966059470631219E-4</v>
      </c>
      <c r="X148" s="11">
        <f t="shared" si="16"/>
        <v>7.5706175381523425E-4</v>
      </c>
      <c r="Y148" s="11">
        <f t="shared" si="16"/>
        <v>7.1062918212766901E-4</v>
      </c>
      <c r="Z148" s="11">
        <f t="shared" si="16"/>
        <v>6.461626467719751E-4</v>
      </c>
      <c r="AA148" s="11">
        <f t="shared" si="16"/>
        <v>5.9775851616073329E-4</v>
      </c>
      <c r="AB148" s="11">
        <f t="shared" si="16"/>
        <v>5.6298051639109572E-4</v>
      </c>
      <c r="AC148" s="11">
        <f t="shared" si="16"/>
        <v>5.3254287532100274E-4</v>
      </c>
      <c r="AD148" s="11">
        <f t="shared" si="16"/>
        <v>4.9774840138108874E-4</v>
      </c>
      <c r="AE148" s="11">
        <f t="shared" si="16"/>
        <v>4.4562846109098684E-4</v>
      </c>
      <c r="AF148" s="11">
        <f t="shared" si="16"/>
        <v>4.0059686872703125E-4</v>
      </c>
      <c r="AG148" s="11">
        <f t="shared" si="16"/>
        <v>3.7813504393616941E-4</v>
      </c>
      <c r="AH148" s="11">
        <f t="shared" si="16"/>
        <v>3.6331463688973371E-4</v>
      </c>
      <c r="AI148" s="11">
        <f t="shared" si="16"/>
        <v>6.4840835833717976E-4</v>
      </c>
      <c r="AK148">
        <f t="shared" si="4"/>
        <v>39</v>
      </c>
      <c r="AL148" s="11">
        <f t="shared" si="15"/>
        <v>0</v>
      </c>
      <c r="AM148" s="11">
        <f t="shared" si="15"/>
        <v>0</v>
      </c>
      <c r="AN148" s="11">
        <f t="shared" si="15"/>
        <v>1.0858564052173791E-6</v>
      </c>
      <c r="AO148" s="11">
        <f t="shared" si="15"/>
        <v>3.7870842502336104E-6</v>
      </c>
      <c r="AP148" s="11">
        <f t="shared" si="15"/>
        <v>3.4005457910575297E-6</v>
      </c>
      <c r="AQ148" s="11">
        <f t="shared" si="15"/>
        <v>2.9139403568173716E-6</v>
      </c>
      <c r="AR148" s="11">
        <f t="shared" si="15"/>
        <v>2.8268648221125835E-6</v>
      </c>
      <c r="AS148" s="11">
        <f t="shared" si="15"/>
        <v>2.2258673684300966E-6</v>
      </c>
      <c r="AT148" s="11">
        <f t="shared" si="15"/>
        <v>1.3378139619180027E-6</v>
      </c>
      <c r="AU148" s="11">
        <f t="shared" si="15"/>
        <v>1.2978302734789968E-6</v>
      </c>
      <c r="AV148" s="11">
        <f t="shared" si="15"/>
        <v>1.1801146303861224E-6</v>
      </c>
      <c r="AW148" s="11">
        <f t="shared" si="15"/>
        <v>8.6458380708619574E-7</v>
      </c>
      <c r="AX148" s="11">
        <f t="shared" si="15"/>
        <v>7.4039538273699862E-7</v>
      </c>
      <c r="AY148" s="11">
        <f t="shared" si="15"/>
        <v>8.4463542986658809E-7</v>
      </c>
      <c r="AZ148" s="11">
        <f t="shared" si="15"/>
        <v>1.3110288907355893E-6</v>
      </c>
      <c r="BA148" s="11">
        <f t="shared" si="15"/>
        <v>6.3605192265548568E-7</v>
      </c>
      <c r="BB148" s="11">
        <f t="shared" si="13"/>
        <v>4.7813883770033614E-7</v>
      </c>
      <c r="BC148" s="11">
        <f t="shared" si="13"/>
        <v>3.9421248209418359E-7</v>
      </c>
      <c r="BD148" s="11">
        <f t="shared" si="10"/>
        <v>4.5893115185306476E-7</v>
      </c>
      <c r="BE148" s="11">
        <f t="shared" si="10"/>
        <v>4.3834234070873927E-7</v>
      </c>
      <c r="BF148" s="11">
        <f t="shared" si="10"/>
        <v>3.8795007765686356E-7</v>
      </c>
      <c r="BG148" s="11">
        <f t="shared" si="10"/>
        <v>3.7683794243143833E-7</v>
      </c>
      <c r="BH148" s="11">
        <f t="shared" si="10"/>
        <v>4.0367102385999125E-7</v>
      </c>
      <c r="BI148" s="11">
        <f t="shared" si="10"/>
        <v>4.1171684915151052E-7</v>
      </c>
      <c r="BJ148" s="11">
        <f t="shared" si="10"/>
        <v>4.0223662607292585E-7</v>
      </c>
      <c r="BK148" s="11">
        <f t="shared" si="10"/>
        <v>3.9514725060873586E-7</v>
      </c>
      <c r="BL148" s="11">
        <f t="shared" si="10"/>
        <v>3.8805383162406101E-7</v>
      </c>
      <c r="BM148" s="11">
        <f t="shared" si="14"/>
        <v>4.074814912123492E-7</v>
      </c>
      <c r="BN148" s="11">
        <f t="shared" si="14"/>
        <v>4.3113968740668467E-7</v>
      </c>
      <c r="BO148" s="11">
        <f t="shared" si="14"/>
        <v>4.0237412293577695E-7</v>
      </c>
      <c r="BP148" s="11">
        <f t="shared" si="14"/>
        <v>5.4175073863657646E-7</v>
      </c>
      <c r="BQ148" s="11">
        <f t="shared" si="14"/>
        <v>3.7781874962200493E-7</v>
      </c>
    </row>
    <row r="149" spans="3:69" x14ac:dyDescent="0.2">
      <c r="C149">
        <f t="shared" si="3"/>
        <v>40</v>
      </c>
      <c r="D149" s="11"/>
      <c r="E149" s="11"/>
      <c r="F149" s="11">
        <f t="shared" si="17"/>
        <v>1.4014093448842736E-3</v>
      </c>
      <c r="G149" s="11">
        <f t="shared" si="17"/>
        <v>3.3227485750479837E-4</v>
      </c>
      <c r="H149" s="11">
        <f t="shared" si="17"/>
        <v>3.6250515181052362E-4</v>
      </c>
      <c r="I149" s="11">
        <f t="shared" si="17"/>
        <v>4.4133722837387643E-4</v>
      </c>
      <c r="J149" s="11">
        <f t="shared" si="17"/>
        <v>4.0896005037177412E-4</v>
      </c>
      <c r="K149" s="11">
        <f t="shared" si="17"/>
        <v>5.6159484953640401E-4</v>
      </c>
      <c r="L149" s="11">
        <f t="shared" si="17"/>
        <v>8.8363562151959818E-4</v>
      </c>
      <c r="M149" s="11">
        <f t="shared" si="17"/>
        <v>8.5639292870686356E-4</v>
      </c>
      <c r="N149" s="11">
        <f t="shared" si="17"/>
        <v>8.557277305574428E-4</v>
      </c>
      <c r="O149" s="11">
        <f t="shared" si="17"/>
        <v>9.6890241677662927E-4</v>
      </c>
      <c r="P149" s="11">
        <f t="shared" si="17"/>
        <v>9.80771559528773E-4</v>
      </c>
      <c r="Q149" s="11">
        <f t="shared" si="17"/>
        <v>8.5767997521890994E-4</v>
      </c>
      <c r="R149" s="11">
        <f t="shared" si="17"/>
        <v>9.7304100648619625E-4</v>
      </c>
      <c r="S149" s="11">
        <f t="shared" si="17"/>
        <v>8.7322402255112495E-4</v>
      </c>
      <c r="T149" s="11">
        <f t="shared" si="16"/>
        <v>9.5668427544919217E-4</v>
      </c>
      <c r="U149" s="11">
        <f t="shared" si="16"/>
        <v>9.5615980114575677E-4</v>
      </c>
      <c r="V149" s="11">
        <f t="shared" si="16"/>
        <v>8.5895713591750645E-4</v>
      </c>
      <c r="W149" s="11">
        <f t="shared" si="16"/>
        <v>8.3943066728961501E-4</v>
      </c>
      <c r="X149" s="11">
        <f t="shared" si="16"/>
        <v>8.3664455642131245E-4</v>
      </c>
      <c r="Y149" s="11">
        <f t="shared" si="16"/>
        <v>7.8619102037039287E-4</v>
      </c>
      <c r="Z149" s="11">
        <f t="shared" si="16"/>
        <v>7.162204446831236E-4</v>
      </c>
      <c r="AA149" s="11">
        <f t="shared" si="16"/>
        <v>6.6369257202423268E-4</v>
      </c>
      <c r="AB149" s="11">
        <f t="shared" si="16"/>
        <v>6.2579584527373648E-4</v>
      </c>
      <c r="AC149" s="11">
        <f t="shared" si="16"/>
        <v>5.9253719864145015E-4</v>
      </c>
      <c r="AD149" s="11">
        <f t="shared" si="16"/>
        <v>5.5447976489903265E-4</v>
      </c>
      <c r="AE149" s="11">
        <f t="shared" si="16"/>
        <v>4.9743870234850564E-4</v>
      </c>
      <c r="AF149" s="11">
        <f t="shared" si="16"/>
        <v>4.4817974887323018E-4</v>
      </c>
      <c r="AG149" s="11">
        <f t="shared" si="16"/>
        <v>4.2347596629086523E-4</v>
      </c>
      <c r="AH149" s="11">
        <f t="shared" si="16"/>
        <v>4.0788262170053115E-4</v>
      </c>
      <c r="AI149" s="11">
        <f t="shared" si="16"/>
        <v>7.2173175963326848E-4</v>
      </c>
      <c r="AK149">
        <f t="shared" si="4"/>
        <v>40</v>
      </c>
      <c r="AL149" s="11">
        <f t="shared" si="15"/>
        <v>0</v>
      </c>
      <c r="AM149" s="11">
        <f t="shared" si="15"/>
        <v>0</v>
      </c>
      <c r="AN149" s="11">
        <f t="shared" si="15"/>
        <v>5.9909885653442251E-7</v>
      </c>
      <c r="AO149" s="11">
        <f t="shared" si="15"/>
        <v>3.1718821797550586E-6</v>
      </c>
      <c r="AP149" s="11">
        <f t="shared" si="15"/>
        <v>2.8666483429023269E-6</v>
      </c>
      <c r="AQ149" s="11">
        <f t="shared" si="15"/>
        <v>2.4113529618431415E-6</v>
      </c>
      <c r="AR149" s="11">
        <f t="shared" si="15"/>
        <v>2.444232336050771E-6</v>
      </c>
      <c r="AS149" s="11">
        <f t="shared" si="15"/>
        <v>1.9447011570534E-6</v>
      </c>
      <c r="AT149" s="11">
        <f t="shared" si="15"/>
        <v>1.1310047913923507E-6</v>
      </c>
      <c r="AU149" s="11">
        <f t="shared" si="15"/>
        <v>1.1596014994102451E-6</v>
      </c>
      <c r="AV149" s="11">
        <f t="shared" si="15"/>
        <v>1.1181368797775028E-6</v>
      </c>
      <c r="AW149" s="11">
        <f t="shared" si="15"/>
        <v>8.4417033259947874E-7</v>
      </c>
      <c r="AX149" s="11">
        <f t="shared" si="15"/>
        <v>7.6887709113495381E-7</v>
      </c>
      <c r="AY149" s="11">
        <f t="shared" si="15"/>
        <v>9.4280306582508505E-7</v>
      </c>
      <c r="AZ149" s="11">
        <f t="shared" si="15"/>
        <v>1.1235712486064635E-6</v>
      </c>
      <c r="BA149" s="11">
        <f t="shared" si="15"/>
        <v>8.0180108757885535E-7</v>
      </c>
      <c r="BB149" s="11">
        <f t="shared" si="13"/>
        <v>6.3555453361593041E-7</v>
      </c>
      <c r="BC149" s="11">
        <f t="shared" si="13"/>
        <v>5.646972623597443E-7</v>
      </c>
      <c r="BD149" s="11">
        <f t="shared" si="10"/>
        <v>6.6951859005292717E-7</v>
      </c>
      <c r="BE149" s="11">
        <f t="shared" si="10"/>
        <v>6.5768735912565338E-7</v>
      </c>
      <c r="BF149" s="11">
        <f t="shared" si="10"/>
        <v>6.0937785720737005E-7</v>
      </c>
      <c r="BG149" s="11">
        <f t="shared" si="10"/>
        <v>6.1408179749483581E-7</v>
      </c>
      <c r="BH149" s="11">
        <f t="shared" si="10"/>
        <v>6.6629045196319585E-7</v>
      </c>
      <c r="BI149" s="11">
        <f t="shared" si="10"/>
        <v>6.8688746009445537E-7</v>
      </c>
      <c r="BJ149" s="11">
        <f t="shared" si="10"/>
        <v>6.867727080876978E-7</v>
      </c>
      <c r="BK149" s="11">
        <f t="shared" si="10"/>
        <v>6.9110284786252147E-7</v>
      </c>
      <c r="BL149" s="11">
        <f t="shared" si="10"/>
        <v>6.9872370606961086E-7</v>
      </c>
      <c r="BM149" s="11">
        <f t="shared" si="14"/>
        <v>7.3771403247855034E-7</v>
      </c>
      <c r="BN149" s="11">
        <f t="shared" si="14"/>
        <v>7.8344373924365902E-7</v>
      </c>
      <c r="BO149" s="11">
        <f t="shared" si="14"/>
        <v>7.6915948438115728E-7</v>
      </c>
      <c r="BP149" s="11">
        <f t="shared" si="14"/>
        <v>1.1220140777897328E-6</v>
      </c>
      <c r="BQ149" s="11">
        <f t="shared" si="14"/>
        <v>1.0675276849392259E-6</v>
      </c>
    </row>
    <row r="150" spans="3:69" x14ac:dyDescent="0.2">
      <c r="C150">
        <f t="shared" si="3"/>
        <v>41</v>
      </c>
      <c r="D150" s="11"/>
      <c r="E150" s="11"/>
      <c r="F150" s="11">
        <f t="shared" si="17"/>
        <v>1.534718561747064E-3</v>
      </c>
      <c r="G150" s="11">
        <f t="shared" si="17"/>
        <v>3.7436277361920086E-4</v>
      </c>
      <c r="H150" s="11">
        <f t="shared" si="17"/>
        <v>4.0761039595360718E-4</v>
      </c>
      <c r="I150" s="11">
        <f t="shared" si="17"/>
        <v>4.9422936597455643E-4</v>
      </c>
      <c r="J150" s="11">
        <f t="shared" si="17"/>
        <v>4.5845631193622548E-4</v>
      </c>
      <c r="K150" s="11">
        <f t="shared" si="17"/>
        <v>6.255538427785821E-4</v>
      </c>
      <c r="L150" s="11">
        <f t="shared" si="17"/>
        <v>9.7551577083336094E-4</v>
      </c>
      <c r="M150" s="11">
        <f t="shared" si="17"/>
        <v>9.4589270461072907E-4</v>
      </c>
      <c r="N150" s="11">
        <f t="shared" si="17"/>
        <v>9.4510368460795798E-4</v>
      </c>
      <c r="O150" s="11">
        <f t="shared" si="17"/>
        <v>1.0671766902165042E-3</v>
      </c>
      <c r="P150" s="11">
        <f t="shared" si="17"/>
        <v>1.0799508207870944E-3</v>
      </c>
      <c r="Q150" s="11">
        <f t="shared" si="17"/>
        <v>9.472226431897513E-4</v>
      </c>
      <c r="R150" s="11">
        <f t="shared" si="17"/>
        <v>1.0722472788797139E-3</v>
      </c>
      <c r="S150" s="11">
        <f t="shared" si="17"/>
        <v>9.6402651808852346E-4</v>
      </c>
      <c r="T150" s="11">
        <f t="shared" si="16"/>
        <v>1.0541412231239381E-3</v>
      </c>
      <c r="U150" s="11">
        <f t="shared" si="16"/>
        <v>1.0536035307316012E-3</v>
      </c>
      <c r="V150" s="11">
        <f t="shared" si="16"/>
        <v>9.4872774734927406E-4</v>
      </c>
      <c r="W150" s="11">
        <f t="shared" si="16"/>
        <v>9.2757719710169582E-4</v>
      </c>
      <c r="X150" s="11">
        <f t="shared" si="16"/>
        <v>9.2459315275388726E-4</v>
      </c>
      <c r="Y150" s="11">
        <f t="shared" si="16"/>
        <v>8.6978741663889972E-4</v>
      </c>
      <c r="Z150" s="11">
        <f t="shared" si="16"/>
        <v>7.9387400052407294E-4</v>
      </c>
      <c r="AA150" s="11">
        <f t="shared" si="16"/>
        <v>7.3689929670813252E-4</v>
      </c>
      <c r="AB150" s="11">
        <f t="shared" si="16"/>
        <v>6.9561988125680784E-4</v>
      </c>
      <c r="AC150" s="11">
        <f t="shared" si="16"/>
        <v>6.5929026195726175E-4</v>
      </c>
      <c r="AD150" s="11">
        <f t="shared" si="16"/>
        <v>6.1767714136181978E-4</v>
      </c>
      <c r="AE150" s="11">
        <f t="shared" si="16"/>
        <v>5.5527257390241658E-4</v>
      </c>
      <c r="AF150" s="11">
        <f t="shared" si="16"/>
        <v>5.0141452163207536E-4</v>
      </c>
      <c r="AG150" s="11">
        <f t="shared" si="16"/>
        <v>4.7425356867017573E-4</v>
      </c>
      <c r="AH150" s="11">
        <f t="shared" si="16"/>
        <v>4.5791778308065106E-4</v>
      </c>
      <c r="AI150" s="11">
        <f t="shared" si="16"/>
        <v>8.0334672766889566E-4</v>
      </c>
      <c r="AK150">
        <f t="shared" si="4"/>
        <v>41</v>
      </c>
      <c r="AL150" s="11">
        <f t="shared" si="15"/>
        <v>0</v>
      </c>
      <c r="AM150" s="11">
        <f t="shared" si="15"/>
        <v>0</v>
      </c>
      <c r="AN150" s="11">
        <f t="shared" si="15"/>
        <v>4.107123931994427E-7</v>
      </c>
      <c r="AO150" s="11">
        <f t="shared" si="15"/>
        <v>3.0242515669311038E-6</v>
      </c>
      <c r="AP150" s="11">
        <f t="shared" si="15"/>
        <v>2.7164920588807359E-6</v>
      </c>
      <c r="AQ150" s="11">
        <f t="shared" si="15"/>
        <v>2.2504265504187782E-6</v>
      </c>
      <c r="AR150" s="11">
        <f t="shared" si="15"/>
        <v>2.2924553972656511E-6</v>
      </c>
      <c r="AS150" s="11">
        <f t="shared" si="15"/>
        <v>1.7709980149061453E-6</v>
      </c>
      <c r="AT150" s="11">
        <f t="shared" si="15"/>
        <v>9.4454123029375693E-7</v>
      </c>
      <c r="AU150" s="11">
        <f t="shared" si="15"/>
        <v>9.7546735548998175E-7</v>
      </c>
      <c r="AV150" s="11">
        <f t="shared" si="15"/>
        <v>9.3778177152573502E-7</v>
      </c>
      <c r="AW150" s="11">
        <f t="shared" si="15"/>
        <v>6.7387995327257153E-7</v>
      </c>
      <c r="AX150" s="11">
        <f t="shared" si="15"/>
        <v>6.0543088827566781E-7</v>
      </c>
      <c r="AY150" s="11">
        <f t="shared" si="15"/>
        <v>7.777241799224296E-7</v>
      </c>
      <c r="AZ150" s="11">
        <f t="shared" si="15"/>
        <v>9.2413773532106324E-7</v>
      </c>
      <c r="BA150" s="11">
        <f t="shared" si="15"/>
        <v>6.4803104933121991E-7</v>
      </c>
      <c r="BB150" s="11">
        <f t="shared" si="13"/>
        <v>4.9040801000640044E-7</v>
      </c>
      <c r="BC150" s="11">
        <f t="shared" si="13"/>
        <v>4.2844555365248416E-7</v>
      </c>
      <c r="BD150" s="11">
        <f t="shared" si="10"/>
        <v>5.3147108647447509E-7</v>
      </c>
      <c r="BE150" s="11">
        <f t="shared" si="10"/>
        <v>5.2328747148355905E-7</v>
      </c>
      <c r="BF150" s="11">
        <f t="shared" si="10"/>
        <v>4.805670649186884E-7</v>
      </c>
      <c r="BG150" s="11">
        <f t="shared" si="10"/>
        <v>4.9081462362343862E-7</v>
      </c>
      <c r="BH150" s="11">
        <f t="shared" si="10"/>
        <v>5.4634566531882279E-7</v>
      </c>
      <c r="BI150" s="11">
        <f t="shared" si="10"/>
        <v>5.7170232652717249E-7</v>
      </c>
      <c r="BJ150" s="11">
        <f t="shared" si="10"/>
        <v>5.7670610010400074E-7</v>
      </c>
      <c r="BK150" s="11">
        <f t="shared" si="10"/>
        <v>5.8535323947621953E-7</v>
      </c>
      <c r="BL150" s="11">
        <f t="shared" si="10"/>
        <v>5.9784042341742473E-7</v>
      </c>
      <c r="BM150" s="11">
        <f t="shared" si="14"/>
        <v>6.4250637139419772E-7</v>
      </c>
      <c r="BN150" s="11">
        <f t="shared" si="14"/>
        <v>6.9285557066153458E-7</v>
      </c>
      <c r="BO150" s="11">
        <f t="shared" si="14"/>
        <v>6.8347070986971199E-7</v>
      </c>
      <c r="BP150" s="11">
        <f t="shared" si="14"/>
        <v>1.01964284913705E-6</v>
      </c>
      <c r="BQ150" s="11">
        <f t="shared" si="14"/>
        <v>9.0694777580412557E-7</v>
      </c>
    </row>
    <row r="151" spans="3:69" x14ac:dyDescent="0.2">
      <c r="C151">
        <f t="shared" si="3"/>
        <v>42</v>
      </c>
      <c r="D151" s="11"/>
      <c r="E151" s="11"/>
      <c r="F151" s="11">
        <f t="shared" si="17"/>
        <v>1.6807088324114748E-3</v>
      </c>
      <c r="G151" s="11">
        <f t="shared" si="17"/>
        <v>4.2178179632456004E-4</v>
      </c>
      <c r="H151" s="11">
        <f t="shared" si="17"/>
        <v>4.5832792736777086E-4</v>
      </c>
      <c r="I151" s="11">
        <f t="shared" si="17"/>
        <v>5.5346037108994195E-4</v>
      </c>
      <c r="J151" s="11">
        <f t="shared" si="17"/>
        <v>5.1394308505951856E-4</v>
      </c>
      <c r="K151" s="11">
        <f t="shared" si="17"/>
        <v>6.9679700684235858E-4</v>
      </c>
      <c r="L151" s="11">
        <f t="shared" si="17"/>
        <v>1.0769495886868796E-3</v>
      </c>
      <c r="M151" s="11">
        <f t="shared" si="17"/>
        <v>1.0447459088514417E-3</v>
      </c>
      <c r="N151" s="11">
        <f t="shared" si="17"/>
        <v>1.0438144549524786E-3</v>
      </c>
      <c r="O151" s="11">
        <f t="shared" si="17"/>
        <v>1.1754187712011937E-3</v>
      </c>
      <c r="P151" s="11">
        <f t="shared" si="17"/>
        <v>1.1891594571513502E-3</v>
      </c>
      <c r="Q151" s="11">
        <f t="shared" si="17"/>
        <v>1.0461136574191022E-3</v>
      </c>
      <c r="R151" s="11">
        <f t="shared" si="17"/>
        <v>1.1815681141915588E-3</v>
      </c>
      <c r="S151" s="11">
        <f t="shared" si="17"/>
        <v>1.064271141857497E-3</v>
      </c>
      <c r="T151" s="11">
        <f t="shared" si="16"/>
        <v>1.1615260612154242E-3</v>
      </c>
      <c r="U151" s="11">
        <f t="shared" si="16"/>
        <v>1.1609779020618708E-3</v>
      </c>
      <c r="V151" s="11">
        <f t="shared" si="16"/>
        <v>1.0478803900138634E-3</v>
      </c>
      <c r="W151" s="11">
        <f t="shared" si="16"/>
        <v>1.0249797751148736E-3</v>
      </c>
      <c r="X151" s="11">
        <f t="shared" si="16"/>
        <v>1.0217869602546982E-3</v>
      </c>
      <c r="Y151" s="11">
        <f t="shared" si="16"/>
        <v>9.6227269269363077E-4</v>
      </c>
      <c r="Z151" s="11">
        <f t="shared" si="16"/>
        <v>8.7994685628798263E-4</v>
      </c>
      <c r="AA151" s="11">
        <f t="shared" si="16"/>
        <v>8.1818088129682063E-4</v>
      </c>
      <c r="AB151" s="11">
        <f t="shared" si="16"/>
        <v>7.7323463051767781E-4</v>
      </c>
      <c r="AC151" s="11">
        <f t="shared" si="16"/>
        <v>7.3356348007898471E-4</v>
      </c>
      <c r="AD151" s="11">
        <f t="shared" si="16"/>
        <v>6.8807750095331761E-4</v>
      </c>
      <c r="AE151" s="11">
        <f t="shared" si="16"/>
        <v>6.1983040296731916E-4</v>
      </c>
      <c r="AF151" s="11">
        <f t="shared" si="16"/>
        <v>5.6097251858346975E-4</v>
      </c>
      <c r="AG151" s="11">
        <f t="shared" si="16"/>
        <v>5.311197453928537E-4</v>
      </c>
      <c r="AH151" s="11">
        <f t="shared" si="16"/>
        <v>5.1409078226297275E-4</v>
      </c>
      <c r="AI151" s="11">
        <f t="shared" si="16"/>
        <v>8.9419089051069448E-4</v>
      </c>
      <c r="AK151">
        <f t="shared" si="4"/>
        <v>42</v>
      </c>
      <c r="AL151" s="11">
        <f t="shared" si="15"/>
        <v>0</v>
      </c>
      <c r="AM151" s="11">
        <f t="shared" si="15"/>
        <v>0</v>
      </c>
      <c r="AN151" s="11">
        <f t="shared" si="15"/>
        <v>1.0589684861936448E-6</v>
      </c>
      <c r="AO151" s="11">
        <f t="shared" si="15"/>
        <v>5.1187417122070372E-6</v>
      </c>
      <c r="AP151" s="11">
        <f t="shared" si="15"/>
        <v>4.6814602275428454E-6</v>
      </c>
      <c r="AQ151" s="11">
        <f t="shared" si="15"/>
        <v>3.9339620603273816E-6</v>
      </c>
      <c r="AR151" s="11">
        <f t="shared" si="15"/>
        <v>3.9366969434382798E-6</v>
      </c>
      <c r="AS151" s="11">
        <f t="shared" si="15"/>
        <v>3.1827651162378171E-6</v>
      </c>
      <c r="AT151" s="11">
        <f t="shared" si="15"/>
        <v>1.8603390090811194E-6</v>
      </c>
      <c r="AU151" s="11">
        <f t="shared" si="15"/>
        <v>1.8268211961617816E-6</v>
      </c>
      <c r="AV151" s="11">
        <f t="shared" si="15"/>
        <v>1.6978970159702516E-6</v>
      </c>
      <c r="AW151" s="11">
        <f t="shared" si="15"/>
        <v>1.2501646996910229E-6</v>
      </c>
      <c r="AX151" s="11">
        <f t="shared" si="15"/>
        <v>1.0973837949622057E-6</v>
      </c>
      <c r="AY151" s="11">
        <f t="shared" si="15"/>
        <v>1.2903361078396281E-6</v>
      </c>
      <c r="AZ151" s="11">
        <f t="shared" si="15"/>
        <v>1.4875553154044436E-6</v>
      </c>
      <c r="BA151" s="11">
        <f t="shared" si="15"/>
        <v>1.0057111223259686E-6</v>
      </c>
      <c r="BB151" s="11">
        <f t="shared" si="13"/>
        <v>7.534237274062721E-7</v>
      </c>
      <c r="BC151" s="11">
        <f t="shared" si="13"/>
        <v>6.3586160537038546E-7</v>
      </c>
      <c r="BD151" s="11">
        <f t="shared" si="10"/>
        <v>7.4241900518663671E-7</v>
      </c>
      <c r="BE151" s="11">
        <f t="shared" si="10"/>
        <v>7.115519536800641E-7</v>
      </c>
      <c r="BF151" s="11">
        <f t="shared" si="10"/>
        <v>6.4179069352010698E-7</v>
      </c>
      <c r="BG151" s="11">
        <f t="shared" si="10"/>
        <v>6.4072057610987506E-7</v>
      </c>
      <c r="BH151" s="11">
        <f t="shared" si="10"/>
        <v>6.9566041199720938E-7</v>
      </c>
      <c r="BI151" s="11">
        <f t="shared" si="10"/>
        <v>7.1084255082442396E-7</v>
      </c>
      <c r="BJ151" s="11">
        <f t="shared" si="10"/>
        <v>7.0179812132083645E-7</v>
      </c>
      <c r="BK151" s="11">
        <f t="shared" si="10"/>
        <v>6.9820600669092098E-7</v>
      </c>
      <c r="BL151" s="11">
        <f t="shared" si="10"/>
        <v>6.9986018344447021E-7</v>
      </c>
      <c r="BM151" s="11">
        <f t="shared" si="14"/>
        <v>7.3917499903300707E-7</v>
      </c>
      <c r="BN151" s="11">
        <f t="shared" si="14"/>
        <v>7.8323004405641166E-7</v>
      </c>
      <c r="BO151" s="11">
        <f t="shared" si="14"/>
        <v>7.5587279486104036E-7</v>
      </c>
      <c r="BP151" s="11">
        <f t="shared" si="14"/>
        <v>1.1081848872217894E-6</v>
      </c>
      <c r="BQ151" s="11">
        <f t="shared" si="14"/>
        <v>9.2566791409993883E-7</v>
      </c>
    </row>
    <row r="152" spans="3:69" x14ac:dyDescent="0.2">
      <c r="C152">
        <f t="shared" si="3"/>
        <v>43</v>
      </c>
      <c r="D152" s="11"/>
      <c r="E152" s="11"/>
      <c r="F152" s="11">
        <f t="shared" si="17"/>
        <v>1.8405864435042214E-3</v>
      </c>
      <c r="G152" s="11">
        <f t="shared" si="17"/>
        <v>4.7520719539205866E-4</v>
      </c>
      <c r="H152" s="11">
        <f t="shared" si="17"/>
        <v>5.1535606326671198E-4</v>
      </c>
      <c r="I152" s="11">
        <f t="shared" si="17"/>
        <v>6.1978992640996928E-4</v>
      </c>
      <c r="J152" s="11">
        <f t="shared" si="17"/>
        <v>5.7614539881662471E-4</v>
      </c>
      <c r="K152" s="11">
        <f t="shared" si="17"/>
        <v>7.7615392239916933E-4</v>
      </c>
      <c r="L152" s="11">
        <f t="shared" si="17"/>
        <v>1.1889304624793826E-3</v>
      </c>
      <c r="M152" s="11">
        <f t="shared" si="17"/>
        <v>1.1539300480290905E-3</v>
      </c>
      <c r="N152" s="11">
        <f t="shared" si="17"/>
        <v>1.1528350107107026E-3</v>
      </c>
      <c r="O152" s="11">
        <f t="shared" si="17"/>
        <v>1.2946396790318102E-3</v>
      </c>
      <c r="P152" s="11">
        <f t="shared" si="17"/>
        <v>1.309411676266761E-3</v>
      </c>
      <c r="Q152" s="11">
        <f t="shared" si="17"/>
        <v>1.1553289948322591E-3</v>
      </c>
      <c r="R152" s="11">
        <f t="shared" si="17"/>
        <v>1.3020347414011142E-3</v>
      </c>
      <c r="S152" s="11">
        <f t="shared" si="17"/>
        <v>1.1749397367579991E-3</v>
      </c>
      <c r="T152" s="11">
        <f t="shared" si="16"/>
        <v>1.2798501389448035E-3</v>
      </c>
      <c r="U152" s="11">
        <f t="shared" si="16"/>
        <v>1.2792949622521185E-3</v>
      </c>
      <c r="V152" s="11">
        <f t="shared" si="16"/>
        <v>1.1573955909306389E-3</v>
      </c>
      <c r="W152" s="11">
        <f t="shared" si="16"/>
        <v>1.1326103559651819E-3</v>
      </c>
      <c r="X152" s="11">
        <f t="shared" si="16"/>
        <v>1.1291978412741352E-3</v>
      </c>
      <c r="Y152" s="11">
        <f t="shared" si="16"/>
        <v>1.0645920110939878E-3</v>
      </c>
      <c r="Z152" s="11">
        <f t="shared" si="16"/>
        <v>9.7535184346627833E-4</v>
      </c>
      <c r="AA152" s="11">
        <f t="shared" si="16"/>
        <v>9.0842800028452563E-4</v>
      </c>
      <c r="AB152" s="11">
        <f t="shared" si="16"/>
        <v>8.5950935265330776E-4</v>
      </c>
      <c r="AC152" s="11">
        <f t="shared" si="16"/>
        <v>8.1620404601164009E-4</v>
      </c>
      <c r="AD152" s="11">
        <f t="shared" si="16"/>
        <v>7.6650181075881398E-4</v>
      </c>
      <c r="AE152" s="11">
        <f t="shared" si="16"/>
        <v>6.9189393911997315E-4</v>
      </c>
      <c r="AF152" s="11">
        <f t="shared" si="16"/>
        <v>6.2760481204569645E-4</v>
      </c>
      <c r="AG152" s="11">
        <f t="shared" si="16"/>
        <v>5.9480455726913209E-4</v>
      </c>
      <c r="AH152" s="11">
        <f t="shared" si="16"/>
        <v>5.77154550822952E-4</v>
      </c>
      <c r="AI152" s="11">
        <f t="shared" si="16"/>
        <v>9.9530790520859554E-4</v>
      </c>
      <c r="AK152">
        <f t="shared" si="4"/>
        <v>43</v>
      </c>
      <c r="AL152" s="11">
        <f t="shared" si="15"/>
        <v>0</v>
      </c>
      <c r="AM152" s="11">
        <f t="shared" si="15"/>
        <v>0</v>
      </c>
      <c r="AN152" s="11">
        <f t="shared" si="15"/>
        <v>7.5548140592672033E-7</v>
      </c>
      <c r="AO152" s="11">
        <f t="shared" si="15"/>
        <v>4.879849940026002E-6</v>
      </c>
      <c r="AP152" s="11">
        <f t="shared" si="15"/>
        <v>4.4379325036303714E-6</v>
      </c>
      <c r="AQ152" s="11">
        <f t="shared" si="15"/>
        <v>3.6752426974345997E-6</v>
      </c>
      <c r="AR152" s="11">
        <f t="shared" si="15"/>
        <v>3.6937334662273339E-6</v>
      </c>
      <c r="AS152" s="11">
        <f t="shared" si="15"/>
        <v>2.9059123078480691E-6</v>
      </c>
      <c r="AT152" s="11">
        <f t="shared" si="15"/>
        <v>1.5674077902909909E-6</v>
      </c>
      <c r="AU152" s="11">
        <f t="shared" si="15"/>
        <v>1.5435959175575057E-6</v>
      </c>
      <c r="AV152" s="11">
        <f t="shared" si="15"/>
        <v>1.4256675651395924E-6</v>
      </c>
      <c r="AW152" s="11">
        <f t="shared" si="15"/>
        <v>9.9777470822865225E-7</v>
      </c>
      <c r="AX152" s="11">
        <f t="shared" si="15"/>
        <v>8.599013504764944E-7</v>
      </c>
      <c r="AY152" s="11">
        <f t="shared" si="15"/>
        <v>1.054142223713543E-6</v>
      </c>
      <c r="AZ152" s="11">
        <f t="shared" si="15"/>
        <v>1.2082123719281097E-6</v>
      </c>
      <c r="BA152" s="11">
        <f t="shared" si="15"/>
        <v>7.9599032838847773E-7</v>
      </c>
      <c r="BB152" s="11">
        <f t="shared" si="13"/>
        <v>5.620137529980298E-7</v>
      </c>
      <c r="BC152" s="11">
        <f t="shared" si="13"/>
        <v>4.6116628178928367E-7</v>
      </c>
      <c r="BD152" s="11">
        <f t="shared" si="10"/>
        <v>5.6568779895635603E-7</v>
      </c>
      <c r="BE152" s="11">
        <f t="shared" si="10"/>
        <v>5.4155588769135824E-7</v>
      </c>
      <c r="BF152" s="11">
        <f t="shared" si="10"/>
        <v>4.8123012422950226E-7</v>
      </c>
      <c r="BG152" s="11">
        <f t="shared" si="10"/>
        <v>4.8738677444314304E-7</v>
      </c>
      <c r="BH152" s="11">
        <f t="shared" si="10"/>
        <v>5.4561506125553037E-7</v>
      </c>
      <c r="BI152" s="11">
        <f t="shared" si="10"/>
        <v>5.6680973158036692E-7</v>
      </c>
      <c r="BJ152" s="11">
        <f t="shared" si="10"/>
        <v>5.6469092659520717E-7</v>
      </c>
      <c r="BK152" s="11">
        <f t="shared" si="10"/>
        <v>5.6692866789334748E-7</v>
      </c>
      <c r="BL152" s="11">
        <f t="shared" si="10"/>
        <v>5.7479469192372521E-7</v>
      </c>
      <c r="BM152" s="11">
        <f t="shared" si="14"/>
        <v>6.2045448808590767E-7</v>
      </c>
      <c r="BN152" s="11">
        <f t="shared" si="14"/>
        <v>6.6973036739024349E-7</v>
      </c>
      <c r="BO152" s="11">
        <f t="shared" si="14"/>
        <v>6.4919219536340321E-7</v>
      </c>
      <c r="BP152" s="11">
        <f t="shared" si="14"/>
        <v>9.7938701267699405E-7</v>
      </c>
      <c r="BQ152" s="11">
        <f t="shared" si="14"/>
        <v>7.4131989401694506E-7</v>
      </c>
    </row>
    <row r="153" spans="3:69" x14ac:dyDescent="0.2">
      <c r="C153">
        <f t="shared" si="3"/>
        <v>44</v>
      </c>
      <c r="D153" s="11"/>
      <c r="E153" s="11"/>
      <c r="F153" s="11">
        <f t="shared" si="17"/>
        <v>2.0156724297990241E-3</v>
      </c>
      <c r="G153" s="11">
        <f t="shared" si="17"/>
        <v>5.3539977429138946E-4</v>
      </c>
      <c r="H153" s="11">
        <f t="shared" si="17"/>
        <v>5.7948001002489059E-4</v>
      </c>
      <c r="I153" s="11">
        <f t="shared" si="17"/>
        <v>6.9406875892989522E-4</v>
      </c>
      <c r="J153" s="11">
        <f t="shared" si="17"/>
        <v>6.4587603224416554E-4</v>
      </c>
      <c r="K153" s="11">
        <f t="shared" si="17"/>
        <v>8.6454864952068401E-4</v>
      </c>
      <c r="L153" s="11">
        <f t="shared" si="17"/>
        <v>1.3125550717141565E-3</v>
      </c>
      <c r="M153" s="11">
        <f t="shared" si="17"/>
        <v>1.2745247858479631E-3</v>
      </c>
      <c r="N153" s="11">
        <f t="shared" si="17"/>
        <v>1.2732421510495869E-3</v>
      </c>
      <c r="O153" s="11">
        <f t="shared" si="17"/>
        <v>1.4259529791333368E-3</v>
      </c>
      <c r="P153" s="11">
        <f t="shared" si="17"/>
        <v>1.4418242462209243E-3</v>
      </c>
      <c r="Q153" s="11">
        <f t="shared" si="17"/>
        <v>1.275946525345253E-3</v>
      </c>
      <c r="R153" s="11">
        <f t="shared" si="17"/>
        <v>1.4347835283075527E-3</v>
      </c>
      <c r="S153" s="11">
        <f t="shared" si="17"/>
        <v>1.2971162429562518E-3</v>
      </c>
      <c r="T153" s="11">
        <f t="shared" si="16"/>
        <v>1.4102278311715264E-3</v>
      </c>
      <c r="U153" s="11">
        <f t="shared" si="16"/>
        <v>1.4096698977104491E-3</v>
      </c>
      <c r="V153" s="11">
        <f t="shared" si="16"/>
        <v>1.2783563531406099E-3</v>
      </c>
      <c r="W153" s="11">
        <f t="shared" si="16"/>
        <v>1.2515429568313249E-3</v>
      </c>
      <c r="X153" s="11">
        <f t="shared" si="16"/>
        <v>1.2478998209375551E-3</v>
      </c>
      <c r="Y153" s="11">
        <f t="shared" si="16"/>
        <v>1.1777910343819561E-3</v>
      </c>
      <c r="Z153" s="11">
        <f t="shared" si="16"/>
        <v>1.0811007639326452E-3</v>
      </c>
      <c r="AA153" s="11">
        <f t="shared" si="16"/>
        <v>1.0086295714866014E-3</v>
      </c>
      <c r="AB153" s="11">
        <f t="shared" si="16"/>
        <v>9.5541029610108567E-4</v>
      </c>
      <c r="AC153" s="11">
        <f t="shared" si="16"/>
        <v>9.0815459441088997E-4</v>
      </c>
      <c r="AD153" s="11">
        <f t="shared" si="16"/>
        <v>8.5386460839445631E-4</v>
      </c>
      <c r="AE153" s="11">
        <f t="shared" si="16"/>
        <v>7.7233582073287497E-4</v>
      </c>
      <c r="AF153" s="11">
        <f t="shared" si="16"/>
        <v>7.0215168667715289E-4</v>
      </c>
      <c r="AG153" s="11">
        <f t="shared" si="16"/>
        <v>6.661256042861638E-4</v>
      </c>
      <c r="AH153" s="11">
        <f t="shared" si="16"/>
        <v>6.4795438282192191E-4</v>
      </c>
      <c r="AI153" s="11">
        <f t="shared" si="16"/>
        <v>1.1078594477795956E-3</v>
      </c>
      <c r="AK153">
        <f t="shared" si="4"/>
        <v>44</v>
      </c>
      <c r="AL153" s="11">
        <f t="shared" si="15"/>
        <v>0</v>
      </c>
      <c r="AM153" s="11">
        <f t="shared" si="15"/>
        <v>0</v>
      </c>
      <c r="AN153" s="11">
        <f t="shared" si="15"/>
        <v>4.8177251585242455E-7</v>
      </c>
      <c r="AO153" s="11">
        <f t="shared" si="15"/>
        <v>4.6175376696317252E-6</v>
      </c>
      <c r="AP153" s="11">
        <f t="shared" si="15"/>
        <v>4.1718722291782621E-6</v>
      </c>
      <c r="AQ153" s="11">
        <f t="shared" si="15"/>
        <v>3.3959612939751868E-6</v>
      </c>
      <c r="AR153" s="11">
        <f t="shared" si="15"/>
        <v>3.4305639903233949E-6</v>
      </c>
      <c r="AS153" s="11">
        <f t="shared" si="15"/>
        <v>2.6123576085410971E-6</v>
      </c>
      <c r="AT153" s="11">
        <f t="shared" si="15"/>
        <v>1.2731443128316309E-6</v>
      </c>
      <c r="AU153" s="11">
        <f t="shared" si="15"/>
        <v>1.2584815000380474E-6</v>
      </c>
      <c r="AV153" s="11">
        <f t="shared" si="15"/>
        <v>1.1526300103333541E-6</v>
      </c>
      <c r="AW153" s="11">
        <f t="shared" si="15"/>
        <v>7.5268366395981765E-7</v>
      </c>
      <c r="AX153" s="11">
        <f t="shared" si="15"/>
        <v>6.3185979359770127E-7</v>
      </c>
      <c r="AY153" s="11">
        <f t="shared" si="15"/>
        <v>8.2101132910125037E-7</v>
      </c>
      <c r="AZ153" s="11">
        <f t="shared" si="15"/>
        <v>9.3400309313206426E-7</v>
      </c>
      <c r="BA153" s="11">
        <f t="shared" si="15"/>
        <v>5.9290984764867679E-7</v>
      </c>
      <c r="BB153" s="11">
        <f t="shared" si="13"/>
        <v>3.8353010324609547E-7</v>
      </c>
      <c r="BC153" s="11">
        <f t="shared" si="13"/>
        <v>3.010906894833969E-7</v>
      </c>
      <c r="BD153" s="11">
        <f t="shared" si="10"/>
        <v>3.983647565448753E-7</v>
      </c>
      <c r="BE153" s="11">
        <f t="shared" si="10"/>
        <v>3.8065470542682581E-7</v>
      </c>
      <c r="BF153" s="11">
        <f t="shared" si="10"/>
        <v>3.3063137218444343E-7</v>
      </c>
      <c r="BG153" s="11">
        <f t="shared" si="10"/>
        <v>3.4214531791199321E-7</v>
      </c>
      <c r="BH153" s="11">
        <f t="shared" si="10"/>
        <v>4.0057340624080052E-7</v>
      </c>
      <c r="BI153" s="11">
        <f t="shared" si="10"/>
        <v>4.259730391634203E-7</v>
      </c>
      <c r="BJ153" s="11">
        <f t="shared" si="10"/>
        <v>4.2975662540502828E-7</v>
      </c>
      <c r="BK153" s="11">
        <f t="shared" si="10"/>
        <v>4.3691585523933776E-7</v>
      </c>
      <c r="BL153" s="11">
        <f t="shared" si="10"/>
        <v>4.4995836353930781E-7</v>
      </c>
      <c r="BM153" s="11">
        <f t="shared" si="14"/>
        <v>5.0019895997520611E-7</v>
      </c>
      <c r="BN153" s="11">
        <f t="shared" si="14"/>
        <v>5.532736693850175E-7</v>
      </c>
      <c r="BO153" s="11">
        <f t="shared" si="14"/>
        <v>5.3934863725893522E-7</v>
      </c>
      <c r="BP153" s="11">
        <f t="shared" si="14"/>
        <v>8.4426696008214484E-7</v>
      </c>
      <c r="BQ153" s="11">
        <f t="shared" si="14"/>
        <v>5.6017413202103768E-7</v>
      </c>
    </row>
    <row r="154" spans="3:69" x14ac:dyDescent="0.2">
      <c r="C154">
        <f t="shared" si="3"/>
        <v>45</v>
      </c>
      <c r="D154" s="11"/>
      <c r="E154" s="11"/>
      <c r="F154" s="11">
        <f t="shared" si="17"/>
        <v>2.2074134896466137E-3</v>
      </c>
      <c r="G154" s="11">
        <f t="shared" si="17"/>
        <v>6.0321670439938177E-4</v>
      </c>
      <c r="H154" s="11">
        <f t="shared" si="17"/>
        <v>6.515826744909421E-4</v>
      </c>
      <c r="I154" s="11">
        <f t="shared" si="17"/>
        <v>7.772495511710471E-4</v>
      </c>
      <c r="J154" s="11">
        <f t="shared" si="17"/>
        <v>7.2404613468107998E-4</v>
      </c>
      <c r="K154" s="11">
        <f t="shared" si="17"/>
        <v>9.6301048776203208E-4</v>
      </c>
      <c r="L154" s="11">
        <f t="shared" si="17"/>
        <v>1.4490341282784903E-3</v>
      </c>
      <c r="M154" s="11">
        <f t="shared" si="17"/>
        <v>1.4077226193349324E-3</v>
      </c>
      <c r="N154" s="11">
        <f t="shared" si="17"/>
        <v>1.4062251407597095E-3</v>
      </c>
      <c r="O154" s="11">
        <f t="shared" si="17"/>
        <v>1.5705851841493557E-3</v>
      </c>
      <c r="P154" s="11">
        <f t="shared" si="17"/>
        <v>1.5876268668365073E-3</v>
      </c>
      <c r="Q154" s="11">
        <f t="shared" si="17"/>
        <v>1.4091566495974578E-3</v>
      </c>
      <c r="R154" s="11">
        <f t="shared" si="17"/>
        <v>1.5810667009448721E-3</v>
      </c>
      <c r="S154" s="11">
        <f t="shared" si="17"/>
        <v>1.4319973145035319E-3</v>
      </c>
      <c r="T154" s="11">
        <f t="shared" si="16"/>
        <v>1.5538870335634785E-3</v>
      </c>
      <c r="U154" s="11">
        <f t="shared" si="16"/>
        <v>1.5533315452229263E-3</v>
      </c>
      <c r="V154" s="11">
        <f t="shared" si="16"/>
        <v>1.4119588655948964E-3</v>
      </c>
      <c r="W154" s="11">
        <f t="shared" si="16"/>
        <v>1.3829643747688357E-3</v>
      </c>
      <c r="X154" s="11">
        <f t="shared" si="16"/>
        <v>1.3790798265597534E-3</v>
      </c>
      <c r="Y154" s="11">
        <f t="shared" si="16"/>
        <v>1.3030266113353817E-3</v>
      </c>
      <c r="Z154" s="11">
        <f t="shared" si="16"/>
        <v>1.1983151204411067E-3</v>
      </c>
      <c r="AA154" s="11">
        <f t="shared" si="16"/>
        <v>1.1198835924901142E-3</v>
      </c>
      <c r="AB154" s="11">
        <f t="shared" si="16"/>
        <v>1.0620115198026882E-3</v>
      </c>
      <c r="AC154" s="11">
        <f t="shared" si="16"/>
        <v>1.0104639536886667E-3</v>
      </c>
      <c r="AD154" s="11">
        <f t="shared" si="16"/>
        <v>9.5118466680052072E-4</v>
      </c>
      <c r="AE154" s="11">
        <f t="shared" si="16"/>
        <v>8.6213014200676671E-4</v>
      </c>
      <c r="AF154" s="11">
        <f t="shared" si="16"/>
        <v>7.8555323611456608E-4</v>
      </c>
      <c r="AG154" s="11">
        <f t="shared" si="16"/>
        <v>7.4599852214117274E-4</v>
      </c>
      <c r="AH154" s="11">
        <f t="shared" si="16"/>
        <v>7.2743926495856298E-4</v>
      </c>
      <c r="AI154" s="11">
        <f t="shared" si="16"/>
        <v>1.2331385590444832E-3</v>
      </c>
      <c r="AK154">
        <f t="shared" si="4"/>
        <v>45</v>
      </c>
      <c r="AL154" s="11">
        <f t="shared" si="15"/>
        <v>0</v>
      </c>
      <c r="AM154" s="11">
        <f t="shared" si="15"/>
        <v>0</v>
      </c>
      <c r="AN154" s="11">
        <f t="shared" si="15"/>
        <v>4.3618734917815142E-7</v>
      </c>
      <c r="AO154" s="11">
        <f t="shared" si="15"/>
        <v>4.6508912403507032E-6</v>
      </c>
      <c r="AP154" s="11">
        <f t="shared" si="15"/>
        <v>3.9481763167339581E-6</v>
      </c>
      <c r="AQ154" s="11">
        <f t="shared" si="15"/>
        <v>3.1794142157944292E-6</v>
      </c>
      <c r="AR154" s="11">
        <f t="shared" si="15"/>
        <v>3.0857400830586369E-6</v>
      </c>
      <c r="AS154" s="11">
        <f t="shared" si="15"/>
        <v>2.251716578916694E-6</v>
      </c>
      <c r="AT154" s="11">
        <f t="shared" si="15"/>
        <v>9.821477135679888E-7</v>
      </c>
      <c r="AU154" s="11">
        <f t="shared" si="15"/>
        <v>1.0159204688248985E-6</v>
      </c>
      <c r="AV154" s="11">
        <f t="shared" si="15"/>
        <v>9.2317215602734531E-7</v>
      </c>
      <c r="AW154" s="11">
        <f t="shared" si="15"/>
        <v>6.0453193055594974E-7</v>
      </c>
      <c r="AX154" s="11">
        <f t="shared" si="15"/>
        <v>5.4368984377113676E-7</v>
      </c>
      <c r="AY154" s="11">
        <f t="shared" si="15"/>
        <v>7.9440614509890679E-7</v>
      </c>
      <c r="AZ154" s="11">
        <f t="shared" si="15"/>
        <v>7.3938590130523146E-7</v>
      </c>
      <c r="BA154" s="11">
        <f t="shared" si="15"/>
        <v>6.539145617841959E-7</v>
      </c>
      <c r="BB154" s="11">
        <f t="shared" si="13"/>
        <v>4.5510013101786746E-7</v>
      </c>
      <c r="BC154" s="11">
        <f t="shared" si="13"/>
        <v>4.0350381042659945E-7</v>
      </c>
      <c r="BD154" s="11">
        <f t="shared" si="10"/>
        <v>5.7229886374587531E-7</v>
      </c>
      <c r="BE154" s="11">
        <f t="shared" si="10"/>
        <v>5.9517259354608154E-7</v>
      </c>
      <c r="BF154" s="11">
        <f t="shared" si="10"/>
        <v>5.7165283855566037E-7</v>
      </c>
      <c r="BG154" s="11">
        <f t="shared" si="10"/>
        <v>6.2322682969255313E-7</v>
      </c>
      <c r="BH154" s="11">
        <f t="shared" si="10"/>
        <v>7.333044822534927E-7</v>
      </c>
      <c r="BI154" s="11">
        <f t="shared" si="10"/>
        <v>7.8760358537454915E-7</v>
      </c>
      <c r="BJ154" s="11">
        <f t="shared" si="10"/>
        <v>8.1202051980999497E-7</v>
      </c>
      <c r="BK154" s="11">
        <f t="shared" si="10"/>
        <v>8.373088000839008E-7</v>
      </c>
      <c r="BL154" s="11">
        <f t="shared" si="10"/>
        <v>8.8174864241998489E-7</v>
      </c>
      <c r="BM154" s="11">
        <f t="shared" si="14"/>
        <v>9.7521166074956354E-7</v>
      </c>
      <c r="BN154" s="11">
        <f t="shared" si="14"/>
        <v>1.069467000218629E-6</v>
      </c>
      <c r="BO154" s="11">
        <f t="shared" si="14"/>
        <v>1.0805564188369009E-6</v>
      </c>
      <c r="BP154" s="11">
        <f t="shared" si="14"/>
        <v>1.6778388317637395E-6</v>
      </c>
      <c r="BQ154" s="11">
        <f t="shared" si="14"/>
        <v>1.4211484524153907E-6</v>
      </c>
    </row>
    <row r="155" spans="3:69" x14ac:dyDescent="0.2">
      <c r="C155">
        <f t="shared" si="3"/>
        <v>46</v>
      </c>
      <c r="D155" s="11"/>
      <c r="E155" s="11"/>
      <c r="F155" s="11">
        <f t="shared" si="17"/>
        <v>2.4173939387362045E-3</v>
      </c>
      <c r="G155" s="11">
        <f t="shared" si="17"/>
        <v>6.7962373153414139E-4</v>
      </c>
      <c r="H155" s="11">
        <f t="shared" si="17"/>
        <v>7.3265682051488318E-4</v>
      </c>
      <c r="I155" s="11">
        <f t="shared" si="17"/>
        <v>8.7039916005874187E-4</v>
      </c>
      <c r="J155" s="11">
        <f t="shared" si="17"/>
        <v>8.1167713148462062E-4</v>
      </c>
      <c r="K155" s="11">
        <f t="shared" si="17"/>
        <v>1.0726859616909039E-3</v>
      </c>
      <c r="L155" s="11">
        <f t="shared" si="17"/>
        <v>1.5997042334944928E-3</v>
      </c>
      <c r="M155" s="11">
        <f t="shared" si="17"/>
        <v>1.554840670806379E-3</v>
      </c>
      <c r="N155" s="11">
        <f t="shared" si="17"/>
        <v>1.5530974566578355E-3</v>
      </c>
      <c r="O155" s="11">
        <f t="shared" si="17"/>
        <v>1.7298872100037234E-3</v>
      </c>
      <c r="P155" s="11">
        <f t="shared" si="17"/>
        <v>1.7481735897475609E-3</v>
      </c>
      <c r="Q155" s="11">
        <f t="shared" si="17"/>
        <v>1.5562740472743744E-3</v>
      </c>
      <c r="R155" s="11">
        <f t="shared" si="17"/>
        <v>1.7422641558935326E-3</v>
      </c>
      <c r="S155" s="11">
        <f t="shared" si="17"/>
        <v>1.580904039927661E-3</v>
      </c>
      <c r="T155" s="11">
        <f t="shared" si="16"/>
        <v>1.7121807269048451E-3</v>
      </c>
      <c r="U155" s="11">
        <f t="shared" si="16"/>
        <v>1.7116339742400098E-3</v>
      </c>
      <c r="V155" s="11">
        <f t="shared" si="16"/>
        <v>1.5595243323461175E-3</v>
      </c>
      <c r="W155" s="11">
        <f t="shared" si="16"/>
        <v>1.528186029444871E-3</v>
      </c>
      <c r="X155" s="11">
        <f t="shared" si="16"/>
        <v>1.5240495559933646E-3</v>
      </c>
      <c r="Y155" s="11">
        <f t="shared" si="16"/>
        <v>1.4415785995001455E-3</v>
      </c>
      <c r="Z155" s="11">
        <f t="shared" si="16"/>
        <v>1.3282380105387173E-3</v>
      </c>
      <c r="AA155" s="11">
        <f t="shared" si="16"/>
        <v>1.2434091723883434E-3</v>
      </c>
      <c r="AB155" s="11">
        <f t="shared" si="16"/>
        <v>1.1805069223100393E-3</v>
      </c>
      <c r="AC155" s="11">
        <f t="shared" si="16"/>
        <v>1.1242991094115068E-3</v>
      </c>
      <c r="AD155" s="11">
        <f t="shared" si="16"/>
        <v>1.0595968745649813E-3</v>
      </c>
      <c r="AE155" s="11">
        <f t="shared" si="16"/>
        <v>9.6236424856135114E-4</v>
      </c>
      <c r="AF155" s="11">
        <f t="shared" si="16"/>
        <v>8.7886121827946968E-4</v>
      </c>
      <c r="AG155" s="11">
        <f t="shared" si="16"/>
        <v>8.3544873737917218E-4</v>
      </c>
      <c r="AH155" s="11">
        <f t="shared" si="16"/>
        <v>8.1667459659561599E-4</v>
      </c>
      <c r="AI155" s="11">
        <f t="shared" si="16"/>
        <v>1.3725844996402719E-3</v>
      </c>
      <c r="AK155">
        <f t="shared" si="4"/>
        <v>46</v>
      </c>
      <c r="AL155" s="11">
        <f t="shared" si="15"/>
        <v>0</v>
      </c>
      <c r="AM155" s="11">
        <f t="shared" si="15"/>
        <v>0</v>
      </c>
      <c r="AN155" s="11">
        <f t="shared" si="15"/>
        <v>2.0397664767913428E-7</v>
      </c>
      <c r="AO155" s="11">
        <f t="shared" si="15"/>
        <v>4.3310329134545695E-6</v>
      </c>
      <c r="AP155" s="11">
        <f t="shared" si="15"/>
        <v>3.6352378069213547E-6</v>
      </c>
      <c r="AQ155" s="11">
        <f t="shared" si="15"/>
        <v>2.8577687553716571E-6</v>
      </c>
      <c r="AR155" s="11">
        <f t="shared" si="15"/>
        <v>2.787366200472051E-6</v>
      </c>
      <c r="AS155" s="11">
        <f t="shared" si="15"/>
        <v>1.9358598055187384E-6</v>
      </c>
      <c r="AT155" s="11">
        <f t="shared" si="15"/>
        <v>7.0696406095189736E-7</v>
      </c>
      <c r="AU155" s="11">
        <f t="shared" si="15"/>
        <v>7.4181307596631396E-7</v>
      </c>
      <c r="AV155" s="11">
        <f t="shared" si="15"/>
        <v>6.6332601504237843E-7</v>
      </c>
      <c r="AW155" s="11">
        <f t="shared" si="15"/>
        <v>3.8280024729722879E-7</v>
      </c>
      <c r="AX155" s="11">
        <f t="shared" si="15"/>
        <v>3.3334404254217837E-7</v>
      </c>
      <c r="AY155" s="11">
        <f t="shared" si="15"/>
        <v>5.5470652488077102E-7</v>
      </c>
      <c r="AZ155" s="11">
        <f t="shared" si="15"/>
        <v>4.8913966835548767E-7</v>
      </c>
      <c r="BA155" s="11">
        <f t="shared" ref="BA155:BC208" si="18">(S155-S47)^2</f>
        <v>4.3603132145084646E-7</v>
      </c>
      <c r="BB155" s="11">
        <f t="shared" si="13"/>
        <v>2.6735326013627848E-7</v>
      </c>
      <c r="BC155" s="11">
        <f t="shared" si="13"/>
        <v>2.2819283560297054E-7</v>
      </c>
      <c r="BD155" s="11">
        <f t="shared" si="10"/>
        <v>3.7181581685871212E-7</v>
      </c>
      <c r="BE155" s="11">
        <f t="shared" si="10"/>
        <v>3.9329092396922889E-7</v>
      </c>
      <c r="BF155" s="11">
        <f t="shared" si="10"/>
        <v>3.7457944582622697E-7</v>
      </c>
      <c r="BG155" s="11">
        <f t="shared" si="10"/>
        <v>4.249061353141963E-7</v>
      </c>
      <c r="BH155" s="11">
        <f t="shared" si="10"/>
        <v>5.2907571300849948E-7</v>
      </c>
      <c r="BI155" s="11">
        <f t="shared" si="10"/>
        <v>5.8508139358504181E-7</v>
      </c>
      <c r="BJ155" s="11">
        <f t="shared" si="10"/>
        <v>6.1398744145417667E-7</v>
      </c>
      <c r="BK155" s="11">
        <f t="shared" si="10"/>
        <v>6.434414726590353E-7</v>
      </c>
      <c r="BL155" s="11">
        <f t="shared" si="10"/>
        <v>6.9143830348015491E-7</v>
      </c>
      <c r="BM155" s="11">
        <f t="shared" si="14"/>
        <v>7.8892431056827469E-7</v>
      </c>
      <c r="BN155" s="11">
        <f t="shared" si="14"/>
        <v>8.8690559430284085E-7</v>
      </c>
      <c r="BO155" s="11">
        <f t="shared" si="14"/>
        <v>9.0430983521225752E-7</v>
      </c>
      <c r="BP155" s="11">
        <f t="shared" si="14"/>
        <v>1.4571410495066347E-6</v>
      </c>
      <c r="BQ155" s="11">
        <f t="shared" si="14"/>
        <v>1.1109529957443434E-6</v>
      </c>
    </row>
    <row r="156" spans="3:69" x14ac:dyDescent="0.2">
      <c r="C156">
        <f t="shared" si="3"/>
        <v>47</v>
      </c>
      <c r="D156" s="11"/>
      <c r="E156" s="11"/>
      <c r="F156" s="11">
        <f t="shared" si="17"/>
        <v>2.6473488009598413E-3</v>
      </c>
      <c r="G156" s="11">
        <f t="shared" si="17"/>
        <v>7.6570892864163877E-4</v>
      </c>
      <c r="H156" s="11">
        <f t="shared" si="17"/>
        <v>8.2381873806934645E-4</v>
      </c>
      <c r="I156" s="11">
        <f t="shared" si="17"/>
        <v>9.747123001737721E-4</v>
      </c>
      <c r="J156" s="11">
        <f t="shared" si="17"/>
        <v>9.0991407069011116E-4</v>
      </c>
      <c r="K156" s="11">
        <f t="shared" si="17"/>
        <v>1.1948521714262735E-3</v>
      </c>
      <c r="L156" s="11">
        <f t="shared" si="17"/>
        <v>1.7660409680622636E-3</v>
      </c>
      <c r="M156" s="11">
        <f t="shared" si="17"/>
        <v>1.7173337121881111E-3</v>
      </c>
      <c r="N156" s="11">
        <f t="shared" si="17"/>
        <v>1.7153097608352383E-3</v>
      </c>
      <c r="O156" s="11">
        <f t="shared" si="17"/>
        <v>1.9053469939328627E-3</v>
      </c>
      <c r="P156" s="11">
        <f t="shared" si="17"/>
        <v>1.9249553933163505E-3</v>
      </c>
      <c r="Q156" s="11">
        <f t="shared" si="17"/>
        <v>1.7187506519673534E-3</v>
      </c>
      <c r="R156" s="11">
        <f t="shared" si="17"/>
        <v>1.9198964769148233E-3</v>
      </c>
      <c r="S156" s="11">
        <f t="shared" si="17"/>
        <v>1.7452948815941617E-3</v>
      </c>
      <c r="T156" s="11">
        <f t="shared" si="16"/>
        <v>1.886599719454217E-3</v>
      </c>
      <c r="U156" s="11">
        <f t="shared" si="16"/>
        <v>1.8860692495317832E-3</v>
      </c>
      <c r="V156" s="11">
        <f t="shared" si="16"/>
        <v>1.7225120380223587E-3</v>
      </c>
      <c r="W156" s="11">
        <f t="shared" si="16"/>
        <v>1.6886570494491864E-3</v>
      </c>
      <c r="X156" s="11">
        <f t="shared" si="16"/>
        <v>1.6842585935854318E-3</v>
      </c>
      <c r="Y156" s="11">
        <f t="shared" si="16"/>
        <v>1.5948629448227845E-3</v>
      </c>
      <c r="Z156" s="11">
        <f t="shared" si="16"/>
        <v>1.4722473100317985E-3</v>
      </c>
      <c r="AA156" s="11">
        <f t="shared" si="16"/>
        <v>1.3805598906415917E-3</v>
      </c>
      <c r="AB156" s="11">
        <f t="shared" si="16"/>
        <v>1.3122236130553816E-3</v>
      </c>
      <c r="AC156" s="11">
        <f t="shared" si="16"/>
        <v>1.2509585154513812E-3</v>
      </c>
      <c r="AD156" s="11">
        <f t="shared" si="16"/>
        <v>1.1803654703186415E-3</v>
      </c>
      <c r="AE156" s="11">
        <f t="shared" si="16"/>
        <v>1.0742519044204639E-3</v>
      </c>
      <c r="AF156" s="11">
        <f t="shared" si="16"/>
        <v>9.8325231885751721E-4</v>
      </c>
      <c r="AG156" s="11">
        <f t="shared" si="16"/>
        <v>9.3562463205036812E-4</v>
      </c>
      <c r="AH156" s="11">
        <f t="shared" si="16"/>
        <v>9.1685647015851387E-4</v>
      </c>
      <c r="AI156" s="11">
        <f t="shared" si="16"/>
        <v>1.5277992848691502E-3</v>
      </c>
      <c r="AK156">
        <f t="shared" si="4"/>
        <v>47</v>
      </c>
      <c r="AL156" s="11">
        <f t="shared" ref="AL156:AZ172" si="19">(D156-D48)^2</f>
        <v>0</v>
      </c>
      <c r="AM156" s="11">
        <f t="shared" si="19"/>
        <v>0</v>
      </c>
      <c r="AN156" s="11">
        <f t="shared" si="19"/>
        <v>4.3971777086938163E-7</v>
      </c>
      <c r="AO156" s="11">
        <f t="shared" si="19"/>
        <v>6.0925076980643697E-6</v>
      </c>
      <c r="AP156" s="11">
        <f t="shared" si="19"/>
        <v>5.6170730403145283E-6</v>
      </c>
      <c r="AQ156" s="11">
        <f t="shared" si="19"/>
        <v>4.970979005584398E-6</v>
      </c>
      <c r="AR156" s="11">
        <f t="shared" si="19"/>
        <v>5.1448252593735649E-6</v>
      </c>
      <c r="AS156" s="11">
        <f t="shared" si="19"/>
        <v>3.8208438548178831E-6</v>
      </c>
      <c r="AT156" s="11">
        <f t="shared" si="19"/>
        <v>1.993444648897896E-6</v>
      </c>
      <c r="AU156" s="11">
        <f t="shared" si="19"/>
        <v>2.0715314309922397E-6</v>
      </c>
      <c r="AV156" s="11">
        <f t="shared" si="19"/>
        <v>1.8697963920825613E-6</v>
      </c>
      <c r="AW156" s="11">
        <f t="shared" si="19"/>
        <v>1.294601580929238E-6</v>
      </c>
      <c r="AX156" s="11">
        <f t="shared" si="19"/>
        <v>1.1922914322293958E-6</v>
      </c>
      <c r="AY156" s="11">
        <f t="shared" si="19"/>
        <v>1.5210843606474438E-6</v>
      </c>
      <c r="AZ156" s="11">
        <f t="shared" si="19"/>
        <v>1.3926711674371195E-6</v>
      </c>
      <c r="BA156" s="11">
        <f t="shared" si="18"/>
        <v>1.1528288103148607E-6</v>
      </c>
      <c r="BB156" s="11">
        <f t="shared" si="13"/>
        <v>7.9762367953540214E-7</v>
      </c>
      <c r="BC156" s="11">
        <f t="shared" si="13"/>
        <v>6.742353056621067E-7</v>
      </c>
      <c r="BD156" s="11">
        <f t="shared" si="10"/>
        <v>8.7674778232353674E-7</v>
      </c>
      <c r="BE156" s="11">
        <f t="shared" si="10"/>
        <v>8.5696927246261407E-7</v>
      </c>
      <c r="BF156" s="11">
        <f t="shared" si="10"/>
        <v>7.7181658799797866E-7</v>
      </c>
      <c r="BG156" s="11">
        <f t="shared" si="10"/>
        <v>7.9197707316836881E-7</v>
      </c>
      <c r="BH156" s="11">
        <f t="shared" si="10"/>
        <v>8.9068161934967831E-7</v>
      </c>
      <c r="BI156" s="11">
        <f t="shared" si="10"/>
        <v>9.217280685591946E-7</v>
      </c>
      <c r="BJ156" s="11">
        <f t="shared" si="10"/>
        <v>9.2422423157341494E-7</v>
      </c>
      <c r="BK156" s="11">
        <f t="shared" si="10"/>
        <v>9.3458930657722318E-7</v>
      </c>
      <c r="BL156" s="11">
        <f t="shared" si="10"/>
        <v>9.7281705777187991E-7</v>
      </c>
      <c r="BM156" s="11">
        <f t="shared" si="14"/>
        <v>1.0731093314343481E-6</v>
      </c>
      <c r="BN156" s="11">
        <f t="shared" si="14"/>
        <v>1.1697349848029329E-6</v>
      </c>
      <c r="BO156" s="11">
        <f t="shared" si="14"/>
        <v>1.164742937957431E-6</v>
      </c>
      <c r="BP156" s="11">
        <f t="shared" si="14"/>
        <v>1.831291203100825E-6</v>
      </c>
      <c r="BQ156" s="11">
        <f t="shared" si="14"/>
        <v>1.3906875531365461E-6</v>
      </c>
    </row>
    <row r="157" spans="3:69" x14ac:dyDescent="0.2">
      <c r="C157">
        <f t="shared" si="3"/>
        <v>48</v>
      </c>
      <c r="D157" s="11"/>
      <c r="E157" s="11"/>
      <c r="F157" s="11">
        <f t="shared" si="17"/>
        <v>2.8991781445466339E-3</v>
      </c>
      <c r="G157" s="11">
        <f t="shared" si="17"/>
        <v>8.6269819047964276E-4</v>
      </c>
      <c r="H157" s="11">
        <f t="shared" si="17"/>
        <v>9.2632361317161044E-4</v>
      </c>
      <c r="I157" s="11">
        <f t="shared" si="17"/>
        <v>1.0915268668755694E-3</v>
      </c>
      <c r="J157" s="11">
        <f t="shared" si="17"/>
        <v>1.0200405850112784E-3</v>
      </c>
      <c r="K157" s="11">
        <f t="shared" si="17"/>
        <v>1.3309316636451582E-3</v>
      </c>
      <c r="L157" s="11">
        <f t="shared" si="17"/>
        <v>1.9496733430911649E-3</v>
      </c>
      <c r="M157" s="11">
        <f t="shared" si="17"/>
        <v>1.8968085504788416E-3</v>
      </c>
      <c r="N157" s="11">
        <f t="shared" si="17"/>
        <v>1.8944642288889291E-3</v>
      </c>
      <c r="O157" s="11">
        <f t="shared" si="17"/>
        <v>2.0986033923455524E-3</v>
      </c>
      <c r="P157" s="11">
        <f t="shared" si="17"/>
        <v>2.1196140291724567E-3</v>
      </c>
      <c r="Q157" s="11">
        <f t="shared" si="17"/>
        <v>1.8981899806219591E-3</v>
      </c>
      <c r="R157" s="11">
        <f t="shared" si="17"/>
        <v>2.1156392786945439E-3</v>
      </c>
      <c r="S157" s="11">
        <f t="shared" si="17"/>
        <v>1.9267799605712699E-3</v>
      </c>
      <c r="T157" s="11">
        <f t="shared" si="16"/>
        <v>2.0787866873603327E-3</v>
      </c>
      <c r="U157" s="11">
        <f t="shared" si="16"/>
        <v>2.0782814945051894E-3</v>
      </c>
      <c r="V157" s="11">
        <f t="shared" si="16"/>
        <v>1.9025337787890572E-3</v>
      </c>
      <c r="W157" s="11">
        <f t="shared" si="16"/>
        <v>1.865978732766122E-3</v>
      </c>
      <c r="X157" s="11">
        <f t="shared" si="16"/>
        <v>1.8613089048914934E-3</v>
      </c>
      <c r="Y157" s="11">
        <f t="shared" si="16"/>
        <v>1.7644461520521812E-3</v>
      </c>
      <c r="Z157" s="11">
        <f t="shared" si="16"/>
        <v>1.6318702858207992E-3</v>
      </c>
      <c r="AA157" s="11">
        <f t="shared" si="16"/>
        <v>1.532838629449209E-3</v>
      </c>
      <c r="AB157" s="11">
        <f t="shared" si="16"/>
        <v>1.4586367755392844E-3</v>
      </c>
      <c r="AC157" s="11">
        <f t="shared" si="16"/>
        <v>1.3918869047218571E-3</v>
      </c>
      <c r="AD157" s="11">
        <f t="shared" si="16"/>
        <v>1.3148987855334635E-3</v>
      </c>
      <c r="AE157" s="11">
        <f t="shared" si="16"/>
        <v>1.1991479898345624E-3</v>
      </c>
      <c r="AF157" s="11">
        <f t="shared" si="16"/>
        <v>1.1000429902133374E-3</v>
      </c>
      <c r="AG157" s="11">
        <f t="shared" si="16"/>
        <v>1.0478122868980829E-3</v>
      </c>
      <c r="AH157" s="11">
        <f t="shared" ref="AH157:AI173" si="20">AH$106*AH$107^$C157</f>
        <v>1.0293277033175234E-3</v>
      </c>
      <c r="AI157" s="11">
        <f t="shared" si="20"/>
        <v>1.7005660893434451E-3</v>
      </c>
      <c r="AK157">
        <f t="shared" si="4"/>
        <v>48</v>
      </c>
      <c r="AL157" s="11">
        <f t="shared" si="19"/>
        <v>0</v>
      </c>
      <c r="AM157" s="11">
        <f t="shared" si="19"/>
        <v>0</v>
      </c>
      <c r="AN157" s="11">
        <f t="shared" si="19"/>
        <v>1.6915357624496926E-7</v>
      </c>
      <c r="AO157" s="11">
        <f t="shared" si="19"/>
        <v>5.623117314646826E-6</v>
      </c>
      <c r="AP157" s="11">
        <f t="shared" si="19"/>
        <v>5.1416996976401522E-6</v>
      </c>
      <c r="AQ157" s="11">
        <f t="shared" si="19"/>
        <v>4.4637323186690559E-6</v>
      </c>
      <c r="AR157" s="11">
        <f t="shared" si="19"/>
        <v>4.6573706241198059E-6</v>
      </c>
      <c r="AS157" s="11">
        <f t="shared" si="19"/>
        <v>3.3073728894452938E-6</v>
      </c>
      <c r="AT157" s="11">
        <f t="shared" si="19"/>
        <v>1.5086266034236125E-6</v>
      </c>
      <c r="AU157" s="11">
        <f t="shared" si="19"/>
        <v>1.5871129953522027E-6</v>
      </c>
      <c r="AV157" s="11">
        <f t="shared" si="19"/>
        <v>1.4119392902234564E-6</v>
      </c>
      <c r="AW157" s="11">
        <f t="shared" si="19"/>
        <v>8.9217319217529502E-7</v>
      </c>
      <c r="AX157" s="11">
        <f t="shared" si="19"/>
        <v>8.0507971887387959E-7</v>
      </c>
      <c r="AY157" s="11">
        <f t="shared" si="19"/>
        <v>1.1106697146122168E-6</v>
      </c>
      <c r="AZ157" s="11">
        <f t="shared" si="19"/>
        <v>9.6898841960938365E-7</v>
      </c>
      <c r="BA157" s="11">
        <f t="shared" si="18"/>
        <v>7.9604507235770614E-7</v>
      </c>
      <c r="BB157" s="11">
        <f t="shared" si="13"/>
        <v>4.9127599389559135E-7</v>
      </c>
      <c r="BC157" s="11">
        <f t="shared" si="13"/>
        <v>3.9552285903490028E-7</v>
      </c>
      <c r="BD157" s="11">
        <f t="shared" si="10"/>
        <v>5.7202957616998534E-7</v>
      </c>
      <c r="BE157" s="11">
        <f t="shared" si="10"/>
        <v>5.6010954299346508E-7</v>
      </c>
      <c r="BF157" s="11">
        <f t="shared" si="10"/>
        <v>4.9207505283894341E-7</v>
      </c>
      <c r="BG157" s="11">
        <f t="shared" si="10"/>
        <v>5.1890085222168508E-7</v>
      </c>
      <c r="BH157" s="11">
        <f t="shared" si="10"/>
        <v>6.1486977745068938E-7</v>
      </c>
      <c r="BI157" s="11">
        <f t="shared" si="10"/>
        <v>6.5252139034015528E-7</v>
      </c>
      <c r="BJ157" s="11">
        <f t="shared" si="10"/>
        <v>6.6414782696436467E-7</v>
      </c>
      <c r="BK157" s="11">
        <f t="shared" si="10"/>
        <v>6.8196744654943688E-7</v>
      </c>
      <c r="BL157" s="11">
        <f t="shared" si="10"/>
        <v>7.2553184728855224E-7</v>
      </c>
      <c r="BM157" s="11">
        <f t="shared" si="14"/>
        <v>8.2994617961477482E-7</v>
      </c>
      <c r="BN157" s="11">
        <f t="shared" si="14"/>
        <v>9.3074680938720058E-7</v>
      </c>
      <c r="BO157" s="11">
        <f t="shared" si="14"/>
        <v>9.3517586595831293E-7</v>
      </c>
      <c r="BP157" s="11">
        <f t="shared" si="14"/>
        <v>1.5395371200433562E-6</v>
      </c>
      <c r="BQ157" s="11">
        <f t="shared" si="14"/>
        <v>1.0130570641466644E-6</v>
      </c>
    </row>
    <row r="158" spans="3:69" x14ac:dyDescent="0.2">
      <c r="C158">
        <f t="shared" si="3"/>
        <v>49</v>
      </c>
      <c r="D158" s="11"/>
      <c r="E158" s="11"/>
      <c r="F158" s="11">
        <f t="shared" si="17"/>
        <v>3.1749627819233355E-3</v>
      </c>
      <c r="G158" s="11">
        <f t="shared" si="17"/>
        <v>9.7197269095077672E-4</v>
      </c>
      <c r="H158" s="11">
        <f t="shared" si="17"/>
        <v>1.0415828102310987E-3</v>
      </c>
      <c r="I158" s="11">
        <f t="shared" si="17"/>
        <v>1.2223410958277514E-3</v>
      </c>
      <c r="J158" s="11">
        <f t="shared" si="17"/>
        <v>1.1434956646851409E-3</v>
      </c>
      <c r="K158" s="11">
        <f t="shared" si="17"/>
        <v>1.4825089962206834E-3</v>
      </c>
      <c r="L158" s="11">
        <f t="shared" si="17"/>
        <v>2.1523997537447066E-3</v>
      </c>
      <c r="M158" s="11">
        <f t="shared" si="17"/>
        <v>2.0950399166073923E-3</v>
      </c>
      <c r="N158" s="11">
        <f t="shared" si="17"/>
        <v>2.0923303746561376E-3</v>
      </c>
      <c r="O158" s="11">
        <f t="shared" si="17"/>
        <v>2.3114614883211373E-3</v>
      </c>
      <c r="P158" s="11">
        <f t="shared" si="17"/>
        <v>2.3339572689653216E-3</v>
      </c>
      <c r="Q158" s="11">
        <f t="shared" si="17"/>
        <v>2.0963629589954231E-3</v>
      </c>
      <c r="R158" s="11">
        <f t="shared" si="17"/>
        <v>2.3313390130012437E-3</v>
      </c>
      <c r="S158" s="11">
        <f t="shared" ref="S158:AH174" si="21">S$106*S$107^$C158</f>
        <v>2.1271368269114633E-3</v>
      </c>
      <c r="T158" s="11">
        <f t="shared" si="21"/>
        <v>2.290551645367938E-3</v>
      </c>
      <c r="U158" s="11">
        <f t="shared" si="21"/>
        <v>2.2900823877357516E-3</v>
      </c>
      <c r="V158" s="11">
        <f t="shared" si="21"/>
        <v>2.1013698015075266E-3</v>
      </c>
      <c r="W158" s="11">
        <f t="shared" si="21"/>
        <v>2.0619205257048473E-3</v>
      </c>
      <c r="X158" s="11">
        <f t="shared" si="21"/>
        <v>2.0569708550830321E-3</v>
      </c>
      <c r="Y158" s="11">
        <f t="shared" si="21"/>
        <v>1.952061293792041E-3</v>
      </c>
      <c r="Z158" s="11">
        <f t="shared" si="21"/>
        <v>1.8087997930777949E-3</v>
      </c>
      <c r="AA158" s="11">
        <f t="shared" si="21"/>
        <v>1.7019140421642956E-3</v>
      </c>
      <c r="AB158" s="11">
        <f t="shared" si="21"/>
        <v>1.621386188899381E-3</v>
      </c>
      <c r="AC158" s="11">
        <f t="shared" si="21"/>
        <v>1.5486917684373748E-3</v>
      </c>
      <c r="AD158" s="11">
        <f t="shared" si="21"/>
        <v>1.4647656676458367E-3</v>
      </c>
      <c r="AE158" s="11">
        <f t="shared" si="21"/>
        <v>1.3385649079207529E-3</v>
      </c>
      <c r="AF158" s="11">
        <f t="shared" si="21"/>
        <v>1.2307060528711099E-3</v>
      </c>
      <c r="AG158" s="11">
        <f t="shared" si="21"/>
        <v>1.1734519923535815E-3</v>
      </c>
      <c r="AH158" s="11">
        <f t="shared" si="21"/>
        <v>1.1555958378455342E-3</v>
      </c>
      <c r="AI158" s="11">
        <f t="shared" si="20"/>
        <v>1.8928697328671287E-3</v>
      </c>
      <c r="AK158">
        <f t="shared" si="4"/>
        <v>49</v>
      </c>
      <c r="AL158" s="11">
        <f t="shared" si="19"/>
        <v>0</v>
      </c>
      <c r="AM158" s="11">
        <f t="shared" si="19"/>
        <v>0</v>
      </c>
      <c r="AN158" s="11">
        <f t="shared" si="19"/>
        <v>1.8359763496123659E-8</v>
      </c>
      <c r="AO158" s="11">
        <f t="shared" si="19"/>
        <v>5.116810514034817E-6</v>
      </c>
      <c r="AP158" s="11">
        <f t="shared" si="19"/>
        <v>4.6322766299520688E-6</v>
      </c>
      <c r="AQ158" s="11">
        <f t="shared" si="19"/>
        <v>3.9280879334951355E-6</v>
      </c>
      <c r="AR158" s="11">
        <f t="shared" si="19"/>
        <v>4.1397563952591744E-6</v>
      </c>
      <c r="AS158" s="11">
        <f t="shared" si="19"/>
        <v>2.779025924720839E-6</v>
      </c>
      <c r="AT158" s="11">
        <f t="shared" si="19"/>
        <v>1.0517224624853979E-6</v>
      </c>
      <c r="AU158" s="11">
        <f t="shared" si="19"/>
        <v>1.1269422518296421E-6</v>
      </c>
      <c r="AV158" s="11">
        <f t="shared" si="19"/>
        <v>9.8086120200927573E-7</v>
      </c>
      <c r="AW158" s="11">
        <f t="shared" si="19"/>
        <v>5.3537187244798696E-7</v>
      </c>
      <c r="AX158" s="11">
        <f t="shared" si="19"/>
        <v>4.6637850663081445E-7</v>
      </c>
      <c r="AY158" s="11">
        <f t="shared" si="19"/>
        <v>7.3223991468000483E-7</v>
      </c>
      <c r="AZ158" s="11">
        <f t="shared" si="19"/>
        <v>5.9085719668409174E-7</v>
      </c>
      <c r="BA158" s="11">
        <f t="shared" si="18"/>
        <v>4.7866571225265648E-7</v>
      </c>
      <c r="BB158" s="11">
        <f t="shared" si="13"/>
        <v>2.3926368568135035E-7</v>
      </c>
      <c r="BC158" s="11">
        <f t="shared" si="13"/>
        <v>1.7397673787383722E-7</v>
      </c>
      <c r="BD158" s="11">
        <f t="shared" si="10"/>
        <v>3.1079548599459009E-7</v>
      </c>
      <c r="BE158" s="11">
        <f t="shared" si="10"/>
        <v>3.0521522530124792E-7</v>
      </c>
      <c r="BF158" s="11">
        <f t="shared" si="10"/>
        <v>2.5585252139328379E-7</v>
      </c>
      <c r="BG158" s="11">
        <f t="shared" si="10"/>
        <v>2.8380401067239432E-7</v>
      </c>
      <c r="BH158" s="11">
        <f t="shared" si="10"/>
        <v>3.6870012049407297E-7</v>
      </c>
      <c r="BI158" s="11">
        <f t="shared" si="10"/>
        <v>4.0795371965574568E-7</v>
      </c>
      <c r="BJ158" s="11">
        <f t="shared" si="10"/>
        <v>4.2536906606298469E-7</v>
      </c>
      <c r="BK158" s="11">
        <f t="shared" ref="BK158:BQ208" si="22">(AC158-AC50)^2</f>
        <v>4.4757215827547457E-7</v>
      </c>
      <c r="BL158" s="11">
        <f t="shared" si="22"/>
        <v>4.9268423261325518E-7</v>
      </c>
      <c r="BM158" s="11">
        <f t="shared" si="14"/>
        <v>5.9536177852107423E-7</v>
      </c>
      <c r="BN158" s="11">
        <f t="shared" si="14"/>
        <v>6.9570469074617709E-7</v>
      </c>
      <c r="BO158" s="11">
        <f t="shared" si="14"/>
        <v>7.0796272519642634E-7</v>
      </c>
      <c r="BP158" s="11">
        <f t="shared" si="14"/>
        <v>1.2421385950296284E-6</v>
      </c>
      <c r="BQ158" s="11">
        <f t="shared" si="14"/>
        <v>6.6292769063964985E-7</v>
      </c>
    </row>
    <row r="159" spans="3:69" x14ac:dyDescent="0.2">
      <c r="C159">
        <f t="shared" si="3"/>
        <v>50</v>
      </c>
      <c r="D159" s="11"/>
      <c r="E159" s="11"/>
      <c r="F159" s="11">
        <f t="shared" ref="F159:S174" si="23">F$106*F$107^$C159</f>
        <v>3.4769814630258638E-3</v>
      </c>
      <c r="G159" s="11">
        <f t="shared" si="23"/>
        <v>1.095088551685547E-3</v>
      </c>
      <c r="H159" s="11">
        <f t="shared" si="23"/>
        <v>1.1711833047787429E-3</v>
      </c>
      <c r="I159" s="11">
        <f t="shared" si="23"/>
        <v>1.3688327790100225E-3</v>
      </c>
      <c r="J159" s="11">
        <f t="shared" si="23"/>
        <v>1.2818924603272082E-3</v>
      </c>
      <c r="K159" s="11">
        <f t="shared" si="23"/>
        <v>1.6513491893759811E-3</v>
      </c>
      <c r="L159" s="11">
        <f t="shared" si="23"/>
        <v>2.3762055917403218E-3</v>
      </c>
      <c r="M159" s="11">
        <f t="shared" si="23"/>
        <v>2.3139880148000586E-3</v>
      </c>
      <c r="N159" s="11">
        <f t="shared" si="23"/>
        <v>2.3108625277534142E-3</v>
      </c>
      <c r="O159" s="11">
        <f t="shared" si="23"/>
        <v>2.5459094517236072E-3</v>
      </c>
      <c r="P159" s="11">
        <f t="shared" si="23"/>
        <v>2.5699756929250133E-3</v>
      </c>
      <c r="Q159" s="11">
        <f t="shared" si="23"/>
        <v>2.315225399308066E-3</v>
      </c>
      <c r="R159" s="11">
        <f t="shared" si="23"/>
        <v>2.5690303863593281E-3</v>
      </c>
      <c r="S159" s="11">
        <f t="shared" si="23"/>
        <v>2.3483278698110603E-3</v>
      </c>
      <c r="T159" s="11">
        <f t="shared" si="21"/>
        <v>2.5238889935166914E-3</v>
      </c>
      <c r="U159" s="11">
        <f t="shared" si="21"/>
        <v>2.5234682387749027E-3</v>
      </c>
      <c r="V159" s="11">
        <f t="shared" si="21"/>
        <v>2.3209864087135232E-3</v>
      </c>
      <c r="W159" s="11">
        <f t="shared" si="21"/>
        <v>2.2784376797373869E-3</v>
      </c>
      <c r="X159" s="11">
        <f t="shared" si="21"/>
        <v>2.2732009112198808E-3</v>
      </c>
      <c r="Y159" s="11">
        <f t="shared" si="21"/>
        <v>2.1596257218102766E-3</v>
      </c>
      <c r="Z159" s="11">
        <f t="shared" si="21"/>
        <v>2.0049122285431178E-3</v>
      </c>
      <c r="AA159" s="11">
        <f t="shared" si="21"/>
        <v>1.8896388382101308E-3</v>
      </c>
      <c r="AB159" s="11">
        <f t="shared" si="21"/>
        <v>1.8022945928959659E-3</v>
      </c>
      <c r="AC159" s="11">
        <f t="shared" si="21"/>
        <v>1.7231616918653089E-3</v>
      </c>
      <c r="AD159" s="11">
        <f t="shared" si="21"/>
        <v>1.6317137750214699E-3</v>
      </c>
      <c r="AE159" s="11">
        <f t="shared" si="21"/>
        <v>1.4941908987931415E-3</v>
      </c>
      <c r="AF159" s="11">
        <f t="shared" si="21"/>
        <v>1.3768892689183401E-3</v>
      </c>
      <c r="AG159" s="11">
        <f t="shared" si="21"/>
        <v>1.3141567393096664E-3</v>
      </c>
      <c r="AH159" s="11">
        <f t="shared" si="21"/>
        <v>1.2973533464045728E-3</v>
      </c>
      <c r="AI159" s="11">
        <f t="shared" si="20"/>
        <v>2.1069194829045324E-3</v>
      </c>
      <c r="AK159">
        <f t="shared" si="4"/>
        <v>50</v>
      </c>
      <c r="AL159" s="11">
        <f t="shared" si="19"/>
        <v>0</v>
      </c>
      <c r="AM159" s="11">
        <f t="shared" si="19"/>
        <v>0</v>
      </c>
      <c r="AN159" s="11">
        <f t="shared" si="19"/>
        <v>7.1819871992536536E-7</v>
      </c>
      <c r="AO159" s="11">
        <f t="shared" si="19"/>
        <v>9.8345407375226832E-6</v>
      </c>
      <c r="AP159" s="11">
        <f t="shared" si="19"/>
        <v>8.9287998011222137E-6</v>
      </c>
      <c r="AQ159" s="11">
        <f t="shared" si="19"/>
        <v>7.5043579667067964E-6</v>
      </c>
      <c r="AR159" s="11">
        <f t="shared" si="19"/>
        <v>7.5168594048327567E-6</v>
      </c>
      <c r="AS159" s="11">
        <f t="shared" si="19"/>
        <v>4.9422085615744111E-6</v>
      </c>
      <c r="AT159" s="11">
        <f t="shared" si="19"/>
        <v>2.0065311281364447E-6</v>
      </c>
      <c r="AU159" s="11">
        <f t="shared" si="19"/>
        <v>1.8849906928515759E-6</v>
      </c>
      <c r="AV159" s="11">
        <f t="shared" si="19"/>
        <v>1.7051131442399672E-6</v>
      </c>
      <c r="AW159" s="11">
        <f t="shared" si="19"/>
        <v>9.3595600269830516E-7</v>
      </c>
      <c r="AX159" s="11">
        <f t="shared" si="19"/>
        <v>8.3580951731612679E-7</v>
      </c>
      <c r="AY159" s="11">
        <f t="shared" si="19"/>
        <v>1.2494466031212562E-6</v>
      </c>
      <c r="AZ159" s="11">
        <f t="shared" si="19"/>
        <v>4.649839106415391E-6</v>
      </c>
      <c r="BA159" s="11">
        <f t="shared" si="18"/>
        <v>9.0244445536134218E-7</v>
      </c>
      <c r="BB159" s="11">
        <f t="shared" si="13"/>
        <v>5.845374376868383E-7</v>
      </c>
      <c r="BC159" s="11">
        <f t="shared" si="13"/>
        <v>5.0634959032500265E-7</v>
      </c>
      <c r="BD159" s="11">
        <f t="shared" si="13"/>
        <v>7.8689751104275379E-7</v>
      </c>
      <c r="BE159" s="11">
        <f t="shared" si="13"/>
        <v>8.126776285491894E-7</v>
      </c>
      <c r="BF159" s="11">
        <f t="shared" si="13"/>
        <v>7.5028766255004527E-7</v>
      </c>
      <c r="BG159" s="11">
        <f t="shared" si="13"/>
        <v>8.3974884343467489E-7</v>
      </c>
      <c r="BH159" s="11">
        <f t="shared" si="13"/>
        <v>1.047304133950523E-6</v>
      </c>
      <c r="BI159" s="11">
        <f t="shared" si="13"/>
        <v>1.1752464451354101E-6</v>
      </c>
      <c r="BJ159" s="11">
        <f t="shared" si="13"/>
        <v>1.2661754048648793E-6</v>
      </c>
      <c r="BK159" s="11">
        <f t="shared" si="22"/>
        <v>1.3778113791635448E-6</v>
      </c>
      <c r="BL159" s="11">
        <f t="shared" si="22"/>
        <v>1.5132367851118216E-6</v>
      </c>
      <c r="BM159" s="11">
        <f t="shared" si="14"/>
        <v>1.7394151177381868E-6</v>
      </c>
      <c r="BN159" s="11">
        <f t="shared" si="14"/>
        <v>1.9568915554931987E-6</v>
      </c>
      <c r="BO159" s="11">
        <f t="shared" si="14"/>
        <v>1.993628372715154E-6</v>
      </c>
      <c r="BP159" s="11">
        <f t="shared" si="14"/>
        <v>3.0713652136642397E-6</v>
      </c>
      <c r="BQ159" s="11">
        <f t="shared" si="14"/>
        <v>2.2327701730588461E-6</v>
      </c>
    </row>
    <row r="160" spans="3:69" x14ac:dyDescent="0.2">
      <c r="C160">
        <f t="shared" si="3"/>
        <v>51</v>
      </c>
      <c r="D160" s="11"/>
      <c r="E160" s="11"/>
      <c r="F160" s="11">
        <f t="shared" si="23"/>
        <v>3.8077297041264639E-3</v>
      </c>
      <c r="G160" s="11">
        <f t="shared" si="23"/>
        <v>1.2337990019654582E-3</v>
      </c>
      <c r="H160" s="11">
        <f t="shared" si="23"/>
        <v>1.3169095341426789E-3</v>
      </c>
      <c r="I160" s="11">
        <f t="shared" si="23"/>
        <v>1.5328807836763895E-3</v>
      </c>
      <c r="J160" s="11">
        <f t="shared" si="23"/>
        <v>1.4370393614882729E-3</v>
      </c>
      <c r="K160" s="11">
        <f t="shared" si="23"/>
        <v>1.8394182782057E-3</v>
      </c>
      <c r="L160" s="11">
        <f t="shared" si="23"/>
        <v>2.6232826891912382E-3</v>
      </c>
      <c r="M160" s="11">
        <f t="shared" si="23"/>
        <v>2.5558179059944606E-3</v>
      </c>
      <c r="N160" s="11">
        <f t="shared" si="23"/>
        <v>2.5522191365464986E-3</v>
      </c>
      <c r="O160" s="11">
        <f t="shared" si="23"/>
        <v>2.8041371094109637E-3</v>
      </c>
      <c r="P160" s="11">
        <f t="shared" si="23"/>
        <v>2.8298611761445823E-3</v>
      </c>
      <c r="Q160" s="11">
        <f t="shared" si="23"/>
        <v>2.5569373025794316E-3</v>
      </c>
      <c r="R160" s="11">
        <f t="shared" si="23"/>
        <v>2.8309555535388094E-3</v>
      </c>
      <c r="S160" s="11">
        <f t="shared" si="23"/>
        <v>2.5925195381711493E-3</v>
      </c>
      <c r="T160" s="11">
        <f t="shared" si="21"/>
        <v>2.7809963003787514E-3</v>
      </c>
      <c r="U160" s="11">
        <f t="shared" si="21"/>
        <v>2.7806388041793396E-3</v>
      </c>
      <c r="V160" s="11">
        <f t="shared" si="21"/>
        <v>2.5635554035126368E-3</v>
      </c>
      <c r="W160" s="11">
        <f t="shared" si="21"/>
        <v>2.5176907624373645E-3</v>
      </c>
      <c r="X160" s="11">
        <f t="shared" si="21"/>
        <v>2.5121612053965177E-3</v>
      </c>
      <c r="Y160" s="11">
        <f t="shared" si="21"/>
        <v>2.3892606616078044E-3</v>
      </c>
      <c r="Z160" s="11">
        <f t="shared" si="21"/>
        <v>2.2222874303418549E-3</v>
      </c>
      <c r="AA160" s="11">
        <f t="shared" si="21"/>
        <v>2.0980700848623871E-3</v>
      </c>
      <c r="AB160" s="11">
        <f t="shared" si="21"/>
        <v>2.0033881019962318E-3</v>
      </c>
      <c r="AC160" s="11">
        <f t="shared" si="21"/>
        <v>1.9172867557164812E-3</v>
      </c>
      <c r="AD160" s="11">
        <f t="shared" si="21"/>
        <v>1.8176899571068967E-3</v>
      </c>
      <c r="AE160" s="11">
        <f t="shared" si="21"/>
        <v>1.6679104829546553E-3</v>
      </c>
      <c r="AF160" s="11">
        <f t="shared" si="21"/>
        <v>1.5404361215578003E-3</v>
      </c>
      <c r="AG160" s="11">
        <f t="shared" si="21"/>
        <v>1.4717329270617808E-3</v>
      </c>
      <c r="AH160" s="11">
        <f t="shared" si="21"/>
        <v>1.4565003181087287E-3</v>
      </c>
      <c r="AI160" s="11">
        <f t="shared" si="20"/>
        <v>2.3451744356009041E-3</v>
      </c>
      <c r="AK160">
        <f t="shared" si="4"/>
        <v>51</v>
      </c>
      <c r="AL160" s="11">
        <f t="shared" si="19"/>
        <v>0</v>
      </c>
      <c r="AM160" s="11">
        <f t="shared" si="19"/>
        <v>0</v>
      </c>
      <c r="AN160" s="11">
        <f t="shared" si="19"/>
        <v>2.7146808699820776E-7</v>
      </c>
      <c r="AO160" s="11">
        <f t="shared" si="19"/>
        <v>9.009165991117481E-6</v>
      </c>
      <c r="AP160" s="11">
        <f t="shared" si="19"/>
        <v>8.1028647696565517E-6</v>
      </c>
      <c r="AQ160" s="11">
        <f t="shared" si="19"/>
        <v>6.6532957363078229E-6</v>
      </c>
      <c r="AR160" s="11">
        <f t="shared" si="19"/>
        <v>6.7095840436562929E-6</v>
      </c>
      <c r="AS160" s="11">
        <f t="shared" si="19"/>
        <v>4.1551195180007294E-6</v>
      </c>
      <c r="AT160" s="11">
        <f t="shared" si="19"/>
        <v>1.3744777379484568E-6</v>
      </c>
      <c r="AU160" s="11">
        <f t="shared" si="19"/>
        <v>1.2850197565661635E-6</v>
      </c>
      <c r="AV160" s="11">
        <f t="shared" si="19"/>
        <v>1.1376046504889871E-6</v>
      </c>
      <c r="AW160" s="11">
        <f t="shared" si="19"/>
        <v>5.0597567974942561E-7</v>
      </c>
      <c r="AX160" s="11">
        <f t="shared" si="19"/>
        <v>4.3064455361194557E-7</v>
      </c>
      <c r="AY160" s="11">
        <f t="shared" si="19"/>
        <v>7.7074889074892958E-7</v>
      </c>
      <c r="AZ160" s="11">
        <f t="shared" si="19"/>
        <v>3.5987570551669645E-6</v>
      </c>
      <c r="BA160" s="11">
        <f t="shared" si="18"/>
        <v>5.0331993771127338E-7</v>
      </c>
      <c r="BB160" s="11">
        <f t="shared" si="13"/>
        <v>2.5934383159431274E-7</v>
      </c>
      <c r="BC160" s="11">
        <f t="shared" si="13"/>
        <v>2.082032822145438E-7</v>
      </c>
      <c r="BD160" s="11">
        <f t="shared" si="13"/>
        <v>4.1788563322995884E-7</v>
      </c>
      <c r="BE160" s="11">
        <f t="shared" si="13"/>
        <v>4.4117659413695397E-7</v>
      </c>
      <c r="BF160" s="11">
        <f t="shared" si="13"/>
        <v>3.9592160991557245E-7</v>
      </c>
      <c r="BG160" s="11">
        <f t="shared" si="13"/>
        <v>4.7433365593398147E-7</v>
      </c>
      <c r="BH160" s="11">
        <f t="shared" si="13"/>
        <v>6.5283403282522843E-7</v>
      </c>
      <c r="BI160" s="11">
        <f t="shared" si="13"/>
        <v>7.7028037694168276E-7</v>
      </c>
      <c r="BJ160" s="11">
        <f t="shared" si="13"/>
        <v>8.5781686497135784E-7</v>
      </c>
      <c r="BK160" s="11">
        <f t="shared" si="22"/>
        <v>9.6384083846823124E-7</v>
      </c>
      <c r="BL160" s="11">
        <f t="shared" si="22"/>
        <v>1.0946991921235606E-6</v>
      </c>
      <c r="BM160" s="11">
        <f t="shared" si="14"/>
        <v>1.3162681270981073E-6</v>
      </c>
      <c r="BN160" s="11">
        <f t="shared" si="14"/>
        <v>1.5313711376657426E-6</v>
      </c>
      <c r="BO160" s="11">
        <f t="shared" si="14"/>
        <v>1.5788291090526213E-6</v>
      </c>
      <c r="BP160" s="11">
        <f t="shared" si="14"/>
        <v>2.5465266253807672E-6</v>
      </c>
      <c r="BQ160" s="11">
        <f t="shared" si="14"/>
        <v>1.5849682363164795E-6</v>
      </c>
    </row>
    <row r="161" spans="3:69" x14ac:dyDescent="0.2">
      <c r="C161">
        <f t="shared" si="3"/>
        <v>52</v>
      </c>
      <c r="D161" s="11"/>
      <c r="E161" s="11"/>
      <c r="F161" s="11">
        <f t="shared" si="23"/>
        <v>4.1699404077551036E-3</v>
      </c>
      <c r="G161" s="11">
        <f t="shared" si="23"/>
        <v>1.390079345554217E-3</v>
      </c>
      <c r="H161" s="11">
        <f t="shared" si="23"/>
        <v>1.4807679669268487E-3</v>
      </c>
      <c r="I161" s="11">
        <f t="shared" si="23"/>
        <v>1.7165891502567083E-3</v>
      </c>
      <c r="J161" s="11">
        <f t="shared" si="23"/>
        <v>1.6109636263399989E-3</v>
      </c>
      <c r="K161" s="11">
        <f t="shared" si="23"/>
        <v>2.0489062058859754E-3</v>
      </c>
      <c r="L161" s="11">
        <f t="shared" si="23"/>
        <v>2.8960507842128065E-3</v>
      </c>
      <c r="M161" s="11">
        <f t="shared" si="23"/>
        <v>2.8229209169721337E-3</v>
      </c>
      <c r="N161" s="11">
        <f t="shared" si="23"/>
        <v>2.8187840872069508E-3</v>
      </c>
      <c r="O161" s="11">
        <f t="shared" si="23"/>
        <v>3.0885563989922009E-3</v>
      </c>
      <c r="P161" s="11">
        <f t="shared" si="23"/>
        <v>3.1160272442639233E-3</v>
      </c>
      <c r="Q161" s="11">
        <f t="shared" si="23"/>
        <v>2.8238841761480857E-3</v>
      </c>
      <c r="R161" s="11">
        <f t="shared" si="23"/>
        <v>3.119585267914878E-3</v>
      </c>
      <c r="S161" s="11">
        <f t="shared" si="23"/>
        <v>2.8621035598150597E-3</v>
      </c>
      <c r="T161" s="11">
        <f t="shared" si="21"/>
        <v>3.0642949997353578E-3</v>
      </c>
      <c r="U161" s="11">
        <f t="shared" si="21"/>
        <v>3.0640180211111475E-3</v>
      </c>
      <c r="V161" s="11">
        <f t="shared" si="21"/>
        <v>2.8314755666843674E-3</v>
      </c>
      <c r="W161" s="11">
        <f t="shared" si="21"/>
        <v>2.7820672172139652E-3</v>
      </c>
      <c r="X161" s="11">
        <f t="shared" si="21"/>
        <v>2.7762411543784749E-3</v>
      </c>
      <c r="Y161" s="11">
        <f t="shared" si="21"/>
        <v>2.6433128904954119E-3</v>
      </c>
      <c r="Z161" s="11">
        <f t="shared" si="21"/>
        <v>2.4632307353644302E-3</v>
      </c>
      <c r="AA161" s="11">
        <f t="shared" si="21"/>
        <v>2.329491748361793E-3</v>
      </c>
      <c r="AB161" s="11">
        <f t="shared" si="21"/>
        <v>2.226918897188158E-3</v>
      </c>
      <c r="AC161" s="11">
        <f t="shared" si="21"/>
        <v>2.133281235881353E-3</v>
      </c>
      <c r="AD161" s="11">
        <f t="shared" si="21"/>
        <v>2.024862957428793E-3</v>
      </c>
      <c r="AE161" s="11">
        <f t="shared" si="21"/>
        <v>1.8618272815053235E-3</v>
      </c>
      <c r="AF161" s="11">
        <f t="shared" si="21"/>
        <v>1.7234090628538196E-3</v>
      </c>
      <c r="AG161" s="11">
        <f t="shared" si="21"/>
        <v>1.6482035542698256E-3</v>
      </c>
      <c r="AH161" s="11">
        <f t="shared" si="21"/>
        <v>1.6351699269362219E-3</v>
      </c>
      <c r="AI161" s="11">
        <f t="shared" si="20"/>
        <v>2.6103717669429443E-3</v>
      </c>
      <c r="AK161">
        <f t="shared" si="4"/>
        <v>52</v>
      </c>
      <c r="AL161" s="11">
        <f t="shared" si="19"/>
        <v>0</v>
      </c>
      <c r="AM161" s="11">
        <f t="shared" si="19"/>
        <v>0</v>
      </c>
      <c r="AN161" s="11">
        <f t="shared" si="19"/>
        <v>6.7493439682763984E-7</v>
      </c>
      <c r="AO161" s="11">
        <f t="shared" si="19"/>
        <v>1.2062065106159778E-5</v>
      </c>
      <c r="AP161" s="11">
        <f t="shared" si="19"/>
        <v>1.0735340303391294E-5</v>
      </c>
      <c r="AQ161" s="11">
        <f t="shared" si="19"/>
        <v>8.8911507284508931E-6</v>
      </c>
      <c r="AR161" s="11">
        <f t="shared" si="19"/>
        <v>9.1640620983365868E-6</v>
      </c>
      <c r="AS161" s="11">
        <f t="shared" si="19"/>
        <v>6.3307661780694062E-6</v>
      </c>
      <c r="AT161" s="11">
        <f t="shared" si="19"/>
        <v>2.6915356000678303E-6</v>
      </c>
      <c r="AU161" s="11">
        <f t="shared" si="19"/>
        <v>2.9974205080681859E-6</v>
      </c>
      <c r="AV161" s="11">
        <f t="shared" si="19"/>
        <v>3.2310492476440983E-6</v>
      </c>
      <c r="AW161" s="11">
        <f t="shared" si="19"/>
        <v>2.2450567414419068E-6</v>
      </c>
      <c r="AX161" s="11">
        <f t="shared" si="19"/>
        <v>2.0118516656984918E-6</v>
      </c>
      <c r="AY161" s="11">
        <f t="shared" si="19"/>
        <v>2.9673484578999796E-6</v>
      </c>
      <c r="AZ161" s="11">
        <f t="shared" si="19"/>
        <v>9.9396769047650511E-6</v>
      </c>
      <c r="BA161" s="11">
        <f t="shared" si="18"/>
        <v>2.2516698562748879E-6</v>
      </c>
      <c r="BB161" s="11">
        <f t="shared" si="13"/>
        <v>1.5892874181050565E-6</v>
      </c>
      <c r="BC161" s="11">
        <f t="shared" si="13"/>
        <v>1.431576403273287E-6</v>
      </c>
      <c r="BD161" s="11">
        <f t="shared" si="13"/>
        <v>1.8139129177991341E-6</v>
      </c>
      <c r="BE161" s="11">
        <f t="shared" si="13"/>
        <v>1.738648929082582E-6</v>
      </c>
      <c r="BF161" s="11">
        <f t="shared" si="13"/>
        <v>1.5295349592706713E-6</v>
      </c>
      <c r="BG161" s="11">
        <f t="shared" si="13"/>
        <v>1.5809097439853215E-6</v>
      </c>
      <c r="BH161" s="11">
        <f t="shared" si="13"/>
        <v>1.8138844063557251E-6</v>
      </c>
      <c r="BI161" s="11">
        <f t="shared" si="13"/>
        <v>1.9019245530114519E-6</v>
      </c>
      <c r="BJ161" s="11">
        <f t="shared" si="13"/>
        <v>1.916878720758596E-6</v>
      </c>
      <c r="BK161" s="11">
        <f t="shared" si="22"/>
        <v>1.9553490660546117E-6</v>
      </c>
      <c r="BL161" s="11">
        <f t="shared" si="22"/>
        <v>2.0243806281300548E-6</v>
      </c>
      <c r="BM161" s="11">
        <f t="shared" si="14"/>
        <v>2.2200371234083241E-6</v>
      </c>
      <c r="BN161" s="11">
        <f t="shared" si="14"/>
        <v>2.4124891245556067E-6</v>
      </c>
      <c r="BO161" s="11">
        <f t="shared" si="14"/>
        <v>2.3894585423548449E-6</v>
      </c>
      <c r="BP161" s="11">
        <f t="shared" si="14"/>
        <v>3.6732880780268478E-6</v>
      </c>
      <c r="BQ161" s="11">
        <f t="shared" si="14"/>
        <v>2.4405402718632348E-6</v>
      </c>
    </row>
    <row r="162" spans="3:69" x14ac:dyDescent="0.2">
      <c r="C162">
        <f t="shared" si="3"/>
        <v>53</v>
      </c>
      <c r="D162" s="11"/>
      <c r="E162" s="11"/>
      <c r="F162" s="11">
        <f t="shared" si="23"/>
        <v>4.5666064440931468E-3</v>
      </c>
      <c r="G162" s="11">
        <f t="shared" si="23"/>
        <v>1.5661550899767533E-3</v>
      </c>
      <c r="H162" s="11">
        <f t="shared" si="23"/>
        <v>1.6650147295836273E-3</v>
      </c>
      <c r="I162" s="11">
        <f t="shared" si="23"/>
        <v>1.9223140782754626E-3</v>
      </c>
      <c r="J162" s="11">
        <f t="shared" si="23"/>
        <v>1.8059378712513429E-3</v>
      </c>
      <c r="K162" s="11">
        <f t="shared" si="23"/>
        <v>2.2822523241495174E-3</v>
      </c>
      <c r="L162" s="11">
        <f t="shared" si="23"/>
        <v>3.1971812185157106E-3</v>
      </c>
      <c r="M162" s="11">
        <f t="shared" si="23"/>
        <v>3.117938286913334E-3</v>
      </c>
      <c r="N162" s="11">
        <f t="shared" si="23"/>
        <v>3.113190249424479E-3</v>
      </c>
      <c r="O162" s="11">
        <f t="shared" si="23"/>
        <v>3.4018238971772227E-3</v>
      </c>
      <c r="P162" s="11">
        <f t="shared" si="23"/>
        <v>3.4311314875959632E-3</v>
      </c>
      <c r="Q162" s="11">
        <f t="shared" si="23"/>
        <v>3.1187005767623157E-3</v>
      </c>
      <c r="R162" s="11">
        <f t="shared" si="23"/>
        <v>3.4376421882096955E-3</v>
      </c>
      <c r="S162" s="11">
        <f t="shared" si="23"/>
        <v>3.1597203671933334E-3</v>
      </c>
      <c r="T162" s="11">
        <f t="shared" si="21"/>
        <v>3.376453195613487E-3</v>
      </c>
      <c r="U162" s="11">
        <f t="shared" si="21"/>
        <v>3.3762768539312847E-3</v>
      </c>
      <c r="V162" s="11">
        <f t="shared" si="21"/>
        <v>3.1273963783833782E-3</v>
      </c>
      <c r="W162" s="11">
        <f t="shared" si="21"/>
        <v>3.0742051869800321E-3</v>
      </c>
      <c r="X162" s="11">
        <f t="shared" si="21"/>
        <v>3.0680813519083786E-3</v>
      </c>
      <c r="Y162" s="11">
        <f t="shared" si="21"/>
        <v>2.9243787207199829E-3</v>
      </c>
      <c r="Z162" s="11">
        <f t="shared" si="21"/>
        <v>2.7302974281372002E-3</v>
      </c>
      <c r="AA162" s="11">
        <f t="shared" si="21"/>
        <v>2.5864397213602184E-3</v>
      </c>
      <c r="AB162" s="11">
        <f t="shared" si="21"/>
        <v>2.47539044966488E-3</v>
      </c>
      <c r="AC162" s="11">
        <f t="shared" si="21"/>
        <v>2.3736088604350818E-3</v>
      </c>
      <c r="AD162" s="11">
        <f t="shared" si="21"/>
        <v>2.2556487041899601E-3</v>
      </c>
      <c r="AE162" s="11">
        <f t="shared" si="21"/>
        <v>2.0782894895035819E-3</v>
      </c>
      <c r="AF162" s="11">
        <f t="shared" si="21"/>
        <v>1.9281155228449605E-3</v>
      </c>
      <c r="AG162" s="11">
        <f t="shared" si="21"/>
        <v>1.8458341906715044E-3</v>
      </c>
      <c r="AH162" s="11">
        <f t="shared" si="21"/>
        <v>1.8357570243640751E-3</v>
      </c>
      <c r="AI162" s="11">
        <f t="shared" si="20"/>
        <v>2.9055581786208875E-3</v>
      </c>
      <c r="AK162">
        <f t="shared" si="4"/>
        <v>53</v>
      </c>
      <c r="AL162" s="11">
        <f t="shared" si="19"/>
        <v>0</v>
      </c>
      <c r="AM162" s="11">
        <f t="shared" si="19"/>
        <v>0</v>
      </c>
      <c r="AN162" s="11">
        <f t="shared" si="19"/>
        <v>1.8052120792549482E-7</v>
      </c>
      <c r="AO162" s="11">
        <f t="shared" si="19"/>
        <v>1.0870028613229493E-5</v>
      </c>
      <c r="AP162" s="11">
        <f t="shared" si="19"/>
        <v>9.5619244323383706E-6</v>
      </c>
      <c r="AQ162" s="11">
        <f t="shared" si="19"/>
        <v>7.7066109491501542E-6</v>
      </c>
      <c r="AR162" s="11">
        <f t="shared" si="19"/>
        <v>8.0216171118021617E-6</v>
      </c>
      <c r="AS162" s="11">
        <f t="shared" si="19"/>
        <v>5.2109716064253743E-6</v>
      </c>
      <c r="AT162" s="11">
        <f t="shared" si="19"/>
        <v>1.7941519705665835E-6</v>
      </c>
      <c r="AU162" s="11">
        <f t="shared" si="19"/>
        <v>2.0629250640378556E-6</v>
      </c>
      <c r="AV162" s="11">
        <f t="shared" si="19"/>
        <v>2.2593270404152439E-6</v>
      </c>
      <c r="AW162" s="11">
        <f t="shared" si="19"/>
        <v>1.4044237147901268E-6</v>
      </c>
      <c r="AX162" s="11">
        <f t="shared" si="19"/>
        <v>1.2172561639828956E-6</v>
      </c>
      <c r="AY162" s="11">
        <f t="shared" si="19"/>
        <v>2.0385640985706531E-6</v>
      </c>
      <c r="AZ162" s="11">
        <f t="shared" si="19"/>
        <v>8.0353449015775893E-6</v>
      </c>
      <c r="BA162" s="11">
        <f t="shared" si="18"/>
        <v>1.4470639414284016E-6</v>
      </c>
      <c r="BB162" s="11">
        <f t="shared" si="13"/>
        <v>8.9967356604699463E-7</v>
      </c>
      <c r="BC162" s="11">
        <f t="shared" si="13"/>
        <v>7.8185595023422861E-7</v>
      </c>
      <c r="BD162" s="11">
        <f t="shared" si="13"/>
        <v>1.1043803690317066E-6</v>
      </c>
      <c r="BE162" s="11">
        <f t="shared" si="13"/>
        <v>1.0535799039904644E-6</v>
      </c>
      <c r="BF162" s="11">
        <f t="shared" si="13"/>
        <v>8.9284261353241298E-7</v>
      </c>
      <c r="BG162" s="11">
        <f t="shared" si="13"/>
        <v>9.5311581113816971E-7</v>
      </c>
      <c r="BH162" s="11">
        <f t="shared" si="13"/>
        <v>1.1658353719481369E-6</v>
      </c>
      <c r="BI162" s="11">
        <f t="shared" si="13"/>
        <v>1.259231472072114E-6</v>
      </c>
      <c r="BJ162" s="11">
        <f t="shared" si="13"/>
        <v>1.2905922001578978E-6</v>
      </c>
      <c r="BK162" s="11">
        <f t="shared" si="22"/>
        <v>1.3409879499835706E-6</v>
      </c>
      <c r="BL162" s="11">
        <f t="shared" si="22"/>
        <v>1.4209153961177009E-6</v>
      </c>
      <c r="BM162" s="11">
        <f t="shared" si="14"/>
        <v>1.621844765630253E-6</v>
      </c>
      <c r="BN162" s="11">
        <f t="shared" si="14"/>
        <v>1.8184859512650923E-6</v>
      </c>
      <c r="BO162" s="11">
        <f t="shared" si="14"/>
        <v>1.8175265339570189E-6</v>
      </c>
      <c r="BP162" s="11">
        <f t="shared" si="14"/>
        <v>2.944639862366737E-6</v>
      </c>
      <c r="BQ162" s="11">
        <f t="shared" si="14"/>
        <v>1.605381367505376E-6</v>
      </c>
    </row>
    <row r="163" spans="3:69" x14ac:dyDescent="0.2">
      <c r="C163">
        <f t="shared" si="3"/>
        <v>54</v>
      </c>
      <c r="D163" s="11"/>
      <c r="E163" s="11"/>
      <c r="F163" s="11">
        <f t="shared" si="23"/>
        <v>5.0010053804245592E-3</v>
      </c>
      <c r="G163" s="11">
        <f t="shared" si="23"/>
        <v>1.7645336388205648E-3</v>
      </c>
      <c r="H163" s="11">
        <f t="shared" si="23"/>
        <v>1.8721866704639438E-3</v>
      </c>
      <c r="I163" s="11">
        <f t="shared" si="23"/>
        <v>2.1526941464027234E-3</v>
      </c>
      <c r="J163" s="11">
        <f t="shared" si="23"/>
        <v>2.0245097663871771E-3</v>
      </c>
      <c r="K163" s="11">
        <f t="shared" si="23"/>
        <v>2.5421737979623971E-3</v>
      </c>
      <c r="L163" s="11">
        <f t="shared" si="23"/>
        <v>3.5296230990673385E-3</v>
      </c>
      <c r="M163" s="11">
        <f t="shared" si="23"/>
        <v>3.4437872852022314E-3</v>
      </c>
      <c r="N163" s="11">
        <f t="shared" si="23"/>
        <v>3.4383454813366422E-3</v>
      </c>
      <c r="O163" s="11">
        <f t="shared" si="23"/>
        <v>3.7468656331424315E-3</v>
      </c>
      <c r="P163" s="11">
        <f t="shared" si="23"/>
        <v>3.7781002418524933E-3</v>
      </c>
      <c r="Q163" s="11">
        <f t="shared" si="23"/>
        <v>3.4442961115936184E-3</v>
      </c>
      <c r="R163" s="11">
        <f t="shared" si="23"/>
        <v>3.7881265614700915E-3</v>
      </c>
      <c r="S163" s="11">
        <f t="shared" si="23"/>
        <v>3.4882849590185685E-3</v>
      </c>
      <c r="T163" s="11">
        <f t="shared" si="21"/>
        <v>3.7204107904601547E-3</v>
      </c>
      <c r="U163" s="11">
        <f t="shared" si="21"/>
        <v>3.7203584691248869E-3</v>
      </c>
      <c r="V163" s="11">
        <f t="shared" si="21"/>
        <v>3.4542442190233958E-3</v>
      </c>
      <c r="W163" s="11">
        <f t="shared" si="21"/>
        <v>3.3970198394843781E-3</v>
      </c>
      <c r="X163" s="11">
        <f t="shared" si="21"/>
        <v>3.390599972586057E-3</v>
      </c>
      <c r="Y163" s="11">
        <f t="shared" si="21"/>
        <v>3.2353305327380371E-3</v>
      </c>
      <c r="Z163" s="11">
        <f t="shared" si="21"/>
        <v>3.0263198404715122E-3</v>
      </c>
      <c r="AA163" s="11">
        <f t="shared" si="21"/>
        <v>2.8717296109481458E-3</v>
      </c>
      <c r="AB163" s="11">
        <f t="shared" si="21"/>
        <v>2.7515855588764906E-3</v>
      </c>
      <c r="AC163" s="11">
        <f t="shared" si="21"/>
        <v>2.641010912003952E-3</v>
      </c>
      <c r="AD163" s="11">
        <f t="shared" si="21"/>
        <v>2.5127384833858665E-3</v>
      </c>
      <c r="AE163" s="11">
        <f t="shared" si="21"/>
        <v>2.3199183109449506E-3</v>
      </c>
      <c r="AF163" s="11">
        <f t="shared" si="21"/>
        <v>2.1571370080180584E-3</v>
      </c>
      <c r="AG163" s="11">
        <f t="shared" si="21"/>
        <v>2.0671620629779046E-3</v>
      </c>
      <c r="AH163" s="11">
        <f t="shared" si="21"/>
        <v>2.0609502394753178E-3</v>
      </c>
      <c r="AI163" s="11">
        <f t="shared" si="20"/>
        <v>3.2341248998557885E-3</v>
      </c>
      <c r="AK163">
        <f t="shared" si="4"/>
        <v>54</v>
      </c>
      <c r="AL163" s="11">
        <f t="shared" si="19"/>
        <v>0</v>
      </c>
      <c r="AM163" s="11">
        <f t="shared" si="19"/>
        <v>0</v>
      </c>
      <c r="AN163" s="11">
        <f t="shared" si="19"/>
        <v>9.0650625437188913E-11</v>
      </c>
      <c r="AO163" s="11">
        <f t="shared" si="19"/>
        <v>9.6012853646055825E-6</v>
      </c>
      <c r="AP163" s="11">
        <f t="shared" si="19"/>
        <v>8.3235955140419043E-6</v>
      </c>
      <c r="AQ163" s="11">
        <f t="shared" si="19"/>
        <v>6.4805796908042028E-6</v>
      </c>
      <c r="AR163" s="11">
        <f t="shared" si="19"/>
        <v>6.8312920563131592E-6</v>
      </c>
      <c r="AS163" s="11">
        <f t="shared" si="19"/>
        <v>4.0918565525639305E-6</v>
      </c>
      <c r="AT163" s="11">
        <f t="shared" si="19"/>
        <v>1.014084650094337E-6</v>
      </c>
      <c r="AU163" s="11">
        <f t="shared" si="19"/>
        <v>1.233076203020789E-6</v>
      </c>
      <c r="AV163" s="11">
        <f t="shared" si="19"/>
        <v>1.3875675364867926E-6</v>
      </c>
      <c r="AW163" s="11">
        <f t="shared" si="19"/>
        <v>7.0567074148546363E-7</v>
      </c>
      <c r="AX163" s="11">
        <f t="shared" si="19"/>
        <v>5.7202685836227473E-7</v>
      </c>
      <c r="AY163" s="11">
        <f t="shared" si="19"/>
        <v>1.2148170566712334E-6</v>
      </c>
      <c r="AZ163" s="11">
        <f t="shared" si="19"/>
        <v>6.1711702468254422E-6</v>
      </c>
      <c r="BA163" s="11">
        <f t="shared" si="18"/>
        <v>7.645318440366031E-7</v>
      </c>
      <c r="BB163" s="11">
        <f t="shared" si="13"/>
        <v>3.6548510581491971E-7</v>
      </c>
      <c r="BC163" s="11">
        <f t="shared" si="13"/>
        <v>2.9175615873149204E-7</v>
      </c>
      <c r="BD163" s="11">
        <f t="shared" si="13"/>
        <v>5.242443358326194E-7</v>
      </c>
      <c r="BE163" s="11">
        <f t="shared" si="13"/>
        <v>4.9508919887168322E-7</v>
      </c>
      <c r="BF163" s="11">
        <f t="shared" si="13"/>
        <v>3.8736293090864515E-7</v>
      </c>
      <c r="BG163" s="11">
        <f t="shared" si="13"/>
        <v>4.4265694499467476E-7</v>
      </c>
      <c r="BH163" s="11">
        <f t="shared" si="13"/>
        <v>6.142110102717034E-7</v>
      </c>
      <c r="BI163" s="11">
        <f t="shared" si="13"/>
        <v>7.0034293563518004E-7</v>
      </c>
      <c r="BJ163" s="11">
        <f t="shared" si="13"/>
        <v>7.3933726172134799E-7</v>
      </c>
      <c r="BK163" s="11">
        <f t="shared" si="22"/>
        <v>7.9318312529622105E-7</v>
      </c>
      <c r="BL163" s="11">
        <f t="shared" si="22"/>
        <v>8.740974321009023E-7</v>
      </c>
      <c r="BM163" s="11">
        <f t="shared" si="14"/>
        <v>1.0647925780766274E-6</v>
      </c>
      <c r="BN163" s="11">
        <f t="shared" si="14"/>
        <v>1.2532601228216003E-6</v>
      </c>
      <c r="BO163" s="11">
        <f t="shared" si="14"/>
        <v>1.2697432455384241E-6</v>
      </c>
      <c r="BP163" s="11">
        <f t="shared" si="14"/>
        <v>2.2224908500054459E-6</v>
      </c>
      <c r="BQ163" s="11">
        <f t="shared" si="14"/>
        <v>8.8072543319852888E-7</v>
      </c>
    </row>
    <row r="164" spans="3:69" x14ac:dyDescent="0.2">
      <c r="C164">
        <f t="shared" si="3"/>
        <v>55</v>
      </c>
      <c r="D164" s="11"/>
      <c r="E164" s="11"/>
      <c r="F164" s="11">
        <f t="shared" si="23"/>
        <v>5.4767265629788635E-3</v>
      </c>
      <c r="G164" s="11">
        <f t="shared" si="23"/>
        <v>1.9880399983730592E-3</v>
      </c>
      <c r="H164" s="11">
        <f t="shared" si="23"/>
        <v>2.1051362890581681E-3</v>
      </c>
      <c r="I164" s="11">
        <f t="shared" si="23"/>
        <v>2.4106841542324161E-3</v>
      </c>
      <c r="J164" s="11">
        <f t="shared" si="23"/>
        <v>2.2695353253526355E-3</v>
      </c>
      <c r="K164" s="11">
        <f t="shared" si="23"/>
        <v>2.8316972451566526E-3</v>
      </c>
      <c r="L164" s="11">
        <f t="shared" si="23"/>
        <v>3.8966321800343404E-3</v>
      </c>
      <c r="M164" s="11">
        <f t="shared" si="23"/>
        <v>3.8036900587475292E-3</v>
      </c>
      <c r="N164" s="11">
        <f t="shared" si="23"/>
        <v>3.7974613505273639E-3</v>
      </c>
      <c r="O164" s="11">
        <f t="shared" si="23"/>
        <v>4.1269044186776306E-3</v>
      </c>
      <c r="P164" s="11">
        <f t="shared" si="23"/>
        <v>4.1601557646766367E-3</v>
      </c>
      <c r="Q164" s="11">
        <f t="shared" si="23"/>
        <v>3.8038841537826299E-3</v>
      </c>
      <c r="R164" s="11">
        <f t="shared" si="23"/>
        <v>4.1743445245499989E-3</v>
      </c>
      <c r="S164" s="11">
        <f t="shared" si="23"/>
        <v>3.8510154511311049E-3</v>
      </c>
      <c r="T164" s="11">
        <f t="shared" si="21"/>
        <v>4.0994071731112582E-3</v>
      </c>
      <c r="U164" s="11">
        <f t="shared" si="21"/>
        <v>4.0995059758422792E-3</v>
      </c>
      <c r="V164" s="11">
        <f t="shared" si="21"/>
        <v>3.8152513084460269E-3</v>
      </c>
      <c r="W164" s="11">
        <f t="shared" si="21"/>
        <v>3.7537324570018765E-3</v>
      </c>
      <c r="X164" s="11">
        <f t="shared" si="21"/>
        <v>3.7470219513409701E-3</v>
      </c>
      <c r="Y164" s="11">
        <f t="shared" si="21"/>
        <v>3.5793461297960487E-3</v>
      </c>
      <c r="Z164" s="11">
        <f t="shared" si="21"/>
        <v>3.3544373892921138E-3</v>
      </c>
      <c r="AA164" s="11">
        <f t="shared" si="21"/>
        <v>3.1884875917615996E-3</v>
      </c>
      <c r="AB164" s="11">
        <f t="shared" si="21"/>
        <v>3.0585975189662087E-3</v>
      </c>
      <c r="AC164" s="11">
        <f t="shared" si="21"/>
        <v>2.9385374960411294E-3</v>
      </c>
      <c r="AD164" s="11">
        <f t="shared" si="21"/>
        <v>2.7991303229798433E-3</v>
      </c>
      <c r="AE164" s="11">
        <f t="shared" si="21"/>
        <v>2.5896396996855416E-3</v>
      </c>
      <c r="AF164" s="11">
        <f t="shared" si="21"/>
        <v>2.4133616560978585E-3</v>
      </c>
      <c r="AG164" s="11">
        <f t="shared" si="21"/>
        <v>2.3150286283626122E-3</v>
      </c>
      <c r="AH164" s="11">
        <f t="shared" si="21"/>
        <v>2.3137680168020883E-3</v>
      </c>
      <c r="AI164" s="11">
        <f t="shared" si="20"/>
        <v>3.5998466473081635E-3</v>
      </c>
      <c r="AK164">
        <f t="shared" si="4"/>
        <v>55</v>
      </c>
      <c r="AL164" s="11">
        <f t="shared" si="19"/>
        <v>0</v>
      </c>
      <c r="AM164" s="11">
        <f t="shared" si="19"/>
        <v>0</v>
      </c>
      <c r="AN164" s="11">
        <f t="shared" si="19"/>
        <v>8.4277121420181267E-7</v>
      </c>
      <c r="AO164" s="11">
        <f t="shared" si="19"/>
        <v>1.8604470512461919E-5</v>
      </c>
      <c r="AP164" s="11">
        <f t="shared" si="19"/>
        <v>1.7128490617383142E-5</v>
      </c>
      <c r="AQ164" s="11">
        <f t="shared" si="19"/>
        <v>1.4626481783731162E-5</v>
      </c>
      <c r="AR164" s="11">
        <f t="shared" si="19"/>
        <v>1.5301189170390254E-5</v>
      </c>
      <c r="AS164" s="11">
        <f t="shared" si="19"/>
        <v>1.0709682812154003E-5</v>
      </c>
      <c r="AT164" s="11">
        <f t="shared" si="19"/>
        <v>4.6834976680558455E-6</v>
      </c>
      <c r="AU164" s="11">
        <f t="shared" si="19"/>
        <v>5.0036942120355828E-6</v>
      </c>
      <c r="AV164" s="11">
        <f t="shared" si="19"/>
        <v>4.8844147790117065E-6</v>
      </c>
      <c r="AW164" s="11">
        <f t="shared" si="19"/>
        <v>3.1109996758907175E-6</v>
      </c>
      <c r="AX164" s="11">
        <f t="shared" si="19"/>
        <v>2.221330905554608E-6</v>
      </c>
      <c r="AY164" s="11">
        <f t="shared" si="19"/>
        <v>2.8560875368301628E-6</v>
      </c>
      <c r="AZ164" s="11">
        <f t="shared" si="19"/>
        <v>6.0131714612970968E-6</v>
      </c>
      <c r="BA164" s="11">
        <f t="shared" si="18"/>
        <v>1.7216588464071672E-6</v>
      </c>
      <c r="BB164" s="11">
        <f t="shared" si="13"/>
        <v>8.6279930091476024E-7</v>
      </c>
      <c r="BC164" s="11">
        <f t="shared" si="13"/>
        <v>7.0225386205640886E-7</v>
      </c>
      <c r="BD164" s="11">
        <f t="shared" si="13"/>
        <v>1.1121619610604785E-6</v>
      </c>
      <c r="BE164" s="11">
        <f t="shared" si="13"/>
        <v>1.1219719985872067E-6</v>
      </c>
      <c r="BF164" s="11">
        <f t="shared" si="13"/>
        <v>9.0881769928417206E-7</v>
      </c>
      <c r="BG164" s="11">
        <f t="shared" si="13"/>
        <v>1.0937730319707609E-6</v>
      </c>
      <c r="BH164" s="11">
        <f t="shared" si="13"/>
        <v>1.4941210833218231E-6</v>
      </c>
      <c r="BI164" s="11">
        <f t="shared" si="13"/>
        <v>1.7317604510111748E-6</v>
      </c>
      <c r="BJ164" s="11">
        <f t="shared" si="13"/>
        <v>1.8757667997966921E-6</v>
      </c>
      <c r="BK164" s="11">
        <f t="shared" si="22"/>
        <v>2.0310199909241485E-6</v>
      </c>
      <c r="BL164" s="11">
        <f t="shared" si="22"/>
        <v>2.2427128780915779E-6</v>
      </c>
      <c r="BM164" s="11">
        <f t="shared" si="14"/>
        <v>2.6804595149360751E-6</v>
      </c>
      <c r="BN164" s="11">
        <f t="shared" si="14"/>
        <v>3.1740965498297297E-6</v>
      </c>
      <c r="BO164" s="11">
        <f t="shared" si="14"/>
        <v>3.3284956700784185E-6</v>
      </c>
      <c r="BP164" s="11">
        <f t="shared" si="14"/>
        <v>5.4612791181447922E-6</v>
      </c>
      <c r="BQ164" s="11">
        <f t="shared" si="14"/>
        <v>3.6346990270815071E-6</v>
      </c>
    </row>
    <row r="165" spans="3:69" x14ac:dyDescent="0.2">
      <c r="C165">
        <f t="shared" si="3"/>
        <v>56</v>
      </c>
      <c r="D165" s="11"/>
      <c r="E165" s="11"/>
      <c r="F165" s="11">
        <f t="shared" si="23"/>
        <v>5.997700774937359E-3</v>
      </c>
      <c r="G165" s="11">
        <f t="shared" si="23"/>
        <v>2.23985700707464E-3</v>
      </c>
      <c r="H165" s="11">
        <f t="shared" si="23"/>
        <v>2.3670710113598914E-3</v>
      </c>
      <c r="I165" s="11">
        <f t="shared" si="23"/>
        <v>2.6995930198344445E-3</v>
      </c>
      <c r="J165" s="11">
        <f t="shared" si="23"/>
        <v>2.5442162238689995E-3</v>
      </c>
      <c r="K165" s="11">
        <f t="shared" si="23"/>
        <v>3.1541939794418354E-3</v>
      </c>
      <c r="L165" s="11">
        <f t="shared" si="23"/>
        <v>4.3018027478603322E-3</v>
      </c>
      <c r="M165" s="11">
        <f t="shared" si="23"/>
        <v>4.2012054940742871E-3</v>
      </c>
      <c r="N165" s="11">
        <f t="shared" si="23"/>
        <v>4.1940848547723968E-3</v>
      </c>
      <c r="O165" s="11">
        <f t="shared" si="23"/>
        <v>4.5454899503874283E-3</v>
      </c>
      <c r="P165" s="11">
        <f t="shared" si="23"/>
        <v>4.5808461603671644E-3</v>
      </c>
      <c r="Q165" s="11">
        <f t="shared" si="23"/>
        <v>4.2010135559174622E-3</v>
      </c>
      <c r="R165" s="11">
        <f t="shared" si="23"/>
        <v>4.5999392910669344E-3</v>
      </c>
      <c r="S165" s="11">
        <f t="shared" si="23"/>
        <v>4.2514645962361489E-3</v>
      </c>
      <c r="T165" s="11">
        <f t="shared" si="21"/>
        <v>4.5170117273199036E-3</v>
      </c>
      <c r="U165" s="11">
        <f t="shared" si="21"/>
        <v>4.5172929935215897E-3</v>
      </c>
      <c r="V165" s="11">
        <f t="shared" si="21"/>
        <v>4.2139876695558368E-3</v>
      </c>
      <c r="W165" s="11">
        <f t="shared" si="21"/>
        <v>4.147902580659669E-3</v>
      </c>
      <c r="X165" s="11">
        <f t="shared" si="21"/>
        <v>4.1409112302689182E-3</v>
      </c>
      <c r="Y165" s="11">
        <f t="shared" si="21"/>
        <v>3.9599412138096104E-3</v>
      </c>
      <c r="Z165" s="11">
        <f t="shared" si="21"/>
        <v>3.7181298712061269E-3</v>
      </c>
      <c r="AA165" s="11">
        <f t="shared" si="21"/>
        <v>3.540184662253447E-3</v>
      </c>
      <c r="AB165" s="11">
        <f t="shared" si="21"/>
        <v>3.399864762644715E-3</v>
      </c>
      <c r="AC165" s="11">
        <f t="shared" si="21"/>
        <v>3.2695823316714685E-3</v>
      </c>
      <c r="AD165" s="11">
        <f t="shared" si="21"/>
        <v>3.1181639541205067E-3</v>
      </c>
      <c r="AE165" s="11">
        <f t="shared" si="21"/>
        <v>2.8907197906704886E-3</v>
      </c>
      <c r="AF165" s="11">
        <f t="shared" si="21"/>
        <v>2.700020657693264E-3</v>
      </c>
      <c r="AG165" s="11">
        <f t="shared" si="21"/>
        <v>2.5926160537301634E-3</v>
      </c>
      <c r="AH165" s="11">
        <f t="shared" si="21"/>
        <v>2.5975990749486427E-3</v>
      </c>
      <c r="AI165" s="11">
        <f t="shared" si="20"/>
        <v>4.0069249906562569E-3</v>
      </c>
      <c r="AK165">
        <f t="shared" si="4"/>
        <v>56</v>
      </c>
      <c r="AL165" s="11">
        <f t="shared" si="19"/>
        <v>0</v>
      </c>
      <c r="AM165" s="11">
        <f t="shared" si="19"/>
        <v>0</v>
      </c>
      <c r="AN165" s="11">
        <f t="shared" si="19"/>
        <v>1.6369395316030469E-7</v>
      </c>
      <c r="AO165" s="11">
        <f t="shared" si="19"/>
        <v>1.6557393834304989E-5</v>
      </c>
      <c r="AP165" s="11">
        <f t="shared" si="19"/>
        <v>1.5089677637242286E-5</v>
      </c>
      <c r="AQ165" s="11">
        <f t="shared" si="19"/>
        <v>1.2557787247847673E-5</v>
      </c>
      <c r="AR165" s="11">
        <f t="shared" si="19"/>
        <v>1.3288929409528106E-5</v>
      </c>
      <c r="AS165" s="11">
        <f t="shared" si="19"/>
        <v>8.7522128149588217E-6</v>
      </c>
      <c r="AT165" s="11">
        <f t="shared" si="19"/>
        <v>3.1233705610253499E-6</v>
      </c>
      <c r="AU165" s="11">
        <f t="shared" si="19"/>
        <v>3.4138806009201484E-6</v>
      </c>
      <c r="AV165" s="11">
        <f t="shared" si="19"/>
        <v>3.3178070963609946E-6</v>
      </c>
      <c r="AW165" s="11">
        <f t="shared" si="19"/>
        <v>1.829340366005462E-6</v>
      </c>
      <c r="AX165" s="11">
        <f t="shared" si="19"/>
        <v>1.1581384094773715E-6</v>
      </c>
      <c r="AY165" s="11">
        <f t="shared" si="19"/>
        <v>1.6854244756389404E-6</v>
      </c>
      <c r="AZ165" s="11">
        <f t="shared" si="19"/>
        <v>4.128789160800601E-6</v>
      </c>
      <c r="BA165" s="11">
        <f t="shared" si="18"/>
        <v>8.3552652170854353E-7</v>
      </c>
      <c r="BB165" s="11">
        <f t="shared" si="13"/>
        <v>2.6487799588107579E-7</v>
      </c>
      <c r="BC165" s="11">
        <f t="shared" si="13"/>
        <v>1.7904310571357982E-7</v>
      </c>
      <c r="BD165" s="11">
        <f t="shared" si="13"/>
        <v>4.337515780572808E-7</v>
      </c>
      <c r="BE165" s="11">
        <f t="shared" si="13"/>
        <v>4.4600420985553358E-7</v>
      </c>
      <c r="BF165" s="11">
        <f t="shared" si="13"/>
        <v>3.1608976126738787E-7</v>
      </c>
      <c r="BG165" s="11">
        <f t="shared" si="13"/>
        <v>4.4604122312809089E-7</v>
      </c>
      <c r="BH165" s="11">
        <f t="shared" si="13"/>
        <v>7.4202766083460466E-7</v>
      </c>
      <c r="BI165" s="11">
        <f t="shared" si="13"/>
        <v>9.3535048906604363E-7</v>
      </c>
      <c r="BJ165" s="11">
        <f t="shared" si="13"/>
        <v>1.0634885623314765E-6</v>
      </c>
      <c r="BK165" s="11">
        <f t="shared" si="22"/>
        <v>1.203564387148723E-6</v>
      </c>
      <c r="BL165" s="11">
        <f t="shared" si="22"/>
        <v>1.3960261355744261E-6</v>
      </c>
      <c r="BM165" s="11">
        <f t="shared" si="14"/>
        <v>1.7933406196792767E-6</v>
      </c>
      <c r="BN165" s="11">
        <f t="shared" si="14"/>
        <v>2.2442253170166216E-6</v>
      </c>
      <c r="BO165" s="11">
        <f t="shared" si="14"/>
        <v>2.4028015694436523E-6</v>
      </c>
      <c r="BP165" s="11">
        <f t="shared" si="14"/>
        <v>4.2310177565297669E-6</v>
      </c>
      <c r="BQ165" s="11">
        <f t="shared" si="14"/>
        <v>2.2635205641296558E-6</v>
      </c>
    </row>
    <row r="166" spans="3:69" x14ac:dyDescent="0.2">
      <c r="C166">
        <f t="shared" si="3"/>
        <v>57</v>
      </c>
      <c r="D166" s="11"/>
      <c r="E166" s="11"/>
      <c r="F166" s="11">
        <f t="shared" si="23"/>
        <v>6.568232715660414E-3</v>
      </c>
      <c r="G166" s="11">
        <f t="shared" si="23"/>
        <v>2.5235706606743648E-3</v>
      </c>
      <c r="H166" s="11">
        <f t="shared" si="23"/>
        <v>2.6615973521254143E-3</v>
      </c>
      <c r="I166" s="11">
        <f t="shared" si="23"/>
        <v>3.0231262191456011E-3</v>
      </c>
      <c r="J166" s="11">
        <f t="shared" si="23"/>
        <v>2.8521416351131104E-3</v>
      </c>
      <c r="K166" s="11">
        <f t="shared" si="23"/>
        <v>3.5134192671776011E-3</v>
      </c>
      <c r="L166" s="11">
        <f t="shared" si="23"/>
        <v>4.7491028217437796E-3</v>
      </c>
      <c r="M166" s="11">
        <f t="shared" si="23"/>
        <v>4.640264409254146E-3</v>
      </c>
      <c r="N166" s="11">
        <f t="shared" si="23"/>
        <v>4.6321334558384296E-3</v>
      </c>
      <c r="O166" s="11">
        <f t="shared" si="23"/>
        <v>5.0065319651123865E-3</v>
      </c>
      <c r="P166" s="11">
        <f t="shared" si="23"/>
        <v>5.0440783307020391E-3</v>
      </c>
      <c r="Q166" s="11">
        <f t="shared" si="23"/>
        <v>4.639603674431665E-3</v>
      </c>
      <c r="R166" s="11">
        <f t="shared" si="23"/>
        <v>5.0689255180206751E-3</v>
      </c>
      <c r="S166" s="11">
        <f t="shared" si="23"/>
        <v>4.6935545812314241E-3</v>
      </c>
      <c r="T166" s="11">
        <f t="shared" si="21"/>
        <v>4.9771574481732505E-3</v>
      </c>
      <c r="U166" s="11">
        <f t="shared" si="21"/>
        <v>4.9776573347052305E-3</v>
      </c>
      <c r="V166" s="11">
        <f t="shared" si="21"/>
        <v>4.6543964325121848E-3</v>
      </c>
      <c r="W166" s="11">
        <f t="shared" si="21"/>
        <v>4.5834635301592406E-3</v>
      </c>
      <c r="X166" s="11">
        <f t="shared" si="21"/>
        <v>4.5762063952763058E-3</v>
      </c>
      <c r="Y166" s="11">
        <f t="shared" si="21"/>
        <v>4.3810053144319504E-3</v>
      </c>
      <c r="Z166" s="11">
        <f t="shared" si="21"/>
        <v>4.1212543669126786E-3</v>
      </c>
      <c r="AA166" s="11">
        <f t="shared" si="21"/>
        <v>3.9306746795054262E-3</v>
      </c>
      <c r="AB166" s="11">
        <f t="shared" si="21"/>
        <v>3.779209370502635E-3</v>
      </c>
      <c r="AC166" s="11">
        <f t="shared" si="21"/>
        <v>3.6379214619450305E-3</v>
      </c>
      <c r="AD166" s="11">
        <f t="shared" si="21"/>
        <v>3.4735597570983304E-3</v>
      </c>
      <c r="AE166" s="11">
        <f t="shared" si="21"/>
        <v>3.2268044505143821E-3</v>
      </c>
      <c r="AF166" s="11">
        <f t="shared" si="21"/>
        <v>3.0207290041052853E-3</v>
      </c>
      <c r="AG166" s="11">
        <f t="shared" si="21"/>
        <v>2.9034880690929086E-3</v>
      </c>
      <c r="AH166" s="11">
        <f t="shared" si="21"/>
        <v>2.9162478282934979E-3</v>
      </c>
      <c r="AI166" s="11">
        <f t="shared" si="20"/>
        <v>4.46003662204648E-3</v>
      </c>
      <c r="AK166">
        <f t="shared" si="4"/>
        <v>57</v>
      </c>
      <c r="AL166" s="11">
        <f t="shared" si="19"/>
        <v>0</v>
      </c>
      <c r="AM166" s="11">
        <f t="shared" si="19"/>
        <v>0</v>
      </c>
      <c r="AN166" s="11">
        <f t="shared" si="19"/>
        <v>1.9295360701554239E-6</v>
      </c>
      <c r="AO166" s="11">
        <f t="shared" si="19"/>
        <v>2.6516888608749532E-5</v>
      </c>
      <c r="AP166" s="11">
        <f t="shared" si="19"/>
        <v>2.3734466774216271E-5</v>
      </c>
      <c r="AQ166" s="11">
        <f t="shared" si="19"/>
        <v>1.9525774802885164E-5</v>
      </c>
      <c r="AR166" s="11">
        <f t="shared" si="19"/>
        <v>1.9805585443673179E-5</v>
      </c>
      <c r="AS166" s="11">
        <f t="shared" si="19"/>
        <v>1.329075380978963E-5</v>
      </c>
      <c r="AT166" s="11">
        <f t="shared" si="19"/>
        <v>5.4541025778262319E-6</v>
      </c>
      <c r="AU166" s="11">
        <f t="shared" si="19"/>
        <v>5.7288199321860186E-6</v>
      </c>
      <c r="AV166" s="11">
        <f t="shared" si="19"/>
        <v>5.6174130479514884E-6</v>
      </c>
      <c r="AW166" s="11">
        <f t="shared" si="19"/>
        <v>3.6911661246034435E-6</v>
      </c>
      <c r="AX166" s="11">
        <f t="shared" si="19"/>
        <v>3.0765073374470042E-6</v>
      </c>
      <c r="AY166" s="11">
        <f t="shared" si="19"/>
        <v>4.2924013776716099E-6</v>
      </c>
      <c r="AZ166" s="11">
        <f t="shared" si="19"/>
        <v>1.0819197260045703E-5</v>
      </c>
      <c r="BA166" s="11">
        <f t="shared" si="18"/>
        <v>4.1290183338219007E-6</v>
      </c>
      <c r="BB166" s="11">
        <f t="shared" si="13"/>
        <v>2.9492311997856517E-6</v>
      </c>
      <c r="BC166" s="11">
        <f t="shared" si="13"/>
        <v>2.4636165813186791E-6</v>
      </c>
      <c r="BD166" s="11">
        <f t="shared" si="13"/>
        <v>3.6545666863308826E-6</v>
      </c>
      <c r="BE166" s="11">
        <f t="shared" si="13"/>
        <v>3.6695684400666596E-6</v>
      </c>
      <c r="BF166" s="11">
        <f t="shared" si="13"/>
        <v>3.0250977693546899E-6</v>
      </c>
      <c r="BG166" s="11">
        <f t="shared" si="13"/>
        <v>3.2221557368815879E-6</v>
      </c>
      <c r="BH166" s="11">
        <f t="shared" si="13"/>
        <v>3.9695812453705741E-6</v>
      </c>
      <c r="BI166" s="11">
        <f t="shared" si="13"/>
        <v>4.0854209938295173E-6</v>
      </c>
      <c r="BJ166" s="11">
        <f t="shared" si="13"/>
        <v>4.0727991861732873E-6</v>
      </c>
      <c r="BK166" s="11">
        <f t="shared" si="22"/>
        <v>4.1250849476803202E-6</v>
      </c>
      <c r="BL166" s="11">
        <f t="shared" si="22"/>
        <v>4.2862138518118795E-6</v>
      </c>
      <c r="BM166" s="11">
        <f t="shared" si="14"/>
        <v>4.7913793991708244E-6</v>
      </c>
      <c r="BN166" s="11">
        <f t="shared" si="14"/>
        <v>5.3268747739358313E-6</v>
      </c>
      <c r="BO166" s="11">
        <f t="shared" si="14"/>
        <v>5.2717872709212913E-6</v>
      </c>
      <c r="BP166" s="11">
        <f t="shared" si="14"/>
        <v>8.1385984652379198E-6</v>
      </c>
      <c r="BQ166" s="11">
        <f t="shared" si="14"/>
        <v>5.2225687394801279E-6</v>
      </c>
    </row>
    <row r="167" spans="3:69" x14ac:dyDescent="0.2">
      <c r="C167">
        <f t="shared" si="3"/>
        <v>58</v>
      </c>
      <c r="D167" s="11"/>
      <c r="E167" s="11"/>
      <c r="F167" s="11">
        <f t="shared" si="23"/>
        <v>7.1930365695048138E-3</v>
      </c>
      <c r="G167" s="11">
        <f t="shared" si="23"/>
        <v>2.8432211785402741E-3</v>
      </c>
      <c r="H167" s="11">
        <f t="shared" si="23"/>
        <v>2.9927705720882332E-3</v>
      </c>
      <c r="I167" s="11">
        <f t="shared" si="23"/>
        <v>3.385433311516731E-3</v>
      </c>
      <c r="J167" s="11">
        <f t="shared" si="23"/>
        <v>3.197335128370182E-3</v>
      </c>
      <c r="K167" s="11">
        <f t="shared" si="23"/>
        <v>3.913556055027155E-3</v>
      </c>
      <c r="L167" s="11">
        <f t="shared" si="23"/>
        <v>5.2429130142503215E-3</v>
      </c>
      <c r="M167" s="11">
        <f t="shared" si="23"/>
        <v>5.125208423668216E-3</v>
      </c>
      <c r="N167" s="11">
        <f t="shared" si="23"/>
        <v>5.1159337723657178E-3</v>
      </c>
      <c r="O167" s="11">
        <f t="shared" si="23"/>
        <v>5.5143367582532396E-3</v>
      </c>
      <c r="P167" s="11">
        <f t="shared" si="23"/>
        <v>5.5541542578715578E-3</v>
      </c>
      <c r="Q167" s="11">
        <f t="shared" si="23"/>
        <v>5.1239830505852187E-3</v>
      </c>
      <c r="R167" s="11">
        <f t="shared" si="23"/>
        <v>5.5857271762561819E-3</v>
      </c>
      <c r="S167" s="11">
        <f t="shared" si="23"/>
        <v>5.1816154429467258E-3</v>
      </c>
      <c r="T167" s="11">
        <f t="shared" si="21"/>
        <v>5.4841779829968651E-3</v>
      </c>
      <c r="U167" s="11">
        <f t="shared" si="21"/>
        <v>5.4849381205244957E-3</v>
      </c>
      <c r="V167" s="11">
        <f t="shared" si="21"/>
        <v>5.1408328286032968E-3</v>
      </c>
      <c r="W167" s="11">
        <f t="shared" si="21"/>
        <v>5.0647616533363096E-3</v>
      </c>
      <c r="X167" s="11">
        <f t="shared" si="21"/>
        <v>5.0572600588706081E-3</v>
      </c>
      <c r="Y167" s="11">
        <f t="shared" si="21"/>
        <v>4.8468415384925441E-3</v>
      </c>
      <c r="Z167" s="11">
        <f t="shared" si="21"/>
        <v>4.5680861468368056E-3</v>
      </c>
      <c r="AA167" s="11">
        <f t="shared" si="21"/>
        <v>4.364236589362123E-3</v>
      </c>
      <c r="AB167" s="11">
        <f t="shared" si="21"/>
        <v>4.2008798770527545E-3</v>
      </c>
      <c r="AC167" s="11">
        <f t="shared" si="21"/>
        <v>4.0477563250455205E-3</v>
      </c>
      <c r="AD167" s="11">
        <f t="shared" si="21"/>
        <v>3.8694621462058995E-3</v>
      </c>
      <c r="AE167" s="11">
        <f t="shared" si="21"/>
        <v>3.6019634263632131E-3</v>
      </c>
      <c r="AF167" s="11">
        <f t="shared" si="21"/>
        <v>3.379531075157993E-3</v>
      </c>
      <c r="AG167" s="11">
        <f t="shared" si="21"/>
        <v>3.251635719541169E-3</v>
      </c>
      <c r="AH167" s="11">
        <f t="shared" si="21"/>
        <v>3.2739853805940733E-3</v>
      </c>
      <c r="AI167" s="11">
        <f t="shared" si="20"/>
        <v>4.964387083956333E-3</v>
      </c>
      <c r="AK167">
        <f t="shared" si="4"/>
        <v>58</v>
      </c>
      <c r="AL167" s="11">
        <f t="shared" si="19"/>
        <v>0</v>
      </c>
      <c r="AM167" s="11">
        <f t="shared" si="19"/>
        <v>0</v>
      </c>
      <c r="AN167" s="11">
        <f t="shared" si="19"/>
        <v>5.8411407919332117E-7</v>
      </c>
      <c r="AO167" s="11">
        <f t="shared" si="19"/>
        <v>2.3327013034904955E-5</v>
      </c>
      <c r="AP167" s="11">
        <f t="shared" si="19"/>
        <v>2.0617320946187794E-5</v>
      </c>
      <c r="AQ167" s="11">
        <f t="shared" si="19"/>
        <v>1.645511760062673E-5</v>
      </c>
      <c r="AR167" s="11">
        <f t="shared" si="19"/>
        <v>1.6852282568080026E-5</v>
      </c>
      <c r="AS167" s="11">
        <f t="shared" si="19"/>
        <v>1.0533347007476975E-5</v>
      </c>
      <c r="AT167" s="11">
        <f t="shared" si="19"/>
        <v>3.3914604455324081E-6</v>
      </c>
      <c r="AU167" s="11">
        <f t="shared" si="19"/>
        <v>3.6425681540904292E-6</v>
      </c>
      <c r="AV167" s="11">
        <f t="shared" si="19"/>
        <v>3.5581575651525521E-6</v>
      </c>
      <c r="AW167" s="11">
        <f t="shared" si="19"/>
        <v>1.9978012814948083E-6</v>
      </c>
      <c r="AX167" s="11">
        <f t="shared" si="19"/>
        <v>1.5473409555492174E-6</v>
      </c>
      <c r="AY167" s="11">
        <f t="shared" si="19"/>
        <v>2.5199395878922297E-6</v>
      </c>
      <c r="AZ167" s="11">
        <f t="shared" si="19"/>
        <v>7.6864965250347504E-6</v>
      </c>
      <c r="BA167" s="11">
        <f t="shared" si="18"/>
        <v>2.3837437574944309E-6</v>
      </c>
      <c r="BB167" s="11">
        <f t="shared" si="13"/>
        <v>1.464855253363419E-6</v>
      </c>
      <c r="BC167" s="11">
        <f t="shared" si="13"/>
        <v>1.1285034473461694E-6</v>
      </c>
      <c r="BD167" s="11">
        <f t="shared" si="13"/>
        <v>2.0313538223661488E-6</v>
      </c>
      <c r="BE167" s="11">
        <f t="shared" si="13"/>
        <v>2.057255627507215E-6</v>
      </c>
      <c r="BF167" s="11">
        <f t="shared" si="13"/>
        <v>1.5831355760568287E-6</v>
      </c>
      <c r="BG167" s="11">
        <f t="shared" si="13"/>
        <v>1.7667731518182259E-6</v>
      </c>
      <c r="BH167" s="11">
        <f t="shared" si="13"/>
        <v>2.3887217681530003E-6</v>
      </c>
      <c r="BI167" s="11">
        <f t="shared" si="13"/>
        <v>2.5207294599617323E-6</v>
      </c>
      <c r="BJ167" s="11">
        <f t="shared" si="13"/>
        <v>2.5486437483616915E-6</v>
      </c>
      <c r="BK167" s="11">
        <f t="shared" si="22"/>
        <v>2.6282753376024578E-6</v>
      </c>
      <c r="BL167" s="11">
        <f t="shared" si="22"/>
        <v>2.8036653982577458E-6</v>
      </c>
      <c r="BM167" s="11">
        <f t="shared" si="14"/>
        <v>3.2897362059308875E-6</v>
      </c>
      <c r="BN167" s="11">
        <f t="shared" si="14"/>
        <v>3.7993816652312026E-6</v>
      </c>
      <c r="BO167" s="11">
        <f t="shared" si="14"/>
        <v>3.7942740765909717E-6</v>
      </c>
      <c r="BP167" s="11">
        <f t="shared" si="14"/>
        <v>6.2254508629820151E-6</v>
      </c>
      <c r="BQ167" s="11">
        <f t="shared" si="14"/>
        <v>3.1717599427887846E-6</v>
      </c>
    </row>
    <row r="168" spans="3:69" x14ac:dyDescent="0.2">
      <c r="C168">
        <f t="shared" si="3"/>
        <v>59</v>
      </c>
      <c r="D168" s="11"/>
      <c r="E168" s="11"/>
      <c r="F168" s="11">
        <f t="shared" si="23"/>
        <v>7.8772749581287205E-3</v>
      </c>
      <c r="G168" s="11">
        <f t="shared" si="23"/>
        <v>3.2033605383332961E-3</v>
      </c>
      <c r="H168" s="11">
        <f t="shared" si="23"/>
        <v>3.3651505138465039E-3</v>
      </c>
      <c r="I168" s="11">
        <f t="shared" si="23"/>
        <v>3.7911611609674394E-3</v>
      </c>
      <c r="J168" s="11">
        <f t="shared" si="23"/>
        <v>3.5843072438106827E-3</v>
      </c>
      <c r="K168" s="11">
        <f t="shared" si="23"/>
        <v>4.3592636776718331E-3</v>
      </c>
      <c r="L168" s="11">
        <f t="shared" si="23"/>
        <v>5.7880694326391266E-3</v>
      </c>
      <c r="M168" s="11">
        <f t="shared" si="23"/>
        <v>5.6608328899649491E-3</v>
      </c>
      <c r="N168" s="11">
        <f t="shared" si="23"/>
        <v>5.6502643140049127E-3</v>
      </c>
      <c r="O168" s="11">
        <f t="shared" si="23"/>
        <v>6.0736474060922628E-3</v>
      </c>
      <c r="P168" s="11">
        <f t="shared" si="23"/>
        <v>6.1158109564764078E-3</v>
      </c>
      <c r="Q168" s="11">
        <f t="shared" si="23"/>
        <v>5.6589321297795484E-3</v>
      </c>
      <c r="R168" s="11">
        <f t="shared" si="23"/>
        <v>6.1552192820047685E-3</v>
      </c>
      <c r="S168" s="11">
        <f t="shared" si="23"/>
        <v>5.7204274785571394E-3</v>
      </c>
      <c r="T168" s="11">
        <f t="shared" si="21"/>
        <v>6.0428484455974634E-3</v>
      </c>
      <c r="U168" s="11">
        <f t="shared" si="21"/>
        <v>6.0439166786808041E-3</v>
      </c>
      <c r="V168" s="11">
        <f t="shared" si="21"/>
        <v>5.678107259415574E-3</v>
      </c>
      <c r="W168" s="11">
        <f t="shared" si="21"/>
        <v>5.596599697219525E-3</v>
      </c>
      <c r="X168" s="11">
        <f t="shared" si="21"/>
        <v>5.5888823828942951E-3</v>
      </c>
      <c r="Y168" s="11">
        <f t="shared" si="21"/>
        <v>5.3622105460291508E-3</v>
      </c>
      <c r="Z168" s="11">
        <f t="shared" si="21"/>
        <v>5.0633640118056007E-3</v>
      </c>
      <c r="AA168" s="11">
        <f t="shared" si="21"/>
        <v>4.8456213146399734E-3</v>
      </c>
      <c r="AB168" s="11">
        <f t="shared" si="21"/>
        <v>4.6695988529155399E-3</v>
      </c>
      <c r="AC168" s="11">
        <f t="shared" si="21"/>
        <v>4.5037616777427805E-3</v>
      </c>
      <c r="AD168" s="11">
        <f t="shared" si="21"/>
        <v>4.3104878994302898E-3</v>
      </c>
      <c r="AE168" s="11">
        <f t="shared" si="21"/>
        <v>4.0207396276492743E-3</v>
      </c>
      <c r="AF168" s="11">
        <f t="shared" si="21"/>
        <v>3.7809516419502237E-3</v>
      </c>
      <c r="AG168" s="11">
        <f t="shared" si="21"/>
        <v>3.6415286031808002E-3</v>
      </c>
      <c r="AH168" s="11">
        <f t="shared" si="21"/>
        <v>3.6756067740018332E-3</v>
      </c>
      <c r="AI168" s="11">
        <f t="shared" si="20"/>
        <v>5.5257705727187684E-3</v>
      </c>
      <c r="AK168">
        <f t="shared" si="4"/>
        <v>59</v>
      </c>
      <c r="AL168" s="11">
        <f t="shared" si="19"/>
        <v>0</v>
      </c>
      <c r="AM168" s="11">
        <f t="shared" si="19"/>
        <v>0</v>
      </c>
      <c r="AN168" s="11">
        <f t="shared" si="19"/>
        <v>7.2496207605091294E-6</v>
      </c>
      <c r="AO168" s="11">
        <f t="shared" si="19"/>
        <v>5.0591205640316418E-5</v>
      </c>
      <c r="AP168" s="11">
        <f t="shared" si="19"/>
        <v>4.5774408450080195E-5</v>
      </c>
      <c r="AQ168" s="11">
        <f t="shared" si="19"/>
        <v>3.718161045260489E-5</v>
      </c>
      <c r="AR168" s="11">
        <f t="shared" si="19"/>
        <v>4.0234640239500604E-5</v>
      </c>
      <c r="AS168" s="11">
        <f t="shared" si="19"/>
        <v>2.9722060189348051E-5</v>
      </c>
      <c r="AT168" s="11">
        <f t="shared" si="19"/>
        <v>1.6154185026153729E-5</v>
      </c>
      <c r="AU168" s="11">
        <f t="shared" si="19"/>
        <v>1.749654333812229E-5</v>
      </c>
      <c r="AV168" s="11">
        <f t="shared" si="19"/>
        <v>1.8009267585328413E-5</v>
      </c>
      <c r="AW168" s="11">
        <f t="shared" si="19"/>
        <v>1.404453077133139E-5</v>
      </c>
      <c r="AX168" s="11">
        <f t="shared" si="19"/>
        <v>1.258067413768888E-5</v>
      </c>
      <c r="AY168" s="11">
        <f t="shared" si="19"/>
        <v>1.4976358036890563E-5</v>
      </c>
      <c r="AZ168" s="11">
        <f t="shared" si="19"/>
        <v>2.1258568110788937E-5</v>
      </c>
      <c r="BA168" s="11">
        <f t="shared" si="18"/>
        <v>1.290930027556283E-5</v>
      </c>
      <c r="BB168" s="11">
        <f t="shared" si="13"/>
        <v>9.4790381865921061E-6</v>
      </c>
      <c r="BC168" s="11">
        <f t="shared" si="13"/>
        <v>7.0086956233297705E-6</v>
      </c>
      <c r="BD168" s="11">
        <f t="shared" si="13"/>
        <v>7.6850325161483687E-6</v>
      </c>
      <c r="BE168" s="11">
        <f t="shared" si="13"/>
        <v>6.6849281298539507E-6</v>
      </c>
      <c r="BF168" s="11">
        <f t="shared" si="13"/>
        <v>5.7705197581099609E-6</v>
      </c>
      <c r="BG168" s="11">
        <f t="shared" si="13"/>
        <v>5.46059069798074E-6</v>
      </c>
      <c r="BH168" s="11">
        <f t="shared" si="13"/>
        <v>6.5484714723277077E-6</v>
      </c>
      <c r="BI168" s="11">
        <f t="shared" si="13"/>
        <v>6.9233336227016301E-6</v>
      </c>
      <c r="BJ168" s="11">
        <f t="shared" si="13"/>
        <v>7.1464717755212834E-6</v>
      </c>
      <c r="BK168" s="11">
        <f t="shared" si="22"/>
        <v>7.100596826356691E-6</v>
      </c>
      <c r="BL168" s="11">
        <f t="shared" si="22"/>
        <v>7.6605211493112729E-6</v>
      </c>
      <c r="BM168" s="11">
        <f t="shared" si="14"/>
        <v>8.7396169459223385E-6</v>
      </c>
      <c r="BN168" s="11">
        <f t="shared" si="14"/>
        <v>9.6596032319936622E-6</v>
      </c>
      <c r="BO168" s="11">
        <f t="shared" si="14"/>
        <v>9.7508208199396612E-6</v>
      </c>
      <c r="BP168" s="11">
        <f t="shared" si="14"/>
        <v>1.5092568881439128E-5</v>
      </c>
      <c r="BQ168" s="11">
        <f t="shared" si="14"/>
        <v>1.1559364671370679E-5</v>
      </c>
    </row>
    <row r="169" spans="3:69" x14ac:dyDescent="0.2">
      <c r="C169">
        <f t="shared" si="3"/>
        <v>60</v>
      </c>
      <c r="D169" s="11"/>
      <c r="E169" s="11"/>
      <c r="F169" s="11">
        <f t="shared" si="23"/>
        <v>8.6266015981389093E-3</v>
      </c>
      <c r="G169" s="11">
        <f t="shared" si="23"/>
        <v>3.6091172983662525E-3</v>
      </c>
      <c r="H169" s="11">
        <f t="shared" si="23"/>
        <v>3.7838643852140647E-3</v>
      </c>
      <c r="I169" s="11">
        <f t="shared" si="23"/>
        <v>4.2455135357514035E-3</v>
      </c>
      <c r="J169" s="11">
        <f t="shared" si="23"/>
        <v>4.0181144303701845E-3</v>
      </c>
      <c r="K169" s="11">
        <f t="shared" si="23"/>
        <v>4.8557321127567473E-3</v>
      </c>
      <c r="L169" s="11">
        <f t="shared" si="23"/>
        <v>6.3899110410554471E-3</v>
      </c>
      <c r="M169" s="11">
        <f t="shared" si="23"/>
        <v>6.2524343127442284E-3</v>
      </c>
      <c r="N169" s="11">
        <f t="shared" si="23"/>
        <v>6.2404026788944094E-3</v>
      </c>
      <c r="O169" s="11">
        <f t="shared" si="23"/>
        <v>6.6896880678024755E-3</v>
      </c>
      <c r="P169" s="11">
        <f t="shared" si="23"/>
        <v>6.7342644656200766E-3</v>
      </c>
      <c r="Q169" s="11">
        <f t="shared" si="23"/>
        <v>6.2497304408128031E-3</v>
      </c>
      <c r="R169" s="11">
        <f t="shared" si="23"/>
        <v>6.7827738831592469E-3</v>
      </c>
      <c r="S169" s="11">
        <f t="shared" si="23"/>
        <v>6.3152680660574518E-3</v>
      </c>
      <c r="T169" s="11">
        <f t="shared" si="21"/>
        <v>6.6584303882320879E-3</v>
      </c>
      <c r="U169" s="11">
        <f t="shared" si="21"/>
        <v>6.6598616094037067E-3</v>
      </c>
      <c r="V169" s="11">
        <f t="shared" si="21"/>
        <v>6.2715328672119626E-3</v>
      </c>
      <c r="W169" s="11">
        <f t="shared" si="21"/>
        <v>6.1842847333763475E-3</v>
      </c>
      <c r="X169" s="11">
        <f t="shared" si="21"/>
        <v>6.176389176395603E-3</v>
      </c>
      <c r="Y169" s="11">
        <f t="shared" si="21"/>
        <v>5.9323792023308133E-3</v>
      </c>
      <c r="Z169" s="11">
        <f t="shared" si="21"/>
        <v>5.6123405496196765E-3</v>
      </c>
      <c r="AA169" s="11">
        <f t="shared" si="21"/>
        <v>5.3801038152070189E-3</v>
      </c>
      <c r="AB169" s="11">
        <f t="shared" si="21"/>
        <v>5.1906157960527419E-3</v>
      </c>
      <c r="AC169" s="11">
        <f t="shared" si="21"/>
        <v>5.0111389177253289E-3</v>
      </c>
      <c r="AD169" s="11">
        <f t="shared" si="21"/>
        <v>4.8017799965696471E-3</v>
      </c>
      <c r="AE169" s="11">
        <f t="shared" si="21"/>
        <v>4.4882041375061566E-3</v>
      </c>
      <c r="AF169" s="11">
        <f t="shared" si="21"/>
        <v>4.2300529277121014E-3</v>
      </c>
      <c r="AG169" s="11">
        <f t="shared" si="21"/>
        <v>4.0781722528423639E-3</v>
      </c>
      <c r="AH169" s="11">
        <f t="shared" si="21"/>
        <v>4.1264952608422228E-3</v>
      </c>
      <c r="AI169" s="11">
        <f t="shared" si="20"/>
        <v>6.1506365047567461E-3</v>
      </c>
      <c r="AK169">
        <f t="shared" si="4"/>
        <v>60</v>
      </c>
      <c r="AL169" s="11">
        <f t="shared" si="19"/>
        <v>0</v>
      </c>
      <c r="AM169" s="11">
        <f t="shared" si="19"/>
        <v>0</v>
      </c>
      <c r="AN169" s="11">
        <f t="shared" si="19"/>
        <v>3.8438673942401498E-6</v>
      </c>
      <c r="AO169" s="11">
        <f t="shared" si="19"/>
        <v>4.5229288189289968E-5</v>
      </c>
      <c r="AP169" s="11">
        <f t="shared" si="19"/>
        <v>4.0523037458808934E-5</v>
      </c>
      <c r="AQ169" s="11">
        <f t="shared" si="19"/>
        <v>3.2052382646172734E-5</v>
      </c>
      <c r="AR169" s="11">
        <f t="shared" si="19"/>
        <v>3.5121440859069775E-5</v>
      </c>
      <c r="AS169" s="11">
        <f t="shared" si="19"/>
        <v>2.473938742610129E-5</v>
      </c>
      <c r="AT169" s="11">
        <f t="shared" si="19"/>
        <v>1.1809286209844338E-5</v>
      </c>
      <c r="AU169" s="11">
        <f t="shared" si="19"/>
        <v>1.3040888427954563E-5</v>
      </c>
      <c r="AV169" s="11">
        <f t="shared" si="19"/>
        <v>1.3502266384468282E-5</v>
      </c>
      <c r="AW169" s="11">
        <f t="shared" si="19"/>
        <v>9.9423948800557195E-6</v>
      </c>
      <c r="AX169" s="11">
        <f t="shared" si="19"/>
        <v>8.7010802343512981E-6</v>
      </c>
      <c r="AY169" s="11">
        <f t="shared" si="19"/>
        <v>1.0890782527574517E-5</v>
      </c>
      <c r="AZ169" s="11">
        <f t="shared" si="19"/>
        <v>1.6052891172011977E-5</v>
      </c>
      <c r="BA169" s="11">
        <f t="shared" si="18"/>
        <v>9.0974866632454601E-6</v>
      </c>
      <c r="BB169" s="11">
        <f t="shared" si="13"/>
        <v>6.1554699003338193E-6</v>
      </c>
      <c r="BC169" s="11">
        <f t="shared" si="13"/>
        <v>4.1900415971625885E-6</v>
      </c>
      <c r="BD169" s="11">
        <f t="shared" si="13"/>
        <v>4.8041525452551498E-6</v>
      </c>
      <c r="BE169" s="11">
        <f t="shared" si="13"/>
        <v>4.0338573968205916E-6</v>
      </c>
      <c r="BF169" s="11">
        <f t="shared" si="13"/>
        <v>3.3255979726192182E-6</v>
      </c>
      <c r="BG169" s="11">
        <f t="shared" si="13"/>
        <v>3.1515512026150216E-6</v>
      </c>
      <c r="BH169" s="11">
        <f t="shared" si="13"/>
        <v>4.0708601069177663E-6</v>
      </c>
      <c r="BI169" s="11">
        <f t="shared" si="13"/>
        <v>4.4271762641588865E-6</v>
      </c>
      <c r="BJ169" s="11">
        <f t="shared" si="13"/>
        <v>4.6642778881912895E-6</v>
      </c>
      <c r="BK169" s="11">
        <f t="shared" si="22"/>
        <v>4.686309165993731E-6</v>
      </c>
      <c r="BL169" s="11">
        <f t="shared" si="22"/>
        <v>5.2150262074138611E-6</v>
      </c>
      <c r="BM169" s="11">
        <f t="shared" si="14"/>
        <v>6.2309539436460765E-6</v>
      </c>
      <c r="BN169" s="11">
        <f t="shared" si="14"/>
        <v>7.1097086621786716E-6</v>
      </c>
      <c r="BO169" s="11">
        <f t="shared" si="14"/>
        <v>7.2546128956929965E-6</v>
      </c>
      <c r="BP169" s="11">
        <f t="shared" si="14"/>
        <v>1.1850322728651744E-5</v>
      </c>
      <c r="BQ169" s="11">
        <f t="shared" si="14"/>
        <v>7.7619399049446248E-6</v>
      </c>
    </row>
    <row r="170" spans="3:69" x14ac:dyDescent="0.2">
      <c r="C170">
        <f t="shared" si="3"/>
        <v>61</v>
      </c>
      <c r="D170" s="11"/>
      <c r="E170" s="11"/>
      <c r="F170" s="11">
        <f t="shared" si="23"/>
        <v>9.4472080165513405E-3</v>
      </c>
      <c r="G170" s="11">
        <f t="shared" si="23"/>
        <v>4.0662696307496452E-3</v>
      </c>
      <c r="H170" s="11">
        <f t="shared" si="23"/>
        <v>4.2546773544835529E-3</v>
      </c>
      <c r="I170" s="11">
        <f t="shared" si="23"/>
        <v>4.7543178506420638E-3</v>
      </c>
      <c r="J170" s="11">
        <f t="shared" si="23"/>
        <v>4.5044251168558239E-3</v>
      </c>
      <c r="K170" s="11">
        <f t="shared" si="23"/>
        <v>5.408742414831292E-3</v>
      </c>
      <c r="L170" s="11">
        <f t="shared" si="23"/>
        <v>7.054331947428806E-3</v>
      </c>
      <c r="M170" s="11">
        <f t="shared" si="23"/>
        <v>6.9058627228657608E-3</v>
      </c>
      <c r="N170" s="11">
        <f t="shared" si="23"/>
        <v>6.8921776806490573E-3</v>
      </c>
      <c r="O170" s="11">
        <f t="shared" si="23"/>
        <v>7.3682127809411068E-3</v>
      </c>
      <c r="P170" s="11">
        <f t="shared" si="23"/>
        <v>7.4152582896449748E-3</v>
      </c>
      <c r="Q170" s="11">
        <f t="shared" si="23"/>
        <v>6.9022087006977055E-3</v>
      </c>
      <c r="R170" s="11">
        <f t="shared" si="23"/>
        <v>7.474310734073948E-3</v>
      </c>
      <c r="S170" s="11">
        <f t="shared" si="23"/>
        <v>6.9719633533794215E-3</v>
      </c>
      <c r="T170" s="11">
        <f t="shared" si="21"/>
        <v>7.3367213548492499E-3</v>
      </c>
      <c r="U170" s="11">
        <f t="shared" si="21"/>
        <v>7.3385784441506157E-3</v>
      </c>
      <c r="V170" s="11">
        <f t="shared" si="21"/>
        <v>6.9269780769460557E-3</v>
      </c>
      <c r="W170" s="11">
        <f t="shared" si="21"/>
        <v>6.8336811157804688E-3</v>
      </c>
      <c r="X170" s="11">
        <f t="shared" si="21"/>
        <v>6.8256550495774245E-3</v>
      </c>
      <c r="Y170" s="11">
        <f t="shared" si="21"/>
        <v>6.5631744031961871E-3</v>
      </c>
      <c r="Z170" s="11">
        <f t="shared" si="21"/>
        <v>6.2208378405077275E-3</v>
      </c>
      <c r="AA170" s="11">
        <f t="shared" si="21"/>
        <v>5.973540890401946E-3</v>
      </c>
      <c r="AB170" s="11">
        <f t="shared" si="21"/>
        <v>5.7697659244134543E-3</v>
      </c>
      <c r="AC170" s="11">
        <f t="shared" si="21"/>
        <v>5.5756754130309363E-3</v>
      </c>
      <c r="AD170" s="11">
        <f t="shared" si="21"/>
        <v>5.3490675936020667E-3</v>
      </c>
      <c r="AE170" s="11">
        <f t="shared" si="21"/>
        <v>5.0100176199931058E-3</v>
      </c>
      <c r="AF170" s="11">
        <f t="shared" si="21"/>
        <v>4.732498446347831E-3</v>
      </c>
      <c r="AG170" s="11">
        <f t="shared" si="21"/>
        <v>4.5671723982412486E-3</v>
      </c>
      <c r="AH170" s="11">
        <f t="shared" si="21"/>
        <v>4.6326944596453814E-3</v>
      </c>
      <c r="AI170" s="11">
        <f t="shared" si="20"/>
        <v>6.84616361026968E-3</v>
      </c>
      <c r="AK170">
        <f t="shared" si="4"/>
        <v>61</v>
      </c>
      <c r="AL170" s="11">
        <f t="shared" si="19"/>
        <v>0</v>
      </c>
      <c r="AM170" s="11">
        <f t="shared" si="19"/>
        <v>0</v>
      </c>
      <c r="AN170" s="11">
        <f t="shared" si="19"/>
        <v>1.6532722537930518E-5</v>
      </c>
      <c r="AO170" s="11">
        <f t="shared" si="19"/>
        <v>8.2475121575679644E-5</v>
      </c>
      <c r="AP170" s="11">
        <f t="shared" si="19"/>
        <v>7.1005755973120748E-5</v>
      </c>
      <c r="AQ170" s="11">
        <f t="shared" si="19"/>
        <v>5.6531157388560326E-5</v>
      </c>
      <c r="AR170" s="11">
        <f t="shared" si="19"/>
        <v>6.1405207878703359E-5</v>
      </c>
      <c r="AS170" s="11">
        <f t="shared" si="19"/>
        <v>4.8076454376905457E-5</v>
      </c>
      <c r="AT170" s="11">
        <f t="shared" si="19"/>
        <v>2.5247138693316018E-5</v>
      </c>
      <c r="AU170" s="11">
        <f t="shared" si="19"/>
        <v>2.6125550311496311E-5</v>
      </c>
      <c r="AV170" s="11">
        <f t="shared" si="19"/>
        <v>2.5605085517895069E-5</v>
      </c>
      <c r="AW170" s="11">
        <f t="shared" si="19"/>
        <v>1.9187127193810823E-5</v>
      </c>
      <c r="AX170" s="11">
        <f t="shared" si="19"/>
        <v>1.6535911878998516E-5</v>
      </c>
      <c r="AY170" s="11">
        <f t="shared" si="19"/>
        <v>1.9286184925525578E-5</v>
      </c>
      <c r="AZ170" s="11">
        <f t="shared" si="19"/>
        <v>2.7529667296109838E-5</v>
      </c>
      <c r="BA170" s="11">
        <f t="shared" si="18"/>
        <v>1.6416612509510183E-5</v>
      </c>
      <c r="BB170" s="11">
        <f t="shared" si="13"/>
        <v>1.2699290437970433E-5</v>
      </c>
      <c r="BC170" s="11">
        <f t="shared" si="13"/>
        <v>1.0819800765267657E-5</v>
      </c>
      <c r="BD170" s="11">
        <f t="shared" si="13"/>
        <v>1.2677952627073648E-5</v>
      </c>
      <c r="BE170" s="11">
        <f t="shared" si="13"/>
        <v>1.3272097814235785E-5</v>
      </c>
      <c r="BF170" s="11">
        <f t="shared" si="13"/>
        <v>1.3912217717863671E-5</v>
      </c>
      <c r="BG170" s="11">
        <f t="shared" si="13"/>
        <v>1.4565392879482301E-5</v>
      </c>
      <c r="BH170" s="11">
        <f t="shared" si="13"/>
        <v>1.5960880450989157E-5</v>
      </c>
      <c r="BI170" s="11">
        <f t="shared" si="13"/>
        <v>1.7608402279898115E-5</v>
      </c>
      <c r="BJ170" s="11">
        <f t="shared" si="13"/>
        <v>1.7740049870715548E-5</v>
      </c>
      <c r="BK170" s="11">
        <f t="shared" si="22"/>
        <v>1.6806603709760966E-5</v>
      </c>
      <c r="BL170" s="11">
        <f t="shared" si="22"/>
        <v>1.702871639512588E-5</v>
      </c>
      <c r="BM170" s="11">
        <f t="shared" si="14"/>
        <v>1.8675156533109062E-5</v>
      </c>
      <c r="BN170" s="11">
        <f t="shared" si="14"/>
        <v>1.9220920298794269E-5</v>
      </c>
      <c r="BO170" s="11">
        <f t="shared" si="14"/>
        <v>1.8613466922474714E-5</v>
      </c>
      <c r="BP170" s="11">
        <f t="shared" si="14"/>
        <v>2.7432600277515013E-5</v>
      </c>
      <c r="BQ170" s="11">
        <f t="shared" si="14"/>
        <v>2.2598729913468489E-5</v>
      </c>
    </row>
    <row r="171" spans="3:69" x14ac:dyDescent="0.2">
      <c r="C171">
        <f t="shared" si="3"/>
        <v>62</v>
      </c>
      <c r="D171" s="11"/>
      <c r="E171" s="11"/>
      <c r="F171" s="11">
        <f t="shared" si="23"/>
        <v>1.0345874710065031E-2</v>
      </c>
      <c r="G171" s="11">
        <f t="shared" si="23"/>
        <v>4.581327605351476E-3</v>
      </c>
      <c r="H171" s="11">
        <f t="shared" si="23"/>
        <v>4.7840719296104129E-3</v>
      </c>
      <c r="I171" s="11">
        <f t="shared" si="23"/>
        <v>5.3240999079592431E-3</v>
      </c>
      <c r="J171" s="11">
        <f t="shared" si="23"/>
        <v>5.0495937796107828E-3</v>
      </c>
      <c r="K171" s="11">
        <f t="shared" si="23"/>
        <v>6.0247340319988076E-3</v>
      </c>
      <c r="L171" s="11">
        <f t="shared" si="23"/>
        <v>7.7878391271461308E-3</v>
      </c>
      <c r="M171" s="11">
        <f t="shared" si="23"/>
        <v>7.6275795252833435E-3</v>
      </c>
      <c r="N171" s="11">
        <f t="shared" si="23"/>
        <v>7.6120269197199972E-3</v>
      </c>
      <c r="O171" s="11">
        <f t="shared" si="23"/>
        <v>8.1155592061944986E-3</v>
      </c>
      <c r="P171" s="11">
        <f t="shared" si="23"/>
        <v>8.1651167373756415E-3</v>
      </c>
      <c r="Q171" s="11">
        <f t="shared" si="23"/>
        <v>7.6228063592757569E-3</v>
      </c>
      <c r="R171" s="11">
        <f t="shared" si="23"/>
        <v>8.2363531369075149E-3</v>
      </c>
      <c r="S171" s="11">
        <f t="shared" si="23"/>
        <v>7.6969453224194195E-3</v>
      </c>
      <c r="T171" s="11">
        <f t="shared" si="21"/>
        <v>8.0841094822939209E-3</v>
      </c>
      <c r="U171" s="11">
        <f t="shared" si="21"/>
        <v>8.0864643651017212E-3</v>
      </c>
      <c r="V171" s="11">
        <f t="shared" si="21"/>
        <v>7.6509246295032689E-3</v>
      </c>
      <c r="W171" s="11">
        <f t="shared" si="21"/>
        <v>7.5512689996533973E-3</v>
      </c>
      <c r="X171" s="11">
        <f t="shared" si="21"/>
        <v>7.543172155322372E-3</v>
      </c>
      <c r="Y171" s="11">
        <f t="shared" si="21"/>
        <v>7.2610426234798837E-3</v>
      </c>
      <c r="Z171" s="11">
        <f t="shared" si="21"/>
        <v>6.8953092022392129E-3</v>
      </c>
      <c r="AA171" s="11">
        <f t="shared" si="21"/>
        <v>6.6324353571848398E-3</v>
      </c>
      <c r="AB171" s="11">
        <f t="shared" si="21"/>
        <v>6.4135355284508895E-3</v>
      </c>
      <c r="AC171" s="11">
        <f t="shared" si="21"/>
        <v>6.2038105153128208E-3</v>
      </c>
      <c r="AD171" s="11">
        <f t="shared" si="21"/>
        <v>5.958732832692118E-3</v>
      </c>
      <c r="AE171" s="11">
        <f t="shared" si="21"/>
        <v>5.5924988667267264E-3</v>
      </c>
      <c r="AF171" s="11">
        <f t="shared" si="21"/>
        <v>5.294624423718074E-3</v>
      </c>
      <c r="AG171" s="11">
        <f t="shared" si="21"/>
        <v>5.1148069336008489E-3</v>
      </c>
      <c r="AH171" s="11">
        <f t="shared" si="21"/>
        <v>5.2009893625925606E-3</v>
      </c>
      <c r="AI171" s="11">
        <f t="shared" si="20"/>
        <v>7.6203424055921263E-3</v>
      </c>
      <c r="AK171">
        <f t="shared" si="4"/>
        <v>62</v>
      </c>
      <c r="AL171" s="11">
        <f t="shared" si="19"/>
        <v>0</v>
      </c>
      <c r="AM171" s="11">
        <f t="shared" si="19"/>
        <v>0</v>
      </c>
      <c r="AN171" s="11">
        <f t="shared" si="19"/>
        <v>1.0032285800600113E-5</v>
      </c>
      <c r="AO171" s="11">
        <f t="shared" si="19"/>
        <v>7.3385324400493491E-5</v>
      </c>
      <c r="AP171" s="11">
        <f t="shared" si="19"/>
        <v>6.2364137004526174E-5</v>
      </c>
      <c r="AQ171" s="11">
        <f t="shared" si="19"/>
        <v>4.8287744954721703E-5</v>
      </c>
      <c r="AR171" s="11">
        <f t="shared" si="19"/>
        <v>5.3158372625617524E-5</v>
      </c>
      <c r="AS171" s="11">
        <f t="shared" si="19"/>
        <v>3.9913674915639769E-5</v>
      </c>
      <c r="AT171" s="11">
        <f t="shared" si="19"/>
        <v>1.8413933239108995E-5</v>
      </c>
      <c r="AU171" s="11">
        <f t="shared" si="19"/>
        <v>1.9268580307835116E-5</v>
      </c>
      <c r="AV171" s="11">
        <f t="shared" si="19"/>
        <v>1.8838182814773548E-5</v>
      </c>
      <c r="AW171" s="11">
        <f t="shared" si="19"/>
        <v>1.3198433871465273E-5</v>
      </c>
      <c r="AX171" s="11">
        <f t="shared" si="19"/>
        <v>1.0999694927855751E-5</v>
      </c>
      <c r="AY171" s="11">
        <f t="shared" si="19"/>
        <v>1.3476286917370817E-5</v>
      </c>
      <c r="AZ171" s="11">
        <f t="shared" si="19"/>
        <v>2.011369780778664E-5</v>
      </c>
      <c r="BA171" s="11">
        <f t="shared" si="18"/>
        <v>1.1067331708273734E-5</v>
      </c>
      <c r="BB171" s="11">
        <f t="shared" si="13"/>
        <v>7.9310852510785752E-6</v>
      </c>
      <c r="BC171" s="11">
        <f t="shared" si="13"/>
        <v>6.4590221593475181E-6</v>
      </c>
      <c r="BD171" s="11">
        <f t="shared" si="13"/>
        <v>8.0466667279662686E-6</v>
      </c>
      <c r="BE171" s="11">
        <f t="shared" si="13"/>
        <v>8.5585570633792491E-6</v>
      </c>
      <c r="BF171" s="11">
        <f t="shared" si="13"/>
        <v>9.0745021540605884E-6</v>
      </c>
      <c r="BG171" s="11">
        <f t="shared" si="13"/>
        <v>9.7256358916344035E-6</v>
      </c>
      <c r="BH171" s="11">
        <f t="shared" si="13"/>
        <v>1.1026621465656317E-5</v>
      </c>
      <c r="BI171" s="11">
        <f t="shared" si="13"/>
        <v>1.2512789937892933E-5</v>
      </c>
      <c r="BJ171" s="11">
        <f t="shared" si="13"/>
        <v>1.2731510691425696E-5</v>
      </c>
      <c r="BK171" s="11">
        <f t="shared" si="22"/>
        <v>1.2050969928227198E-5</v>
      </c>
      <c r="BL171" s="11">
        <f t="shared" si="22"/>
        <v>1.2368735371184408E-5</v>
      </c>
      <c r="BM171" s="11">
        <f t="shared" si="14"/>
        <v>1.3980083248388836E-5</v>
      </c>
      <c r="BN171" s="11">
        <f t="shared" si="14"/>
        <v>1.4607997591658875E-5</v>
      </c>
      <c r="BO171" s="11">
        <f t="shared" si="14"/>
        <v>1.418801530463352E-5</v>
      </c>
      <c r="BP171" s="11">
        <f t="shared" si="14"/>
        <v>2.1802540709321226E-5</v>
      </c>
      <c r="BQ171" s="11">
        <f t="shared" si="14"/>
        <v>1.5837481600811691E-5</v>
      </c>
    </row>
    <row r="172" spans="3:69" x14ac:dyDescent="0.2">
      <c r="C172">
        <f t="shared" si="3"/>
        <v>63</v>
      </c>
      <c r="D172" s="11"/>
      <c r="E172" s="11"/>
      <c r="F172" s="11">
        <f t="shared" si="23"/>
        <v>1.1330027170867415E-2</v>
      </c>
      <c r="G172" s="11">
        <f t="shared" si="23"/>
        <v>5.1616258963344012E-3</v>
      </c>
      <c r="H172" s="11">
        <f t="shared" si="23"/>
        <v>5.379337214270254E-3</v>
      </c>
      <c r="I172" s="11">
        <f t="shared" si="23"/>
        <v>5.962167595947236E-3</v>
      </c>
      <c r="J172" s="11">
        <f t="shared" si="23"/>
        <v>5.6607439745567974E-3</v>
      </c>
      <c r="K172" s="11">
        <f t="shared" si="23"/>
        <v>6.7108797891342704E-3</v>
      </c>
      <c r="L172" s="11">
        <f t="shared" si="23"/>
        <v>8.5976161488139705E-3</v>
      </c>
      <c r="M172" s="11">
        <f t="shared" si="23"/>
        <v>8.4247213924313873E-3</v>
      </c>
      <c r="N172" s="11">
        <f t="shared" si="23"/>
        <v>8.4070603677595893E-3</v>
      </c>
      <c r="O172" s="11">
        <f t="shared" si="23"/>
        <v>8.9387078233693473E-3</v>
      </c>
      <c r="P172" s="11">
        <f t="shared" si="23"/>
        <v>8.9908036552242363E-3</v>
      </c>
      <c r="Q172" s="11">
        <f t="shared" si="23"/>
        <v>8.4186351515481098E-3</v>
      </c>
      <c r="R172" s="11">
        <f t="shared" si="23"/>
        <v>9.0760894762627487E-3</v>
      </c>
      <c r="S172" s="11">
        <f t="shared" si="23"/>
        <v>8.4973147868882826E-3</v>
      </c>
      <c r="T172" s="11">
        <f t="shared" si="21"/>
        <v>8.9076336637099029E-3</v>
      </c>
      <c r="U172" s="11">
        <f t="shared" si="21"/>
        <v>8.9105685012035672E-3</v>
      </c>
      <c r="V172" s="11">
        <f t="shared" si="21"/>
        <v>8.4505316800637491E-3</v>
      </c>
      <c r="W172" s="11">
        <f t="shared" si="21"/>
        <v>8.3442090052242689E-3</v>
      </c>
      <c r="X172" s="11">
        <f t="shared" si="21"/>
        <v>8.336115105663509E-3</v>
      </c>
      <c r="Y172" s="11">
        <f t="shared" si="21"/>
        <v>8.0331157974891359E-3</v>
      </c>
      <c r="Z172" s="11">
        <f t="shared" si="21"/>
        <v>7.6429076297227939E-3</v>
      </c>
      <c r="AA172" s="11">
        <f t="shared" si="21"/>
        <v>7.3640073072766135E-3</v>
      </c>
      <c r="AB172" s="11">
        <f t="shared" si="21"/>
        <v>7.1291346154364783E-3</v>
      </c>
      <c r="AC172" s="11">
        <f t="shared" si="21"/>
        <v>6.9027090099178234E-3</v>
      </c>
      <c r="AD172" s="11">
        <f t="shared" si="21"/>
        <v>6.6378852669335842E-3</v>
      </c>
      <c r="AE172" s="11">
        <f t="shared" si="21"/>
        <v>6.2427013129711818E-3</v>
      </c>
      <c r="AF172" s="11">
        <f t="shared" si="21"/>
        <v>5.9235197023393945E-3</v>
      </c>
      <c r="AG172" s="11">
        <f t="shared" si="21"/>
        <v>5.728106514675391E-3</v>
      </c>
      <c r="AH172" s="11">
        <f t="shared" si="21"/>
        <v>5.8389972801857464E-3</v>
      </c>
      <c r="AI172" s="11">
        <f t="shared" si="20"/>
        <v>8.482066991702843E-3</v>
      </c>
      <c r="AK172">
        <f t="shared" si="4"/>
        <v>63</v>
      </c>
      <c r="AL172" s="11">
        <f t="shared" si="19"/>
        <v>0</v>
      </c>
      <c r="AM172" s="11">
        <f t="shared" si="19"/>
        <v>0</v>
      </c>
      <c r="AN172" s="11">
        <f t="shared" si="19"/>
        <v>4.766475413228336E-6</v>
      </c>
      <c r="AO172" s="11">
        <f t="shared" si="19"/>
        <v>6.3779792645795531E-5</v>
      </c>
      <c r="AP172" s="11">
        <f t="shared" si="19"/>
        <v>5.3316742679500393E-5</v>
      </c>
      <c r="AQ172" s="11">
        <f t="shared" si="19"/>
        <v>3.9827089205239221E-5</v>
      </c>
      <c r="AR172" s="11">
        <f t="shared" si="19"/>
        <v>4.4620110892461151E-5</v>
      </c>
      <c r="AS172" s="11">
        <f t="shared" si="19"/>
        <v>3.1714707713146009E-5</v>
      </c>
      <c r="AT172" s="11">
        <f t="shared" si="19"/>
        <v>1.2119929351412006E-5</v>
      </c>
      <c r="AU172" s="11">
        <f t="shared" si="19"/>
        <v>1.2905749010065585E-5</v>
      </c>
      <c r="AV172" s="11">
        <f t="shared" si="19"/>
        <v>1.2568897546308571E-5</v>
      </c>
      <c r="AW172" s="11">
        <f t="shared" si="19"/>
        <v>7.8950674711721123E-6</v>
      </c>
      <c r="AX172" s="11">
        <f t="shared" si="19"/>
        <v>6.2045423619933768E-6</v>
      </c>
      <c r="AY172" s="11">
        <f t="shared" si="19"/>
        <v>8.2666454367898149E-6</v>
      </c>
      <c r="AZ172" s="11">
        <f t="shared" si="19"/>
        <v>1.3286705908362908E-5</v>
      </c>
      <c r="BA172" s="11">
        <f t="shared" si="18"/>
        <v>6.3826488423612049E-6</v>
      </c>
      <c r="BB172" s="11">
        <f t="shared" si="13"/>
        <v>3.9708296647291439E-6</v>
      </c>
      <c r="BC172" s="11">
        <f t="shared" si="13"/>
        <v>2.9493133443705117E-6</v>
      </c>
      <c r="BD172" s="11">
        <f t="shared" si="13"/>
        <v>4.1496039445101349E-6</v>
      </c>
      <c r="BE172" s="11">
        <f t="shared" si="13"/>
        <v>4.5478170964917899E-6</v>
      </c>
      <c r="BF172" s="11">
        <f t="shared" si="13"/>
        <v>4.9259515734015727E-6</v>
      </c>
      <c r="BG172" s="11">
        <f t="shared" si="13"/>
        <v>5.5061655207728695E-6</v>
      </c>
      <c r="BH172" s="11">
        <f t="shared" si="13"/>
        <v>6.6205208162517904E-6</v>
      </c>
      <c r="BI172" s="11">
        <f t="shared" si="13"/>
        <v>7.8723467729960233E-6</v>
      </c>
      <c r="BJ172" s="11">
        <f t="shared" si="13"/>
        <v>8.1368998280050134E-6</v>
      </c>
      <c r="BK172" s="11">
        <f t="shared" si="22"/>
        <v>7.6870457042435677E-6</v>
      </c>
      <c r="BL172" s="11">
        <f t="shared" si="22"/>
        <v>8.0529320876930936E-6</v>
      </c>
      <c r="BM172" s="11">
        <f t="shared" si="14"/>
        <v>9.5406391413872154E-6</v>
      </c>
      <c r="BN172" s="11">
        <f t="shared" si="14"/>
        <v>1.0196179753335233E-5</v>
      </c>
      <c r="BO172" s="11">
        <f t="shared" si="14"/>
        <v>9.9439228287024648E-6</v>
      </c>
      <c r="BP172" s="11">
        <f t="shared" si="14"/>
        <v>1.6251469721358595E-5</v>
      </c>
      <c r="BQ172" s="11">
        <f t="shared" si="14"/>
        <v>9.7213550602348999E-6</v>
      </c>
    </row>
    <row r="173" spans="3:69" x14ac:dyDescent="0.2">
      <c r="C173">
        <f t="shared" si="3"/>
        <v>64</v>
      </c>
      <c r="D173" s="11"/>
      <c r="E173" s="11"/>
      <c r="F173" s="11">
        <f t="shared" si="23"/>
        <v>1.2407797241900588E-2</v>
      </c>
      <c r="G173" s="11">
        <f t="shared" si="23"/>
        <v>5.8154282314560489E-3</v>
      </c>
      <c r="H173" s="11">
        <f t="shared" si="23"/>
        <v>6.048669269734277E-3</v>
      </c>
      <c r="I173" s="11">
        <f t="shared" si="23"/>
        <v>6.6767046179996986E-3</v>
      </c>
      <c r="J173" s="11">
        <f t="shared" si="23"/>
        <v>6.3458614185695952E-3</v>
      </c>
      <c r="K173" s="11">
        <f t="shared" si="23"/>
        <v>7.4751694108012587E-3</v>
      </c>
      <c r="L173" s="11">
        <f t="shared" si="23"/>
        <v>9.4915935262050721E-3</v>
      </c>
      <c r="M173" s="11">
        <f t="shared" si="23"/>
        <v>9.3051708349713366E-3</v>
      </c>
      <c r="N173" s="11">
        <f t="shared" si="23"/>
        <v>9.2851305930160676E-3</v>
      </c>
      <c r="O173" s="11">
        <f t="shared" si="23"/>
        <v>9.8453471315417696E-3</v>
      </c>
      <c r="P173" s="11">
        <f t="shared" si="23"/>
        <v>9.8999870996057029E-3</v>
      </c>
      <c r="Q173" s="11">
        <f t="shared" si="23"/>
        <v>9.2975492849348973E-3</v>
      </c>
      <c r="R173" s="11">
        <f t="shared" si="23"/>
        <v>1.000144102758284E-2</v>
      </c>
      <c r="S173" s="11">
        <f t="shared" si="23"/>
        <v>9.380910941013924E-3</v>
      </c>
      <c r="T173" s="11">
        <f t="shared" si="21"/>
        <v>9.8150498407578359E-3</v>
      </c>
      <c r="U173" s="11">
        <f t="shared" si="21"/>
        <v>9.8186583690760432E-3</v>
      </c>
      <c r="V173" s="11">
        <f t="shared" si="21"/>
        <v>9.33370659545988E-3</v>
      </c>
      <c r="W173" s="11">
        <f t="shared" si="21"/>
        <v>9.2204136716705007E-3</v>
      </c>
      <c r="X173" s="11">
        <f t="shared" si="21"/>
        <v>9.2124127123148613E-3</v>
      </c>
      <c r="Y173" s="11">
        <f t="shared" si="21"/>
        <v>8.8872842045021362E-3</v>
      </c>
      <c r="Z173" s="11">
        <f t="shared" si="21"/>
        <v>8.4715616549153831E-3</v>
      </c>
      <c r="AA173" s="11">
        <f t="shared" si="21"/>
        <v>8.1762732241149015E-3</v>
      </c>
      <c r="AB173" s="11">
        <f t="shared" si="21"/>
        <v>7.9245776591637101E-3</v>
      </c>
      <c r="AC173" s="11">
        <f t="shared" si="21"/>
        <v>7.6803428405804756E-3</v>
      </c>
      <c r="AD173" s="11">
        <f t="shared" si="21"/>
        <v>7.3944447677254258E-3</v>
      </c>
      <c r="AE173" s="11">
        <f t="shared" si="21"/>
        <v>6.968498449742541E-3</v>
      </c>
      <c r="AF173" s="11">
        <f t="shared" si="21"/>
        <v>6.6271151371607336E-3</v>
      </c>
      <c r="AG173" s="11">
        <f t="shared" si="21"/>
        <v>6.4149448198951671E-3</v>
      </c>
      <c r="AH173" s="11">
        <f t="shared" si="21"/>
        <v>6.5552699421445515E-3</v>
      </c>
      <c r="AI173" s="11">
        <f t="shared" si="20"/>
        <v>9.4412372335051873E-3</v>
      </c>
      <c r="AK173">
        <f t="shared" si="4"/>
        <v>64</v>
      </c>
      <c r="AL173" s="11">
        <f t="shared" ref="AL173:AZ189" si="24">(D173-D65)^2</f>
        <v>0</v>
      </c>
      <c r="AM173" s="11">
        <f t="shared" si="24"/>
        <v>0</v>
      </c>
      <c r="AN173" s="11">
        <f t="shared" si="24"/>
        <v>1.2220326317204809E-6</v>
      </c>
      <c r="AO173" s="11">
        <f t="shared" si="24"/>
        <v>5.3764424794575508E-5</v>
      </c>
      <c r="AP173" s="11">
        <f t="shared" si="24"/>
        <v>4.3990048359576411E-5</v>
      </c>
      <c r="AQ173" s="11">
        <f t="shared" si="24"/>
        <v>3.1318950823920325E-5</v>
      </c>
      <c r="AR173" s="11">
        <f t="shared" si="24"/>
        <v>3.5936562532124624E-5</v>
      </c>
      <c r="AS173" s="11">
        <f t="shared" si="24"/>
        <v>2.3690528087191318E-5</v>
      </c>
      <c r="AT173" s="11">
        <f t="shared" si="24"/>
        <v>6.6945948418632939E-6</v>
      </c>
      <c r="AU173" s="11">
        <f t="shared" si="24"/>
        <v>7.3549862850571019E-6</v>
      </c>
      <c r="AV173" s="11">
        <f t="shared" si="24"/>
        <v>7.1139231711567647E-6</v>
      </c>
      <c r="AW173" s="11">
        <f t="shared" si="24"/>
        <v>3.6220825480416798E-6</v>
      </c>
      <c r="AX173" s="11">
        <f t="shared" si="24"/>
        <v>2.501801577937901E-6</v>
      </c>
      <c r="AY173" s="11">
        <f t="shared" si="24"/>
        <v>3.9850672763306855E-6</v>
      </c>
      <c r="AZ173" s="11">
        <f t="shared" si="24"/>
        <v>7.3969957336376381E-6</v>
      </c>
      <c r="BA173" s="11">
        <f t="shared" si="18"/>
        <v>2.6987731873234401E-6</v>
      </c>
      <c r="BB173" s="11">
        <f t="shared" si="13"/>
        <v>1.1778281093506714E-6</v>
      </c>
      <c r="BC173" s="11">
        <f t="shared" si="13"/>
        <v>6.5491248012123744E-7</v>
      </c>
      <c r="BD173" s="11">
        <f t="shared" si="13"/>
        <v>1.331445407749399E-6</v>
      </c>
      <c r="BE173" s="11">
        <f t="shared" si="13"/>
        <v>1.5784316361559966E-6</v>
      </c>
      <c r="BF173" s="11">
        <f t="shared" si="13"/>
        <v>1.8040542794868524E-6</v>
      </c>
      <c r="BG173" s="11">
        <f t="shared" si="13"/>
        <v>2.2271192619485724E-6</v>
      </c>
      <c r="BH173" s="11">
        <f t="shared" si="13"/>
        <v>3.0428729206577682E-6</v>
      </c>
      <c r="BI173" s="11">
        <f t="shared" si="13"/>
        <v>3.9740595811930359E-6</v>
      </c>
      <c r="BJ173" s="11">
        <f t="shared" si="13"/>
        <v>4.231586861626363E-6</v>
      </c>
      <c r="BK173" s="11">
        <f t="shared" si="22"/>
        <v>3.9796993021318682E-6</v>
      </c>
      <c r="BL173" s="11">
        <f t="shared" si="22"/>
        <v>4.3314323857867706E-6</v>
      </c>
      <c r="BM173" s="11">
        <f t="shared" si="14"/>
        <v>5.5837471121389899E-6</v>
      </c>
      <c r="BN173" s="11">
        <f t="shared" si="14"/>
        <v>6.1978607504375337E-6</v>
      </c>
      <c r="BO173" s="11">
        <f t="shared" si="14"/>
        <v>6.0839197646135089E-6</v>
      </c>
      <c r="BP173" s="11">
        <f t="shared" si="14"/>
        <v>1.0989480286764235E-5</v>
      </c>
      <c r="BQ173" s="11">
        <f t="shared" si="14"/>
        <v>4.660152006947943E-6</v>
      </c>
    </row>
    <row r="174" spans="3:69" x14ac:dyDescent="0.2">
      <c r="C174">
        <f t="shared" si="3"/>
        <v>65</v>
      </c>
      <c r="D174" s="11"/>
      <c r="E174" s="11"/>
      <c r="F174" s="11">
        <f t="shared" si="23"/>
        <v>1.3588090308553893E-2</v>
      </c>
      <c r="G174" s="11">
        <f t="shared" si="23"/>
        <v>6.5520450715409653E-3</v>
      </c>
      <c r="H174" s="11">
        <f t="shared" si="23"/>
        <v>6.8012839644206969E-3</v>
      </c>
      <c r="I174" s="11">
        <f t="shared" si="23"/>
        <v>7.4768754548799514E-3</v>
      </c>
      <c r="J174" s="11">
        <f t="shared" si="23"/>
        <v>7.1138983364537386E-3</v>
      </c>
      <c r="K174" s="11">
        <f t="shared" si="23"/>
        <v>8.3265025564386325E-3</v>
      </c>
      <c r="L174" s="11">
        <f t="shared" si="23"/>
        <v>1.0478526385377869E-2</v>
      </c>
      <c r="M174" s="11">
        <f t="shared" si="23"/>
        <v>1.0277634147734379E-2</v>
      </c>
      <c r="N174" s="11">
        <f t="shared" si="23"/>
        <v>1.0254910320376126E-2</v>
      </c>
      <c r="O174" s="11">
        <f t="shared" si="23"/>
        <v>1.0843945462356626E-2</v>
      </c>
      <c r="P174" s="11">
        <f t="shared" si="23"/>
        <v>1.0901110549267682E-2</v>
      </c>
      <c r="Q174" s="11">
        <f t="shared" si="23"/>
        <v>1.0268222954156298E-2</v>
      </c>
      <c r="R174" s="11">
        <f t="shared" si="23"/>
        <v>1.1021136678944029E-2</v>
      </c>
      <c r="S174" s="11">
        <f t="shared" ref="S174" si="25">S$106*S$107^$C174</f>
        <v>1.03563881402893E-2</v>
      </c>
      <c r="T174" s="11">
        <f t="shared" si="21"/>
        <v>1.081490404898827E-2</v>
      </c>
      <c r="U174" s="11">
        <f t="shared" si="21"/>
        <v>1.0819293085015313E-2</v>
      </c>
      <c r="V174" s="11">
        <f t="shared" si="21"/>
        <v>1.0309183150648108E-2</v>
      </c>
      <c r="W174" s="11">
        <f t="shared" si="21"/>
        <v>1.0188626414259295E-2</v>
      </c>
      <c r="X174" s="11">
        <f t="shared" si="21"/>
        <v>1.0180827268611164E-2</v>
      </c>
      <c r="Y174" s="11">
        <f t="shared" si="21"/>
        <v>9.8322771042688908E-3</v>
      </c>
      <c r="Z174" s="11">
        <f t="shared" si="21"/>
        <v>9.3900594315616034E-3</v>
      </c>
      <c r="AA174" s="11">
        <f t="shared" si="21"/>
        <v>9.0781338265811095E-3</v>
      </c>
      <c r="AB174" s="11">
        <f t="shared" si="21"/>
        <v>8.8087733594116938E-3</v>
      </c>
      <c r="AC174" s="11">
        <f t="shared" si="21"/>
        <v>8.5455820409207749E-3</v>
      </c>
      <c r="AD174" s="11">
        <f t="shared" si="21"/>
        <v>8.2372338815974618E-3</v>
      </c>
      <c r="AE174" s="11">
        <f t="shared" si="21"/>
        <v>7.7786791662073501E-3</v>
      </c>
      <c r="AF174" s="11">
        <f t="shared" si="21"/>
        <v>7.4142836097666745E-3</v>
      </c>
      <c r="AG174" s="11">
        <f t="shared" si="21"/>
        <v>7.1841396344271497E-3</v>
      </c>
      <c r="AH174" s="11">
        <f t="shared" ref="AH174:AI174" si="26">AH$106*AH$107^$C174</f>
        <v>7.3594081230702055E-3</v>
      </c>
      <c r="AI174" s="11">
        <f t="shared" si="26"/>
        <v>1.0508872493758713E-2</v>
      </c>
      <c r="AK174">
        <f t="shared" si="4"/>
        <v>65</v>
      </c>
      <c r="AL174" s="11">
        <f t="shared" si="24"/>
        <v>0</v>
      </c>
      <c r="AM174" s="11">
        <f t="shared" si="24"/>
        <v>0</v>
      </c>
      <c r="AN174" s="11">
        <f t="shared" si="24"/>
        <v>1.7918224203418705E-6</v>
      </c>
      <c r="AO174" s="11">
        <f t="shared" si="24"/>
        <v>6.6672662249395664E-5</v>
      </c>
      <c r="AP174" s="11">
        <f t="shared" si="24"/>
        <v>6.0559823530538916E-5</v>
      </c>
      <c r="AQ174" s="11">
        <f t="shared" si="24"/>
        <v>5.1506820451049707E-5</v>
      </c>
      <c r="AR174" s="11">
        <f t="shared" si="24"/>
        <v>6.0029896551948964E-5</v>
      </c>
      <c r="AS174" s="11">
        <f t="shared" si="24"/>
        <v>4.6557917743476193E-5</v>
      </c>
      <c r="AT174" s="11">
        <f t="shared" si="24"/>
        <v>1.9959666432236646E-5</v>
      </c>
      <c r="AU174" s="11">
        <f t="shared" si="24"/>
        <v>2.0619976283675241E-5</v>
      </c>
      <c r="AV174" s="11">
        <f t="shared" si="24"/>
        <v>1.8154761518391849E-5</v>
      </c>
      <c r="AW174" s="11">
        <f t="shared" si="24"/>
        <v>1.3748128965008341E-5</v>
      </c>
      <c r="AX174" s="11">
        <f t="shared" si="24"/>
        <v>1.1651291961291444E-5</v>
      </c>
      <c r="AY174" s="11">
        <f t="shared" si="24"/>
        <v>1.5529273707693856E-5</v>
      </c>
      <c r="AZ174" s="11">
        <f t="shared" si="24"/>
        <v>1.8777590314248167E-5</v>
      </c>
      <c r="BA174" s="11">
        <f t="shared" si="18"/>
        <v>1.421052227942524E-5</v>
      </c>
      <c r="BB174" s="11">
        <f t="shared" si="13"/>
        <v>1.0370293009562664E-5</v>
      </c>
      <c r="BC174" s="11">
        <f t="shared" si="13"/>
        <v>8.0778433363929145E-6</v>
      </c>
      <c r="BD174" s="11">
        <f t="shared" si="13"/>
        <v>9.8763257244120471E-6</v>
      </c>
      <c r="BE174" s="11">
        <f t="shared" si="13"/>
        <v>9.8829212091359895E-6</v>
      </c>
      <c r="BF174" s="11">
        <f t="shared" si="13"/>
        <v>9.0586714544850206E-6</v>
      </c>
      <c r="BG174" s="11">
        <f t="shared" si="13"/>
        <v>8.8018200605083431E-6</v>
      </c>
      <c r="BH174" s="11">
        <f t="shared" si="13"/>
        <v>8.1241631429899829E-6</v>
      </c>
      <c r="BI174" s="11">
        <f t="shared" si="13"/>
        <v>7.6097868887517928E-6</v>
      </c>
      <c r="BJ174" s="11">
        <f t="shared" si="13"/>
        <v>6.7240776630915817E-6</v>
      </c>
      <c r="BK174" s="11">
        <f t="shared" si="22"/>
        <v>6.744744175993074E-6</v>
      </c>
      <c r="BL174" s="11">
        <f t="shared" si="22"/>
        <v>6.5381513667464803E-6</v>
      </c>
      <c r="BM174" s="11">
        <f t="shared" si="14"/>
        <v>8.555582722191657E-6</v>
      </c>
      <c r="BN174" s="11">
        <f t="shared" si="14"/>
        <v>1.0386430059798579E-5</v>
      </c>
      <c r="BO174" s="11">
        <f t="shared" si="14"/>
        <v>1.0923577916342325E-5</v>
      </c>
      <c r="BP174" s="11">
        <f t="shared" si="14"/>
        <v>1.8530237729506084E-5</v>
      </c>
      <c r="BQ174" s="11">
        <f t="shared" si="14"/>
        <v>1.1002341503524153E-5</v>
      </c>
    </row>
    <row r="175" spans="3:69" x14ac:dyDescent="0.2">
      <c r="C175">
        <f t="shared" ref="C175:C208" si="27">C174+1</f>
        <v>66</v>
      </c>
      <c r="D175" s="11"/>
      <c r="E175" s="11"/>
      <c r="F175" s="11">
        <f t="shared" ref="F175:S190" si="28">F$106*F$107^$C175</f>
        <v>1.4880658881973657E-2</v>
      </c>
      <c r="G175" s="11">
        <f t="shared" si="28"/>
        <v>7.3819661959366577E-3</v>
      </c>
      <c r="H175" s="11">
        <f t="shared" si="28"/>
        <v>7.6475438649199357E-3</v>
      </c>
      <c r="I175" s="11">
        <f t="shared" si="28"/>
        <v>8.3729429061570031E-3</v>
      </c>
      <c r="J175" s="11">
        <f t="shared" si="28"/>
        <v>7.9748904369876059E-3</v>
      </c>
      <c r="K175" s="11">
        <f t="shared" si="28"/>
        <v>9.2747924511516269E-3</v>
      </c>
      <c r="L175" s="11">
        <f t="shared" si="28"/>
        <v>1.1568080207598204E-2</v>
      </c>
      <c r="M175" s="11">
        <f t="shared" si="28"/>
        <v>1.1351727501626375E-2</v>
      </c>
      <c r="N175" s="11">
        <f t="shared" si="28"/>
        <v>1.132597809211823E-2</v>
      </c>
      <c r="O175" s="11">
        <f t="shared" si="28"/>
        <v>1.1943830077238756E-2</v>
      </c>
      <c r="P175" s="11">
        <f t="shared" si="28"/>
        <v>1.2003471318875567E-2</v>
      </c>
      <c r="Q175" s="11">
        <f t="shared" si="28"/>
        <v>1.1340235948746634E-2</v>
      </c>
      <c r="R175" s="11">
        <f t="shared" si="28"/>
        <v>1.2144795271099181E-2</v>
      </c>
      <c r="S175" s="11">
        <f t="shared" si="28"/>
        <v>1.1433300666292478E-2</v>
      </c>
      <c r="T175" s="11">
        <f t="shared" ref="T175:AI190" si="29">T$106*T$107^$C175</f>
        <v>1.1916612904310227E-2</v>
      </c>
      <c r="U175" s="11">
        <f t="shared" si="29"/>
        <v>1.1921904038145643E-2</v>
      </c>
      <c r="V175" s="11">
        <f t="shared" si="29"/>
        <v>1.138660789758523E-2</v>
      </c>
      <c r="W175" s="11">
        <f t="shared" si="29"/>
        <v>1.1258508772582528E-2</v>
      </c>
      <c r="X175" s="11">
        <f t="shared" si="29"/>
        <v>1.12510421656144E-2</v>
      </c>
      <c r="Y175" s="11">
        <f t="shared" si="29"/>
        <v>1.0877751946557211E-2</v>
      </c>
      <c r="Z175" s="11">
        <f t="shared" si="29"/>
        <v>1.0408141936510492E-2</v>
      </c>
      <c r="AA175" s="11">
        <f t="shared" si="29"/>
        <v>1.0079471602080361E-2</v>
      </c>
      <c r="AB175" s="11">
        <f t="shared" si="29"/>
        <v>9.7916244164449051E-3</v>
      </c>
      <c r="AC175" s="11">
        <f t="shared" si="29"/>
        <v>9.5082959099503338E-3</v>
      </c>
      <c r="AD175" s="11">
        <f t="shared" si="29"/>
        <v>9.176080713496064E-3</v>
      </c>
      <c r="AE175" s="11">
        <f t="shared" si="29"/>
        <v>8.6830541769043253E-3</v>
      </c>
      <c r="AF175" s="11">
        <f t="shared" si="29"/>
        <v>8.2949519222637689E-3</v>
      </c>
      <c r="AG175" s="11">
        <f t="shared" si="29"/>
        <v>8.0455660548909447E-3</v>
      </c>
      <c r="AH175" s="11">
        <f t="shared" si="29"/>
        <v>8.2621903292960409E-3</v>
      </c>
      <c r="AI175" s="11">
        <f t="shared" si="29"/>
        <v>1.1697238228286468E-2</v>
      </c>
      <c r="AK175">
        <f t="shared" ref="AK175:AK208" si="30">AK174+1</f>
        <v>66</v>
      </c>
      <c r="AL175" s="11">
        <f t="shared" si="24"/>
        <v>0</v>
      </c>
      <c r="AM175" s="11">
        <f t="shared" si="24"/>
        <v>0</v>
      </c>
      <c r="AN175" s="11">
        <f t="shared" si="24"/>
        <v>3.7847200754350475E-9</v>
      </c>
      <c r="AO175" s="11">
        <f t="shared" si="24"/>
        <v>5.4038930176486942E-5</v>
      </c>
      <c r="AP175" s="11">
        <f t="shared" si="24"/>
        <v>4.8350200115118205E-5</v>
      </c>
      <c r="AQ175" s="11">
        <f t="shared" si="24"/>
        <v>3.9727781264121601E-5</v>
      </c>
      <c r="AR175" s="11">
        <f t="shared" si="24"/>
        <v>4.7832173710595908E-5</v>
      </c>
      <c r="AS175" s="11">
        <f t="shared" si="24"/>
        <v>3.4896714424129799E-5</v>
      </c>
      <c r="AT175" s="11">
        <f t="shared" si="24"/>
        <v>1.1649463212161538E-5</v>
      </c>
      <c r="AU175" s="11">
        <f t="shared" si="24"/>
        <v>1.2272511775439851E-5</v>
      </c>
      <c r="AV175" s="11">
        <f t="shared" si="24"/>
        <v>1.0398891850000324E-5</v>
      </c>
      <c r="AW175" s="11">
        <f t="shared" si="24"/>
        <v>6.9694565361269074E-6</v>
      </c>
      <c r="AX175" s="11">
        <f t="shared" si="24"/>
        <v>5.5027133178909319E-6</v>
      </c>
      <c r="AY175" s="11">
        <f t="shared" si="24"/>
        <v>8.4328598215397997E-6</v>
      </c>
      <c r="AZ175" s="11">
        <f t="shared" si="24"/>
        <v>1.0556469647681012E-5</v>
      </c>
      <c r="BA175" s="11">
        <f t="shared" si="18"/>
        <v>7.441037918879211E-6</v>
      </c>
      <c r="BB175" s="11">
        <f t="shared" si="13"/>
        <v>4.6535038788703292E-6</v>
      </c>
      <c r="BC175" s="11">
        <f t="shared" si="13"/>
        <v>3.1584908125120289E-6</v>
      </c>
      <c r="BD175" s="11">
        <f t="shared" si="13"/>
        <v>4.4165099937144843E-6</v>
      </c>
      <c r="BE175" s="11">
        <f t="shared" si="13"/>
        <v>4.4476491788784857E-6</v>
      </c>
      <c r="BF175" s="11">
        <f t="shared" si="13"/>
        <v>3.8914414001692947E-6</v>
      </c>
      <c r="BG175" s="11">
        <f t="shared" si="13"/>
        <v>3.8042679131807536E-6</v>
      </c>
      <c r="BH175" s="11">
        <f t="shared" si="13"/>
        <v>3.4488125043822676E-6</v>
      </c>
      <c r="BI175" s="11">
        <f t="shared" si="13"/>
        <v>3.1587115704171393E-6</v>
      </c>
      <c r="BJ175" s="11">
        <f t="shared" si="13"/>
        <v>2.6427062485053224E-6</v>
      </c>
      <c r="BK175" s="11">
        <f t="shared" si="22"/>
        <v>2.7121941087525806E-6</v>
      </c>
      <c r="BL175" s="11">
        <f t="shared" si="22"/>
        <v>2.6591793755819893E-6</v>
      </c>
      <c r="BM175" s="11">
        <f t="shared" si="14"/>
        <v>4.1279445368564127E-6</v>
      </c>
      <c r="BN175" s="11">
        <f t="shared" si="14"/>
        <v>5.5393764855898178E-6</v>
      </c>
      <c r="BO175" s="11">
        <f t="shared" si="14"/>
        <v>6.0329168374098948E-6</v>
      </c>
      <c r="BP175" s="11">
        <f t="shared" si="14"/>
        <v>1.1675364439233361E-5</v>
      </c>
      <c r="BQ175" s="11">
        <f t="shared" si="14"/>
        <v>4.6128371329661848E-6</v>
      </c>
    </row>
    <row r="176" spans="3:69" x14ac:dyDescent="0.2">
      <c r="C176">
        <f t="shared" si="27"/>
        <v>67</v>
      </c>
      <c r="D176" s="11"/>
      <c r="E176" s="11"/>
      <c r="F176" s="11">
        <f t="shared" si="28"/>
        <v>1.629618318199326E-2</v>
      </c>
      <c r="G176" s="11">
        <f t="shared" si="28"/>
        <v>8.3170100820346322E-3</v>
      </c>
      <c r="H176" s="11">
        <f t="shared" si="28"/>
        <v>8.5991009156248382E-3</v>
      </c>
      <c r="I176" s="11">
        <f t="shared" si="28"/>
        <v>9.3763997184155984E-3</v>
      </c>
      <c r="J176" s="11">
        <f t="shared" si="28"/>
        <v>8.940088046529529E-3</v>
      </c>
      <c r="K176" s="11">
        <f t="shared" si="28"/>
        <v>1.0331081318821092E-2</v>
      </c>
      <c r="L176" s="11">
        <f t="shared" si="28"/>
        <v>1.277092548778266E-2</v>
      </c>
      <c r="M176" s="11">
        <f t="shared" si="28"/>
        <v>1.253807203281186E-2</v>
      </c>
      <c r="N176" s="11">
        <f t="shared" si="28"/>
        <v>1.2508912875450404E-2</v>
      </c>
      <c r="O176" s="11">
        <f t="shared" si="28"/>
        <v>1.3155274287311941E-2</v>
      </c>
      <c r="P176" s="11">
        <f t="shared" si="28"/>
        <v>1.3217306902070413E-2</v>
      </c>
      <c r="Q176" s="11">
        <f t="shared" si="28"/>
        <v>1.2524168198080592E-2</v>
      </c>
      <c r="R176" s="11">
        <f t="shared" si="28"/>
        <v>1.3383016332490043E-2</v>
      </c>
      <c r="S176" s="11">
        <f t="shared" si="28"/>
        <v>1.2622196305805165E-2</v>
      </c>
      <c r="T176" s="11">
        <f t="shared" si="29"/>
        <v>1.3130552288576028E-2</v>
      </c>
      <c r="U176" s="11">
        <f t="shared" si="29"/>
        <v>1.3136883785097333E-2</v>
      </c>
      <c r="V176" s="11">
        <f t="shared" si="29"/>
        <v>1.2576635560616589E-2</v>
      </c>
      <c r="W176" s="11">
        <f t="shared" si="29"/>
        <v>1.2440736820512098E-2</v>
      </c>
      <c r="X176" s="11">
        <f t="shared" si="29"/>
        <v>1.243375871848002E-2</v>
      </c>
      <c r="Y176" s="11">
        <f t="shared" si="29"/>
        <v>1.2034393066429717E-2</v>
      </c>
      <c r="Z176" s="11">
        <f t="shared" si="29"/>
        <v>1.1536606276040659E-2</v>
      </c>
      <c r="AA176" s="11">
        <f t="shared" si="29"/>
        <v>1.1191259097730895E-2</v>
      </c>
      <c r="AB176" s="11">
        <f t="shared" si="29"/>
        <v>1.0884138437990555E-2</v>
      </c>
      <c r="AC176" s="11">
        <f t="shared" si="29"/>
        <v>1.0579465585639262E-2</v>
      </c>
      <c r="AD176" s="11">
        <f t="shared" si="29"/>
        <v>1.0221933536293533E-2</v>
      </c>
      <c r="AE176" s="11">
        <f t="shared" si="29"/>
        <v>9.6925748225474371E-3</v>
      </c>
      <c r="AF176" s="11">
        <f t="shared" si="29"/>
        <v>9.2802259819182598E-3</v>
      </c>
      <c r="AG176" s="11">
        <f t="shared" si="29"/>
        <v>9.01028326807779E-3</v>
      </c>
      <c r="AH176" s="11">
        <f t="shared" si="29"/>
        <v>9.2757172718170508E-3</v>
      </c>
      <c r="AI176" s="11">
        <f t="shared" si="29"/>
        <v>1.3019986896838632E-2</v>
      </c>
      <c r="AK176">
        <f t="shared" si="30"/>
        <v>67</v>
      </c>
      <c r="AL176" s="11">
        <f t="shared" si="24"/>
        <v>0</v>
      </c>
      <c r="AM176" s="11">
        <f t="shared" si="24"/>
        <v>0</v>
      </c>
      <c r="AN176" s="11">
        <f t="shared" si="24"/>
        <v>2.3016765284998588E-5</v>
      </c>
      <c r="AO176" s="11">
        <f t="shared" si="24"/>
        <v>1.5961365078199559E-4</v>
      </c>
      <c r="AP176" s="11">
        <f t="shared" si="24"/>
        <v>1.4630897522749557E-4</v>
      </c>
      <c r="AQ176" s="11">
        <f t="shared" si="24"/>
        <v>1.2265018022931961E-4</v>
      </c>
      <c r="AR176" s="11">
        <f t="shared" si="24"/>
        <v>1.2557827344806353E-4</v>
      </c>
      <c r="AS176" s="11">
        <f t="shared" si="24"/>
        <v>8.8384582613867794E-5</v>
      </c>
      <c r="AT176" s="11">
        <f t="shared" si="24"/>
        <v>4.3814654275973092E-5</v>
      </c>
      <c r="AU176" s="11">
        <f t="shared" si="24"/>
        <v>4.0251618456697331E-5</v>
      </c>
      <c r="AV176" s="11">
        <f t="shared" si="24"/>
        <v>3.4267586594932658E-5</v>
      </c>
      <c r="AW176" s="11">
        <f t="shared" si="24"/>
        <v>2.8305706212383078E-5</v>
      </c>
      <c r="AX176" s="11">
        <f t="shared" si="24"/>
        <v>2.7272031179722323E-5</v>
      </c>
      <c r="AY176" s="11">
        <f t="shared" si="24"/>
        <v>2.955483126640937E-5</v>
      </c>
      <c r="AZ176" s="11">
        <f t="shared" si="24"/>
        <v>3.4707561471300997E-5</v>
      </c>
      <c r="BA176" s="11">
        <f t="shared" si="18"/>
        <v>2.4570621952244304E-5</v>
      </c>
      <c r="BB176" s="11">
        <f t="shared" si="13"/>
        <v>1.7647995610533194E-5</v>
      </c>
      <c r="BC176" s="11">
        <f t="shared" si="13"/>
        <v>1.3412014065934381E-5</v>
      </c>
      <c r="BD176" s="11">
        <f t="shared" si="13"/>
        <v>1.5660363894405256E-5</v>
      </c>
      <c r="BE176" s="11">
        <f t="shared" si="13"/>
        <v>1.5461109704833921E-5</v>
      </c>
      <c r="BF176" s="11">
        <f t="shared" si="13"/>
        <v>1.4648729217369879E-5</v>
      </c>
      <c r="BG176" s="11">
        <f t="shared" si="13"/>
        <v>1.5423029316343489E-5</v>
      </c>
      <c r="BH176" s="11">
        <f t="shared" si="13"/>
        <v>1.6930836693779885E-5</v>
      </c>
      <c r="BI176" s="11">
        <f t="shared" si="13"/>
        <v>1.7512434807078391E-5</v>
      </c>
      <c r="BJ176" s="11">
        <f t="shared" si="13"/>
        <v>1.943622210337168E-5</v>
      </c>
      <c r="BK176" s="11">
        <f t="shared" si="22"/>
        <v>2.342895350124078E-5</v>
      </c>
      <c r="BL176" s="11">
        <f t="shared" si="22"/>
        <v>2.5118545899002728E-5</v>
      </c>
      <c r="BM176" s="11">
        <f t="shared" si="14"/>
        <v>2.7969180356289415E-5</v>
      </c>
      <c r="BN176" s="11">
        <f t="shared" si="14"/>
        <v>3.3369582518411896E-5</v>
      </c>
      <c r="BO176" s="11">
        <f t="shared" si="14"/>
        <v>3.3289009669175467E-5</v>
      </c>
      <c r="BP176" s="11">
        <f t="shared" si="14"/>
        <v>4.8654437773497701E-5</v>
      </c>
      <c r="BQ176" s="11">
        <f t="shared" si="14"/>
        <v>3.6210468795727939E-5</v>
      </c>
    </row>
    <row r="177" spans="3:69" x14ac:dyDescent="0.2">
      <c r="C177">
        <f t="shared" si="27"/>
        <v>68</v>
      </c>
      <c r="D177" s="11"/>
      <c r="E177" s="11"/>
      <c r="F177" s="11">
        <f t="shared" si="28"/>
        <v>1.784635938552321E-2</v>
      </c>
      <c r="G177" s="11">
        <f t="shared" si="28"/>
        <v>9.3704922060929025E-3</v>
      </c>
      <c r="H177" s="11">
        <f t="shared" si="28"/>
        <v>9.6690568714866837E-3</v>
      </c>
      <c r="I177" s="11">
        <f t="shared" si="28"/>
        <v>1.0500115988472209E-2</v>
      </c>
      <c r="J177" s="11">
        <f t="shared" si="28"/>
        <v>1.0022103113668692E-2</v>
      </c>
      <c r="K177" s="11">
        <f t="shared" si="28"/>
        <v>1.1507668961674889E-2</v>
      </c>
      <c r="L177" s="11">
        <f t="shared" si="28"/>
        <v>1.4098842235496511E-2</v>
      </c>
      <c r="M177" s="11">
        <f t="shared" si="28"/>
        <v>1.3848398869463369E-2</v>
      </c>
      <c r="N177" s="11">
        <f t="shared" si="28"/>
        <v>1.3815398551273792E-2</v>
      </c>
      <c r="O177" s="11">
        <f t="shared" si="28"/>
        <v>1.4489593409756547E-2</v>
      </c>
      <c r="P177" s="11">
        <f t="shared" si="28"/>
        <v>1.455389004585742E-2</v>
      </c>
      <c r="Q177" s="11">
        <f t="shared" si="28"/>
        <v>1.3831704186997052E-2</v>
      </c>
      <c r="R177" s="11">
        <f t="shared" si="28"/>
        <v>1.4747480065136176E-2</v>
      </c>
      <c r="S177" s="11">
        <f t="shared" si="28"/>
        <v>1.3934719660787581E-2</v>
      </c>
      <c r="T177" s="11">
        <f t="shared" si="29"/>
        <v>1.4468155069522154E-2</v>
      </c>
      <c r="U177" s="11">
        <f t="shared" si="29"/>
        <v>1.4475684004079297E-2</v>
      </c>
      <c r="V177" s="11">
        <f t="shared" si="29"/>
        <v>1.3891034401747457E-2</v>
      </c>
      <c r="W177" s="11">
        <f t="shared" si="29"/>
        <v>1.3747107699925269E-2</v>
      </c>
      <c r="X177" s="11">
        <f t="shared" si="29"/>
        <v>1.3740803171270979E-2</v>
      </c>
      <c r="Y177" s="11">
        <f t="shared" si="29"/>
        <v>1.3314020873878172E-2</v>
      </c>
      <c r="Z177" s="11">
        <f t="shared" si="29"/>
        <v>1.2787420192792116E-2</v>
      </c>
      <c r="AA177" s="11">
        <f t="shared" si="29"/>
        <v>1.2425679156305637E-2</v>
      </c>
      <c r="AB177" s="11">
        <f t="shared" si="29"/>
        <v>1.2098551220815205E-2</v>
      </c>
      <c r="AC177" s="11">
        <f t="shared" si="29"/>
        <v>1.1771309300607382E-2</v>
      </c>
      <c r="AD177" s="11">
        <f t="shared" si="29"/>
        <v>1.1386988463028982E-2</v>
      </c>
      <c r="AE177" s="11">
        <f t="shared" si="29"/>
        <v>1.0819465683003951E-2</v>
      </c>
      <c r="AF177" s="11">
        <f t="shared" si="29"/>
        <v>1.0382530855220085E-2</v>
      </c>
      <c r="AG177" s="11">
        <f t="shared" si="29"/>
        <v>1.0090676531286402E-2</v>
      </c>
      <c r="AH177" s="11">
        <f t="shared" si="29"/>
        <v>1.0413574061784643E-2</v>
      </c>
      <c r="AI177" s="11">
        <f t="shared" si="29"/>
        <v>1.4492314808457373E-2</v>
      </c>
      <c r="AK177">
        <f t="shared" si="30"/>
        <v>68</v>
      </c>
      <c r="AL177" s="11">
        <f t="shared" si="24"/>
        <v>0</v>
      </c>
      <c r="AM177" s="11">
        <f t="shared" si="24"/>
        <v>0</v>
      </c>
      <c r="AN177" s="11">
        <f t="shared" si="24"/>
        <v>1.054562561548628E-5</v>
      </c>
      <c r="AO177" s="11">
        <f t="shared" si="24"/>
        <v>1.3410444804867411E-4</v>
      </c>
      <c r="AP177" s="11">
        <f t="shared" si="24"/>
        <v>1.2156978161251917E-4</v>
      </c>
      <c r="AQ177" s="11">
        <f t="shared" si="24"/>
        <v>9.9023155558713321E-5</v>
      </c>
      <c r="AR177" s="11">
        <f t="shared" si="24"/>
        <v>1.0249853784013085E-4</v>
      </c>
      <c r="AS177" s="11">
        <f t="shared" si="24"/>
        <v>6.764601664482214E-5</v>
      </c>
      <c r="AT177" s="11">
        <f t="shared" si="24"/>
        <v>2.7998354444695977E-5</v>
      </c>
      <c r="AU177" s="11">
        <f t="shared" si="24"/>
        <v>2.534205693843248E-5</v>
      </c>
      <c r="AV177" s="11">
        <f t="shared" si="24"/>
        <v>2.0678543094049347E-5</v>
      </c>
      <c r="AW177" s="11">
        <f t="shared" si="24"/>
        <v>1.5888129057015452E-5</v>
      </c>
      <c r="AX177" s="11">
        <f t="shared" si="24"/>
        <v>1.5098508196883594E-5</v>
      </c>
      <c r="AY177" s="11">
        <f t="shared" si="24"/>
        <v>1.7047811416230537E-5</v>
      </c>
      <c r="AZ177" s="11">
        <f t="shared" si="24"/>
        <v>2.0492358608860966E-5</v>
      </c>
      <c r="BA177" s="11">
        <f t="shared" si="18"/>
        <v>1.3281307872285774E-5</v>
      </c>
      <c r="BB177" s="11">
        <f t="shared" si="13"/>
        <v>8.1987673217888804E-6</v>
      </c>
      <c r="BC177" s="11">
        <f t="shared" si="13"/>
        <v>5.3983801867451897E-6</v>
      </c>
      <c r="BD177" s="11">
        <f t="shared" si="13"/>
        <v>6.9850204389607978E-6</v>
      </c>
      <c r="BE177" s="11">
        <f t="shared" si="13"/>
        <v>6.8942526140056299E-6</v>
      </c>
      <c r="BF177" s="11">
        <f t="shared" si="13"/>
        <v>6.3520198580598735E-6</v>
      </c>
      <c r="BG177" s="11">
        <f t="shared" si="13"/>
        <v>7.0097258029964599E-6</v>
      </c>
      <c r="BH177" s="11">
        <f t="shared" si="13"/>
        <v>8.201899599159759E-6</v>
      </c>
      <c r="BI177" s="11">
        <f t="shared" si="13"/>
        <v>8.704659851946888E-6</v>
      </c>
      <c r="BJ177" s="11">
        <f t="shared" si="13"/>
        <v>1.0203171165636064E-5</v>
      </c>
      <c r="BK177" s="11">
        <f t="shared" si="22"/>
        <v>1.3311572015484726E-5</v>
      </c>
      <c r="BL177" s="11">
        <f t="shared" si="22"/>
        <v>1.4797759785153196E-5</v>
      </c>
      <c r="BM177" s="11">
        <f t="shared" si="14"/>
        <v>1.7319736712747262E-5</v>
      </c>
      <c r="BN177" s="11">
        <f t="shared" si="14"/>
        <v>2.184941925748841E-5</v>
      </c>
      <c r="BO177" s="11">
        <f t="shared" si="14"/>
        <v>2.1989249474207791E-5</v>
      </c>
      <c r="BP177" s="11">
        <f t="shared" si="14"/>
        <v>3.4075431648682721E-5</v>
      </c>
      <c r="BQ177" s="11">
        <f t="shared" si="14"/>
        <v>2.0658712088002012E-5</v>
      </c>
    </row>
    <row r="178" spans="3:69" x14ac:dyDescent="0.2">
      <c r="C178">
        <f t="shared" si="27"/>
        <v>69</v>
      </c>
      <c r="D178" s="11"/>
      <c r="E178" s="11"/>
      <c r="F178" s="11">
        <f t="shared" si="28"/>
        <v>1.9543996269579006E-2</v>
      </c>
      <c r="G178" s="11">
        <f t="shared" si="28"/>
        <v>1.0557414662044915E-2</v>
      </c>
      <c r="H178" s="11">
        <f t="shared" si="28"/>
        <v>1.0872143692856117E-2</v>
      </c>
      <c r="I178" s="11">
        <f t="shared" si="28"/>
        <v>1.1758504232155317E-2</v>
      </c>
      <c r="J178" s="11">
        <f t="shared" si="28"/>
        <v>1.1235074005786629E-2</v>
      </c>
      <c r="K178" s="11">
        <f t="shared" si="28"/>
        <v>1.2818255983547631E-2</v>
      </c>
      <c r="L178" s="11">
        <f t="shared" si="28"/>
        <v>1.5564835341932043E-2</v>
      </c>
      <c r="M178" s="11">
        <f t="shared" si="28"/>
        <v>1.5295665134629559E-2</v>
      </c>
      <c r="N178" s="11">
        <f t="shared" si="28"/>
        <v>1.5258339316210604E-2</v>
      </c>
      <c r="O178" s="11">
        <f t="shared" si="28"/>
        <v>1.5959250456872059E-2</v>
      </c>
      <c r="P178" s="11">
        <f t="shared" si="28"/>
        <v>1.6025633439269542E-2</v>
      </c>
      <c r="Q178" s="11">
        <f t="shared" si="28"/>
        <v>1.5275748272520977E-2</v>
      </c>
      <c r="R178" s="11">
        <f t="shared" si="28"/>
        <v>1.6251057524572496E-2</v>
      </c>
      <c r="S178" s="11">
        <f t="shared" si="28"/>
        <v>1.5383726201076024E-2</v>
      </c>
      <c r="T178" s="11">
        <f t="shared" si="29"/>
        <v>1.5942018775391552E-2</v>
      </c>
      <c r="U178" s="11">
        <f t="shared" si="29"/>
        <v>1.59509234316032E-2</v>
      </c>
      <c r="V178" s="11">
        <f t="shared" si="29"/>
        <v>1.5342802597761777E-2</v>
      </c>
      <c r="W178" s="11">
        <f t="shared" si="29"/>
        <v>1.5190657341271971E-2</v>
      </c>
      <c r="X178" s="11">
        <f t="shared" si="29"/>
        <v>1.5185244950184456E-2</v>
      </c>
      <c r="Y178" s="11">
        <f t="shared" si="29"/>
        <v>1.4729712653689558E-2</v>
      </c>
      <c r="Z178" s="11">
        <f t="shared" si="29"/>
        <v>1.4173848987689183E-2</v>
      </c>
      <c r="AA178" s="11">
        <f t="shared" si="29"/>
        <v>1.3796258414457901E-2</v>
      </c>
      <c r="AB178" s="11">
        <f t="shared" si="29"/>
        <v>1.3448463787613588E-2</v>
      </c>
      <c r="AC178" s="11">
        <f t="shared" si="29"/>
        <v>1.3097421748661339E-2</v>
      </c>
      <c r="AD178" s="11">
        <f t="shared" si="29"/>
        <v>1.2684831670718438E-2</v>
      </c>
      <c r="AE178" s="11">
        <f t="shared" si="29"/>
        <v>1.2077372608296645E-2</v>
      </c>
      <c r="AF178" s="11">
        <f t="shared" si="29"/>
        <v>1.1615767457563035E-2</v>
      </c>
      <c r="AG178" s="11">
        <f t="shared" si="29"/>
        <v>1.1300616177051259E-2</v>
      </c>
      <c r="AH178" s="11">
        <f t="shared" si="29"/>
        <v>1.169101230260231E-2</v>
      </c>
      <c r="AI178" s="11">
        <f t="shared" si="29"/>
        <v>1.6131136703250396E-2</v>
      </c>
      <c r="AK178">
        <f t="shared" si="30"/>
        <v>69</v>
      </c>
      <c r="AL178" s="11">
        <f t="shared" si="24"/>
        <v>0</v>
      </c>
      <c r="AM178" s="11">
        <f t="shared" si="24"/>
        <v>0</v>
      </c>
      <c r="AN178" s="11">
        <f t="shared" si="24"/>
        <v>2.4017747139864525E-6</v>
      </c>
      <c r="AO178" s="11">
        <f t="shared" si="24"/>
        <v>1.0802328399179924E-4</v>
      </c>
      <c r="AP178" s="11">
        <f t="shared" si="24"/>
        <v>9.6487044746421113E-5</v>
      </c>
      <c r="AQ178" s="11">
        <f t="shared" si="24"/>
        <v>7.5562158284612677E-5</v>
      </c>
      <c r="AR178" s="11">
        <f t="shared" si="24"/>
        <v>7.9409222779994103E-5</v>
      </c>
      <c r="AS178" s="11">
        <f t="shared" si="24"/>
        <v>4.7805232793433145E-5</v>
      </c>
      <c r="AT178" s="11">
        <f t="shared" si="24"/>
        <v>1.4633333401651234E-5</v>
      </c>
      <c r="AU178" s="11">
        <f t="shared" si="24"/>
        <v>1.2865300807093448E-5</v>
      </c>
      <c r="AV178" s="11">
        <f t="shared" si="24"/>
        <v>9.6374598331669925E-6</v>
      </c>
      <c r="AW178" s="11">
        <f t="shared" si="24"/>
        <v>6.3319395957678066E-6</v>
      </c>
      <c r="AX178" s="11">
        <f t="shared" si="24"/>
        <v>5.8270894029323156E-6</v>
      </c>
      <c r="AY178" s="11">
        <f t="shared" si="24"/>
        <v>7.208448814563092E-6</v>
      </c>
      <c r="AZ178" s="11">
        <f t="shared" si="24"/>
        <v>9.1401686308202643E-6</v>
      </c>
      <c r="BA178" s="11">
        <f t="shared" si="18"/>
        <v>4.8195455261779247E-6</v>
      </c>
      <c r="BB178" s="11">
        <f t="shared" si="13"/>
        <v>1.9306692981630782E-6</v>
      </c>
      <c r="BC178" s="11">
        <f t="shared" si="13"/>
        <v>7.1944667646948036E-7</v>
      </c>
      <c r="BD178" s="11">
        <f t="shared" si="13"/>
        <v>1.418840056836467E-6</v>
      </c>
      <c r="BE178" s="11">
        <f t="shared" si="13"/>
        <v>1.3974579156391474E-6</v>
      </c>
      <c r="BF178" s="11">
        <f t="shared" si="13"/>
        <v>1.1575169158525736E-6</v>
      </c>
      <c r="BG178" s="11">
        <f t="shared" si="13"/>
        <v>1.5175699654973564E-6</v>
      </c>
      <c r="BH178" s="11">
        <f t="shared" si="13"/>
        <v>2.1829089812061155E-6</v>
      </c>
      <c r="BI178" s="11">
        <f t="shared" si="13"/>
        <v>2.4957263199875383E-6</v>
      </c>
      <c r="BJ178" s="11">
        <f t="shared" si="13"/>
        <v>3.4015448287354871E-6</v>
      </c>
      <c r="BK178" s="11">
        <f t="shared" si="22"/>
        <v>5.3934965228031016E-6</v>
      </c>
      <c r="BL178" s="11">
        <f t="shared" si="22"/>
        <v>6.4971075398270815E-6</v>
      </c>
      <c r="BM178" s="11">
        <f t="shared" si="14"/>
        <v>8.4320071196214071E-6</v>
      </c>
      <c r="BN178" s="11">
        <f t="shared" si="14"/>
        <v>1.1841166696341461E-5</v>
      </c>
      <c r="BO178" s="11">
        <f t="shared" si="14"/>
        <v>1.210573699923672E-5</v>
      </c>
      <c r="BP178" s="11">
        <f t="shared" si="14"/>
        <v>2.0793401922795554E-5</v>
      </c>
      <c r="BQ178" s="11">
        <f t="shared" si="14"/>
        <v>8.4469499546877629E-6</v>
      </c>
    </row>
    <row r="179" spans="3:69" x14ac:dyDescent="0.2">
      <c r="C179">
        <f t="shared" si="27"/>
        <v>70</v>
      </c>
      <c r="D179" s="11"/>
      <c r="E179" s="11"/>
      <c r="F179" s="11">
        <f t="shared" si="28"/>
        <v>2.1403121047487508E-2</v>
      </c>
      <c r="G179" s="11">
        <f t="shared" si="28"/>
        <v>1.1894679798558272E-2</v>
      </c>
      <c r="H179" s="11">
        <f t="shared" si="28"/>
        <v>1.2224926386221212E-2</v>
      </c>
      <c r="I179" s="11">
        <f t="shared" si="28"/>
        <v>1.3167704235782635E-2</v>
      </c>
      <c r="J179" s="11">
        <f t="shared" si="28"/>
        <v>1.2594850250876718E-2</v>
      </c>
      <c r="K179" s="11">
        <f t="shared" si="28"/>
        <v>1.4278103324571167E-2</v>
      </c>
      <c r="L179" s="11">
        <f t="shared" si="28"/>
        <v>1.7183261942708378E-2</v>
      </c>
      <c r="M179" s="11">
        <f t="shared" si="28"/>
        <v>1.6894182072312611E-2</v>
      </c>
      <c r="N179" s="11">
        <f t="shared" si="28"/>
        <v>1.6851987137725562E-2</v>
      </c>
      <c r="O179" s="11">
        <f t="shared" si="28"/>
        <v>1.7577972545017771E-2</v>
      </c>
      <c r="P179" s="11">
        <f t="shared" si="28"/>
        <v>1.7646204988537407E-2</v>
      </c>
      <c r="Q179" s="11">
        <f t="shared" si="28"/>
        <v>1.6870552039769227E-2</v>
      </c>
      <c r="R179" s="11">
        <f t="shared" si="28"/>
        <v>1.7907932033168386E-2</v>
      </c>
      <c r="S179" s="11">
        <f t="shared" si="28"/>
        <v>1.6983408176888804E-2</v>
      </c>
      <c r="T179" s="11">
        <f t="shared" si="29"/>
        <v>1.7566024238315735E-2</v>
      </c>
      <c r="U179" s="11">
        <f t="shared" si="29"/>
        <v>1.7576506799206741E-2</v>
      </c>
      <c r="V179" s="11">
        <f t="shared" si="29"/>
        <v>1.6946296780049198E-2</v>
      </c>
      <c r="W179" s="11">
        <f t="shared" si="29"/>
        <v>1.6785790545686522E-2</v>
      </c>
      <c r="X179" s="11">
        <f t="shared" si="29"/>
        <v>1.6781527347631272E-2</v>
      </c>
      <c r="Y179" s="11">
        <f t="shared" si="29"/>
        <v>1.6295936210070236E-2</v>
      </c>
      <c r="Z179" s="11">
        <f t="shared" si="29"/>
        <v>1.5710596202903996E-2</v>
      </c>
      <c r="AA179" s="11">
        <f t="shared" si="29"/>
        <v>1.5318015526089822E-2</v>
      </c>
      <c r="AB179" s="11">
        <f t="shared" si="29"/>
        <v>1.4948994713977622E-2</v>
      </c>
      <c r="AC179" s="11">
        <f t="shared" si="29"/>
        <v>1.4572929151853625E-2</v>
      </c>
      <c r="AD179" s="11">
        <f t="shared" si="29"/>
        <v>1.4130597834263561E-2</v>
      </c>
      <c r="AE179" s="11">
        <f t="shared" si="29"/>
        <v>1.3481527960180775E-2</v>
      </c>
      <c r="AF179" s="11">
        <f t="shared" si="29"/>
        <v>1.2995487854518911E-2</v>
      </c>
      <c r="AG179" s="11">
        <f t="shared" si="29"/>
        <v>1.2655635683601922E-2</v>
      </c>
      <c r="AH179" s="11">
        <f t="shared" si="29"/>
        <v>1.3125154519348077E-2</v>
      </c>
      <c r="AI179" s="11">
        <f t="shared" si="29"/>
        <v>1.7955280076244102E-2</v>
      </c>
      <c r="AK179">
        <f t="shared" si="30"/>
        <v>70</v>
      </c>
      <c r="AL179" s="11">
        <f t="shared" si="24"/>
        <v>0</v>
      </c>
      <c r="AM179" s="11">
        <f t="shared" si="24"/>
        <v>0</v>
      </c>
      <c r="AN179" s="11">
        <f t="shared" si="24"/>
        <v>1.1542853307440804E-6</v>
      </c>
      <c r="AO179" s="11">
        <f t="shared" si="24"/>
        <v>1.0963827397376183E-4</v>
      </c>
      <c r="AP179" s="11">
        <f t="shared" si="24"/>
        <v>9.6606708468372621E-5</v>
      </c>
      <c r="AQ179" s="11">
        <f t="shared" si="24"/>
        <v>7.3021536510566582E-5</v>
      </c>
      <c r="AR179" s="11">
        <f t="shared" si="24"/>
        <v>7.4842953011998499E-5</v>
      </c>
      <c r="AS179" s="11">
        <f t="shared" si="24"/>
        <v>4.4178450555768871E-5</v>
      </c>
      <c r="AT179" s="11">
        <f t="shared" si="24"/>
        <v>1.4174632614167238E-5</v>
      </c>
      <c r="AU179" s="11">
        <f t="shared" si="24"/>
        <v>1.723908983998449E-5</v>
      </c>
      <c r="AV179" s="11">
        <f t="shared" si="24"/>
        <v>2.0085248705592164E-5</v>
      </c>
      <c r="AW179" s="11">
        <f t="shared" si="24"/>
        <v>1.6724355169632008E-5</v>
      </c>
      <c r="AX179" s="11">
        <f t="shared" si="24"/>
        <v>1.9586097971731346E-5</v>
      </c>
      <c r="AY179" s="11">
        <f t="shared" si="24"/>
        <v>2.325785603600405E-5</v>
      </c>
      <c r="AZ179" s="11">
        <f t="shared" si="24"/>
        <v>2.0544690380631879E-5</v>
      </c>
      <c r="BA179" s="11">
        <f t="shared" si="18"/>
        <v>1.5019533885319019E-5</v>
      </c>
      <c r="BB179" s="11">
        <f t="shared" si="13"/>
        <v>1.1476602765152988E-5</v>
      </c>
      <c r="BC179" s="11">
        <f t="shared" si="13"/>
        <v>8.4757506750803929E-6</v>
      </c>
      <c r="BD179" s="11">
        <f t="shared" si="13"/>
        <v>1.1651052646640029E-5</v>
      </c>
      <c r="BE179" s="11">
        <f t="shared" si="13"/>
        <v>1.280177536016004E-5</v>
      </c>
      <c r="BF179" s="11">
        <f t="shared" si="13"/>
        <v>1.3036802758355944E-5</v>
      </c>
      <c r="BG179" s="11">
        <f t="shared" si="13"/>
        <v>1.4231797702587341E-5</v>
      </c>
      <c r="BH179" s="11">
        <f t="shared" si="13"/>
        <v>1.5720355751684674E-5</v>
      </c>
      <c r="BI179" s="11">
        <f t="shared" si="13"/>
        <v>1.5705887081718045E-5</v>
      </c>
      <c r="BJ179" s="11">
        <f t="shared" si="13"/>
        <v>1.6536290420624854E-5</v>
      </c>
      <c r="BK179" s="11">
        <f t="shared" si="22"/>
        <v>1.7648236821217114E-5</v>
      </c>
      <c r="BL179" s="11">
        <f t="shared" si="22"/>
        <v>1.7172730196428124E-5</v>
      </c>
      <c r="BM179" s="11">
        <f t="shared" si="14"/>
        <v>1.5444103147811073E-5</v>
      </c>
      <c r="BN179" s="11">
        <f t="shared" si="14"/>
        <v>1.5514164814481423E-5</v>
      </c>
      <c r="BO179" s="11">
        <f t="shared" si="14"/>
        <v>1.3438648133736614E-5</v>
      </c>
      <c r="BP179" s="11">
        <f t="shared" si="14"/>
        <v>2.1312777388514762E-5</v>
      </c>
      <c r="BQ179" s="11">
        <f t="shared" si="14"/>
        <v>4.4476321375254454E-6</v>
      </c>
    </row>
    <row r="180" spans="3:69" x14ac:dyDescent="0.2">
      <c r="C180">
        <f t="shared" si="27"/>
        <v>71</v>
      </c>
      <c r="D180" s="11"/>
      <c r="E180" s="11"/>
      <c r="F180" s="11">
        <f t="shared" si="28"/>
        <v>2.343909527277404E-2</v>
      </c>
      <c r="G180" s="11">
        <f t="shared" si="28"/>
        <v>1.3401330916638036E-2</v>
      </c>
      <c r="H180" s="11">
        <f t="shared" si="28"/>
        <v>1.3746031083706849E-2</v>
      </c>
      <c r="I180" s="11">
        <f t="shared" si="28"/>
        <v>1.4745790061196081E-2</v>
      </c>
      <c r="J180" s="11">
        <f t="shared" si="28"/>
        <v>1.4119199638587758E-2</v>
      </c>
      <c r="K180" s="11">
        <f t="shared" si="28"/>
        <v>1.5904209964974343E-2</v>
      </c>
      <c r="L180" s="11">
        <f t="shared" si="28"/>
        <v>1.8969972023814504E-2</v>
      </c>
      <c r="M180" s="11">
        <f t="shared" si="28"/>
        <v>1.8659756563725347E-2</v>
      </c>
      <c r="N180" s="11">
        <f t="shared" si="28"/>
        <v>1.8612082521218723E-2</v>
      </c>
      <c r="O180" s="11">
        <f t="shared" si="28"/>
        <v>1.9360879110732261E-2</v>
      </c>
      <c r="P180" s="11">
        <f t="shared" si="28"/>
        <v>1.9430654749312409E-2</v>
      </c>
      <c r="Q180" s="11">
        <f t="shared" si="28"/>
        <v>1.8631854953943348E-2</v>
      </c>
      <c r="R180" s="11">
        <f t="shared" si="28"/>
        <v>1.9733732972126355E-2</v>
      </c>
      <c r="S180" s="11">
        <f t="shared" si="28"/>
        <v>1.8749433624386705E-2</v>
      </c>
      <c r="T180" s="11">
        <f t="shared" si="29"/>
        <v>1.9355466323838725E-2</v>
      </c>
      <c r="U180" s="11">
        <f t="shared" si="29"/>
        <v>1.9367755891202994E-2</v>
      </c>
      <c r="V180" s="11">
        <f t="shared" si="29"/>
        <v>1.8717374008279254E-2</v>
      </c>
      <c r="W180" s="11">
        <f t="shared" si="29"/>
        <v>1.8548424726698893E-2</v>
      </c>
      <c r="X180" s="11">
        <f t="shared" si="29"/>
        <v>1.8545611943907137E-2</v>
      </c>
      <c r="Y180" s="11">
        <f t="shared" si="29"/>
        <v>1.8028697721822865E-2</v>
      </c>
      <c r="Z180" s="11">
        <f t="shared" si="29"/>
        <v>1.7413959557850623E-2</v>
      </c>
      <c r="AA180" s="11">
        <f t="shared" si="29"/>
        <v>1.7007625735078594E-2</v>
      </c>
      <c r="AB180" s="11">
        <f t="shared" si="29"/>
        <v>1.6616949451457443E-2</v>
      </c>
      <c r="AC180" s="11">
        <f t="shared" si="29"/>
        <v>1.6214661796826631E-2</v>
      </c>
      <c r="AD180" s="11">
        <f t="shared" si="29"/>
        <v>1.5741146618020913E-2</v>
      </c>
      <c r="AE180" s="11">
        <f t="shared" si="29"/>
        <v>1.5048935065254202E-2</v>
      </c>
      <c r="AF180" s="11">
        <f t="shared" si="29"/>
        <v>1.4539091385390022E-2</v>
      </c>
      <c r="AG180" s="11">
        <f t="shared" si="29"/>
        <v>1.4173131097162096E-2</v>
      </c>
      <c r="AH180" s="11">
        <f t="shared" si="29"/>
        <v>1.4735223665654476E-2</v>
      </c>
      <c r="AI180" s="11">
        <f t="shared" si="29"/>
        <v>1.99857014757929E-2</v>
      </c>
      <c r="AK180">
        <f t="shared" si="30"/>
        <v>71</v>
      </c>
      <c r="AL180" s="11">
        <f t="shared" si="24"/>
        <v>0</v>
      </c>
      <c r="AM180" s="11">
        <f t="shared" si="24"/>
        <v>0</v>
      </c>
      <c r="AN180" s="11">
        <f t="shared" si="24"/>
        <v>9.1242761840479806E-7</v>
      </c>
      <c r="AO180" s="11">
        <f t="shared" si="24"/>
        <v>8.0513435950188594E-5</v>
      </c>
      <c r="AP180" s="11">
        <f t="shared" si="24"/>
        <v>6.9173368568132282E-5</v>
      </c>
      <c r="AQ180" s="11">
        <f t="shared" si="24"/>
        <v>4.8661417492444994E-5</v>
      </c>
      <c r="AR180" s="11">
        <f t="shared" si="24"/>
        <v>5.089380643702072E-5</v>
      </c>
      <c r="AS180" s="11">
        <f t="shared" si="24"/>
        <v>2.5253019408061252E-5</v>
      </c>
      <c r="AT180" s="11">
        <f t="shared" si="24"/>
        <v>3.9391168877333434E-6</v>
      </c>
      <c r="AU180" s="11">
        <f t="shared" si="24"/>
        <v>5.757480555802857E-6</v>
      </c>
      <c r="AV180" s="11">
        <f t="shared" si="24"/>
        <v>7.5418319820156707E-6</v>
      </c>
      <c r="AW180" s="11">
        <f t="shared" si="24"/>
        <v>5.511002093056831E-6</v>
      </c>
      <c r="AX180" s="11">
        <f t="shared" si="24"/>
        <v>7.2252780676298421E-6</v>
      </c>
      <c r="AY180" s="11">
        <f t="shared" si="24"/>
        <v>9.7005185095002693E-6</v>
      </c>
      <c r="AZ180" s="11">
        <f t="shared" si="24"/>
        <v>7.6465375749182342E-6</v>
      </c>
      <c r="BA180" s="11">
        <f t="shared" si="18"/>
        <v>4.6540324505886934E-6</v>
      </c>
      <c r="BB180" s="11">
        <f t="shared" si="13"/>
        <v>2.7050383417418734E-6</v>
      </c>
      <c r="BC180" s="11">
        <f t="shared" si="13"/>
        <v>1.373468846867307E-6</v>
      </c>
      <c r="BD180" s="11">
        <f t="shared" ref="BD180:BJ208" si="31">(V180-V72)^2</f>
        <v>2.8752890085842899E-6</v>
      </c>
      <c r="BE180" s="11">
        <f t="shared" si="31"/>
        <v>3.5020517859032846E-6</v>
      </c>
      <c r="BF180" s="11">
        <f t="shared" si="31"/>
        <v>3.6312880457634325E-6</v>
      </c>
      <c r="BG180" s="11">
        <f t="shared" si="31"/>
        <v>4.4103149749597182E-6</v>
      </c>
      <c r="BH180" s="11">
        <f t="shared" si="31"/>
        <v>5.38218389392142E-6</v>
      </c>
      <c r="BI180" s="11">
        <f t="shared" si="31"/>
        <v>5.4265956965501643E-6</v>
      </c>
      <c r="BJ180" s="11">
        <f t="shared" si="31"/>
        <v>6.0098996356974642E-6</v>
      </c>
      <c r="BK180" s="11">
        <f t="shared" si="22"/>
        <v>6.8008632101456115E-6</v>
      </c>
      <c r="BL180" s="11">
        <f t="shared" si="22"/>
        <v>6.6269018757240888E-6</v>
      </c>
      <c r="BM180" s="11">
        <f t="shared" si="14"/>
        <v>5.7417197425554311E-6</v>
      </c>
      <c r="BN180" s="11">
        <f t="shared" si="14"/>
        <v>5.8549616983504104E-6</v>
      </c>
      <c r="BO180" s="11">
        <f t="shared" si="14"/>
        <v>4.6839483130843141E-6</v>
      </c>
      <c r="BP180" s="11">
        <f t="shared" si="14"/>
        <v>9.1125949773033061E-6</v>
      </c>
      <c r="BQ180" s="11">
        <f t="shared" si="14"/>
        <v>8.5972310978509633E-9</v>
      </c>
    </row>
    <row r="181" spans="3:69" x14ac:dyDescent="0.2">
      <c r="C181">
        <f t="shared" si="27"/>
        <v>72</v>
      </c>
      <c r="D181" s="11"/>
      <c r="E181" s="11"/>
      <c r="F181" s="11">
        <f t="shared" si="28"/>
        <v>2.5668741768419375E-2</v>
      </c>
      <c r="G181" s="11">
        <f t="shared" si="28"/>
        <v>1.509882345542474E-2</v>
      </c>
      <c r="H181" s="11">
        <f t="shared" si="28"/>
        <v>1.5456401501706008E-2</v>
      </c>
      <c r="I181" s="11">
        <f t="shared" si="28"/>
        <v>1.6513001859351496E-2</v>
      </c>
      <c r="J181" s="11">
        <f t="shared" si="28"/>
        <v>1.5828040386619124E-2</v>
      </c>
      <c r="K181" s="11">
        <f t="shared" si="28"/>
        <v>1.7715510867238111E-2</v>
      </c>
      <c r="L181" s="11">
        <f t="shared" si="28"/>
        <v>2.0942463647713266E-2</v>
      </c>
      <c r="M181" s="11">
        <f t="shared" si="28"/>
        <v>2.0609847433106808E-2</v>
      </c>
      <c r="N181" s="11">
        <f t="shared" si="28"/>
        <v>2.0556009979450344E-2</v>
      </c>
      <c r="O181" s="11">
        <f t="shared" si="28"/>
        <v>2.1324623131615539E-2</v>
      </c>
      <c r="P181" s="11">
        <f t="shared" si="28"/>
        <v>2.139555469474742E-2</v>
      </c>
      <c r="Q181" s="11">
        <f t="shared" si="28"/>
        <v>2.0577039696534551E-2</v>
      </c>
      <c r="R181" s="11">
        <f t="shared" si="28"/>
        <v>2.1745683214226954E-2</v>
      </c>
      <c r="S181" s="11">
        <f t="shared" si="28"/>
        <v>2.0699099825773705E-2</v>
      </c>
      <c r="T181" s="11">
        <f t="shared" si="29"/>
        <v>2.1327197977792135E-2</v>
      </c>
      <c r="U181" s="11">
        <f t="shared" si="29"/>
        <v>2.134155395872846E-2</v>
      </c>
      <c r="V181" s="11">
        <f t="shared" si="29"/>
        <v>2.0673548581909756E-2</v>
      </c>
      <c r="W181" s="11">
        <f t="shared" si="29"/>
        <v>2.0496148745906075E-2</v>
      </c>
      <c r="X181" s="11">
        <f t="shared" si="29"/>
        <v>2.0495138210559743E-2</v>
      </c>
      <c r="Y181" s="11">
        <f t="shared" si="29"/>
        <v>1.9945705319096851E-2</v>
      </c>
      <c r="Z181" s="11">
        <f t="shared" si="29"/>
        <v>1.9302003791963295E-2</v>
      </c>
      <c r="AA181" s="11">
        <f t="shared" si="29"/>
        <v>1.8883603600729996E-2</v>
      </c>
      <c r="AB181" s="11">
        <f t="shared" si="29"/>
        <v>1.8471008543076879E-2</v>
      </c>
      <c r="AC181" s="11">
        <f t="shared" si="29"/>
        <v>1.804134600846715E-2</v>
      </c>
      <c r="AD181" s="11">
        <f t="shared" si="29"/>
        <v>1.7535259283171359E-2</v>
      </c>
      <c r="AE181" s="11">
        <f t="shared" si="29"/>
        <v>1.6798574113197236E-2</v>
      </c>
      <c r="AF181" s="11">
        <f t="shared" si="29"/>
        <v>1.6266044082309507E-2</v>
      </c>
      <c r="AG181" s="11">
        <f t="shared" si="29"/>
        <v>1.5872584366316986E-2</v>
      </c>
      <c r="AH181" s="11">
        <f t="shared" si="29"/>
        <v>1.6542800784310193E-2</v>
      </c>
      <c r="AI181" s="11">
        <f t="shared" si="29"/>
        <v>2.2245727261474339E-2</v>
      </c>
      <c r="AK181">
        <f t="shared" si="30"/>
        <v>72</v>
      </c>
      <c r="AL181" s="11">
        <f t="shared" si="24"/>
        <v>0</v>
      </c>
      <c r="AM181" s="11">
        <f t="shared" si="24"/>
        <v>0</v>
      </c>
      <c r="AN181" s="11">
        <f t="shared" si="24"/>
        <v>9.9870192170948782E-5</v>
      </c>
      <c r="AO181" s="11">
        <f t="shared" si="24"/>
        <v>4.0020090224352715E-4</v>
      </c>
      <c r="AP181" s="11">
        <f t="shared" si="24"/>
        <v>3.6030509553509264E-4</v>
      </c>
      <c r="AQ181" s="11">
        <f t="shared" si="24"/>
        <v>3.0201468402135152E-4</v>
      </c>
      <c r="AR181" s="11">
        <f t="shared" si="24"/>
        <v>3.0419387021375443E-4</v>
      </c>
      <c r="AS181" s="11">
        <f t="shared" si="24"/>
        <v>2.3091483477166505E-4</v>
      </c>
      <c r="AT181" s="11">
        <f t="shared" si="24"/>
        <v>1.4787400314351747E-4</v>
      </c>
      <c r="AU181" s="11">
        <f t="shared" si="24"/>
        <v>1.5385373136276006E-4</v>
      </c>
      <c r="AV181" s="11">
        <f t="shared" si="24"/>
        <v>1.4900123479726849E-4</v>
      </c>
      <c r="AW181" s="11">
        <f t="shared" si="24"/>
        <v>1.1805585961478453E-4</v>
      </c>
      <c r="AX181" s="11">
        <f t="shared" si="24"/>
        <v>1.0031303688862245E-4</v>
      </c>
      <c r="AY181" s="11">
        <f t="shared" si="24"/>
        <v>1.03720655573409E-4</v>
      </c>
      <c r="AZ181" s="11">
        <f t="shared" si="24"/>
        <v>9.0912414057553489E-5</v>
      </c>
      <c r="BA181" s="11">
        <f t="shared" si="18"/>
        <v>6.7627743709202195E-5</v>
      </c>
      <c r="BB181" s="11">
        <f t="shared" si="18"/>
        <v>6.2584881313944264E-5</v>
      </c>
      <c r="BC181" s="11">
        <f t="shared" si="18"/>
        <v>6.0076374051098017E-5</v>
      </c>
      <c r="BD181" s="11">
        <f t="shared" si="31"/>
        <v>6.0451877123407896E-5</v>
      </c>
      <c r="BE181" s="11">
        <f t="shared" si="31"/>
        <v>6.133519731741296E-5</v>
      </c>
      <c r="BF181" s="11">
        <f t="shared" si="31"/>
        <v>5.9348272436809462E-5</v>
      </c>
      <c r="BG181" s="11">
        <f t="shared" si="31"/>
        <v>5.8955199070220297E-5</v>
      </c>
      <c r="BH181" s="11">
        <f t="shared" si="31"/>
        <v>6.0333607940406241E-5</v>
      </c>
      <c r="BI181" s="11">
        <f t="shared" si="31"/>
        <v>5.9593369261862668E-5</v>
      </c>
      <c r="BJ181" s="11">
        <f t="shared" si="31"/>
        <v>6.1272466095085222E-5</v>
      </c>
      <c r="BK181" s="11">
        <f t="shared" si="22"/>
        <v>6.5685567212450462E-5</v>
      </c>
      <c r="BL181" s="11">
        <f t="shared" si="22"/>
        <v>6.8719732373254331E-5</v>
      </c>
      <c r="BM181" s="11">
        <f t="shared" si="22"/>
        <v>7.2485631572972788E-5</v>
      </c>
      <c r="BN181" s="11">
        <f t="shared" si="22"/>
        <v>7.7278075646961E-5</v>
      </c>
      <c r="BO181" s="11">
        <f t="shared" si="22"/>
        <v>8.2912050880755604E-5</v>
      </c>
      <c r="BP181" s="11">
        <f t="shared" si="22"/>
        <v>1.3203016190696643E-4</v>
      </c>
      <c r="BQ181" s="11">
        <f t="shared" si="22"/>
        <v>1.0162676309700109E-4</v>
      </c>
    </row>
    <row r="182" spans="3:69" x14ac:dyDescent="0.2">
      <c r="C182">
        <f t="shared" si="27"/>
        <v>73</v>
      </c>
      <c r="D182" s="11"/>
      <c r="E182" s="11"/>
      <c r="F182" s="11">
        <f t="shared" si="28"/>
        <v>2.8110483630276135E-2</v>
      </c>
      <c r="G182" s="11">
        <f t="shared" si="28"/>
        <v>1.7011330528003694E-2</v>
      </c>
      <c r="H182" s="11">
        <f t="shared" si="28"/>
        <v>1.7379587309758665E-2</v>
      </c>
      <c r="I182" s="11">
        <f t="shared" si="28"/>
        <v>1.8492005465648678E-2</v>
      </c>
      <c r="J182" s="11">
        <f t="shared" si="28"/>
        <v>1.7743701406116273E-2</v>
      </c>
      <c r="K182" s="11">
        <f t="shared" si="28"/>
        <v>1.9733097461514679E-2</v>
      </c>
      <c r="L182" s="11">
        <f t="shared" si="28"/>
        <v>2.3120054319806006E-2</v>
      </c>
      <c r="M182" s="11">
        <f t="shared" si="28"/>
        <v>2.2763738088721154E-2</v>
      </c>
      <c r="N182" s="11">
        <f t="shared" si="28"/>
        <v>2.2702969739873763E-2</v>
      </c>
      <c r="O182" s="11">
        <f t="shared" si="28"/>
        <v>2.348754667102684E-2</v>
      </c>
      <c r="P182" s="11">
        <f t="shared" si="28"/>
        <v>2.3559152617444731E-2</v>
      </c>
      <c r="Q182" s="11">
        <f t="shared" si="28"/>
        <v>2.2725303718787535E-2</v>
      </c>
      <c r="R182" s="11">
        <f t="shared" si="28"/>
        <v>2.3962761588060474E-2</v>
      </c>
      <c r="S182" s="11">
        <f t="shared" si="28"/>
        <v>2.2851502726998221E-2</v>
      </c>
      <c r="T182" s="11">
        <f t="shared" si="29"/>
        <v>2.3499788947153186E-2</v>
      </c>
      <c r="U182" s="11">
        <f t="shared" si="29"/>
        <v>2.3516504851250904E-2</v>
      </c>
      <c r="V182" s="11">
        <f t="shared" si="29"/>
        <v>2.2834165240248602E-2</v>
      </c>
      <c r="W182" s="11">
        <f t="shared" si="29"/>
        <v>2.2648398427582917E-2</v>
      </c>
      <c r="X182" s="11">
        <f t="shared" si="29"/>
        <v>2.2649599891361196E-2</v>
      </c>
      <c r="Y182" s="11">
        <f t="shared" si="29"/>
        <v>2.2066550053401419E-2</v>
      </c>
      <c r="Z182" s="11">
        <f t="shared" si="29"/>
        <v>2.1394752247314328E-2</v>
      </c>
      <c r="AA182" s="11">
        <f t="shared" si="29"/>
        <v>2.096650587824421E-2</v>
      </c>
      <c r="AB182" s="11">
        <f t="shared" si="29"/>
        <v>2.0531936839255114E-2</v>
      </c>
      <c r="AC182" s="11">
        <f t="shared" si="29"/>
        <v>2.0073817750607376E-2</v>
      </c>
      <c r="AD182" s="11">
        <f t="shared" si="29"/>
        <v>1.9533857703607778E-2</v>
      </c>
      <c r="AE182" s="11">
        <f t="shared" si="29"/>
        <v>1.8751631993423959E-2</v>
      </c>
      <c r="AF182" s="11">
        <f t="shared" si="29"/>
        <v>1.8198124151933615E-2</v>
      </c>
      <c r="AG182" s="11">
        <f t="shared" si="29"/>
        <v>1.7775813455665875E-2</v>
      </c>
      <c r="AH182" s="11">
        <f t="shared" si="29"/>
        <v>1.8572114275214078E-2</v>
      </c>
      <c r="AI182" s="11">
        <f t="shared" si="29"/>
        <v>2.4761321587400988E-2</v>
      </c>
      <c r="AK182">
        <f t="shared" si="30"/>
        <v>73</v>
      </c>
      <c r="AL182" s="11">
        <f t="shared" si="24"/>
        <v>0</v>
      </c>
      <c r="AM182" s="11">
        <f t="shared" si="24"/>
        <v>0</v>
      </c>
      <c r="AN182" s="11">
        <f t="shared" si="24"/>
        <v>5.7029164267339605E-5</v>
      </c>
      <c r="AO182" s="11">
        <f t="shared" si="24"/>
        <v>3.2733909370659761E-4</v>
      </c>
      <c r="AP182" s="11">
        <f t="shared" si="24"/>
        <v>2.9099305080574142E-4</v>
      </c>
      <c r="AQ182" s="11">
        <f t="shared" si="24"/>
        <v>2.3714663516860655E-4</v>
      </c>
      <c r="AR182" s="11">
        <f t="shared" si="24"/>
        <v>2.4104094774271047E-4</v>
      </c>
      <c r="AS182" s="11">
        <f t="shared" si="24"/>
        <v>1.736674741485683E-4</v>
      </c>
      <c r="AT182" s="11">
        <f t="shared" si="24"/>
        <v>9.9655394335136668E-5</v>
      </c>
      <c r="AU182" s="11">
        <f t="shared" si="24"/>
        <v>1.0506020932209232E-4</v>
      </c>
      <c r="AV182" s="11">
        <f t="shared" si="24"/>
        <v>1.0119648638659287E-4</v>
      </c>
      <c r="AW182" s="11">
        <f t="shared" si="24"/>
        <v>7.5732249522856383E-5</v>
      </c>
      <c r="AX182" s="11">
        <f t="shared" si="24"/>
        <v>6.1654558730654912E-5</v>
      </c>
      <c r="AY182" s="11">
        <f t="shared" si="24"/>
        <v>6.4578417964867365E-5</v>
      </c>
      <c r="AZ182" s="11">
        <f t="shared" si="24"/>
        <v>5.3549052113961772E-5</v>
      </c>
      <c r="BA182" s="11">
        <f t="shared" si="18"/>
        <v>3.6859542552019086E-5</v>
      </c>
      <c r="BB182" s="11">
        <f t="shared" si="18"/>
        <v>3.2930034787701025E-5</v>
      </c>
      <c r="BC182" s="11">
        <f t="shared" si="18"/>
        <v>3.1091153229311398E-5</v>
      </c>
      <c r="BD182" s="11">
        <f t="shared" si="31"/>
        <v>3.1522204476229921E-5</v>
      </c>
      <c r="BE182" s="11">
        <f t="shared" si="31"/>
        <v>3.2255918366901909E-5</v>
      </c>
      <c r="BF182" s="11">
        <f t="shared" si="31"/>
        <v>3.0794967050205183E-5</v>
      </c>
      <c r="BG182" s="11">
        <f t="shared" si="31"/>
        <v>3.0884518786419732E-5</v>
      </c>
      <c r="BH182" s="11">
        <f t="shared" si="31"/>
        <v>3.2202477569348191E-5</v>
      </c>
      <c r="BI182" s="11">
        <f t="shared" si="31"/>
        <v>3.1773197346667635E-5</v>
      </c>
      <c r="BJ182" s="11">
        <f t="shared" si="31"/>
        <v>3.325534558424026E-5</v>
      </c>
      <c r="BK182" s="11">
        <f t="shared" si="22"/>
        <v>3.6871510319901462E-5</v>
      </c>
      <c r="BL182" s="11">
        <f t="shared" si="22"/>
        <v>3.9578419196600324E-5</v>
      </c>
      <c r="BM182" s="11">
        <f t="shared" si="22"/>
        <v>4.30439853405703E-5</v>
      </c>
      <c r="BN182" s="11">
        <f t="shared" si="22"/>
        <v>4.704196964957738E-5</v>
      </c>
      <c r="BO182" s="11">
        <f t="shared" si="22"/>
        <v>5.1874225453782825E-5</v>
      </c>
      <c r="BP182" s="11">
        <f t="shared" si="22"/>
        <v>8.9512874074266355E-5</v>
      </c>
      <c r="BQ182" s="11">
        <f t="shared" si="22"/>
        <v>5.723551467941091E-5</v>
      </c>
    </row>
    <row r="183" spans="3:69" x14ac:dyDescent="0.2">
      <c r="C183">
        <f t="shared" si="27"/>
        <v>74</v>
      </c>
      <c r="D183" s="11"/>
      <c r="E183" s="11"/>
      <c r="F183" s="11">
        <f t="shared" si="28"/>
        <v>3.0784496453200378E-2</v>
      </c>
      <c r="G183" s="11">
        <f t="shared" si="28"/>
        <v>1.9166087158203001E-2</v>
      </c>
      <c r="H183" s="11">
        <f t="shared" si="28"/>
        <v>1.9542068380158574E-2</v>
      </c>
      <c r="I183" s="11">
        <f t="shared" si="28"/>
        <v>2.0708183106509379E-2</v>
      </c>
      <c r="J183" s="11">
        <f t="shared" si="28"/>
        <v>1.9891214066876821E-2</v>
      </c>
      <c r="K183" s="11">
        <f t="shared" si="28"/>
        <v>2.1980463241721048E-2</v>
      </c>
      <c r="L183" s="11">
        <f t="shared" si="28"/>
        <v>2.5524070173527407E-2</v>
      </c>
      <c r="M183" s="11">
        <f t="shared" si="28"/>
        <v>2.5142727206194596E-2</v>
      </c>
      <c r="N183" s="11">
        <f t="shared" si="28"/>
        <v>2.5074167385834574E-2</v>
      </c>
      <c r="O183" s="11">
        <f t="shared" si="28"/>
        <v>2.5869852199440494E-2</v>
      </c>
      <c r="P183" s="11">
        <f t="shared" si="28"/>
        <v>2.5941541594540339E-2</v>
      </c>
      <c r="Q183" s="11">
        <f t="shared" si="28"/>
        <v>2.5097848705521713E-2</v>
      </c>
      <c r="R183" s="11">
        <f t="shared" si="28"/>
        <v>2.6405881906278815E-2</v>
      </c>
      <c r="S183" s="11">
        <f t="shared" si="28"/>
        <v>2.5227723972411364E-2</v>
      </c>
      <c r="T183" s="11">
        <f t="shared" si="29"/>
        <v>2.5893700669716989E-2</v>
      </c>
      <c r="U183" s="11">
        <f t="shared" si="29"/>
        <v>2.5913108365416181E-2</v>
      </c>
      <c r="V183" s="11">
        <f t="shared" si="29"/>
        <v>2.5220590463856024E-2</v>
      </c>
      <c r="W183" s="11">
        <f t="shared" si="29"/>
        <v>2.5026650503646324E-2</v>
      </c>
      <c r="X183" s="11">
        <f t="shared" si="29"/>
        <v>2.5030539924557969E-2</v>
      </c>
      <c r="Y183" s="11">
        <f t="shared" si="29"/>
        <v>2.4412906110322444E-2</v>
      </c>
      <c r="Z183" s="11">
        <f t="shared" si="29"/>
        <v>2.3714399222869654E-2</v>
      </c>
      <c r="AA183" s="11">
        <f t="shared" si="29"/>
        <v>2.3279156777335407E-2</v>
      </c>
      <c r="AB183" s="11">
        <f t="shared" si="29"/>
        <v>2.2822816057283802E-2</v>
      </c>
      <c r="AC183" s="11">
        <f t="shared" si="29"/>
        <v>2.2335260290195842E-2</v>
      </c>
      <c r="AD183" s="11">
        <f t="shared" si="29"/>
        <v>2.1760248344373911E-2</v>
      </c>
      <c r="AE183" s="11">
        <f t="shared" si="29"/>
        <v>2.0931758853304071E-2</v>
      </c>
      <c r="AF183" s="11">
        <f t="shared" si="29"/>
        <v>2.0359696615439678E-2</v>
      </c>
      <c r="AG183" s="11">
        <f t="shared" si="29"/>
        <v>1.9907252449775484E-2</v>
      </c>
      <c r="AH183" s="11">
        <f t="shared" si="29"/>
        <v>2.0850364647971145E-2</v>
      </c>
      <c r="AI183" s="11">
        <f t="shared" si="29"/>
        <v>2.7561384689657274E-2</v>
      </c>
      <c r="AK183">
        <f t="shared" si="30"/>
        <v>74</v>
      </c>
      <c r="AL183" s="11">
        <f t="shared" si="24"/>
        <v>0</v>
      </c>
      <c r="AM183" s="11">
        <f t="shared" si="24"/>
        <v>0</v>
      </c>
      <c r="AN183" s="11">
        <f t="shared" si="24"/>
        <v>2.3792472535354103E-5</v>
      </c>
      <c r="AO183" s="11">
        <f t="shared" si="24"/>
        <v>2.5401213716895498E-4</v>
      </c>
      <c r="AP183" s="11">
        <f t="shared" si="24"/>
        <v>2.2189192882569761E-4</v>
      </c>
      <c r="AQ183" s="11">
        <f t="shared" si="24"/>
        <v>1.7380173049437656E-4</v>
      </c>
      <c r="AR183" s="11">
        <f t="shared" si="24"/>
        <v>1.7897037075270832E-4</v>
      </c>
      <c r="AS183" s="11">
        <f t="shared" si="24"/>
        <v>1.1948522608456598E-4</v>
      </c>
      <c r="AT183" s="11">
        <f t="shared" si="24"/>
        <v>5.7437284728115996E-5</v>
      </c>
      <c r="AU183" s="11">
        <f t="shared" si="24"/>
        <v>6.1951053296165106E-5</v>
      </c>
      <c r="AV183" s="11">
        <f t="shared" si="24"/>
        <v>5.9112244773565016E-5</v>
      </c>
      <c r="AW183" s="11">
        <f t="shared" si="24"/>
        <v>3.9943945461454285E-5</v>
      </c>
      <c r="AX183" s="11">
        <f t="shared" si="24"/>
        <v>2.9917100820092744E-5</v>
      </c>
      <c r="AY183" s="11">
        <f t="shared" si="24"/>
        <v>3.2075513405194518E-5</v>
      </c>
      <c r="AZ183" s="11">
        <f t="shared" si="24"/>
        <v>2.376173945415331E-5</v>
      </c>
      <c r="BA183" s="11">
        <f t="shared" si="18"/>
        <v>1.3652912493396435E-5</v>
      </c>
      <c r="BB183" s="11">
        <f t="shared" si="18"/>
        <v>1.1186068233384865E-5</v>
      </c>
      <c r="BC183" s="11">
        <f t="shared" si="18"/>
        <v>1.0108206915955824E-5</v>
      </c>
      <c r="BD183" s="11">
        <f t="shared" si="31"/>
        <v>1.0420233461606923E-5</v>
      </c>
      <c r="BE183" s="11">
        <f t="shared" si="31"/>
        <v>1.0897771757389085E-5</v>
      </c>
      <c r="BF183" s="11">
        <f t="shared" si="31"/>
        <v>1.0038639942936858E-5</v>
      </c>
      <c r="BG183" s="11">
        <f t="shared" si="31"/>
        <v>1.0310701527644889E-5</v>
      </c>
      <c r="BH183" s="11">
        <f t="shared" si="31"/>
        <v>1.1256533026567282E-5</v>
      </c>
      <c r="BI183" s="11">
        <f t="shared" si="31"/>
        <v>1.1049780366194973E-5</v>
      </c>
      <c r="BJ183" s="11">
        <f t="shared" si="31"/>
        <v>1.2081641541469488E-5</v>
      </c>
      <c r="BK183" s="11">
        <f t="shared" si="22"/>
        <v>1.4521808083116186E-5</v>
      </c>
      <c r="BL183" s="11">
        <f t="shared" si="22"/>
        <v>1.6522172297162999E-5</v>
      </c>
      <c r="BM183" s="11">
        <f t="shared" si="22"/>
        <v>1.9190222845504837E-5</v>
      </c>
      <c r="BN183" s="11">
        <f t="shared" si="22"/>
        <v>2.2063146774295041E-5</v>
      </c>
      <c r="BO183" s="11">
        <f t="shared" si="22"/>
        <v>2.5714405925575693E-5</v>
      </c>
      <c r="BP183" s="11">
        <f t="shared" si="22"/>
        <v>5.1593678655025703E-5</v>
      </c>
      <c r="BQ183" s="11">
        <f t="shared" si="22"/>
        <v>2.2708585359157461E-5</v>
      </c>
    </row>
    <row r="184" spans="3:69" x14ac:dyDescent="0.2">
      <c r="C184">
        <f t="shared" si="27"/>
        <v>75</v>
      </c>
      <c r="D184" s="11"/>
      <c r="E184" s="11"/>
      <c r="F184" s="11">
        <f t="shared" si="28"/>
        <v>3.3712875037710512E-2</v>
      </c>
      <c r="G184" s="11">
        <f t="shared" si="28"/>
        <v>2.1593778120478489E-2</v>
      </c>
      <c r="H184" s="11">
        <f t="shared" si="28"/>
        <v>2.1973619382800898E-2</v>
      </c>
      <c r="I184" s="11">
        <f t="shared" si="28"/>
        <v>2.3189958945736094E-2</v>
      </c>
      <c r="J184" s="11">
        <f t="shared" si="28"/>
        <v>2.2298639274775763E-2</v>
      </c>
      <c r="K184" s="11">
        <f t="shared" si="28"/>
        <v>2.4483777332115046E-2</v>
      </c>
      <c r="L184" s="11">
        <f t="shared" si="28"/>
        <v>2.8178054826846013E-2</v>
      </c>
      <c r="M184" s="11">
        <f t="shared" si="28"/>
        <v>2.7770339339756114E-2</v>
      </c>
      <c r="N184" s="11">
        <f t="shared" si="28"/>
        <v>2.7693023304727626E-2</v>
      </c>
      <c r="O184" s="11">
        <f t="shared" si="28"/>
        <v>2.8493791292661972E-2</v>
      </c>
      <c r="P184" s="11">
        <f t="shared" si="28"/>
        <v>2.8564846589726679E-2</v>
      </c>
      <c r="Q184" s="11">
        <f t="shared" si="28"/>
        <v>2.7718089819169435E-2</v>
      </c>
      <c r="R184" s="11">
        <f t="shared" si="28"/>
        <v>2.9098090246650058E-2</v>
      </c>
      <c r="S184" s="11">
        <f t="shared" si="28"/>
        <v>2.7851037388287401E-2</v>
      </c>
      <c r="T184" s="11">
        <f t="shared" si="29"/>
        <v>2.8531478979692104E-2</v>
      </c>
      <c r="U184" s="11">
        <f t="shared" si="29"/>
        <v>2.8553953463968249E-2</v>
      </c>
      <c r="V184" s="11">
        <f t="shared" si="29"/>
        <v>2.7856423769079305E-2</v>
      </c>
      <c r="W184" s="11">
        <f t="shared" si="29"/>
        <v>2.7654636924298596E-2</v>
      </c>
      <c r="X184" s="11">
        <f t="shared" si="29"/>
        <v>2.7661765855469037E-2</v>
      </c>
      <c r="Y184" s="11">
        <f t="shared" si="29"/>
        <v>2.7008752311036971E-2</v>
      </c>
      <c r="Z184" s="11">
        <f t="shared" si="29"/>
        <v>2.6285545352470029E-2</v>
      </c>
      <c r="AA184" s="11">
        <f t="shared" si="29"/>
        <v>2.5846898067363754E-2</v>
      </c>
      <c r="AB184" s="11">
        <f t="shared" si="29"/>
        <v>2.5369303288949169E-2</v>
      </c>
      <c r="AC184" s="11">
        <f t="shared" si="29"/>
        <v>2.485146863584059E-2</v>
      </c>
      <c r="AD184" s="11">
        <f t="shared" si="29"/>
        <v>2.4240394047785739E-2</v>
      </c>
      <c r="AE184" s="11">
        <f t="shared" si="29"/>
        <v>2.3365354484693655E-2</v>
      </c>
      <c r="AF184" s="11">
        <f t="shared" si="29"/>
        <v>2.277802057025213E-2</v>
      </c>
      <c r="AG184" s="11">
        <f t="shared" si="29"/>
        <v>2.2294265243471917E-2</v>
      </c>
      <c r="AH184" s="11">
        <f t="shared" si="29"/>
        <v>2.3408089112048804E-2</v>
      </c>
      <c r="AI184" s="11">
        <f t="shared" si="29"/>
        <v>3.067808490471639E-2</v>
      </c>
      <c r="AK184">
        <f t="shared" si="30"/>
        <v>75</v>
      </c>
      <c r="AL184" s="11">
        <f t="shared" si="24"/>
        <v>0</v>
      </c>
      <c r="AM184" s="11">
        <f t="shared" si="24"/>
        <v>0</v>
      </c>
      <c r="AN184" s="11">
        <f t="shared" si="24"/>
        <v>3.2349053017966089E-6</v>
      </c>
      <c r="AO184" s="11">
        <f t="shared" si="24"/>
        <v>9.7189119325468405E-5</v>
      </c>
      <c r="AP184" s="11">
        <f t="shared" si="24"/>
        <v>8.0251652020799427E-5</v>
      </c>
      <c r="AQ184" s="11">
        <f t="shared" si="24"/>
        <v>5.4055874974267929E-5</v>
      </c>
      <c r="AR184" s="11">
        <f t="shared" si="24"/>
        <v>6.3781873252186726E-5</v>
      </c>
      <c r="AS184" s="11">
        <f t="shared" si="24"/>
        <v>3.1708814012993996E-5</v>
      </c>
      <c r="AT184" s="11">
        <f t="shared" si="24"/>
        <v>4.5382113174744861E-6</v>
      </c>
      <c r="AU184" s="11">
        <f t="shared" si="24"/>
        <v>5.8287615003125066E-6</v>
      </c>
      <c r="AV184" s="11">
        <f t="shared" si="24"/>
        <v>4.9600486076882903E-6</v>
      </c>
      <c r="AW184" s="11">
        <f t="shared" si="24"/>
        <v>6.8097267573429128E-7</v>
      </c>
      <c r="AX184" s="11">
        <f t="shared" si="24"/>
        <v>1.475470839322811E-7</v>
      </c>
      <c r="AY184" s="11">
        <f t="shared" si="24"/>
        <v>1.871079246464424E-6</v>
      </c>
      <c r="AZ184" s="11">
        <f t="shared" si="24"/>
        <v>1.2296003082558924E-6</v>
      </c>
      <c r="BA184" s="11">
        <f t="shared" si="18"/>
        <v>3.6260292130750425E-6</v>
      </c>
      <c r="BB184" s="11">
        <f t="shared" si="18"/>
        <v>3.3330505635766865E-6</v>
      </c>
      <c r="BC184" s="11">
        <f t="shared" si="18"/>
        <v>5.3805491525299673E-6</v>
      </c>
      <c r="BD184" s="11">
        <f t="shared" si="31"/>
        <v>6.463141573508063E-6</v>
      </c>
      <c r="BE184" s="11">
        <f t="shared" si="31"/>
        <v>5.8816363422356222E-6</v>
      </c>
      <c r="BF184" s="11">
        <f t="shared" si="31"/>
        <v>3.0963581367606842E-6</v>
      </c>
      <c r="BG184" s="11">
        <f t="shared" si="31"/>
        <v>5.5327456979683963E-6</v>
      </c>
      <c r="BH184" s="11">
        <f t="shared" si="31"/>
        <v>6.7317292591046033E-6</v>
      </c>
      <c r="BI184" s="11">
        <f t="shared" si="31"/>
        <v>7.61443245608685E-6</v>
      </c>
      <c r="BJ184" s="11">
        <f t="shared" si="31"/>
        <v>9.8956930725510384E-6</v>
      </c>
      <c r="BK184" s="11">
        <f t="shared" si="22"/>
        <v>1.3038309095816109E-5</v>
      </c>
      <c r="BL184" s="11">
        <f t="shared" si="22"/>
        <v>1.5110133883860769E-5</v>
      </c>
      <c r="BM184" s="11">
        <f t="shared" si="22"/>
        <v>1.742272688391761E-5</v>
      </c>
      <c r="BN184" s="11">
        <f t="shared" si="22"/>
        <v>1.8891319656984085E-5</v>
      </c>
      <c r="BO184" s="11">
        <f t="shared" si="22"/>
        <v>2.0088678054423635E-5</v>
      </c>
      <c r="BP184" s="11">
        <f t="shared" si="22"/>
        <v>3.099365996955943E-5</v>
      </c>
      <c r="BQ184" s="11">
        <f t="shared" si="22"/>
        <v>2.3151711891256716E-6</v>
      </c>
    </row>
    <row r="185" spans="3:69" x14ac:dyDescent="0.2">
      <c r="C185">
        <f t="shared" si="27"/>
        <v>76</v>
      </c>
      <c r="D185" s="11"/>
      <c r="E185" s="11"/>
      <c r="F185" s="11">
        <f t="shared" si="28"/>
        <v>3.6919815954635421E-2</v>
      </c>
      <c r="G185" s="11">
        <f t="shared" si="28"/>
        <v>2.4328974905912657E-2</v>
      </c>
      <c r="H185" s="11">
        <f t="shared" si="28"/>
        <v>2.4707719745287543E-2</v>
      </c>
      <c r="I185" s="11">
        <f t="shared" si="28"/>
        <v>2.596916364603143E-2</v>
      </c>
      <c r="J185" s="11">
        <f t="shared" si="28"/>
        <v>2.4997434135232935E-2</v>
      </c>
      <c r="K185" s="11">
        <f t="shared" si="28"/>
        <v>2.7272189209860076E-2</v>
      </c>
      <c r="L185" s="11">
        <f t="shared" si="28"/>
        <v>3.1107999955596786E-2</v>
      </c>
      <c r="M185" s="11">
        <f t="shared" si="28"/>
        <v>3.06725575440043E-2</v>
      </c>
      <c r="N185" s="11">
        <f t="shared" si="28"/>
        <v>3.0585404011837406E-2</v>
      </c>
      <c r="O185" s="11">
        <f t="shared" si="28"/>
        <v>3.1383872469412044E-2</v>
      </c>
      <c r="P185" s="11">
        <f t="shared" si="28"/>
        <v>3.1453429925164686E-2</v>
      </c>
      <c r="Q185" s="11">
        <f t="shared" si="28"/>
        <v>3.0611886789106108E-2</v>
      </c>
      <c r="R185" s="11">
        <f t="shared" si="28"/>
        <v>3.2064782346877881E-2</v>
      </c>
      <c r="S185" s="11">
        <f t="shared" si="28"/>
        <v>3.0747136937603028E-2</v>
      </c>
      <c r="T185" s="11">
        <f t="shared" si="29"/>
        <v>3.1437966444118545E-2</v>
      </c>
      <c r="U185" s="11">
        <f t="shared" si="29"/>
        <v>3.1463931185909268E-2</v>
      </c>
      <c r="V185" s="11">
        <f t="shared" si="29"/>
        <v>3.0767731085225555E-2</v>
      </c>
      <c r="W185" s="11">
        <f t="shared" si="29"/>
        <v>3.0558581672899168E-2</v>
      </c>
      <c r="X185" s="11">
        <f t="shared" si="29"/>
        <v>3.0569587893390416E-2</v>
      </c>
      <c r="Y185" s="11">
        <f t="shared" si="29"/>
        <v>2.9880617166282562E-2</v>
      </c>
      <c r="Z185" s="11">
        <f t="shared" si="29"/>
        <v>2.9135458502800311E-2</v>
      </c>
      <c r="AA185" s="11">
        <f t="shared" si="29"/>
        <v>2.8697866769603855E-2</v>
      </c>
      <c r="AB185" s="11">
        <f t="shared" si="29"/>
        <v>2.819991835149915E-2</v>
      </c>
      <c r="AC185" s="11">
        <f t="shared" si="29"/>
        <v>2.7651143767026737E-2</v>
      </c>
      <c r="AD185" s="11">
        <f t="shared" si="29"/>
        <v>2.7003216796643262E-2</v>
      </c>
      <c r="AE185" s="11">
        <f t="shared" si="29"/>
        <v>2.6081888006712701E-2</v>
      </c>
      <c r="AF185" s="11">
        <f t="shared" si="29"/>
        <v>2.548359294830408E-2</v>
      </c>
      <c r="AG185" s="11">
        <f t="shared" si="29"/>
        <v>2.4967496845697837E-2</v>
      </c>
      <c r="AH185" s="11">
        <f t="shared" si="29"/>
        <v>2.627957089138656E-2</v>
      </c>
      <c r="AI185" s="11">
        <f t="shared" si="29"/>
        <v>3.4147228233208586E-2</v>
      </c>
      <c r="AK185">
        <f t="shared" si="30"/>
        <v>76</v>
      </c>
      <c r="AL185" s="11">
        <f t="shared" si="24"/>
        <v>0</v>
      </c>
      <c r="AM185" s="11">
        <f t="shared" si="24"/>
        <v>0</v>
      </c>
      <c r="AN185" s="11">
        <f t="shared" si="24"/>
        <v>2.6255530117958437E-5</v>
      </c>
      <c r="AO185" s="11">
        <f t="shared" si="24"/>
        <v>4.9097721513868787E-5</v>
      </c>
      <c r="AP185" s="11">
        <f t="shared" si="24"/>
        <v>3.7352180102557933E-5</v>
      </c>
      <c r="AQ185" s="11">
        <f t="shared" si="24"/>
        <v>1.9934364838629108E-5</v>
      </c>
      <c r="AR185" s="11">
        <f t="shared" si="24"/>
        <v>2.6866465740049734E-5</v>
      </c>
      <c r="AS185" s="11">
        <f t="shared" si="24"/>
        <v>7.5472587992209044E-6</v>
      </c>
      <c r="AT185" s="11">
        <f t="shared" si="24"/>
        <v>7.9608357079940407E-7</v>
      </c>
      <c r="AU185" s="11">
        <f t="shared" si="24"/>
        <v>3.3580687315448925E-7</v>
      </c>
      <c r="AV185" s="11">
        <f t="shared" si="24"/>
        <v>5.7252823547229886E-7</v>
      </c>
      <c r="AW185" s="11">
        <f t="shared" si="24"/>
        <v>4.6419423241421315E-6</v>
      </c>
      <c r="AX185" s="11">
        <f t="shared" si="24"/>
        <v>6.7270853611713438E-6</v>
      </c>
      <c r="AY185" s="11">
        <f t="shared" si="24"/>
        <v>2.5834605554346978E-6</v>
      </c>
      <c r="AZ185" s="11">
        <f t="shared" si="24"/>
        <v>3.6981908401741862E-6</v>
      </c>
      <c r="BA185" s="11">
        <f t="shared" si="18"/>
        <v>1.0728443354179126E-6</v>
      </c>
      <c r="BB185" s="11">
        <f t="shared" si="18"/>
        <v>1.1702295481605664E-6</v>
      </c>
      <c r="BC185" s="11">
        <f t="shared" si="18"/>
        <v>3.392120305525668E-7</v>
      </c>
      <c r="BD185" s="11">
        <f t="shared" si="31"/>
        <v>1.188115292465512E-7</v>
      </c>
      <c r="BE185" s="11">
        <f t="shared" si="31"/>
        <v>2.0228529417030182E-7</v>
      </c>
      <c r="BF185" s="11">
        <f t="shared" si="31"/>
        <v>1.266093865108728E-6</v>
      </c>
      <c r="BG185" s="11">
        <f t="shared" si="31"/>
        <v>2.6099744052261504E-7</v>
      </c>
      <c r="BH185" s="11">
        <f t="shared" si="31"/>
        <v>5.5216290314764771E-8</v>
      </c>
      <c r="BI185" s="11">
        <f t="shared" si="31"/>
        <v>4.8684535065278066E-9</v>
      </c>
      <c r="BJ185" s="11">
        <f t="shared" si="31"/>
        <v>1.1571701465263494E-7</v>
      </c>
      <c r="BK185" s="11">
        <f t="shared" si="22"/>
        <v>7.0550255374814355E-7</v>
      </c>
      <c r="BL185" s="11">
        <f t="shared" si="22"/>
        <v>1.3335465688492119E-6</v>
      </c>
      <c r="BM185" s="11">
        <f t="shared" si="22"/>
        <v>2.2121282630004702E-6</v>
      </c>
      <c r="BN185" s="11">
        <f t="shared" si="22"/>
        <v>2.7855429778748794E-6</v>
      </c>
      <c r="BO185" s="11">
        <f t="shared" si="22"/>
        <v>3.3615070673634435E-6</v>
      </c>
      <c r="BP185" s="11">
        <f t="shared" si="22"/>
        <v>7.3749543694250569E-6</v>
      </c>
      <c r="BQ185" s="11">
        <f t="shared" si="22"/>
        <v>3.7848157340753633E-6</v>
      </c>
    </row>
    <row r="186" spans="3:69" x14ac:dyDescent="0.2">
      <c r="C186">
        <f t="shared" si="27"/>
        <v>77</v>
      </c>
      <c r="D186" s="11"/>
      <c r="E186" s="11"/>
      <c r="F186" s="11">
        <f t="shared" si="28"/>
        <v>4.0431817476244546E-2</v>
      </c>
      <c r="G186" s="11">
        <f t="shared" si="28"/>
        <v>2.7410628036934372E-2</v>
      </c>
      <c r="H186" s="11">
        <f t="shared" si="28"/>
        <v>2.7782014622929965E-2</v>
      </c>
      <c r="I186" s="11">
        <f t="shared" si="28"/>
        <v>2.9081442621456691E-2</v>
      </c>
      <c r="J186" s="11">
        <f t="shared" si="28"/>
        <v>2.8022862993804468E-2</v>
      </c>
      <c r="K186" s="11">
        <f t="shared" si="28"/>
        <v>3.0378168131876118E-2</v>
      </c>
      <c r="L186" s="11">
        <f t="shared" si="28"/>
        <v>3.4342599841755146E-2</v>
      </c>
      <c r="M186" s="11">
        <f t="shared" si="28"/>
        <v>3.3878080306472672E-2</v>
      </c>
      <c r="N186" s="11">
        <f t="shared" si="28"/>
        <v>3.3779877634653961E-2</v>
      </c>
      <c r="O186" s="11">
        <f t="shared" si="28"/>
        <v>3.4567090109555672E-2</v>
      </c>
      <c r="P186" s="11">
        <f t="shared" si="28"/>
        <v>3.4634117531478478E-2</v>
      </c>
      <c r="Q186" s="11">
        <f t="shared" si="28"/>
        <v>3.3807799126943185E-2</v>
      </c>
      <c r="R186" s="11">
        <f t="shared" si="28"/>
        <v>3.533394316388231E-2</v>
      </c>
      <c r="S186" s="11">
        <f t="shared" si="28"/>
        <v>3.3944388378771458E-2</v>
      </c>
      <c r="T186" s="11">
        <f t="shared" si="29"/>
        <v>3.4640536329890219E-2</v>
      </c>
      <c r="U186" s="11">
        <f t="shared" si="29"/>
        <v>3.4670469254664563E-2</v>
      </c>
      <c r="V186" s="11">
        <f t="shared" si="29"/>
        <v>3.3983302522254941E-2</v>
      </c>
      <c r="W186" s="11">
        <f t="shared" si="29"/>
        <v>3.3767462448177979E-2</v>
      </c>
      <c r="X186" s="11">
        <f t="shared" si="29"/>
        <v>3.3783081993189558E-2</v>
      </c>
      <c r="Y186" s="11">
        <f t="shared" si="29"/>
        <v>3.3057849987134777E-2</v>
      </c>
      <c r="Z186" s="11">
        <f t="shared" si="29"/>
        <v>3.2294362958257238E-2</v>
      </c>
      <c r="AA186" s="11">
        <f t="shared" si="29"/>
        <v>3.1863303479570407E-2</v>
      </c>
      <c r="AB186" s="11">
        <f t="shared" si="29"/>
        <v>3.1346363200191706E-2</v>
      </c>
      <c r="AC186" s="11">
        <f t="shared" si="29"/>
        <v>3.0766220010116512E-2</v>
      </c>
      <c r="AD186" s="11">
        <f t="shared" si="29"/>
        <v>3.00809349851771E-2</v>
      </c>
      <c r="AE186" s="11">
        <f t="shared" si="29"/>
        <v>2.9114254715901552E-2</v>
      </c>
      <c r="AF186" s="11">
        <f t="shared" si="29"/>
        <v>2.8510533105891616E-2</v>
      </c>
      <c r="AG186" s="11">
        <f t="shared" si="29"/>
        <v>2.7961266807053211E-2</v>
      </c>
      <c r="AH186" s="11">
        <f t="shared" si="29"/>
        <v>2.9503298749829706E-2</v>
      </c>
      <c r="AI186" s="11">
        <f t="shared" si="29"/>
        <v>3.8008669694749225E-2</v>
      </c>
      <c r="AK186">
        <f t="shared" si="30"/>
        <v>77</v>
      </c>
      <c r="AL186" s="11">
        <f t="shared" si="24"/>
        <v>0</v>
      </c>
      <c r="AM186" s="11">
        <f t="shared" si="24"/>
        <v>0</v>
      </c>
      <c r="AN186" s="11">
        <f t="shared" si="24"/>
        <v>2.5359095457637198E-4</v>
      </c>
      <c r="AO186" s="11">
        <f t="shared" si="24"/>
        <v>7.993066533285569E-4</v>
      </c>
      <c r="AP186" s="11">
        <f t="shared" si="24"/>
        <v>7.3683061850403277E-4</v>
      </c>
      <c r="AQ186" s="11">
        <f t="shared" si="24"/>
        <v>6.3421621778927007E-4</v>
      </c>
      <c r="AR186" s="11">
        <f t="shared" si="24"/>
        <v>6.6223682616047377E-4</v>
      </c>
      <c r="AS186" s="11">
        <f t="shared" si="24"/>
        <v>5.2937642567924914E-4</v>
      </c>
      <c r="AT186" s="11">
        <f t="shared" si="24"/>
        <v>3.5599454541525657E-4</v>
      </c>
      <c r="AU186" s="11">
        <f t="shared" si="24"/>
        <v>3.5897127883054158E-4</v>
      </c>
      <c r="AV186" s="11">
        <f t="shared" si="24"/>
        <v>3.4842981477565426E-4</v>
      </c>
      <c r="AW186" s="11">
        <f t="shared" si="24"/>
        <v>2.9139923981501541E-4</v>
      </c>
      <c r="AX186" s="11">
        <f t="shared" si="24"/>
        <v>2.7563821773792955E-4</v>
      </c>
      <c r="AY186" s="11">
        <f t="shared" si="24"/>
        <v>3.1862825469521912E-4</v>
      </c>
      <c r="AZ186" s="11">
        <f t="shared" si="24"/>
        <v>3.1663495664719233E-4</v>
      </c>
      <c r="BA186" s="11">
        <f t="shared" si="18"/>
        <v>2.9404058272459169E-4</v>
      </c>
      <c r="BB186" s="11">
        <f t="shared" si="18"/>
        <v>2.4519816416607436E-4</v>
      </c>
      <c r="BC186" s="11">
        <f t="shared" si="18"/>
        <v>2.0319864458441967E-4</v>
      </c>
      <c r="BD186" s="11">
        <f t="shared" si="31"/>
        <v>1.9976361108152847E-4</v>
      </c>
      <c r="BE186" s="11">
        <f t="shared" si="31"/>
        <v>1.7310786003594983E-4</v>
      </c>
      <c r="BF186" s="11">
        <f t="shared" si="31"/>
        <v>1.4497772139784759E-4</v>
      </c>
      <c r="BG186" s="11">
        <f t="shared" si="31"/>
        <v>1.7289518550129028E-4</v>
      </c>
      <c r="BH186" s="11">
        <f t="shared" si="31"/>
        <v>2.0049239104816575E-4</v>
      </c>
      <c r="BI186" s="11">
        <f t="shared" si="31"/>
        <v>1.8515440131530912E-4</v>
      </c>
      <c r="BJ186" s="11">
        <f t="shared" si="31"/>
        <v>1.9383039436697016E-4</v>
      </c>
      <c r="BK186" s="11">
        <f t="shared" si="22"/>
        <v>2.0385908511781978E-4</v>
      </c>
      <c r="BL186" s="11">
        <f t="shared" si="22"/>
        <v>2.0584694776872335E-4</v>
      </c>
      <c r="BM186" s="11">
        <f t="shared" si="22"/>
        <v>2.0970997888939276E-4</v>
      </c>
      <c r="BN186" s="11">
        <f t="shared" si="22"/>
        <v>2.1327793773418034E-4</v>
      </c>
      <c r="BO186" s="11">
        <f t="shared" si="22"/>
        <v>2.1689209436072122E-4</v>
      </c>
      <c r="BP186" s="11">
        <f t="shared" si="22"/>
        <v>2.9011807857916939E-4</v>
      </c>
      <c r="BQ186" s="11">
        <f t="shared" si="22"/>
        <v>2.1098121485439798E-4</v>
      </c>
    </row>
    <row r="187" spans="3:69" x14ac:dyDescent="0.2">
      <c r="C187">
        <f t="shared" si="27"/>
        <v>78</v>
      </c>
      <c r="D187" s="11"/>
      <c r="E187" s="11"/>
      <c r="F187" s="11">
        <f t="shared" si="28"/>
        <v>4.4277898525848611E-2</v>
      </c>
      <c r="G187" s="11">
        <f t="shared" si="28"/>
        <v>3.0882621741558633E-2</v>
      </c>
      <c r="H187" s="11">
        <f t="shared" si="28"/>
        <v>3.1238833225632087E-2</v>
      </c>
      <c r="I187" s="11">
        <f t="shared" si="28"/>
        <v>3.2566713216978058E-2</v>
      </c>
      <c r="J187" s="11">
        <f t="shared" si="28"/>
        <v>3.1414458224842873E-2</v>
      </c>
      <c r="K187" s="11">
        <f t="shared" si="28"/>
        <v>3.3837881218383811E-2</v>
      </c>
      <c r="L187" s="11">
        <f t="shared" si="28"/>
        <v>3.7913532389559051E-2</v>
      </c>
      <c r="M187" s="11">
        <f t="shared" si="28"/>
        <v>3.7418605331662746E-2</v>
      </c>
      <c r="N187" s="11">
        <f t="shared" si="28"/>
        <v>3.7307996081090346E-2</v>
      </c>
      <c r="O187" s="11">
        <f t="shared" si="28"/>
        <v>3.8073176591152738E-2</v>
      </c>
      <c r="P187" s="11">
        <f t="shared" si="28"/>
        <v>3.8136448076989293E-2</v>
      </c>
      <c r="Q187" s="11">
        <f t="shared" si="28"/>
        <v>3.733736798655906E-2</v>
      </c>
      <c r="R187" s="11">
        <f t="shared" si="28"/>
        <v>3.8936410857316479E-2</v>
      </c>
      <c r="S187" s="11">
        <f t="shared" si="28"/>
        <v>3.7474107093195243E-2</v>
      </c>
      <c r="T187" s="11">
        <f t="shared" si="29"/>
        <v>3.8169350404880759E-2</v>
      </c>
      <c r="U187" s="11">
        <f t="shared" si="29"/>
        <v>3.8203790595529911E-2</v>
      </c>
      <c r="V187" s="11">
        <f t="shared" si="29"/>
        <v>3.7534937078075828E-2</v>
      </c>
      <c r="W187" s="11">
        <f t="shared" si="29"/>
        <v>3.7313299825048198E-2</v>
      </c>
      <c r="X187" s="11">
        <f t="shared" si="29"/>
        <v>3.7334380592200705E-2</v>
      </c>
      <c r="Y187" s="11">
        <f t="shared" si="29"/>
        <v>3.6572920823236939E-2</v>
      </c>
      <c r="Z187" s="11">
        <f t="shared" si="29"/>
        <v>3.5795759959618215E-2</v>
      </c>
      <c r="AA187" s="11">
        <f t="shared" si="29"/>
        <v>3.5377894697962549E-2</v>
      </c>
      <c r="AB187" s="11">
        <f t="shared" si="29"/>
        <v>3.4843876979739431E-2</v>
      </c>
      <c r="AC187" s="11">
        <f t="shared" si="29"/>
        <v>3.4232229295326363E-2</v>
      </c>
      <c r="AD187" s="11">
        <f t="shared" si="29"/>
        <v>3.3509439130782893E-2</v>
      </c>
      <c r="AE187" s="11">
        <f t="shared" si="29"/>
        <v>3.2499174424958754E-2</v>
      </c>
      <c r="AF187" s="11">
        <f t="shared" si="29"/>
        <v>3.1897013095095628E-2</v>
      </c>
      <c r="AG187" s="11">
        <f t="shared" si="29"/>
        <v>3.1314009821931089E-2</v>
      </c>
      <c r="AH187" s="11">
        <f t="shared" si="29"/>
        <v>3.3122482886773524E-2</v>
      </c>
      <c r="AI187" s="11">
        <f t="shared" si="29"/>
        <v>4.2306771199648936E-2</v>
      </c>
      <c r="AK187">
        <f t="shared" si="30"/>
        <v>78</v>
      </c>
      <c r="AL187" s="11">
        <f t="shared" si="24"/>
        <v>0</v>
      </c>
      <c r="AM187" s="11">
        <f t="shared" si="24"/>
        <v>0</v>
      </c>
      <c r="AN187" s="11">
        <f t="shared" si="24"/>
        <v>1.4588915572345492E-4</v>
      </c>
      <c r="AO187" s="11">
        <f t="shared" si="24"/>
        <v>6.1504089938115556E-4</v>
      </c>
      <c r="AP187" s="11">
        <f t="shared" si="24"/>
        <v>5.6111213012754459E-4</v>
      </c>
      <c r="AQ187" s="11">
        <f t="shared" si="24"/>
        <v>4.7081966056681612E-4</v>
      </c>
      <c r="AR187" s="11">
        <f t="shared" si="24"/>
        <v>4.9918137536267997E-4</v>
      </c>
      <c r="AS187" s="11">
        <f t="shared" si="24"/>
        <v>3.8214262559067413E-4</v>
      </c>
      <c r="AT187" s="11">
        <f t="shared" si="24"/>
        <v>2.3399469589036845E-4</v>
      </c>
      <c r="AU187" s="11">
        <f t="shared" si="24"/>
        <v>2.3734521678942211E-4</v>
      </c>
      <c r="AV187" s="11">
        <f t="shared" si="24"/>
        <v>2.2916377767670312E-4</v>
      </c>
      <c r="AW187" s="11">
        <f t="shared" si="24"/>
        <v>1.8399114446484188E-4</v>
      </c>
      <c r="AX187" s="11">
        <f t="shared" si="24"/>
        <v>1.7161066137483651E-4</v>
      </c>
      <c r="AY187" s="11">
        <f t="shared" si="24"/>
        <v>2.050793648424683E-4</v>
      </c>
      <c r="AZ187" s="11">
        <f t="shared" si="24"/>
        <v>2.0140638482740974E-4</v>
      </c>
      <c r="BA187" s="11">
        <f t="shared" si="18"/>
        <v>1.8544700596016131E-4</v>
      </c>
      <c r="BB187" s="11">
        <f t="shared" si="18"/>
        <v>1.4713667220131631E-4</v>
      </c>
      <c r="BC187" s="11">
        <f t="shared" si="18"/>
        <v>1.1494959435086606E-4</v>
      </c>
      <c r="BD187" s="11">
        <f t="shared" si="31"/>
        <v>1.1198170785877742E-4</v>
      </c>
      <c r="BE187" s="11">
        <f t="shared" si="31"/>
        <v>9.237533162819727E-5</v>
      </c>
      <c r="BF187" s="11">
        <f t="shared" si="31"/>
        <v>7.2069417864201077E-5</v>
      </c>
      <c r="BG187" s="11">
        <f t="shared" si="31"/>
        <v>9.2811847105995745E-5</v>
      </c>
      <c r="BH187" s="11">
        <f t="shared" si="31"/>
        <v>1.1359587521226548E-4</v>
      </c>
      <c r="BI187" s="11">
        <f t="shared" si="31"/>
        <v>1.0185964648092846E-4</v>
      </c>
      <c r="BJ187" s="11">
        <f t="shared" si="31"/>
        <v>1.0867613560208279E-4</v>
      </c>
      <c r="BK187" s="11">
        <f t="shared" si="22"/>
        <v>1.1689747811843383E-4</v>
      </c>
      <c r="BL187" s="11">
        <f t="shared" si="22"/>
        <v>1.1922157207267748E-4</v>
      </c>
      <c r="BM187" s="11">
        <f t="shared" si="22"/>
        <v>1.2313113382250815E-4</v>
      </c>
      <c r="BN187" s="11">
        <f t="shared" si="22"/>
        <v>1.2583361681138479E-4</v>
      </c>
      <c r="BO187" s="11">
        <f t="shared" si="22"/>
        <v>1.2937956501230021E-4</v>
      </c>
      <c r="BP187" s="11">
        <f t="shared" si="22"/>
        <v>1.7992651020957892E-4</v>
      </c>
      <c r="BQ187" s="11">
        <f t="shared" si="22"/>
        <v>1.0459338859725464E-4</v>
      </c>
    </row>
    <row r="188" spans="3:69" x14ac:dyDescent="0.2">
      <c r="C188">
        <f t="shared" si="27"/>
        <v>79</v>
      </c>
      <c r="D188" s="11"/>
      <c r="E188" s="11"/>
      <c r="F188" s="11">
        <f t="shared" si="28"/>
        <v>4.8489838455005006E-2</v>
      </c>
      <c r="G188" s="11">
        <f t="shared" si="28"/>
        <v>3.4794398885975207E-2</v>
      </c>
      <c r="H188" s="11">
        <f t="shared" si="28"/>
        <v>3.5125771638368608E-2</v>
      </c>
      <c r="I188" s="11">
        <f t="shared" si="28"/>
        <v>3.6469676678775709E-2</v>
      </c>
      <c r="J188" s="11">
        <f t="shared" si="28"/>
        <v>3.5216536789213243E-2</v>
      </c>
      <c r="K188" s="11">
        <f t="shared" si="28"/>
        <v>3.7691614595680295E-2</v>
      </c>
      <c r="L188" s="11">
        <f t="shared" si="28"/>
        <v>4.1855769361597663E-2</v>
      </c>
      <c r="M188" s="11">
        <f t="shared" si="28"/>
        <v>4.1329142982733574E-2</v>
      </c>
      <c r="N188" s="11">
        <f t="shared" si="28"/>
        <v>4.1204606678585172E-2</v>
      </c>
      <c r="O188" s="11">
        <f t="shared" si="28"/>
        <v>4.1934880001379835E-2</v>
      </c>
      <c r="P188" s="11">
        <f t="shared" si="28"/>
        <v>4.1992947289822731E-2</v>
      </c>
      <c r="Q188" s="11">
        <f t="shared" si="28"/>
        <v>4.1235427450605953E-2</v>
      </c>
      <c r="R188" s="11">
        <f t="shared" si="28"/>
        <v>4.2906167687489345E-2</v>
      </c>
      <c r="S188" s="11">
        <f t="shared" si="28"/>
        <v>4.1370864802811089E-2</v>
      </c>
      <c r="T188" s="11">
        <f t="shared" si="29"/>
        <v>4.2057643001140815E-2</v>
      </c>
      <c r="U188" s="11">
        <f t="shared" si="29"/>
        <v>4.2097198199033146E-2</v>
      </c>
      <c r="V188" s="11">
        <f t="shared" si="29"/>
        <v>4.1457757100931296E-2</v>
      </c>
      <c r="W188" s="11">
        <f t="shared" si="29"/>
        <v>4.1231476779477902E-2</v>
      </c>
      <c r="X188" s="11">
        <f t="shared" si="29"/>
        <v>4.1258993909563502E-2</v>
      </c>
      <c r="Y188" s="11">
        <f t="shared" si="29"/>
        <v>4.0461752293730772E-2</v>
      </c>
      <c r="Z188" s="11">
        <f t="shared" si="29"/>
        <v>3.9676782995931054E-2</v>
      </c>
      <c r="AA188" s="11">
        <f t="shared" si="29"/>
        <v>3.9280152921450977E-2</v>
      </c>
      <c r="AB188" s="11">
        <f t="shared" si="29"/>
        <v>3.8731630691109659E-2</v>
      </c>
      <c r="AC188" s="11">
        <f t="shared" si="29"/>
        <v>3.8088706449556545E-2</v>
      </c>
      <c r="AD188" s="11">
        <f t="shared" si="29"/>
        <v>3.7328710407870086E-2</v>
      </c>
      <c r="AE188" s="11">
        <f t="shared" si="29"/>
        <v>3.627763611366025E-2</v>
      </c>
      <c r="AF188" s="11">
        <f t="shared" si="29"/>
        <v>3.5685739042826077E-2</v>
      </c>
      <c r="AG188" s="11">
        <f t="shared" si="29"/>
        <v>3.5068769161798116E-2</v>
      </c>
      <c r="AH188" s="11">
        <f t="shared" si="29"/>
        <v>3.7185634117979344E-2</v>
      </c>
      <c r="AI188" s="11">
        <f t="shared" si="29"/>
        <v>4.7090911197734141E-2</v>
      </c>
      <c r="AK188">
        <f t="shared" si="30"/>
        <v>79</v>
      </c>
      <c r="AL188" s="11">
        <f t="shared" si="24"/>
        <v>0</v>
      </c>
      <c r="AM188" s="11">
        <f t="shared" si="24"/>
        <v>0</v>
      </c>
      <c r="AN188" s="11">
        <f t="shared" si="24"/>
        <v>6.1882111811972239E-5</v>
      </c>
      <c r="AO188" s="11">
        <f t="shared" si="24"/>
        <v>4.3631861158368294E-4</v>
      </c>
      <c r="AP188" s="11">
        <f t="shared" si="24"/>
        <v>3.9207433801076208E-4</v>
      </c>
      <c r="AQ188" s="11">
        <f t="shared" si="24"/>
        <v>3.1667682183659856E-4</v>
      </c>
      <c r="AR188" s="11">
        <f t="shared" si="24"/>
        <v>3.4374230540021772E-4</v>
      </c>
      <c r="AS188" s="11">
        <f t="shared" si="24"/>
        <v>2.4632471450198202E-4</v>
      </c>
      <c r="AT188" s="11">
        <f t="shared" si="24"/>
        <v>1.2892803568922615E-4</v>
      </c>
      <c r="AU188" s="11">
        <f t="shared" si="24"/>
        <v>1.3214593874852254E-4</v>
      </c>
      <c r="AV188" s="11">
        <f t="shared" si="24"/>
        <v>1.2637235090541299E-4</v>
      </c>
      <c r="AW188" s="11">
        <f t="shared" si="24"/>
        <v>9.4141031492739615E-5</v>
      </c>
      <c r="AX188" s="11">
        <f t="shared" si="24"/>
        <v>8.5442773475728954E-5</v>
      </c>
      <c r="AY188" s="11">
        <f t="shared" si="24"/>
        <v>1.0862919145862165E-4</v>
      </c>
      <c r="AZ188" s="11">
        <f t="shared" si="24"/>
        <v>1.0448958860579286E-4</v>
      </c>
      <c r="BA188" s="11">
        <f t="shared" si="18"/>
        <v>9.4500468621830028E-5</v>
      </c>
      <c r="BB188" s="11">
        <f t="shared" si="18"/>
        <v>6.7925586151470606E-5</v>
      </c>
      <c r="BC188" s="11">
        <f t="shared" si="18"/>
        <v>4.6622229359783378E-5</v>
      </c>
      <c r="BD188" s="11">
        <f t="shared" si="31"/>
        <v>4.4346555697222069E-5</v>
      </c>
      <c r="BE188" s="11">
        <f t="shared" si="31"/>
        <v>3.2410609836042087E-5</v>
      </c>
      <c r="BF188" s="11">
        <f t="shared" si="31"/>
        <v>2.0837011565868445E-5</v>
      </c>
      <c r="BG188" s="11">
        <f t="shared" si="31"/>
        <v>3.300570381307172E-5</v>
      </c>
      <c r="BH188" s="11">
        <f t="shared" si="31"/>
        <v>4.5929267891402678E-5</v>
      </c>
      <c r="BI188" s="11">
        <f t="shared" si="31"/>
        <v>3.8319761946682604E-5</v>
      </c>
      <c r="BJ188" s="11">
        <f t="shared" si="31"/>
        <v>4.2732773870853714E-5</v>
      </c>
      <c r="BK188" s="11">
        <f t="shared" si="22"/>
        <v>4.837809771089795E-5</v>
      </c>
      <c r="BL188" s="11">
        <f t="shared" si="22"/>
        <v>5.0404204491603047E-5</v>
      </c>
      <c r="BM188" s="11">
        <f t="shared" si="22"/>
        <v>5.355290756464686E-5</v>
      </c>
      <c r="BN188" s="11">
        <f t="shared" si="22"/>
        <v>5.518755183831279E-5</v>
      </c>
      <c r="BO188" s="11">
        <f t="shared" si="22"/>
        <v>5.8060658585990942E-5</v>
      </c>
      <c r="BP188" s="11">
        <f t="shared" si="22"/>
        <v>8.7432178479126605E-5</v>
      </c>
      <c r="BQ188" s="11">
        <f t="shared" si="22"/>
        <v>2.9625714691170538E-5</v>
      </c>
    </row>
    <row r="189" spans="3:69" x14ac:dyDescent="0.2">
      <c r="C189">
        <f t="shared" si="27"/>
        <v>80</v>
      </c>
      <c r="D189" s="11"/>
      <c r="E189" s="11"/>
      <c r="F189" s="11">
        <f t="shared" si="28"/>
        <v>5.3102439629556006E-2</v>
      </c>
      <c r="G189" s="11">
        <f t="shared" si="28"/>
        <v>3.9201665064827876E-2</v>
      </c>
      <c r="H189" s="11">
        <f t="shared" si="28"/>
        <v>3.9496348159970537E-2</v>
      </c>
      <c r="I189" s="11">
        <f t="shared" si="28"/>
        <v>4.0840391481724553E-2</v>
      </c>
      <c r="J189" s="11">
        <f t="shared" si="28"/>
        <v>3.9478779310771123E-2</v>
      </c>
      <c r="K189" s="11">
        <f t="shared" si="28"/>
        <v>4.1984242502082818E-2</v>
      </c>
      <c r="L189" s="11">
        <f t="shared" si="28"/>
        <v>4.6207918873149144E-2</v>
      </c>
      <c r="M189" s="11">
        <f t="shared" si="28"/>
        <v>4.5648362480305578E-2</v>
      </c>
      <c r="N189" s="11">
        <f t="shared" si="28"/>
        <v>4.5508196362158686E-2</v>
      </c>
      <c r="O189" s="11">
        <f t="shared" si="28"/>
        <v>4.6188270015241298E-2</v>
      </c>
      <c r="P189" s="11">
        <f t="shared" si="28"/>
        <v>4.6239430020485618E-2</v>
      </c>
      <c r="Q189" s="11">
        <f t="shared" si="28"/>
        <v>4.554044831564704E-2</v>
      </c>
      <c r="R189" s="11">
        <f t="shared" si="28"/>
        <v>4.7280660571749317E-2</v>
      </c>
      <c r="S189" s="11">
        <f t="shared" si="28"/>
        <v>4.5672828181762506E-2</v>
      </c>
      <c r="T189" s="11">
        <f t="shared" si="29"/>
        <v>4.6342034015470802E-2</v>
      </c>
      <c r="U189" s="11">
        <f t="shared" si="29"/>
        <v>4.6387389015163212E-2</v>
      </c>
      <c r="V189" s="11">
        <f t="shared" si="29"/>
        <v>4.5790555616616178E-2</v>
      </c>
      <c r="W189" s="11">
        <f t="shared" si="29"/>
        <v>4.5561091765874917E-2</v>
      </c>
      <c r="X189" s="11">
        <f t="shared" si="29"/>
        <v>4.5596165020748099E-2</v>
      </c>
      <c r="Y189" s="11">
        <f t="shared" si="29"/>
        <v>4.4764086702067475E-2</v>
      </c>
      <c r="Z189" s="11">
        <f t="shared" si="29"/>
        <v>4.3978591617614422E-2</v>
      </c>
      <c r="AA189" s="11">
        <f t="shared" si="29"/>
        <v>4.3612838658300158E-2</v>
      </c>
      <c r="AB189" s="11">
        <f t="shared" si="29"/>
        <v>4.3053165893818003E-2</v>
      </c>
      <c r="AC189" s="11">
        <f t="shared" si="29"/>
        <v>4.2379640148021487E-2</v>
      </c>
      <c r="AD189" s="11">
        <f t="shared" si="29"/>
        <v>4.1583286884517706E-2</v>
      </c>
      <c r="AE189" s="11">
        <f t="shared" si="29"/>
        <v>4.0495394276367565E-2</v>
      </c>
      <c r="AF189" s="11">
        <f t="shared" si="29"/>
        <v>3.9924489708050001E-2</v>
      </c>
      <c r="AG189" s="11">
        <f t="shared" si="29"/>
        <v>3.9273749274427526E-2</v>
      </c>
      <c r="AH189" s="11">
        <f t="shared" si="29"/>
        <v>4.1747214104785567E-2</v>
      </c>
      <c r="AI189" s="11">
        <f t="shared" si="29"/>
        <v>5.2416051959344151E-2</v>
      </c>
      <c r="AK189">
        <f t="shared" si="30"/>
        <v>80</v>
      </c>
      <c r="AL189" s="11">
        <f t="shared" si="24"/>
        <v>0</v>
      </c>
      <c r="AM189" s="11">
        <f t="shared" si="24"/>
        <v>0</v>
      </c>
      <c r="AN189" s="11">
        <f t="shared" si="24"/>
        <v>1.7723844633406422E-5</v>
      </c>
      <c r="AO189" s="11">
        <f t="shared" si="24"/>
        <v>7.1200455054139724E-5</v>
      </c>
      <c r="AP189" s="11">
        <f t="shared" si="24"/>
        <v>4.5911558061082888E-5</v>
      </c>
      <c r="AQ189" s="11">
        <f t="shared" si="24"/>
        <v>1.7377700667247671E-5</v>
      </c>
      <c r="AR189" s="11">
        <f t="shared" si="24"/>
        <v>2.3920089901172981E-5</v>
      </c>
      <c r="AS189" s="11">
        <f t="shared" si="24"/>
        <v>3.5125286480244267E-6</v>
      </c>
      <c r="AT189" s="11">
        <f t="shared" si="24"/>
        <v>6.9435353103485202E-6</v>
      </c>
      <c r="AU189" s="11">
        <f t="shared" si="24"/>
        <v>5.867042746829594E-6</v>
      </c>
      <c r="AV189" s="11">
        <f t="shared" si="24"/>
        <v>6.4880122564732263E-6</v>
      </c>
      <c r="AW189" s="11">
        <f t="shared" si="24"/>
        <v>1.320467229239457E-5</v>
      </c>
      <c r="AX189" s="11">
        <f t="shared" si="24"/>
        <v>1.5806907216112249E-5</v>
      </c>
      <c r="AY189" s="11">
        <f t="shared" si="24"/>
        <v>9.1377828519483454E-6</v>
      </c>
      <c r="AZ189" s="11">
        <f t="shared" si="24"/>
        <v>1.7644725858550121E-5</v>
      </c>
      <c r="BA189" s="11">
        <f t="shared" si="18"/>
        <v>1.5014354095375604E-5</v>
      </c>
      <c r="BB189" s="11">
        <f t="shared" si="18"/>
        <v>2.8398259235049186E-5</v>
      </c>
      <c r="BC189" s="11">
        <f t="shared" si="18"/>
        <v>3.5104754045216832E-5</v>
      </c>
      <c r="BD189" s="11">
        <f t="shared" si="31"/>
        <v>2.5595042084238873E-5</v>
      </c>
      <c r="BE189" s="11">
        <f t="shared" si="31"/>
        <v>1.9376609903232761E-5</v>
      </c>
      <c r="BF189" s="11">
        <f t="shared" si="31"/>
        <v>1.2798401738275564E-5</v>
      </c>
      <c r="BG189" s="11">
        <f t="shared" si="31"/>
        <v>4.6342805706485463E-6</v>
      </c>
      <c r="BH189" s="11">
        <f t="shared" si="31"/>
        <v>3.1081700348228998E-7</v>
      </c>
      <c r="BI189" s="11">
        <f t="shared" si="31"/>
        <v>1.2257623393545606E-6</v>
      </c>
      <c r="BJ189" s="11">
        <f t="shared" si="31"/>
        <v>1.5876752912741182E-6</v>
      </c>
      <c r="BK189" s="11">
        <f t="shared" si="22"/>
        <v>3.5082035421311589E-6</v>
      </c>
      <c r="BL189" s="11">
        <f t="shared" si="22"/>
        <v>1.1942690567116772E-6</v>
      </c>
      <c r="BM189" s="11">
        <f t="shared" si="22"/>
        <v>5.3976853444856821E-7</v>
      </c>
      <c r="BN189" s="11">
        <f t="shared" si="22"/>
        <v>2.0574883094987441E-7</v>
      </c>
      <c r="BO189" s="11">
        <f t="shared" si="22"/>
        <v>1.9230158136678057E-9</v>
      </c>
      <c r="BP189" s="11">
        <f t="shared" si="22"/>
        <v>1.1633796367235955E-6</v>
      </c>
      <c r="BQ189" s="11">
        <f t="shared" si="22"/>
        <v>1.915171215281515E-5</v>
      </c>
    </row>
    <row r="190" spans="3:69" x14ac:dyDescent="0.2">
      <c r="C190">
        <f t="shared" si="27"/>
        <v>81</v>
      </c>
      <c r="D190" s="11"/>
      <c r="E190" s="11"/>
      <c r="F190" s="11">
        <f t="shared" si="28"/>
        <v>5.8153814994192456E-2</v>
      </c>
      <c r="G190" s="11">
        <f t="shared" si="28"/>
        <v>4.4167181875769707E-2</v>
      </c>
      <c r="H190" s="11">
        <f t="shared" si="28"/>
        <v>4.4410740183416494E-2</v>
      </c>
      <c r="I190" s="11">
        <f t="shared" si="28"/>
        <v>4.5734915367407432E-2</v>
      </c>
      <c r="J190" s="11">
        <f t="shared" si="28"/>
        <v>4.4256879238220768E-2</v>
      </c>
      <c r="K190" s="11">
        <f t="shared" si="28"/>
        <v>4.6765749819476073E-2</v>
      </c>
      <c r="L190" s="11">
        <f t="shared" si="28"/>
        <v>5.1012603498970362E-2</v>
      </c>
      <c r="M190" s="11">
        <f t="shared" si="28"/>
        <v>5.0418974281753799E-2</v>
      </c>
      <c r="N190" s="11">
        <f t="shared" si="28"/>
        <v>5.0261271810977608E-2</v>
      </c>
      <c r="O190" s="11">
        <f t="shared" si="28"/>
        <v>5.0873074799084719E-2</v>
      </c>
      <c r="P190" s="11">
        <f t="shared" si="28"/>
        <v>5.0915332850132326E-2</v>
      </c>
      <c r="Q190" s="11">
        <f t="shared" si="28"/>
        <v>5.0294917768813938E-2</v>
      </c>
      <c r="R190" s="11">
        <f t="shared" si="28"/>
        <v>5.2101154323153168E-2</v>
      </c>
      <c r="S190" s="11">
        <f t="shared" ref="S190" si="32">S$106*S$107^$C190</f>
        <v>5.0422132678721712E-2</v>
      </c>
      <c r="T190" s="11">
        <f t="shared" si="29"/>
        <v>5.1062873795205306E-2</v>
      </c>
      <c r="U190" s="11">
        <f t="shared" si="29"/>
        <v>5.1114799837047253E-2</v>
      </c>
      <c r="V190" s="11">
        <f t="shared" si="29"/>
        <v>5.0576179955266261E-2</v>
      </c>
      <c r="W190" s="11">
        <f t="shared" si="29"/>
        <v>5.0345348870251168E-2</v>
      </c>
      <c r="X190" s="11">
        <f t="shared" si="29"/>
        <v>5.0389262257735136E-2</v>
      </c>
      <c r="Y190" s="11">
        <f t="shared" si="29"/>
        <v>4.9523892186465954E-2</v>
      </c>
      <c r="Z190" s="11">
        <f t="shared" si="29"/>
        <v>4.874680794728882E-2</v>
      </c>
      <c r="AA190" s="11">
        <f t="shared" si="29"/>
        <v>4.8423428993225513E-2</v>
      </c>
      <c r="AB190" s="11">
        <f t="shared" si="29"/>
        <v>4.7856882357036348E-2</v>
      </c>
      <c r="AC190" s="11">
        <f t="shared" si="29"/>
        <v>4.7153974668433636E-2</v>
      </c>
      <c r="AD190" s="11">
        <f t="shared" si="29"/>
        <v>4.6322782898911445E-2</v>
      </c>
      <c r="AE190" s="11">
        <f t="shared" si="29"/>
        <v>4.5203522976541788E-2</v>
      </c>
      <c r="AF190" s="11">
        <f t="shared" si="29"/>
        <v>4.4666719008825621E-2</v>
      </c>
      <c r="AG190" s="11">
        <f t="shared" si="29"/>
        <v>4.3982934643478369E-2</v>
      </c>
      <c r="AH190" s="11">
        <f t="shared" si="29"/>
        <v>4.6868365347254998E-2</v>
      </c>
      <c r="AI190" s="11">
        <f t="shared" ref="AI190" si="33">AI$106*AI$107^$C190</f>
        <v>5.8343371005674299E-2</v>
      </c>
      <c r="AK190">
        <f t="shared" si="30"/>
        <v>81</v>
      </c>
      <c r="AL190" s="11">
        <f t="shared" ref="AL190:AZ207" si="34">(D190-D82)^2</f>
        <v>0</v>
      </c>
      <c r="AM190" s="11">
        <f t="shared" si="34"/>
        <v>0</v>
      </c>
      <c r="AN190" s="11">
        <f t="shared" si="34"/>
        <v>9.1862344763989963E-5</v>
      </c>
      <c r="AO190" s="11">
        <f t="shared" si="34"/>
        <v>9.8565537843779146E-6</v>
      </c>
      <c r="AP190" s="11">
        <f t="shared" si="34"/>
        <v>2.2974726468575159E-6</v>
      </c>
      <c r="AQ190" s="11">
        <f t="shared" si="34"/>
        <v>1.1754064508422477E-6</v>
      </c>
      <c r="AR190" s="11">
        <f t="shared" si="34"/>
        <v>6.8756003473148576E-8</v>
      </c>
      <c r="AS190" s="11">
        <f t="shared" si="34"/>
        <v>1.0790554362718933E-5</v>
      </c>
      <c r="AT190" s="11">
        <f t="shared" si="34"/>
        <v>6.1210148996128266E-5</v>
      </c>
      <c r="AU190" s="11">
        <f t="shared" si="34"/>
        <v>5.7439962139309417E-5</v>
      </c>
      <c r="AV190" s="11">
        <f t="shared" si="34"/>
        <v>5.9082784581686703E-5</v>
      </c>
      <c r="AW190" s="11">
        <f t="shared" si="34"/>
        <v>7.571196320764653E-5</v>
      </c>
      <c r="AX190" s="11">
        <f t="shared" si="34"/>
        <v>8.1387000990649577E-5</v>
      </c>
      <c r="AY190" s="11">
        <f t="shared" si="34"/>
        <v>6.6432709608138326E-5</v>
      </c>
      <c r="AZ190" s="11">
        <f t="shared" si="34"/>
        <v>8.8412101291588418E-5</v>
      </c>
      <c r="BA190" s="11">
        <f t="shared" si="18"/>
        <v>8.1259074131744785E-5</v>
      </c>
      <c r="BB190" s="11">
        <f t="shared" si="18"/>
        <v>1.0856402627988541E-4</v>
      </c>
      <c r="BC190" s="11">
        <f t="shared" si="18"/>
        <v>1.2138867967553868E-4</v>
      </c>
      <c r="BD190" s="11">
        <f t="shared" si="31"/>
        <v>1.039071046968409E-4</v>
      </c>
      <c r="BE190" s="11">
        <f t="shared" si="31"/>
        <v>9.0229931698014766E-5</v>
      </c>
      <c r="BF190" s="11">
        <f t="shared" si="31"/>
        <v>7.4547031091061681E-5</v>
      </c>
      <c r="BG190" s="11">
        <f t="shared" si="31"/>
        <v>5.0555626324718488E-5</v>
      </c>
      <c r="BH190" s="11">
        <f t="shared" si="31"/>
        <v>3.0475771328591247E-5</v>
      </c>
      <c r="BI190" s="11">
        <f t="shared" si="31"/>
        <v>3.6999720315949184E-5</v>
      </c>
      <c r="BJ190" s="11">
        <f t="shared" si="31"/>
        <v>3.8741072431247829E-5</v>
      </c>
      <c r="BK190" s="11">
        <f t="shared" si="22"/>
        <v>4.65004880656533E-5</v>
      </c>
      <c r="BL190" s="11">
        <f t="shared" si="22"/>
        <v>3.6428563593805181E-5</v>
      </c>
      <c r="BM190" s="11">
        <f t="shared" si="22"/>
        <v>3.1622808178744633E-5</v>
      </c>
      <c r="BN190" s="11">
        <f t="shared" si="22"/>
        <v>2.8864942438439849E-5</v>
      </c>
      <c r="BO190" s="11">
        <f t="shared" si="22"/>
        <v>2.338240573699785E-5</v>
      </c>
      <c r="BP190" s="11">
        <f t="shared" si="22"/>
        <v>1.7804453084085964E-5</v>
      </c>
      <c r="BQ190" s="11">
        <f t="shared" si="22"/>
        <v>1.1045537525732982E-4</v>
      </c>
    </row>
    <row r="191" spans="3:69" x14ac:dyDescent="0.2">
      <c r="C191">
        <f t="shared" si="27"/>
        <v>82</v>
      </c>
      <c r="D191" s="11"/>
      <c r="E191" s="11"/>
      <c r="F191" s="11">
        <f t="shared" ref="F191:S206" si="35">F$106*F$107^$C191</f>
        <v>6.3685702991628054E-2</v>
      </c>
      <c r="G191" s="11">
        <f t="shared" si="35"/>
        <v>4.9761660674906991E-2</v>
      </c>
      <c r="H191" s="11">
        <f t="shared" si="35"/>
        <v>4.9936612763553163E-2</v>
      </c>
      <c r="I191" s="11">
        <f t="shared" si="35"/>
        <v>5.1216024327286766E-2</v>
      </c>
      <c r="J191" s="11">
        <f t="shared" si="35"/>
        <v>4.961327057475827E-2</v>
      </c>
      <c r="K191" s="11">
        <f t="shared" si="35"/>
        <v>5.2091814115005852E-2</v>
      </c>
      <c r="L191" s="11">
        <f t="shared" si="35"/>
        <v>5.6316877695509443E-2</v>
      </c>
      <c r="M191" s="11">
        <f t="shared" si="35"/>
        <v>5.5688152422135581E-2</v>
      </c>
      <c r="N191" s="11">
        <f t="shared" si="35"/>
        <v>5.551077928804872E-2</v>
      </c>
      <c r="O191" s="11">
        <f t="shared" si="35"/>
        <v>5.6033052085718987E-2</v>
      </c>
      <c r="P191" s="11">
        <f t="shared" si="35"/>
        <v>5.6064080333413639E-2</v>
      </c>
      <c r="Q191" s="11">
        <f t="shared" si="35"/>
        <v>5.5545758703096228E-2</v>
      </c>
      <c r="R191" s="11">
        <f t="shared" si="35"/>
        <v>5.741312090353877E-2</v>
      </c>
      <c r="S191" s="11">
        <f t="shared" si="35"/>
        <v>5.5665295211252359E-2</v>
      </c>
      <c r="T191" s="11">
        <f t="shared" ref="T191:AI206" si="36">T$106*T$107^$C191</f>
        <v>5.6264623157339322E-2</v>
      </c>
      <c r="U191" s="11">
        <f t="shared" si="36"/>
        <v>5.6323988434170164E-2</v>
      </c>
      <c r="V191" s="11">
        <f t="shared" si="36"/>
        <v>5.5861955471430552E-2</v>
      </c>
      <c r="W191" s="11">
        <f t="shared" si="36"/>
        <v>5.5631988932401892E-2</v>
      </c>
      <c r="X191" s="11">
        <f t="shared" si="36"/>
        <v>5.5686212858546948E-2</v>
      </c>
      <c r="Y191" s="11">
        <f t="shared" si="36"/>
        <v>5.4789812056713467E-2</v>
      </c>
      <c r="Z191" s="11">
        <f t="shared" si="36"/>
        <v>5.4032000517681832E-2</v>
      </c>
      <c r="AA191" s="11">
        <f t="shared" si="36"/>
        <v>5.376463783596664E-2</v>
      </c>
      <c r="AB191" s="11">
        <f t="shared" si="36"/>
        <v>5.3196580121046992E-2</v>
      </c>
      <c r="AC191" s="11">
        <f t="shared" si="36"/>
        <v>5.2466168170969871E-2</v>
      </c>
      <c r="AD191" s="11">
        <f t="shared" si="36"/>
        <v>5.1602467632220941E-2</v>
      </c>
      <c r="AE191" s="11">
        <f t="shared" si="36"/>
        <v>5.0459034317470793E-2</v>
      </c>
      <c r="AF191" s="11">
        <f t="shared" si="36"/>
        <v>4.9972230117473697E-2</v>
      </c>
      <c r="AG191" s="11">
        <f t="shared" si="36"/>
        <v>4.925678285347989E-2</v>
      </c>
      <c r="AH191" s="11">
        <f t="shared" si="36"/>
        <v>5.2617730725940046E-2</v>
      </c>
      <c r="AI191" s="11">
        <f t="shared" si="36"/>
        <v>6.49409639426103E-2</v>
      </c>
      <c r="AK191">
        <f t="shared" si="30"/>
        <v>82</v>
      </c>
      <c r="AL191" s="11">
        <f t="shared" si="34"/>
        <v>0</v>
      </c>
      <c r="AM191" s="11">
        <f t="shared" si="34"/>
        <v>0</v>
      </c>
      <c r="AN191" s="11">
        <f t="shared" si="34"/>
        <v>5.6806130699794477E-4</v>
      </c>
      <c r="AO191" s="11">
        <f t="shared" si="34"/>
        <v>1.3738880172936179E-3</v>
      </c>
      <c r="AP191" s="11">
        <f t="shared" si="34"/>
        <v>1.2718917712221149E-3</v>
      </c>
      <c r="AQ191" s="11">
        <f t="shared" si="34"/>
        <v>1.1195063698038763E-3</v>
      </c>
      <c r="AR191" s="11">
        <f t="shared" si="34"/>
        <v>1.2480389051898965E-3</v>
      </c>
      <c r="AS191" s="11">
        <f t="shared" si="34"/>
        <v>1.1099839631316896E-3</v>
      </c>
      <c r="AT191" s="11">
        <f t="shared" si="34"/>
        <v>8.5134959367730789E-4</v>
      </c>
      <c r="AU191" s="11">
        <f t="shared" si="34"/>
        <v>8.8581029525284507E-4</v>
      </c>
      <c r="AV191" s="11">
        <f t="shared" si="34"/>
        <v>8.9155247222788949E-4</v>
      </c>
      <c r="AW191" s="11">
        <f t="shared" si="34"/>
        <v>8.3348687282088364E-4</v>
      </c>
      <c r="AX191" s="11">
        <f t="shared" si="34"/>
        <v>8.1886413278396057E-4</v>
      </c>
      <c r="AY191" s="11">
        <f t="shared" si="34"/>
        <v>8.587838534491447E-4</v>
      </c>
      <c r="AZ191" s="11">
        <f t="shared" si="34"/>
        <v>8.2954307036561413E-4</v>
      </c>
      <c r="BA191" s="11">
        <f t="shared" si="18"/>
        <v>8.193218940939674E-4</v>
      </c>
      <c r="BB191" s="11">
        <f t="shared" si="18"/>
        <v>7.4516582661070762E-4</v>
      </c>
      <c r="BC191" s="11">
        <f t="shared" si="18"/>
        <v>7.238636009227323E-4</v>
      </c>
      <c r="BD191" s="11">
        <f t="shared" si="31"/>
        <v>8.1135349334318858E-4</v>
      </c>
      <c r="BE191" s="11">
        <f t="shared" si="31"/>
        <v>8.3447750617063094E-4</v>
      </c>
      <c r="BF191" s="11">
        <f t="shared" si="31"/>
        <v>8.17944265843711E-4</v>
      </c>
      <c r="BG191" s="11">
        <f t="shared" si="31"/>
        <v>7.7141856178298651E-4</v>
      </c>
      <c r="BH191" s="11">
        <f t="shared" si="31"/>
        <v>7.0473579565058693E-4</v>
      </c>
      <c r="BI191" s="11">
        <f t="shared" si="31"/>
        <v>6.5422597609256792E-4</v>
      </c>
      <c r="BJ191" s="11">
        <f t="shared" si="31"/>
        <v>5.8177932112931068E-4</v>
      </c>
      <c r="BK191" s="11">
        <f t="shared" si="22"/>
        <v>5.1979638313404185E-4</v>
      </c>
      <c r="BL191" s="11">
        <f t="shared" si="22"/>
        <v>6.1626880060582925E-4</v>
      </c>
      <c r="BM191" s="11">
        <f t="shared" si="22"/>
        <v>7.088905961658143E-4</v>
      </c>
      <c r="BN191" s="11">
        <f t="shared" si="22"/>
        <v>6.7025306778330988E-4</v>
      </c>
      <c r="BO191" s="11">
        <f t="shared" si="22"/>
        <v>6.9327584789226381E-4</v>
      </c>
      <c r="BP191" s="11">
        <f t="shared" si="22"/>
        <v>8.726985404980481E-4</v>
      </c>
      <c r="BQ191" s="11">
        <f t="shared" si="22"/>
        <v>7.4318876077466992E-4</v>
      </c>
    </row>
    <row r="192" spans="3:69" x14ac:dyDescent="0.2">
      <c r="C192">
        <f t="shared" si="27"/>
        <v>83</v>
      </c>
      <c r="D192" s="11"/>
      <c r="E192" s="11"/>
      <c r="F192" s="11">
        <f t="shared" si="35"/>
        <v>6.974381243849441E-2</v>
      </c>
      <c r="G192" s="11">
        <f t="shared" si="35"/>
        <v>5.606476954064054E-2</v>
      </c>
      <c r="H192" s="11">
        <f t="shared" si="35"/>
        <v>5.6150050280590134E-2</v>
      </c>
      <c r="I192" s="11">
        <f t="shared" si="35"/>
        <v>5.7354017752540648E-2</v>
      </c>
      <c r="J192" s="11">
        <f t="shared" si="35"/>
        <v>5.5617943684524752E-2</v>
      </c>
      <c r="K192" s="11">
        <f t="shared" si="35"/>
        <v>5.8024453970419068E-2</v>
      </c>
      <c r="L192" s="11">
        <f t="shared" si="35"/>
        <v>6.2172688626546659E-2</v>
      </c>
      <c r="M192" s="11">
        <f t="shared" si="35"/>
        <v>6.1508000993056526E-2</v>
      </c>
      <c r="N192" s="11">
        <f t="shared" si="35"/>
        <v>6.1308568329809701E-2</v>
      </c>
      <c r="O192" s="11">
        <f t="shared" si="35"/>
        <v>6.171639788710756E-2</v>
      </c>
      <c r="P192" s="11">
        <f t="shared" si="35"/>
        <v>6.1733488277162268E-2</v>
      </c>
      <c r="Q192" s="11">
        <f t="shared" si="35"/>
        <v>6.1344792809576748E-2</v>
      </c>
      <c r="R192" s="11">
        <f t="shared" si="35"/>
        <v>6.3266668362845391E-2</v>
      </c>
      <c r="S192" s="11">
        <f t="shared" si="35"/>
        <v>6.1453669774335078E-2</v>
      </c>
      <c r="T192" s="11">
        <f t="shared" si="36"/>
        <v>6.1996272120012512E-2</v>
      </c>
      <c r="U192" s="11">
        <f t="shared" si="36"/>
        <v>6.2064053527472351E-2</v>
      </c>
      <c r="V192" s="11">
        <f t="shared" si="36"/>
        <v>6.170015354762199E-2</v>
      </c>
      <c r="W192" s="11">
        <f t="shared" si="36"/>
        <v>6.1473765939154303E-2</v>
      </c>
      <c r="X192" s="11">
        <f t="shared" si="36"/>
        <v>6.1539982202287138E-2</v>
      </c>
      <c r="Y192" s="11">
        <f t="shared" si="36"/>
        <v>6.0615661909351283E-2</v>
      </c>
      <c r="Z192" s="11">
        <f t="shared" si="36"/>
        <v>5.9890220567870897E-2</v>
      </c>
      <c r="AA192" s="11">
        <f t="shared" si="36"/>
        <v>5.9694993554402317E-2</v>
      </c>
      <c r="AB192" s="11">
        <f t="shared" si="36"/>
        <v>5.9132062039952304E-2</v>
      </c>
      <c r="AC192" s="11">
        <f t="shared" si="36"/>
        <v>5.8376813872007181E-2</v>
      </c>
      <c r="AD192" s="11">
        <f t="shared" si="36"/>
        <v>5.7483909624889661E-2</v>
      </c>
      <c r="AE192" s="11">
        <f t="shared" si="36"/>
        <v>5.6325568818452319E-2</v>
      </c>
      <c r="AF192" s="11">
        <f t="shared" si="36"/>
        <v>5.5907929624746389E-2</v>
      </c>
      <c r="AG192" s="11">
        <f t="shared" si="36"/>
        <v>5.5163000757945634E-2</v>
      </c>
      <c r="AH192" s="11">
        <f t="shared" si="36"/>
        <v>5.9072373577238241E-2</v>
      </c>
      <c r="AI192" s="11">
        <f t="shared" si="36"/>
        <v>7.2284626772512781E-2</v>
      </c>
      <c r="AK192">
        <f t="shared" si="30"/>
        <v>83</v>
      </c>
      <c r="AL192" s="11">
        <f t="shared" si="34"/>
        <v>0</v>
      </c>
      <c r="AM192" s="11">
        <f t="shared" si="34"/>
        <v>0</v>
      </c>
      <c r="AN192" s="11">
        <f t="shared" si="34"/>
        <v>3.1598359088784098E-4</v>
      </c>
      <c r="AO192" s="11">
        <f t="shared" si="34"/>
        <v>9.4635518982969609E-4</v>
      </c>
      <c r="AP192" s="11">
        <f t="shared" si="34"/>
        <v>8.673115799781476E-4</v>
      </c>
      <c r="AQ192" s="11">
        <f t="shared" si="34"/>
        <v>7.4643877925327734E-4</v>
      </c>
      <c r="AR192" s="11">
        <f t="shared" si="34"/>
        <v>8.5983369564478565E-4</v>
      </c>
      <c r="AS192" s="11">
        <f t="shared" si="34"/>
        <v>7.4987151488418286E-4</v>
      </c>
      <c r="AT192" s="11">
        <f t="shared" si="34"/>
        <v>5.439196349311063E-4</v>
      </c>
      <c r="AU192" s="11">
        <f t="shared" si="34"/>
        <v>5.7325368599077343E-4</v>
      </c>
      <c r="AV192" s="11">
        <f t="shared" si="34"/>
        <v>5.789359025856676E-4</v>
      </c>
      <c r="AW192" s="11">
        <f t="shared" si="34"/>
        <v>5.3762894250405067E-4</v>
      </c>
      <c r="AX192" s="11">
        <f t="shared" si="34"/>
        <v>5.2653700714567955E-4</v>
      </c>
      <c r="AY192" s="11">
        <f t="shared" si="34"/>
        <v>5.5253109709842531E-4</v>
      </c>
      <c r="AZ192" s="11">
        <f t="shared" si="34"/>
        <v>5.2662180635489324E-4</v>
      </c>
      <c r="BA192" s="11">
        <f t="shared" si="18"/>
        <v>5.2145662908006983E-4</v>
      </c>
      <c r="BB192" s="11">
        <f t="shared" si="18"/>
        <v>4.6509566443264259E-4</v>
      </c>
      <c r="BC192" s="11">
        <f t="shared" si="18"/>
        <v>4.4794233620502519E-4</v>
      </c>
      <c r="BD192" s="11">
        <f t="shared" si="31"/>
        <v>5.1284445902154174E-4</v>
      </c>
      <c r="BE192" s="11">
        <f t="shared" si="31"/>
        <v>5.310972508089885E-4</v>
      </c>
      <c r="BF192" s="11">
        <f t="shared" si="31"/>
        <v>5.1737849535080853E-4</v>
      </c>
      <c r="BG192" s="11">
        <f t="shared" si="31"/>
        <v>4.8173985435442018E-4</v>
      </c>
      <c r="BH192" s="11">
        <f t="shared" si="31"/>
        <v>4.2801983839653007E-4</v>
      </c>
      <c r="BI192" s="11">
        <f t="shared" si="31"/>
        <v>3.8602369776218092E-4</v>
      </c>
      <c r="BJ192" s="11">
        <f t="shared" si="31"/>
        <v>3.306804079754365E-4</v>
      </c>
      <c r="BK192" s="11">
        <f t="shared" si="22"/>
        <v>2.8521797919314252E-4</v>
      </c>
      <c r="BL192" s="11">
        <f t="shared" si="22"/>
        <v>3.5884936698565324E-4</v>
      </c>
      <c r="BM192" s="11">
        <f t="shared" si="22"/>
        <v>4.3091386739305961E-4</v>
      </c>
      <c r="BN192" s="11">
        <f t="shared" si="22"/>
        <v>3.9814402483200994E-4</v>
      </c>
      <c r="BO192" s="11">
        <f t="shared" si="22"/>
        <v>4.171362644645377E-4</v>
      </c>
      <c r="BP192" s="11">
        <f t="shared" si="22"/>
        <v>5.3300165870563351E-4</v>
      </c>
      <c r="BQ192" s="11">
        <f t="shared" si="22"/>
        <v>3.9671978347133492E-4</v>
      </c>
    </row>
    <row r="193" spans="3:69" x14ac:dyDescent="0.2">
      <c r="C193">
        <f t="shared" si="27"/>
        <v>84</v>
      </c>
      <c r="D193" s="11"/>
      <c r="E193" s="11"/>
      <c r="F193" s="11">
        <f t="shared" si="35"/>
        <v>7.6378200207593269E-2</v>
      </c>
      <c r="G193" s="11">
        <f t="shared" si="35"/>
        <v>6.3166267785555799E-2</v>
      </c>
      <c r="H193" s="11">
        <f t="shared" si="35"/>
        <v>6.313660402721448E-2</v>
      </c>
      <c r="I193" s="11">
        <f t="shared" si="35"/>
        <v>6.4227620077222297E-2</v>
      </c>
      <c r="J193" s="11">
        <f t="shared" si="35"/>
        <v>6.2349359835768857E-2</v>
      </c>
      <c r="K193" s="11">
        <f t="shared" si="35"/>
        <v>6.4632751148426829E-2</v>
      </c>
      <c r="L193" s="11">
        <f t="shared" si="35"/>
        <v>6.8637384905337967E-2</v>
      </c>
      <c r="M193" s="11">
        <f t="shared" si="35"/>
        <v>6.7936069372235772E-2</v>
      </c>
      <c r="N193" s="11">
        <f t="shared" si="35"/>
        <v>6.771190386549282E-2</v>
      </c>
      <c r="O193" s="11">
        <f t="shared" si="35"/>
        <v>6.7976196662157956E-2</v>
      </c>
      <c r="P193" s="11">
        <f t="shared" si="35"/>
        <v>6.7976207800116137E-2</v>
      </c>
      <c r="Q193" s="11">
        <f t="shared" si="35"/>
        <v>6.774925201697049E-2</v>
      </c>
      <c r="R193" s="11">
        <f t="shared" si="35"/>
        <v>6.9717013510888062E-2</v>
      </c>
      <c r="S193" s="11">
        <f t="shared" si="35"/>
        <v>6.7843950425499996E-2</v>
      </c>
      <c r="T193" s="11">
        <f t="shared" si="36"/>
        <v>6.8311801289959909E-2</v>
      </c>
      <c r="U193" s="11">
        <f t="shared" si="36"/>
        <v>6.8389097564761331E-2</v>
      </c>
      <c r="V193" s="11">
        <f t="shared" si="36"/>
        <v>6.8148508509464814E-2</v>
      </c>
      <c r="W193" s="11">
        <f t="shared" si="36"/>
        <v>6.792897344248823E-2</v>
      </c>
      <c r="X193" s="11">
        <f t="shared" si="36"/>
        <v>6.8009103421665829E-2</v>
      </c>
      <c r="Y193" s="11">
        <f t="shared" si="36"/>
        <v>6.7060979601563889E-2</v>
      </c>
      <c r="Z193" s="11">
        <f t="shared" si="36"/>
        <v>6.6383596485464991E-2</v>
      </c>
      <c r="AA193" s="11">
        <f t="shared" si="36"/>
        <v>6.6279480321846121E-2</v>
      </c>
      <c r="AB193" s="11">
        <f t="shared" si="36"/>
        <v>6.5729803553919677E-2</v>
      </c>
      <c r="AC193" s="11">
        <f t="shared" si="36"/>
        <v>6.4953331197008843E-2</v>
      </c>
      <c r="AD193" s="11">
        <f t="shared" si="36"/>
        <v>6.4035694752302752E-2</v>
      </c>
      <c r="AE193" s="11">
        <f t="shared" si="36"/>
        <v>6.2874166056399269E-2</v>
      </c>
      <c r="AF193" s="11">
        <f t="shared" si="36"/>
        <v>6.2548671283586321E-2</v>
      </c>
      <c r="AG193" s="11">
        <f t="shared" si="36"/>
        <v>6.1777413715238857E-2</v>
      </c>
      <c r="AH193" s="11">
        <f t="shared" si="36"/>
        <v>6.6318810634843336E-2</v>
      </c>
      <c r="AI193" s="11">
        <f t="shared" si="36"/>
        <v>8.0458726671488512E-2</v>
      </c>
      <c r="AK193">
        <f t="shared" si="30"/>
        <v>84</v>
      </c>
      <c r="AL193" s="11">
        <f t="shared" si="34"/>
        <v>0</v>
      </c>
      <c r="AM193" s="11">
        <f t="shared" si="34"/>
        <v>0</v>
      </c>
      <c r="AN193" s="11">
        <f t="shared" si="34"/>
        <v>1.2413390281336472E-4</v>
      </c>
      <c r="AO193" s="11">
        <f t="shared" si="34"/>
        <v>5.5986129724817848E-4</v>
      </c>
      <c r="AP193" s="11">
        <f t="shared" si="34"/>
        <v>5.046133434787088E-4</v>
      </c>
      <c r="AQ193" s="11">
        <f t="shared" si="34"/>
        <v>4.180973726246072E-4</v>
      </c>
      <c r="AR193" s="11">
        <f t="shared" si="34"/>
        <v>5.1037609107907689E-4</v>
      </c>
      <c r="AS193" s="11">
        <f t="shared" si="34"/>
        <v>4.3162076826922929E-4</v>
      </c>
      <c r="AT193" s="11">
        <f t="shared" si="34"/>
        <v>2.8417154451153341E-4</v>
      </c>
      <c r="AU193" s="11">
        <f t="shared" si="34"/>
        <v>3.0676290800706968E-4</v>
      </c>
      <c r="AV193" s="11">
        <f t="shared" si="34"/>
        <v>3.1179618307987925E-4</v>
      </c>
      <c r="AW193" s="11">
        <f t="shared" si="34"/>
        <v>2.8652428173670306E-4</v>
      </c>
      <c r="AX193" s="11">
        <f t="shared" si="34"/>
        <v>2.7901274798148055E-4</v>
      </c>
      <c r="AY193" s="11">
        <f t="shared" si="34"/>
        <v>2.9246201439340997E-4</v>
      </c>
      <c r="AZ193" s="11">
        <f t="shared" si="34"/>
        <v>2.7218059727704961E-4</v>
      </c>
      <c r="BA193" s="11">
        <f t="shared" si="18"/>
        <v>2.704427684406905E-4</v>
      </c>
      <c r="BB193" s="11">
        <f t="shared" si="18"/>
        <v>2.3257920010949314E-4</v>
      </c>
      <c r="BC193" s="11">
        <f t="shared" si="18"/>
        <v>2.2021385365182661E-4</v>
      </c>
      <c r="BD193" s="11">
        <f t="shared" si="31"/>
        <v>2.6236595284264878E-4</v>
      </c>
      <c r="BE193" s="11">
        <f t="shared" si="31"/>
        <v>2.7523937489455874E-4</v>
      </c>
      <c r="BF193" s="11">
        <f t="shared" si="31"/>
        <v>2.6493533687714873E-4</v>
      </c>
      <c r="BG193" s="11">
        <f t="shared" si="31"/>
        <v>2.4035092345598967E-4</v>
      </c>
      <c r="BH193" s="11">
        <f t="shared" si="31"/>
        <v>2.0150553152708042E-4</v>
      </c>
      <c r="BI193" s="11">
        <f t="shared" si="31"/>
        <v>1.7064194339278088E-4</v>
      </c>
      <c r="BJ193" s="11">
        <f t="shared" si="31"/>
        <v>1.3425575523627403E-4</v>
      </c>
      <c r="BK193" s="11">
        <f t="shared" si="22"/>
        <v>1.0633487828470778E-4</v>
      </c>
      <c r="BL193" s="11">
        <f t="shared" si="22"/>
        <v>1.5355013281133034E-4</v>
      </c>
      <c r="BM193" s="11">
        <f t="shared" si="22"/>
        <v>2.0192034060808855E-4</v>
      </c>
      <c r="BN193" s="11">
        <f t="shared" si="22"/>
        <v>1.7723077734532603E-4</v>
      </c>
      <c r="BO193" s="11">
        <f t="shared" si="22"/>
        <v>1.9070231998507439E-4</v>
      </c>
      <c r="BP193" s="11">
        <f t="shared" si="22"/>
        <v>2.5091800689215453E-4</v>
      </c>
      <c r="BQ193" s="11">
        <f t="shared" si="22"/>
        <v>1.379150973734211E-4</v>
      </c>
    </row>
    <row r="194" spans="3:69" x14ac:dyDescent="0.2">
      <c r="C194">
        <f t="shared" si="27"/>
        <v>85</v>
      </c>
      <c r="D194" s="11"/>
      <c r="E194" s="11"/>
      <c r="F194" s="11">
        <f t="shared" si="35"/>
        <v>8.3643684837214086E-2</v>
      </c>
      <c r="G194" s="11">
        <f t="shared" si="35"/>
        <v>7.1167284172358306E-2</v>
      </c>
      <c r="H194" s="11">
        <f t="shared" si="35"/>
        <v>7.0992470143294392E-2</v>
      </c>
      <c r="I194" s="11">
        <f t="shared" si="35"/>
        <v>7.1924990479002165E-2</v>
      </c>
      <c r="J194" s="11">
        <f t="shared" si="35"/>
        <v>6.9895476430780687E-2</v>
      </c>
      <c r="K194" s="11">
        <f t="shared" si="35"/>
        <v>7.1993655005251886E-2</v>
      </c>
      <c r="L194" s="11">
        <f t="shared" si="35"/>
        <v>7.5774278235603967E-2</v>
      </c>
      <c r="M194" s="11">
        <f t="shared" si="35"/>
        <v>7.5035921298600525E-2</v>
      </c>
      <c r="N194" s="11">
        <f t="shared" si="35"/>
        <v>7.4784031824479111E-2</v>
      </c>
      <c r="O194" s="11">
        <f t="shared" si="35"/>
        <v>7.4870917144333943E-2</v>
      </c>
      <c r="P194" s="11">
        <f t="shared" si="35"/>
        <v>7.4850214297609671E-2</v>
      </c>
      <c r="Q194" s="11">
        <f t="shared" si="35"/>
        <v>7.4822343325975427E-2</v>
      </c>
      <c r="R194" s="11">
        <f t="shared" si="35"/>
        <v>7.6825002780322671E-2</v>
      </c>
      <c r="S194" s="11">
        <f t="shared" si="35"/>
        <v>7.4898726573038088E-2</v>
      </c>
      <c r="T194" s="11">
        <f t="shared" si="36"/>
        <v>7.5270690251270977E-2</v>
      </c>
      <c r="U194" s="11">
        <f t="shared" si="36"/>
        <v>7.5358736658284214E-2</v>
      </c>
      <c r="V194" s="11">
        <f t="shared" si="36"/>
        <v>7.5270788564246516E-2</v>
      </c>
      <c r="W194" s="11">
        <f t="shared" si="36"/>
        <v>7.5062026255516417E-2</v>
      </c>
      <c r="X194" s="11">
        <f t="shared" si="36"/>
        <v>7.5158262688723082E-2</v>
      </c>
      <c r="Y194" s="11">
        <f t="shared" si="36"/>
        <v>7.4191633704284943E-2</v>
      </c>
      <c r="Z194" s="11">
        <f t="shared" si="36"/>
        <v>7.3580992698983841E-2</v>
      </c>
      <c r="AA194" s="11">
        <f t="shared" si="36"/>
        <v>7.3590250206334432E-2</v>
      </c>
      <c r="AB194" s="11">
        <f t="shared" si="36"/>
        <v>7.306369719219008E-2</v>
      </c>
      <c r="AC194" s="11">
        <f t="shared" si="36"/>
        <v>7.2270734796154798E-2</v>
      </c>
      <c r="AD194" s="11">
        <f t="shared" si="36"/>
        <v>7.1334226032437567E-2</v>
      </c>
      <c r="AE194" s="11">
        <f t="shared" si="36"/>
        <v>7.0184124904791201E-2</v>
      </c>
      <c r="AF194" s="11">
        <f t="shared" si="36"/>
        <v>6.9978199972735688E-2</v>
      </c>
      <c r="AG194" s="11">
        <f t="shared" si="36"/>
        <v>6.9184939051635322E-2</v>
      </c>
      <c r="AH194" s="11">
        <f t="shared" si="36"/>
        <v>7.4454171682630965E-2</v>
      </c>
      <c r="AI194" s="11">
        <f t="shared" si="36"/>
        <v>8.9557171236014102E-2</v>
      </c>
      <c r="AK194">
        <f t="shared" si="30"/>
        <v>85</v>
      </c>
      <c r="AL194" s="11">
        <f t="shared" si="34"/>
        <v>0</v>
      </c>
      <c r="AM194" s="11">
        <f t="shared" si="34"/>
        <v>0</v>
      </c>
      <c r="AN194" s="11">
        <f t="shared" si="34"/>
        <v>4.4071565834183385E-4</v>
      </c>
      <c r="AO194" s="11">
        <f t="shared" si="34"/>
        <v>7.8021094369505961E-5</v>
      </c>
      <c r="AP194" s="11">
        <f t="shared" si="34"/>
        <v>9.1327517810643256E-5</v>
      </c>
      <c r="AQ194" s="11">
        <f t="shared" si="34"/>
        <v>1.309926456501482E-4</v>
      </c>
      <c r="AR194" s="11">
        <f t="shared" si="34"/>
        <v>1.0869431405704472E-4</v>
      </c>
      <c r="AS194" s="11">
        <f t="shared" si="34"/>
        <v>1.732372048075016E-4</v>
      </c>
      <c r="AT194" s="11">
        <f t="shared" si="34"/>
        <v>3.2208623967344691E-4</v>
      </c>
      <c r="AU194" s="11">
        <f t="shared" si="34"/>
        <v>3.3671817680557605E-4</v>
      </c>
      <c r="AV194" s="11">
        <f t="shared" si="34"/>
        <v>3.6598424461378287E-4</v>
      </c>
      <c r="AW194" s="11">
        <f t="shared" si="34"/>
        <v>3.9965546734200712E-4</v>
      </c>
      <c r="AX194" s="11">
        <f t="shared" si="34"/>
        <v>4.1724387643890071E-4</v>
      </c>
      <c r="AY194" s="11">
        <f t="shared" si="34"/>
        <v>4.1872656671015435E-4</v>
      </c>
      <c r="AZ194" s="11">
        <f t="shared" si="34"/>
        <v>4.8927412101525266E-4</v>
      </c>
      <c r="BA194" s="11">
        <f t="shared" si="18"/>
        <v>4.4861755295487655E-4</v>
      </c>
      <c r="BB194" s="11">
        <f t="shared" si="18"/>
        <v>4.7998146248314996E-4</v>
      </c>
      <c r="BC194" s="11">
        <f t="shared" si="18"/>
        <v>5.015277016167148E-4</v>
      </c>
      <c r="BD194" s="11">
        <f t="shared" si="31"/>
        <v>4.8040635987250187E-4</v>
      </c>
      <c r="BE194" s="11">
        <f t="shared" si="31"/>
        <v>4.8468660972404525E-4</v>
      </c>
      <c r="BF194" s="11">
        <f t="shared" si="31"/>
        <v>5.1221599564592194E-4</v>
      </c>
      <c r="BG194" s="11">
        <f t="shared" si="31"/>
        <v>5.2768324499758671E-4</v>
      </c>
      <c r="BH194" s="11">
        <f t="shared" si="31"/>
        <v>5.3055775560691056E-4</v>
      </c>
      <c r="BI194" s="11">
        <f t="shared" si="31"/>
        <v>5.0589407444738142E-4</v>
      </c>
      <c r="BJ194" s="11">
        <f t="shared" si="31"/>
        <v>4.5245741183756185E-4</v>
      </c>
      <c r="BK194" s="11">
        <f t="shared" si="22"/>
        <v>3.8112524754450465E-4</v>
      </c>
      <c r="BL194" s="11">
        <f t="shared" si="22"/>
        <v>3.1046275264309255E-4</v>
      </c>
      <c r="BM194" s="11">
        <f t="shared" si="22"/>
        <v>2.3956130959357512E-4</v>
      </c>
      <c r="BN194" s="11">
        <f t="shared" si="22"/>
        <v>2.6552364079729287E-4</v>
      </c>
      <c r="BO194" s="11">
        <f t="shared" si="22"/>
        <v>2.7385597527648917E-4</v>
      </c>
      <c r="BP194" s="11">
        <f t="shared" si="22"/>
        <v>3.5384862429837686E-4</v>
      </c>
      <c r="BQ194" s="11">
        <f t="shared" si="22"/>
        <v>7.2838578325557673E-4</v>
      </c>
    </row>
    <row r="195" spans="3:69" x14ac:dyDescent="0.2">
      <c r="C195">
        <f t="shared" si="27"/>
        <v>86</v>
      </c>
      <c r="D195" s="11"/>
      <c r="E195" s="11"/>
      <c r="F195" s="11">
        <f t="shared" si="35"/>
        <v>9.1600299485083345E-2</v>
      </c>
      <c r="G195" s="11">
        <f t="shared" si="35"/>
        <v>8.0181757036266801E-2</v>
      </c>
      <c r="H195" s="11">
        <f t="shared" si="35"/>
        <v>7.9825814116865235E-2</v>
      </c>
      <c r="I195" s="11">
        <f t="shared" si="35"/>
        <v>8.0544853587672924E-2</v>
      </c>
      <c r="J195" s="11">
        <f t="shared" si="35"/>
        <v>7.8354896318969927E-2</v>
      </c>
      <c r="K195" s="11">
        <f t="shared" si="35"/>
        <v>8.0192878516225558E-2</v>
      </c>
      <c r="L195" s="11">
        <f t="shared" si="35"/>
        <v>8.3653263451769211E-2</v>
      </c>
      <c r="M195" s="11">
        <f t="shared" si="35"/>
        <v>8.2877763420189987E-2</v>
      </c>
      <c r="N195" s="11">
        <f t="shared" si="35"/>
        <v>8.2594803818163212E-2</v>
      </c>
      <c r="O195" s="11">
        <f t="shared" si="35"/>
        <v>8.2464958460295251E-2</v>
      </c>
      <c r="P195" s="11">
        <f t="shared" si="35"/>
        <v>8.2419345852189768E-2</v>
      </c>
      <c r="Q195" s="11">
        <f t="shared" si="35"/>
        <v>8.2633872612907999E-2</v>
      </c>
      <c r="R195" s="11">
        <f t="shared" si="35"/>
        <v>8.4657686194128598E-2</v>
      </c>
      <c r="S195" s="11">
        <f t="shared" si="35"/>
        <v>8.2687096006045693E-2</v>
      </c>
      <c r="T195" s="11">
        <f t="shared" si="36"/>
        <v>8.2938477743456737E-2</v>
      </c>
      <c r="U195" s="11">
        <f t="shared" si="36"/>
        <v>8.3038662490829543E-2</v>
      </c>
      <c r="V195" s="11">
        <f t="shared" si="36"/>
        <v>8.3137426408923146E-2</v>
      </c>
      <c r="W195" s="11">
        <f t="shared" si="36"/>
        <v>8.2944103230915139E-2</v>
      </c>
      <c r="X195" s="11">
        <f t="shared" si="36"/>
        <v>8.3058946026151576E-2</v>
      </c>
      <c r="Y195" s="11">
        <f t="shared" si="36"/>
        <v>8.2080496652667798E-2</v>
      </c>
      <c r="Z195" s="11">
        <f t="shared" si="36"/>
        <v>8.1558740008209257E-2</v>
      </c>
      <c r="AA195" s="11">
        <f t="shared" si="36"/>
        <v>8.1707413804901471E-2</v>
      </c>
      <c r="AB195" s="11">
        <f t="shared" si="36"/>
        <v>8.121588014503818E-2</v>
      </c>
      <c r="AC195" s="11">
        <f t="shared" si="36"/>
        <v>8.0412490194446989E-2</v>
      </c>
      <c r="AD195" s="11">
        <f t="shared" si="36"/>
        <v>7.94646145923779E-2</v>
      </c>
      <c r="AE195" s="11">
        <f t="shared" si="36"/>
        <v>7.8343963786856291E-2</v>
      </c>
      <c r="AF195" s="11">
        <f t="shared" si="36"/>
        <v>7.829020778430533E-2</v>
      </c>
      <c r="AG195" s="11">
        <f t="shared" si="36"/>
        <v>7.7480676249122041E-2</v>
      </c>
      <c r="AH195" s="11">
        <f t="shared" si="36"/>
        <v>8.358750146273311E-2</v>
      </c>
      <c r="AI195" s="11">
        <f t="shared" si="36"/>
        <v>9.9684487334037133E-2</v>
      </c>
      <c r="AK195">
        <f t="shared" si="30"/>
        <v>86</v>
      </c>
      <c r="AL195" s="11">
        <f t="shared" si="34"/>
        <v>0</v>
      </c>
      <c r="AM195" s="11">
        <f t="shared" si="34"/>
        <v>0</v>
      </c>
      <c r="AN195" s="11">
        <f t="shared" si="34"/>
        <v>9.1094782209303975E-4</v>
      </c>
      <c r="AO195" s="11">
        <f t="shared" si="34"/>
        <v>3.6320760546702373E-4</v>
      </c>
      <c r="AP195" s="11">
        <f t="shared" si="34"/>
        <v>3.8307654925691088E-4</v>
      </c>
      <c r="AQ195" s="11">
        <f t="shared" si="34"/>
        <v>4.5049628045810741E-4</v>
      </c>
      <c r="AR195" s="11">
        <f t="shared" si="34"/>
        <v>4.0139254463804894E-4</v>
      </c>
      <c r="AS195" s="11">
        <f t="shared" si="34"/>
        <v>5.0891268159290173E-4</v>
      </c>
      <c r="AT195" s="11">
        <f t="shared" si="34"/>
        <v>7.3154695246053234E-4</v>
      </c>
      <c r="AU195" s="11">
        <f t="shared" si="34"/>
        <v>7.5256593846849428E-4</v>
      </c>
      <c r="AV195" s="11">
        <f t="shared" si="34"/>
        <v>7.9565009027616595E-4</v>
      </c>
      <c r="AW195" s="11">
        <f t="shared" si="34"/>
        <v>8.3385660444678072E-4</v>
      </c>
      <c r="AX195" s="11">
        <f t="shared" si="34"/>
        <v>8.5813280287233421E-4</v>
      </c>
      <c r="AY195" s="11">
        <f t="shared" si="34"/>
        <v>8.7565194454787185E-4</v>
      </c>
      <c r="AZ195" s="11">
        <f t="shared" si="34"/>
        <v>9.7883748566618802E-4</v>
      </c>
      <c r="BA195" s="11">
        <f t="shared" si="18"/>
        <v>9.18769619402426E-4</v>
      </c>
      <c r="BB195" s="11">
        <f t="shared" si="18"/>
        <v>9.5437206025990849E-4</v>
      </c>
      <c r="BC195" s="11">
        <f t="shared" si="18"/>
        <v>9.842164430205805E-4</v>
      </c>
      <c r="BD195" s="11">
        <f t="shared" si="31"/>
        <v>9.6809643784428578E-4</v>
      </c>
      <c r="BE195" s="11">
        <f t="shared" si="31"/>
        <v>9.7586227311230824E-4</v>
      </c>
      <c r="BF195" s="11">
        <f t="shared" si="31"/>
        <v>1.0162465242346964E-3</v>
      </c>
      <c r="BG195" s="11">
        <f t="shared" si="31"/>
        <v>1.0358696037216914E-3</v>
      </c>
      <c r="BH195" s="11">
        <f t="shared" si="31"/>
        <v>1.0436534467228324E-3</v>
      </c>
      <c r="BI195" s="11">
        <f t="shared" si="31"/>
        <v>1.0169951928676319E-3</v>
      </c>
      <c r="BJ195" s="11">
        <f t="shared" si="31"/>
        <v>9.3926548629390597E-4</v>
      </c>
      <c r="BK195" s="11">
        <f t="shared" si="22"/>
        <v>8.3012293887709746E-4</v>
      </c>
      <c r="BL195" s="11">
        <f t="shared" si="22"/>
        <v>7.1876186912734697E-4</v>
      </c>
      <c r="BM195" s="11">
        <f t="shared" si="22"/>
        <v>6.1199171166992274E-4</v>
      </c>
      <c r="BN195" s="11">
        <f t="shared" si="22"/>
        <v>6.5762095498700726E-4</v>
      </c>
      <c r="BO195" s="11">
        <f t="shared" si="22"/>
        <v>6.6894359807326948E-4</v>
      </c>
      <c r="BP195" s="11">
        <f t="shared" si="22"/>
        <v>8.4407000833992493E-4</v>
      </c>
      <c r="BQ195" s="11">
        <f t="shared" si="22"/>
        <v>1.4817175973755356E-3</v>
      </c>
    </row>
    <row r="196" spans="3:69" x14ac:dyDescent="0.2">
      <c r="C196">
        <f t="shared" si="27"/>
        <v>87</v>
      </c>
      <c r="D196" s="11"/>
      <c r="E196" s="11"/>
      <c r="F196" s="11">
        <f t="shared" si="35"/>
        <v>0.1003137879696074</v>
      </c>
      <c r="G196" s="11">
        <f t="shared" si="35"/>
        <v>9.0338056821901533E-2</v>
      </c>
      <c r="H196" s="11">
        <f t="shared" si="35"/>
        <v>8.9758260088125735E-2</v>
      </c>
      <c r="I196" s="11">
        <f t="shared" si="35"/>
        <v>9.0197765703613486E-2</v>
      </c>
      <c r="J196" s="11">
        <f t="shared" si="35"/>
        <v>8.7838156210818974E-2</v>
      </c>
      <c r="K196" s="11">
        <f t="shared" si="35"/>
        <v>8.9325896348073752E-2</v>
      </c>
      <c r="L196" s="11">
        <f t="shared" si="35"/>
        <v>9.2351503030787388E-2</v>
      </c>
      <c r="M196" s="11">
        <f t="shared" si="35"/>
        <v>9.1539139530243729E-2</v>
      </c>
      <c r="N196" s="11">
        <f t="shared" si="35"/>
        <v>9.1221367066329356E-2</v>
      </c>
      <c r="O196" s="11">
        <f t="shared" si="35"/>
        <v>9.0829251640506523E-2</v>
      </c>
      <c r="P196" s="11">
        <f t="shared" si="35"/>
        <v>9.0753896090312217E-2</v>
      </c>
      <c r="Q196" s="11">
        <f t="shared" si="35"/>
        <v>9.126093355907719E-2</v>
      </c>
      <c r="R196" s="11">
        <f t="shared" si="35"/>
        <v>9.3288949851873332E-2</v>
      </c>
      <c r="S196" s="11">
        <f t="shared" si="35"/>
        <v>9.1285341670605202E-2</v>
      </c>
      <c r="T196" s="11">
        <f t="shared" si="36"/>
        <v>9.1387378904575919E-2</v>
      </c>
      <c r="U196" s="11">
        <f t="shared" si="36"/>
        <v>9.150126148655234E-2</v>
      </c>
      <c r="V196" s="11">
        <f t="shared" si="36"/>
        <v>9.1826215743702436E-2</v>
      </c>
      <c r="W196" s="11">
        <f t="shared" si="36"/>
        <v>9.1653857535921576E-2</v>
      </c>
      <c r="X196" s="11">
        <f t="shared" si="36"/>
        <v>9.1790154111828226E-2</v>
      </c>
      <c r="Y196" s="11">
        <f t="shared" si="36"/>
        <v>9.0808189473249215E-2</v>
      </c>
      <c r="Z196" s="11">
        <f t="shared" si="36"/>
        <v>9.040144509790686E-2</v>
      </c>
      <c r="AA196" s="11">
        <f t="shared" si="36"/>
        <v>9.071991808652316E-2</v>
      </c>
      <c r="AB196" s="11">
        <f t="shared" si="36"/>
        <v>9.0277654173217314E-2</v>
      </c>
      <c r="AC196" s="11">
        <f t="shared" si="36"/>
        <v>8.9471465836211031E-2</v>
      </c>
      <c r="AD196" s="11">
        <f t="shared" si="36"/>
        <v>8.8521672183612579E-2</v>
      </c>
      <c r="AE196" s="11">
        <f t="shared" si="36"/>
        <v>8.7452492570969514E-2</v>
      </c>
      <c r="AF196" s="11">
        <f t="shared" si="36"/>
        <v>8.758951555338336E-2</v>
      </c>
      <c r="AG196" s="11">
        <f t="shared" si="36"/>
        <v>8.6771127854008964E-2</v>
      </c>
      <c r="AH196" s="11">
        <f t="shared" si="36"/>
        <v>9.3841221289314783E-2</v>
      </c>
      <c r="AI196" s="11">
        <f t="shared" si="36"/>
        <v>0.11095702195486264</v>
      </c>
      <c r="AK196">
        <f t="shared" si="30"/>
        <v>87</v>
      </c>
      <c r="AL196" s="11">
        <f t="shared" si="34"/>
        <v>0</v>
      </c>
      <c r="AM196" s="11">
        <f t="shared" si="34"/>
        <v>0</v>
      </c>
      <c r="AN196" s="11">
        <f t="shared" si="34"/>
        <v>1.0145511453230707E-3</v>
      </c>
      <c r="AO196" s="11">
        <f t="shared" si="34"/>
        <v>2.0789155521271801E-3</v>
      </c>
      <c r="AP196" s="11">
        <f t="shared" si="34"/>
        <v>1.8852050620936014E-3</v>
      </c>
      <c r="AQ196" s="11">
        <f t="shared" si="34"/>
        <v>1.642420664711995E-3</v>
      </c>
      <c r="AR196" s="11">
        <f t="shared" si="34"/>
        <v>1.6629165964075559E-3</v>
      </c>
      <c r="AS196" s="11">
        <f t="shared" si="34"/>
        <v>1.4756055492144325E-3</v>
      </c>
      <c r="AT196" s="11">
        <f t="shared" si="34"/>
        <v>1.3028683893472508E-3</v>
      </c>
      <c r="AU196" s="11">
        <f t="shared" si="34"/>
        <v>1.3293420340848359E-3</v>
      </c>
      <c r="AV196" s="11">
        <f t="shared" si="34"/>
        <v>1.355631235436313E-3</v>
      </c>
      <c r="AW196" s="11">
        <f t="shared" si="34"/>
        <v>1.4405118035607754E-3</v>
      </c>
      <c r="AX196" s="11">
        <f t="shared" si="34"/>
        <v>1.5622895914613338E-3</v>
      </c>
      <c r="AY196" s="11">
        <f t="shared" si="34"/>
        <v>1.6405407315792232E-3</v>
      </c>
      <c r="AZ196" s="11">
        <f t="shared" si="34"/>
        <v>1.6649687905598046E-3</v>
      </c>
      <c r="BA196" s="11">
        <f t="shared" si="18"/>
        <v>1.7360396804983415E-3</v>
      </c>
      <c r="BB196" s="11">
        <f t="shared" si="18"/>
        <v>1.7567632935367873E-3</v>
      </c>
      <c r="BC196" s="11">
        <f t="shared" si="18"/>
        <v>1.7828048140151437E-3</v>
      </c>
      <c r="BD196" s="11">
        <f t="shared" si="31"/>
        <v>1.8697748230668708E-3</v>
      </c>
      <c r="BE196" s="11">
        <f t="shared" si="31"/>
        <v>1.929832279461477E-3</v>
      </c>
      <c r="BF196" s="11">
        <f t="shared" si="31"/>
        <v>1.9757950939787109E-3</v>
      </c>
      <c r="BG196" s="11">
        <f t="shared" si="31"/>
        <v>1.961942145598139E-3</v>
      </c>
      <c r="BH196" s="11">
        <f t="shared" si="31"/>
        <v>2.0088360532966947E-3</v>
      </c>
      <c r="BI196" s="11">
        <f t="shared" si="31"/>
        <v>2.2287668879591182E-3</v>
      </c>
      <c r="BJ196" s="11">
        <f t="shared" si="31"/>
        <v>2.3205911022324329E-3</v>
      </c>
      <c r="BK196" s="11">
        <f t="shared" si="22"/>
        <v>2.2995236943809646E-3</v>
      </c>
      <c r="BL196" s="11">
        <f t="shared" si="22"/>
        <v>2.1490800538449496E-3</v>
      </c>
      <c r="BM196" s="11">
        <f t="shared" si="22"/>
        <v>1.9299710968394973E-3</v>
      </c>
      <c r="BN196" s="11">
        <f t="shared" si="22"/>
        <v>1.8427662778281895E-3</v>
      </c>
      <c r="BO196" s="11">
        <f t="shared" si="22"/>
        <v>1.6459260023572412E-3</v>
      </c>
      <c r="BP196" s="11">
        <f t="shared" si="22"/>
        <v>1.7598014127449084E-3</v>
      </c>
      <c r="BQ196" s="11">
        <f t="shared" si="22"/>
        <v>2.0301554529073822E-3</v>
      </c>
    </row>
    <row r="197" spans="3:69" x14ac:dyDescent="0.2">
      <c r="C197">
        <f t="shared" si="27"/>
        <v>88</v>
      </c>
      <c r="D197" s="11"/>
      <c r="E197" s="11"/>
      <c r="F197" s="11">
        <f t="shared" si="35"/>
        <v>0.10985614799709295</v>
      </c>
      <c r="G197" s="11">
        <f t="shared" si="35"/>
        <v>0.10178081414037669</v>
      </c>
      <c r="H197" s="11">
        <f t="shared" si="35"/>
        <v>0.10092656546230545</v>
      </c>
      <c r="I197" s="11">
        <f t="shared" si="35"/>
        <v>0.10100753276642722</v>
      </c>
      <c r="J197" s="11">
        <f t="shared" si="35"/>
        <v>9.8469171028030322E-2</v>
      </c>
      <c r="K197" s="11">
        <f t="shared" si="35"/>
        <v>9.9499056599800031E-2</v>
      </c>
      <c r="L197" s="11">
        <f t="shared" si="35"/>
        <v>0.10195418277928707</v>
      </c>
      <c r="M197" s="11">
        <f t="shared" si="35"/>
        <v>0.10110569735640462</v>
      </c>
      <c r="N197" s="11">
        <f t="shared" si="35"/>
        <v>0.10074892638246181</v>
      </c>
      <c r="O197" s="11">
        <f t="shared" si="35"/>
        <v>0.10004192214013662</v>
      </c>
      <c r="P197" s="11">
        <f t="shared" si="35"/>
        <v>9.9931266990908346E-2</v>
      </c>
      <c r="Q197" s="11">
        <f t="shared" si="35"/>
        <v>0.10078866850509102</v>
      </c>
      <c r="R197" s="11">
        <f t="shared" si="35"/>
        <v>0.10280021290103392</v>
      </c>
      <c r="S197" s="11">
        <f t="shared" si="35"/>
        <v>0.10077767882076617</v>
      </c>
      <c r="T197" s="11">
        <f t="shared" si="36"/>
        <v>0.1006969653926089</v>
      </c>
      <c r="U197" s="11">
        <f t="shared" si="36"/>
        <v>0.10082629708245902</v>
      </c>
      <c r="V197" s="11">
        <f t="shared" si="36"/>
        <v>0.10142308057907327</v>
      </c>
      <c r="W197" s="11">
        <f t="shared" si="36"/>
        <v>0.10127820151154494</v>
      </c>
      <c r="X197" s="11">
        <f t="shared" si="36"/>
        <v>0.1014391922240427</v>
      </c>
      <c r="Y197" s="11">
        <f t="shared" si="36"/>
        <v>0.10046390569862025</v>
      </c>
      <c r="Z197" s="11">
        <f t="shared" si="36"/>
        <v>0.10020288782008255</v>
      </c>
      <c r="AA197" s="11">
        <f t="shared" si="36"/>
        <v>0.10072652106303431</v>
      </c>
      <c r="AB197" s="11">
        <f t="shared" si="36"/>
        <v>0.10035050815757172</v>
      </c>
      <c r="AC197" s="11">
        <f t="shared" si="36"/>
        <v>9.9550992383433082E-2</v>
      </c>
      <c r="AD197" s="11">
        <f t="shared" si="36"/>
        <v>9.8611016820241246E-2</v>
      </c>
      <c r="AE197" s="11">
        <f t="shared" si="36"/>
        <v>9.7620009088161153E-2</v>
      </c>
      <c r="AF197" s="11">
        <f t="shared" si="36"/>
        <v>9.7993394729683658E-2</v>
      </c>
      <c r="AG197" s="11">
        <f t="shared" si="36"/>
        <v>9.7175566780653699E-2</v>
      </c>
      <c r="AH197" s="11">
        <f t="shared" si="36"/>
        <v>0.10535276995923033</v>
      </c>
      <c r="AI197" s="11">
        <f t="shared" si="36"/>
        <v>0.12350427885370821</v>
      </c>
      <c r="AK197">
        <f t="shared" si="30"/>
        <v>88</v>
      </c>
      <c r="AL197" s="11">
        <f t="shared" si="34"/>
        <v>0</v>
      </c>
      <c r="AM197" s="11">
        <f t="shared" si="34"/>
        <v>0</v>
      </c>
      <c r="AN197" s="11">
        <f t="shared" si="34"/>
        <v>4.9772090514546032E-4</v>
      </c>
      <c r="AO197" s="11">
        <f t="shared" si="34"/>
        <v>1.1663843144014256E-3</v>
      </c>
      <c r="AP197" s="11">
        <f t="shared" si="34"/>
        <v>1.040103962158182E-3</v>
      </c>
      <c r="AQ197" s="11">
        <f t="shared" si="34"/>
        <v>8.8310142072449351E-4</v>
      </c>
      <c r="AR197" s="11">
        <f t="shared" si="34"/>
        <v>9.0889343674085661E-4</v>
      </c>
      <c r="AS197" s="11">
        <f t="shared" si="34"/>
        <v>7.9752308725125187E-4</v>
      </c>
      <c r="AT197" s="11">
        <f t="shared" si="34"/>
        <v>7.0185724500177241E-4</v>
      </c>
      <c r="AU197" s="11">
        <f t="shared" si="34"/>
        <v>7.232649283002786E-4</v>
      </c>
      <c r="AV197" s="11">
        <f t="shared" si="34"/>
        <v>7.4481715641111859E-4</v>
      </c>
      <c r="AW197" s="11">
        <f t="shared" si="34"/>
        <v>8.2606832845494662E-4</v>
      </c>
      <c r="AX197" s="11">
        <f t="shared" si="34"/>
        <v>9.2102770609672963E-4</v>
      </c>
      <c r="AY197" s="11">
        <f t="shared" si="34"/>
        <v>9.5950354179080374E-4</v>
      </c>
      <c r="AZ197" s="11">
        <f t="shared" si="34"/>
        <v>9.7923720693323334E-4</v>
      </c>
      <c r="BA197" s="11">
        <f t="shared" si="18"/>
        <v>1.0351323224343301E-3</v>
      </c>
      <c r="BB197" s="11">
        <f t="shared" si="18"/>
        <v>1.0630321429995905E-3</v>
      </c>
      <c r="BC197" s="11">
        <f t="shared" si="18"/>
        <v>1.0822940485920001E-3</v>
      </c>
      <c r="BD197" s="11">
        <f t="shared" si="31"/>
        <v>1.1319206277417863E-3</v>
      </c>
      <c r="BE197" s="11">
        <f t="shared" si="31"/>
        <v>1.1768681796822699E-3</v>
      </c>
      <c r="BF197" s="11">
        <f t="shared" si="31"/>
        <v>1.2111011499664473E-3</v>
      </c>
      <c r="BG197" s="11">
        <f t="shared" si="31"/>
        <v>1.1997979636266382E-3</v>
      </c>
      <c r="BH197" s="11">
        <f t="shared" si="31"/>
        <v>1.2263022081976792E-3</v>
      </c>
      <c r="BI197" s="11">
        <f t="shared" si="31"/>
        <v>1.3840791863072503E-3</v>
      </c>
      <c r="BJ197" s="11">
        <f t="shared" si="31"/>
        <v>1.4515840910554862E-3</v>
      </c>
      <c r="BK197" s="11">
        <f t="shared" si="22"/>
        <v>1.4344264382932918E-3</v>
      </c>
      <c r="BL197" s="11">
        <f t="shared" si="22"/>
        <v>1.3154277934560848E-3</v>
      </c>
      <c r="BM197" s="11">
        <f t="shared" si="22"/>
        <v>1.1400022802208923E-3</v>
      </c>
      <c r="BN197" s="11">
        <f t="shared" si="22"/>
        <v>1.0577828972700581E-3</v>
      </c>
      <c r="BO197" s="11">
        <f t="shared" si="22"/>
        <v>9.0996189452096992E-4</v>
      </c>
      <c r="BP197" s="11">
        <f t="shared" si="22"/>
        <v>9.264985304738184E-4</v>
      </c>
      <c r="BQ197" s="11">
        <f t="shared" si="22"/>
        <v>1.0568994171898901E-3</v>
      </c>
    </row>
    <row r="198" spans="3:69" x14ac:dyDescent="0.2">
      <c r="C198">
        <f t="shared" si="27"/>
        <v>89</v>
      </c>
      <c r="D198" s="11"/>
      <c r="E198" s="11"/>
      <c r="F198" s="11">
        <f t="shared" si="35"/>
        <v>0.12030622606351586</v>
      </c>
      <c r="G198" s="11">
        <f t="shared" si="35"/>
        <v>0.11467297937901173</v>
      </c>
      <c r="H198" s="11">
        <f t="shared" si="35"/>
        <v>0.11348450388873541</v>
      </c>
      <c r="I198" s="11">
        <f t="shared" si="35"/>
        <v>0.11311279826028037</v>
      </c>
      <c r="J198" s="11">
        <f t="shared" si="35"/>
        <v>0.11038685306276061</v>
      </c>
      <c r="K198" s="11">
        <f t="shared" si="35"/>
        <v>0.11083081915767083</v>
      </c>
      <c r="L198" s="11">
        <f t="shared" si="35"/>
        <v>0.11255534609682522</v>
      </c>
      <c r="M198" s="11">
        <f t="shared" si="35"/>
        <v>0.11167203548540576</v>
      </c>
      <c r="N198" s="11">
        <f t="shared" si="35"/>
        <v>0.11127158574413969</v>
      </c>
      <c r="O198" s="11">
        <f t="shared" si="35"/>
        <v>0.11018901955842805</v>
      </c>
      <c r="P198" s="11">
        <f t="shared" si="35"/>
        <v>0.11003668770837724</v>
      </c>
      <c r="Q198" s="11">
        <f t="shared" si="35"/>
        <v>0.11131110873913179</v>
      </c>
      <c r="R198" s="11">
        <f t="shared" si="35"/>
        <v>0.11328119556794093</v>
      </c>
      <c r="S198" s="11">
        <f t="shared" si="35"/>
        <v>0.11125707986227412</v>
      </c>
      <c r="T198" s="11">
        <f t="shared" si="36"/>
        <v>0.11095491479045533</v>
      </c>
      <c r="U198" s="11">
        <f t="shared" si="36"/>
        <v>0.11110166153123849</v>
      </c>
      <c r="V198" s="11">
        <f t="shared" si="36"/>
        <v>0.11202292494400938</v>
      </c>
      <c r="W198" s="11">
        <f t="shared" si="36"/>
        <v>0.11191317394789418</v>
      </c>
      <c r="X198" s="11">
        <f t="shared" si="36"/>
        <v>0.11210254322625995</v>
      </c>
      <c r="Y198" s="11">
        <f t="shared" si="36"/>
        <v>0.11114632288968289</v>
      </c>
      <c r="Z198" s="11">
        <f t="shared" si="36"/>
        <v>0.11106701576075274</v>
      </c>
      <c r="AA198" s="11">
        <f t="shared" si="36"/>
        <v>0.11183687396835412</v>
      </c>
      <c r="AB198" s="11">
        <f t="shared" si="36"/>
        <v>0.1115472547410343</v>
      </c>
      <c r="AC198" s="11">
        <f t="shared" si="36"/>
        <v>0.11076604135075428</v>
      </c>
      <c r="AD198" s="11">
        <f t="shared" si="36"/>
        <v>0.10985030443338224</v>
      </c>
      <c r="AE198" s="11">
        <f t="shared" si="36"/>
        <v>0.10896963476071471</v>
      </c>
      <c r="AF198" s="11">
        <f t="shared" si="36"/>
        <v>0.10963304626105635</v>
      </c>
      <c r="AG198" s="11">
        <f t="shared" si="36"/>
        <v>0.10882756756405354</v>
      </c>
      <c r="AH198" s="11">
        <f t="shared" si="36"/>
        <v>0.11827644595399478</v>
      </c>
      <c r="AI198" s="11">
        <f t="shared" si="36"/>
        <v>0.13747040634687882</v>
      </c>
      <c r="AK198">
        <f t="shared" si="30"/>
        <v>89</v>
      </c>
      <c r="AL198" s="11">
        <f t="shared" si="34"/>
        <v>0</v>
      </c>
      <c r="AM198" s="11">
        <f t="shared" si="34"/>
        <v>0</v>
      </c>
      <c r="AN198" s="11">
        <f t="shared" si="34"/>
        <v>1.406496707906348E-4</v>
      </c>
      <c r="AO198" s="11">
        <f t="shared" si="34"/>
        <v>4.519962677653872E-4</v>
      </c>
      <c r="AP198" s="11">
        <f t="shared" si="34"/>
        <v>3.8780260624397231E-4</v>
      </c>
      <c r="AQ198" s="11">
        <f t="shared" si="34"/>
        <v>3.1017398155968847E-4</v>
      </c>
      <c r="AR198" s="11">
        <f t="shared" si="34"/>
        <v>3.3233937302091702E-4</v>
      </c>
      <c r="AS198" s="11">
        <f t="shared" si="34"/>
        <v>2.8590375355534904E-4</v>
      </c>
      <c r="AT198" s="11">
        <f t="shared" si="34"/>
        <v>2.5253739407271364E-4</v>
      </c>
      <c r="AU198" s="11">
        <f t="shared" si="34"/>
        <v>2.6657899897590515E-4</v>
      </c>
      <c r="AV198" s="11">
        <f t="shared" si="34"/>
        <v>2.8118859960746793E-4</v>
      </c>
      <c r="AW198" s="11">
        <f t="shared" si="34"/>
        <v>3.457482531461232E-4</v>
      </c>
      <c r="AX198" s="11">
        <f t="shared" si="34"/>
        <v>4.0977976007813816E-4</v>
      </c>
      <c r="AY198" s="11">
        <f t="shared" si="34"/>
        <v>4.1834214178736097E-4</v>
      </c>
      <c r="AZ198" s="11">
        <f t="shared" si="34"/>
        <v>4.331303275004553E-4</v>
      </c>
      <c r="BA198" s="11">
        <f t="shared" si="18"/>
        <v>4.7063272951861106E-4</v>
      </c>
      <c r="BB198" s="11">
        <f t="shared" si="18"/>
        <v>4.9935374079506387E-4</v>
      </c>
      <c r="BC198" s="11">
        <f t="shared" si="18"/>
        <v>5.1179439745965252E-4</v>
      </c>
      <c r="BD198" s="11">
        <f t="shared" si="31"/>
        <v>5.3103440466484232E-4</v>
      </c>
      <c r="BE198" s="11">
        <f t="shared" si="31"/>
        <v>5.6029446124324219E-4</v>
      </c>
      <c r="BF198" s="11">
        <f t="shared" si="31"/>
        <v>5.8262023758663347E-4</v>
      </c>
      <c r="BG198" s="11">
        <f t="shared" si="31"/>
        <v>5.7387473332113032E-4</v>
      </c>
      <c r="BH198" s="11">
        <f t="shared" si="31"/>
        <v>5.8343842544183978E-4</v>
      </c>
      <c r="BI198" s="11">
        <f t="shared" si="31"/>
        <v>6.8083743824446849E-4</v>
      </c>
      <c r="BJ198" s="11">
        <f t="shared" si="31"/>
        <v>7.237667495491423E-4</v>
      </c>
      <c r="BK198" s="11">
        <f t="shared" si="22"/>
        <v>7.1069021156815811E-4</v>
      </c>
      <c r="BL198" s="11">
        <f t="shared" si="22"/>
        <v>6.2647782915136862E-4</v>
      </c>
      <c r="BM198" s="11">
        <f t="shared" si="22"/>
        <v>5.0240058120516588E-4</v>
      </c>
      <c r="BN198" s="11">
        <f t="shared" si="22"/>
        <v>4.3613823792579515E-4</v>
      </c>
      <c r="BO198" s="11">
        <f t="shared" si="22"/>
        <v>3.4275241765544705E-4</v>
      </c>
      <c r="BP198" s="11">
        <f t="shared" si="22"/>
        <v>3.0676690110097567E-4</v>
      </c>
      <c r="BQ198" s="11">
        <f t="shared" si="22"/>
        <v>3.4387481807116439E-4</v>
      </c>
    </row>
    <row r="199" spans="3:69" x14ac:dyDescent="0.2">
      <c r="C199">
        <f t="shared" si="27"/>
        <v>90</v>
      </c>
      <c r="D199" s="11"/>
      <c r="E199" s="11"/>
      <c r="F199" s="11">
        <f t="shared" si="35"/>
        <v>0.13175036894638606</v>
      </c>
      <c r="G199" s="11">
        <f t="shared" si="35"/>
        <v>0.12919814319349857</v>
      </c>
      <c r="H199" s="11">
        <f t="shared" si="35"/>
        <v>0.12760498253239791</v>
      </c>
      <c r="I199" s="11">
        <f t="shared" si="35"/>
        <v>0.12666882142203464</v>
      </c>
      <c r="J199" s="11">
        <f t="shared" si="35"/>
        <v>0.12374692710301012</v>
      </c>
      <c r="K199" s="11">
        <f t="shared" si="35"/>
        <v>0.12345313508414733</v>
      </c>
      <c r="L199" s="11">
        <f t="shared" si="35"/>
        <v>0.12425881498556689</v>
      </c>
      <c r="M199" s="11">
        <f t="shared" si="35"/>
        <v>0.12334263879802772</v>
      </c>
      <c r="N199" s="11">
        <f t="shared" si="35"/>
        <v>0.12289327776073211</v>
      </c>
      <c r="O199" s="11">
        <f t="shared" si="35"/>
        <v>0.12136532137237339</v>
      </c>
      <c r="P199" s="11">
        <f t="shared" si="35"/>
        <v>0.12116400608562806</v>
      </c>
      <c r="Q199" s="11">
        <f t="shared" si="35"/>
        <v>0.1229321025121884</v>
      </c>
      <c r="R199" s="11">
        <f t="shared" si="35"/>
        <v>0.12483076549322028</v>
      </c>
      <c r="S199" s="11">
        <f t="shared" si="35"/>
        <v>0.12282618496795354</v>
      </c>
      <c r="T199" s="11">
        <f t="shared" si="36"/>
        <v>0.12225783635244307</v>
      </c>
      <c r="U199" s="11">
        <f t="shared" si="36"/>
        <v>0.12242420432148667</v>
      </c>
      <c r="V199" s="11">
        <f t="shared" si="36"/>
        <v>0.12373057139816784</v>
      </c>
      <c r="W199" s="11">
        <f t="shared" si="36"/>
        <v>0.12366489842993428</v>
      </c>
      <c r="X199" s="11">
        <f t="shared" si="36"/>
        <v>0.1238868323205841</v>
      </c>
      <c r="Y199" s="11">
        <f t="shared" si="36"/>
        <v>0.12296461108088602</v>
      </c>
      <c r="Z199" s="11">
        <f t="shared" si="36"/>
        <v>0.12310904663894279</v>
      </c>
      <c r="AA199" s="11">
        <f t="shared" si="36"/>
        <v>0.12417272280441788</v>
      </c>
      <c r="AB199" s="11">
        <f t="shared" si="36"/>
        <v>0.12399329379302558</v>
      </c>
      <c r="AC199" s="11">
        <f t="shared" si="36"/>
        <v>0.12324453652115265</v>
      </c>
      <c r="AD199" s="11">
        <f t="shared" si="36"/>
        <v>0.12237060090460218</v>
      </c>
      <c r="AE199" s="11">
        <f t="shared" si="36"/>
        <v>0.12163880551537078</v>
      </c>
      <c r="AF199" s="11">
        <f t="shared" si="36"/>
        <v>0.1226552551387228</v>
      </c>
      <c r="AG199" s="11">
        <f t="shared" si="36"/>
        <v>0.12187672121987048</v>
      </c>
      <c r="AH199" s="11">
        <f t="shared" si="36"/>
        <v>0.13278547562557552</v>
      </c>
      <c r="AI199" s="11">
        <f t="shared" si="36"/>
        <v>0.1530158533499956</v>
      </c>
      <c r="AK199">
        <f t="shared" si="30"/>
        <v>90</v>
      </c>
      <c r="AL199" s="11">
        <f t="shared" si="34"/>
        <v>0</v>
      </c>
      <c r="AM199" s="11">
        <f t="shared" si="34"/>
        <v>0</v>
      </c>
      <c r="AN199" s="11">
        <f t="shared" si="34"/>
        <v>4.3669651072950639E-3</v>
      </c>
      <c r="AO199" s="11">
        <f t="shared" si="34"/>
        <v>3.6970151929851787E-3</v>
      </c>
      <c r="AP199" s="11">
        <f t="shared" si="34"/>
        <v>3.5811577648804773E-3</v>
      </c>
      <c r="AQ199" s="11">
        <f t="shared" si="34"/>
        <v>3.5250792553179065E-3</v>
      </c>
      <c r="AR199" s="11">
        <f t="shared" si="34"/>
        <v>3.5038311284335444E-3</v>
      </c>
      <c r="AS199" s="11">
        <f t="shared" si="34"/>
        <v>3.4343206240960451E-3</v>
      </c>
      <c r="AT199" s="11">
        <f t="shared" si="34"/>
        <v>3.4312317406046461E-3</v>
      </c>
      <c r="AU199" s="11">
        <f t="shared" si="34"/>
        <v>3.3278828707933345E-3</v>
      </c>
      <c r="AV199" s="11">
        <f t="shared" si="34"/>
        <v>3.2854965757997323E-3</v>
      </c>
      <c r="AW199" s="11">
        <f t="shared" si="34"/>
        <v>3.2067503889657931E-3</v>
      </c>
      <c r="AX199" s="11">
        <f t="shared" si="34"/>
        <v>3.182761160925899E-3</v>
      </c>
      <c r="AY199" s="11">
        <f t="shared" si="34"/>
        <v>3.4122118063911874E-3</v>
      </c>
      <c r="AZ199" s="11">
        <f t="shared" si="34"/>
        <v>3.6772515606100513E-3</v>
      </c>
      <c r="BA199" s="11">
        <f t="shared" si="18"/>
        <v>3.5919355964905337E-3</v>
      </c>
      <c r="BB199" s="11">
        <f t="shared" si="18"/>
        <v>3.6007203313590079E-3</v>
      </c>
      <c r="BC199" s="11">
        <f t="shared" si="18"/>
        <v>3.6595157047019E-3</v>
      </c>
      <c r="BD199" s="11">
        <f t="shared" si="31"/>
        <v>3.8039543043633843E-3</v>
      </c>
      <c r="BE199" s="11">
        <f t="shared" si="31"/>
        <v>3.8339722340835695E-3</v>
      </c>
      <c r="BF199" s="11">
        <f t="shared" si="31"/>
        <v>3.9008893322494231E-3</v>
      </c>
      <c r="BG199" s="11">
        <f t="shared" si="31"/>
        <v>3.8663133765033295E-3</v>
      </c>
      <c r="BH199" s="11">
        <f t="shared" si="31"/>
        <v>3.9113598546395116E-3</v>
      </c>
      <c r="BI199" s="11">
        <f t="shared" si="31"/>
        <v>3.961492192016163E-3</v>
      </c>
      <c r="BJ199" s="11">
        <f t="shared" si="31"/>
        <v>3.9765732847738241E-3</v>
      </c>
      <c r="BK199" s="11">
        <f t="shared" si="22"/>
        <v>3.9905474659893917E-3</v>
      </c>
      <c r="BL199" s="11">
        <f t="shared" si="22"/>
        <v>4.0379306743936992E-3</v>
      </c>
      <c r="BM199" s="11">
        <f t="shared" si="22"/>
        <v>4.0101144350814296E-3</v>
      </c>
      <c r="BN199" s="11">
        <f t="shared" si="22"/>
        <v>3.9497266593148282E-3</v>
      </c>
      <c r="BO199" s="11">
        <f t="shared" si="22"/>
        <v>3.7255655067340004E-3</v>
      </c>
      <c r="BP199" s="11">
        <f t="shared" si="22"/>
        <v>4.0851655130502498E-3</v>
      </c>
      <c r="BQ199" s="11">
        <f t="shared" si="22"/>
        <v>5.4570769829157635E-3</v>
      </c>
    </row>
    <row r="200" spans="3:69" x14ac:dyDescent="0.2">
      <c r="C200">
        <f t="shared" si="27"/>
        <v>91</v>
      </c>
      <c r="D200" s="11"/>
      <c r="E200" s="11"/>
      <c r="F200" s="11">
        <f t="shared" si="35"/>
        <v>0.1442831371698467</v>
      </c>
      <c r="G200" s="11">
        <f t="shared" si="35"/>
        <v>0.14556315092745267</v>
      </c>
      <c r="H200" s="11">
        <f t="shared" si="35"/>
        <v>0.14348242279014667</v>
      </c>
      <c r="I200" s="11">
        <f t="shared" si="35"/>
        <v>0.14184946855904557</v>
      </c>
      <c r="J200" s="11">
        <f t="shared" si="35"/>
        <v>0.13872396524186892</v>
      </c>
      <c r="K200" s="11">
        <f t="shared" si="35"/>
        <v>0.13751298310285825</v>
      </c>
      <c r="L200" s="11">
        <f t="shared" si="35"/>
        <v>0.1371792068262572</v>
      </c>
      <c r="M200" s="11">
        <f t="shared" si="35"/>
        <v>0.13623291166434362</v>
      </c>
      <c r="N200" s="11">
        <f t="shared" si="35"/>
        <v>0.13572879021877216</v>
      </c>
      <c r="O200" s="11">
        <f t="shared" si="35"/>
        <v>0.13367521819185527</v>
      </c>
      <c r="P200" s="11">
        <f t="shared" si="35"/>
        <v>0.13341656020785919</v>
      </c>
      <c r="Q200" s="11">
        <f t="shared" si="35"/>
        <v>0.13576633993902909</v>
      </c>
      <c r="R200" s="11">
        <f t="shared" si="35"/>
        <v>0.13755787035525721</v>
      </c>
      <c r="S200" s="11">
        <f t="shared" si="35"/>
        <v>0.13559830738373982</v>
      </c>
      <c r="T200" s="11">
        <f t="shared" si="36"/>
        <v>0.13471218086922032</v>
      </c>
      <c r="U200" s="11">
        <f t="shared" si="36"/>
        <v>0.13490064502352217</v>
      </c>
      <c r="V200" s="11">
        <f t="shared" si="36"/>
        <v>0.13666179762909147</v>
      </c>
      <c r="W200" s="11">
        <f t="shared" si="36"/>
        <v>0.13665064231675045</v>
      </c>
      <c r="X200" s="11">
        <f t="shared" si="36"/>
        <v>0.13690989321670696</v>
      </c>
      <c r="Y200" s="11">
        <f t="shared" si="36"/>
        <v>0.13603954845434738</v>
      </c>
      <c r="Z200" s="11">
        <f t="shared" si="36"/>
        <v>0.13645669022922419</v>
      </c>
      <c r="AA200" s="11">
        <f t="shared" si="36"/>
        <v>0.13786924242022178</v>
      </c>
      <c r="AB200" s="11">
        <f t="shared" si="36"/>
        <v>0.13782801684663851</v>
      </c>
      <c r="AC200" s="11">
        <f t="shared" si="36"/>
        <v>0.13712881310089622</v>
      </c>
      <c r="AD200" s="11">
        <f t="shared" si="36"/>
        <v>0.13631791047820552</v>
      </c>
      <c r="AE200" s="11">
        <f t="shared" si="36"/>
        <v>0.1357809360350393</v>
      </c>
      <c r="AF200" s="11">
        <f t="shared" si="36"/>
        <v>0.13722424146932785</v>
      </c>
      <c r="AG200" s="11">
        <f t="shared" si="36"/>
        <v>0.13649055572764984</v>
      </c>
      <c r="AH200" s="11">
        <f t="shared" si="36"/>
        <v>0.14907433508755</v>
      </c>
      <c r="AI200" s="11">
        <f t="shared" si="36"/>
        <v>0.17031921268456301</v>
      </c>
      <c r="AK200">
        <f t="shared" si="30"/>
        <v>91</v>
      </c>
      <c r="AL200" s="11">
        <f>(D200-D92)^2</f>
        <v>0</v>
      </c>
      <c r="AM200" s="11">
        <f t="shared" si="34"/>
        <v>0</v>
      </c>
      <c r="AN200" s="11">
        <f t="shared" si="34"/>
        <v>6.6685063054676176E-3</v>
      </c>
      <c r="AO200" s="11">
        <f t="shared" si="34"/>
        <v>6.4650680500401491E-3</v>
      </c>
      <c r="AP200" s="11">
        <f t="shared" si="34"/>
        <v>6.2211744831275869E-3</v>
      </c>
      <c r="AQ200" s="11">
        <f t="shared" si="34"/>
        <v>6.0268780820223163E-3</v>
      </c>
      <c r="AR200" s="11">
        <f t="shared" si="34"/>
        <v>5.9408369842252782E-3</v>
      </c>
      <c r="AS200" s="11">
        <f t="shared" si="34"/>
        <v>5.7214548863872066E-3</v>
      </c>
      <c r="AT200" s="11">
        <f t="shared" si="34"/>
        <v>5.553149484311193E-3</v>
      </c>
      <c r="AU200" s="11">
        <f t="shared" si="34"/>
        <v>5.414677673054074E-3</v>
      </c>
      <c r="AV200" s="11">
        <f t="shared" si="34"/>
        <v>5.352628122381204E-3</v>
      </c>
      <c r="AW200" s="11">
        <f t="shared" si="34"/>
        <v>5.1747021010650684E-3</v>
      </c>
      <c r="AX200" s="11">
        <f t="shared" si="34"/>
        <v>5.1486196926264121E-3</v>
      </c>
      <c r="AY200" s="11">
        <f t="shared" si="34"/>
        <v>5.53464383979573E-3</v>
      </c>
      <c r="AZ200" s="11">
        <f t="shared" si="34"/>
        <v>5.8631062528878572E-3</v>
      </c>
      <c r="BA200" s="11">
        <f t="shared" si="18"/>
        <v>5.769661451934506E-3</v>
      </c>
      <c r="BB200" s="11">
        <f t="shared" si="18"/>
        <v>5.7336006440122265E-3</v>
      </c>
      <c r="BC200" s="11">
        <f t="shared" si="18"/>
        <v>5.818130648732006E-3</v>
      </c>
      <c r="BD200" s="11">
        <f t="shared" si="31"/>
        <v>6.081793282671371E-3</v>
      </c>
      <c r="BE200" s="11">
        <f t="shared" si="31"/>
        <v>6.1315180078160177E-3</v>
      </c>
      <c r="BF200" s="11">
        <f t="shared" si="31"/>
        <v>6.2259619061705244E-3</v>
      </c>
      <c r="BG200" s="11">
        <f t="shared" si="31"/>
        <v>6.1922034744328622E-3</v>
      </c>
      <c r="BH200" s="11">
        <f t="shared" si="31"/>
        <v>6.286893741615924E-3</v>
      </c>
      <c r="BI200" s="11">
        <f t="shared" si="31"/>
        <v>6.4230108008179994E-3</v>
      </c>
      <c r="BJ200" s="11">
        <f t="shared" si="31"/>
        <v>6.4644954390598143E-3</v>
      </c>
      <c r="BK200" s="11">
        <f t="shared" si="22"/>
        <v>6.4847021515131885E-3</v>
      </c>
      <c r="BL200" s="11">
        <f t="shared" si="22"/>
        <v>6.5422818352121994E-3</v>
      </c>
      <c r="BM200" s="11">
        <f t="shared" si="22"/>
        <v>6.5271929275615408E-3</v>
      </c>
      <c r="BN200" s="11">
        <f t="shared" si="22"/>
        <v>6.5266689662609803E-3</v>
      </c>
      <c r="BO200" s="11">
        <f t="shared" si="22"/>
        <v>6.2360733138983144E-3</v>
      </c>
      <c r="BP200" s="11">
        <f t="shared" si="22"/>
        <v>7.0233667218023649E-3</v>
      </c>
      <c r="BQ200" s="11">
        <f t="shared" si="22"/>
        <v>9.0840495490386083E-3</v>
      </c>
    </row>
    <row r="201" spans="3:69" x14ac:dyDescent="0.2">
      <c r="C201">
        <f t="shared" si="27"/>
        <v>92</v>
      </c>
      <c r="D201" s="11"/>
      <c r="E201" s="11"/>
      <c r="F201" s="11">
        <f t="shared" si="35"/>
        <v>0.15800808633821922</v>
      </c>
      <c r="G201" s="11">
        <f t="shared" si="35"/>
        <v>0.16400104818994501</v>
      </c>
      <c r="H201" s="11">
        <f t="shared" si="35"/>
        <v>0.16133543723109295</v>
      </c>
      <c r="I201" s="11">
        <f t="shared" si="35"/>
        <v>0.15884944301679171</v>
      </c>
      <c r="J201" s="11">
        <f t="shared" si="35"/>
        <v>0.15551366795886398</v>
      </c>
      <c r="K201" s="11">
        <f t="shared" si="35"/>
        <v>0.15317408107098937</v>
      </c>
      <c r="L201" s="11">
        <f t="shared" si="35"/>
        <v>0.15144305687823309</v>
      </c>
      <c r="M201" s="11">
        <f t="shared" si="35"/>
        <v>0.15047031911596842</v>
      </c>
      <c r="N201" s="11">
        <f t="shared" si="35"/>
        <v>0.1499048998442282</v>
      </c>
      <c r="O201" s="11">
        <f t="shared" si="35"/>
        <v>0.14723368880484569</v>
      </c>
      <c r="P201" s="11">
        <f t="shared" si="35"/>
        <v>0.14690813809109168</v>
      </c>
      <c r="Q201" s="11">
        <f t="shared" si="35"/>
        <v>0.14994048489988585</v>
      </c>
      <c r="R201" s="11">
        <f t="shared" si="35"/>
        <v>0.15158256557916752</v>
      </c>
      <c r="S201" s="11">
        <f t="shared" si="35"/>
        <v>0.14969854327179907</v>
      </c>
      <c r="T201" s="11">
        <f t="shared" si="36"/>
        <v>0.14843524322012835</v>
      </c>
      <c r="U201" s="11">
        <f t="shared" si="36"/>
        <v>0.14864857916473612</v>
      </c>
      <c r="V201" s="11">
        <f t="shared" si="36"/>
        <v>0.15094448138539271</v>
      </c>
      <c r="W201" s="11">
        <f t="shared" si="36"/>
        <v>0.15099998692159514</v>
      </c>
      <c r="X201" s="11">
        <f t="shared" si="36"/>
        <v>0.15130194637719932</v>
      </c>
      <c r="Y201" s="11">
        <f t="shared" si="36"/>
        <v>0.15050475564460575</v>
      </c>
      <c r="Z201" s="11">
        <f t="shared" si="36"/>
        <v>0.15125150276668853</v>
      </c>
      <c r="AA201" s="11">
        <f t="shared" si="36"/>
        <v>0.15307651774266806</v>
      </c>
      <c r="AB201" s="11">
        <f t="shared" si="36"/>
        <v>0.15320636823784253</v>
      </c>
      <c r="AC201" s="11">
        <f t="shared" si="36"/>
        <v>0.1525772412575313</v>
      </c>
      <c r="AD201" s="11">
        <f t="shared" si="36"/>
        <v>0.15185487837581743</v>
      </c>
      <c r="AE201" s="11">
        <f t="shared" si="36"/>
        <v>0.1515672775019295</v>
      </c>
      <c r="AF201" s="11">
        <f t="shared" si="36"/>
        <v>0.15352373141725686</v>
      </c>
      <c r="AG201" s="11">
        <f t="shared" si="36"/>
        <v>0.15285668679282907</v>
      </c>
      <c r="AH201" s="11">
        <f t="shared" si="36"/>
        <v>0.16736135693379092</v>
      </c>
      <c r="AI201" s="11">
        <f t="shared" si="36"/>
        <v>0.1895792728295774</v>
      </c>
      <c r="AK201">
        <f t="shared" si="30"/>
        <v>92</v>
      </c>
      <c r="AL201" s="11">
        <f t="shared" ref="AL201:AS208" si="37">(D201-D93)^2</f>
        <v>0</v>
      </c>
      <c r="AM201" s="11">
        <f t="shared" si="34"/>
        <v>0</v>
      </c>
      <c r="AN201" s="11">
        <f t="shared" si="34"/>
        <v>7.943505439945011E-3</v>
      </c>
      <c r="AO201" s="11">
        <f t="shared" si="34"/>
        <v>2.8368257985467104E-3</v>
      </c>
      <c r="AP201" s="11">
        <f t="shared" si="34"/>
        <v>2.6872133453402607E-3</v>
      </c>
      <c r="AQ201" s="11">
        <f t="shared" si="34"/>
        <v>2.6264849254815713E-3</v>
      </c>
      <c r="AR201" s="11">
        <f t="shared" si="34"/>
        <v>1.9682956484167679E-3</v>
      </c>
      <c r="AS201" s="11">
        <f t="shared" si="34"/>
        <v>1.9766887764159431E-3</v>
      </c>
      <c r="AT201" s="11">
        <f t="shared" si="34"/>
        <v>2.9237531112841011E-3</v>
      </c>
      <c r="AU201" s="11">
        <f t="shared" si="34"/>
        <v>2.7426953218993608E-3</v>
      </c>
      <c r="AV201" s="11">
        <f t="shared" si="34"/>
        <v>2.5923800161318381E-3</v>
      </c>
      <c r="AW201" s="11">
        <f t="shared" si="34"/>
        <v>2.5114232820687725E-3</v>
      </c>
      <c r="AX201" s="11">
        <f t="shared" si="34"/>
        <v>2.5223282750644689E-3</v>
      </c>
      <c r="AY201" s="11">
        <f t="shared" si="34"/>
        <v>2.6191680399925074E-3</v>
      </c>
      <c r="AZ201" s="11">
        <f t="shared" si="34"/>
        <v>2.6409142763153346E-3</v>
      </c>
      <c r="BA201" s="11">
        <f t="shared" si="18"/>
        <v>2.7772861998600659E-3</v>
      </c>
      <c r="BB201" s="11">
        <f t="shared" si="18"/>
        <v>3.1188969871204187E-3</v>
      </c>
      <c r="BC201" s="11">
        <f t="shared" si="18"/>
        <v>3.4439653816849998E-3</v>
      </c>
      <c r="BD201" s="11">
        <f t="shared" si="31"/>
        <v>3.5835704542203908E-3</v>
      </c>
      <c r="BE201" s="11">
        <f t="shared" si="31"/>
        <v>3.7604222765774383E-3</v>
      </c>
      <c r="BF201" s="11">
        <f t="shared" si="31"/>
        <v>3.8929714106055086E-3</v>
      </c>
      <c r="BG201" s="11">
        <f t="shared" si="31"/>
        <v>4.0269513068130073E-3</v>
      </c>
      <c r="BH201" s="11">
        <f t="shared" si="31"/>
        <v>4.2120003643127141E-3</v>
      </c>
      <c r="BI201" s="11">
        <f t="shared" si="31"/>
        <v>4.4106991439593407E-3</v>
      </c>
      <c r="BJ201" s="11">
        <f t="shared" si="31"/>
        <v>4.5685104351733518E-3</v>
      </c>
      <c r="BK201" s="11">
        <f t="shared" si="22"/>
        <v>4.6847904998784246E-3</v>
      </c>
      <c r="BL201" s="11">
        <f t="shared" si="22"/>
        <v>4.6143883833818199E-3</v>
      </c>
      <c r="BM201" s="11">
        <f t="shared" si="22"/>
        <v>4.7240358834822341E-3</v>
      </c>
      <c r="BN201" s="11">
        <f t="shared" si="22"/>
        <v>5.3943828908856852E-3</v>
      </c>
      <c r="BO201" s="11">
        <f t="shared" si="22"/>
        <v>5.5502129280387653E-3</v>
      </c>
      <c r="BP201" s="11">
        <f t="shared" si="22"/>
        <v>6.7488397950262275E-3</v>
      </c>
      <c r="BQ201" s="11">
        <f t="shared" si="22"/>
        <v>7.6589050020826064E-3</v>
      </c>
    </row>
    <row r="202" spans="3:69" x14ac:dyDescent="0.2">
      <c r="C202">
        <f t="shared" si="27"/>
        <v>93</v>
      </c>
      <c r="D202" s="11"/>
      <c r="E202" s="11"/>
      <c r="F202" s="11">
        <f t="shared" si="35"/>
        <v>0.17303862279398663</v>
      </c>
      <c r="G202" s="11">
        <f t="shared" si="35"/>
        <v>0.1847743995374595</v>
      </c>
      <c r="H202" s="11">
        <f t="shared" si="35"/>
        <v>0.18140983961929186</v>
      </c>
      <c r="I202" s="11">
        <f t="shared" si="35"/>
        <v>0.17788678239736602</v>
      </c>
      <c r="J202" s="11">
        <f t="shared" si="35"/>
        <v>0.17433542127961432</v>
      </c>
      <c r="K202" s="11">
        <f t="shared" si="35"/>
        <v>0.17061879236808108</v>
      </c>
      <c r="L202" s="11">
        <f t="shared" si="35"/>
        <v>0.16719005749662785</v>
      </c>
      <c r="M202" s="11">
        <f t="shared" si="35"/>
        <v>0.16619564727975572</v>
      </c>
      <c r="N202" s="11">
        <f t="shared" si="35"/>
        <v>0.16556162447987496</v>
      </c>
      <c r="O202" s="11">
        <f t="shared" si="35"/>
        <v>0.16216737411993207</v>
      </c>
      <c r="P202" s="11">
        <f t="shared" si="35"/>
        <v>0.16176403441796969</v>
      </c>
      <c r="Q202" s="11">
        <f t="shared" si="35"/>
        <v>0.1655944251138341</v>
      </c>
      <c r="R202" s="11">
        <f t="shared" si="35"/>
        <v>0.16703714682570669</v>
      </c>
      <c r="S202" s="11">
        <f t="shared" si="35"/>
        <v>0.16526499696106045</v>
      </c>
      <c r="T202" s="11">
        <f t="shared" si="36"/>
        <v>0.16355626705508158</v>
      </c>
      <c r="U202" s="11">
        <f t="shared" si="36"/>
        <v>0.16379758661526003</v>
      </c>
      <c r="V202" s="11">
        <f t="shared" si="36"/>
        <v>0.16671986506823944</v>
      </c>
      <c r="W202" s="11">
        <f t="shared" si="36"/>
        <v>0.16685612056963589</v>
      </c>
      <c r="X202" s="11">
        <f t="shared" si="36"/>
        <v>0.1672069011206809</v>
      </c>
      <c r="Y202" s="11">
        <f t="shared" si="36"/>
        <v>0.16650806128810414</v>
      </c>
      <c r="Z202" s="11">
        <f t="shared" si="36"/>
        <v>0.16765038819827793</v>
      </c>
      <c r="AA202" s="11">
        <f t="shared" si="36"/>
        <v>0.16996118839037339</v>
      </c>
      <c r="AB202" s="11">
        <f t="shared" si="36"/>
        <v>0.17030058043095078</v>
      </c>
      <c r="AC202" s="11">
        <f t="shared" si="36"/>
        <v>0.16976603255969372</v>
      </c>
      <c r="AD202" s="11">
        <f t="shared" si="36"/>
        <v>0.16916268746813806</v>
      </c>
      <c r="AE202" s="11">
        <f t="shared" si="36"/>
        <v>0.16918899132805093</v>
      </c>
      <c r="AF202" s="11">
        <f t="shared" si="36"/>
        <v>0.17175927413339903</v>
      </c>
      <c r="AG202" s="11">
        <f t="shared" si="36"/>
        <v>0.17118522649950499</v>
      </c>
      <c r="AH202" s="11">
        <f t="shared" si="36"/>
        <v>0.18789165672461225</v>
      </c>
      <c r="AI202" s="11">
        <f t="shared" si="36"/>
        <v>0.21101730168958685</v>
      </c>
      <c r="AK202">
        <f t="shared" si="30"/>
        <v>93</v>
      </c>
      <c r="AL202" s="11">
        <f t="shared" si="37"/>
        <v>0</v>
      </c>
      <c r="AM202" s="11">
        <f t="shared" si="34"/>
        <v>0</v>
      </c>
      <c r="AN202" s="11">
        <f t="shared" si="34"/>
        <v>5.4901888994297026E-3</v>
      </c>
      <c r="AO202" s="11">
        <f t="shared" si="34"/>
        <v>1.0555032358722011E-3</v>
      </c>
      <c r="AP202" s="11">
        <f t="shared" si="34"/>
        <v>1.0089476415423586E-3</v>
      </c>
      <c r="AQ202" s="11">
        <f t="shared" si="34"/>
        <v>1.0376067457290223E-3</v>
      </c>
      <c r="AR202" s="11">
        <f t="shared" si="34"/>
        <v>6.5248187638982692E-4</v>
      </c>
      <c r="AS202" s="11">
        <f t="shared" si="34"/>
        <v>7.2982410800375851E-4</v>
      </c>
      <c r="AT202" s="11">
        <f t="shared" si="34"/>
        <v>1.4687856803194095E-3</v>
      </c>
      <c r="AU202" s="11">
        <f t="shared" si="34"/>
        <v>1.3428868480257724E-3</v>
      </c>
      <c r="AV202" s="11">
        <f t="shared" si="34"/>
        <v>1.2431756142773026E-3</v>
      </c>
      <c r="AW202" s="11">
        <f t="shared" si="34"/>
        <v>1.2376617622118092E-3</v>
      </c>
      <c r="AX202" s="11">
        <f t="shared" si="34"/>
        <v>1.2508169143488007E-3</v>
      </c>
      <c r="AY202" s="11">
        <f t="shared" si="34"/>
        <v>1.2619451882474398E-3</v>
      </c>
      <c r="AZ202" s="11">
        <f t="shared" si="34"/>
        <v>1.2913418574507325E-3</v>
      </c>
      <c r="BA202" s="11">
        <f t="shared" si="18"/>
        <v>1.3788975839523392E-3</v>
      </c>
      <c r="BB202" s="11">
        <f t="shared" si="18"/>
        <v>1.6586121193653289E-3</v>
      </c>
      <c r="BC202" s="11">
        <f t="shared" si="18"/>
        <v>1.8954094704529459E-3</v>
      </c>
      <c r="BD202" s="11">
        <f t="shared" si="31"/>
        <v>1.9437117889006175E-3</v>
      </c>
      <c r="BE202" s="11">
        <f t="shared" si="31"/>
        <v>2.0671706510707521E-3</v>
      </c>
      <c r="BF202" s="11">
        <f t="shared" si="31"/>
        <v>2.1612016554493586E-3</v>
      </c>
      <c r="BG202" s="11">
        <f t="shared" si="31"/>
        <v>2.2519731002260688E-3</v>
      </c>
      <c r="BH202" s="11">
        <f t="shared" si="31"/>
        <v>2.3523509134307464E-3</v>
      </c>
      <c r="BI202" s="11">
        <f t="shared" si="31"/>
        <v>2.4530647863656089E-3</v>
      </c>
      <c r="BJ202" s="11">
        <f t="shared" si="31"/>
        <v>2.5499010399299415E-3</v>
      </c>
      <c r="BK202" s="11">
        <f t="shared" si="22"/>
        <v>2.6272532041987438E-3</v>
      </c>
      <c r="BL202" s="11">
        <f t="shared" si="22"/>
        <v>2.5625342871656662E-3</v>
      </c>
      <c r="BM202" s="11">
        <f t="shared" si="22"/>
        <v>2.6122227289584552E-3</v>
      </c>
      <c r="BN202" s="11">
        <f t="shared" si="22"/>
        <v>3.0482456912846395E-3</v>
      </c>
      <c r="BO202" s="11">
        <f t="shared" si="22"/>
        <v>3.1552050000071166E-3</v>
      </c>
      <c r="BP202" s="11">
        <f t="shared" si="22"/>
        <v>3.7971504446211281E-3</v>
      </c>
      <c r="BQ202" s="11">
        <f t="shared" si="22"/>
        <v>4.3661885978100792E-3</v>
      </c>
    </row>
    <row r="203" spans="3:69" x14ac:dyDescent="0.2">
      <c r="C203">
        <f t="shared" si="27"/>
        <v>94</v>
      </c>
      <c r="D203" s="11"/>
      <c r="E203" s="11"/>
      <c r="F203" s="11">
        <f t="shared" si="35"/>
        <v>0.1894989406703364</v>
      </c>
      <c r="G203" s="11">
        <f t="shared" si="35"/>
        <v>0.20817902751991041</v>
      </c>
      <c r="H203" s="11">
        <f t="shared" si="35"/>
        <v>0.20398202946299016</v>
      </c>
      <c r="I203" s="11">
        <f t="shared" si="35"/>
        <v>0.19920565505755566</v>
      </c>
      <c r="J203" s="11">
        <f t="shared" si="35"/>
        <v>0.19543516342743611</v>
      </c>
      <c r="K203" s="11">
        <f t="shared" si="35"/>
        <v>0.19005024939990225</v>
      </c>
      <c r="L203" s="11">
        <f t="shared" si="35"/>
        <v>0.18457442620298387</v>
      </c>
      <c r="M203" s="11">
        <f t="shared" si="35"/>
        <v>0.1835643955366992</v>
      </c>
      <c r="N203" s="11">
        <f t="shared" si="35"/>
        <v>0.18285360604555667</v>
      </c>
      <c r="O203" s="11">
        <f t="shared" si="35"/>
        <v>0.17861576003717225</v>
      </c>
      <c r="P203" s="11">
        <f t="shared" si="35"/>
        <v>0.17812221413460858</v>
      </c>
      <c r="Q203" s="11">
        <f t="shared" si="35"/>
        <v>0.18288265272111365</v>
      </c>
      <c r="R203" s="11">
        <f t="shared" si="35"/>
        <v>0.1840673979429418</v>
      </c>
      <c r="S203" s="11">
        <f t="shared" si="35"/>
        <v>0.18245013360583973</v>
      </c>
      <c r="T203" s="11">
        <f t="shared" si="36"/>
        <v>0.18021766200983785</v>
      </c>
      <c r="U203" s="11">
        <f t="shared" si="36"/>
        <v>0.18049045293093799</v>
      </c>
      <c r="V203" s="11">
        <f t="shared" si="36"/>
        <v>0.1841439524867704</v>
      </c>
      <c r="W203" s="11">
        <f t="shared" si="36"/>
        <v>0.18437726743648622</v>
      </c>
      <c r="X203" s="11">
        <f t="shared" si="36"/>
        <v>0.18478379460288524</v>
      </c>
      <c r="Y203" s="11">
        <f t="shared" si="36"/>
        <v>0.18421301277277435</v>
      </c>
      <c r="Z203" s="11">
        <f t="shared" si="36"/>
        <v>0.18582726220174428</v>
      </c>
      <c r="AA203" s="11">
        <f t="shared" si="36"/>
        <v>0.18870827469193324</v>
      </c>
      <c r="AB203" s="11">
        <f t="shared" si="36"/>
        <v>0.18930210296542407</v>
      </c>
      <c r="AC203" s="11">
        <f t="shared" si="36"/>
        <v>0.18889124992379158</v>
      </c>
      <c r="AD203" s="11">
        <f t="shared" si="36"/>
        <v>0.18844317112172529</v>
      </c>
      <c r="AE203" s="11">
        <f t="shared" si="36"/>
        <v>0.18885946398449288</v>
      </c>
      <c r="AF203" s="11">
        <f t="shared" si="36"/>
        <v>0.19216083388861674</v>
      </c>
      <c r="AG203" s="11">
        <f t="shared" si="36"/>
        <v>0.19171148077678715</v>
      </c>
      <c r="AH203" s="11">
        <f t="shared" si="36"/>
        <v>0.21094041846640688</v>
      </c>
      <c r="AI203" s="11">
        <f t="shared" si="36"/>
        <v>0.23487958861611891</v>
      </c>
      <c r="AK203">
        <f t="shared" si="30"/>
        <v>94</v>
      </c>
      <c r="AL203" s="11">
        <f t="shared" si="37"/>
        <v>0</v>
      </c>
      <c r="AM203" s="11">
        <f t="shared" si="34"/>
        <v>0</v>
      </c>
      <c r="AN203" s="11">
        <f t="shared" si="34"/>
        <v>3.3218498277808864E-3</v>
      </c>
      <c r="AO203" s="11">
        <f t="shared" si="34"/>
        <v>8.2516899605665129E-5</v>
      </c>
      <c r="AP203" s="11">
        <f t="shared" si="34"/>
        <v>8.4488200680602271E-5</v>
      </c>
      <c r="AQ203" s="11">
        <f t="shared" si="34"/>
        <v>1.18658127179058E-4</v>
      </c>
      <c r="AR203" s="11">
        <f t="shared" si="34"/>
        <v>1.9748981766181865E-5</v>
      </c>
      <c r="AS203" s="11">
        <f t="shared" si="34"/>
        <v>5.7514021179103927E-5</v>
      </c>
      <c r="AT203" s="11">
        <f t="shared" si="34"/>
        <v>4.384991413109675E-4</v>
      </c>
      <c r="AU203" s="11">
        <f t="shared" si="34"/>
        <v>3.7159009508284626E-4</v>
      </c>
      <c r="AV203" s="11">
        <f t="shared" si="34"/>
        <v>3.2280281261202044E-4</v>
      </c>
      <c r="AW203" s="11">
        <f t="shared" si="34"/>
        <v>3.5088900015581244E-4</v>
      </c>
      <c r="AX203" s="11">
        <f t="shared" si="34"/>
        <v>3.6133106990281449E-4</v>
      </c>
      <c r="AY203" s="11">
        <f t="shared" si="34"/>
        <v>3.3253857568982454E-4</v>
      </c>
      <c r="AZ203" s="11">
        <f t="shared" si="34"/>
        <v>3.5739880646005101E-4</v>
      </c>
      <c r="BA203" s="11">
        <f t="shared" si="18"/>
        <v>3.9793760974352814E-4</v>
      </c>
      <c r="BB203" s="11">
        <f t="shared" si="18"/>
        <v>5.7910819606161882E-4</v>
      </c>
      <c r="BC203" s="11">
        <f t="shared" si="18"/>
        <v>7.2056996449695681E-4</v>
      </c>
      <c r="BD203" s="11">
        <f t="shared" si="31"/>
        <v>7.1094006985129128E-4</v>
      </c>
      <c r="BE203" s="11">
        <f t="shared" si="31"/>
        <v>7.8092311114252258E-4</v>
      </c>
      <c r="BF203" s="11">
        <f t="shared" si="31"/>
        <v>8.3589406597152935E-4</v>
      </c>
      <c r="BG203" s="11">
        <f t="shared" si="31"/>
        <v>8.8506292618223804E-4</v>
      </c>
      <c r="BH203" s="11">
        <f t="shared" si="31"/>
        <v>9.195550636108918E-4</v>
      </c>
      <c r="BI203" s="11">
        <f t="shared" si="31"/>
        <v>9.4749075202298311E-4</v>
      </c>
      <c r="BJ203" s="11">
        <f t="shared" si="31"/>
        <v>9.9193642949660398E-4</v>
      </c>
      <c r="BK203" s="11">
        <f t="shared" si="22"/>
        <v>1.032434627025076E-3</v>
      </c>
      <c r="BL203" s="11">
        <f t="shared" si="22"/>
        <v>9.8225808280294371E-4</v>
      </c>
      <c r="BM203" s="11">
        <f t="shared" si="22"/>
        <v>9.8843811513805459E-4</v>
      </c>
      <c r="BN203" s="11">
        <f t="shared" si="22"/>
        <v>1.2116915631970576E-3</v>
      </c>
      <c r="BO203" s="11">
        <f t="shared" si="22"/>
        <v>1.2705629745396233E-3</v>
      </c>
      <c r="BP203" s="11">
        <f t="shared" si="22"/>
        <v>1.4878193192006852E-3</v>
      </c>
      <c r="BQ203" s="11">
        <f t="shared" si="22"/>
        <v>1.7820939268534041E-3</v>
      </c>
    </row>
    <row r="204" spans="3:69" x14ac:dyDescent="0.2">
      <c r="C204">
        <f t="shared" si="27"/>
        <v>95</v>
      </c>
      <c r="D204" s="11"/>
      <c r="E204" s="11"/>
      <c r="F204" s="11">
        <f t="shared" si="35"/>
        <v>0.20752504808092809</v>
      </c>
      <c r="G204" s="11">
        <f t="shared" si="35"/>
        <v>0.23454822533653832</v>
      </c>
      <c r="H204" s="11">
        <f t="shared" si="35"/>
        <v>0.22936279769146178</v>
      </c>
      <c r="I204" s="11">
        <f t="shared" si="35"/>
        <v>0.22307949175372482</v>
      </c>
      <c r="J204" s="11">
        <f t="shared" si="35"/>
        <v>0.21908859842457562</v>
      </c>
      <c r="K204" s="11">
        <f t="shared" si="35"/>
        <v>0.211694718944231</v>
      </c>
      <c r="L204" s="11">
        <f t="shared" si="35"/>
        <v>0.20376641600741044</v>
      </c>
      <c r="M204" s="11">
        <f t="shared" si="35"/>
        <v>0.20274831417235459</v>
      </c>
      <c r="N204" s="11">
        <f t="shared" si="35"/>
        <v>0.20195163794087997</v>
      </c>
      <c r="O204" s="11">
        <f t="shared" si="35"/>
        <v>0.1967324802957108</v>
      </c>
      <c r="P204" s="11">
        <f t="shared" si="35"/>
        <v>0.19613459371467609</v>
      </c>
      <c r="Q204" s="11">
        <f t="shared" si="35"/>
        <v>0.20197578899965821</v>
      </c>
      <c r="R204" s="11">
        <f t="shared" si="35"/>
        <v>0.2028339661526779</v>
      </c>
      <c r="S204" s="11">
        <f t="shared" si="35"/>
        <v>0.20142227250112771</v>
      </c>
      <c r="T204" s="11">
        <f t="shared" si="36"/>
        <v>0.19857634491837764</v>
      </c>
      <c r="U204" s="11">
        <f t="shared" si="36"/>
        <v>0.19888451516525674</v>
      </c>
      <c r="V204" s="11">
        <f t="shared" si="36"/>
        <v>0.20338905159004775</v>
      </c>
      <c r="W204" s="11">
        <f t="shared" si="36"/>
        <v>0.2037382664255224</v>
      </c>
      <c r="X204" s="11">
        <f t="shared" si="36"/>
        <v>0.20420838206430986</v>
      </c>
      <c r="Y204" s="11">
        <f t="shared" si="36"/>
        <v>0.20380054762697969</v>
      </c>
      <c r="Z204" s="11">
        <f t="shared" si="36"/>
        <v>0.20597489661971763</v>
      </c>
      <c r="AA204" s="11">
        <f t="shared" si="36"/>
        <v>0.20952320511794637</v>
      </c>
      <c r="AB204" s="11">
        <f t="shared" si="36"/>
        <v>0.2104237466275789</v>
      </c>
      <c r="AC204" s="11">
        <f t="shared" si="36"/>
        <v>0.21017104399389444</v>
      </c>
      <c r="AD204" s="11">
        <f t="shared" si="36"/>
        <v>0.20992116685956735</v>
      </c>
      <c r="AE204" s="11">
        <f t="shared" si="36"/>
        <v>0.2108168909604248</v>
      </c>
      <c r="AF204" s="11">
        <f t="shared" si="36"/>
        <v>0.21498569010072602</v>
      </c>
      <c r="AG204" s="11">
        <f t="shared" si="36"/>
        <v>0.21469897030941923</v>
      </c>
      <c r="AH204" s="11">
        <f t="shared" si="36"/>
        <v>0.23681658312268333</v>
      </c>
      <c r="AI204" s="11">
        <f t="shared" si="36"/>
        <v>0.26144027388631746</v>
      </c>
      <c r="AK204">
        <f t="shared" si="30"/>
        <v>95</v>
      </c>
      <c r="AL204" s="11">
        <f t="shared" si="37"/>
        <v>0</v>
      </c>
      <c r="AM204" s="11">
        <f t="shared" si="34"/>
        <v>0</v>
      </c>
      <c r="AN204" s="11">
        <f t="shared" si="34"/>
        <v>2.1141801194960955E-2</v>
      </c>
      <c r="AO204" s="11">
        <f t="shared" si="34"/>
        <v>3.0448124977077082E-2</v>
      </c>
      <c r="AP204" s="11">
        <f t="shared" si="34"/>
        <v>2.727018577560502E-2</v>
      </c>
      <c r="AQ204" s="11">
        <f t="shared" si="34"/>
        <v>2.4065389207279481E-2</v>
      </c>
      <c r="AR204" s="11">
        <f t="shared" si="34"/>
        <v>2.1326670599591754E-2</v>
      </c>
      <c r="AS204" s="11">
        <f t="shared" si="34"/>
        <v>1.9076866408142233E-2</v>
      </c>
      <c r="AT204" s="11">
        <f t="shared" si="34"/>
        <v>1.5774719335480449E-2</v>
      </c>
      <c r="AU204" s="11">
        <f t="shared" si="34"/>
        <v>1.5278135367129266E-2</v>
      </c>
      <c r="AV204" s="11">
        <f t="shared" si="34"/>
        <v>1.4762898341729449E-2</v>
      </c>
      <c r="AW204" s="11">
        <f t="shared" si="34"/>
        <v>1.3732429168054365E-2</v>
      </c>
      <c r="AX204" s="11">
        <f t="shared" si="34"/>
        <v>1.3133518660824451E-2</v>
      </c>
      <c r="AY204" s="11">
        <f t="shared" si="34"/>
        <v>1.3694537498442164E-2</v>
      </c>
      <c r="AZ204" s="11">
        <f t="shared" si="34"/>
        <v>1.3484230951997732E-2</v>
      </c>
      <c r="BA204" s="11">
        <f t="shared" si="18"/>
        <v>1.297260926576811E-2</v>
      </c>
      <c r="BB204" s="11">
        <f t="shared" si="18"/>
        <v>1.2587409861478901E-2</v>
      </c>
      <c r="BC204" s="11">
        <f t="shared" si="18"/>
        <v>1.2493324472979185E-2</v>
      </c>
      <c r="BD204" s="11">
        <f t="shared" si="31"/>
        <v>1.3428654704631946E-2</v>
      </c>
      <c r="BE204" s="11">
        <f t="shared" si="31"/>
        <v>1.3703931484486296E-2</v>
      </c>
      <c r="BF204" s="11">
        <f t="shared" si="31"/>
        <v>1.4081206610014149E-2</v>
      </c>
      <c r="BG204" s="11">
        <f t="shared" si="31"/>
        <v>1.4370841973098647E-2</v>
      </c>
      <c r="BH204" s="11">
        <f t="shared" si="31"/>
        <v>1.4993904104435914E-2</v>
      </c>
      <c r="BI204" s="11">
        <f t="shared" si="31"/>
        <v>1.5918724692699469E-2</v>
      </c>
      <c r="BJ204" s="11">
        <f t="shared" si="31"/>
        <v>1.6382163398781627E-2</v>
      </c>
      <c r="BK204" s="11">
        <f t="shared" si="22"/>
        <v>1.6687355308100862E-2</v>
      </c>
      <c r="BL204" s="11">
        <f t="shared" si="22"/>
        <v>1.6950265329968964E-2</v>
      </c>
      <c r="BM204" s="11">
        <f t="shared" si="22"/>
        <v>1.7426993225787276E-2</v>
      </c>
      <c r="BN204" s="11">
        <f t="shared" si="22"/>
        <v>1.8288680483874168E-2</v>
      </c>
      <c r="BO204" s="11">
        <f t="shared" si="22"/>
        <v>1.8567553482384275E-2</v>
      </c>
      <c r="BP204" s="11">
        <f t="shared" si="22"/>
        <v>2.298787041098968E-2</v>
      </c>
      <c r="BQ204" s="11">
        <f t="shared" si="22"/>
        <v>2.8267846441914622E-2</v>
      </c>
    </row>
    <row r="205" spans="3:69" x14ac:dyDescent="0.2">
      <c r="C205">
        <f t="shared" si="27"/>
        <v>96</v>
      </c>
      <c r="D205" s="11"/>
      <c r="E205" s="11"/>
      <c r="F205" s="11">
        <f t="shared" si="35"/>
        <v>0.22726589092607555</v>
      </c>
      <c r="G205" s="11">
        <f t="shared" si="35"/>
        <v>0.26425750309193896</v>
      </c>
      <c r="H205" s="11">
        <f t="shared" si="35"/>
        <v>0.25790160585885996</v>
      </c>
      <c r="I205" s="11">
        <f t="shared" si="35"/>
        <v>0.24981449259922839</v>
      </c>
      <c r="J205" s="11">
        <f t="shared" si="35"/>
        <v>0.24560479863423865</v>
      </c>
      <c r="K205" s="11">
        <f t="shared" si="35"/>
        <v>0.23580423688146981</v>
      </c>
      <c r="L205" s="11">
        <f t="shared" si="35"/>
        <v>0.22495398277355619</v>
      </c>
      <c r="M205" s="11">
        <f t="shared" si="35"/>
        <v>0.22393710272378772</v>
      </c>
      <c r="N205" s="11">
        <f t="shared" si="35"/>
        <v>0.22304435197653757</v>
      </c>
      <c r="O205" s="11">
        <f t="shared" si="35"/>
        <v>0.21668675146721389</v>
      </c>
      <c r="P205" s="11">
        <f t="shared" si="35"/>
        <v>0.21596845198965378</v>
      </c>
      <c r="Q205" s="11">
        <f t="shared" si="35"/>
        <v>0.22306226826359241</v>
      </c>
      <c r="R205" s="11">
        <f t="shared" si="35"/>
        <v>0.22351387744384263</v>
      </c>
      <c r="S205" s="11">
        <f t="shared" si="35"/>
        <v>0.22236723568077452</v>
      </c>
      <c r="T205" s="11">
        <f t="shared" si="36"/>
        <v>0.21880521765391611</v>
      </c>
      <c r="U205" s="11">
        <f t="shared" si="36"/>
        <v>0.21915314483505891</v>
      </c>
      <c r="V205" s="11">
        <f t="shared" si="36"/>
        <v>0.22464547843172364</v>
      </c>
      <c r="W205" s="11">
        <f t="shared" si="36"/>
        <v>0.22513231583918636</v>
      </c>
      <c r="X205" s="11">
        <f t="shared" si="36"/>
        <v>0.22567489424568846</v>
      </c>
      <c r="Y205" s="11">
        <f t="shared" si="36"/>
        <v>0.22547084262874298</v>
      </c>
      <c r="Z205" s="11">
        <f t="shared" si="36"/>
        <v>0.22830696386972404</v>
      </c>
      <c r="AA205" s="11">
        <f t="shared" si="36"/>
        <v>0.2326340673431721</v>
      </c>
      <c r="AB205" s="11">
        <f t="shared" si="36"/>
        <v>0.23390206686121662</v>
      </c>
      <c r="AC205" s="11">
        <f t="shared" si="36"/>
        <v>0.23384814146396246</v>
      </c>
      <c r="AD205" s="11">
        <f t="shared" si="36"/>
        <v>0.2338471382824332</v>
      </c>
      <c r="AE205" s="11">
        <f t="shared" si="36"/>
        <v>0.23532716114173058</v>
      </c>
      <c r="AF205" s="11">
        <f t="shared" si="36"/>
        <v>0.24052168182656553</v>
      </c>
      <c r="AG205" s="11">
        <f t="shared" si="36"/>
        <v>0.24044281367580067</v>
      </c>
      <c r="AH205" s="11">
        <f t="shared" si="36"/>
        <v>0.26586698959656285</v>
      </c>
      <c r="AI205" s="11">
        <f t="shared" si="36"/>
        <v>0.29100449814506352</v>
      </c>
      <c r="AK205">
        <f t="shared" si="30"/>
        <v>96</v>
      </c>
      <c r="AL205" s="11">
        <f t="shared" si="37"/>
        <v>0</v>
      </c>
      <c r="AM205" s="11">
        <f t="shared" si="34"/>
        <v>0</v>
      </c>
      <c r="AN205" s="11">
        <f t="shared" si="34"/>
        <v>2.9605770806219785E-2</v>
      </c>
      <c r="AO205" s="11">
        <f t="shared" si="34"/>
        <v>4.4139708226572962E-2</v>
      </c>
      <c r="AP205" s="11">
        <f t="shared" si="34"/>
        <v>3.9910333326769999E-2</v>
      </c>
      <c r="AQ205" s="11">
        <f t="shared" si="34"/>
        <v>3.5384895665676673E-2</v>
      </c>
      <c r="AR205" s="11">
        <f t="shared" si="34"/>
        <v>3.2065600426669484E-2</v>
      </c>
      <c r="AS205" s="11">
        <f t="shared" si="34"/>
        <v>2.8287769839261959E-2</v>
      </c>
      <c r="AT205" s="11">
        <f t="shared" si="34"/>
        <v>2.3517279000916817E-2</v>
      </c>
      <c r="AU205" s="11">
        <f t="shared" si="34"/>
        <v>2.2905641306469212E-2</v>
      </c>
      <c r="AV205" s="11">
        <f t="shared" si="34"/>
        <v>2.2247789995581399E-2</v>
      </c>
      <c r="AW205" s="11">
        <f t="shared" si="34"/>
        <v>2.0605325970969975E-2</v>
      </c>
      <c r="AX205" s="11">
        <f t="shared" si="34"/>
        <v>1.986337140405731E-2</v>
      </c>
      <c r="AY205" s="11">
        <f t="shared" si="34"/>
        <v>2.1005345632081947E-2</v>
      </c>
      <c r="AZ205" s="11">
        <f t="shared" si="34"/>
        <v>2.0658638664812309E-2</v>
      </c>
      <c r="BA205" s="11">
        <f t="shared" si="18"/>
        <v>2.0131242685764519E-2</v>
      </c>
      <c r="BB205" s="11">
        <f t="shared" si="18"/>
        <v>1.94214356331943E-2</v>
      </c>
      <c r="BC205" s="11">
        <f t="shared" si="18"/>
        <v>1.938953256850132E-2</v>
      </c>
      <c r="BD205" s="11">
        <f t="shared" si="31"/>
        <v>2.0887257734629423E-2</v>
      </c>
      <c r="BE205" s="11">
        <f t="shared" si="31"/>
        <v>2.12808709526442E-2</v>
      </c>
      <c r="BF205" s="11">
        <f t="shared" si="31"/>
        <v>2.1781420029373597E-2</v>
      </c>
      <c r="BG205" s="11">
        <f t="shared" si="31"/>
        <v>2.2200946222735048E-2</v>
      </c>
      <c r="BH205" s="11">
        <f t="shared" si="31"/>
        <v>2.3196230099129075E-2</v>
      </c>
      <c r="BI205" s="11">
        <f t="shared" si="31"/>
        <v>2.4626368159557644E-2</v>
      </c>
      <c r="BJ205" s="11">
        <f t="shared" si="31"/>
        <v>2.5306756661655137E-2</v>
      </c>
      <c r="BK205" s="11">
        <f t="shared" si="22"/>
        <v>2.5730560264057095E-2</v>
      </c>
      <c r="BL205" s="11">
        <f t="shared" si="22"/>
        <v>2.6118221353185117E-2</v>
      </c>
      <c r="BM205" s="11">
        <f t="shared" si="22"/>
        <v>2.6873593535842354E-2</v>
      </c>
      <c r="BN205" s="11">
        <f t="shared" si="22"/>
        <v>2.8381142642801119E-2</v>
      </c>
      <c r="BO205" s="11">
        <f t="shared" si="22"/>
        <v>2.8787814793489915E-2</v>
      </c>
      <c r="BP205" s="11">
        <f t="shared" si="22"/>
        <v>3.5738429070251397E-2</v>
      </c>
      <c r="BQ205" s="11">
        <f t="shared" si="22"/>
        <v>4.3061923858503708E-2</v>
      </c>
    </row>
    <row r="206" spans="3:69" x14ac:dyDescent="0.2">
      <c r="C206">
        <f t="shared" si="27"/>
        <v>97</v>
      </c>
      <c r="D206" s="11"/>
      <c r="E206" s="11"/>
      <c r="F206" s="11">
        <f t="shared" si="35"/>
        <v>0.24888458360111362</v>
      </c>
      <c r="G206" s="11">
        <f t="shared" si="35"/>
        <v>0.29772993524120073</v>
      </c>
      <c r="H206" s="11">
        <f t="shared" si="35"/>
        <v>0.28999139779438937</v>
      </c>
      <c r="I206" s="11">
        <f t="shared" si="35"/>
        <v>0.27975355431375237</v>
      </c>
      <c r="J206" s="11">
        <f t="shared" si="35"/>
        <v>0.2753302433167536</v>
      </c>
      <c r="K206" s="11">
        <f t="shared" si="35"/>
        <v>0.26265954298983046</v>
      </c>
      <c r="L206" s="11">
        <f t="shared" si="35"/>
        <v>0.24834462595565837</v>
      </c>
      <c r="M206" s="11">
        <f t="shared" si="35"/>
        <v>0.2473402858170945</v>
      </c>
      <c r="N206" s="11">
        <f t="shared" si="35"/>
        <v>0.24634008149613129</v>
      </c>
      <c r="O206" s="11">
        <f t="shared" si="35"/>
        <v>0.23866495349846806</v>
      </c>
      <c r="P206" s="11">
        <f t="shared" si="35"/>
        <v>0.23780798364749312</v>
      </c>
      <c r="Q206" s="11">
        <f t="shared" si="35"/>
        <v>0.24635019756245663</v>
      </c>
      <c r="R206" s="11">
        <f t="shared" si="35"/>
        <v>0.24630220646761003</v>
      </c>
      <c r="S206" s="11">
        <f t="shared" ref="S206" si="38">S$106*S$107^$C206</f>
        <v>0.24549016794571349</v>
      </c>
      <c r="T206" s="11">
        <f t="shared" si="36"/>
        <v>0.24109479551683938</v>
      </c>
      <c r="U206" s="11">
        <f t="shared" si="36"/>
        <v>0.24148738201759395</v>
      </c>
      <c r="V206" s="11">
        <f t="shared" si="36"/>
        <v>0.24812343921803992</v>
      </c>
      <c r="W206" s="11">
        <f t="shared" si="36"/>
        <v>0.24877290125388976</v>
      </c>
      <c r="X206" s="11">
        <f t="shared" si="36"/>
        <v>0.24939797954407142</v>
      </c>
      <c r="Y206" s="11">
        <f t="shared" si="36"/>
        <v>0.24944535953241678</v>
      </c>
      <c r="Z206" s="11">
        <f t="shared" si="36"/>
        <v>0.25306030301180754</v>
      </c>
      <c r="AA206" s="11">
        <f t="shared" si="36"/>
        <v>0.25829410760570737</v>
      </c>
      <c r="AB206" s="11">
        <f t="shared" si="36"/>
        <v>0.26000001311058552</v>
      </c>
      <c r="AC206" s="11">
        <f t="shared" si="36"/>
        <v>0.26019261372531421</v>
      </c>
      <c r="AD206" s="11">
        <f t="shared" si="36"/>
        <v>0.26050009582628769</v>
      </c>
      <c r="AE206" s="11">
        <f t="shared" si="36"/>
        <v>0.26268707653705958</v>
      </c>
      <c r="AF206" s="11">
        <f t="shared" si="36"/>
        <v>0.26909083763470582</v>
      </c>
      <c r="AG206" s="11">
        <f t="shared" si="36"/>
        <v>0.26927351614689815</v>
      </c>
      <c r="AH206" s="11">
        <f t="shared" si="36"/>
        <v>0.29848102368962987</v>
      </c>
      <c r="AI206" s="11">
        <f t="shared" ref="AI206" si="39">AI$106*AI$107^$C206</f>
        <v>0.323911907992735</v>
      </c>
      <c r="AK206">
        <f t="shared" si="30"/>
        <v>97</v>
      </c>
      <c r="AL206" s="11">
        <f t="shared" si="37"/>
        <v>0</v>
      </c>
      <c r="AM206" s="11">
        <f t="shared" si="34"/>
        <v>0</v>
      </c>
      <c r="AN206" s="11">
        <f t="shared" si="34"/>
        <v>6.3724844655820567E-3</v>
      </c>
      <c r="AO206" s="11">
        <f t="shared" si="34"/>
        <v>1.5135952166105594E-2</v>
      </c>
      <c r="AP206" s="11">
        <f t="shared" si="34"/>
        <v>1.3820122089403867E-2</v>
      </c>
      <c r="AQ206" s="11">
        <f t="shared" si="34"/>
        <v>1.2272141329948378E-2</v>
      </c>
      <c r="AR206" s="11">
        <f t="shared" si="34"/>
        <v>1.1834636062214124E-2</v>
      </c>
      <c r="AS206" s="11">
        <f t="shared" si="34"/>
        <v>1.0270123554027297E-2</v>
      </c>
      <c r="AT206" s="11">
        <f t="shared" si="34"/>
        <v>7.5339294690547664E-3</v>
      </c>
      <c r="AU206" s="11">
        <f t="shared" si="34"/>
        <v>7.4465035434093862E-3</v>
      </c>
      <c r="AV206" s="11">
        <f t="shared" si="34"/>
        <v>7.3542438153306779E-3</v>
      </c>
      <c r="AW206" s="11">
        <f t="shared" si="34"/>
        <v>6.6590726480506811E-3</v>
      </c>
      <c r="AX206" s="11">
        <f t="shared" si="34"/>
        <v>6.3499437446090856E-3</v>
      </c>
      <c r="AY206" s="11">
        <f t="shared" si="34"/>
        <v>6.9202772912877178E-3</v>
      </c>
      <c r="AZ206" s="11">
        <f t="shared" si="34"/>
        <v>6.8589435819026131E-3</v>
      </c>
      <c r="BA206" s="11">
        <f t="shared" si="18"/>
        <v>6.5773113880817019E-3</v>
      </c>
      <c r="BB206" s="11">
        <f t="shared" si="18"/>
        <v>5.9967402040841337E-3</v>
      </c>
      <c r="BC206" s="11">
        <f t="shared" si="18"/>
        <v>5.8067238982358526E-3</v>
      </c>
      <c r="BD206" s="11">
        <f t="shared" si="31"/>
        <v>6.3163771484535036E-3</v>
      </c>
      <c r="BE206" s="11">
        <f t="shared" si="31"/>
        <v>6.3017062474431326E-3</v>
      </c>
      <c r="BF206" s="11">
        <f t="shared" si="31"/>
        <v>6.3990667009207807E-3</v>
      </c>
      <c r="BG206" s="11">
        <f t="shared" si="31"/>
        <v>6.4520365575180712E-3</v>
      </c>
      <c r="BH206" s="11">
        <f t="shared" si="31"/>
        <v>6.76086600747505E-3</v>
      </c>
      <c r="BI206" s="11">
        <f t="shared" si="31"/>
        <v>7.1640426507084938E-3</v>
      </c>
      <c r="BJ206" s="11">
        <f t="shared" si="31"/>
        <v>7.3089270986226871E-3</v>
      </c>
      <c r="BK206" s="11">
        <f t="shared" si="22"/>
        <v>7.4042968544226935E-3</v>
      </c>
      <c r="BL206" s="11">
        <f t="shared" si="22"/>
        <v>7.6047615939239558E-3</v>
      </c>
      <c r="BM206" s="11">
        <f t="shared" si="22"/>
        <v>7.9120228712899233E-3</v>
      </c>
      <c r="BN206" s="11">
        <f t="shared" si="22"/>
        <v>8.2425500274502204E-3</v>
      </c>
      <c r="BO206" s="11">
        <f t="shared" si="22"/>
        <v>8.3356919616522675E-3</v>
      </c>
      <c r="BP206" s="11">
        <f t="shared" si="22"/>
        <v>1.0497688275520766E-2</v>
      </c>
      <c r="BQ206" s="11">
        <f t="shared" si="22"/>
        <v>1.6751744222369733E-2</v>
      </c>
    </row>
    <row r="207" spans="3:69" x14ac:dyDescent="0.2">
      <c r="C207">
        <f t="shared" si="27"/>
        <v>98</v>
      </c>
      <c r="D207" s="11"/>
      <c r="E207" s="11"/>
      <c r="F207" s="11">
        <f t="shared" ref="F207:S208" si="40">F$106*F$107^$C207</f>
        <v>0.2725597567760335</v>
      </c>
      <c r="G207" s="11">
        <f t="shared" si="40"/>
        <v>0.33544218537435205</v>
      </c>
      <c r="H207" s="11">
        <f t="shared" si="40"/>
        <v>0.32607400994922797</v>
      </c>
      <c r="I207" s="11">
        <f t="shared" si="40"/>
        <v>0.31328066813454092</v>
      </c>
      <c r="J207" s="11">
        <f t="shared" si="40"/>
        <v>0.30865334597047589</v>
      </c>
      <c r="K207" s="11">
        <f t="shared" si="40"/>
        <v>0.2925733499788869</v>
      </c>
      <c r="L207" s="11">
        <f t="shared" si="40"/>
        <v>0.2741674207348414</v>
      </c>
      <c r="M207" s="11">
        <f t="shared" si="40"/>
        <v>0.2731892850446504</v>
      </c>
      <c r="N207" s="11">
        <f t="shared" si="40"/>
        <v>0.27206891909060316</v>
      </c>
      <c r="O207" s="11">
        <f t="shared" si="40"/>
        <v>0.26287237056597101</v>
      </c>
      <c r="P207" s="11">
        <f t="shared" si="40"/>
        <v>0.26185600982682217</v>
      </c>
      <c r="Q207" s="11">
        <f t="shared" si="40"/>
        <v>0.27206941053493633</v>
      </c>
      <c r="R207" s="11">
        <f t="shared" si="40"/>
        <v>0.27141391668647097</v>
      </c>
      <c r="S207" s="11">
        <f t="shared" si="40"/>
        <v>0.27101754614843671</v>
      </c>
      <c r="T207" s="11">
        <f t="shared" ref="T207:AI208" si="41">T$106*T$107^$C207</f>
        <v>0.2656550015057022</v>
      </c>
      <c r="U207" s="11">
        <f t="shared" si="41"/>
        <v>0.26609773598093611</v>
      </c>
      <c r="V207" s="11">
        <f t="shared" si="41"/>
        <v>0.27405510905085867</v>
      </c>
      <c r="W207" s="11">
        <f t="shared" si="41"/>
        <v>0.27489592583627392</v>
      </c>
      <c r="X207" s="11">
        <f t="shared" si="41"/>
        <v>0.27561485032956162</v>
      </c>
      <c r="Y207" s="11">
        <f t="shared" si="41"/>
        <v>0.2759691083193056</v>
      </c>
      <c r="Z207" s="11">
        <f t="shared" si="41"/>
        <v>0.28049743150616252</v>
      </c>
      <c r="AA207" s="11">
        <f t="shared" si="41"/>
        <v>0.28678450575088088</v>
      </c>
      <c r="AB207" s="11">
        <f t="shared" si="41"/>
        <v>0.28900987376744475</v>
      </c>
      <c r="AC207" s="11">
        <f t="shared" si="41"/>
        <v>0.28950495741974336</v>
      </c>
      <c r="AD207" s="11">
        <f t="shared" si="41"/>
        <v>0.29019085041590525</v>
      </c>
      <c r="AE207" s="11">
        <f t="shared" si="41"/>
        <v>0.29322794633989413</v>
      </c>
      <c r="AF207" s="11">
        <f t="shared" si="41"/>
        <v>0.30105343663429324</v>
      </c>
      <c r="AG207" s="11">
        <f t="shared" si="41"/>
        <v>0.30156121278750198</v>
      </c>
      <c r="AH207" s="11">
        <f t="shared" si="41"/>
        <v>0.33509583735084791</v>
      </c>
      <c r="AI207" s="11">
        <f t="shared" si="41"/>
        <v>0.36054055799231238</v>
      </c>
      <c r="AK207">
        <f t="shared" si="30"/>
        <v>98</v>
      </c>
      <c r="AL207" s="11">
        <f t="shared" si="37"/>
        <v>0</v>
      </c>
      <c r="AM207" s="11">
        <f t="shared" si="34"/>
        <v>0</v>
      </c>
      <c r="AN207" s="11">
        <f t="shared" si="34"/>
        <v>3.1531222915895576E-3</v>
      </c>
      <c r="AO207" s="11">
        <f t="shared" si="34"/>
        <v>7.2788211287059014E-3</v>
      </c>
      <c r="AP207" s="11">
        <f t="shared" si="34"/>
        <v>6.6384042771646971E-3</v>
      </c>
      <c r="AQ207" s="11">
        <f t="shared" si="34"/>
        <v>5.9679616514710645E-3</v>
      </c>
      <c r="AR207" s="11">
        <f t="shared" si="34"/>
        <v>5.6948169320028309E-3</v>
      </c>
      <c r="AS207" s="11">
        <f t="shared" si="34"/>
        <v>5.1019321965067805E-3</v>
      </c>
      <c r="AT207" s="11">
        <f t="shared" ref="AT207:AZ208" si="42">(L207-L99)^2</f>
        <v>3.7180014087703399E-3</v>
      </c>
      <c r="AU207" s="11">
        <f t="shared" si="42"/>
        <v>3.6534924252503379E-3</v>
      </c>
      <c r="AV207" s="11">
        <f t="shared" si="42"/>
        <v>3.6033668186094183E-3</v>
      </c>
      <c r="AW207" s="11">
        <f t="shared" si="42"/>
        <v>3.294269144715224E-3</v>
      </c>
      <c r="AX207" s="11">
        <f t="shared" si="42"/>
        <v>3.0956435830061472E-3</v>
      </c>
      <c r="AY207" s="11">
        <f t="shared" si="42"/>
        <v>3.3026849342406954E-3</v>
      </c>
      <c r="AZ207" s="11">
        <f t="shared" si="42"/>
        <v>3.3301012072257529E-3</v>
      </c>
      <c r="BA207" s="11">
        <f t="shared" si="18"/>
        <v>3.0883857682874453E-3</v>
      </c>
      <c r="BB207" s="11">
        <f t="shared" si="18"/>
        <v>2.7961268981643202E-3</v>
      </c>
      <c r="BC207" s="11">
        <f t="shared" si="18"/>
        <v>2.6616837867821214E-3</v>
      </c>
      <c r="BD207" s="11">
        <f t="shared" si="31"/>
        <v>2.8669566031818985E-3</v>
      </c>
      <c r="BE207" s="11">
        <f t="shared" si="31"/>
        <v>2.8366555477739508E-3</v>
      </c>
      <c r="BF207" s="11">
        <f t="shared" si="31"/>
        <v>2.8919975524437573E-3</v>
      </c>
      <c r="BG207" s="11">
        <f t="shared" si="31"/>
        <v>2.8945283711309276E-3</v>
      </c>
      <c r="BH207" s="11">
        <f t="shared" si="31"/>
        <v>3.0016544821571383E-3</v>
      </c>
      <c r="BI207" s="11">
        <f t="shared" si="31"/>
        <v>3.1528527856788087E-3</v>
      </c>
      <c r="BJ207" s="11">
        <f t="shared" si="31"/>
        <v>3.190261817899272E-3</v>
      </c>
      <c r="BK207" s="11">
        <f t="shared" si="22"/>
        <v>3.2189601146207199E-3</v>
      </c>
      <c r="BL207" s="11">
        <f t="shared" si="22"/>
        <v>3.3079211173068263E-3</v>
      </c>
      <c r="BM207" s="11">
        <f t="shared" si="22"/>
        <v>3.4115742021648557E-3</v>
      </c>
      <c r="BN207" s="11">
        <f t="shared" si="22"/>
        <v>3.4604855238948864E-3</v>
      </c>
      <c r="BO207" s="11">
        <f t="shared" si="22"/>
        <v>3.4824532157071673E-3</v>
      </c>
      <c r="BP207" s="11">
        <f t="shared" si="22"/>
        <v>4.3353550772337532E-3</v>
      </c>
      <c r="BQ207" s="11">
        <f t="shared" si="22"/>
        <v>8.611817616534425E-3</v>
      </c>
    </row>
    <row r="208" spans="3:69" x14ac:dyDescent="0.2">
      <c r="C208">
        <f t="shared" si="27"/>
        <v>99</v>
      </c>
      <c r="D208" s="11"/>
      <c r="E208" s="11"/>
      <c r="F208" s="11">
        <f t="shared" si="40"/>
        <v>0.29848703338280258</v>
      </c>
      <c r="G208" s="11">
        <f t="shared" si="40"/>
        <v>0.37793129413595522</v>
      </c>
      <c r="H208" s="11">
        <f t="shared" si="40"/>
        <v>0.36664625493393282</v>
      </c>
      <c r="I208" s="11">
        <f t="shared" si="40"/>
        <v>0.35082584479606616</v>
      </c>
      <c r="J208" s="11">
        <f t="shared" si="40"/>
        <v>0.34600952961484338</v>
      </c>
      <c r="K208" s="11">
        <f t="shared" si="40"/>
        <v>0.32589398482728038</v>
      </c>
      <c r="L208" s="11">
        <f t="shared" si="40"/>
        <v>0.30267526145629853</v>
      </c>
      <c r="M208" s="11">
        <f t="shared" si="40"/>
        <v>0.30173970736977751</v>
      </c>
      <c r="N208" s="11">
        <f t="shared" si="40"/>
        <v>0.30048498922937816</v>
      </c>
      <c r="O208" s="11">
        <f t="shared" si="40"/>
        <v>0.28953510850271008</v>
      </c>
      <c r="P208" s="11">
        <f t="shared" si="40"/>
        <v>0.2883358616927898</v>
      </c>
      <c r="Q208" s="11">
        <f t="shared" si="40"/>
        <v>0.3004737356870239</v>
      </c>
      <c r="R208" s="11">
        <f t="shared" si="40"/>
        <v>0.29908588813546827</v>
      </c>
      <c r="S208" s="11">
        <f t="shared" si="40"/>
        <v>0.2991993974135963</v>
      </c>
      <c r="T208" s="11">
        <f t="shared" si="41"/>
        <v>0.29271714336971444</v>
      </c>
      <c r="U208" s="11">
        <f t="shared" si="41"/>
        <v>0.29321616931944355</v>
      </c>
      <c r="V208" s="11">
        <f t="shared" si="41"/>
        <v>0.30269692792254932</v>
      </c>
      <c r="W208" s="11">
        <f t="shared" si="41"/>
        <v>0.30376206435869058</v>
      </c>
      <c r="X208" s="11">
        <f t="shared" si="41"/>
        <v>0.30458765488420103</v>
      </c>
      <c r="Y208" s="11">
        <f t="shared" si="41"/>
        <v>0.305313151101756</v>
      </c>
      <c r="Z208" s="11">
        <f t="shared" si="41"/>
        <v>0.31090932929880855</v>
      </c>
      <c r="AA208" s="11">
        <f t="shared" si="41"/>
        <v>0.31841745636848473</v>
      </c>
      <c r="AB208" s="11">
        <f t="shared" si="41"/>
        <v>0.321256549704665</v>
      </c>
      <c r="AC208" s="11">
        <f t="shared" si="41"/>
        <v>0.32211952203642907</v>
      </c>
      <c r="AD208" s="11">
        <f t="shared" si="41"/>
        <v>0.32326563795685326</v>
      </c>
      <c r="AE208" s="11">
        <f t="shared" si="41"/>
        <v>0.32731959884818124</v>
      </c>
      <c r="AF208" s="11">
        <f t="shared" si="41"/>
        <v>0.33681255187274006</v>
      </c>
      <c r="AG208" s="11">
        <f t="shared" si="41"/>
        <v>0.33772042033371946</v>
      </c>
      <c r="AH208" s="11">
        <f t="shared" si="41"/>
        <v>0.37620220817330019</v>
      </c>
      <c r="AI208" s="11">
        <f t="shared" si="41"/>
        <v>0.4013112539237782</v>
      </c>
      <c r="AK208">
        <f t="shared" si="30"/>
        <v>99</v>
      </c>
      <c r="AL208" s="11">
        <f t="shared" si="37"/>
        <v>0</v>
      </c>
      <c r="AM208" s="11">
        <f t="shared" si="37"/>
        <v>0</v>
      </c>
      <c r="AN208" s="11">
        <f t="shared" si="37"/>
        <v>9.1357437534203925E-4</v>
      </c>
      <c r="AO208" s="11">
        <f t="shared" si="37"/>
        <v>1.8341432520178936E-3</v>
      </c>
      <c r="AP208" s="11">
        <f t="shared" si="37"/>
        <v>1.6731501586772265E-3</v>
      </c>
      <c r="AQ208" s="11">
        <f t="shared" si="37"/>
        <v>1.5766781547761333E-3</v>
      </c>
      <c r="AR208" s="11">
        <f t="shared" si="37"/>
        <v>1.4522064935435024E-3</v>
      </c>
      <c r="AS208" s="11">
        <f t="shared" si="37"/>
        <v>1.4521568807877182E-3</v>
      </c>
      <c r="AT208" s="11">
        <f t="shared" si="42"/>
        <v>1.0541434723678265E-3</v>
      </c>
      <c r="AU208" s="11">
        <f t="shared" si="42"/>
        <v>1.0172083643598033E-3</v>
      </c>
      <c r="AV208" s="11">
        <f t="shared" si="42"/>
        <v>9.9931728749665821E-4</v>
      </c>
      <c r="AW208" s="11">
        <f t="shared" si="42"/>
        <v>9.4451643837834269E-4</v>
      </c>
      <c r="AX208" s="11">
        <f t="shared" si="42"/>
        <v>8.502272330665197E-4</v>
      </c>
      <c r="AY208" s="11">
        <f t="shared" si="42"/>
        <v>8.4475480473625243E-4</v>
      </c>
      <c r="AZ208" s="11">
        <f t="shared" si="42"/>
        <v>9.0210468793120574E-4</v>
      </c>
      <c r="BA208" s="11">
        <f t="shared" si="18"/>
        <v>7.502885534832474E-4</v>
      </c>
      <c r="BB208" s="11">
        <f t="shared" si="18"/>
        <v>6.6648001978243914E-4</v>
      </c>
      <c r="BC208" s="11">
        <f t="shared" si="18"/>
        <v>5.9893142563753241E-4</v>
      </c>
      <c r="BD208" s="11">
        <f t="shared" si="31"/>
        <v>6.2011707492448534E-4</v>
      </c>
      <c r="BE208" s="11">
        <f t="shared" si="31"/>
        <v>5.9507327831537801E-4</v>
      </c>
      <c r="BF208" s="11">
        <f t="shared" si="31"/>
        <v>6.1526279003843408E-4</v>
      </c>
      <c r="BG208" s="11">
        <f t="shared" si="31"/>
        <v>5.9813401480933285E-4</v>
      </c>
      <c r="BH208" s="11">
        <f t="shared" si="31"/>
        <v>5.9416300939451792E-4</v>
      </c>
      <c r="BI208" s="11">
        <f t="shared" si="31"/>
        <v>6.0109893424402676E-4</v>
      </c>
      <c r="BJ208" s="11">
        <f t="shared" si="31"/>
        <v>5.8737045306500037E-4</v>
      </c>
      <c r="BK208" s="11">
        <f t="shared" si="22"/>
        <v>5.818378708063221E-4</v>
      </c>
      <c r="BL208" s="11">
        <f t="shared" si="22"/>
        <v>5.9730099284680373E-4</v>
      </c>
      <c r="BM208" s="11">
        <f t="shared" si="22"/>
        <v>5.9131795210545866E-4</v>
      </c>
      <c r="BN208" s="11">
        <f t="shared" si="22"/>
        <v>5.3207617224716557E-4</v>
      </c>
      <c r="BO208" s="11">
        <f t="shared" si="22"/>
        <v>5.2226447926313941E-4</v>
      </c>
      <c r="BP208" s="11">
        <f t="shared" si="22"/>
        <v>6.1192127137723283E-4</v>
      </c>
      <c r="BQ208" s="11">
        <f t="shared" si="22"/>
        <v>2.7070359323350442E-3</v>
      </c>
    </row>
    <row r="212" spans="1:69" x14ac:dyDescent="0.2">
      <c r="C212" s="26" t="s">
        <v>68</v>
      </c>
    </row>
    <row r="213" spans="1:69" x14ac:dyDescent="0.2">
      <c r="C213" t="s">
        <v>69</v>
      </c>
      <c r="F213">
        <v>9.1139658683464118E-4</v>
      </c>
      <c r="G213">
        <v>6.46120720820132E-3</v>
      </c>
      <c r="H213">
        <v>6.0020438235257757E-3</v>
      </c>
      <c r="I213">
        <v>5.4842421472926037E-3</v>
      </c>
      <c r="J213">
        <v>5.5971605849156284E-3</v>
      </c>
      <c r="K213">
        <v>4.7298769463612854E-3</v>
      </c>
      <c r="L213">
        <v>3.4941801381762408E-3</v>
      </c>
      <c r="M213">
        <v>3.3799176353792467E-3</v>
      </c>
      <c r="N213">
        <v>1.1344653388804448E-3</v>
      </c>
      <c r="O213">
        <v>6.5355400795365429E-5</v>
      </c>
      <c r="P213">
        <v>2.6907250606841059E-3</v>
      </c>
      <c r="Q213">
        <v>1.1260150503863496E-3</v>
      </c>
      <c r="R213">
        <v>3.8704124373721842E-4</v>
      </c>
      <c r="S213">
        <v>2.655202532525091E-3</v>
      </c>
      <c r="T213">
        <v>2.4026391042463312E-4</v>
      </c>
      <c r="U213">
        <v>2.1978034714290806E-3</v>
      </c>
      <c r="V213">
        <v>2.362583918367505E-3</v>
      </c>
      <c r="W213">
        <v>2.1384694583293294E-3</v>
      </c>
      <c r="X213">
        <v>1.3359461689061488E-3</v>
      </c>
      <c r="Y213">
        <v>4.7949028163454718E-4</v>
      </c>
      <c r="Z213">
        <v>2.25238800789119E-3</v>
      </c>
      <c r="AA213">
        <v>2.2494597122818265E-3</v>
      </c>
      <c r="AB213">
        <v>4.9448882549657871E-4</v>
      </c>
      <c r="AC213">
        <v>6.158618143237665E-4</v>
      </c>
      <c r="AD213">
        <v>2.3745850886287322E-3</v>
      </c>
      <c r="AE213">
        <v>2.3955385579609045E-3</v>
      </c>
      <c r="AF213">
        <v>2.5485453417975093E-3</v>
      </c>
      <c r="AG213">
        <v>2.5302558076955571E-3</v>
      </c>
      <c r="AH213">
        <v>3.0018157366344853E-3</v>
      </c>
      <c r="AI213">
        <v>9.418617995574451E-4</v>
      </c>
      <c r="AK213">
        <v>4.7094382536289501E-3</v>
      </c>
    </row>
    <row r="214" spans="1:69" x14ac:dyDescent="0.2">
      <c r="C214" s="28" t="s">
        <v>64</v>
      </c>
      <c r="F214">
        <v>4.9006736142932478E-5</v>
      </c>
      <c r="G214">
        <v>9.5743040851346874E-7</v>
      </c>
      <c r="H214">
        <v>1.2605633576619042E-6</v>
      </c>
      <c r="I214">
        <v>1.8739477754772723E-6</v>
      </c>
      <c r="J214">
        <v>1.6196908897597329E-6</v>
      </c>
      <c r="K214">
        <v>3.4007071962920245E-6</v>
      </c>
      <c r="L214">
        <v>9.9122965960226165E-6</v>
      </c>
      <c r="M214">
        <v>1.0039711276173488E-5</v>
      </c>
      <c r="N214">
        <v>2.7066286356877248E-5</v>
      </c>
      <c r="O214">
        <v>4.5617807707648046E-5</v>
      </c>
      <c r="P214">
        <v>1.4459112902712712E-5</v>
      </c>
      <c r="Q214">
        <v>2.4590886187152821E-5</v>
      </c>
      <c r="R214">
        <v>4.7253965419094924E-5</v>
      </c>
      <c r="S214">
        <v>1.1259753862312376E-5</v>
      </c>
      <c r="T214">
        <v>3.5244657704392539E-5</v>
      </c>
      <c r="U214">
        <v>1.3967436399786359E-5</v>
      </c>
      <c r="V214">
        <v>1.1517609074073671E-5</v>
      </c>
      <c r="W214">
        <v>1.1458564449473377E-5</v>
      </c>
      <c r="X214">
        <v>1.6463725022545355E-5</v>
      </c>
      <c r="Y214">
        <v>2.2315957968580739E-5</v>
      </c>
      <c r="Z214">
        <v>8.6379603211179151E-6</v>
      </c>
      <c r="AA214">
        <v>7.4113010100711429E-6</v>
      </c>
      <c r="AB214">
        <v>1.560007631099677E-5</v>
      </c>
      <c r="AC214">
        <v>1.3704498737879826E-5</v>
      </c>
      <c r="AD214">
        <v>5.2365684642620567E-6</v>
      </c>
      <c r="AE214">
        <v>4.3632691327777648E-6</v>
      </c>
      <c r="AF214">
        <v>3.4460420294787735E-6</v>
      </c>
      <c r="AG214">
        <v>3.120408052825718E-6</v>
      </c>
      <c r="AH214">
        <v>2.6459323107191992E-6</v>
      </c>
      <c r="AI214">
        <v>8.1811381455692147E-6</v>
      </c>
    </row>
    <row r="215" spans="1:69" x14ac:dyDescent="0.2">
      <c r="C215" t="s">
        <v>65</v>
      </c>
      <c r="F215">
        <v>1.0917908848661906</v>
      </c>
      <c r="G215">
        <v>1.1390888660576279</v>
      </c>
      <c r="H215">
        <v>1.1355567458203897</v>
      </c>
      <c r="I215">
        <v>1.1305344045233088</v>
      </c>
      <c r="J215">
        <v>1.1320377094785061</v>
      </c>
      <c r="K215">
        <v>1.1228950993847198</v>
      </c>
      <c r="L215">
        <v>1.1099666036849181</v>
      </c>
      <c r="M215">
        <v>1.1097650840747555</v>
      </c>
      <c r="N215">
        <v>1.0982998236111772</v>
      </c>
      <c r="O215">
        <v>1.0920138099542795</v>
      </c>
      <c r="P215">
        <v>1.1051676471940068</v>
      </c>
      <c r="Q215">
        <v>1.0994200619734593</v>
      </c>
      <c r="R215">
        <v>1.0919320753373694</v>
      </c>
      <c r="S215">
        <v>1.1083973180839231</v>
      </c>
      <c r="T215">
        <v>1.095107961575458</v>
      </c>
      <c r="U215">
        <v>1.1057694535562674</v>
      </c>
      <c r="V215">
        <v>1.1082666427347683</v>
      </c>
      <c r="W215">
        <v>1.1083604412471912</v>
      </c>
      <c r="X215">
        <v>1.1042110123647582</v>
      </c>
      <c r="Y215">
        <v>1.1006956777677592</v>
      </c>
      <c r="Z215">
        <v>1.1117807167865681</v>
      </c>
      <c r="AA215">
        <v>1.1137732908626645</v>
      </c>
      <c r="AB215">
        <v>1.1052353057742728</v>
      </c>
      <c r="AC215">
        <v>1.1067253376353146</v>
      </c>
      <c r="AD215">
        <v>1.1178675310288091</v>
      </c>
      <c r="AE215">
        <v>1.1200551582366183</v>
      </c>
      <c r="AF215">
        <v>1.1230717682014542</v>
      </c>
      <c r="AG215">
        <v>1.1242301241887991</v>
      </c>
      <c r="AH215">
        <v>1.1273308044853252</v>
      </c>
      <c r="AI215">
        <v>1.1154263210963438</v>
      </c>
    </row>
    <row r="216" spans="1:69" x14ac:dyDescent="0.2">
      <c r="C216" t="s">
        <v>66</v>
      </c>
      <c r="D216">
        <f>1/98*SUM(AL219:AL316)</f>
        <v>0</v>
      </c>
      <c r="E216">
        <f t="shared" ref="E216:AI216" si="43">1/98*SUM(AM219:AM316)</f>
        <v>0</v>
      </c>
      <c r="F216">
        <f t="shared" si="43"/>
        <v>9.6341892018379479E-4</v>
      </c>
      <c r="G216">
        <f t="shared" si="43"/>
        <v>1.2465515678960388E-3</v>
      </c>
      <c r="H216">
        <f>1/98*SUM(AP219:AP316)</f>
        <v>1.1358486754163798E-3</v>
      </c>
      <c r="I216">
        <f t="shared" si="43"/>
        <v>1.0198749979382874E-3</v>
      </c>
      <c r="J216">
        <f t="shared" si="43"/>
        <v>9.4100506575339369E-4</v>
      </c>
      <c r="K216">
        <f t="shared" si="43"/>
        <v>8.4645379657491123E-4</v>
      </c>
      <c r="L216">
        <f t="shared" si="43"/>
        <v>7.2833409004547777E-4</v>
      </c>
      <c r="M216">
        <f t="shared" si="43"/>
        <v>7.1085827580955215E-4</v>
      </c>
      <c r="N216">
        <f t="shared" si="43"/>
        <v>7.0343478927126181E-4</v>
      </c>
      <c r="O216">
        <f t="shared" si="43"/>
        <v>6.6793400426883693E-4</v>
      </c>
      <c r="P216">
        <f t="shared" si="43"/>
        <v>6.3602657521925486E-4</v>
      </c>
      <c r="Q216">
        <f t="shared" si="43"/>
        <v>6.7751858802668171E-4</v>
      </c>
      <c r="R216">
        <f t="shared" si="43"/>
        <v>6.9210641956009213E-4</v>
      </c>
      <c r="S216">
        <f t="shared" si="43"/>
        <v>6.5667838844837725E-4</v>
      </c>
      <c r="T216">
        <f t="shared" si="43"/>
        <v>6.5121338935241672E-4</v>
      </c>
      <c r="U216">
        <f t="shared" si="43"/>
        <v>6.4606958728579929E-4</v>
      </c>
      <c r="V216">
        <f t="shared" si="43"/>
        <v>6.8703565917361837E-4</v>
      </c>
      <c r="W216">
        <f t="shared" si="43"/>
        <v>6.9911747272760757E-4</v>
      </c>
      <c r="X216">
        <f t="shared" si="43"/>
        <v>7.1624373699711555E-4</v>
      </c>
      <c r="Y216">
        <f t="shared" si="43"/>
        <v>7.2941452577840579E-4</v>
      </c>
      <c r="Z216">
        <f t="shared" si="43"/>
        <v>7.4857500715174374E-4</v>
      </c>
      <c r="AA216">
        <f t="shared" si="43"/>
        <v>7.8626061338633196E-4</v>
      </c>
      <c r="AB216">
        <f t="shared" si="43"/>
        <v>8.0960434998504703E-4</v>
      </c>
      <c r="AC216">
        <f t="shared" si="43"/>
        <v>8.1711370803998087E-4</v>
      </c>
      <c r="AD216">
        <f t="shared" si="43"/>
        <v>8.1623423703563157E-4</v>
      </c>
      <c r="AE216">
        <f t="shared" si="43"/>
        <v>8.292442942794241E-4</v>
      </c>
      <c r="AF216">
        <f t="shared" si="43"/>
        <v>8.6707660710105448E-4</v>
      </c>
      <c r="AG216">
        <f t="shared" si="43"/>
        <v>8.6954360467534524E-4</v>
      </c>
      <c r="AH216">
        <f t="shared" si="43"/>
        <v>1.0592693484032948E-3</v>
      </c>
      <c r="AI216">
        <f t="shared" si="43"/>
        <v>1.3747200491577118E-3</v>
      </c>
    </row>
    <row r="217" spans="1:69" x14ac:dyDescent="0.2">
      <c r="C217" s="4" t="s">
        <v>40</v>
      </c>
      <c r="D217" s="4">
        <v>1990</v>
      </c>
      <c r="E217" s="4">
        <v>1991</v>
      </c>
      <c r="F217" s="4">
        <v>1992</v>
      </c>
      <c r="G217" s="4">
        <v>1993</v>
      </c>
      <c r="H217" s="4">
        <v>1994</v>
      </c>
      <c r="I217" s="4">
        <v>1995</v>
      </c>
      <c r="J217" s="4">
        <v>1996</v>
      </c>
      <c r="K217" s="4">
        <v>1997</v>
      </c>
      <c r="L217" s="4">
        <v>1998</v>
      </c>
      <c r="M217" s="4">
        <v>1999</v>
      </c>
      <c r="N217" s="4">
        <v>2000</v>
      </c>
      <c r="O217" s="4">
        <v>2001</v>
      </c>
      <c r="P217" s="4">
        <v>2002</v>
      </c>
      <c r="Q217" s="4">
        <v>2003</v>
      </c>
      <c r="R217" s="4">
        <v>2004</v>
      </c>
      <c r="S217" s="4">
        <v>2005</v>
      </c>
      <c r="T217" s="4">
        <v>2006</v>
      </c>
      <c r="U217" s="4">
        <v>2007</v>
      </c>
      <c r="V217" s="4">
        <v>2008</v>
      </c>
      <c r="W217" s="4">
        <v>2009</v>
      </c>
      <c r="X217" s="4">
        <v>2010</v>
      </c>
      <c r="Y217" s="4">
        <v>2011</v>
      </c>
      <c r="Z217" s="4">
        <v>2012</v>
      </c>
      <c r="AA217" s="4">
        <v>2013</v>
      </c>
      <c r="AB217" s="4">
        <v>2014</v>
      </c>
      <c r="AC217" s="4">
        <v>2015</v>
      </c>
      <c r="AD217" s="4">
        <v>2016</v>
      </c>
      <c r="AE217" s="4">
        <v>2017</v>
      </c>
      <c r="AF217" s="4">
        <v>2018</v>
      </c>
      <c r="AG217" s="4">
        <v>2019</v>
      </c>
      <c r="AH217" s="4">
        <v>2020</v>
      </c>
      <c r="AI217" s="4">
        <v>2021</v>
      </c>
      <c r="AJ217" s="4"/>
      <c r="AK217" s="4" t="s">
        <v>40</v>
      </c>
      <c r="AL217" s="4">
        <v>1990</v>
      </c>
      <c r="AM217" s="4">
        <v>1991</v>
      </c>
      <c r="AN217" s="4">
        <v>1992</v>
      </c>
      <c r="AO217" s="4">
        <v>1993</v>
      </c>
      <c r="AP217" s="4">
        <v>1994</v>
      </c>
      <c r="AQ217" s="4">
        <v>1995</v>
      </c>
      <c r="AR217" s="4">
        <v>1996</v>
      </c>
      <c r="AS217" s="4">
        <v>1997</v>
      </c>
      <c r="AT217" s="4">
        <v>1998</v>
      </c>
      <c r="AU217" s="4">
        <v>1999</v>
      </c>
      <c r="AV217" s="4">
        <v>2000</v>
      </c>
      <c r="AW217" s="4">
        <v>2001</v>
      </c>
      <c r="AX217" s="4">
        <v>2002</v>
      </c>
      <c r="AY217" s="4">
        <v>2003</v>
      </c>
      <c r="AZ217" s="4">
        <v>2004</v>
      </c>
      <c r="BA217" s="4">
        <v>2005</v>
      </c>
      <c r="BB217" s="4">
        <v>2006</v>
      </c>
      <c r="BC217" s="4">
        <v>2007</v>
      </c>
      <c r="BD217" s="4">
        <v>2008</v>
      </c>
      <c r="BE217" s="4">
        <v>2009</v>
      </c>
      <c r="BF217" s="4">
        <v>2010</v>
      </c>
      <c r="BG217" s="4">
        <v>2011</v>
      </c>
      <c r="BH217" s="4">
        <v>2012</v>
      </c>
      <c r="BI217" s="4">
        <v>2013</v>
      </c>
      <c r="BJ217" s="4">
        <v>2014</v>
      </c>
      <c r="BK217" s="4">
        <v>2015</v>
      </c>
      <c r="BL217" s="4">
        <v>2016</v>
      </c>
      <c r="BM217" s="4">
        <v>2017</v>
      </c>
      <c r="BN217" s="4">
        <v>2018</v>
      </c>
      <c r="BO217" s="4">
        <v>2019</v>
      </c>
      <c r="BP217" s="4">
        <v>2020</v>
      </c>
      <c r="BQ217" s="4">
        <v>2021</v>
      </c>
    </row>
    <row r="218" spans="1:69" x14ac:dyDescent="0.2">
      <c r="C218" s="4">
        <v>1</v>
      </c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4"/>
      <c r="AK218" s="4">
        <v>1</v>
      </c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</row>
    <row r="219" spans="1:69" x14ac:dyDescent="0.2">
      <c r="A219" s="11"/>
      <c r="C219" s="4">
        <v>2</v>
      </c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4"/>
      <c r="AK219" s="4">
        <v>2</v>
      </c>
      <c r="AL219" s="27">
        <f t="shared" ref="AL219:BQ226" si="44">(D219-D3)^2</f>
        <v>0</v>
      </c>
      <c r="AM219" s="27">
        <f t="shared" si="44"/>
        <v>0</v>
      </c>
      <c r="AN219" s="27">
        <f t="shared" si="44"/>
        <v>0</v>
      </c>
      <c r="AO219" s="27">
        <f t="shared" si="44"/>
        <v>0</v>
      </c>
      <c r="AP219" s="27">
        <f t="shared" si="44"/>
        <v>0</v>
      </c>
      <c r="AQ219" s="27">
        <f t="shared" si="44"/>
        <v>0</v>
      </c>
      <c r="AR219" s="27">
        <f t="shared" si="44"/>
        <v>0</v>
      </c>
      <c r="AS219" s="27">
        <f t="shared" si="44"/>
        <v>0</v>
      </c>
      <c r="AT219" s="27">
        <f t="shared" si="44"/>
        <v>0</v>
      </c>
      <c r="AU219" s="27">
        <f t="shared" si="44"/>
        <v>0</v>
      </c>
      <c r="AV219" s="27">
        <f t="shared" si="44"/>
        <v>0</v>
      </c>
      <c r="AW219" s="27">
        <f t="shared" si="44"/>
        <v>0</v>
      </c>
      <c r="AX219" s="27">
        <f t="shared" si="44"/>
        <v>0</v>
      </c>
      <c r="AY219" s="27">
        <f t="shared" si="44"/>
        <v>0</v>
      </c>
      <c r="AZ219" s="27">
        <f t="shared" si="44"/>
        <v>0</v>
      </c>
      <c r="BA219" s="27">
        <f t="shared" si="44"/>
        <v>0</v>
      </c>
      <c r="BB219" s="27">
        <f t="shared" si="44"/>
        <v>0</v>
      </c>
      <c r="BC219" s="27">
        <f t="shared" si="44"/>
        <v>0</v>
      </c>
      <c r="BD219" s="27">
        <f t="shared" si="44"/>
        <v>0</v>
      </c>
      <c r="BE219" s="27">
        <f t="shared" si="44"/>
        <v>0</v>
      </c>
      <c r="BF219" s="27">
        <f t="shared" si="44"/>
        <v>0</v>
      </c>
      <c r="BG219" s="27">
        <f t="shared" si="44"/>
        <v>0</v>
      </c>
      <c r="BH219" s="27">
        <f t="shared" si="44"/>
        <v>0</v>
      </c>
      <c r="BI219" s="27">
        <f t="shared" si="44"/>
        <v>0</v>
      </c>
      <c r="BJ219" s="27">
        <f t="shared" si="44"/>
        <v>0</v>
      </c>
      <c r="BK219" s="27">
        <f t="shared" si="44"/>
        <v>0</v>
      </c>
      <c r="BL219" s="27">
        <f t="shared" si="44"/>
        <v>0</v>
      </c>
      <c r="BM219" s="27">
        <f t="shared" si="44"/>
        <v>0</v>
      </c>
      <c r="BN219" s="27">
        <f t="shared" si="44"/>
        <v>0</v>
      </c>
      <c r="BO219" s="27">
        <f t="shared" si="44"/>
        <v>0</v>
      </c>
      <c r="BP219" s="27">
        <f t="shared" si="44"/>
        <v>0</v>
      </c>
      <c r="BQ219" s="27">
        <f t="shared" si="44"/>
        <v>0</v>
      </c>
    </row>
    <row r="220" spans="1:69" x14ac:dyDescent="0.2">
      <c r="A220" s="11"/>
      <c r="C220" s="4">
        <v>3</v>
      </c>
      <c r="D220" s="27"/>
      <c r="E220" s="27"/>
      <c r="F220" s="27">
        <f t="shared" ref="F220:T234" si="45">F$213+F$214*F$215^$C220</f>
        <v>9.7517506788185986E-4</v>
      </c>
      <c r="G220" s="27">
        <f t="shared" ref="G220:AI227" si="46">G$213+G$214*G$215^$C220</f>
        <v>6.4626222850882294E-3</v>
      </c>
      <c r="H220" s="27">
        <f t="shared" si="46"/>
        <v>6.0038896514147278E-3</v>
      </c>
      <c r="I220" s="27">
        <f t="shared" si="46"/>
        <v>5.4869498989703683E-3</v>
      </c>
      <c r="J220" s="27">
        <f t="shared" si="46"/>
        <v>5.599510297924248E-3</v>
      </c>
      <c r="K220" s="27">
        <f t="shared" si="46"/>
        <v>4.7346918411290016E-3</v>
      </c>
      <c r="L220" s="27">
        <f t="shared" si="46"/>
        <v>3.5077352787173288E-3</v>
      </c>
      <c r="M220" s="27">
        <f t="shared" si="46"/>
        <v>3.393639539917006E-3</v>
      </c>
      <c r="N220" s="27">
        <f t="shared" si="46"/>
        <v>1.1703237806897531E-3</v>
      </c>
      <c r="O220" s="27">
        <f t="shared" si="46"/>
        <v>1.2475982655642189E-4</v>
      </c>
      <c r="P220" s="27">
        <f t="shared" si="46"/>
        <v>2.7102426482908432E-3</v>
      </c>
      <c r="Q220" s="27">
        <f t="shared" si="46"/>
        <v>1.158693779069932E-3</v>
      </c>
      <c r="R220" s="27">
        <f t="shared" si="46"/>
        <v>4.4856249072228649E-4</v>
      </c>
      <c r="S220" s="27">
        <f t="shared" si="46"/>
        <v>2.6705351145174775E-3</v>
      </c>
      <c r="T220" s="27">
        <f t="shared" si="46"/>
        <v>2.8655145103780353E-4</v>
      </c>
      <c r="U220" s="27">
        <f t="shared" si="46"/>
        <v>2.2166881878697233E-3</v>
      </c>
      <c r="V220" s="27">
        <f t="shared" si="46"/>
        <v>2.3782620793388934E-3</v>
      </c>
      <c r="W220" s="27">
        <f t="shared" si="46"/>
        <v>2.1540712064575299E-3</v>
      </c>
      <c r="X220" s="27">
        <f t="shared" si="46"/>
        <v>1.3581120156464456E-3</v>
      </c>
      <c r="Y220" s="27">
        <f t="shared" si="46"/>
        <v>5.0924921205734513E-4</v>
      </c>
      <c r="Z220" s="27">
        <f t="shared" si="46"/>
        <v>2.264258497065443E-3</v>
      </c>
      <c r="AA220" s="27">
        <f t="shared" si="46"/>
        <v>2.2596993560822145E-3</v>
      </c>
      <c r="AB220" s="27">
        <f t="shared" si="46"/>
        <v>5.1555040664330652E-4</v>
      </c>
      <c r="AC220" s="27">
        <f t="shared" si="46"/>
        <v>6.344391194334489E-4</v>
      </c>
      <c r="AD220" s="27">
        <f t="shared" si="46"/>
        <v>2.3819001472725016E-3</v>
      </c>
      <c r="AE220" s="27">
        <f t="shared" si="46"/>
        <v>2.4016695426718987E-3</v>
      </c>
      <c r="AF220" s="27">
        <f t="shared" si="46"/>
        <v>2.553426727224192E-3</v>
      </c>
      <c r="AG220" s="27">
        <f t="shared" si="46"/>
        <v>2.5346896173491459E-3</v>
      </c>
      <c r="AH220" s="27">
        <f t="shared" si="46"/>
        <v>3.0056065539235798E-3</v>
      </c>
      <c r="AI220" s="27">
        <f t="shared" si="46"/>
        <v>9.532154728118373E-4</v>
      </c>
      <c r="AJ220" s="4"/>
      <c r="AK220" s="4">
        <v>3</v>
      </c>
      <c r="AL220" s="27">
        <f t="shared" si="44"/>
        <v>0</v>
      </c>
      <c r="AM220" s="27">
        <f t="shared" si="44"/>
        <v>0</v>
      </c>
      <c r="AN220" s="27">
        <f t="shared" si="44"/>
        <v>1.8222547944283547E-4</v>
      </c>
      <c r="AO220" s="27">
        <f t="shared" si="44"/>
        <v>5.4079323041937806E-5</v>
      </c>
      <c r="AP220" s="27">
        <f t="shared" si="44"/>
        <v>5.1782729887588906E-5</v>
      </c>
      <c r="AQ220" s="27">
        <f t="shared" si="44"/>
        <v>5.0729421010224406E-5</v>
      </c>
      <c r="AR220" s="27">
        <f t="shared" si="44"/>
        <v>4.1404406344491718E-5</v>
      </c>
      <c r="AS220" s="27">
        <f t="shared" si="44"/>
        <v>4.680476441463716E-5</v>
      </c>
      <c r="AT220" s="27">
        <f t="shared" si="44"/>
        <v>6.0153831759745014E-5</v>
      </c>
      <c r="AU220" s="27">
        <f t="shared" si="44"/>
        <v>5.6094249117163274E-5</v>
      </c>
      <c r="AV220" s="27">
        <f t="shared" si="44"/>
        <v>8.4710120104147406E-5</v>
      </c>
      <c r="AW220" s="27">
        <f t="shared" si="44"/>
        <v>9.8115400094848235E-5</v>
      </c>
      <c r="AX220" s="27">
        <f t="shared" si="44"/>
        <v>4.8259997910689297E-5</v>
      </c>
      <c r="AY220" s="27">
        <f t="shared" si="44"/>
        <v>6.5936401283539858E-5</v>
      </c>
      <c r="AZ220" s="27">
        <f t="shared" si="44"/>
        <v>1.0142293745327522E-4</v>
      </c>
      <c r="BA220" s="27">
        <f t="shared" si="44"/>
        <v>3.3680859187473144E-5</v>
      </c>
      <c r="BB220" s="27">
        <f t="shared" si="44"/>
        <v>6.2066453740707033E-5</v>
      </c>
      <c r="BC220" s="27">
        <f t="shared" si="44"/>
        <v>3.070861137184954E-5</v>
      </c>
      <c r="BD220" s="27">
        <f t="shared" si="44"/>
        <v>2.5501136134271884E-5</v>
      </c>
      <c r="BE220" s="27">
        <f t="shared" si="44"/>
        <v>2.4586606779819852E-5</v>
      </c>
      <c r="BF220" s="27">
        <f t="shared" si="44"/>
        <v>2.8713739333862203E-5</v>
      </c>
      <c r="BG220" s="27">
        <f t="shared" si="44"/>
        <v>3.3404663100131493E-5</v>
      </c>
      <c r="BH220" s="27">
        <f t="shared" si="44"/>
        <v>1.3734056121499745E-5</v>
      </c>
      <c r="BI220" s="27">
        <f t="shared" si="44"/>
        <v>1.2024911731255453E-5</v>
      </c>
      <c r="BJ220" s="27">
        <f t="shared" si="44"/>
        <v>2.4155595575411503E-5</v>
      </c>
      <c r="BK220" s="27">
        <f t="shared" si="44"/>
        <v>2.1172281621404965E-5</v>
      </c>
      <c r="BL220" s="27">
        <f t="shared" si="44"/>
        <v>6.7422803891765798E-6</v>
      </c>
      <c r="BM220" s="27">
        <f t="shared" si="44"/>
        <v>5.9837802661172492E-6</v>
      </c>
      <c r="BN220" s="27">
        <f t="shared" si="44"/>
        <v>4.6462537165310686E-6</v>
      </c>
      <c r="BO220" s="27">
        <f t="shared" si="44"/>
        <v>3.8483818950404555E-6</v>
      </c>
      <c r="BP220" s="27">
        <f t="shared" si="44"/>
        <v>1.4900696244658889E-6</v>
      </c>
      <c r="BQ220" s="27">
        <f t="shared" si="44"/>
        <v>9.7979850618861031E-6</v>
      </c>
    </row>
    <row r="221" spans="1:69" x14ac:dyDescent="0.2">
      <c r="A221" s="11"/>
      <c r="C221" s="4">
        <v>4</v>
      </c>
      <c r="D221" s="27"/>
      <c r="E221" s="27"/>
      <c r="F221" s="27">
        <f t="shared" si="45"/>
        <v>9.8102935109260574E-4</v>
      </c>
      <c r="G221" s="27">
        <f t="shared" si="46"/>
        <v>6.4628191065278142E-3</v>
      </c>
      <c r="H221" s="27">
        <f t="shared" si="46"/>
        <v>6.0041398658366987E-3</v>
      </c>
      <c r="I221" s="27">
        <f t="shared" si="46"/>
        <v>5.4873033537232224E-3</v>
      </c>
      <c r="J221" s="27">
        <f t="shared" si="46"/>
        <v>5.5998205486478382E-3</v>
      </c>
      <c r="K221" s="27">
        <f t="shared" si="46"/>
        <v>4.7352835681000079E-3</v>
      </c>
      <c r="L221" s="27">
        <f t="shared" si="46"/>
        <v>3.509225891485104E-3</v>
      </c>
      <c r="M221" s="27">
        <f t="shared" si="46"/>
        <v>3.395145725922259E-3</v>
      </c>
      <c r="N221" s="27">
        <f t="shared" si="46"/>
        <v>1.1738486591945799E-3</v>
      </c>
      <c r="O221" s="27">
        <f t="shared" si="46"/>
        <v>1.3022585409884285E-4</v>
      </c>
      <c r="P221" s="27">
        <f t="shared" si="46"/>
        <v>2.7122952670583468E-3</v>
      </c>
      <c r="Q221" s="27">
        <f t="shared" si="46"/>
        <v>1.1619427003008674E-3</v>
      </c>
      <c r="R221" s="27">
        <f t="shared" si="46"/>
        <v>4.5421826663496665E-4</v>
      </c>
      <c r="S221" s="27">
        <f t="shared" si="46"/>
        <v>2.6721971252847542E-3</v>
      </c>
      <c r="T221" s="27">
        <f t="shared" si="46"/>
        <v>2.9095376467186336E-4</v>
      </c>
      <c r="U221" s="27">
        <f t="shared" si="46"/>
        <v>2.2186856140082151E-3</v>
      </c>
      <c r="V221" s="27">
        <f t="shared" si="46"/>
        <v>2.3799595011915211E-3</v>
      </c>
      <c r="W221" s="27">
        <f t="shared" si="46"/>
        <v>2.1557618187689294E-3</v>
      </c>
      <c r="X221" s="27">
        <f t="shared" si="46"/>
        <v>1.360421940975174E-3</v>
      </c>
      <c r="Y221" s="27">
        <f t="shared" si="46"/>
        <v>5.1224580772591235E-4</v>
      </c>
      <c r="Z221" s="27">
        <f t="shared" si="46"/>
        <v>2.2655853888539483E-3</v>
      </c>
      <c r="AA221" s="27">
        <f t="shared" si="46"/>
        <v>2.2608643540546463E-3</v>
      </c>
      <c r="AB221" s="27">
        <f t="shared" si="46"/>
        <v>5.1776682857537207E-4</v>
      </c>
      <c r="AC221" s="27">
        <f t="shared" si="46"/>
        <v>6.3642178859363405E-4</v>
      </c>
      <c r="AD221" s="27">
        <f t="shared" si="46"/>
        <v>2.382762355174174E-3</v>
      </c>
      <c r="AE221" s="27">
        <f t="shared" si="46"/>
        <v>2.4024055990115234E-3</v>
      </c>
      <c r="AF221" s="27">
        <f t="shared" si="46"/>
        <v>2.5540274879599268E-3</v>
      </c>
      <c r="AG221" s="27">
        <f t="shared" si="46"/>
        <v>2.5352404300730408E-3</v>
      </c>
      <c r="AH221" s="27">
        <f t="shared" si="46"/>
        <v>3.0060892417386569E-3</v>
      </c>
      <c r="AI221" s="27">
        <f t="shared" si="46"/>
        <v>9.5452598554652179E-4</v>
      </c>
      <c r="AJ221" s="4"/>
      <c r="AK221" s="4">
        <v>4</v>
      </c>
      <c r="AL221" s="27">
        <f t="shared" si="44"/>
        <v>0</v>
      </c>
      <c r="AM221" s="27">
        <f t="shared" si="44"/>
        <v>0</v>
      </c>
      <c r="AN221" s="27">
        <f t="shared" si="44"/>
        <v>1.8206745870248946E-4</v>
      </c>
      <c r="AO221" s="27">
        <f t="shared" si="44"/>
        <v>5.4076428284282817E-5</v>
      </c>
      <c r="AP221" s="27">
        <f t="shared" si="44"/>
        <v>5.177912885332089E-5</v>
      </c>
      <c r="AQ221" s="27">
        <f t="shared" si="44"/>
        <v>5.0724386201242926E-5</v>
      </c>
      <c r="AR221" s="27">
        <f t="shared" si="44"/>
        <v>4.1400413746263274E-5</v>
      </c>
      <c r="AS221" s="27">
        <f t="shared" si="44"/>
        <v>4.6796668282074844E-5</v>
      </c>
      <c r="AT221" s="27">
        <f t="shared" si="44"/>
        <v>6.0130711923955133E-5</v>
      </c>
      <c r="AU221" s="27">
        <f t="shared" si="44"/>
        <v>5.607168989600269E-5</v>
      </c>
      <c r="AV221" s="27">
        <f t="shared" si="44"/>
        <v>8.4645247904244659E-5</v>
      </c>
      <c r="AW221" s="27">
        <f t="shared" si="44"/>
        <v>9.8007144448681097E-5</v>
      </c>
      <c r="AX221" s="27">
        <f t="shared" si="44"/>
        <v>4.8231483278429644E-5</v>
      </c>
      <c r="AY221" s="27">
        <f t="shared" si="44"/>
        <v>6.5883648557504257E-5</v>
      </c>
      <c r="AZ221" s="27">
        <f t="shared" si="44"/>
        <v>1.0130905198398076E-4</v>
      </c>
      <c r="BA221" s="27">
        <f t="shared" si="44"/>
        <v>3.3661570920059135E-5</v>
      </c>
      <c r="BB221" s="27">
        <f t="shared" si="44"/>
        <v>6.1997108272672169E-5</v>
      </c>
      <c r="BC221" s="27">
        <f t="shared" si="44"/>
        <v>3.0686477747409827E-5</v>
      </c>
      <c r="BD221" s="27">
        <f t="shared" si="44"/>
        <v>2.5483995513234249E-5</v>
      </c>
      <c r="BE221" s="27">
        <f t="shared" si="44"/>
        <v>2.4569843875067563E-5</v>
      </c>
      <c r="BF221" s="27">
        <f t="shared" si="44"/>
        <v>2.8688989106289593E-5</v>
      </c>
      <c r="BG221" s="27">
        <f t="shared" si="44"/>
        <v>3.337003337120907E-5</v>
      </c>
      <c r="BH221" s="27">
        <f t="shared" si="44"/>
        <v>1.3724223096217345E-5</v>
      </c>
      <c r="BI221" s="27">
        <f t="shared" si="44"/>
        <v>1.2016833372140112E-5</v>
      </c>
      <c r="BJ221" s="27">
        <f t="shared" si="44"/>
        <v>2.4133813795147783E-5</v>
      </c>
      <c r="BK221" s="27">
        <f t="shared" si="44"/>
        <v>2.115403970331268E-5</v>
      </c>
      <c r="BL221" s="27">
        <f t="shared" si="44"/>
        <v>6.7378035314955205E-6</v>
      </c>
      <c r="BM221" s="27">
        <f t="shared" si="44"/>
        <v>5.9801797602150449E-6</v>
      </c>
      <c r="BN221" s="27">
        <f t="shared" si="44"/>
        <v>4.6436641774369573E-6</v>
      </c>
      <c r="BO221" s="27">
        <f t="shared" si="44"/>
        <v>3.8462211075029226E-6</v>
      </c>
      <c r="BP221" s="27">
        <f t="shared" si="44"/>
        <v>1.4888914387899526E-6</v>
      </c>
      <c r="BQ221" s="27">
        <f t="shared" si="44"/>
        <v>9.7897825153141044E-6</v>
      </c>
    </row>
    <row r="222" spans="1:69" x14ac:dyDescent="0.2">
      <c r="A222" s="11"/>
      <c r="C222" s="4">
        <v>5</v>
      </c>
      <c r="D222" s="27"/>
      <c r="E222" s="27"/>
      <c r="F222" s="27">
        <f t="shared" si="45"/>
        <v>9.8742100413952319E-4</v>
      </c>
      <c r="G222" s="27">
        <f t="shared" si="46"/>
        <v>6.4630433036382464E-3</v>
      </c>
      <c r="H222" s="27">
        <f t="shared" si="46"/>
        <v>6.0044239985114697E-3</v>
      </c>
      <c r="I222" s="27">
        <f t="shared" si="46"/>
        <v>5.4877029464817659E-3</v>
      </c>
      <c r="J222" s="27">
        <f t="shared" si="46"/>
        <v>5.6001717641663345E-3</v>
      </c>
      <c r="K222" s="27">
        <f t="shared" si="46"/>
        <v>4.7359480154159231E-3</v>
      </c>
      <c r="L222" s="27">
        <f t="shared" si="46"/>
        <v>3.5108804218763612E-3</v>
      </c>
      <c r="M222" s="27">
        <f t="shared" si="46"/>
        <v>3.3968172385610107E-3</v>
      </c>
      <c r="N222" s="27">
        <f t="shared" si="46"/>
        <v>1.1777200326346818E-3</v>
      </c>
      <c r="O222" s="27">
        <f t="shared" si="46"/>
        <v>1.3619483166075699E-4</v>
      </c>
      <c r="P222" s="27">
        <f t="shared" si="46"/>
        <v>2.7145637549122149E-3</v>
      </c>
      <c r="Q222" s="27">
        <f t="shared" si="46"/>
        <v>1.1655146294819296E-3</v>
      </c>
      <c r="R222" s="27">
        <f t="shared" si="46"/>
        <v>4.6039398976494261E-4</v>
      </c>
      <c r="S222" s="27">
        <f t="shared" si="46"/>
        <v>2.6740392935618302E-3</v>
      </c>
      <c r="T222" s="27">
        <f t="shared" si="46"/>
        <v>2.9577477338187455E-4</v>
      </c>
      <c r="U222" s="27">
        <f t="shared" si="46"/>
        <v>2.2208943068178946E-3</v>
      </c>
      <c r="V222" s="27">
        <f t="shared" si="46"/>
        <v>2.381840697209437E-3</v>
      </c>
      <c r="W222" s="27">
        <f t="shared" si="46"/>
        <v>2.1576356265763695E-3</v>
      </c>
      <c r="X222" s="27">
        <f t="shared" si="46"/>
        <v>1.3629725859608962E-3</v>
      </c>
      <c r="Y222" s="27">
        <f t="shared" si="46"/>
        <v>5.1554414762632192E-4</v>
      </c>
      <c r="Z222" s="27">
        <f t="shared" si="46"/>
        <v>2.2670606015576709E-3</v>
      </c>
      <c r="AA222" s="27">
        <f t="shared" si="46"/>
        <v>2.26216189768025E-3</v>
      </c>
      <c r="AB222" s="27">
        <f t="shared" si="46"/>
        <v>5.202164963471834E-4</v>
      </c>
      <c r="AC222" s="27">
        <f t="shared" si="46"/>
        <v>6.3861605878935907E-4</v>
      </c>
      <c r="AD222" s="27">
        <f t="shared" si="46"/>
        <v>2.3837261893924493E-3</v>
      </c>
      <c r="AE222" s="27">
        <f t="shared" si="46"/>
        <v>2.4032300227114726E-3</v>
      </c>
      <c r="AF222" s="27">
        <f t="shared" si="46"/>
        <v>2.5547021853816743E-3</v>
      </c>
      <c r="AG222" s="27">
        <f t="shared" si="46"/>
        <v>2.5358596703300294E-3</v>
      </c>
      <c r="AH222" s="27">
        <f t="shared" si="46"/>
        <v>3.0066333905815431E-3</v>
      </c>
      <c r="AI222" s="27">
        <f t="shared" si="46"/>
        <v>9.5598776594492071E-4</v>
      </c>
      <c r="AJ222" s="4"/>
      <c r="AK222" s="4">
        <v>5</v>
      </c>
      <c r="AL222" s="27">
        <f t="shared" si="44"/>
        <v>0</v>
      </c>
      <c r="AM222" s="27">
        <f t="shared" si="44"/>
        <v>0</v>
      </c>
      <c r="AN222" s="27">
        <f t="shared" si="44"/>
        <v>2.6773466056469047E-8</v>
      </c>
      <c r="AO222" s="27">
        <f t="shared" si="44"/>
        <v>3.229992438949729E-5</v>
      </c>
      <c r="AP222" s="27">
        <f t="shared" si="44"/>
        <v>2.7605617847808259E-5</v>
      </c>
      <c r="AQ222" s="27">
        <f t="shared" si="44"/>
        <v>2.2739709997440608E-5</v>
      </c>
      <c r="AR222" s="27">
        <f t="shared" si="44"/>
        <v>2.4078511781225145E-5</v>
      </c>
      <c r="AS222" s="27">
        <f t="shared" si="44"/>
        <v>1.6534335974071207E-5</v>
      </c>
      <c r="AT222" s="27">
        <f t="shared" si="44"/>
        <v>8.136660857821728E-6</v>
      </c>
      <c r="AU222" s="27">
        <f t="shared" si="44"/>
        <v>7.6356618345499826E-6</v>
      </c>
      <c r="AV222" s="27">
        <f t="shared" si="44"/>
        <v>3.2670396399625438E-7</v>
      </c>
      <c r="AW222" s="27">
        <f t="shared" si="44"/>
        <v>1.9881953287590465E-7</v>
      </c>
      <c r="AX222" s="27">
        <f t="shared" si="44"/>
        <v>4.6677869457110901E-6</v>
      </c>
      <c r="AY222" s="27">
        <f t="shared" si="44"/>
        <v>4.0683511611821539E-7</v>
      </c>
      <c r="AZ222" s="27">
        <f t="shared" si="44"/>
        <v>4.6996946434540731E-7</v>
      </c>
      <c r="BA222" s="27">
        <f t="shared" si="44"/>
        <v>4.838263549805916E-6</v>
      </c>
      <c r="BB222" s="27">
        <f t="shared" si="44"/>
        <v>3.2727155646018131E-8</v>
      </c>
      <c r="BC222" s="27">
        <f t="shared" si="44"/>
        <v>3.1882001864559801E-6</v>
      </c>
      <c r="BD222" s="27">
        <f t="shared" si="44"/>
        <v>3.8719900321063871E-6</v>
      </c>
      <c r="BE222" s="27">
        <f t="shared" si="44"/>
        <v>3.0731830680582789E-6</v>
      </c>
      <c r="BF222" s="27">
        <f t="shared" si="44"/>
        <v>9.5276656611369041E-7</v>
      </c>
      <c r="BG222" s="27">
        <f t="shared" si="44"/>
        <v>2.2652092606315378E-8</v>
      </c>
      <c r="BH222" s="27">
        <f t="shared" si="44"/>
        <v>3.6706670108343768E-6</v>
      </c>
      <c r="BI222" s="27">
        <f t="shared" si="44"/>
        <v>3.6919809896440093E-6</v>
      </c>
      <c r="BJ222" s="27">
        <f t="shared" si="44"/>
        <v>3.6792724287166909E-8</v>
      </c>
      <c r="BK222" s="27">
        <f t="shared" si="44"/>
        <v>1.0185344764837054E-7</v>
      </c>
      <c r="BL222" s="27">
        <f t="shared" si="44"/>
        <v>4.3088204741978437E-6</v>
      </c>
      <c r="BM222" s="27">
        <f t="shared" si="44"/>
        <v>4.4075774443374798E-6</v>
      </c>
      <c r="BN222" s="27">
        <f t="shared" si="44"/>
        <v>5.047837289061782E-6</v>
      </c>
      <c r="BO222" s="27">
        <f t="shared" si="44"/>
        <v>5.0767517484980038E-6</v>
      </c>
      <c r="BP222" s="27">
        <f t="shared" si="44"/>
        <v>7.4856572089450583E-6</v>
      </c>
      <c r="BQ222" s="27">
        <f t="shared" si="44"/>
        <v>4.8318766974413871E-7</v>
      </c>
    </row>
    <row r="223" spans="1:69" x14ac:dyDescent="0.2">
      <c r="A223" s="11"/>
      <c r="C223" s="4">
        <v>6</v>
      </c>
      <c r="D223" s="27"/>
      <c r="E223" s="27"/>
      <c r="F223" s="27">
        <f t="shared" si="45"/>
        <v>9.9439935267537478E-4</v>
      </c>
      <c r="G223" s="27">
        <f t="shared" si="46"/>
        <v>6.4632986840705417E-3</v>
      </c>
      <c r="H223" s="27">
        <f>H$213+H$214*H$215^$C223</f>
        <v>6.0047466472870131E-3</v>
      </c>
      <c r="I223" s="27">
        <f t="shared" si="46"/>
        <v>5.4881546998430978E-3</v>
      </c>
      <c r="J223" s="27">
        <f t="shared" si="46"/>
        <v>5.6005693533774268E-3</v>
      </c>
      <c r="K223" s="27">
        <f t="shared" si="46"/>
        <v>4.7366941200507641E-3</v>
      </c>
      <c r="L223" s="27">
        <f t="shared" si="46"/>
        <v>3.5127168953554377E-3</v>
      </c>
      <c r="M223" s="27">
        <f t="shared" si="46"/>
        <v>3.398672224925087E-3</v>
      </c>
      <c r="N223" s="27">
        <f t="shared" si="46"/>
        <v>1.1819719614010787E-3</v>
      </c>
      <c r="O223" s="27">
        <f t="shared" si="46"/>
        <v>1.4271303758967442E-4</v>
      </c>
      <c r="P223" s="27">
        <f t="shared" si="46"/>
        <v>2.7170708142963624E-3</v>
      </c>
      <c r="Q223" s="27">
        <f t="shared" si="46"/>
        <v>1.1694416800835377E-3</v>
      </c>
      <c r="R223" s="27">
        <f t="shared" si="46"/>
        <v>4.6713745993896626E-4</v>
      </c>
      <c r="S223" s="27">
        <f t="shared" si="46"/>
        <v>2.6760811479396001E-3</v>
      </c>
      <c r="T223" s="27">
        <f t="shared" si="46"/>
        <v>3.0105429840303235E-4</v>
      </c>
      <c r="U223" s="27">
        <f t="shared" si="46"/>
        <v>2.223336611859127E-3</v>
      </c>
      <c r="V223" s="27">
        <f t="shared" si="46"/>
        <v>2.3839255640045391E-3</v>
      </c>
      <c r="W223" s="27">
        <f t="shared" si="46"/>
        <v>2.1597124810246371E-3</v>
      </c>
      <c r="X223" s="27">
        <f t="shared" si="46"/>
        <v>1.3657890362427636E-3</v>
      </c>
      <c r="Y223" s="27">
        <f t="shared" si="46"/>
        <v>5.1917461609851169E-4</v>
      </c>
      <c r="Z223" s="27">
        <f t="shared" si="46"/>
        <v>2.268700714594828E-3</v>
      </c>
      <c r="AA223" s="27">
        <f t="shared" si="46"/>
        <v>2.2636070671141761E-3</v>
      </c>
      <c r="AB223" s="27">
        <f t="shared" si="46"/>
        <v>5.2292395565600659E-4</v>
      </c>
      <c r="AC223" s="27">
        <f t="shared" si="46"/>
        <v>6.4104451321258594E-4</v>
      </c>
      <c r="AD223" s="27">
        <f t="shared" si="46"/>
        <v>2.3848036283703545E-3</v>
      </c>
      <c r="AE223" s="27">
        <f t="shared" si="46"/>
        <v>2.4041534227291733E-3</v>
      </c>
      <c r="AF223" s="27">
        <f t="shared" si="46"/>
        <v>2.5554599190081174E-3</v>
      </c>
      <c r="AG223" s="27">
        <f t="shared" si="46"/>
        <v>2.5365558388810473E-3</v>
      </c>
      <c r="AH223" s="27">
        <f t="shared" si="46"/>
        <v>3.0072468263343541E-3</v>
      </c>
      <c r="AI223" s="27">
        <f t="shared" si="46"/>
        <v>9.5761827427695762E-4</v>
      </c>
      <c r="AJ223" s="4"/>
      <c r="AK223" s="4">
        <v>6</v>
      </c>
      <c r="AL223" s="27">
        <f t="shared" si="44"/>
        <v>0</v>
      </c>
      <c r="AM223" s="27">
        <f t="shared" si="44"/>
        <v>0</v>
      </c>
      <c r="AN223" s="27">
        <f t="shared" si="44"/>
        <v>3.1169873914829917E-8</v>
      </c>
      <c r="AO223" s="27">
        <f t="shared" si="44"/>
        <v>3.2363703035227034E-5</v>
      </c>
      <c r="AP223" s="27">
        <f t="shared" si="44"/>
        <v>2.7660654025420779E-5</v>
      </c>
      <c r="AQ223" s="27">
        <f t="shared" si="44"/>
        <v>2.2786882753295637E-5</v>
      </c>
      <c r="AR223" s="27">
        <f t="shared" si="44"/>
        <v>2.4122979911502162E-5</v>
      </c>
      <c r="AS223" s="27">
        <f t="shared" si="44"/>
        <v>1.6571348932139755E-5</v>
      </c>
      <c r="AT223" s="27">
        <f t="shared" si="44"/>
        <v>8.1676510697701944E-6</v>
      </c>
      <c r="AU223" s="27">
        <f t="shared" si="44"/>
        <v>7.6644934725214581E-6</v>
      </c>
      <c r="AV223" s="27">
        <f t="shared" si="44"/>
        <v>3.3516686912037087E-7</v>
      </c>
      <c r="AW223" s="27">
        <f t="shared" si="44"/>
        <v>1.9056120695347184E-7</v>
      </c>
      <c r="AX223" s="27">
        <f t="shared" si="44"/>
        <v>4.689947157357445E-6</v>
      </c>
      <c r="AY223" s="27">
        <f t="shared" si="44"/>
        <v>4.1494632796064734E-7</v>
      </c>
      <c r="AZ223" s="27">
        <f t="shared" si="44"/>
        <v>4.5399292838300007E-7</v>
      </c>
      <c r="BA223" s="27">
        <f t="shared" si="44"/>
        <v>4.8570301147293852E-6</v>
      </c>
      <c r="BB223" s="27">
        <f t="shared" si="44"/>
        <v>3.0179385885904522E-8</v>
      </c>
      <c r="BC223" s="27">
        <f t="shared" si="44"/>
        <v>3.2029158749941296E-6</v>
      </c>
      <c r="BD223" s="27">
        <f t="shared" si="44"/>
        <v>3.8861777283794672E-6</v>
      </c>
      <c r="BE223" s="27">
        <f t="shared" si="44"/>
        <v>3.0854616854617441E-6</v>
      </c>
      <c r="BF223" s="27">
        <f t="shared" si="44"/>
        <v>9.6082354262380867E-7</v>
      </c>
      <c r="BG223" s="27">
        <f t="shared" si="44"/>
        <v>2.4117303057210184E-8</v>
      </c>
      <c r="BH223" s="27">
        <f t="shared" si="44"/>
        <v>3.6809701795564087E-6</v>
      </c>
      <c r="BI223" s="27">
        <f t="shared" si="44"/>
        <v>3.7012518842757266E-6</v>
      </c>
      <c r="BJ223" s="27">
        <f t="shared" si="44"/>
        <v>3.8187502541676297E-8</v>
      </c>
      <c r="BK223" s="27">
        <f t="shared" si="44"/>
        <v>1.0394111717372047E-7</v>
      </c>
      <c r="BL223" s="27">
        <f t="shared" si="44"/>
        <v>4.3164865172413843E-6</v>
      </c>
      <c r="BM223" s="27">
        <f t="shared" si="44"/>
        <v>4.4144829810224022E-6</v>
      </c>
      <c r="BN223" s="27">
        <f t="shared" si="44"/>
        <v>5.0544388198499058E-6</v>
      </c>
      <c r="BO223" s="27">
        <f t="shared" si="44"/>
        <v>5.0827387819710009E-6</v>
      </c>
      <c r="BP223" s="27">
        <f t="shared" si="44"/>
        <v>7.4921844093745339E-6</v>
      </c>
      <c r="BQ223" s="27">
        <f t="shared" si="44"/>
        <v>4.8618735421052503E-7</v>
      </c>
    </row>
    <row r="224" spans="1:69" x14ac:dyDescent="0.2">
      <c r="A224" s="11"/>
      <c r="C224" s="4">
        <v>7</v>
      </c>
      <c r="D224" s="27"/>
      <c r="E224" s="27"/>
      <c r="F224" s="27">
        <f t="shared" si="45"/>
        <v>1.0020182499982369E-3</v>
      </c>
      <c r="G224" s="27">
        <f t="shared" si="46"/>
        <v>6.4635895850775789E-3</v>
      </c>
      <c r="H224" s="27">
        <f t="shared" si="46"/>
        <v>6.0051130332806121E-3</v>
      </c>
      <c r="I224" s="27">
        <f t="shared" si="46"/>
        <v>5.4886654225604426E-3</v>
      </c>
      <c r="J224" s="27">
        <f t="shared" si="46"/>
        <v>5.6010194393572655E-3</v>
      </c>
      <c r="K224" s="27">
        <f t="shared" si="46"/>
        <v>4.7375319172888557E-3</v>
      </c>
      <c r="L224" s="27">
        <f t="shared" si="46"/>
        <v>3.5147553195857663E-3</v>
      </c>
      <c r="M224" s="27">
        <f t="shared" si="46"/>
        <v>3.4007308240233737E-3</v>
      </c>
      <c r="N224" s="27">
        <f t="shared" si="46"/>
        <v>1.1866418540152199E-3</v>
      </c>
      <c r="O224" s="27">
        <f t="shared" si="46"/>
        <v>1.4983100848017816E-4</v>
      </c>
      <c r="P224" s="27">
        <f t="shared" si="46"/>
        <v>2.7198415352173164E-3</v>
      </c>
      <c r="Q224" s="27">
        <f t="shared" si="46"/>
        <v>1.1737591582993306E-3</v>
      </c>
      <c r="R224" s="27">
        <f t="shared" si="46"/>
        <v>4.7450087132106357E-4</v>
      </c>
      <c r="S224" s="27">
        <f t="shared" si="46"/>
        <v>2.6783443338558388E-3</v>
      </c>
      <c r="T224" s="27">
        <f t="shared" si="46"/>
        <v>3.068359482870391E-4</v>
      </c>
      <c r="U224" s="27">
        <f t="shared" si="46"/>
        <v>2.2260372381699887E-3</v>
      </c>
      <c r="V224" s="27">
        <f t="shared" si="46"/>
        <v>2.3862361523280958E-3</v>
      </c>
      <c r="W224" s="27">
        <f t="shared" si="46"/>
        <v>2.1620143843373244E-3</v>
      </c>
      <c r="X224" s="27">
        <f t="shared" si="46"/>
        <v>1.3688989916597794E-3</v>
      </c>
      <c r="Y224" s="27">
        <f t="shared" si="46"/>
        <v>5.2317065705412302E-4</v>
      </c>
      <c r="Z224" s="27">
        <f t="shared" si="46"/>
        <v>2.2705241606428899E-3</v>
      </c>
      <c r="AA224" s="27">
        <f t="shared" si="46"/>
        <v>2.2652166582304545E-3</v>
      </c>
      <c r="AB224" s="27">
        <f t="shared" si="46"/>
        <v>5.2591633527306525E-4</v>
      </c>
      <c r="AC224" s="27">
        <f t="shared" si="46"/>
        <v>6.437321452540636E-4</v>
      </c>
      <c r="AD224" s="27">
        <f t="shared" si="46"/>
        <v>2.3860080624204193E-3</v>
      </c>
      <c r="AE224" s="27">
        <f t="shared" si="46"/>
        <v>2.4051876816821149E-3</v>
      </c>
      <c r="AF224" s="27">
        <f t="shared" si="46"/>
        <v>2.5563109082517924E-3</v>
      </c>
      <c r="AG224" s="27">
        <f t="shared" si="46"/>
        <v>2.5373384925376137E-3</v>
      </c>
      <c r="AH224" s="27">
        <f t="shared" si="46"/>
        <v>3.0079383713550703E-3</v>
      </c>
      <c r="AI224" s="27">
        <f t="shared" si="46"/>
        <v>9.5943698618727858E-4</v>
      </c>
      <c r="AJ224" s="4"/>
      <c r="AK224" s="4">
        <v>7</v>
      </c>
      <c r="AL224" s="27">
        <f t="shared" si="44"/>
        <v>0</v>
      </c>
      <c r="AM224" s="27">
        <f t="shared" si="44"/>
        <v>0</v>
      </c>
      <c r="AN224" s="27">
        <f t="shared" si="44"/>
        <v>3.4426206920806491E-10</v>
      </c>
      <c r="AO224" s="27">
        <f t="shared" si="44"/>
        <v>3.0565046618207202E-5</v>
      </c>
      <c r="AP224" s="27">
        <f t="shared" si="44"/>
        <v>2.5998865022725647E-5</v>
      </c>
      <c r="AQ224" s="27">
        <f t="shared" si="44"/>
        <v>2.1280267912801488E-5</v>
      </c>
      <c r="AR224" s="27">
        <f t="shared" si="44"/>
        <v>2.2563716196236134E-5</v>
      </c>
      <c r="AS224" s="27">
        <f t="shared" si="44"/>
        <v>1.5286493752313567E-5</v>
      </c>
      <c r="AT224" s="27">
        <f t="shared" si="44"/>
        <v>7.270098354478576E-6</v>
      </c>
      <c r="AU224" s="27">
        <f t="shared" si="44"/>
        <v>6.8080324406793871E-6</v>
      </c>
      <c r="AV224" s="27">
        <f t="shared" si="44"/>
        <v>1.8170073626630424E-7</v>
      </c>
      <c r="AW224" s="27">
        <f t="shared" si="44"/>
        <v>3.3927821704400283E-7</v>
      </c>
      <c r="AX224" s="27">
        <f t="shared" si="44"/>
        <v>4.0879025586516017E-6</v>
      </c>
      <c r="AY224" s="27">
        <f t="shared" si="44"/>
        <v>2.5934386659837339E-7</v>
      </c>
      <c r="AZ224" s="27">
        <f t="shared" si="44"/>
        <v>9.3488475224561372E-7</v>
      </c>
      <c r="BA224" s="27">
        <f t="shared" si="44"/>
        <v>4.3361618809612222E-6</v>
      </c>
      <c r="BB224" s="27">
        <f t="shared" si="44"/>
        <v>8.520920077934754E-8</v>
      </c>
      <c r="BC224" s="27">
        <f t="shared" si="44"/>
        <v>2.8197625039937705E-6</v>
      </c>
      <c r="BD224" s="27">
        <f t="shared" si="44"/>
        <v>3.481104038543284E-6</v>
      </c>
      <c r="BE224" s="27">
        <f t="shared" si="44"/>
        <v>2.733977380778304E-6</v>
      </c>
      <c r="BF224" s="27">
        <f t="shared" si="44"/>
        <v>7.7967792946469372E-7</v>
      </c>
      <c r="BG224" s="27">
        <f t="shared" si="44"/>
        <v>4.2850221601597437E-9</v>
      </c>
      <c r="BH224" s="27">
        <f t="shared" si="44"/>
        <v>3.3539896444733086E-6</v>
      </c>
      <c r="BI224" s="27">
        <f t="shared" si="44"/>
        <v>3.3881799247275166E-6</v>
      </c>
      <c r="BJ224" s="27">
        <f t="shared" si="44"/>
        <v>1.407351767450472E-8</v>
      </c>
      <c r="BK224" s="27">
        <f t="shared" si="44"/>
        <v>6.234581262280235E-8</v>
      </c>
      <c r="BL224" s="27">
        <f t="shared" si="44"/>
        <v>4.0339904313651114E-6</v>
      </c>
      <c r="BM224" s="27">
        <f t="shared" si="44"/>
        <v>4.1413119449146988E-6</v>
      </c>
      <c r="BN224" s="27">
        <f t="shared" si="44"/>
        <v>4.7661014805148777E-6</v>
      </c>
      <c r="BO224" s="27">
        <f t="shared" si="44"/>
        <v>4.8228805884795802E-6</v>
      </c>
      <c r="BP224" s="27">
        <f t="shared" si="44"/>
        <v>7.1928498549815136E-6</v>
      </c>
      <c r="BQ224" s="27">
        <f t="shared" si="44"/>
        <v>4.1654060838771549E-7</v>
      </c>
    </row>
    <row r="225" spans="3:69" x14ac:dyDescent="0.2">
      <c r="C225" s="4">
        <v>8</v>
      </c>
      <c r="D225" s="27"/>
      <c r="E225" s="27"/>
      <c r="F225" s="27">
        <f t="shared" si="45"/>
        <v>1.0103364926480692E-3</v>
      </c>
      <c r="G225" s="27">
        <f t="shared" si="46"/>
        <v>6.4639209471758193E-3</v>
      </c>
      <c r="H225" s="27">
        <f t="shared" si="46"/>
        <v>6.0055290853672184E-3</v>
      </c>
      <c r="I225" s="27">
        <f t="shared" si="46"/>
        <v>5.4892428121635735E-3</v>
      </c>
      <c r="J225" s="27">
        <f t="shared" si="46"/>
        <v>5.6015289536589501E-3</v>
      </c>
      <c r="K225" s="27">
        <f t="shared" si="46"/>
        <v>4.7384726757017867E-3</v>
      </c>
      <c r="L225" s="27">
        <f t="shared" si="46"/>
        <v>3.5170179024055729E-3</v>
      </c>
      <c r="M225" s="27">
        <f t="shared" si="46"/>
        <v>3.4030153854247599E-3</v>
      </c>
      <c r="N225" s="27">
        <f t="shared" si="46"/>
        <v>1.1917707962496142E-3</v>
      </c>
      <c r="O225" s="27">
        <f t="shared" si="46"/>
        <v>1.5760393099146079E-4</v>
      </c>
      <c r="P225" s="27">
        <f t="shared" si="46"/>
        <v>2.7229036463385582E-3</v>
      </c>
      <c r="Q225" s="27">
        <f t="shared" si="46"/>
        <v>1.1785058804669067E-3</v>
      </c>
      <c r="R225" s="27">
        <f t="shared" si="46"/>
        <v>4.825412163930799E-4</v>
      </c>
      <c r="S225" s="27">
        <f t="shared" si="46"/>
        <v>2.6808528430557229E-3</v>
      </c>
      <c r="T225" s="27">
        <f t="shared" si="46"/>
        <v>3.1316747910605674E-4</v>
      </c>
      <c r="U225" s="27">
        <f t="shared" si="46"/>
        <v>2.2290235082500095E-3</v>
      </c>
      <c r="V225" s="27">
        <f t="shared" si="46"/>
        <v>2.3887969002921862E-3</v>
      </c>
      <c r="W225" s="27">
        <f t="shared" si="46"/>
        <v>2.1645657229086832E-3</v>
      </c>
      <c r="X225" s="27">
        <f t="shared" si="46"/>
        <v>1.3723330386792116E-3</v>
      </c>
      <c r="Y225" s="27">
        <f t="shared" si="46"/>
        <v>5.2756908206214731E-4</v>
      </c>
      <c r="Z225" s="27">
        <f t="shared" si="46"/>
        <v>2.2725514327972254E-3</v>
      </c>
      <c r="AA225" s="27">
        <f t="shared" si="46"/>
        <v>2.2670093778249748E-3</v>
      </c>
      <c r="AB225" s="27">
        <f t="shared" si="46"/>
        <v>5.2922361887411775E-4</v>
      </c>
      <c r="AC225" s="27">
        <f t="shared" si="46"/>
        <v>6.4670661573260752E-4</v>
      </c>
      <c r="AD225" s="27">
        <f t="shared" si="46"/>
        <v>2.3873544601382521E-3</v>
      </c>
      <c r="AE225" s="27">
        <f t="shared" si="46"/>
        <v>2.4063461087573098E-3</v>
      </c>
      <c r="AF225" s="27">
        <f t="shared" si="46"/>
        <v>2.5572666302464066E-3</v>
      </c>
      <c r="AG225" s="27">
        <f t="shared" si="46"/>
        <v>2.5382183753551329E-3</v>
      </c>
      <c r="AH225" s="27">
        <f t="shared" si="46"/>
        <v>3.0087179713596123E-3</v>
      </c>
      <c r="AI225" s="27">
        <f t="shared" si="46"/>
        <v>9.614656253225419E-4</v>
      </c>
      <c r="AJ225" s="4"/>
      <c r="AK225" s="4">
        <v>8</v>
      </c>
      <c r="AL225" s="27">
        <f t="shared" si="44"/>
        <v>0</v>
      </c>
      <c r="AM225" s="27">
        <f t="shared" si="44"/>
        <v>0</v>
      </c>
      <c r="AN225" s="27">
        <f t="shared" si="44"/>
        <v>7.2213357847341997E-10</v>
      </c>
      <c r="AO225" s="27">
        <f t="shared" si="44"/>
        <v>3.0568710642743899E-5</v>
      </c>
      <c r="AP225" s="27">
        <f t="shared" si="44"/>
        <v>2.6003108018632594E-5</v>
      </c>
      <c r="AQ225" s="27">
        <f t="shared" si="44"/>
        <v>2.1285595305105155E-5</v>
      </c>
      <c r="AR225" s="27">
        <f t="shared" si="44"/>
        <v>2.2568556972161915E-5</v>
      </c>
      <c r="AS225" s="27">
        <f t="shared" si="44"/>
        <v>1.5293850981650636E-5</v>
      </c>
      <c r="AT225" s="27">
        <f t="shared" si="44"/>
        <v>7.2823047321363422E-6</v>
      </c>
      <c r="AU225" s="27">
        <f t="shared" si="44"/>
        <v>6.8199595095048438E-6</v>
      </c>
      <c r="AV225" s="27">
        <f t="shared" si="44"/>
        <v>1.8609960603434642E-7</v>
      </c>
      <c r="AW225" s="27">
        <f t="shared" si="44"/>
        <v>3.3028355472426234E-7</v>
      </c>
      <c r="AX225" s="27">
        <f t="shared" si="44"/>
        <v>4.1002942319859712E-6</v>
      </c>
      <c r="AY225" s="27">
        <f t="shared" si="44"/>
        <v>2.6420101189931474E-7</v>
      </c>
      <c r="AZ225" s="27">
        <f t="shared" si="44"/>
        <v>9.1940107038313397E-7</v>
      </c>
      <c r="BA225" s="27">
        <f t="shared" si="44"/>
        <v>4.3466153381831204E-6</v>
      </c>
      <c r="BB225" s="27">
        <f t="shared" si="44"/>
        <v>8.1552863483829648E-8</v>
      </c>
      <c r="BC225" s="27">
        <f t="shared" si="44"/>
        <v>2.8298005999166677E-6</v>
      </c>
      <c r="BD225" s="27">
        <f t="shared" si="44"/>
        <v>3.4906661381406601E-6</v>
      </c>
      <c r="BE225" s="27">
        <f t="shared" si="44"/>
        <v>2.7424210358086805E-6</v>
      </c>
      <c r="BF225" s="27">
        <f t="shared" si="44"/>
        <v>7.8575420612572559E-7</v>
      </c>
      <c r="BG225" s="27">
        <f t="shared" si="44"/>
        <v>4.880210814325232E-9</v>
      </c>
      <c r="BH225" s="27">
        <f t="shared" si="44"/>
        <v>3.3614192065529373E-6</v>
      </c>
      <c r="BI225" s="27">
        <f t="shared" si="44"/>
        <v>3.394782859831524E-6</v>
      </c>
      <c r="BJ225" s="27">
        <f t="shared" si="44"/>
        <v>1.4869154194756368E-8</v>
      </c>
      <c r="BK225" s="27">
        <f t="shared" si="44"/>
        <v>6.3840059700668761E-8</v>
      </c>
      <c r="BL225" s="27">
        <f t="shared" si="44"/>
        <v>4.0394006689370701E-6</v>
      </c>
      <c r="BM225" s="27">
        <f t="shared" si="44"/>
        <v>4.1460281345573057E-6</v>
      </c>
      <c r="BN225" s="27">
        <f t="shared" si="44"/>
        <v>4.7702753442845381E-6</v>
      </c>
      <c r="BO225" s="27">
        <f t="shared" si="44"/>
        <v>4.826745994152513E-6</v>
      </c>
      <c r="BP225" s="27">
        <f t="shared" si="44"/>
        <v>7.1970321574931946E-6</v>
      </c>
      <c r="BQ225" s="27">
        <f t="shared" si="44"/>
        <v>4.1916328942641097E-7</v>
      </c>
    </row>
    <row r="226" spans="3:69" x14ac:dyDescent="0.2">
      <c r="C226" s="4">
        <v>9</v>
      </c>
      <c r="D226" s="27"/>
      <c r="E226" s="27"/>
      <c r="F226" s="27">
        <f t="shared" si="45"/>
        <v>1.0194182741512614E-3</v>
      </c>
      <c r="G226" s="27">
        <f t="shared" si="46"/>
        <v>6.4642983980525591E-3</v>
      </c>
      <c r="H226" s="27">
        <f t="shared" si="46"/>
        <v>6.0060015361207766E-3</v>
      </c>
      <c r="I226" s="27">
        <f t="shared" si="46"/>
        <v>5.4898955709747257E-3</v>
      </c>
      <c r="J226" s="27">
        <f t="shared" si="46"/>
        <v>5.6021057430619761E-3</v>
      </c>
      <c r="K226" s="27">
        <f t="shared" si="46"/>
        <v>4.739529048713372E-3</v>
      </c>
      <c r="L226" s="27">
        <f t="shared" si="46"/>
        <v>3.5195292937736291E-3</v>
      </c>
      <c r="M226" s="27">
        <f t="shared" si="46"/>
        <v>3.4055507119004434E-3</v>
      </c>
      <c r="N226" s="27">
        <f t="shared" si="46"/>
        <v>1.1974039126009615E-3</v>
      </c>
      <c r="O226" s="27">
        <f t="shared" si="46"/>
        <v>1.6609206971748592E-4</v>
      </c>
      <c r="P226" s="27">
        <f t="shared" si="46"/>
        <v>2.7262877924818679E-3</v>
      </c>
      <c r="Q226" s="27">
        <f t="shared" si="46"/>
        <v>1.1837245220465541E-3</v>
      </c>
      <c r="R226" s="27">
        <f t="shared" si="46"/>
        <v>4.9132072707399525E-4</v>
      </c>
      <c r="S226" s="27">
        <f t="shared" si="46"/>
        <v>2.6836332679252631E-3</v>
      </c>
      <c r="T226" s="27">
        <f t="shared" si="46"/>
        <v>3.2010118891492335E-4</v>
      </c>
      <c r="U226" s="27">
        <f t="shared" si="46"/>
        <v>2.2323256344845654E-3</v>
      </c>
      <c r="V226" s="27">
        <f t="shared" si="46"/>
        <v>2.3916348918412386E-3</v>
      </c>
      <c r="W226" s="27">
        <f t="shared" si="46"/>
        <v>2.1673935256534054E-3</v>
      </c>
      <c r="X226" s="27">
        <f t="shared" si="46"/>
        <v>1.3761249512150471E-3</v>
      </c>
      <c r="Y226" s="27">
        <f t="shared" si="46"/>
        <v>5.3241040945746542E-4</v>
      </c>
      <c r="Z226" s="27">
        <f t="shared" si="46"/>
        <v>2.2748053148860946E-3</v>
      </c>
      <c r="AA226" s="27">
        <f t="shared" si="46"/>
        <v>2.2690060610273581E-3</v>
      </c>
      <c r="AB226" s="27">
        <f t="shared" si="46"/>
        <v>5.3287894547620924E-4</v>
      </c>
      <c r="AC226" s="27">
        <f t="shared" si="46"/>
        <v>6.4999853757726031E-4</v>
      </c>
      <c r="AD226" s="27">
        <f t="shared" si="46"/>
        <v>2.388859554430869E-3</v>
      </c>
      <c r="AE226" s="27">
        <f t="shared" si="46"/>
        <v>2.4076436109783223E-3</v>
      </c>
      <c r="AF226" s="27">
        <f t="shared" si="46"/>
        <v>2.5583399746368076E-3</v>
      </c>
      <c r="AG226" s="27">
        <f t="shared" si="46"/>
        <v>2.5392075661243435E-3</v>
      </c>
      <c r="AH226" s="27">
        <f t="shared" si="46"/>
        <v>3.0095968384599094E-3</v>
      </c>
      <c r="AI226" s="27">
        <f t="shared" si="46"/>
        <v>9.6372842281002068E-4</v>
      </c>
      <c r="AJ226" s="4"/>
      <c r="AK226" s="4">
        <v>9</v>
      </c>
      <c r="AL226" s="27">
        <f t="shared" si="44"/>
        <v>0</v>
      </c>
      <c r="AM226" s="27">
        <f t="shared" si="44"/>
        <v>0</v>
      </c>
      <c r="AN226" s="27">
        <f t="shared" si="44"/>
        <v>1.2927134654480062E-9</v>
      </c>
      <c r="AO226" s="27">
        <f t="shared" si="44"/>
        <v>3.0572884559840703E-5</v>
      </c>
      <c r="AP226" s="27">
        <f t="shared" si="44"/>
        <v>2.6007926601031052E-5</v>
      </c>
      <c r="AQ226" s="27">
        <f t="shared" si="44"/>
        <v>2.1291618908381047E-5</v>
      </c>
      <c r="AR226" s="27">
        <f t="shared" si="44"/>
        <v>2.2574037539621501E-5</v>
      </c>
      <c r="AS226" s="27">
        <f t="shared" si="44"/>
        <v>1.530211448813401E-5</v>
      </c>
      <c r="AT226" s="27">
        <f t="shared" si="44"/>
        <v>7.2958653930059936E-6</v>
      </c>
      <c r="AU226" s="27">
        <f t="shared" si="44"/>
        <v>6.833207974032036E-6</v>
      </c>
      <c r="AV226" s="27">
        <f t="shared" si="44"/>
        <v>1.9099150785286927E-7</v>
      </c>
      <c r="AW226" s="27">
        <f t="shared" si="44"/>
        <v>3.20599285398845E-7</v>
      </c>
      <c r="AX226" s="27">
        <f t="shared" si="44"/>
        <v>4.1140109235263724E-6</v>
      </c>
      <c r="AY226" s="27">
        <f t="shared" si="44"/>
        <v>2.6959306054869746E-7</v>
      </c>
      <c r="AZ226" s="27">
        <f t="shared" si="44"/>
        <v>9.0264161161640717E-7</v>
      </c>
      <c r="BA226" s="27">
        <f t="shared" si="44"/>
        <v>4.3582166276163955E-6</v>
      </c>
      <c r="BB226" s="27">
        <f t="shared" si="44"/>
        <v>7.7640756730361255E-8</v>
      </c>
      <c r="BC226" s="27">
        <f t="shared" si="44"/>
        <v>2.8409211848385181E-6</v>
      </c>
      <c r="BD226" s="27">
        <f t="shared" si="44"/>
        <v>3.501278815736054E-6</v>
      </c>
      <c r="BE226" s="27">
        <f t="shared" si="44"/>
        <v>2.7517948601744651E-6</v>
      </c>
      <c r="BF226" s="27">
        <f t="shared" si="44"/>
        <v>7.9249109793563305E-7</v>
      </c>
      <c r="BG226" s="27">
        <f t="shared" si="44"/>
        <v>5.5800650598578731E-9</v>
      </c>
      <c r="BH226" s="27">
        <f t="shared" si="44"/>
        <v>3.3696888996241085E-6</v>
      </c>
      <c r="BI226" s="27">
        <f t="shared" si="44"/>
        <v>3.4021445988285801E-6</v>
      </c>
      <c r="BJ226" s="27">
        <f t="shared" si="44"/>
        <v>1.5773970381797421E-8</v>
      </c>
      <c r="BK226" s="27">
        <f t="shared" si="44"/>
        <v>6.5514409276206937E-8</v>
      </c>
      <c r="BL226" s="27">
        <f t="shared" si="44"/>
        <v>4.0454528896182673E-6</v>
      </c>
      <c r="BM226" s="27">
        <f t="shared" si="44"/>
        <v>4.1513137136674438E-6</v>
      </c>
      <c r="BN226" s="27">
        <f t="shared" si="44"/>
        <v>4.7749650707355869E-6</v>
      </c>
      <c r="BO226" s="27">
        <f t="shared" si="44"/>
        <v>4.8310934485225695E-6</v>
      </c>
      <c r="BP226" s="27">
        <f t="shared" si="44"/>
        <v>7.201748453520464E-6</v>
      </c>
      <c r="BQ226" s="27">
        <f t="shared" ref="BQ226:BQ289" si="47">(AI226-AI10)^2</f>
        <v>4.2209840754081968E-7</v>
      </c>
    </row>
    <row r="227" spans="3:69" x14ac:dyDescent="0.2">
      <c r="C227" s="4">
        <v>10</v>
      </c>
      <c r="D227" s="27"/>
      <c r="E227" s="27"/>
      <c r="F227" s="27">
        <f t="shared" si="45"/>
        <v>1.0293336804147928E-3</v>
      </c>
      <c r="G227" s="27">
        <f t="shared" si="46"/>
        <v>6.4647283481437364E-3</v>
      </c>
      <c r="H227" s="27">
        <f t="shared" si="46"/>
        <v>6.006538030761047E-3</v>
      </c>
      <c r="I227" s="27">
        <f t="shared" si="46"/>
        <v>5.490633537268589E-3</v>
      </c>
      <c r="J227" s="27">
        <f t="shared" si="46"/>
        <v>5.6027586904166286E-3</v>
      </c>
      <c r="K227" s="27">
        <f t="shared" si="46"/>
        <v>4.7407152447912033E-3</v>
      </c>
      <c r="L227" s="27">
        <f t="shared" si="46"/>
        <v>3.5223168543209544E-3</v>
      </c>
      <c r="M227" s="27">
        <f t="shared" si="46"/>
        <v>3.4083643286998869E-3</v>
      </c>
      <c r="N227" s="27">
        <f t="shared" si="46"/>
        <v>1.2035907632960271E-3</v>
      </c>
      <c r="O227" s="27">
        <f t="shared" si="46"/>
        <v>1.753612344271131E-4</v>
      </c>
      <c r="P227" s="27">
        <f t="shared" si="46"/>
        <v>2.7300278413128301E-3</v>
      </c>
      <c r="Q227" s="27">
        <f t="shared" si="46"/>
        <v>1.1894620012954673E-3</v>
      </c>
      <c r="R227" s="27">
        <f t="shared" si="46"/>
        <v>5.009073563922538E-4</v>
      </c>
      <c r="S227" s="27">
        <f t="shared" si="46"/>
        <v>2.6867150833937955E-3</v>
      </c>
      <c r="T227" s="27">
        <f t="shared" si="46"/>
        <v>3.2769434972986704E-4</v>
      </c>
      <c r="U227" s="27">
        <f t="shared" si="46"/>
        <v>2.2359770248065246E-3</v>
      </c>
      <c r="V227" s="27">
        <f t="shared" si="46"/>
        <v>2.3947801432074164E-3</v>
      </c>
      <c r="W227" s="27">
        <f t="shared" si="46"/>
        <v>2.170527750351306E-3</v>
      </c>
      <c r="X227" s="27">
        <f t="shared" si="46"/>
        <v>1.3803120227950407E-3</v>
      </c>
      <c r="Y227" s="27">
        <f t="shared" si="46"/>
        <v>5.3773923759615062E-4</v>
      </c>
      <c r="Z227" s="27">
        <f t="shared" si="46"/>
        <v>2.2773111375304095E-3</v>
      </c>
      <c r="AA227" s="27">
        <f t="shared" si="46"/>
        <v>2.2712299134484866E-3</v>
      </c>
      <c r="AB227" s="27">
        <f t="shared" si="46"/>
        <v>5.369189414909767E-4</v>
      </c>
      <c r="AC227" s="27">
        <f t="shared" si="46"/>
        <v>6.5364179089225267E-4</v>
      </c>
      <c r="AD227" s="27">
        <f t="shared" si="46"/>
        <v>2.3905420504717217E-3</v>
      </c>
      <c r="AE227" s="27">
        <f t="shared" ref="AE227:AI227" si="48">AE$213+AE$214*AE$215^$C227</f>
        <v>2.4090968850337909E-3</v>
      </c>
      <c r="AF227" s="27">
        <f t="shared" si="48"/>
        <v>2.5595454174192241E-3</v>
      </c>
      <c r="AG227" s="27">
        <f t="shared" si="48"/>
        <v>2.5403196441856598E-3</v>
      </c>
      <c r="AH227" s="27">
        <f t="shared" si="48"/>
        <v>3.0105876124151229E-3</v>
      </c>
      <c r="AI227" s="27">
        <f t="shared" si="48"/>
        <v>9.662524066868653E-4</v>
      </c>
      <c r="AJ227" s="4"/>
      <c r="AK227" s="4">
        <v>10</v>
      </c>
      <c r="AL227" s="27">
        <f t="shared" ref="AL227:BA242" si="49">(D227-D11)^2</f>
        <v>0</v>
      </c>
      <c r="AM227" s="27">
        <f t="shared" si="49"/>
        <v>0</v>
      </c>
      <c r="AN227" s="27">
        <f t="shared" si="49"/>
        <v>9.741160611055065E-8</v>
      </c>
      <c r="AO227" s="27">
        <f t="shared" si="49"/>
        <v>3.3375226396734521E-5</v>
      </c>
      <c r="AP227" s="27">
        <f t="shared" si="49"/>
        <v>2.8420350587558356E-5</v>
      </c>
      <c r="AQ227" s="27">
        <f t="shared" si="49"/>
        <v>2.3367435362705785E-5</v>
      </c>
      <c r="AR227" s="27">
        <f t="shared" si="49"/>
        <v>2.4619864368566413E-5</v>
      </c>
      <c r="AS227" s="27">
        <f t="shared" si="49"/>
        <v>1.6952172226932087E-5</v>
      </c>
      <c r="AT227" s="27">
        <f t="shared" si="49"/>
        <v>8.4696600163011712E-6</v>
      </c>
      <c r="AU227" s="27">
        <f t="shared" si="49"/>
        <v>7.9112700897294099E-6</v>
      </c>
      <c r="AV227" s="27">
        <f t="shared" si="49"/>
        <v>3.9400696586569676E-7</v>
      </c>
      <c r="AW227" s="27">
        <f t="shared" si="49"/>
        <v>1.4619897815335613E-7</v>
      </c>
      <c r="AX227" s="27">
        <f t="shared" si="49"/>
        <v>4.8176433773352509E-6</v>
      </c>
      <c r="AY227" s="27">
        <f t="shared" si="49"/>
        <v>4.5420690011276679E-7</v>
      </c>
      <c r="AZ227" s="27">
        <f t="shared" si="49"/>
        <v>9.0221925429573921E-7</v>
      </c>
      <c r="BA227" s="27">
        <f t="shared" si="49"/>
        <v>4.8869273873358614E-6</v>
      </c>
      <c r="BB227" s="27">
        <f t="shared" ref="BB227:BP243" si="50">(T227-T11)^2</f>
        <v>2.7989608788787873E-8</v>
      </c>
      <c r="BC227" s="27">
        <f t="shared" si="50"/>
        <v>3.2148846006281388E-6</v>
      </c>
      <c r="BD227" s="27">
        <f t="shared" si="50"/>
        <v>3.8765553785269858E-6</v>
      </c>
      <c r="BE227" s="27">
        <f t="shared" si="50"/>
        <v>3.0604707862530463E-6</v>
      </c>
      <c r="BF227" s="27">
        <f t="shared" si="50"/>
        <v>9.5190157469822613E-7</v>
      </c>
      <c r="BG227" s="27">
        <f t="shared" si="50"/>
        <v>2.4592419798229037E-8</v>
      </c>
      <c r="BH227" s="27">
        <f t="shared" si="50"/>
        <v>3.6517783907759818E-6</v>
      </c>
      <c r="BI227" s="27">
        <f t="shared" si="50"/>
        <v>3.6727441719080687E-6</v>
      </c>
      <c r="BJ227" s="27">
        <f t="shared" si="50"/>
        <v>3.8082033846171545E-8</v>
      </c>
      <c r="BK227" s="27">
        <f t="shared" si="50"/>
        <v>1.043138896826497E-7</v>
      </c>
      <c r="BL227" s="27">
        <f t="shared" si="50"/>
        <v>4.3007980433731546E-6</v>
      </c>
      <c r="BM227" s="27">
        <f t="shared" si="50"/>
        <v>4.415460472297523E-6</v>
      </c>
      <c r="BN227" s="27">
        <f t="shared" si="50"/>
        <v>5.0098861666539163E-6</v>
      </c>
      <c r="BO227" s="27">
        <f t="shared" si="50"/>
        <v>5.0784734746284822E-6</v>
      </c>
      <c r="BP227" s="27">
        <f t="shared" si="50"/>
        <v>7.4655349947116326E-6</v>
      </c>
      <c r="BQ227" s="27">
        <f t="shared" si="47"/>
        <v>4.784111504023929E-7</v>
      </c>
    </row>
    <row r="228" spans="3:69" x14ac:dyDescent="0.2">
      <c r="C228" s="4">
        <v>11</v>
      </c>
      <c r="D228" s="27"/>
      <c r="E228" s="27"/>
      <c r="F228" s="27">
        <f t="shared" si="45"/>
        <v>1.0401592305930617E-3</v>
      </c>
      <c r="G228" s="27">
        <f t="shared" si="45"/>
        <v>6.4652180995055574E-3</v>
      </c>
      <c r="H228" s="27">
        <f t="shared" si="45"/>
        <v>6.0071472508689029E-3</v>
      </c>
      <c r="I228" s="27">
        <f t="shared" si="45"/>
        <v>5.4914678335531812E-3</v>
      </c>
      <c r="J228" s="27">
        <f t="shared" si="45"/>
        <v>5.6034978514444E-3</v>
      </c>
      <c r="K228" s="27">
        <f t="shared" si="45"/>
        <v>4.7420472185539094E-3</v>
      </c>
      <c r="L228" s="27">
        <f t="shared" si="45"/>
        <v>3.5254109534342353E-3</v>
      </c>
      <c r="M228" s="27">
        <f t="shared" si="45"/>
        <v>3.411486782383876E-3</v>
      </c>
      <c r="N228" s="27">
        <f t="shared" si="45"/>
        <v>1.2103857803231267E-3</v>
      </c>
      <c r="O228" s="27">
        <f t="shared" si="45"/>
        <v>1.8548329029676684E-4</v>
      </c>
      <c r="P228" s="27">
        <f t="shared" si="45"/>
        <v>2.7341612222797351E-3</v>
      </c>
      <c r="Q228" s="27">
        <f t="shared" si="45"/>
        <v>1.1957699010868787E-3</v>
      </c>
      <c r="R228" s="27">
        <f t="shared" si="45"/>
        <v>5.113753044392298E-4</v>
      </c>
      <c r="S228" s="27">
        <f t="shared" si="45"/>
        <v>2.690130959393946E-3</v>
      </c>
      <c r="T228" s="27">
        <f t="shared" si="45"/>
        <v>3.3600968059183459E-4</v>
      </c>
      <c r="U228" s="27">
        <f t="shared" ref="U228:AI248" si="51">U$213+U$214*U$215^$C228</f>
        <v>2.240014620687558E-3</v>
      </c>
      <c r="V228" s="27">
        <f t="shared" si="51"/>
        <v>2.3982659203795674E-3</v>
      </c>
      <c r="W228" s="27">
        <f t="shared" si="51"/>
        <v>2.1740016010204388E-3</v>
      </c>
      <c r="X228" s="27">
        <f t="shared" si="51"/>
        <v>1.384935433343229E-3</v>
      </c>
      <c r="Y228" s="27">
        <f t="shared" si="51"/>
        <v>5.436046556959686E-4</v>
      </c>
      <c r="Z228" s="27">
        <f t="shared" si="51"/>
        <v>2.280097062826046E-3</v>
      </c>
      <c r="AA228" s="27">
        <f t="shared" si="51"/>
        <v>2.2737067808779594E-3</v>
      </c>
      <c r="AB228" s="27">
        <f t="shared" si="51"/>
        <v>5.4138408772168506E-4</v>
      </c>
      <c r="AC228" s="27">
        <f t="shared" si="51"/>
        <v>6.5767387164737874E-4</v>
      </c>
      <c r="AD228" s="27">
        <f t="shared" si="51"/>
        <v>2.3924228581668761E-3</v>
      </c>
      <c r="AE228" s="27">
        <f t="shared" si="51"/>
        <v>2.4107246321359503E-3</v>
      </c>
      <c r="AF228" s="27">
        <f t="shared" si="51"/>
        <v>2.5608992161763378E-3</v>
      </c>
      <c r="AG228" s="27">
        <f t="shared" si="51"/>
        <v>2.5415698758426411E-3</v>
      </c>
      <c r="AH228" s="27">
        <f t="shared" si="51"/>
        <v>3.0117045424151168E-3</v>
      </c>
      <c r="AI228" s="27">
        <f t="shared" si="51"/>
        <v>9.6906772473712047E-4</v>
      </c>
      <c r="AJ228" s="4"/>
      <c r="AK228" s="4">
        <v>11</v>
      </c>
      <c r="AL228" s="27">
        <f t="shared" si="49"/>
        <v>0</v>
      </c>
      <c r="AM228" s="27">
        <f t="shared" si="49"/>
        <v>0</v>
      </c>
      <c r="AN228" s="27">
        <f t="shared" si="49"/>
        <v>1.0435513655796032E-7</v>
      </c>
      <c r="AO228" s="27">
        <f t="shared" si="49"/>
        <v>3.3381931222484491E-5</v>
      </c>
      <c r="AP228" s="27">
        <f t="shared" si="49"/>
        <v>2.8427721789308366E-5</v>
      </c>
      <c r="AQ228" s="27">
        <f t="shared" si="49"/>
        <v>2.3376216738362136E-5</v>
      </c>
      <c r="AR228" s="27">
        <f t="shared" si="49"/>
        <v>2.4627875293223653E-5</v>
      </c>
      <c r="AS228" s="27">
        <f t="shared" si="49"/>
        <v>1.696366144449842E-5</v>
      </c>
      <c r="AT228" s="27">
        <f t="shared" si="49"/>
        <v>8.4880278946461138E-6</v>
      </c>
      <c r="AU228" s="27">
        <f t="shared" si="49"/>
        <v>7.9291765175578369E-6</v>
      </c>
      <c r="AV228" s="27">
        <f t="shared" si="49"/>
        <v>4.0265177441468356E-7</v>
      </c>
      <c r="AW228" s="27">
        <f t="shared" si="49"/>
        <v>1.3852464947060113E-7</v>
      </c>
      <c r="AX228" s="27">
        <f t="shared" si="49"/>
        <v>4.8359987767055663E-6</v>
      </c>
      <c r="AY228" s="27">
        <f t="shared" si="49"/>
        <v>4.6280226559975343E-7</v>
      </c>
      <c r="AZ228" s="27">
        <f t="shared" si="49"/>
        <v>8.8225647234197841E-7</v>
      </c>
      <c r="BA228" s="27">
        <f t="shared" si="49"/>
        <v>4.9020188216984526E-6</v>
      </c>
      <c r="BB228" s="27">
        <f t="shared" si="50"/>
        <v>2.5268051398046866E-8</v>
      </c>
      <c r="BC228" s="27">
        <f t="shared" si="50"/>
        <v>3.229451390729174E-6</v>
      </c>
      <c r="BD228" s="27">
        <f t="shared" si="50"/>
        <v>3.8903696740006428E-6</v>
      </c>
      <c r="BE228" s="27">
        <f t="shared" si="50"/>
        <v>3.0726975285516744E-6</v>
      </c>
      <c r="BF228" s="27">
        <f t="shared" si="50"/>
        <v>9.609741562399486E-7</v>
      </c>
      <c r="BG228" s="27">
        <f t="shared" si="50"/>
        <v>2.647065710410151E-8</v>
      </c>
      <c r="BH228" s="27">
        <f t="shared" si="50"/>
        <v>3.6624781814168165E-6</v>
      </c>
      <c r="BI228" s="27">
        <f t="shared" si="50"/>
        <v>3.682284221426444E-6</v>
      </c>
      <c r="BJ228" s="27">
        <f t="shared" si="50"/>
        <v>3.9848518968839693E-8</v>
      </c>
      <c r="BK228" s="27">
        <f t="shared" si="50"/>
        <v>1.0694027659831709E-7</v>
      </c>
      <c r="BL228" s="27">
        <f t="shared" si="50"/>
        <v>4.3086351594578441E-6</v>
      </c>
      <c r="BM228" s="27">
        <f t="shared" si="50"/>
        <v>4.4223343187192955E-6</v>
      </c>
      <c r="BN228" s="27">
        <f t="shared" si="50"/>
        <v>5.0159832169831359E-6</v>
      </c>
      <c r="BO228" s="27">
        <f t="shared" si="50"/>
        <v>5.084134797609929E-6</v>
      </c>
      <c r="BP228" s="27">
        <f t="shared" si="50"/>
        <v>7.4716710435338265E-6</v>
      </c>
      <c r="BQ228" s="27">
        <f t="shared" si="47"/>
        <v>4.8232035527695474E-7</v>
      </c>
    </row>
    <row r="229" spans="3:69" x14ac:dyDescent="0.2">
      <c r="C229" s="4">
        <v>12</v>
      </c>
      <c r="D229" s="27"/>
      <c r="E229" s="27"/>
      <c r="F229" s="27">
        <f t="shared" si="45"/>
        <v>1.0519784676013572E-3</v>
      </c>
      <c r="G229" s="27">
        <f t="shared" si="45"/>
        <v>6.4657759698289446E-3</v>
      </c>
      <c r="H229" s="27">
        <f t="shared" si="45"/>
        <v>6.0078390548720679E-3</v>
      </c>
      <c r="I229" s="27">
        <f t="shared" si="45"/>
        <v>5.4924110342064779E-3</v>
      </c>
      <c r="J229" s="27">
        <f t="shared" si="45"/>
        <v>5.604334609601214E-3</v>
      </c>
      <c r="K229" s="27">
        <f t="shared" si="45"/>
        <v>4.7435428853645602E-3</v>
      </c>
      <c r="L229" s="27">
        <f t="shared" si="45"/>
        <v>3.5288453001184683E-3</v>
      </c>
      <c r="M229" s="27">
        <f t="shared" si="45"/>
        <v>3.4149519724590073E-3</v>
      </c>
      <c r="N229" s="27">
        <f t="shared" si="45"/>
        <v>1.2178487463254252E-3</v>
      </c>
      <c r="O229" s="27">
        <f t="shared" si="45"/>
        <v>1.9653671509155745E-4</v>
      </c>
      <c r="P229" s="27">
        <f t="shared" si="45"/>
        <v>2.7387293011978862E-3</v>
      </c>
      <c r="Q229" s="27">
        <f t="shared" si="45"/>
        <v>1.2027049326664746E-3</v>
      </c>
      <c r="R229" s="27">
        <f t="shared" si="45"/>
        <v>5.2280559267468829E-4</v>
      </c>
      <c r="S229" s="27">
        <f t="shared" si="45"/>
        <v>2.6939171071914203E-3</v>
      </c>
      <c r="T229" s="27">
        <f t="shared" si="45"/>
        <v>3.4511586562190944E-4</v>
      </c>
      <c r="U229" s="27">
        <f t="shared" si="51"/>
        <v>2.2444792708786092E-3</v>
      </c>
      <c r="V229" s="27">
        <f t="shared" si="51"/>
        <v>2.4021290909434687E-3</v>
      </c>
      <c r="W229" s="27">
        <f t="shared" si="51"/>
        <v>2.1778518796809056E-3</v>
      </c>
      <c r="X229" s="27">
        <f t="shared" si="51"/>
        <v>1.390040654185222E-3</v>
      </c>
      <c r="Y229" s="27">
        <f t="shared" si="51"/>
        <v>5.5006069604673902E-4</v>
      </c>
      <c r="Z229" s="27">
        <f t="shared" si="51"/>
        <v>2.2831944008481425E-3</v>
      </c>
      <c r="AA229" s="27">
        <f t="shared" si="51"/>
        <v>2.2764654496659144E-3</v>
      </c>
      <c r="AB229" s="27">
        <f t="shared" si="51"/>
        <v>5.463191249813088E-4</v>
      </c>
      <c r="AC229" s="27">
        <f t="shared" si="51"/>
        <v>6.6213627758246831E-4</v>
      </c>
      <c r="AD229" s="27">
        <f t="shared" si="51"/>
        <v>2.3945253520213979E-3</v>
      </c>
      <c r="AE229" s="27">
        <f t="shared" si="51"/>
        <v>2.4125477986740285E-3</v>
      </c>
      <c r="AF229" s="27">
        <f t="shared" si="51"/>
        <v>2.5624196293402789E-3</v>
      </c>
      <c r="AG229" s="27">
        <f t="shared" si="51"/>
        <v>2.5429754239336337E-3</v>
      </c>
      <c r="AH229" s="27">
        <f t="shared" si="51"/>
        <v>3.0129636920105634E-3</v>
      </c>
      <c r="AI229" s="27">
        <f t="shared" si="51"/>
        <v>9.7220800459263282E-4</v>
      </c>
      <c r="AJ229" s="4"/>
      <c r="AK229" s="4">
        <v>12</v>
      </c>
      <c r="AL229" s="27">
        <f t="shared" si="49"/>
        <v>0</v>
      </c>
      <c r="AM229" s="27">
        <f t="shared" si="49"/>
        <v>0</v>
      </c>
      <c r="AN229" s="27">
        <f t="shared" si="49"/>
        <v>9.3367411708411665E-8</v>
      </c>
      <c r="AO229" s="27">
        <f t="shared" si="49"/>
        <v>3.3204839502286422E-5</v>
      </c>
      <c r="AP229" s="27">
        <f t="shared" si="49"/>
        <v>2.8372543373552376E-5</v>
      </c>
      <c r="AQ229" s="27">
        <f t="shared" si="49"/>
        <v>2.3395188103305547E-5</v>
      </c>
      <c r="AR229" s="27">
        <f t="shared" si="49"/>
        <v>2.467733228518656E-5</v>
      </c>
      <c r="AS229" s="27">
        <f t="shared" si="49"/>
        <v>1.7004087514623486E-5</v>
      </c>
      <c r="AT229" s="27">
        <f t="shared" si="49"/>
        <v>8.5075153413327416E-6</v>
      </c>
      <c r="AU229" s="27">
        <f t="shared" si="49"/>
        <v>7.9217861211601613E-6</v>
      </c>
      <c r="AV229" s="27">
        <f t="shared" si="49"/>
        <v>3.9997581113335095E-7</v>
      </c>
      <c r="AW229" s="27">
        <f t="shared" si="49"/>
        <v>1.4070666215382159E-7</v>
      </c>
      <c r="AX229" s="27">
        <f t="shared" si="49"/>
        <v>4.7797847131904277E-6</v>
      </c>
      <c r="AY229" s="27">
        <f t="shared" si="49"/>
        <v>4.4488512049147365E-7</v>
      </c>
      <c r="AZ229" s="27">
        <f t="shared" si="49"/>
        <v>9.8744031275875303E-7</v>
      </c>
      <c r="BA229" s="27">
        <f t="shared" si="49"/>
        <v>4.8131345523552326E-6</v>
      </c>
      <c r="BB229" s="27">
        <f t="shared" si="50"/>
        <v>3.1050406887668387E-8</v>
      </c>
      <c r="BC229" s="27">
        <f t="shared" si="50"/>
        <v>3.1606638554279146E-6</v>
      </c>
      <c r="BD229" s="27">
        <f t="shared" si="50"/>
        <v>3.8212847161502105E-6</v>
      </c>
      <c r="BE229" s="27">
        <f t="shared" si="50"/>
        <v>3.0193142967730533E-6</v>
      </c>
      <c r="BF229" s="27">
        <f t="shared" si="50"/>
        <v>9.3905126061288292E-7</v>
      </c>
      <c r="BG229" s="27">
        <f t="shared" si="50"/>
        <v>2.4164194829724361E-8</v>
      </c>
      <c r="BH229" s="27">
        <f t="shared" si="50"/>
        <v>3.6288992169253092E-6</v>
      </c>
      <c r="BI229" s="27">
        <f t="shared" si="50"/>
        <v>3.6522779651502397E-6</v>
      </c>
      <c r="BJ229" s="27">
        <f t="shared" si="50"/>
        <v>3.8077218515031357E-8</v>
      </c>
      <c r="BK229" s="27">
        <f t="shared" si="50"/>
        <v>1.0438558064294949E-7</v>
      </c>
      <c r="BL229" s="27">
        <f t="shared" si="50"/>
        <v>4.2868045712568652E-6</v>
      </c>
      <c r="BM229" s="27">
        <f t="shared" si="50"/>
        <v>4.4026590334430492E-6</v>
      </c>
      <c r="BN229" s="27">
        <f t="shared" si="50"/>
        <v>4.9954374962505144E-6</v>
      </c>
      <c r="BO229" s="27">
        <f t="shared" si="50"/>
        <v>5.0692247982763208E-6</v>
      </c>
      <c r="BP229" s="27">
        <f t="shared" si="50"/>
        <v>7.4586409545812164E-6</v>
      </c>
      <c r="BQ229" s="27">
        <f t="shared" si="47"/>
        <v>4.8330016599895822E-7</v>
      </c>
    </row>
    <row r="230" spans="3:69" x14ac:dyDescent="0.2">
      <c r="C230" s="4">
        <v>13</v>
      </c>
      <c r="D230" s="27"/>
      <c r="E230" s="27"/>
      <c r="F230" s="27">
        <f t="shared" si="45"/>
        <v>1.0648826028330873E-3</v>
      </c>
      <c r="G230" s="27">
        <f t="shared" si="45"/>
        <v>6.4664114337030188E-3</v>
      </c>
      <c r="H230" s="27">
        <f t="shared" si="45"/>
        <v>6.0086246375746473E-3</v>
      </c>
      <c r="I230" s="27">
        <f t="shared" si="45"/>
        <v>5.4934773549953986E-3</v>
      </c>
      <c r="J230" s="27">
        <f t="shared" si="45"/>
        <v>5.6052818513884408E-3</v>
      </c>
      <c r="K230" s="27">
        <f t="shared" si="45"/>
        <v>4.7452223622965533E-3</v>
      </c>
      <c r="L230" s="27">
        <f t="shared" si="45"/>
        <v>3.5326573102434427E-3</v>
      </c>
      <c r="M230" s="27">
        <f t="shared" si="45"/>
        <v>3.4187975194140707E-3</v>
      </c>
      <c r="N230" s="27">
        <f t="shared" si="45"/>
        <v>1.2260453205693656E-3</v>
      </c>
      <c r="O230" s="27">
        <f t="shared" si="45"/>
        <v>2.0860720761475989E-4</v>
      </c>
      <c r="P230" s="27">
        <f t="shared" si="45"/>
        <v>2.7437777942280555E-3</v>
      </c>
      <c r="Q230" s="27">
        <f t="shared" si="45"/>
        <v>1.2103294455155021E-3</v>
      </c>
      <c r="R230" s="27">
        <f t="shared" si="45"/>
        <v>5.3528669102933667E-4</v>
      </c>
      <c r="S230" s="27">
        <f t="shared" si="45"/>
        <v>2.6981136632560103E-3</v>
      </c>
      <c r="T230" s="27">
        <f t="shared" si="45"/>
        <v>3.5508812134792361E-4</v>
      </c>
      <c r="U230" s="27">
        <f t="shared" si="51"/>
        <v>2.2494161446806877E-3</v>
      </c>
      <c r="V230" s="27">
        <f t="shared" si="51"/>
        <v>2.4064105140146354E-3</v>
      </c>
      <c r="W230" s="27">
        <f t="shared" si="51"/>
        <v>2.1821193762359449E-3</v>
      </c>
      <c r="X230" s="27">
        <f t="shared" si="51"/>
        <v>1.3956778952595049E-3</v>
      </c>
      <c r="Y230" s="27">
        <f t="shared" si="51"/>
        <v>5.5716683175632636E-4</v>
      </c>
      <c r="Z230" s="27">
        <f t="shared" si="51"/>
        <v>2.2866379615344794E-3</v>
      </c>
      <c r="AA230" s="27">
        <f t="shared" si="51"/>
        <v>2.2795379812802748E-3</v>
      </c>
      <c r="AB230" s="27">
        <f t="shared" si="51"/>
        <v>5.5177350239595652E-4</v>
      </c>
      <c r="AC230" s="27">
        <f t="shared" si="51"/>
        <v>6.6707493529764622E-4</v>
      </c>
      <c r="AD230" s="27">
        <f t="shared" si="51"/>
        <v>2.3968756616355555E-3</v>
      </c>
      <c r="AE230" s="27">
        <f t="shared" si="51"/>
        <v>2.4145898457593271E-3</v>
      </c>
      <c r="AF230" s="27">
        <f t="shared" si="51"/>
        <v>2.5641271624407031E-3</v>
      </c>
      <c r="AG230" s="27">
        <f t="shared" si="51"/>
        <v>2.544555583438524E-3</v>
      </c>
      <c r="AH230" s="27">
        <f t="shared" si="51"/>
        <v>3.014383170136966E-3</v>
      </c>
      <c r="AI230" s="27">
        <f t="shared" si="51"/>
        <v>9.7571075539907995E-4</v>
      </c>
      <c r="AJ230" s="4"/>
      <c r="AK230" s="4">
        <v>13</v>
      </c>
      <c r="AL230" s="27">
        <f t="shared" si="49"/>
        <v>0</v>
      </c>
      <c r="AM230" s="27">
        <f t="shared" si="49"/>
        <v>0</v>
      </c>
      <c r="AN230" s="27">
        <f t="shared" si="49"/>
        <v>1.0141992457294396E-7</v>
      </c>
      <c r="AO230" s="27">
        <f t="shared" si="49"/>
        <v>3.3212163454473182E-5</v>
      </c>
      <c r="AP230" s="27">
        <f t="shared" si="49"/>
        <v>2.8380912942024274E-5</v>
      </c>
      <c r="AQ230" s="27">
        <f t="shared" si="49"/>
        <v>2.3405504523233243E-5</v>
      </c>
      <c r="AR230" s="27">
        <f t="shared" si="49"/>
        <v>2.4686744272930894E-5</v>
      </c>
      <c r="AS230" s="27">
        <f t="shared" si="49"/>
        <v>1.7017941321718516E-5</v>
      </c>
      <c r="AT230" s="27">
        <f t="shared" si="49"/>
        <v>8.5297673446183368E-6</v>
      </c>
      <c r="AU230" s="27">
        <f t="shared" si="49"/>
        <v>7.9434480067610395E-6</v>
      </c>
      <c r="AV230" s="27">
        <f t="shared" si="49"/>
        <v>4.104106189207372E-7</v>
      </c>
      <c r="AW230" s="27">
        <f t="shared" si="49"/>
        <v>1.3179686139288662E-7</v>
      </c>
      <c r="AX230" s="27">
        <f t="shared" si="49"/>
        <v>4.8018849571223862E-6</v>
      </c>
      <c r="AY230" s="27">
        <f t="shared" si="49"/>
        <v>4.5511430948129414E-7</v>
      </c>
      <c r="AZ230" s="27">
        <f t="shared" si="49"/>
        <v>9.627911478828727E-7</v>
      </c>
      <c r="BA230" s="27">
        <f t="shared" si="49"/>
        <v>4.8315656922844778E-6</v>
      </c>
      <c r="BB230" s="27">
        <f t="shared" si="50"/>
        <v>2.7635405350370284E-8</v>
      </c>
      <c r="BC230" s="27">
        <f t="shared" si="50"/>
        <v>3.1782420293856149E-6</v>
      </c>
      <c r="BD230" s="27">
        <f t="shared" si="50"/>
        <v>3.8380417896520419E-6</v>
      </c>
      <c r="BE230" s="27">
        <f t="shared" si="50"/>
        <v>3.0341630610038344E-6</v>
      </c>
      <c r="BF230" s="27">
        <f t="shared" si="50"/>
        <v>9.5000853738805434E-7</v>
      </c>
      <c r="BG230" s="27">
        <f t="shared" si="50"/>
        <v>2.6423966379142106E-8</v>
      </c>
      <c r="BH230" s="27">
        <f t="shared" si="50"/>
        <v>3.6420308138775375E-6</v>
      </c>
      <c r="BI230" s="27">
        <f t="shared" si="50"/>
        <v>3.6640311953502123E-6</v>
      </c>
      <c r="BJ230" s="27">
        <f t="shared" si="50"/>
        <v>4.023563605138039E-8</v>
      </c>
      <c r="BK230" s="27">
        <f t="shared" si="50"/>
        <v>1.0760120886559828E-7</v>
      </c>
      <c r="BL230" s="27">
        <f t="shared" si="50"/>
        <v>4.2965425392538097E-6</v>
      </c>
      <c r="BM230" s="27">
        <f t="shared" si="50"/>
        <v>4.4112326598038091E-6</v>
      </c>
      <c r="BN230" s="27">
        <f t="shared" si="50"/>
        <v>5.003073247223452E-6</v>
      </c>
      <c r="BO230" s="27">
        <f t="shared" si="50"/>
        <v>5.0763427341645643E-6</v>
      </c>
      <c r="BP230" s="27">
        <f t="shared" si="50"/>
        <v>7.466396304534994E-6</v>
      </c>
      <c r="BQ230" s="27">
        <f t="shared" si="47"/>
        <v>4.8818264550283823E-7</v>
      </c>
    </row>
    <row r="231" spans="3:69" x14ac:dyDescent="0.2">
      <c r="C231" s="4">
        <v>14</v>
      </c>
      <c r="D231" s="27"/>
      <c r="E231" s="27"/>
      <c r="F231" s="27">
        <f t="shared" si="45"/>
        <v>1.078971220056171E-3</v>
      </c>
      <c r="G231" s="27">
        <f t="shared" si="45"/>
        <v>6.4671352835267582E-3</v>
      </c>
      <c r="H231" s="27">
        <f t="shared" si="45"/>
        <v>6.0095167113119619E-3</v>
      </c>
      <c r="I231" s="27">
        <f t="shared" si="45"/>
        <v>5.4946828673335321E-3</v>
      </c>
      <c r="J231" s="27">
        <f t="shared" si="45"/>
        <v>5.6063541648115759E-3</v>
      </c>
      <c r="K231" s="27">
        <f t="shared" si="45"/>
        <v>4.747108238713018E-3</v>
      </c>
      <c r="L231" s="27">
        <f t="shared" si="45"/>
        <v>3.5368885141750729E-3</v>
      </c>
      <c r="M231" s="27">
        <f t="shared" si="45"/>
        <v>3.4230651731539698E-3</v>
      </c>
      <c r="N231" s="27">
        <f t="shared" si="45"/>
        <v>1.2350476166157012E-3</v>
      </c>
      <c r="O231" s="27">
        <f t="shared" si="45"/>
        <v>2.2178835214304676E-4</v>
      </c>
      <c r="P231" s="27">
        <f t="shared" si="45"/>
        <v>2.7493572253920835E-3</v>
      </c>
      <c r="Q231" s="27">
        <f t="shared" si="45"/>
        <v>1.2187119879044971E-3</v>
      </c>
      <c r="R231" s="27">
        <f t="shared" si="45"/>
        <v>5.4891520265821765E-4</v>
      </c>
      <c r="S231" s="27">
        <f t="shared" si="45"/>
        <v>2.7027651147431904E-3</v>
      </c>
      <c r="T231" s="27">
        <f t="shared" si="45"/>
        <v>3.660088179883482E-4</v>
      </c>
      <c r="U231" s="27">
        <f t="shared" si="51"/>
        <v>2.2548751889270883E-3</v>
      </c>
      <c r="V231" s="27">
        <f t="shared" si="51"/>
        <v>2.411155472387844E-3</v>
      </c>
      <c r="W231" s="27">
        <f t="shared" si="51"/>
        <v>2.1868493006007095E-3</v>
      </c>
      <c r="X231" s="27">
        <f t="shared" si="51"/>
        <v>1.4019025989330826E-3</v>
      </c>
      <c r="Y231" s="27">
        <f t="shared" si="51"/>
        <v>5.6498852461750026E-4</v>
      </c>
      <c r="Z231" s="27">
        <f t="shared" si="51"/>
        <v>2.2904664459026326E-3</v>
      </c>
      <c r="AA231" s="27">
        <f t="shared" si="51"/>
        <v>2.2829600849276809E-3</v>
      </c>
      <c r="AB231" s="27">
        <f t="shared" si="51"/>
        <v>5.5780187288564291E-4</v>
      </c>
      <c r="AC231" s="27">
        <f t="shared" si="51"/>
        <v>6.725406729249418E-4</v>
      </c>
      <c r="AD231" s="27">
        <f t="shared" si="51"/>
        <v>2.3995029964410872E-3</v>
      </c>
      <c r="AE231" s="27">
        <f t="shared" si="51"/>
        <v>2.4168770511305781E-3</v>
      </c>
      <c r="AF231" s="27">
        <f t="shared" si="51"/>
        <v>2.5660448446590588E-3</v>
      </c>
      <c r="AG231" s="27">
        <f t="shared" si="51"/>
        <v>2.5463320463549447E-3</v>
      </c>
      <c r="AH231" s="27">
        <f t="shared" si="51"/>
        <v>3.0159833915551527E-3</v>
      </c>
      <c r="AI231" s="27">
        <f t="shared" si="51"/>
        <v>9.7961781584483235E-4</v>
      </c>
      <c r="AJ231" s="4"/>
      <c r="AK231" s="4">
        <v>14</v>
      </c>
      <c r="AL231" s="27">
        <f t="shared" si="49"/>
        <v>0</v>
      </c>
      <c r="AM231" s="27">
        <f t="shared" si="49"/>
        <v>0</v>
      </c>
      <c r="AN231" s="27">
        <f t="shared" si="49"/>
        <v>1.1059187527584137E-7</v>
      </c>
      <c r="AO231" s="27">
        <f t="shared" si="49"/>
        <v>3.3220507070803637E-5</v>
      </c>
      <c r="AP231" s="27">
        <f t="shared" si="49"/>
        <v>2.83904185585554E-5</v>
      </c>
      <c r="AQ231" s="27">
        <f t="shared" si="49"/>
        <v>2.3417170329615876E-5</v>
      </c>
      <c r="AR231" s="27">
        <f t="shared" si="49"/>
        <v>2.4697401163574796E-5</v>
      </c>
      <c r="AS231" s="27">
        <f t="shared" si="49"/>
        <v>1.703350441762914E-5</v>
      </c>
      <c r="AT231" s="27">
        <f t="shared" si="49"/>
        <v>8.5545003576093728E-6</v>
      </c>
      <c r="AU231" s="27">
        <f t="shared" si="49"/>
        <v>7.9675222353874014E-6</v>
      </c>
      <c r="AV231" s="27">
        <f t="shared" si="49"/>
        <v>4.2202599579505552E-7</v>
      </c>
      <c r="AW231" s="27">
        <f t="shared" si="49"/>
        <v>1.2240008139555604E-7</v>
      </c>
      <c r="AX231" s="27">
        <f t="shared" si="49"/>
        <v>4.8263687294825424E-6</v>
      </c>
      <c r="AY231" s="27">
        <f t="shared" si="49"/>
        <v>4.6649466489347616E-7</v>
      </c>
      <c r="AZ231" s="27">
        <f t="shared" si="49"/>
        <v>9.3623176924790587E-7</v>
      </c>
      <c r="BA231" s="27">
        <f t="shared" si="49"/>
        <v>4.8520358744291685E-6</v>
      </c>
      <c r="BB231" s="27">
        <f t="shared" si="50"/>
        <v>2.4123775572799416E-8</v>
      </c>
      <c r="BC231" s="27">
        <f t="shared" si="50"/>
        <v>3.1977361889739463E-6</v>
      </c>
      <c r="BD231" s="27">
        <f t="shared" si="50"/>
        <v>3.8566559250481894E-6</v>
      </c>
      <c r="BE231" s="27">
        <f t="shared" si="50"/>
        <v>3.0506634009990674E-6</v>
      </c>
      <c r="BF231" s="27">
        <f t="shared" si="50"/>
        <v>9.621815201597743E-7</v>
      </c>
      <c r="BG231" s="27">
        <f t="shared" si="50"/>
        <v>2.9028048046493515E-8</v>
      </c>
      <c r="BH231" s="27">
        <f t="shared" si="50"/>
        <v>3.6566581110604522E-6</v>
      </c>
      <c r="BI231" s="27">
        <f t="shared" si="50"/>
        <v>3.6771438545433216E-6</v>
      </c>
      <c r="BJ231" s="27">
        <f t="shared" si="50"/>
        <v>4.2690417575762636E-8</v>
      </c>
      <c r="BK231" s="27">
        <f t="shared" si="50"/>
        <v>1.1121689379113156E-7</v>
      </c>
      <c r="BL231" s="27">
        <f t="shared" si="50"/>
        <v>4.3074413754342241E-6</v>
      </c>
      <c r="BM231" s="27">
        <f t="shared" si="50"/>
        <v>4.4208454961234448E-6</v>
      </c>
      <c r="BN231" s="27">
        <f t="shared" si="50"/>
        <v>5.0116556955811295E-6</v>
      </c>
      <c r="BO231" s="27">
        <f t="shared" si="50"/>
        <v>5.0843508950274272E-6</v>
      </c>
      <c r="BP231" s="27">
        <f t="shared" si="50"/>
        <v>7.4751439816253424E-6</v>
      </c>
      <c r="BQ231" s="27">
        <f t="shared" si="47"/>
        <v>4.9365764223413294E-7</v>
      </c>
    </row>
    <row r="232" spans="3:69" x14ac:dyDescent="0.2">
      <c r="C232" s="4">
        <v>15</v>
      </c>
      <c r="D232" s="27"/>
      <c r="E232" s="27"/>
      <c r="F232" s="27">
        <f t="shared" si="45"/>
        <v>1.0943530439207025E-3</v>
      </c>
      <c r="G232" s="27">
        <f t="shared" si="45"/>
        <v>6.4679598128016772E-3</v>
      </c>
      <c r="H232" s="27">
        <f t="shared" si="45"/>
        <v>6.0105297116621378E-3</v>
      </c>
      <c r="I232" s="27">
        <f t="shared" si="45"/>
        <v>5.4960457405068691E-3</v>
      </c>
      <c r="J232" s="27">
        <f t="shared" si="45"/>
        <v>5.607568064042944E-3</v>
      </c>
      <c r="K232" s="27">
        <f t="shared" si="45"/>
        <v>4.7492258800991118E-3</v>
      </c>
      <c r="L232" s="27">
        <f t="shared" si="45"/>
        <v>3.5415850092325629E-3</v>
      </c>
      <c r="M232" s="27">
        <f t="shared" si="45"/>
        <v>3.427801266265431E-3</v>
      </c>
      <c r="N232" s="27">
        <f t="shared" si="45"/>
        <v>1.2449348367754875E-3</v>
      </c>
      <c r="O232" s="27">
        <f t="shared" si="45"/>
        <v>2.361823439989394E-4</v>
      </c>
      <c r="P232" s="27">
        <f t="shared" si="45"/>
        <v>2.7555234322043129E-3</v>
      </c>
      <c r="Q232" s="27">
        <f t="shared" si="45"/>
        <v>1.2279279231773013E-3</v>
      </c>
      <c r="R232" s="27">
        <f t="shared" si="45"/>
        <v>5.6379661164490116E-4</v>
      </c>
      <c r="S232" s="27">
        <f t="shared" si="45"/>
        <v>2.7079207710967788E-3</v>
      </c>
      <c r="T232" s="27">
        <f t="shared" si="45"/>
        <v>3.7796815982522755E-4</v>
      </c>
      <c r="U232" s="27">
        <f t="shared" si="51"/>
        <v>2.26091163330037E-3</v>
      </c>
      <c r="V232" s="27">
        <f t="shared" si="51"/>
        <v>2.4164141514740368E-3</v>
      </c>
      <c r="W232" s="27">
        <f t="shared" si="51"/>
        <v>2.1920917616567058E-3</v>
      </c>
      <c r="X232" s="27">
        <f t="shared" si="51"/>
        <v>1.4087759852781548E-3</v>
      </c>
      <c r="Y232" s="27">
        <f t="shared" si="51"/>
        <v>5.7359782814262123E-4</v>
      </c>
      <c r="Z232" s="27">
        <f t="shared" si="51"/>
        <v>2.2947228809976649E-3</v>
      </c>
      <c r="AA232" s="27">
        <f t="shared" si="51"/>
        <v>2.2867715325687252E-3</v>
      </c>
      <c r="AB232" s="27">
        <f t="shared" si="51"/>
        <v>5.644646407871321E-4</v>
      </c>
      <c r="AC232" s="27">
        <f t="shared" si="51"/>
        <v>6.7858974324593643E-4</v>
      </c>
      <c r="AD232" s="27">
        <f t="shared" si="51"/>
        <v>2.4024400087133331E-3</v>
      </c>
      <c r="AE232" s="27">
        <f t="shared" si="51"/>
        <v>2.4194388473045944E-3</v>
      </c>
      <c r="AF232" s="27">
        <f t="shared" si="51"/>
        <v>2.5681985394188762E-3</v>
      </c>
      <c r="AG232" s="27">
        <f t="shared" si="51"/>
        <v>2.5483291994800893E-3</v>
      </c>
      <c r="AH232" s="27">
        <f t="shared" si="51"/>
        <v>3.0177873704538716E-3</v>
      </c>
      <c r="AI232" s="27">
        <f t="shared" si="51"/>
        <v>9.8397585390413923E-4</v>
      </c>
      <c r="AJ232" s="4"/>
      <c r="AK232" s="4">
        <v>15</v>
      </c>
      <c r="AL232" s="27">
        <f t="shared" si="49"/>
        <v>0</v>
      </c>
      <c r="AM232" s="27">
        <f t="shared" si="49"/>
        <v>0</v>
      </c>
      <c r="AN232" s="27">
        <f t="shared" si="49"/>
        <v>7.464219478735712E-12</v>
      </c>
      <c r="AO232" s="27">
        <f t="shared" si="49"/>
        <v>2.9243641314123247E-5</v>
      </c>
      <c r="AP232" s="27">
        <f t="shared" si="49"/>
        <v>2.4633043319453354E-5</v>
      </c>
      <c r="AQ232" s="27">
        <f t="shared" si="49"/>
        <v>1.9908226026855943E-5</v>
      </c>
      <c r="AR232" s="27">
        <f t="shared" si="49"/>
        <v>2.0994783698588608E-5</v>
      </c>
      <c r="AS232" s="27">
        <f t="shared" si="49"/>
        <v>1.3927827406188046E-5</v>
      </c>
      <c r="AT232" s="27">
        <f t="shared" si="49"/>
        <v>6.3954669318455485E-6</v>
      </c>
      <c r="AU232" s="27">
        <f t="shared" si="49"/>
        <v>5.8698330997088328E-6</v>
      </c>
      <c r="AV232" s="27">
        <f t="shared" si="49"/>
        <v>7.0227500949237727E-8</v>
      </c>
      <c r="AW232" s="27">
        <f t="shared" si="49"/>
        <v>5.2070188847519768E-7</v>
      </c>
      <c r="AX232" s="27">
        <f t="shared" si="49"/>
        <v>3.3444791774531974E-6</v>
      </c>
      <c r="AY232" s="27">
        <f t="shared" si="49"/>
        <v>1.0958033009614041E-7</v>
      </c>
      <c r="AZ232" s="27">
        <f t="shared" si="49"/>
        <v>1.3040173174905578E-6</v>
      </c>
      <c r="BA232" s="27">
        <f t="shared" si="49"/>
        <v>3.5243350125058098E-6</v>
      </c>
      <c r="BB232" s="27">
        <f t="shared" si="50"/>
        <v>2.0780150729452308E-7</v>
      </c>
      <c r="BC232" s="27">
        <f t="shared" si="50"/>
        <v>2.2276110732089494E-6</v>
      </c>
      <c r="BD232" s="27">
        <f t="shared" si="50"/>
        <v>2.821816229083532E-6</v>
      </c>
      <c r="BE232" s="27">
        <f t="shared" si="50"/>
        <v>2.1759309871662637E-6</v>
      </c>
      <c r="BF232" s="27">
        <f t="shared" si="50"/>
        <v>5.195650138896025E-7</v>
      </c>
      <c r="BG232" s="27">
        <f t="shared" si="50"/>
        <v>6.3485700596770997E-9</v>
      </c>
      <c r="BH232" s="27">
        <f t="shared" si="50"/>
        <v>2.765724705731907E-6</v>
      </c>
      <c r="BI232" s="27">
        <f t="shared" si="50"/>
        <v>2.7974461736794451E-6</v>
      </c>
      <c r="BJ232" s="27">
        <f t="shared" si="50"/>
        <v>9.4868133667428814E-10</v>
      </c>
      <c r="BK232" s="27">
        <f t="shared" si="50"/>
        <v>9.8735497596811771E-9</v>
      </c>
      <c r="BL232" s="27">
        <f t="shared" si="50"/>
        <v>3.413296717592463E-6</v>
      </c>
      <c r="BM232" s="27">
        <f t="shared" si="50"/>
        <v>3.544121318081018E-6</v>
      </c>
      <c r="BN232" s="27">
        <f t="shared" si="50"/>
        <v>4.1118557696156722E-6</v>
      </c>
      <c r="BO232" s="27">
        <f t="shared" si="50"/>
        <v>4.1930662926462707E-6</v>
      </c>
      <c r="BP232" s="27">
        <f t="shared" si="50"/>
        <v>6.34744259164526E-6</v>
      </c>
      <c r="BQ232" s="27">
        <f t="shared" si="47"/>
        <v>2.2472446097108685E-7</v>
      </c>
    </row>
    <row r="233" spans="3:69" x14ac:dyDescent="0.2">
      <c r="C233" s="4">
        <v>16</v>
      </c>
      <c r="D233" s="27"/>
      <c r="E233" s="27"/>
      <c r="F233" s="27">
        <f t="shared" si="45"/>
        <v>1.1111467790086153E-3</v>
      </c>
      <c r="G233" s="27">
        <f t="shared" si="45"/>
        <v>6.4688990249184763E-3</v>
      </c>
      <c r="H233" s="27">
        <f t="shared" si="45"/>
        <v>6.0116800310432992E-3</v>
      </c>
      <c r="I233" s="27">
        <f t="shared" si="45"/>
        <v>5.4975865155183282E-3</v>
      </c>
      <c r="J233" s="27">
        <f t="shared" si="45"/>
        <v>5.6089422437483605E-3</v>
      </c>
      <c r="K233" s="27">
        <f t="shared" si="45"/>
        <v>4.7516037692338104E-3</v>
      </c>
      <c r="L233" s="27">
        <f t="shared" si="45"/>
        <v>3.5467979619007483E-3</v>
      </c>
      <c r="M233" s="27">
        <f t="shared" si="45"/>
        <v>3.4330572170354575E-3</v>
      </c>
      <c r="N233" s="27">
        <f t="shared" si="45"/>
        <v>1.2557939689329853E-3</v>
      </c>
      <c r="O233" s="27">
        <f t="shared" si="45"/>
        <v>2.5190078188594357E-4</v>
      </c>
      <c r="P233" s="27">
        <f t="shared" si="45"/>
        <v>2.7623381244790963E-3</v>
      </c>
      <c r="Q233" s="27">
        <f t="shared" si="45"/>
        <v>1.238060107306071E-3</v>
      </c>
      <c r="R233" s="27">
        <f t="shared" si="45"/>
        <v>5.8004609944367462E-4</v>
      </c>
      <c r="S233" s="27">
        <f t="shared" si="45"/>
        <v>2.7136352867720582E-3</v>
      </c>
      <c r="T233" s="27">
        <f t="shared" si="45"/>
        <v>3.9106493028599656E-4</v>
      </c>
      <c r="U233" s="27">
        <f t="shared" si="51"/>
        <v>2.267586549096437E-3</v>
      </c>
      <c r="V233" s="27">
        <f t="shared" si="51"/>
        <v>2.4222421700901111E-3</v>
      </c>
      <c r="W233" s="27">
        <f t="shared" si="51"/>
        <v>2.1979022981059512E-3</v>
      </c>
      <c r="X233" s="27">
        <f t="shared" si="51"/>
        <v>1.416365654172621E-3</v>
      </c>
      <c r="Y233" s="27">
        <f t="shared" si="51"/>
        <v>5.830740513213127E-4</v>
      </c>
      <c r="Z233" s="27">
        <f t="shared" si="51"/>
        <v>2.2994551034585752E-3</v>
      </c>
      <c r="AA233" s="27">
        <f t="shared" si="51"/>
        <v>2.291016621150842E-3</v>
      </c>
      <c r="AB233" s="27">
        <f t="shared" si="51"/>
        <v>5.7182856710603761E-4</v>
      </c>
      <c r="AC233" s="27">
        <f t="shared" si="51"/>
        <v>6.85284402639319E-4</v>
      </c>
      <c r="AD233" s="27">
        <f t="shared" si="51"/>
        <v>2.4057231993707094E-3</v>
      </c>
      <c r="AE233" s="27">
        <f t="shared" si="51"/>
        <v>2.422308200323652E-3</v>
      </c>
      <c r="AF233" s="27">
        <f t="shared" si="51"/>
        <v>2.5706172932009504E-3</v>
      </c>
      <c r="AG233" s="27">
        <f t="shared" si="51"/>
        <v>2.5505744591859942E-3</v>
      </c>
      <c r="AH233" s="27">
        <f t="shared" si="51"/>
        <v>3.0198210514370393E-3</v>
      </c>
      <c r="AI233" s="27">
        <f t="shared" si="51"/>
        <v>9.8883692426382942E-4</v>
      </c>
      <c r="AJ233" s="4"/>
      <c r="AK233" s="4">
        <v>16</v>
      </c>
      <c r="AL233" s="27">
        <f t="shared" si="49"/>
        <v>0</v>
      </c>
      <c r="AM233" s="27">
        <f t="shared" si="49"/>
        <v>0</v>
      </c>
      <c r="AN233" s="27">
        <f t="shared" si="49"/>
        <v>3.7261199404459172E-10</v>
      </c>
      <c r="AO233" s="27">
        <f t="shared" si="49"/>
        <v>2.9251448043323245E-5</v>
      </c>
      <c r="AP233" s="27">
        <f t="shared" si="49"/>
        <v>2.464224869426728E-5</v>
      </c>
      <c r="AQ233" s="27">
        <f t="shared" si="49"/>
        <v>1.9919951088773581E-5</v>
      </c>
      <c r="AR233" s="27">
        <f t="shared" si="49"/>
        <v>2.1005237072371215E-5</v>
      </c>
      <c r="AS233" s="27">
        <f t="shared" si="49"/>
        <v>1.3943797425137969E-5</v>
      </c>
      <c r="AT233" s="27">
        <f t="shared" si="49"/>
        <v>6.4206248382132428E-6</v>
      </c>
      <c r="AU233" s="27">
        <f t="shared" si="49"/>
        <v>5.894139992430991E-6</v>
      </c>
      <c r="AV233" s="27">
        <f t="shared" si="49"/>
        <v>7.5967689610396009E-8</v>
      </c>
      <c r="AW233" s="27">
        <f t="shared" si="49"/>
        <v>4.9859076200829598E-7</v>
      </c>
      <c r="AX233" s="27">
        <f t="shared" si="49"/>
        <v>3.368645927991705E-6</v>
      </c>
      <c r="AY233" s="27">
        <f t="shared" si="49"/>
        <v>1.1625058566887131E-7</v>
      </c>
      <c r="AZ233" s="27">
        <f t="shared" si="49"/>
        <v>1.2680247064915025E-6</v>
      </c>
      <c r="BA233" s="27">
        <f t="shared" si="49"/>
        <v>3.5453989692459012E-6</v>
      </c>
      <c r="BB233" s="27">
        <f t="shared" si="50"/>
        <v>1.9618412715709699E-7</v>
      </c>
      <c r="BC233" s="27">
        <f t="shared" si="50"/>
        <v>2.2471324497337956E-6</v>
      </c>
      <c r="BD233" s="27">
        <f t="shared" si="50"/>
        <v>2.8409642973245237E-6</v>
      </c>
      <c r="BE233" s="27">
        <f t="shared" si="50"/>
        <v>2.1927242218460998E-6</v>
      </c>
      <c r="BF233" s="27">
        <f t="shared" si="50"/>
        <v>5.303910490206951E-7</v>
      </c>
      <c r="BG233" s="27">
        <f t="shared" si="50"/>
        <v>4.9436322943941711E-9</v>
      </c>
      <c r="BH233" s="27">
        <f t="shared" si="50"/>
        <v>2.7811431995146272E-6</v>
      </c>
      <c r="BI233" s="27">
        <f t="shared" si="50"/>
        <v>2.8113336444356131E-6</v>
      </c>
      <c r="BJ233" s="27">
        <f t="shared" si="50"/>
        <v>5.5371391849926031E-10</v>
      </c>
      <c r="BK233" s="27">
        <f t="shared" si="50"/>
        <v>1.1229613652359316E-8</v>
      </c>
      <c r="BL233" s="27">
        <f t="shared" si="50"/>
        <v>3.4251224810673317E-6</v>
      </c>
      <c r="BM233" s="27">
        <f t="shared" si="50"/>
        <v>3.5546319087188412E-6</v>
      </c>
      <c r="BN233" s="27">
        <f t="shared" si="50"/>
        <v>4.1213545011343158E-6</v>
      </c>
      <c r="BO233" s="27">
        <f t="shared" si="50"/>
        <v>4.2019810642955921E-6</v>
      </c>
      <c r="BP233" s="27">
        <f t="shared" si="50"/>
        <v>6.3573512203121536E-6</v>
      </c>
      <c r="BQ233" s="27">
        <f t="shared" si="47"/>
        <v>2.292882553223295E-7</v>
      </c>
    </row>
    <row r="234" spans="3:69" x14ac:dyDescent="0.2">
      <c r="C234" s="4">
        <v>17</v>
      </c>
      <c r="D234" s="27"/>
      <c r="E234" s="27"/>
      <c r="F234" s="27">
        <f t="shared" si="45"/>
        <v>1.1294820259004561E-3</v>
      </c>
      <c r="G234" s="27">
        <f t="shared" si="45"/>
        <v>6.4699688709835886E-3</v>
      </c>
      <c r="H234" s="27">
        <f t="shared" si="45"/>
        <v>6.0129862839764245E-3</v>
      </c>
      <c r="I234" s="27">
        <f t="shared" si="45"/>
        <v>5.4993284146784126E-3</v>
      </c>
      <c r="J234" s="27">
        <f t="shared" si="45"/>
        <v>5.6104978669944917E-3</v>
      </c>
      <c r="K234" s="27">
        <f t="shared" si="45"/>
        <v>4.7542738892900433E-3</v>
      </c>
      <c r="L234" s="27">
        <f t="shared" si="45"/>
        <v>3.5525841652690239E-3</v>
      </c>
      <c r="M234" s="27">
        <f t="shared" si="45"/>
        <v>3.438890087683649E-3</v>
      </c>
      <c r="N234" s="27">
        <f t="shared" si="45"/>
        <v>1.2677205518661359E-3</v>
      </c>
      <c r="O234" s="27">
        <f t="shared" si="45"/>
        <v>2.6906553312946069E-4</v>
      </c>
      <c r="P234" s="27">
        <f t="shared" si="45"/>
        <v>2.7698695019067695E-3</v>
      </c>
      <c r="Q234" s="27">
        <f t="shared" si="45"/>
        <v>1.2491996338088493E-3</v>
      </c>
      <c r="R234" s="27">
        <f t="shared" si="45"/>
        <v>5.9778943637895862E-4</v>
      </c>
      <c r="S234" s="27">
        <f t="shared" si="45"/>
        <v>2.7199692406206862E-3</v>
      </c>
      <c r="T234" s="27">
        <f t="shared" si="45"/>
        <v>4.0540730788851101E-4</v>
      </c>
      <c r="U234" s="27">
        <f t="shared" si="51"/>
        <v>2.2749674670887879E-3</v>
      </c>
      <c r="V234" s="27">
        <f t="shared" si="51"/>
        <v>2.4287011687155434E-3</v>
      </c>
      <c r="W234" s="27">
        <f t="shared" si="51"/>
        <v>2.2043424668487196E-3</v>
      </c>
      <c r="X234" s="27">
        <f t="shared" si="51"/>
        <v>1.4247462501460928E-3</v>
      </c>
      <c r="Y234" s="27">
        <f t="shared" si="51"/>
        <v>5.9350448921566105E-4</v>
      </c>
      <c r="Z234" s="27">
        <f t="shared" si="51"/>
        <v>2.3047162971381592E-3</v>
      </c>
      <c r="AA234" s="27">
        <f t="shared" si="51"/>
        <v>2.29574468743095E-3</v>
      </c>
      <c r="AB234" s="27">
        <f t="shared" si="51"/>
        <v>5.799674384628122E-4</v>
      </c>
      <c r="AC234" s="27">
        <f t="shared" si="51"/>
        <v>6.9269355181681379E-4</v>
      </c>
      <c r="AD234" s="27">
        <f t="shared" si="51"/>
        <v>2.4093933716047679E-3</v>
      </c>
      <c r="AE234" s="27">
        <f t="shared" si="51"/>
        <v>2.4255220339734493E-3</v>
      </c>
      <c r="AF234" s="27">
        <f t="shared" si="51"/>
        <v>2.5733337272878286E-3</v>
      </c>
      <c r="AG234" s="27">
        <f t="shared" si="51"/>
        <v>2.5530986477840002E-3</v>
      </c>
      <c r="AH234" s="27">
        <f t="shared" si="51"/>
        <v>3.0221136826558601E-3</v>
      </c>
      <c r="AI234" s="27">
        <f t="shared" si="51"/>
        <v>9.9425909009172937E-4</v>
      </c>
      <c r="AJ234" s="4"/>
      <c r="AK234" s="4">
        <v>17</v>
      </c>
      <c r="AL234" s="27">
        <f t="shared" si="49"/>
        <v>0</v>
      </c>
      <c r="AM234" s="27">
        <f t="shared" si="49"/>
        <v>0</v>
      </c>
      <c r="AN234" s="27">
        <f t="shared" si="49"/>
        <v>4.4940226333725449E-9</v>
      </c>
      <c r="AO234" s="27">
        <f t="shared" si="49"/>
        <v>2.8262407162190775E-5</v>
      </c>
      <c r="AP234" s="27">
        <f t="shared" si="49"/>
        <v>2.3859499288716813E-5</v>
      </c>
      <c r="AQ234" s="27">
        <f t="shared" si="49"/>
        <v>1.935436109174477E-5</v>
      </c>
      <c r="AR234" s="27">
        <f t="shared" si="49"/>
        <v>2.0578144683535513E-5</v>
      </c>
      <c r="AS234" s="27">
        <f t="shared" si="49"/>
        <v>1.3735151839484594E-5</v>
      </c>
      <c r="AT234" s="27">
        <f t="shared" si="49"/>
        <v>6.3733725131204485E-6</v>
      </c>
      <c r="AU234" s="27">
        <f t="shared" si="49"/>
        <v>5.9074692513388159E-6</v>
      </c>
      <c r="AV234" s="27">
        <f t="shared" si="49"/>
        <v>8.5314412597016738E-8</v>
      </c>
      <c r="AW234" s="27">
        <f t="shared" si="49"/>
        <v>4.6511587162091038E-7</v>
      </c>
      <c r="AX234" s="27">
        <f t="shared" si="49"/>
        <v>3.4115936366405999E-6</v>
      </c>
      <c r="AY234" s="27">
        <f t="shared" si="49"/>
        <v>1.2254906093910381E-7</v>
      </c>
      <c r="AZ234" s="27">
        <f t="shared" si="49"/>
        <v>1.2690669614046517E-6</v>
      </c>
      <c r="BA234" s="27">
        <f t="shared" si="49"/>
        <v>3.5084282564510909E-6</v>
      </c>
      <c r="BB234" s="27">
        <f t="shared" si="50"/>
        <v>2.0415541907471845E-7</v>
      </c>
      <c r="BC234" s="27">
        <f t="shared" si="50"/>
        <v>2.1879998898016764E-6</v>
      </c>
      <c r="BD234" s="27">
        <f t="shared" si="50"/>
        <v>2.7571524339836727E-6</v>
      </c>
      <c r="BE234" s="27">
        <f t="shared" si="50"/>
        <v>2.1075884460898085E-6</v>
      </c>
      <c r="BF234" s="27">
        <f t="shared" si="50"/>
        <v>4.8880018950499409E-7</v>
      </c>
      <c r="BG234" s="27">
        <f t="shared" si="50"/>
        <v>9.4056456879902287E-9</v>
      </c>
      <c r="BH234" s="27">
        <f t="shared" si="50"/>
        <v>2.6832767329193938E-6</v>
      </c>
      <c r="BI234" s="27">
        <f t="shared" si="50"/>
        <v>2.7272853127456958E-6</v>
      </c>
      <c r="BJ234" s="27">
        <f t="shared" si="50"/>
        <v>1.5307494891157289E-9</v>
      </c>
      <c r="BK234" s="27">
        <f t="shared" si="50"/>
        <v>9.1544195685276771E-9</v>
      </c>
      <c r="BL234" s="27">
        <f t="shared" si="50"/>
        <v>3.3934749691031364E-6</v>
      </c>
      <c r="BM234" s="27">
        <f t="shared" si="50"/>
        <v>3.5365315805427822E-6</v>
      </c>
      <c r="BN234" s="27">
        <f t="shared" si="50"/>
        <v>4.1117447196757469E-6</v>
      </c>
      <c r="BO234" s="27">
        <f t="shared" si="50"/>
        <v>4.2022808128625691E-6</v>
      </c>
      <c r="BP234" s="27">
        <f t="shared" si="50"/>
        <v>6.365840688268697E-6</v>
      </c>
      <c r="BQ234" s="27">
        <f t="shared" si="47"/>
        <v>2.3529834041364889E-7</v>
      </c>
    </row>
    <row r="235" spans="3:69" x14ac:dyDescent="0.2">
      <c r="C235" s="4">
        <v>18</v>
      </c>
      <c r="D235" s="27"/>
      <c r="E235" s="27"/>
      <c r="F235" s="27">
        <f t="shared" ref="F235:S249" si="52">F$213+F$214*F$215^$C235</f>
        <v>1.1495002813287389E-3</v>
      </c>
      <c r="G235" s="27">
        <f t="shared" si="52"/>
        <v>6.4711875207247539E-3</v>
      </c>
      <c r="H235" s="27">
        <f t="shared" si="52"/>
        <v>6.0144696083063833E-3</v>
      </c>
      <c r="I235" s="27">
        <f t="shared" si="52"/>
        <v>5.5012976916080994E-3</v>
      </c>
      <c r="J235" s="27">
        <f t="shared" si="52"/>
        <v>5.6122588911708534E-3</v>
      </c>
      <c r="K235" s="27">
        <f t="shared" si="52"/>
        <v>4.7572721540159561E-3</v>
      </c>
      <c r="L235" s="27">
        <f t="shared" si="52"/>
        <v>3.5590066577699392E-3</v>
      </c>
      <c r="M235" s="27">
        <f t="shared" si="52"/>
        <v>3.445363203868936E-3</v>
      </c>
      <c r="N235" s="27">
        <f t="shared" si="52"/>
        <v>1.2808195157978993E-3</v>
      </c>
      <c r="O235" s="27">
        <f t="shared" si="52"/>
        <v>2.8780967853181123E-4</v>
      </c>
      <c r="P235" s="27">
        <f t="shared" si="52"/>
        <v>2.7781929365786415E-3</v>
      </c>
      <c r="Q235" s="27">
        <f t="shared" si="52"/>
        <v>1.2614466527268891E-3</v>
      </c>
      <c r="R235" s="27">
        <f t="shared" si="52"/>
        <v>6.171639551021135E-4</v>
      </c>
      <c r="S235" s="27">
        <f t="shared" si="52"/>
        <v>2.726989778079373E-3</v>
      </c>
      <c r="T235" s="27">
        <f t="shared" ref="T235:AI258" si="53">T$213+T$214*T$215^$C235</f>
        <v>4.2111375978894604E-4</v>
      </c>
      <c r="U235" s="27">
        <f t="shared" si="53"/>
        <v>2.2831290607439334E-3</v>
      </c>
      <c r="V235" s="27">
        <f t="shared" si="51"/>
        <v>2.4358594614375794E-3</v>
      </c>
      <c r="W235" s="27">
        <f t="shared" si="51"/>
        <v>2.2114804951181605E-3</v>
      </c>
      <c r="X235" s="27">
        <f t="shared" si="51"/>
        <v>1.4340001965101803E-3</v>
      </c>
      <c r="Y235" s="27">
        <f t="shared" si="51"/>
        <v>6.0498522712319519E-4</v>
      </c>
      <c r="Z235" s="27">
        <f t="shared" si="51"/>
        <v>2.3105655908184004E-3</v>
      </c>
      <c r="AA235" s="27">
        <f t="shared" si="51"/>
        <v>2.3010106813711622E-3</v>
      </c>
      <c r="AB235" s="27">
        <f t="shared" si="51"/>
        <v>5.8896280643547455E-4</v>
      </c>
      <c r="AC235" s="27">
        <f t="shared" si="51"/>
        <v>7.0089344494186716E-4</v>
      </c>
      <c r="AD235" s="27">
        <f t="shared" si="51"/>
        <v>2.4134961379785056E-3</v>
      </c>
      <c r="AE235" s="27">
        <f t="shared" si="51"/>
        <v>2.4291217049306193E-3</v>
      </c>
      <c r="AF235" s="27">
        <f t="shared" si="51"/>
        <v>2.5763844777209814E-3</v>
      </c>
      <c r="AG235" s="27">
        <f t="shared" si="51"/>
        <v>2.5559364166450127E-3</v>
      </c>
      <c r="AH235" s="27">
        <f t="shared" si="51"/>
        <v>3.0246982364521614E-3</v>
      </c>
      <c r="AI235" s="27">
        <f t="shared" si="51"/>
        <v>1.0003071165735182E-3</v>
      </c>
      <c r="AJ235" s="4"/>
      <c r="AK235" s="4">
        <v>18</v>
      </c>
      <c r="AL235" s="27">
        <f t="shared" si="49"/>
        <v>0</v>
      </c>
      <c r="AM235" s="27">
        <f t="shared" si="49"/>
        <v>0</v>
      </c>
      <c r="AN235" s="27">
        <f t="shared" si="49"/>
        <v>2.2108067138472304E-9</v>
      </c>
      <c r="AO235" s="27">
        <f t="shared" si="49"/>
        <v>2.8275365916166009E-5</v>
      </c>
      <c r="AP235" s="27">
        <f t="shared" si="49"/>
        <v>2.3873992436319699E-5</v>
      </c>
      <c r="AQ235" s="27">
        <f t="shared" si="49"/>
        <v>1.937169208282749E-5</v>
      </c>
      <c r="AR235" s="27">
        <f t="shared" si="49"/>
        <v>2.0594124901983846E-5</v>
      </c>
      <c r="AS235" s="27">
        <f t="shared" si="49"/>
        <v>1.3757384546352412E-5</v>
      </c>
      <c r="AT235" s="27">
        <f t="shared" si="49"/>
        <v>6.4058416188152139E-6</v>
      </c>
      <c r="AU235" s="27">
        <f t="shared" si="49"/>
        <v>5.9389773405467612E-6</v>
      </c>
      <c r="AV235" s="27">
        <f t="shared" si="49"/>
        <v>9.3138051537231583E-8</v>
      </c>
      <c r="AW235" s="27">
        <f t="shared" si="49"/>
        <v>4.3990042368099979E-7</v>
      </c>
      <c r="AX235" s="27">
        <f t="shared" si="49"/>
        <v>3.4424105159299143E-6</v>
      </c>
      <c r="AY235" s="27">
        <f t="shared" si="49"/>
        <v>1.3127368019725806E-7</v>
      </c>
      <c r="AZ235" s="27">
        <f t="shared" si="49"/>
        <v>1.2257904297487685E-6</v>
      </c>
      <c r="BA235" s="27">
        <f t="shared" si="49"/>
        <v>3.534777599392032E-6</v>
      </c>
      <c r="BB235" s="27">
        <f t="shared" si="50"/>
        <v>1.9020864313405475E-7</v>
      </c>
      <c r="BC235" s="27">
        <f t="shared" si="50"/>
        <v>2.2122115793797714E-6</v>
      </c>
      <c r="BD235" s="27">
        <f t="shared" si="50"/>
        <v>2.7809759004768308E-6</v>
      </c>
      <c r="BE235" s="27">
        <f t="shared" si="50"/>
        <v>2.1283647136721338E-6</v>
      </c>
      <c r="BF235" s="27">
        <f t="shared" si="50"/>
        <v>5.0182547881377981E-7</v>
      </c>
      <c r="BG235" s="27">
        <f t="shared" si="50"/>
        <v>7.3105869222925869E-9</v>
      </c>
      <c r="BH235" s="27">
        <f t="shared" si="50"/>
        <v>2.7024740643230413E-6</v>
      </c>
      <c r="BI235" s="27">
        <f t="shared" si="50"/>
        <v>2.7447060891159941E-6</v>
      </c>
      <c r="BJ235" s="27">
        <f t="shared" si="50"/>
        <v>9.0778230008684657E-10</v>
      </c>
      <c r="BK235" s="27">
        <f t="shared" si="50"/>
        <v>1.0790768553107746E-8</v>
      </c>
      <c r="BL235" s="27">
        <f t="shared" si="50"/>
        <v>3.4086075311766709E-6</v>
      </c>
      <c r="BM235" s="27">
        <f t="shared" si="50"/>
        <v>3.5500833817344626E-6</v>
      </c>
      <c r="BN235" s="27">
        <f t="shared" si="50"/>
        <v>4.1241263070072581E-6</v>
      </c>
      <c r="BO235" s="27">
        <f t="shared" si="50"/>
        <v>4.2139234147050508E-6</v>
      </c>
      <c r="BP235" s="27">
        <f t="shared" si="50"/>
        <v>6.3788893459317987E-6</v>
      </c>
      <c r="BQ235" s="27">
        <f t="shared" si="47"/>
        <v>2.4120241922055531E-7</v>
      </c>
    </row>
    <row r="236" spans="3:69" x14ac:dyDescent="0.2">
      <c r="C236" s="4">
        <v>19</v>
      </c>
      <c r="D236" s="27"/>
      <c r="E236" s="27"/>
      <c r="F236" s="27">
        <f t="shared" si="52"/>
        <v>1.1713560301362612E-3</v>
      </c>
      <c r="G236" s="27">
        <f t="shared" si="52"/>
        <v>6.4725756710765393E-3</v>
      </c>
      <c r="H236" s="27">
        <f t="shared" si="52"/>
        <v>6.0161540072555062E-3</v>
      </c>
      <c r="I236" s="27">
        <f t="shared" si="52"/>
        <v>5.503524026929143E-3</v>
      </c>
      <c r="J236" s="27">
        <f t="shared" si="52"/>
        <v>5.6142524369457983E-3</v>
      </c>
      <c r="K236" s="27">
        <f t="shared" si="52"/>
        <v>4.7606388907833423E-3</v>
      </c>
      <c r="L236" s="27">
        <f t="shared" si="52"/>
        <v>3.5661354099583722E-3</v>
      </c>
      <c r="M236" s="27">
        <f t="shared" si="52"/>
        <v>3.4525468421965268E-3</v>
      </c>
      <c r="N236" s="27">
        <f t="shared" si="52"/>
        <v>1.2952061055736439E-3</v>
      </c>
      <c r="O236" s="27">
        <f t="shared" si="52"/>
        <v>3.0827854416696913E-4</v>
      </c>
      <c r="P236" s="27">
        <f t="shared" si="52"/>
        <v>2.7873917272915271E-3</v>
      </c>
      <c r="Q236" s="27">
        <f t="shared" si="52"/>
        <v>1.2749112710247503E-3</v>
      </c>
      <c r="R236" s="27">
        <f t="shared" si="52"/>
        <v>6.383196135401508E-4</v>
      </c>
      <c r="S236" s="27">
        <f t="shared" si="52"/>
        <v>2.7347713229700895E-3</v>
      </c>
      <c r="T236" s="27">
        <f t="shared" si="53"/>
        <v>4.3831402031321452E-4</v>
      </c>
      <c r="U236" s="27">
        <f t="shared" si="53"/>
        <v>2.2921539017001316E-3</v>
      </c>
      <c r="V236" s="27">
        <f t="shared" si="51"/>
        <v>2.4437927584803434E-3</v>
      </c>
      <c r="W236" s="27">
        <f t="shared" si="51"/>
        <v>2.2193920032805132E-3</v>
      </c>
      <c r="X236" s="27">
        <f t="shared" si="51"/>
        <v>1.4442185059932383E-3</v>
      </c>
      <c r="Y236" s="27">
        <f t="shared" si="51"/>
        <v>6.1762202571560268E-4</v>
      </c>
      <c r="Z236" s="27">
        <f t="shared" si="51"/>
        <v>2.3170687227389137E-3</v>
      </c>
      <c r="AA236" s="27">
        <f t="shared" si="51"/>
        <v>2.3068758047716156E-3</v>
      </c>
      <c r="AB236" s="27">
        <f t="shared" si="51"/>
        <v>5.9890480470729205E-4</v>
      </c>
      <c r="AC236" s="27">
        <f t="shared" si="51"/>
        <v>7.0996847442926525E-4</v>
      </c>
      <c r="AD236" s="27">
        <f t="shared" si="51"/>
        <v>2.4180824872951034E-3</v>
      </c>
      <c r="AE236" s="27">
        <f t="shared" si="51"/>
        <v>2.4331535349541521E-3</v>
      </c>
      <c r="AF236" s="27">
        <f t="shared" si="51"/>
        <v>2.5798106894042837E-3</v>
      </c>
      <c r="AG236" s="27">
        <f t="shared" si="51"/>
        <v>2.5591267218840474E-3</v>
      </c>
      <c r="AH236" s="27">
        <f t="shared" si="51"/>
        <v>3.0276118835625815E-3</v>
      </c>
      <c r="AI236" s="27">
        <f t="shared" si="51"/>
        <v>1.007053244501993E-3</v>
      </c>
      <c r="AJ236" s="4"/>
      <c r="AK236" s="4">
        <v>19</v>
      </c>
      <c r="AL236" s="27">
        <f t="shared" si="49"/>
        <v>0</v>
      </c>
      <c r="AM236" s="27">
        <f t="shared" si="49"/>
        <v>0</v>
      </c>
      <c r="AN236" s="27">
        <f t="shared" si="49"/>
        <v>6.3320010287099271E-10</v>
      </c>
      <c r="AO236" s="27">
        <f t="shared" si="49"/>
        <v>2.8290130707167646E-5</v>
      </c>
      <c r="AP236" s="27">
        <f t="shared" si="49"/>
        <v>2.3890455563558072E-5</v>
      </c>
      <c r="AQ236" s="27">
        <f t="shared" si="49"/>
        <v>1.9391294705350731E-5</v>
      </c>
      <c r="AR236" s="27">
        <f t="shared" si="49"/>
        <v>2.0612222596780128E-5</v>
      </c>
      <c r="AS236" s="27">
        <f t="shared" si="49"/>
        <v>1.3782370973224897E-5</v>
      </c>
      <c r="AT236" s="27">
        <f t="shared" si="49"/>
        <v>6.4419778452531598E-6</v>
      </c>
      <c r="AU236" s="27">
        <f t="shared" si="49"/>
        <v>5.9740420230007991E-6</v>
      </c>
      <c r="AV236" s="27">
        <f t="shared" si="49"/>
        <v>1.0212617619121605E-7</v>
      </c>
      <c r="AW236" s="27">
        <f t="shared" si="49"/>
        <v>4.1316745216051079E-7</v>
      </c>
      <c r="AX236" s="27">
        <f t="shared" si="49"/>
        <v>3.4766295171920852E-6</v>
      </c>
      <c r="AY236" s="27">
        <f t="shared" si="49"/>
        <v>1.4121189902367781E-7</v>
      </c>
      <c r="AZ236" s="27">
        <f t="shared" si="49"/>
        <v>1.1793928393088115E-6</v>
      </c>
      <c r="BA236" s="27">
        <f t="shared" si="49"/>
        <v>3.5640983235093233E-6</v>
      </c>
      <c r="BB236" s="27">
        <f t="shared" si="50"/>
        <v>1.7550142178982688E-7</v>
      </c>
      <c r="BC236" s="27">
        <f t="shared" si="50"/>
        <v>2.2391392309731863E-6</v>
      </c>
      <c r="BD236" s="27">
        <f t="shared" si="50"/>
        <v>2.8074983797699601E-6</v>
      </c>
      <c r="BE236" s="27">
        <f t="shared" si="50"/>
        <v>2.1515113713074699E-6</v>
      </c>
      <c r="BF236" s="27">
        <f t="shared" si="50"/>
        <v>5.1640712024435718E-7</v>
      </c>
      <c r="BG236" s="27">
        <f t="shared" si="50"/>
        <v>5.3093332455144999E-9</v>
      </c>
      <c r="BH236" s="27">
        <f t="shared" si="50"/>
        <v>2.7238976166445964E-6</v>
      </c>
      <c r="BI236" s="27">
        <f t="shared" si="50"/>
        <v>2.7641741699201128E-6</v>
      </c>
      <c r="BJ236" s="27">
        <f t="shared" si="50"/>
        <v>4.0753223090857001E-10</v>
      </c>
      <c r="BK236" s="27">
        <f t="shared" si="50"/>
        <v>1.2758527867656822E-8</v>
      </c>
      <c r="BL236" s="27">
        <f t="shared" si="50"/>
        <v>3.4255635822997596E-6</v>
      </c>
      <c r="BM236" s="27">
        <f t="shared" si="50"/>
        <v>3.5652929154773795E-6</v>
      </c>
      <c r="BN236" s="27">
        <f t="shared" si="50"/>
        <v>4.1380539096280764E-6</v>
      </c>
      <c r="BO236" s="27">
        <f t="shared" si="50"/>
        <v>4.2270316098166864E-6</v>
      </c>
      <c r="BP236" s="27">
        <f t="shared" si="50"/>
        <v>6.3936155194897817E-6</v>
      </c>
      <c r="BQ236" s="27">
        <f t="shared" si="47"/>
        <v>2.4787429512599411E-7</v>
      </c>
    </row>
    <row r="237" spans="3:69" x14ac:dyDescent="0.2">
      <c r="C237" s="4">
        <v>20</v>
      </c>
      <c r="D237" s="27"/>
      <c r="E237" s="27"/>
      <c r="F237" s="27">
        <f t="shared" si="52"/>
        <v>1.1952179374662393E-3</v>
      </c>
      <c r="G237" s="27">
        <f t="shared" si="52"/>
        <v>6.4741568976866715E-3</v>
      </c>
      <c r="H237" s="27">
        <f t="shared" si="52"/>
        <v>6.0180667378448363E-3</v>
      </c>
      <c r="I237" s="27">
        <f t="shared" si="52"/>
        <v>5.5060409756055887E-3</v>
      </c>
      <c r="J237" s="27">
        <f t="shared" si="52"/>
        <v>5.6165092059386069E-3</v>
      </c>
      <c r="K237" s="27">
        <f t="shared" si="52"/>
        <v>4.7644193830003578E-3</v>
      </c>
      <c r="L237" s="27">
        <f t="shared" si="52"/>
        <v>3.5740480868134785E-3</v>
      </c>
      <c r="M237" s="27">
        <f t="shared" si="52"/>
        <v>3.4605189931891087E-3</v>
      </c>
      <c r="N237" s="27">
        <f t="shared" si="52"/>
        <v>1.3110068945867109E-3</v>
      </c>
      <c r="O237" s="27">
        <f t="shared" si="52"/>
        <v>3.3063082811466001E-4</v>
      </c>
      <c r="P237" s="27">
        <f t="shared" si="52"/>
        <v>2.7975579331807172E-3</v>
      </c>
      <c r="Q237" s="27">
        <f t="shared" si="52"/>
        <v>1.289714542508234E-3</v>
      </c>
      <c r="R237" s="27">
        <f t="shared" si="52"/>
        <v>6.614201555635253E-4</v>
      </c>
      <c r="S237" s="27">
        <f t="shared" si="52"/>
        <v>2.7433963664575088E-3</v>
      </c>
      <c r="T237" s="27">
        <f t="shared" si="53"/>
        <v>4.571501625545129E-4</v>
      </c>
      <c r="U237" s="27">
        <f t="shared" si="53"/>
        <v>2.3021332951526996E-3</v>
      </c>
      <c r="V237" s="27">
        <f t="shared" si="51"/>
        <v>2.4525849669597452E-3</v>
      </c>
      <c r="W237" s="27">
        <f t="shared" si="51"/>
        <v>2.2281608059582692E-3</v>
      </c>
      <c r="X237" s="27">
        <f t="shared" si="51"/>
        <v>1.4555016758521823E-3</v>
      </c>
      <c r="Y237" s="27">
        <f t="shared" si="51"/>
        <v>6.3153129530708722E-4</v>
      </c>
      <c r="Z237" s="27">
        <f t="shared" si="51"/>
        <v>2.32429877940686E-3</v>
      </c>
      <c r="AA237" s="27">
        <f t="shared" si="51"/>
        <v>2.3134082225626539E-3</v>
      </c>
      <c r="AB237" s="27">
        <f t="shared" si="51"/>
        <v>6.0989305220725157E-4</v>
      </c>
      <c r="AC237" s="27">
        <f t="shared" si="51"/>
        <v>7.2001203950275644E-4</v>
      </c>
      <c r="AD237" s="27">
        <f t="shared" si="51"/>
        <v>2.4232094182820843E-3</v>
      </c>
      <c r="AE237" s="27">
        <f t="shared" si="51"/>
        <v>2.4376694069691432E-3</v>
      </c>
      <c r="AF237" s="27">
        <f t="shared" si="51"/>
        <v>2.5836585710176828E-3</v>
      </c>
      <c r="AG237" s="27">
        <f t="shared" si="51"/>
        <v>2.5627133591391276E-3</v>
      </c>
      <c r="AH237" s="27">
        <f t="shared" si="51"/>
        <v>3.0308965277035574E-3</v>
      </c>
      <c r="AI237" s="27">
        <f t="shared" si="51"/>
        <v>1.0145780531588969E-3</v>
      </c>
      <c r="AJ237" s="4"/>
      <c r="AK237" s="4">
        <v>20</v>
      </c>
      <c r="AL237" s="27">
        <f t="shared" si="49"/>
        <v>0</v>
      </c>
      <c r="AM237" s="27">
        <f t="shared" si="49"/>
        <v>0</v>
      </c>
      <c r="AN237" s="27">
        <f t="shared" si="49"/>
        <v>1.1106937912560486E-7</v>
      </c>
      <c r="AO237" s="27">
        <f t="shared" si="49"/>
        <v>2.4857985658360848E-5</v>
      </c>
      <c r="AP237" s="27">
        <f t="shared" si="49"/>
        <v>2.0756932528715217E-5</v>
      </c>
      <c r="AQ237" s="27">
        <f t="shared" si="49"/>
        <v>1.6545323025544361E-5</v>
      </c>
      <c r="AR237" s="27">
        <f t="shared" si="49"/>
        <v>1.762315464605856E-5</v>
      </c>
      <c r="AS237" s="27">
        <f t="shared" si="49"/>
        <v>1.1334231893934665E-5</v>
      </c>
      <c r="AT237" s="27">
        <f t="shared" si="49"/>
        <v>4.7975939304296255E-6</v>
      </c>
      <c r="AU237" s="27">
        <f t="shared" si="49"/>
        <v>4.3588354351192982E-6</v>
      </c>
      <c r="AV237" s="27">
        <f t="shared" si="49"/>
        <v>1.0032696062744413E-9</v>
      </c>
      <c r="AW237" s="27">
        <f t="shared" si="49"/>
        <v>9.8270584684457291E-7</v>
      </c>
      <c r="AX237" s="27">
        <f t="shared" si="49"/>
        <v>2.2711907120134574E-6</v>
      </c>
      <c r="AY237" s="27">
        <f t="shared" si="49"/>
        <v>9.2837593734341399E-10</v>
      </c>
      <c r="AZ237" s="27">
        <f t="shared" si="49"/>
        <v>1.7159702350954241E-6</v>
      </c>
      <c r="BA237" s="27">
        <f t="shared" si="49"/>
        <v>2.4770828389836672E-6</v>
      </c>
      <c r="BB237" s="27">
        <f t="shared" si="50"/>
        <v>4.857324515268682E-7</v>
      </c>
      <c r="BC237" s="27">
        <f t="shared" si="50"/>
        <v>1.5111644421743865E-6</v>
      </c>
      <c r="BD237" s="27">
        <f t="shared" si="50"/>
        <v>2.0400265583520006E-6</v>
      </c>
      <c r="BE237" s="27">
        <f t="shared" si="50"/>
        <v>1.5433054390688549E-6</v>
      </c>
      <c r="BF237" s="27">
        <f t="shared" si="50"/>
        <v>2.6690724778013822E-7</v>
      </c>
      <c r="BG237" s="27">
        <f t="shared" si="50"/>
        <v>6.4058935659456224E-8</v>
      </c>
      <c r="BH237" s="27">
        <f t="shared" si="50"/>
        <v>2.188918618651677E-6</v>
      </c>
      <c r="BI237" s="27">
        <f t="shared" si="50"/>
        <v>2.2616133088574507E-6</v>
      </c>
      <c r="BJ237" s="27">
        <f t="shared" si="50"/>
        <v>2.6036562705085405E-8</v>
      </c>
      <c r="BK237" s="27">
        <f t="shared" si="50"/>
        <v>4.3095247814130943E-10</v>
      </c>
      <c r="BL237" s="27">
        <f t="shared" si="50"/>
        <v>2.9731881614998497E-6</v>
      </c>
      <c r="BM237" s="27">
        <f t="shared" si="50"/>
        <v>3.1149438082575769E-6</v>
      </c>
      <c r="BN237" s="27">
        <f t="shared" si="50"/>
        <v>3.6760907717676244E-6</v>
      </c>
      <c r="BO237" s="27">
        <f t="shared" si="50"/>
        <v>3.7675542698009185E-6</v>
      </c>
      <c r="BP237" s="27">
        <f t="shared" si="50"/>
        <v>5.8099427816672876E-6</v>
      </c>
      <c r="BQ237" s="27">
        <f t="shared" si="47"/>
        <v>1.4199074331540909E-7</v>
      </c>
    </row>
    <row r="238" spans="3:69" x14ac:dyDescent="0.2">
      <c r="C238" s="4">
        <v>21</v>
      </c>
      <c r="D238" s="27"/>
      <c r="E238" s="27"/>
      <c r="F238" s="27">
        <f t="shared" si="52"/>
        <v>1.2212701503846312E-3</v>
      </c>
      <c r="G238" s="27">
        <f t="shared" si="52"/>
        <v>6.4759580553129872E-3</v>
      </c>
      <c r="H238" s="27">
        <f t="shared" si="52"/>
        <v>6.0202387519684873E-3</v>
      </c>
      <c r="I238" s="27">
        <f t="shared" si="52"/>
        <v>5.5088864726787305E-3</v>
      </c>
      <c r="J238" s="27">
        <f t="shared" si="52"/>
        <v>5.6190639535400487E-3</v>
      </c>
      <c r="K238" s="27">
        <f t="shared" si="52"/>
        <v>4.768664479184107E-3</v>
      </c>
      <c r="L238" s="27">
        <f t="shared" si="52"/>
        <v>3.5828308938683968E-3</v>
      </c>
      <c r="M238" s="27">
        <f t="shared" si="52"/>
        <v>3.4693662080056476E-3</v>
      </c>
      <c r="N238" s="27">
        <f t="shared" si="52"/>
        <v>1.3283608983726796E-3</v>
      </c>
      <c r="O238" s="27">
        <f t="shared" si="52"/>
        <v>3.5503983086955792E-4</v>
      </c>
      <c r="P238" s="27">
        <f t="shared" si="52"/>
        <v>2.8087932950241631E-3</v>
      </c>
      <c r="Q238" s="27">
        <f t="shared" si="52"/>
        <v>1.3059895561600156E-3</v>
      </c>
      <c r="R238" s="27">
        <f t="shared" si="52"/>
        <v>6.8664437835652681E-4</v>
      </c>
      <c r="S238" s="27">
        <f t="shared" si="52"/>
        <v>2.7529563415273216E-3</v>
      </c>
      <c r="T238" s="27">
        <f t="shared" si="53"/>
        <v>4.7777777188832662E-4</v>
      </c>
      <c r="U238" s="27">
        <f t="shared" si="53"/>
        <v>2.3131682035975685E-3</v>
      </c>
      <c r="V238" s="27">
        <f t="shared" si="51"/>
        <v>2.4623290783334357E-3</v>
      </c>
      <c r="W238" s="27">
        <f t="shared" si="51"/>
        <v>2.2378797999633962E-3</v>
      </c>
      <c r="X238" s="27">
        <f t="shared" si="51"/>
        <v>1.4679606762648101E-3</v>
      </c>
      <c r="Y238" s="27">
        <f t="shared" si="51"/>
        <v>6.468411682273408E-4</v>
      </c>
      <c r="Z238" s="27">
        <f t="shared" si="51"/>
        <v>2.3323370169915569E-3</v>
      </c>
      <c r="AA238" s="27">
        <f t="shared" si="51"/>
        <v>2.3206838550230684E-3</v>
      </c>
      <c r="AB238" s="27">
        <f t="shared" si="51"/>
        <v>6.2203765129279268E-4</v>
      </c>
      <c r="AC238" s="27">
        <f t="shared" si="51"/>
        <v>7.311275074497782E-4</v>
      </c>
      <c r="AD238" s="27">
        <f t="shared" si="51"/>
        <v>2.4289406479662558E-3</v>
      </c>
      <c r="AE238" s="27">
        <f t="shared" si="51"/>
        <v>2.4427274327134701E-3</v>
      </c>
      <c r="AF238" s="27">
        <f t="shared" si="51"/>
        <v>2.5879800182250726E-3</v>
      </c>
      <c r="AG238" s="27">
        <f t="shared" si="51"/>
        <v>2.5667455647858267E-3</v>
      </c>
      <c r="AH238" s="27">
        <f t="shared" si="51"/>
        <v>3.0345994082254519E-3</v>
      </c>
      <c r="AI238" s="27">
        <f t="shared" si="51"/>
        <v>1.0229714227960214E-3</v>
      </c>
      <c r="AJ238" s="4"/>
      <c r="AK238" s="4">
        <v>21</v>
      </c>
      <c r="AL238" s="27">
        <f t="shared" si="49"/>
        <v>0</v>
      </c>
      <c r="AM238" s="27">
        <f t="shared" si="49"/>
        <v>0</v>
      </c>
      <c r="AN238" s="27">
        <f t="shared" si="49"/>
        <v>9.4561377910688453E-8</v>
      </c>
      <c r="AO238" s="27">
        <f t="shared" si="49"/>
        <v>2.4873213117442511E-5</v>
      </c>
      <c r="AP238" s="27">
        <f t="shared" si="49"/>
        <v>2.07742375501432E-5</v>
      </c>
      <c r="AQ238" s="27">
        <f t="shared" si="49"/>
        <v>1.65662867699978E-5</v>
      </c>
      <c r="AR238" s="27">
        <f t="shared" si="49"/>
        <v>1.7642337145957407E-5</v>
      </c>
      <c r="AS238" s="27">
        <f t="shared" si="49"/>
        <v>1.1360992399389756E-5</v>
      </c>
      <c r="AT238" s="27">
        <f t="shared" si="49"/>
        <v>4.8349286550768957E-6</v>
      </c>
      <c r="AU238" s="27">
        <f t="shared" si="49"/>
        <v>4.3946756384440752E-6</v>
      </c>
      <c r="AV238" s="27">
        <f t="shared" si="49"/>
        <v>2.1330204693113828E-10</v>
      </c>
      <c r="AW238" s="27">
        <f t="shared" si="49"/>
        <v>9.354571954542818E-7</v>
      </c>
      <c r="AX238" s="27">
        <f t="shared" si="49"/>
        <v>2.3043234529964615E-6</v>
      </c>
      <c r="AY238" s="27">
        <f t="shared" si="49"/>
        <v>2.159394151070239E-9</v>
      </c>
      <c r="AZ238" s="27">
        <f t="shared" si="49"/>
        <v>1.6516093688671344E-6</v>
      </c>
      <c r="BA238" s="27">
        <f t="shared" si="49"/>
        <v>2.5066848227311684E-6</v>
      </c>
      <c r="BB238" s="27">
        <f t="shared" si="50"/>
        <v>4.5770754730047703E-7</v>
      </c>
      <c r="BC238" s="27">
        <f t="shared" si="50"/>
        <v>1.5379401878345666E-6</v>
      </c>
      <c r="BD238" s="27">
        <f t="shared" si="50"/>
        <v>2.0674664427855249E-6</v>
      </c>
      <c r="BE238" s="27">
        <f t="shared" si="50"/>
        <v>1.5671668845215025E-6</v>
      </c>
      <c r="BF238" s="27">
        <f t="shared" si="50"/>
        <v>2.7979561401528564E-7</v>
      </c>
      <c r="BG238" s="27">
        <f t="shared" si="50"/>
        <v>5.6598020152032939E-8</v>
      </c>
      <c r="BH238" s="27">
        <f t="shared" si="50"/>
        <v>2.2124703883070551E-6</v>
      </c>
      <c r="BI238" s="27">
        <f t="shared" si="50"/>
        <v>2.2832828759371569E-6</v>
      </c>
      <c r="BJ238" s="27">
        <f t="shared" si="50"/>
        <v>2.2288209595179676E-8</v>
      </c>
      <c r="BK238" s="27">
        <f t="shared" si="50"/>
        <v>9.4357587235850758E-11</v>
      </c>
      <c r="BL238" s="27">
        <f t="shared" si="50"/>
        <v>2.9927684379229476E-6</v>
      </c>
      <c r="BM238" s="27">
        <f t="shared" si="50"/>
        <v>3.1326257021704312E-6</v>
      </c>
      <c r="BN238" s="27">
        <f t="shared" si="50"/>
        <v>3.6924724019819263E-6</v>
      </c>
      <c r="BO238" s="27">
        <f t="shared" si="50"/>
        <v>3.7830361310193381E-6</v>
      </c>
      <c r="BP238" s="27">
        <f t="shared" si="50"/>
        <v>5.8275786416779235E-6</v>
      </c>
      <c r="BQ238" s="27">
        <f t="shared" si="47"/>
        <v>1.4834867819191027E-7</v>
      </c>
    </row>
    <row r="239" spans="3:69" x14ac:dyDescent="0.2">
      <c r="C239" s="4">
        <v>22</v>
      </c>
      <c r="D239" s="27"/>
      <c r="E239" s="27"/>
      <c r="F239" s="27">
        <f t="shared" si="52"/>
        <v>1.2497137189795243E-3</v>
      </c>
      <c r="G239" s="27">
        <f t="shared" si="52"/>
        <v>6.4780097339111392E-3</v>
      </c>
      <c r="H239" s="27">
        <f t="shared" si="52"/>
        <v>6.0227051972586163E-3</v>
      </c>
      <c r="I239" s="27">
        <f t="shared" si="52"/>
        <v>5.5121034050178873E-3</v>
      </c>
      <c r="J239" s="27">
        <f t="shared" si="52"/>
        <v>5.6219560241630804E-3</v>
      </c>
      <c r="K239" s="27">
        <f t="shared" si="52"/>
        <v>4.7734312768852559E-3</v>
      </c>
      <c r="L239" s="27">
        <f t="shared" si="52"/>
        <v>3.5925795163859646E-3</v>
      </c>
      <c r="M239" s="27">
        <f t="shared" si="52"/>
        <v>3.4791845381003514E-3</v>
      </c>
      <c r="N239" s="27">
        <f t="shared" si="52"/>
        <v>1.3474207976697569E-3</v>
      </c>
      <c r="O239" s="27">
        <f t="shared" si="52"/>
        <v>3.8169479896511837E-4</v>
      </c>
      <c r="P239" s="27">
        <f t="shared" si="52"/>
        <v>2.8212102534380576E-3</v>
      </c>
      <c r="Q239" s="27">
        <f t="shared" si="52"/>
        <v>1.3238826326776761E-3</v>
      </c>
      <c r="R239" s="27">
        <f t="shared" si="52"/>
        <v>7.1418751629966104E-4</v>
      </c>
      <c r="S239" s="27">
        <f t="shared" si="52"/>
        <v>2.7635525922556515E-3</v>
      </c>
      <c r="T239" s="27">
        <f t="shared" si="53"/>
        <v>5.0036723109805426E-4</v>
      </c>
      <c r="U239" s="27">
        <f t="shared" si="53"/>
        <v>2.3253702682786946E-3</v>
      </c>
      <c r="V239" s="27">
        <f t="shared" si="51"/>
        <v>2.4731281519319893E-3</v>
      </c>
      <c r="W239" s="27">
        <f t="shared" si="51"/>
        <v>2.2486519484473978E-3</v>
      </c>
      <c r="X239" s="27">
        <f t="shared" si="51"/>
        <v>1.4817180417234911E-3</v>
      </c>
      <c r="Y239" s="27">
        <f t="shared" si="51"/>
        <v>6.6369267917783747E-4</v>
      </c>
      <c r="Z239" s="27">
        <f t="shared" si="51"/>
        <v>2.3412737745351717E-3</v>
      </c>
      <c r="AA239" s="27">
        <f t="shared" si="51"/>
        <v>2.3287872601316117E-3</v>
      </c>
      <c r="AB239" s="27">
        <f t="shared" si="51"/>
        <v>6.3546029097660676E-4</v>
      </c>
      <c r="AC239" s="27">
        <f t="shared" si="51"/>
        <v>7.4342927746642038E-4</v>
      </c>
      <c r="AD239" s="27">
        <f t="shared" si="51"/>
        <v>2.4353474035430597E-3</v>
      </c>
      <c r="AE239" s="27">
        <f t="shared" si="51"/>
        <v>2.4483927005388975E-3</v>
      </c>
      <c r="AF239" s="27">
        <f t="shared" si="51"/>
        <v>2.5928333135814647E-3</v>
      </c>
      <c r="AG239" s="27">
        <f t="shared" si="51"/>
        <v>2.5712786918407702E-3</v>
      </c>
      <c r="AH239" s="27">
        <f t="shared" si="51"/>
        <v>3.0387737795031125E-3</v>
      </c>
      <c r="AI239" s="27">
        <f t="shared" si="51"/>
        <v>1.0323336082119607E-3</v>
      </c>
      <c r="AJ239" s="4"/>
      <c r="AK239" s="4">
        <v>22</v>
      </c>
      <c r="AL239" s="27">
        <f t="shared" si="49"/>
        <v>0</v>
      </c>
      <c r="AM239" s="27">
        <f t="shared" si="49"/>
        <v>0</v>
      </c>
      <c r="AN239" s="27">
        <f t="shared" si="49"/>
        <v>1.7060897892794348E-7</v>
      </c>
      <c r="AO239" s="27">
        <f t="shared" si="49"/>
        <v>2.3609318115457086E-5</v>
      </c>
      <c r="AP239" s="27">
        <f t="shared" si="49"/>
        <v>1.9664172515311878E-5</v>
      </c>
      <c r="AQ239" s="27">
        <f t="shared" si="49"/>
        <v>1.5631650763604855E-5</v>
      </c>
      <c r="AR239" s="27">
        <f t="shared" si="49"/>
        <v>1.6738209111783964E-5</v>
      </c>
      <c r="AS239" s="27">
        <f t="shared" si="49"/>
        <v>1.07155202830921E-5</v>
      </c>
      <c r="AT239" s="27">
        <f t="shared" si="49"/>
        <v>4.4893126613358549E-6</v>
      </c>
      <c r="AU239" s="27">
        <f t="shared" si="49"/>
        <v>4.126107691461468E-6</v>
      </c>
      <c r="AV239" s="27">
        <f t="shared" si="49"/>
        <v>2.682519968615827E-9</v>
      </c>
      <c r="AW239" s="27">
        <f t="shared" si="49"/>
        <v>9.5357470730333077E-7</v>
      </c>
      <c r="AX239" s="27">
        <f t="shared" si="49"/>
        <v>2.2948620215710425E-6</v>
      </c>
      <c r="AY239" s="27">
        <f t="shared" si="49"/>
        <v>4.362253407197455E-9</v>
      </c>
      <c r="AZ239" s="27">
        <f t="shared" si="49"/>
        <v>1.5251845736251301E-6</v>
      </c>
      <c r="BA239" s="27">
        <f t="shared" si="49"/>
        <v>2.6071587303848285E-6</v>
      </c>
      <c r="BB239" s="27">
        <f t="shared" si="50"/>
        <v>3.9850755970420517E-7</v>
      </c>
      <c r="BC239" s="27">
        <f t="shared" si="50"/>
        <v>1.6138926881288408E-6</v>
      </c>
      <c r="BD239" s="27">
        <f t="shared" si="50"/>
        <v>2.1312694212073077E-6</v>
      </c>
      <c r="BE239" s="27">
        <f t="shared" si="50"/>
        <v>1.60454608310851E-6</v>
      </c>
      <c r="BF239" s="27">
        <f t="shared" si="50"/>
        <v>2.9194321182657308E-7</v>
      </c>
      <c r="BG239" s="27">
        <f t="shared" si="50"/>
        <v>5.2316775433134303E-8</v>
      </c>
      <c r="BH239" s="27">
        <f t="shared" si="50"/>
        <v>2.2038201678238013E-6</v>
      </c>
      <c r="BI239" s="27">
        <f t="shared" si="50"/>
        <v>2.2602450262066418E-6</v>
      </c>
      <c r="BJ239" s="27">
        <f t="shared" si="50"/>
        <v>2.3937289682014098E-8</v>
      </c>
      <c r="BK239" s="27">
        <f t="shared" si="50"/>
        <v>3.2591347777083371E-10</v>
      </c>
      <c r="BL239" s="27">
        <f t="shared" si="50"/>
        <v>2.9461497296175437E-6</v>
      </c>
      <c r="BM239" s="27">
        <f t="shared" si="50"/>
        <v>3.0924034837692125E-6</v>
      </c>
      <c r="BN239" s="27">
        <f t="shared" si="50"/>
        <v>3.6661880449143475E-6</v>
      </c>
      <c r="BO239" s="27">
        <f t="shared" si="50"/>
        <v>3.7827898024527777E-6</v>
      </c>
      <c r="BP239" s="27">
        <f t="shared" si="50"/>
        <v>5.8564397290678312E-6</v>
      </c>
      <c r="BQ239" s="27">
        <f t="shared" si="47"/>
        <v>1.6176515374517572E-7</v>
      </c>
    </row>
    <row r="240" spans="3:69" x14ac:dyDescent="0.2">
      <c r="C240" s="4">
        <v>23</v>
      </c>
      <c r="D240" s="27"/>
      <c r="E240" s="27"/>
      <c r="F240" s="27">
        <f t="shared" si="52"/>
        <v>1.2807681479044951E-3</v>
      </c>
      <c r="G240" s="27">
        <f t="shared" si="52"/>
        <v>6.4803467781590213E-3</v>
      </c>
      <c r="H240" s="27">
        <f t="shared" si="52"/>
        <v>6.025505985846019E-3</v>
      </c>
      <c r="I240" s="27">
        <f t="shared" si="52"/>
        <v>5.5157402577043274E-3</v>
      </c>
      <c r="J240" s="27">
        <f t="shared" si="52"/>
        <v>5.6252299571668283E-3</v>
      </c>
      <c r="K240" s="27">
        <f t="shared" si="52"/>
        <v>4.7787838906636348E-3</v>
      </c>
      <c r="L240" s="27">
        <f t="shared" si="52"/>
        <v>3.6034001618123956E-3</v>
      </c>
      <c r="M240" s="27">
        <f t="shared" si="52"/>
        <v>3.490080578023374E-3</v>
      </c>
      <c r="N240" s="27">
        <f t="shared" si="52"/>
        <v>1.3683542817057835E-3</v>
      </c>
      <c r="O240" s="27">
        <f t="shared" si="52"/>
        <v>4.1080239222936123E-4</v>
      </c>
      <c r="P240" s="27">
        <f t="shared" si="52"/>
        <v>2.8349330741536472E-3</v>
      </c>
      <c r="Q240" s="27">
        <f t="shared" si="52"/>
        <v>1.3435546399716185E-3</v>
      </c>
      <c r="R240" s="27">
        <f t="shared" si="52"/>
        <v>7.4426275207521101E-4</v>
      </c>
      <c r="S240" s="27">
        <f t="shared" si="52"/>
        <v>2.7752974481446771E-3</v>
      </c>
      <c r="T240" s="27">
        <f t="shared" si="53"/>
        <v>5.2510512772631086E-4</v>
      </c>
      <c r="U240" s="27">
        <f t="shared" si="53"/>
        <v>2.3388629386734017E-3</v>
      </c>
      <c r="V240" s="27">
        <f t="shared" si="51"/>
        <v>2.4850964049737039E-3</v>
      </c>
      <c r="W240" s="27">
        <f t="shared" si="51"/>
        <v>2.2605913716943057E-3</v>
      </c>
      <c r="X240" s="27">
        <f t="shared" si="51"/>
        <v>1.4969090761640931E-3</v>
      </c>
      <c r="Y240" s="27">
        <f t="shared" si="51"/>
        <v>6.8224106444490535E-4</v>
      </c>
      <c r="Z240" s="27">
        <f t="shared" si="51"/>
        <v>2.3512094892427595E-3</v>
      </c>
      <c r="AA240" s="27">
        <f t="shared" si="51"/>
        <v>2.3378126163065473E-3</v>
      </c>
      <c r="AB240" s="27">
        <f t="shared" si="51"/>
        <v>6.5029546625184481E-4</v>
      </c>
      <c r="AC240" s="27">
        <f t="shared" si="51"/>
        <v>7.5704395804160058E-4</v>
      </c>
      <c r="AD240" s="27">
        <f t="shared" si="51"/>
        <v>2.4425093075816067E-3</v>
      </c>
      <c r="AE240" s="27">
        <f t="shared" si="51"/>
        <v>2.4547381129895593E-3</v>
      </c>
      <c r="AF240" s="27">
        <f t="shared" si="51"/>
        <v>2.5982839125789723E-3</v>
      </c>
      <c r="AG240" s="27">
        <f t="shared" si="51"/>
        <v>2.5763749698327126E-3</v>
      </c>
      <c r="AH240" s="27">
        <f t="shared" si="51"/>
        <v>3.0434796768337782E-3</v>
      </c>
      <c r="AI240" s="27">
        <f t="shared" si="51"/>
        <v>1.0427764362478838E-3</v>
      </c>
      <c r="AJ240" s="4"/>
      <c r="AK240" s="4">
        <v>23</v>
      </c>
      <c r="AL240" s="27">
        <f t="shared" si="49"/>
        <v>0</v>
      </c>
      <c r="AM240" s="27">
        <f t="shared" si="49"/>
        <v>0</v>
      </c>
      <c r="AN240" s="27">
        <f t="shared" si="49"/>
        <v>1.4591939225948295E-7</v>
      </c>
      <c r="AO240" s="27">
        <f t="shared" si="49"/>
        <v>2.3632034702500351E-5</v>
      </c>
      <c r="AP240" s="27">
        <f t="shared" si="49"/>
        <v>1.9689020163551768E-5</v>
      </c>
      <c r="AQ240" s="27">
        <f t="shared" si="49"/>
        <v>1.566042195375562E-5</v>
      </c>
      <c r="AR240" s="27">
        <f t="shared" si="49"/>
        <v>1.6765008693236922E-5</v>
      </c>
      <c r="AS240" s="27">
        <f t="shared" si="49"/>
        <v>1.075059203491647E-5</v>
      </c>
      <c r="AT240" s="27">
        <f t="shared" si="49"/>
        <v>4.53528331078573E-6</v>
      </c>
      <c r="AU240" s="27">
        <f t="shared" si="49"/>
        <v>4.1704922807316993E-6</v>
      </c>
      <c r="AV240" s="27">
        <f t="shared" si="49"/>
        <v>9.5231277592204339E-10</v>
      </c>
      <c r="AW240" s="27">
        <f t="shared" si="49"/>
        <v>8.9757416023867584E-7</v>
      </c>
      <c r="AX240" s="27">
        <f t="shared" si="49"/>
        <v>2.33662719617087E-6</v>
      </c>
      <c r="AY240" s="27">
        <f t="shared" si="49"/>
        <v>7.3478094675360018E-9</v>
      </c>
      <c r="AZ240" s="27">
        <f t="shared" si="49"/>
        <v>1.4518042455529643E-6</v>
      </c>
      <c r="BA240" s="27">
        <f t="shared" si="49"/>
        <v>2.6452248014607044E-6</v>
      </c>
      <c r="BB240" s="27">
        <f t="shared" si="50"/>
        <v>3.6788671402264658E-7</v>
      </c>
      <c r="BC240" s="27">
        <f t="shared" si="50"/>
        <v>1.648356667931025E-6</v>
      </c>
      <c r="BD240" s="27">
        <f t="shared" si="50"/>
        <v>2.166357249167211E-6</v>
      </c>
      <c r="BE240" s="27">
        <f t="shared" si="50"/>
        <v>1.6349361298448382E-6</v>
      </c>
      <c r="BF240" s="27">
        <f t="shared" si="50"/>
        <v>3.0858994878950698E-7</v>
      </c>
      <c r="BG240" s="27">
        <f t="shared" si="50"/>
        <v>4.4175725399088692E-8</v>
      </c>
      <c r="BH240" s="27">
        <f t="shared" si="50"/>
        <v>2.2334185581001683E-6</v>
      </c>
      <c r="BI240" s="27">
        <f t="shared" si="50"/>
        <v>2.2874641251143451E-6</v>
      </c>
      <c r="BJ240" s="27">
        <f t="shared" si="50"/>
        <v>1.9566870273523612E-8</v>
      </c>
      <c r="BK240" s="27">
        <f t="shared" si="50"/>
        <v>1.969933543659168E-11</v>
      </c>
      <c r="BL240" s="27">
        <f t="shared" si="50"/>
        <v>2.9707869105924243E-6</v>
      </c>
      <c r="BM240" s="27">
        <f t="shared" si="50"/>
        <v>3.1147608567412632E-6</v>
      </c>
      <c r="BN240" s="27">
        <f t="shared" si="50"/>
        <v>3.6870905964457723E-6</v>
      </c>
      <c r="BO240" s="27">
        <f t="shared" si="50"/>
        <v>3.8026396796179443E-6</v>
      </c>
      <c r="BP240" s="27">
        <f t="shared" si="50"/>
        <v>5.8792384948743875E-6</v>
      </c>
      <c r="BQ240" s="27">
        <f t="shared" si="47"/>
        <v>1.7027442542081953E-7</v>
      </c>
    </row>
    <row r="241" spans="3:69" x14ac:dyDescent="0.2">
      <c r="C241" s="4">
        <v>24</v>
      </c>
      <c r="D241" s="27"/>
      <c r="E241" s="27"/>
      <c r="F241" s="27">
        <f t="shared" si="52"/>
        <v>1.3146730903395032E-3</v>
      </c>
      <c r="G241" s="27">
        <f t="shared" si="52"/>
        <v>6.4830088792412694E-3</v>
      </c>
      <c r="H241" s="27">
        <f t="shared" si="52"/>
        <v>6.028686440220061E-3</v>
      </c>
      <c r="I241" s="27">
        <f t="shared" si="52"/>
        <v>5.519851844790531E-3</v>
      </c>
      <c r="J241" s="27">
        <f t="shared" si="52"/>
        <v>5.6289361727853756E-3</v>
      </c>
      <c r="K241" s="27">
        <f t="shared" si="52"/>
        <v>4.7847943144442746E-3</v>
      </c>
      <c r="L241" s="27">
        <f t="shared" si="52"/>
        <v>3.6154107168660504E-3</v>
      </c>
      <c r="M241" s="27">
        <f t="shared" si="52"/>
        <v>3.5021726226846291E-3</v>
      </c>
      <c r="N241" s="27">
        <f t="shared" si="52"/>
        <v>1.391345523530119E-3</v>
      </c>
      <c r="O241" s="27">
        <f t="shared" si="52"/>
        <v>4.4258828604844654E-4</v>
      </c>
      <c r="P241" s="27">
        <f t="shared" si="52"/>
        <v>2.8500990916367603E-3</v>
      </c>
      <c r="Q241" s="27">
        <f t="shared" si="52"/>
        <v>1.3651824394498666E-3</v>
      </c>
      <c r="R241" s="27">
        <f t="shared" si="52"/>
        <v>7.7710286669186801E-4</v>
      </c>
      <c r="S241" s="27">
        <f t="shared" si="52"/>
        <v>2.7883154149133554E-3</v>
      </c>
      <c r="T241" s="27">
        <f t="shared" si="53"/>
        <v>5.5219579527654558E-4</v>
      </c>
      <c r="U241" s="27">
        <f t="shared" si="53"/>
        <v>2.3537827214427714E-3</v>
      </c>
      <c r="V241" s="27">
        <f t="shared" si="51"/>
        <v>2.4983604205916455E-3</v>
      </c>
      <c r="W241" s="27">
        <f t="shared" si="51"/>
        <v>2.2738245561124857E-3</v>
      </c>
      <c r="X241" s="27">
        <f t="shared" si="51"/>
        <v>1.5136831836826182E-3</v>
      </c>
      <c r="Y241" s="27">
        <f t="shared" si="51"/>
        <v>7.0265719193793807E-4</v>
      </c>
      <c r="Z241" s="27">
        <f t="shared" si="51"/>
        <v>2.3622558252621483E-3</v>
      </c>
      <c r="AA241" s="27">
        <f t="shared" si="51"/>
        <v>2.3478648169547129E-3</v>
      </c>
      <c r="AB241" s="27">
        <f t="shared" si="51"/>
        <v>6.6669182573338745E-4</v>
      </c>
      <c r="AC241" s="27">
        <f t="shared" si="51"/>
        <v>7.7211166999796403E-4</v>
      </c>
      <c r="AD241" s="27">
        <f t="shared" si="51"/>
        <v>2.4505153675666424E-3</v>
      </c>
      <c r="AE241" s="27">
        <f t="shared" si="51"/>
        <v>2.4618453249360618E-3</v>
      </c>
      <c r="AF241" s="27">
        <f t="shared" si="51"/>
        <v>2.6044053264328601E-3</v>
      </c>
      <c r="AG241" s="27">
        <f t="shared" si="51"/>
        <v>2.5821043590724948E-3</v>
      </c>
      <c r="AH241" s="27">
        <f t="shared" si="51"/>
        <v>3.0487847798573824E-3</v>
      </c>
      <c r="AI241" s="27">
        <f t="shared" si="51"/>
        <v>1.0544246415058352E-3</v>
      </c>
      <c r="AJ241" s="4"/>
      <c r="AK241" s="4">
        <v>24</v>
      </c>
      <c r="AL241" s="27">
        <f t="shared" si="49"/>
        <v>0</v>
      </c>
      <c r="AM241" s="27">
        <f t="shared" si="49"/>
        <v>0</v>
      </c>
      <c r="AN241" s="27">
        <f t="shared" si="49"/>
        <v>1.2116597033031838E-7</v>
      </c>
      <c r="AO241" s="27">
        <f t="shared" si="49"/>
        <v>2.3657924222106372E-5</v>
      </c>
      <c r="AP241" s="27">
        <f t="shared" si="49"/>
        <v>1.9717255101198684E-5</v>
      </c>
      <c r="AQ241" s="27">
        <f t="shared" si="49"/>
        <v>1.5692980632465054E-5</v>
      </c>
      <c r="AR241" s="27">
        <f t="shared" si="49"/>
        <v>1.6795372699975744E-5</v>
      </c>
      <c r="AS241" s="27">
        <f t="shared" si="49"/>
        <v>1.079004222983805E-5</v>
      </c>
      <c r="AT241" s="27">
        <f t="shared" si="49"/>
        <v>4.5865834118151061E-6</v>
      </c>
      <c r="AU241" s="27">
        <f t="shared" si="49"/>
        <v>4.2200267211202678E-6</v>
      </c>
      <c r="AV241" s="27">
        <f t="shared" si="49"/>
        <v>6.1910515698896379E-11</v>
      </c>
      <c r="AW241" s="27">
        <f t="shared" si="49"/>
        <v>8.3835634339378267E-7</v>
      </c>
      <c r="AX241" s="27">
        <f t="shared" si="49"/>
        <v>2.3832228445431965E-6</v>
      </c>
      <c r="AY241" s="27">
        <f t="shared" si="49"/>
        <v>1.1523413635777909E-8</v>
      </c>
      <c r="AZ241" s="27">
        <f t="shared" si="49"/>
        <v>1.3737440589502145E-6</v>
      </c>
      <c r="BA241" s="27">
        <f t="shared" si="49"/>
        <v>2.6877394941536539E-6</v>
      </c>
      <c r="BB241" s="27">
        <f t="shared" si="50"/>
        <v>3.3575765252836358E-7</v>
      </c>
      <c r="BC241" s="27">
        <f t="shared" si="50"/>
        <v>1.6868897916734122E-6</v>
      </c>
      <c r="BD241" s="27">
        <f t="shared" si="50"/>
        <v>2.2055785996667675E-6</v>
      </c>
      <c r="BE241" s="27">
        <f t="shared" si="50"/>
        <v>1.6689523692145568E-6</v>
      </c>
      <c r="BF241" s="27">
        <f t="shared" si="50"/>
        <v>3.2750764579198542E-7</v>
      </c>
      <c r="BG241" s="27">
        <f t="shared" si="50"/>
        <v>3.601041127433777E-8</v>
      </c>
      <c r="BH241" s="27">
        <f t="shared" si="50"/>
        <v>2.2665572524400615E-6</v>
      </c>
      <c r="BI241" s="27">
        <f t="shared" si="50"/>
        <v>2.3179718019081563E-6</v>
      </c>
      <c r="BJ241" s="27">
        <f t="shared" si="50"/>
        <v>1.5248611913251291E-8</v>
      </c>
      <c r="BK241" s="27">
        <f t="shared" si="50"/>
        <v>1.1298241425766541E-10</v>
      </c>
      <c r="BL241" s="27">
        <f t="shared" si="50"/>
        <v>2.9984494508901473E-6</v>
      </c>
      <c r="BM241" s="27">
        <f t="shared" si="50"/>
        <v>3.1398979583160557E-6</v>
      </c>
      <c r="BN241" s="27">
        <f t="shared" si="50"/>
        <v>3.7106364990338767E-6</v>
      </c>
      <c r="BO241" s="27">
        <f t="shared" si="50"/>
        <v>3.8250175339498227E-6</v>
      </c>
      <c r="BP241" s="27">
        <f t="shared" si="50"/>
        <v>5.9049933552606083E-6</v>
      </c>
      <c r="BQ241" s="27">
        <f t="shared" si="47"/>
        <v>1.8002321191135954E-7</v>
      </c>
    </row>
    <row r="242" spans="3:69" x14ac:dyDescent="0.2">
      <c r="C242" s="4">
        <v>25</v>
      </c>
      <c r="D242" s="27"/>
      <c r="E242" s="27"/>
      <c r="F242" s="27">
        <f t="shared" si="52"/>
        <v>1.351690197441958E-3</v>
      </c>
      <c r="G242" s="27">
        <f t="shared" si="52"/>
        <v>6.4860412489443769E-3</v>
      </c>
      <c r="H242" s="27">
        <f t="shared" si="52"/>
        <v>6.0322980266392786E-3</v>
      </c>
      <c r="I242" s="27">
        <f t="shared" si="52"/>
        <v>5.5245001354486782E-3</v>
      </c>
      <c r="J242" s="27">
        <f t="shared" si="52"/>
        <v>5.6331317486250304E-3</v>
      </c>
      <c r="K242" s="27">
        <f t="shared" si="52"/>
        <v>4.7915433898527808E-3</v>
      </c>
      <c r="L242" s="27">
        <f t="shared" si="52"/>
        <v>3.6287420318673255E-3</v>
      </c>
      <c r="M242" s="27">
        <f t="shared" si="52"/>
        <v>3.5155919516447623E-3</v>
      </c>
      <c r="N242" s="27">
        <f t="shared" si="52"/>
        <v>1.4165968003703885E-3</v>
      </c>
      <c r="O242" s="27">
        <f t="shared" si="52"/>
        <v>4.7729892106062813E-4</v>
      </c>
      <c r="P242" s="27">
        <f t="shared" si="52"/>
        <v>2.8668600834958762E-3</v>
      </c>
      <c r="Q242" s="27">
        <f t="shared" si="52"/>
        <v>1.3889604760925921E-3</v>
      </c>
      <c r="R242" s="27">
        <f t="shared" si="52"/>
        <v>8.1296204119955145E-4</v>
      </c>
      <c r="S242" s="27">
        <f t="shared" si="52"/>
        <v>2.8027444943666637E-3</v>
      </c>
      <c r="T242" s="27">
        <f t="shared" si="53"/>
        <v>5.8186300099520149E-4</v>
      </c>
      <c r="U242" s="27">
        <f t="shared" si="53"/>
        <v>2.3702805614828361E-3</v>
      </c>
      <c r="V242" s="27">
        <f t="shared" si="51"/>
        <v>2.5130604866497228E-3</v>
      </c>
      <c r="W242" s="27">
        <f t="shared" si="51"/>
        <v>2.2884916942333255E-3</v>
      </c>
      <c r="X242" s="27">
        <f t="shared" si="51"/>
        <v>1.5322053379271641E-3</v>
      </c>
      <c r="Y242" s="27">
        <f t="shared" si="51"/>
        <v>7.2512913522627476E-4</v>
      </c>
      <c r="Z242" s="27">
        <f t="shared" si="51"/>
        <v>2.37453692863965E-3</v>
      </c>
      <c r="AA242" s="27">
        <f t="shared" si="51"/>
        <v>2.3590606895510322E-3</v>
      </c>
      <c r="AB242" s="27">
        <f t="shared" si="51"/>
        <v>6.8481366111855524E-4</v>
      </c>
      <c r="AC242" s="27">
        <f t="shared" si="51"/>
        <v>7.8878748860026181E-4</v>
      </c>
      <c r="AD242" s="27">
        <f t="shared" si="51"/>
        <v>2.4594650820753826E-3</v>
      </c>
      <c r="AE242" s="27">
        <f t="shared" si="51"/>
        <v>2.4698057943374229E-3</v>
      </c>
      <c r="AF242" s="27">
        <f t="shared" si="51"/>
        <v>2.6112801135136387E-3</v>
      </c>
      <c r="AG242" s="27">
        <f t="shared" si="51"/>
        <v>2.588545511049061E-3</v>
      </c>
      <c r="AH242" s="27">
        <f t="shared" si="51"/>
        <v>3.0547653859168602E-3</v>
      </c>
      <c r="AI242" s="27">
        <f t="shared" si="51"/>
        <v>1.0674173562440872E-3</v>
      </c>
      <c r="AJ242" s="4"/>
      <c r="AK242" s="4">
        <v>25</v>
      </c>
      <c r="AL242" s="27">
        <f t="shared" si="49"/>
        <v>0</v>
      </c>
      <c r="AM242" s="27">
        <f t="shared" si="49"/>
        <v>0</v>
      </c>
      <c r="AN242" s="27">
        <f t="shared" si="49"/>
        <v>9.1917867225043932E-8</v>
      </c>
      <c r="AO242" s="27">
        <f t="shared" si="49"/>
        <v>2.3813806041323168E-5</v>
      </c>
      <c r="AP242" s="27">
        <f t="shared" si="49"/>
        <v>1.9933581121066859E-5</v>
      </c>
      <c r="AQ242" s="27">
        <f t="shared" si="49"/>
        <v>1.5945680957024012E-5</v>
      </c>
      <c r="AR242" s="27">
        <f t="shared" si="49"/>
        <v>1.7082455419280209E-5</v>
      </c>
      <c r="AS242" s="27">
        <f t="shared" si="49"/>
        <v>1.1047784804244474E-5</v>
      </c>
      <c r="AT242" s="27">
        <f t="shared" si="49"/>
        <v>4.7723414351462763E-6</v>
      </c>
      <c r="AU242" s="27">
        <f t="shared" si="49"/>
        <v>4.4002974254530003E-6</v>
      </c>
      <c r="AV242" s="27">
        <f t="shared" si="49"/>
        <v>1.6736665182501526E-9</v>
      </c>
      <c r="AW242" s="27">
        <f t="shared" si="49"/>
        <v>7.4726177019249686E-7</v>
      </c>
      <c r="AX242" s="27">
        <f t="shared" si="49"/>
        <v>2.4582446425057303E-6</v>
      </c>
      <c r="AY242" s="27">
        <f t="shared" si="49"/>
        <v>1.6220552774238131E-8</v>
      </c>
      <c r="AZ242" s="27">
        <f t="shared" si="49"/>
        <v>1.257328541017129E-6</v>
      </c>
      <c r="BA242" s="27">
        <f t="shared" ref="BA242:BP259" si="54">(S242-S26)^2</f>
        <v>2.6332443479660653E-6</v>
      </c>
      <c r="BB242" s="27">
        <f t="shared" si="50"/>
        <v>3.4921211716149662E-7</v>
      </c>
      <c r="BC242" s="27">
        <f t="shared" si="50"/>
        <v>1.6007885300279403E-6</v>
      </c>
      <c r="BD242" s="27">
        <f t="shared" si="50"/>
        <v>2.0858181059557165E-6</v>
      </c>
      <c r="BE242" s="27">
        <f t="shared" si="50"/>
        <v>1.5595479533253977E-6</v>
      </c>
      <c r="BF242" s="27">
        <f t="shared" si="50"/>
        <v>2.8525441135320162E-7</v>
      </c>
      <c r="BG242" s="27">
        <f t="shared" si="50"/>
        <v>4.9082626836786188E-8</v>
      </c>
      <c r="BH242" s="27">
        <f t="shared" si="50"/>
        <v>2.1543876934698566E-6</v>
      </c>
      <c r="BI242" s="27">
        <f t="shared" si="50"/>
        <v>2.209171299007695E-6</v>
      </c>
      <c r="BJ242" s="27">
        <f t="shared" si="50"/>
        <v>2.2923390649106694E-8</v>
      </c>
      <c r="BK242" s="27">
        <f t="shared" si="50"/>
        <v>3.1963197731996402E-10</v>
      </c>
      <c r="BL242" s="27">
        <f t="shared" si="50"/>
        <v>2.8688158178107182E-6</v>
      </c>
      <c r="BM242" s="27">
        <f t="shared" si="50"/>
        <v>3.0068052250352615E-6</v>
      </c>
      <c r="BN242" s="27">
        <f t="shared" si="50"/>
        <v>3.5695519907478486E-6</v>
      </c>
      <c r="BO242" s="27">
        <f t="shared" si="50"/>
        <v>3.6765760869408803E-6</v>
      </c>
      <c r="BP242" s="27">
        <f t="shared" si="50"/>
        <v>5.6181952486072781E-6</v>
      </c>
      <c r="BQ242" s="27">
        <f t="shared" si="47"/>
        <v>1.1328353516051941E-7</v>
      </c>
    </row>
    <row r="243" spans="3:69" x14ac:dyDescent="0.2">
      <c r="C243" s="4">
        <v>26</v>
      </c>
      <c r="D243" s="27"/>
      <c r="E243" s="27"/>
      <c r="F243" s="27">
        <f t="shared" si="52"/>
        <v>1.3921051375605335E-3</v>
      </c>
      <c r="G243" s="27">
        <f t="shared" si="52"/>
        <v>6.4894953875109579E-3</v>
      </c>
      <c r="H243" s="27">
        <f t="shared" si="52"/>
        <v>6.0363991879607342E-3</v>
      </c>
      <c r="I243" s="27">
        <f t="shared" si="52"/>
        <v>5.5297551879599375E-3</v>
      </c>
      <c r="J243" s="27">
        <f t="shared" si="52"/>
        <v>5.6378812986884958E-3</v>
      </c>
      <c r="K243" s="27">
        <f t="shared" si="52"/>
        <v>4.7991218935543702E-3</v>
      </c>
      <c r="L243" s="27">
        <f t="shared" si="52"/>
        <v>3.6435393463019453E-3</v>
      </c>
      <c r="M243" s="27">
        <f t="shared" si="52"/>
        <v>3.5304842543764318E-3</v>
      </c>
      <c r="N243" s="27">
        <f t="shared" si="52"/>
        <v>1.4443302732700136E-3</v>
      </c>
      <c r="O243" s="27">
        <f t="shared" si="52"/>
        <v>5.1520341384621272E-4</v>
      </c>
      <c r="P243" s="27">
        <f t="shared" si="52"/>
        <v>2.8853837894334527E-3</v>
      </c>
      <c r="Q243" s="27">
        <f t="shared" si="52"/>
        <v>1.4151025266119443E-3</v>
      </c>
      <c r="R243" s="27">
        <f t="shared" si="52"/>
        <v>8.5211782403961118E-4</v>
      </c>
      <c r="S243" s="27">
        <f t="shared" si="52"/>
        <v>2.8187376473351308E-3</v>
      </c>
      <c r="T243" s="27">
        <f t="shared" si="53"/>
        <v>6.1435179417539836E-4</v>
      </c>
      <c r="U243" s="27">
        <f t="shared" si="53"/>
        <v>2.3885233690487968E-3</v>
      </c>
      <c r="V243" s="27">
        <f t="shared" si="53"/>
        <v>2.529352079507888E-3</v>
      </c>
      <c r="W243" s="27">
        <f t="shared" si="53"/>
        <v>2.3047481699127728E-3</v>
      </c>
      <c r="X243" s="27">
        <f t="shared" si="53"/>
        <v>1.5526577046167103E-3</v>
      </c>
      <c r="Y243" s="27">
        <f t="shared" si="53"/>
        <v>7.4986390607478912E-4</v>
      </c>
      <c r="Z243" s="27">
        <f t="shared" si="53"/>
        <v>2.3881908225556183E-3</v>
      </c>
      <c r="AA243" s="27">
        <f t="shared" si="53"/>
        <v>2.371530353416714E-3</v>
      </c>
      <c r="AB243" s="27">
        <f t="shared" si="53"/>
        <v>7.0484255339167213E-4</v>
      </c>
      <c r="AC243" s="27">
        <f t="shared" si="51"/>
        <v>8.0724303957323523E-4</v>
      </c>
      <c r="AD243" s="27">
        <f t="shared" si="51"/>
        <v>2.4694696773366804E-3</v>
      </c>
      <c r="AE243" s="27">
        <f t="shared" si="51"/>
        <v>2.4787219591524022E-3</v>
      </c>
      <c r="AF243" s="27">
        <f t="shared" si="51"/>
        <v>2.6190009927964577E-3</v>
      </c>
      <c r="AG243" s="27">
        <f t="shared" si="51"/>
        <v>2.5957868481355953E-3</v>
      </c>
      <c r="AH243" s="27">
        <f t="shared" si="51"/>
        <v>3.0615075073572007E-3</v>
      </c>
      <c r="AI243" s="27">
        <f t="shared" si="51"/>
        <v>1.0819097722456297E-3</v>
      </c>
      <c r="AJ243" s="4"/>
      <c r="AK243" s="4">
        <v>26</v>
      </c>
      <c r="AL243" s="27">
        <f t="shared" ref="AL243:AZ259" si="55">(D243-D27)^2</f>
        <v>0</v>
      </c>
      <c r="AM243" s="27">
        <f t="shared" si="55"/>
        <v>0</v>
      </c>
      <c r="AN243" s="27">
        <f t="shared" si="55"/>
        <v>6.9066872215401542E-8</v>
      </c>
      <c r="AO243" s="27">
        <f t="shared" si="55"/>
        <v>2.3847179087004314E-5</v>
      </c>
      <c r="AP243" s="27">
        <f t="shared" si="55"/>
        <v>1.996993859015907E-5</v>
      </c>
      <c r="AQ243" s="27">
        <f t="shared" si="55"/>
        <v>1.5987483240303243E-5</v>
      </c>
      <c r="AR243" s="27">
        <f t="shared" si="55"/>
        <v>1.7121584176443528E-5</v>
      </c>
      <c r="AS243" s="27">
        <f t="shared" si="55"/>
        <v>1.1098117651018523E-5</v>
      </c>
      <c r="AT243" s="27">
        <f t="shared" si="55"/>
        <v>4.8371482353601241E-6</v>
      </c>
      <c r="AU243" s="27">
        <f t="shared" si="55"/>
        <v>4.4629269796213103E-6</v>
      </c>
      <c r="AV243" s="27">
        <f t="shared" si="55"/>
        <v>4.7096960951760229E-9</v>
      </c>
      <c r="AW243" s="27">
        <f t="shared" si="55"/>
        <v>6.8320057224669839E-7</v>
      </c>
      <c r="AX243" s="27">
        <f t="shared" si="55"/>
        <v>2.516592635343138E-6</v>
      </c>
      <c r="AY243" s="27">
        <f t="shared" si="55"/>
        <v>2.3553278589588885E-8</v>
      </c>
      <c r="AZ243" s="27">
        <f t="shared" si="55"/>
        <v>1.1711812933296124E-6</v>
      </c>
      <c r="BA243" s="27">
        <f t="shared" si="54"/>
        <v>2.6853158745397312E-6</v>
      </c>
      <c r="BB243" s="27">
        <f t="shared" si="50"/>
        <v>3.1193173690515583E-7</v>
      </c>
      <c r="BC243" s="27">
        <f t="shared" si="50"/>
        <v>1.6471316358111488E-6</v>
      </c>
      <c r="BD243" s="27">
        <f t="shared" si="50"/>
        <v>2.1329593108819016E-6</v>
      </c>
      <c r="BE243" s="27">
        <f t="shared" si="50"/>
        <v>1.6002539343327149E-6</v>
      </c>
      <c r="BF243" s="27">
        <f t="shared" si="50"/>
        <v>3.074508332619682E-7</v>
      </c>
      <c r="BG243" s="27">
        <f t="shared" si="50"/>
        <v>3.8757392767757956E-8</v>
      </c>
      <c r="BH243" s="27">
        <f t="shared" si="50"/>
        <v>2.1944971835960757E-6</v>
      </c>
      <c r="BI243" s="27">
        <f t="shared" si="50"/>
        <v>2.2462474731813166E-6</v>
      </c>
      <c r="BJ243" s="27">
        <f t="shared" si="50"/>
        <v>1.72716363825442E-8</v>
      </c>
      <c r="BK243" s="27">
        <f t="shared" si="50"/>
        <v>2.8505126954895142E-13</v>
      </c>
      <c r="BL243" s="27">
        <f t="shared" si="50"/>
        <v>2.9026691034580365E-6</v>
      </c>
      <c r="BM243" s="27">
        <f t="shared" si="50"/>
        <v>3.0376709955075316E-6</v>
      </c>
      <c r="BN243" s="27">
        <f t="shared" si="50"/>
        <v>3.5986449689881362E-6</v>
      </c>
      <c r="BO243" s="27">
        <f t="shared" si="50"/>
        <v>3.7042698029635048E-6</v>
      </c>
      <c r="BP243" s="27">
        <f t="shared" si="50"/>
        <v>5.6500412757202525E-6</v>
      </c>
      <c r="BQ243" s="27">
        <f t="shared" si="47"/>
        <v>1.2321865493001978E-7</v>
      </c>
    </row>
    <row r="244" spans="3:69" x14ac:dyDescent="0.2">
      <c r="C244" s="4">
        <v>27</v>
      </c>
      <c r="D244" s="27"/>
      <c r="E244" s="27"/>
      <c r="F244" s="27">
        <f t="shared" si="52"/>
        <v>1.4362298007944072E-3</v>
      </c>
      <c r="G244" s="27">
        <f t="shared" si="52"/>
        <v>6.4934299582939704E-3</v>
      </c>
      <c r="H244" s="27">
        <f t="shared" si="52"/>
        <v>6.0410562893650106E-3</v>
      </c>
      <c r="I244" s="27">
        <f t="shared" si="52"/>
        <v>5.5356962056214935E-3</v>
      </c>
      <c r="J244" s="27">
        <f t="shared" si="52"/>
        <v>5.643257968463395E-3</v>
      </c>
      <c r="K244" s="27">
        <f t="shared" si="52"/>
        <v>4.8076317582215538E-3</v>
      </c>
      <c r="L244" s="27">
        <f t="shared" si="52"/>
        <v>3.6599638711485977E-3</v>
      </c>
      <c r="M244" s="27">
        <f t="shared" si="52"/>
        <v>3.5470112119695093E-3</v>
      </c>
      <c r="N244" s="27">
        <f t="shared" si="52"/>
        <v>1.4747899416637973E-3</v>
      </c>
      <c r="O244" s="27">
        <f t="shared" si="52"/>
        <v>5.5659564342738375E-4</v>
      </c>
      <c r="P244" s="27">
        <f t="shared" si="52"/>
        <v>2.9058555899417978E-3</v>
      </c>
      <c r="Q244" s="27">
        <f t="shared" si="52"/>
        <v>1.4438436214140437E-3</v>
      </c>
      <c r="R244" s="27">
        <f t="shared" si="52"/>
        <v>8.9487327925761673E-4</v>
      </c>
      <c r="S244" s="27">
        <f t="shared" si="52"/>
        <v>2.8364644151930856E-3</v>
      </c>
      <c r="T244" s="27">
        <f t="shared" si="53"/>
        <v>6.4993053024901056E-4</v>
      </c>
      <c r="U244" s="27">
        <f t="shared" si="53"/>
        <v>2.4086957084023418E-3</v>
      </c>
      <c r="V244" s="27">
        <f t="shared" si="53"/>
        <v>2.5474075084296081E-3</v>
      </c>
      <c r="W244" s="27">
        <f t="shared" si="53"/>
        <v>2.3227662044699691E-3</v>
      </c>
      <c r="X244" s="27">
        <f t="shared" si="53"/>
        <v>1.5752414331442293E-3</v>
      </c>
      <c r="Y244" s="27">
        <f t="shared" si="53"/>
        <v>7.7708936143832492E-4</v>
      </c>
      <c r="Z244" s="27">
        <f t="shared" si="53"/>
        <v>2.4033709585204416E-3</v>
      </c>
      <c r="AA244" s="27">
        <f t="shared" si="53"/>
        <v>2.3854187319763452E-3</v>
      </c>
      <c r="AB244" s="27">
        <f t="shared" si="53"/>
        <v>7.2697919226747038E-4</v>
      </c>
      <c r="AC244" s="27">
        <f t="shared" si="51"/>
        <v>8.2766826545504503E-4</v>
      </c>
      <c r="AD244" s="27">
        <f t="shared" si="51"/>
        <v>2.4806534895403707E-3</v>
      </c>
      <c r="AE244" s="27">
        <f t="shared" si="51"/>
        <v>2.4887085555451074E-3</v>
      </c>
      <c r="AF244" s="27">
        <f t="shared" si="51"/>
        <v>2.6276720943446828E-3</v>
      </c>
      <c r="AG244" s="27">
        <f t="shared" si="51"/>
        <v>2.6039277774276824E-3</v>
      </c>
      <c r="AH244" s="27">
        <f t="shared" si="51"/>
        <v>3.0691081085444777E-3</v>
      </c>
      <c r="AI244" s="27">
        <f t="shared" si="51"/>
        <v>1.098074994510028E-3</v>
      </c>
      <c r="AJ244" s="4"/>
      <c r="AK244" s="4">
        <v>27</v>
      </c>
      <c r="AL244" s="27">
        <f t="shared" si="55"/>
        <v>0</v>
      </c>
      <c r="AM244" s="27">
        <f t="shared" si="55"/>
        <v>0</v>
      </c>
      <c r="AN244" s="27">
        <f t="shared" si="55"/>
        <v>1.5950114434050961E-7</v>
      </c>
      <c r="AO244" s="27">
        <f t="shared" si="55"/>
        <v>2.2269614867894321E-5</v>
      </c>
      <c r="AP244" s="27">
        <f t="shared" si="55"/>
        <v>1.8596101525248494E-5</v>
      </c>
      <c r="AQ244" s="27">
        <f t="shared" si="55"/>
        <v>1.4804614995999739E-5</v>
      </c>
      <c r="AR244" s="27">
        <f t="shared" si="55"/>
        <v>1.5917322004378325E-5</v>
      </c>
      <c r="AS244" s="27">
        <f t="shared" si="55"/>
        <v>1.0181172691397636E-5</v>
      </c>
      <c r="AT244" s="27">
        <f t="shared" si="55"/>
        <v>4.2966951592121146E-6</v>
      </c>
      <c r="AU244" s="27">
        <f t="shared" si="55"/>
        <v>3.9767794903322806E-6</v>
      </c>
      <c r="AV244" s="27">
        <f t="shared" si="55"/>
        <v>6.2950945877570714E-10</v>
      </c>
      <c r="AW244" s="27">
        <f t="shared" si="55"/>
        <v>8.0721724039088044E-7</v>
      </c>
      <c r="AX244" s="27">
        <f t="shared" si="55"/>
        <v>2.268803053385152E-6</v>
      </c>
      <c r="AY244" s="27">
        <f t="shared" si="55"/>
        <v>9.0517720067994882E-9</v>
      </c>
      <c r="AZ244" s="27">
        <f t="shared" si="55"/>
        <v>1.3295412573358028E-6</v>
      </c>
      <c r="BA244" s="27">
        <f t="shared" si="54"/>
        <v>2.5650444582361258E-6</v>
      </c>
      <c r="BB244" s="27">
        <f t="shared" si="54"/>
        <v>3.1458562202580085E-7</v>
      </c>
      <c r="BC244" s="27">
        <f t="shared" si="54"/>
        <v>1.6484079209838429E-6</v>
      </c>
      <c r="BD244" s="27">
        <f t="shared" si="54"/>
        <v>2.1703574618376531E-6</v>
      </c>
      <c r="BE244" s="27">
        <f t="shared" si="54"/>
        <v>1.6591527823886475E-6</v>
      </c>
      <c r="BF244" s="27">
        <f t="shared" si="54"/>
        <v>3.4609793203532204E-7</v>
      </c>
      <c r="BG244" s="27">
        <f t="shared" si="54"/>
        <v>2.4557501499437456E-8</v>
      </c>
      <c r="BH244" s="27">
        <f t="shared" si="54"/>
        <v>2.2725855283674146E-6</v>
      </c>
      <c r="BI244" s="27">
        <f t="shared" si="54"/>
        <v>2.3100007891621591E-6</v>
      </c>
      <c r="BJ244" s="27">
        <f t="shared" si="54"/>
        <v>1.1179735580722772E-8</v>
      </c>
      <c r="BK244" s="27">
        <f t="shared" si="54"/>
        <v>4.6722248971454886E-10</v>
      </c>
      <c r="BL244" s="27">
        <f t="shared" si="54"/>
        <v>2.9357091039259677E-6</v>
      </c>
      <c r="BM244" s="27">
        <f t="shared" si="54"/>
        <v>3.0612721925637844E-6</v>
      </c>
      <c r="BN244" s="27">
        <f t="shared" si="54"/>
        <v>3.6102001062229288E-6</v>
      </c>
      <c r="BO244" s="27">
        <f t="shared" si="54"/>
        <v>3.7057771059843404E-6</v>
      </c>
      <c r="BP244" s="27">
        <f t="shared" si="54"/>
        <v>5.6394603996182205E-6</v>
      </c>
      <c r="BQ244" s="27">
        <f t="shared" si="47"/>
        <v>1.2697813624334812E-7</v>
      </c>
    </row>
    <row r="245" spans="3:69" x14ac:dyDescent="0.2">
      <c r="C245" s="4">
        <v>28</v>
      </c>
      <c r="D245" s="27"/>
      <c r="E245" s="27"/>
      <c r="F245" s="27">
        <f t="shared" si="52"/>
        <v>1.4844047059109407E-3</v>
      </c>
      <c r="G245" s="27">
        <f t="shared" si="52"/>
        <v>6.4979117840656148E-3</v>
      </c>
      <c r="H245" s="27">
        <f t="shared" si="52"/>
        <v>6.0463446922806065E-3</v>
      </c>
      <c r="I245" s="27">
        <f t="shared" si="52"/>
        <v>5.5424127304857622E-3</v>
      </c>
      <c r="J245" s="27">
        <f t="shared" si="52"/>
        <v>5.6493445613999948E-3</v>
      </c>
      <c r="K245" s="27">
        <f t="shared" si="52"/>
        <v>4.8171874435527619E-3</v>
      </c>
      <c r="L245" s="27">
        <f t="shared" si="52"/>
        <v>3.6781945452097754E-3</v>
      </c>
      <c r="M245" s="27">
        <f t="shared" si="52"/>
        <v>3.5653522524522912E-3</v>
      </c>
      <c r="N245" s="27">
        <f t="shared" si="52"/>
        <v>1.5082437900879448E-3</v>
      </c>
      <c r="O245" s="27">
        <f t="shared" si="52"/>
        <v>6.0179652975482045E-4</v>
      </c>
      <c r="P245" s="27">
        <f t="shared" si="52"/>
        <v>2.9284803615434304E-3</v>
      </c>
      <c r="Q245" s="27">
        <f t="shared" si="52"/>
        <v>1.4754421576425531E-3</v>
      </c>
      <c r="R245" s="27">
        <f t="shared" si="52"/>
        <v>9.4155933220580758E-4</v>
      </c>
      <c r="S245" s="27">
        <f t="shared" si="52"/>
        <v>2.8561127171451393E-3</v>
      </c>
      <c r="T245" s="27">
        <f t="shared" si="53"/>
        <v>6.8889308738601519E-4</v>
      </c>
      <c r="U245" s="27">
        <f t="shared" si="53"/>
        <v>2.4310016650662624E-3</v>
      </c>
      <c r="V245" s="27">
        <f t="shared" si="53"/>
        <v>2.5674177380238189E-3</v>
      </c>
      <c r="W245" s="27">
        <f t="shared" si="53"/>
        <v>2.3427366812021904E-3</v>
      </c>
      <c r="X245" s="27">
        <f t="shared" si="53"/>
        <v>1.6001786348845721E-3</v>
      </c>
      <c r="Y245" s="27">
        <f t="shared" si="53"/>
        <v>8.0705630248222764E-4</v>
      </c>
      <c r="Z245" s="27">
        <f t="shared" si="53"/>
        <v>2.4202479409643303E-3</v>
      </c>
      <c r="AA245" s="27">
        <f t="shared" si="53"/>
        <v>2.4008872370694526E-3</v>
      </c>
      <c r="AB245" s="27">
        <f t="shared" si="53"/>
        <v>7.5144538710417803E-4</v>
      </c>
      <c r="AC245" s="27">
        <f t="shared" si="51"/>
        <v>8.5027338046536843E-4</v>
      </c>
      <c r="AD245" s="27">
        <f t="shared" si="51"/>
        <v>2.4931555100759992E-3</v>
      </c>
      <c r="AE245" s="27">
        <f t="shared" si="51"/>
        <v>2.4998940943479846E-3</v>
      </c>
      <c r="AF245" s="27">
        <f t="shared" si="51"/>
        <v>2.637410363692702E-3</v>
      </c>
      <c r="AG245" s="27">
        <f t="shared" si="51"/>
        <v>2.6130800553767377E-3</v>
      </c>
      <c r="AH245" s="27">
        <f t="shared" si="51"/>
        <v>3.0776765003955025E-3</v>
      </c>
      <c r="AI245" s="27">
        <f t="shared" si="51"/>
        <v>1.1161061089101107E-3</v>
      </c>
      <c r="AJ245" s="4"/>
      <c r="AK245" s="4">
        <v>28</v>
      </c>
      <c r="AL245" s="27">
        <f t="shared" si="55"/>
        <v>0</v>
      </c>
      <c r="AM245" s="27">
        <f t="shared" si="55"/>
        <v>0</v>
      </c>
      <c r="AN245" s="27">
        <f t="shared" si="55"/>
        <v>1.2334216944428135E-7</v>
      </c>
      <c r="AO245" s="27">
        <f t="shared" si="55"/>
        <v>2.2311935047289658E-5</v>
      </c>
      <c r="AP245" s="27">
        <f t="shared" si="55"/>
        <v>1.8641740061007803E-5</v>
      </c>
      <c r="AQ245" s="27">
        <f t="shared" si="55"/>
        <v>1.485634613842527E-5</v>
      </c>
      <c r="AR245" s="27">
        <f t="shared" si="55"/>
        <v>1.5965925824714636E-5</v>
      </c>
      <c r="AS245" s="27">
        <f t="shared" si="55"/>
        <v>1.02422444683509E-5</v>
      </c>
      <c r="AT245" s="27">
        <f t="shared" si="55"/>
        <v>4.3726063169273146E-6</v>
      </c>
      <c r="AU245" s="27">
        <f t="shared" si="55"/>
        <v>4.0502667919332079E-6</v>
      </c>
      <c r="AV245" s="27">
        <f t="shared" si="55"/>
        <v>6.995350750996078E-11</v>
      </c>
      <c r="AW245" s="27">
        <f t="shared" si="55"/>
        <v>7.2803864448068681E-7</v>
      </c>
      <c r="AX245" s="27">
        <f t="shared" si="55"/>
        <v>2.3374722682761953E-6</v>
      </c>
      <c r="AY245" s="27">
        <f t="shared" si="55"/>
        <v>1.6062859590302162E-8</v>
      </c>
      <c r="AZ245" s="27">
        <f t="shared" si="55"/>
        <v>1.2240574516865928E-6</v>
      </c>
      <c r="BA245" s="27">
        <f t="shared" si="54"/>
        <v>2.6283669966649965E-6</v>
      </c>
      <c r="BB245" s="27">
        <f t="shared" si="54"/>
        <v>2.7239711705553275E-7</v>
      </c>
      <c r="BC245" s="27">
        <f t="shared" si="54"/>
        <v>1.706182863549043E-6</v>
      </c>
      <c r="BD245" s="27">
        <f t="shared" si="54"/>
        <v>2.2297165443437132E-6</v>
      </c>
      <c r="BE245" s="27">
        <f t="shared" si="54"/>
        <v>1.7109987874668062E-6</v>
      </c>
      <c r="BF245" s="27">
        <f t="shared" si="54"/>
        <v>3.7606095180401252E-7</v>
      </c>
      <c r="BG245" s="27">
        <f t="shared" si="54"/>
        <v>1.6063380328048196E-8</v>
      </c>
      <c r="BH245" s="27">
        <f t="shared" si="54"/>
        <v>2.3237547907525157E-6</v>
      </c>
      <c r="BI245" s="27">
        <f t="shared" si="54"/>
        <v>2.3572602564913025E-6</v>
      </c>
      <c r="BJ245" s="27">
        <f t="shared" si="54"/>
        <v>6.6044998319082949E-9</v>
      </c>
      <c r="BK245" s="27">
        <f t="shared" si="54"/>
        <v>1.9554477542630639E-9</v>
      </c>
      <c r="BL245" s="27">
        <f t="shared" si="54"/>
        <v>2.9787071061881028E-6</v>
      </c>
      <c r="BM245" s="27">
        <f t="shared" si="54"/>
        <v>3.1005388460438728E-6</v>
      </c>
      <c r="BN245" s="27">
        <f t="shared" si="54"/>
        <v>3.6473013892465032E-6</v>
      </c>
      <c r="BO245" s="27">
        <f t="shared" si="54"/>
        <v>3.7410978634497102E-6</v>
      </c>
      <c r="BP245" s="27">
        <f t="shared" si="54"/>
        <v>5.68022947645264E-6</v>
      </c>
      <c r="BQ245" s="27">
        <f t="shared" si="47"/>
        <v>1.4015366893700927E-7</v>
      </c>
    </row>
    <row r="246" spans="3:69" x14ac:dyDescent="0.2">
      <c r="C246" s="4">
        <v>29</v>
      </c>
      <c r="D246" s="27"/>
      <c r="E246" s="27"/>
      <c r="F246" s="27">
        <f t="shared" si="52"/>
        <v>1.5370016281964661E-3</v>
      </c>
      <c r="G246" s="27">
        <f t="shared" si="52"/>
        <v>6.5030169819017061E-3</v>
      </c>
      <c r="H246" s="27">
        <f t="shared" si="52"/>
        <v>6.0523499738860276E-3</v>
      </c>
      <c r="I246" s="27">
        <f t="shared" si="52"/>
        <v>5.550005992923655E-3</v>
      </c>
      <c r="J246" s="27">
        <f t="shared" si="52"/>
        <v>5.6562348141264707E-3</v>
      </c>
      <c r="K246" s="27">
        <f t="shared" si="52"/>
        <v>4.8279174757824379E-3</v>
      </c>
      <c r="L246" s="27">
        <f t="shared" si="52"/>
        <v>3.6984299845803474E-3</v>
      </c>
      <c r="M246" s="27">
        <f t="shared" si="52"/>
        <v>3.5857064987856839E-3</v>
      </c>
      <c r="N246" s="27">
        <f t="shared" si="52"/>
        <v>1.544986145911301E-3</v>
      </c>
      <c r="O246" s="27">
        <f t="shared" si="52"/>
        <v>6.5115652184655486E-4</v>
      </c>
      <c r="P246" s="27">
        <f t="shared" si="52"/>
        <v>2.953484527142709E-3</v>
      </c>
      <c r="Q246" s="27">
        <f t="shared" si="52"/>
        <v>1.5101822223011715E-3</v>
      </c>
      <c r="R246" s="27">
        <f t="shared" si="52"/>
        <v>9.9253733089083593E-4</v>
      </c>
      <c r="S246" s="27">
        <f t="shared" si="52"/>
        <v>2.8778908423336982E-3</v>
      </c>
      <c r="T246" s="27">
        <f t="shared" si="53"/>
        <v>7.3156129391008771E-4</v>
      </c>
      <c r="U246" s="27">
        <f t="shared" si="53"/>
        <v>2.4556669105775756E-3</v>
      </c>
      <c r="V246" s="27">
        <f t="shared" si="53"/>
        <v>2.5895944079965469E-3</v>
      </c>
      <c r="W246" s="27">
        <f t="shared" si="53"/>
        <v>2.364871167605032E-3</v>
      </c>
      <c r="X246" s="27">
        <f t="shared" si="53"/>
        <v>1.62771456766382E-3</v>
      </c>
      <c r="Y246" s="27">
        <f t="shared" si="53"/>
        <v>8.4004078496517295E-4</v>
      </c>
      <c r="Z246" s="27">
        <f t="shared" si="53"/>
        <v>2.4390114446029916E-3</v>
      </c>
      <c r="AA246" s="27">
        <f t="shared" si="53"/>
        <v>2.4181156448917283E-3</v>
      </c>
      <c r="AB246" s="27">
        <f t="shared" si="53"/>
        <v>7.7848628943565958E-4</v>
      </c>
      <c r="AC246" s="27">
        <f t="shared" si="51"/>
        <v>8.752910340074538E-4</v>
      </c>
      <c r="AD246" s="27">
        <f t="shared" si="51"/>
        <v>2.507131112905034E-3</v>
      </c>
      <c r="AE246" s="27">
        <f t="shared" si="51"/>
        <v>2.5124225147818025E-3</v>
      </c>
      <c r="AF246" s="27">
        <f t="shared" si="51"/>
        <v>2.6483471390686044E-3</v>
      </c>
      <c r="AG246" s="27">
        <f t="shared" si="51"/>
        <v>2.6233693219520145E-3</v>
      </c>
      <c r="AH246" s="27">
        <f t="shared" si="51"/>
        <v>3.0873359124740643E-3</v>
      </c>
      <c r="AI246" s="27">
        <f t="shared" si="51"/>
        <v>1.1362184885106621E-3</v>
      </c>
      <c r="AJ246" s="4"/>
      <c r="AK246" s="4">
        <v>29</v>
      </c>
      <c r="AL246" s="27">
        <f t="shared" si="55"/>
        <v>0</v>
      </c>
      <c r="AM246" s="27">
        <f t="shared" si="55"/>
        <v>0</v>
      </c>
      <c r="AN246" s="27">
        <f t="shared" si="55"/>
        <v>8.9164418220910121E-8</v>
      </c>
      <c r="AO246" s="27">
        <f t="shared" si="55"/>
        <v>2.2360190436100638E-5</v>
      </c>
      <c r="AP246" s="27">
        <f t="shared" si="55"/>
        <v>1.8693633029914565E-5</v>
      </c>
      <c r="AQ246" s="27">
        <f t="shared" si="55"/>
        <v>1.4914938632693048E-5</v>
      </c>
      <c r="AR246" s="27">
        <f t="shared" si="55"/>
        <v>1.6021036595906265E-5</v>
      </c>
      <c r="AS246" s="27">
        <f t="shared" si="55"/>
        <v>1.0311039333805668E-5</v>
      </c>
      <c r="AT246" s="27">
        <f t="shared" si="55"/>
        <v>4.457643545544412E-6</v>
      </c>
      <c r="AU246" s="27">
        <f t="shared" si="55"/>
        <v>4.1326080467725819E-6</v>
      </c>
      <c r="AV246" s="27">
        <f t="shared" si="55"/>
        <v>2.0345672188449771E-9</v>
      </c>
      <c r="AW246" s="27">
        <f t="shared" si="55"/>
        <v>6.4624204850492387E-7</v>
      </c>
      <c r="AX246" s="27">
        <f t="shared" si="55"/>
        <v>2.4145541847650804E-6</v>
      </c>
      <c r="AY246" s="27">
        <f t="shared" si="55"/>
        <v>2.6075597220039134E-8</v>
      </c>
      <c r="AZ246" s="27">
        <f t="shared" si="55"/>
        <v>1.1138550187653001E-6</v>
      </c>
      <c r="BA246" s="27">
        <f t="shared" si="54"/>
        <v>2.6994557183502039E-6</v>
      </c>
      <c r="BB246" s="27">
        <f t="shared" si="54"/>
        <v>2.2967918765823493E-7</v>
      </c>
      <c r="BC246" s="27">
        <f t="shared" si="54"/>
        <v>1.7712271864522227E-6</v>
      </c>
      <c r="BD246" s="27">
        <f t="shared" si="54"/>
        <v>2.2964378003773892E-6</v>
      </c>
      <c r="BE246" s="27">
        <f t="shared" si="54"/>
        <v>1.7693948202661443E-6</v>
      </c>
      <c r="BF246" s="27">
        <f t="shared" si="54"/>
        <v>4.1059134490115108E-7</v>
      </c>
      <c r="BG246" s="27">
        <f t="shared" si="54"/>
        <v>8.7903579948621194E-9</v>
      </c>
      <c r="BH246" s="27">
        <f t="shared" si="54"/>
        <v>2.3813125303547589E-6</v>
      </c>
      <c r="BI246" s="27">
        <f t="shared" si="54"/>
        <v>2.4104599046931333E-6</v>
      </c>
      <c r="BJ246" s="27">
        <f t="shared" si="54"/>
        <v>2.9405861339810673E-9</v>
      </c>
      <c r="BK246" s="27">
        <f t="shared" si="54"/>
        <v>4.7939142870070107E-9</v>
      </c>
      <c r="BL246" s="27">
        <f t="shared" si="54"/>
        <v>3.0271432175640491E-6</v>
      </c>
      <c r="BM246" s="27">
        <f t="shared" si="54"/>
        <v>3.1448167622724011E-6</v>
      </c>
      <c r="BN246" s="27">
        <f t="shared" si="54"/>
        <v>3.6891949110943654E-6</v>
      </c>
      <c r="BO246" s="27">
        <f t="shared" si="54"/>
        <v>3.7810065622356905E-6</v>
      </c>
      <c r="BP246" s="27">
        <f t="shared" si="54"/>
        <v>5.726365782507956E-6</v>
      </c>
      <c r="BQ246" s="27">
        <f t="shared" si="47"/>
        <v>1.5561716132861634E-7</v>
      </c>
    </row>
    <row r="247" spans="3:69" x14ac:dyDescent="0.2">
      <c r="C247" s="4">
        <v>30</v>
      </c>
      <c r="D247" s="27"/>
      <c r="E247" s="27"/>
      <c r="F247" s="27">
        <f t="shared" si="52"/>
        <v>1.5944264685198177E-3</v>
      </c>
      <c r="G247" s="27">
        <f t="shared" si="52"/>
        <v>6.5088322559158189E-3</v>
      </c>
      <c r="H247" s="27">
        <f t="shared" si="52"/>
        <v>6.0591693119236142E-3</v>
      </c>
      <c r="I247" s="27">
        <f t="shared" si="52"/>
        <v>5.5585904373522668E-3</v>
      </c>
      <c r="J247" s="27">
        <f t="shared" si="52"/>
        <v>5.6640348400406786E-3</v>
      </c>
      <c r="K247" s="27">
        <f t="shared" si="52"/>
        <v>4.8399661763893808E-3</v>
      </c>
      <c r="L247" s="27">
        <f t="shared" si="52"/>
        <v>3.7208906464925732E-3</v>
      </c>
      <c r="M247" s="27">
        <f t="shared" si="52"/>
        <v>3.6082949306791398E-3</v>
      </c>
      <c r="N247" s="27">
        <f t="shared" si="52"/>
        <v>1.5853402688311524E-3</v>
      </c>
      <c r="O247" s="27">
        <f t="shared" si="52"/>
        <v>7.0505831486996295E-4</v>
      </c>
      <c r="P247" s="27">
        <f t="shared" si="52"/>
        <v>2.9811183220081129E-3</v>
      </c>
      <c r="Q247" s="27">
        <f t="shared" si="52"/>
        <v>1.5483761463411117E-3</v>
      </c>
      <c r="R247" s="27">
        <f t="shared" si="52"/>
        <v>1.0482018427915248E-3</v>
      </c>
      <c r="S247" s="27">
        <f t="shared" si="52"/>
        <v>2.9020296578855928E-3</v>
      </c>
      <c r="T247" s="27">
        <f t="shared" si="53"/>
        <v>7.7828758658074525E-4</v>
      </c>
      <c r="U247" s="27">
        <f t="shared" si="53"/>
        <v>2.4829409856284516E-3</v>
      </c>
      <c r="V247" s="27">
        <f t="shared" si="53"/>
        <v>2.6141720715742592E-3</v>
      </c>
      <c r="W247" s="27">
        <f t="shared" si="53"/>
        <v>2.3894041567212657E-3</v>
      </c>
      <c r="X247" s="27">
        <f t="shared" si="53"/>
        <v>1.6581200478744014E-3</v>
      </c>
      <c r="Y247" s="27">
        <f t="shared" si="53"/>
        <v>8.7634666226755694E-4</v>
      </c>
      <c r="Z247" s="27">
        <f t="shared" si="53"/>
        <v>2.4598723461278092E-3</v>
      </c>
      <c r="AA247" s="27">
        <f t="shared" si="53"/>
        <v>2.4373041853682689E-3</v>
      </c>
      <c r="AB247" s="27">
        <f t="shared" si="53"/>
        <v>8.0837284939240658E-4</v>
      </c>
      <c r="AC247" s="27">
        <f t="shared" si="51"/>
        <v>9.029787050706616E-4</v>
      </c>
      <c r="AD247" s="27">
        <f t="shared" si="51"/>
        <v>2.522753985534166E-3</v>
      </c>
      <c r="AE247" s="27">
        <f t="shared" si="51"/>
        <v>2.5264550367132574E-3</v>
      </c>
      <c r="AF247" s="27">
        <f t="shared" si="51"/>
        <v>2.6606299227284413E-3</v>
      </c>
      <c r="AG247" s="27">
        <f t="shared" si="51"/>
        <v>2.6349368253917498E-3</v>
      </c>
      <c r="AH247" s="27">
        <f t="shared" si="51"/>
        <v>3.098225265263444E-3</v>
      </c>
      <c r="AI247" s="27">
        <f t="shared" si="51"/>
        <v>1.1586523660969982E-3</v>
      </c>
      <c r="AJ247" s="4"/>
      <c r="AK247" s="4">
        <v>30</v>
      </c>
      <c r="AL247" s="27">
        <f t="shared" si="55"/>
        <v>0</v>
      </c>
      <c r="AM247" s="27">
        <f t="shared" si="55"/>
        <v>0</v>
      </c>
      <c r="AN247" s="27">
        <f t="shared" si="55"/>
        <v>7.0208859557902954E-9</v>
      </c>
      <c r="AO247" s="27">
        <f t="shared" si="55"/>
        <v>2.3759963778984152E-5</v>
      </c>
      <c r="AP247" s="27">
        <f t="shared" si="55"/>
        <v>1.9849250523198817E-5</v>
      </c>
      <c r="AQ247" s="27">
        <f t="shared" si="55"/>
        <v>1.5874650209197658E-5</v>
      </c>
      <c r="AR247" s="27">
        <f t="shared" si="55"/>
        <v>1.6938177076205325E-5</v>
      </c>
      <c r="AS247" s="27">
        <f t="shared" si="55"/>
        <v>1.1028657994664306E-5</v>
      </c>
      <c r="AT247" s="27">
        <f t="shared" si="55"/>
        <v>4.9573728272657633E-6</v>
      </c>
      <c r="AU247" s="27">
        <f t="shared" si="55"/>
        <v>4.5909315477311476E-6</v>
      </c>
      <c r="AV247" s="27">
        <f t="shared" si="55"/>
        <v>2.5778828295336665E-8</v>
      </c>
      <c r="AW247" s="27">
        <f t="shared" si="55"/>
        <v>4.6767479556960873E-7</v>
      </c>
      <c r="AX247" s="27">
        <f t="shared" si="55"/>
        <v>2.6757774119061306E-6</v>
      </c>
      <c r="AY247" s="27">
        <f t="shared" si="55"/>
        <v>5.8426311973666133E-8</v>
      </c>
      <c r="AZ247" s="27">
        <f t="shared" si="55"/>
        <v>9.5923821032363961E-7</v>
      </c>
      <c r="BA247" s="27">
        <f t="shared" si="54"/>
        <v>2.8149498609322288E-6</v>
      </c>
      <c r="BB247" s="27">
        <f t="shared" si="54"/>
        <v>1.9261396822086312E-7</v>
      </c>
      <c r="BC247" s="27">
        <f t="shared" si="54"/>
        <v>1.7811222826734815E-6</v>
      </c>
      <c r="BD247" s="27">
        <f t="shared" si="54"/>
        <v>2.2462683465671882E-6</v>
      </c>
      <c r="BE247" s="27">
        <f t="shared" si="54"/>
        <v>1.6769195858152237E-6</v>
      </c>
      <c r="BF247" s="27">
        <f t="shared" si="54"/>
        <v>3.5256520292498777E-7</v>
      </c>
      <c r="BG247" s="27">
        <f t="shared" si="54"/>
        <v>2.1963875685607305E-8</v>
      </c>
      <c r="BH247" s="27">
        <f t="shared" si="54"/>
        <v>2.1402092584188148E-6</v>
      </c>
      <c r="BI247" s="27">
        <f t="shared" si="54"/>
        <v>2.1505956086002765E-6</v>
      </c>
      <c r="BJ247" s="27">
        <f t="shared" si="54"/>
        <v>1.7206019062539438E-8</v>
      </c>
      <c r="BK247" s="27">
        <f t="shared" si="54"/>
        <v>5.814687085356729E-11</v>
      </c>
      <c r="BL247" s="27">
        <f t="shared" si="54"/>
        <v>2.7167495811522706E-6</v>
      </c>
      <c r="BM247" s="27">
        <f t="shared" si="54"/>
        <v>2.8276239654636225E-6</v>
      </c>
      <c r="BN247" s="27">
        <f t="shared" si="54"/>
        <v>3.3307910742348627E-6</v>
      </c>
      <c r="BO247" s="27">
        <f t="shared" si="54"/>
        <v>3.4164438926720774E-6</v>
      </c>
      <c r="BP247" s="27">
        <f t="shared" si="54"/>
        <v>5.1365130722621117E-6</v>
      </c>
      <c r="BQ247" s="27">
        <f t="shared" si="47"/>
        <v>5.5259021541505909E-8</v>
      </c>
    </row>
    <row r="248" spans="3:69" x14ac:dyDescent="0.2">
      <c r="C248" s="4">
        <v>31</v>
      </c>
      <c r="D248" s="27"/>
      <c r="E248" s="27"/>
      <c r="F248" s="27">
        <f t="shared" si="52"/>
        <v>1.6571223857497494E-3</v>
      </c>
      <c r="G248" s="27">
        <f t="shared" si="52"/>
        <v>6.5154563697983692E-3</v>
      </c>
      <c r="H248" s="27">
        <f t="shared" si="52"/>
        <v>6.0669130572342253E-3</v>
      </c>
      <c r="I248" s="27">
        <f t="shared" si="52"/>
        <v>5.5682954471225317E-3</v>
      </c>
      <c r="J248" s="27">
        <f t="shared" si="52"/>
        <v>5.6728647635104715E-3</v>
      </c>
      <c r="K248" s="27">
        <f t="shared" si="52"/>
        <v>4.8534956032548707E-3</v>
      </c>
      <c r="L248" s="27">
        <f t="shared" si="52"/>
        <v>3.7458212311118014E-3</v>
      </c>
      <c r="M248" s="27">
        <f t="shared" si="52"/>
        <v>3.6333627836984978E-3</v>
      </c>
      <c r="N248" s="27">
        <f t="shared" si="52"/>
        <v>1.6296611949160088E-3</v>
      </c>
      <c r="O248" s="27">
        <f t="shared" si="52"/>
        <v>7.6391981723282173E-4</v>
      </c>
      <c r="P248" s="27">
        <f t="shared" si="52"/>
        <v>3.0116582980625533E-3</v>
      </c>
      <c r="Q248" s="27">
        <f t="shared" si="52"/>
        <v>1.5903673126761123E-3</v>
      </c>
      <c r="R248" s="27">
        <f t="shared" si="52"/>
        <v>1.1089837087938854E-3</v>
      </c>
      <c r="S248" s="27">
        <f t="shared" si="52"/>
        <v>2.9287850563050359E-3</v>
      </c>
      <c r="T248" s="27">
        <f t="shared" si="53"/>
        <v>8.2945792169928745E-4</v>
      </c>
      <c r="U248" s="27">
        <f t="shared" si="53"/>
        <v>2.5130998246937117E-3</v>
      </c>
      <c r="V248" s="27">
        <f t="shared" si="53"/>
        <v>2.6414106762737951E-3</v>
      </c>
      <c r="W248" s="27">
        <f t="shared" si="53"/>
        <v>2.4165955513632464E-3</v>
      </c>
      <c r="X248" s="27">
        <f t="shared" si="53"/>
        <v>1.691694113959164E-3</v>
      </c>
      <c r="Y248" s="27">
        <f t="shared" si="53"/>
        <v>9.1630838449185785E-4</v>
      </c>
      <c r="Z248" s="27">
        <f t="shared" si="53"/>
        <v>2.4830650941778851E-3</v>
      </c>
      <c r="AA248" s="27">
        <f t="shared" si="53"/>
        <v>2.4586758692416765E-3</v>
      </c>
      <c r="AB248" s="27">
        <f t="shared" si="53"/>
        <v>8.4140453062474317E-4</v>
      </c>
      <c r="AC248" s="27">
        <f t="shared" si="51"/>
        <v>9.3362135217642565E-4</v>
      </c>
      <c r="AD248" s="27">
        <f t="shared" si="51"/>
        <v>2.5402182875876719E-3</v>
      </c>
      <c r="AE248" s="27">
        <f t="shared" si="51"/>
        <v>2.5421722352856522E-3</v>
      </c>
      <c r="AF248" s="27">
        <f t="shared" ref="AF248:AI248" si="56">AF$213+AF$214*AF$215^$C248</f>
        <v>2.6744243702917299E-3</v>
      </c>
      <c r="AG248" s="27">
        <f t="shared" si="56"/>
        <v>2.6479413612203579E-3</v>
      </c>
      <c r="AH248" s="27">
        <f t="shared" si="56"/>
        <v>3.1105011681038203E-3</v>
      </c>
      <c r="AI248" s="27">
        <f t="shared" si="56"/>
        <v>1.1836757036410509E-3</v>
      </c>
      <c r="AJ248" s="4"/>
      <c r="AK248" s="4">
        <v>31</v>
      </c>
      <c r="AL248" s="27">
        <f t="shared" si="55"/>
        <v>0</v>
      </c>
      <c r="AM248" s="27">
        <f t="shared" si="55"/>
        <v>0</v>
      </c>
      <c r="AN248" s="27">
        <f t="shared" si="55"/>
        <v>4.4235552853852856E-10</v>
      </c>
      <c r="AO248" s="27">
        <f t="shared" si="55"/>
        <v>2.3824996732927918E-5</v>
      </c>
      <c r="AP248" s="27">
        <f t="shared" si="55"/>
        <v>1.9918533392178538E-5</v>
      </c>
      <c r="AQ248" s="27">
        <f t="shared" si="55"/>
        <v>1.5952170162560917E-5</v>
      </c>
      <c r="AR248" s="27">
        <f t="shared" si="55"/>
        <v>1.701094952804279E-5</v>
      </c>
      <c r="AS248" s="27">
        <f t="shared" si="55"/>
        <v>1.1118663146985541E-5</v>
      </c>
      <c r="AT248" s="27">
        <f t="shared" si="55"/>
        <v>5.0689569871884403E-6</v>
      </c>
      <c r="AU248" s="27">
        <f t="shared" si="55"/>
        <v>4.6989143551542859E-6</v>
      </c>
      <c r="AV248" s="27">
        <f t="shared" si="55"/>
        <v>4.1967326195545225E-8</v>
      </c>
      <c r="AW248" s="27">
        <f t="shared" si="55"/>
        <v>3.9066717720560573E-7</v>
      </c>
      <c r="AX248" s="27">
        <f t="shared" si="55"/>
        <v>2.7765134796339579E-6</v>
      </c>
      <c r="AY248" s="27">
        <f t="shared" si="55"/>
        <v>8.0466966755706329E-8</v>
      </c>
      <c r="AZ248" s="27">
        <f t="shared" si="55"/>
        <v>8.4400757608186229E-7</v>
      </c>
      <c r="BA248" s="27">
        <f t="shared" si="54"/>
        <v>2.9052496387393916E-6</v>
      </c>
      <c r="BB248" s="27">
        <f t="shared" si="54"/>
        <v>1.503669264762275E-7</v>
      </c>
      <c r="BC248" s="27">
        <f t="shared" si="54"/>
        <v>1.8623371535230121E-6</v>
      </c>
      <c r="BD248" s="27">
        <f t="shared" si="54"/>
        <v>2.3284124945679324E-6</v>
      </c>
      <c r="BE248" s="27">
        <f t="shared" si="54"/>
        <v>1.7478423614053536E-6</v>
      </c>
      <c r="BF248" s="27">
        <f t="shared" si="54"/>
        <v>3.934372540762966E-7</v>
      </c>
      <c r="BG248" s="27">
        <f t="shared" si="54"/>
        <v>1.1739325378562651E-8</v>
      </c>
      <c r="BH248" s="27">
        <f t="shared" si="54"/>
        <v>2.2082685058569501E-6</v>
      </c>
      <c r="BI248" s="27">
        <f t="shared" si="54"/>
        <v>2.2133865121907468E-6</v>
      </c>
      <c r="BJ248" s="27">
        <f t="shared" si="54"/>
        <v>9.654318303917508E-9</v>
      </c>
      <c r="BK248" s="27">
        <f t="shared" si="54"/>
        <v>5.2456522949240685E-10</v>
      </c>
      <c r="BL248" s="27">
        <f t="shared" si="54"/>
        <v>2.7742668527283343E-6</v>
      </c>
      <c r="BM248" s="27">
        <f t="shared" si="54"/>
        <v>2.8803751942217553E-6</v>
      </c>
      <c r="BN248" s="27">
        <f t="shared" si="54"/>
        <v>3.3809564531669754E-6</v>
      </c>
      <c r="BO248" s="27">
        <f t="shared" si="54"/>
        <v>3.4643272827700704E-6</v>
      </c>
      <c r="BP248" s="27">
        <f t="shared" si="54"/>
        <v>5.1918443332529323E-6</v>
      </c>
      <c r="BQ248" s="27">
        <f t="shared" si="47"/>
        <v>6.7584177562780693E-8</v>
      </c>
    </row>
    <row r="249" spans="3:69" x14ac:dyDescent="0.2">
      <c r="C249" s="4">
        <v>32</v>
      </c>
      <c r="D249" s="27"/>
      <c r="E249" s="27"/>
      <c r="F249" s="27">
        <f t="shared" si="52"/>
        <v>1.7255732166997142E-3</v>
      </c>
      <c r="G249" s="27">
        <f t="shared" si="52"/>
        <v>6.5230018241694797E-3</v>
      </c>
      <c r="H249" s="27">
        <f t="shared" si="52"/>
        <v>6.0757065194596057E-3</v>
      </c>
      <c r="I249" s="27">
        <f t="shared" si="52"/>
        <v>5.57926729456405E-3</v>
      </c>
      <c r="J249" s="27">
        <f t="shared" si="52"/>
        <v>5.682860569850086E-3</v>
      </c>
      <c r="K249" s="27">
        <f t="shared" si="52"/>
        <v>4.8686877303796136E-3</v>
      </c>
      <c r="L249" s="27">
        <f t="shared" si="52"/>
        <v>3.773493347449486E-3</v>
      </c>
      <c r="M249" s="27">
        <f t="shared" si="52"/>
        <v>3.6611822117120995E-3</v>
      </c>
      <c r="N249" s="27">
        <f t="shared" si="52"/>
        <v>1.6783388602172903E-3</v>
      </c>
      <c r="O249" s="27">
        <f t="shared" si="52"/>
        <v>8.2819739068772005E-4</v>
      </c>
      <c r="P249" s="27">
        <f t="shared" si="52"/>
        <v>3.0454100915439999E-3</v>
      </c>
      <c r="Q249" s="27">
        <f t="shared" si="52"/>
        <v>1.6365332433704765E-3</v>
      </c>
      <c r="R249" s="27">
        <f t="shared" si="52"/>
        <v>1.1753533778807207E-3</v>
      </c>
      <c r="S249" s="27">
        <f t="shared" si="52"/>
        <v>2.9584406681574128E-3</v>
      </c>
      <c r="T249" s="27">
        <f t="shared" si="53"/>
        <v>8.8549496308408721E-4</v>
      </c>
      <c r="U249" s="27">
        <f t="shared" si="53"/>
        <v>2.5464485476867954E-3</v>
      </c>
      <c r="V249" s="27">
        <f t="shared" si="53"/>
        <v>2.6715983132569294E-3</v>
      </c>
      <c r="W249" s="27">
        <f t="shared" si="53"/>
        <v>2.4467334175267592E-3</v>
      </c>
      <c r="X249" s="27">
        <f t="shared" si="53"/>
        <v>1.7287669674598211E-3</v>
      </c>
      <c r="Y249" s="27">
        <f t="shared" si="53"/>
        <v>9.6029407942030127E-4</v>
      </c>
      <c r="Z249" s="27">
        <f t="shared" si="53"/>
        <v>2.5088503442292492E-3</v>
      </c>
      <c r="AA249" s="27">
        <f t="shared" si="53"/>
        <v>2.4824790799206384E-3</v>
      </c>
      <c r="AB249" s="27">
        <f t="shared" si="53"/>
        <v>8.779123109318031E-4</v>
      </c>
      <c r="AC249" s="27">
        <f t="shared" si="53"/>
        <v>9.6753434614059225E-4</v>
      </c>
      <c r="AD249" s="27">
        <f t="shared" si="53"/>
        <v>2.5597410638053654E-3</v>
      </c>
      <c r="AE249" s="27">
        <f t="shared" si="53"/>
        <v>2.5597763646196918E-3</v>
      </c>
      <c r="AF249" s="27">
        <f>AF$213+AF$214*AF$215^$C249</f>
        <v>2.6899165249079952E-3</v>
      </c>
      <c r="AG249" s="27">
        <f>AG$213+AG$214*AG$215^$C249</f>
        <v>2.6625614521499715E-3</v>
      </c>
      <c r="AH249" s="27">
        <f>AH$213+AH$214*AH$215^$C249</f>
        <v>3.1243401715286456E-3</v>
      </c>
      <c r="AI249" s="27">
        <f>AI$213+AI$214*AI$215^$C249</f>
        <v>1.2115873929793657E-3</v>
      </c>
      <c r="AJ249" s="4"/>
      <c r="AK249" s="4">
        <v>32</v>
      </c>
      <c r="AL249" s="27">
        <f t="shared" si="55"/>
        <v>0</v>
      </c>
      <c r="AM249" s="27">
        <f t="shared" si="55"/>
        <v>0</v>
      </c>
      <c r="AN249" s="27">
        <f t="shared" si="55"/>
        <v>7.1552918872356836E-8</v>
      </c>
      <c r="AO249" s="27">
        <f t="shared" si="55"/>
        <v>2.1192326021624705E-5</v>
      </c>
      <c r="AP249" s="27">
        <f t="shared" si="55"/>
        <v>1.7748445584605902E-5</v>
      </c>
      <c r="AQ249" s="27">
        <f t="shared" si="55"/>
        <v>1.4209774248677225E-5</v>
      </c>
      <c r="AR249" s="27">
        <f t="shared" si="55"/>
        <v>1.5355829895942116E-5</v>
      </c>
      <c r="AS249" s="27">
        <f t="shared" si="55"/>
        <v>9.9233239380590752E-6</v>
      </c>
      <c r="AT249" s="27">
        <f t="shared" si="55"/>
        <v>4.3727860154282688E-6</v>
      </c>
      <c r="AU249" s="27">
        <f t="shared" si="55"/>
        <v>4.0643181565239208E-6</v>
      </c>
      <c r="AV249" s="27">
        <f t="shared" si="55"/>
        <v>6.6957835858191577E-9</v>
      </c>
      <c r="AW249" s="27">
        <f t="shared" si="55"/>
        <v>5.2713172145690406E-7</v>
      </c>
      <c r="AX249" s="27">
        <f t="shared" si="55"/>
        <v>2.380694135836027E-6</v>
      </c>
      <c r="AY249" s="27">
        <f t="shared" si="55"/>
        <v>3.3228660469964018E-8</v>
      </c>
      <c r="AZ249" s="27">
        <f t="shared" si="55"/>
        <v>1.148495399037683E-6</v>
      </c>
      <c r="BA249" s="27">
        <f t="shared" si="54"/>
        <v>2.5864268408526558E-6</v>
      </c>
      <c r="BB249" s="27">
        <f t="shared" si="54"/>
        <v>2.0227378390020484E-7</v>
      </c>
      <c r="BC249" s="27">
        <f t="shared" si="54"/>
        <v>1.6747614896166105E-6</v>
      </c>
      <c r="BD249" s="27">
        <f t="shared" si="54"/>
        <v>2.1417532316821197E-6</v>
      </c>
      <c r="BE249" s="27">
        <f t="shared" si="54"/>
        <v>1.6155014499117733E-6</v>
      </c>
      <c r="BF249" s="27">
        <f t="shared" si="54"/>
        <v>3.5598272985038041E-7</v>
      </c>
      <c r="BG249" s="27">
        <f t="shared" si="54"/>
        <v>1.3669196535533637E-8</v>
      </c>
      <c r="BH249" s="27">
        <f t="shared" si="54"/>
        <v>2.1708440635899071E-6</v>
      </c>
      <c r="BI249" s="27">
        <f t="shared" si="54"/>
        <v>2.2050261489465272E-6</v>
      </c>
      <c r="BJ249" s="27">
        <f t="shared" si="54"/>
        <v>6.3655412686875253E-9</v>
      </c>
      <c r="BK249" s="27">
        <f t="shared" si="54"/>
        <v>1.9279654554794778E-9</v>
      </c>
      <c r="BL249" s="27">
        <f t="shared" si="54"/>
        <v>2.8025217883028483E-6</v>
      </c>
      <c r="BM249" s="27">
        <f t="shared" si="54"/>
        <v>2.8993722126852074E-6</v>
      </c>
      <c r="BN249" s="27">
        <f t="shared" si="54"/>
        <v>3.3871483709813347E-6</v>
      </c>
      <c r="BO249" s="27">
        <f t="shared" si="54"/>
        <v>3.4659762499111598E-6</v>
      </c>
      <c r="BP249" s="27">
        <f t="shared" si="54"/>
        <v>5.1854196521493286E-6</v>
      </c>
      <c r="BQ249" s="27">
        <f t="shared" si="47"/>
        <v>7.3602394118587219E-8</v>
      </c>
    </row>
    <row r="250" spans="3:69" x14ac:dyDescent="0.2">
      <c r="C250" s="4">
        <v>33</v>
      </c>
      <c r="D250" s="27"/>
      <c r="E250" s="27"/>
      <c r="F250" s="27">
        <f t="shared" ref="F250:S265" si="57">F$213+F$214*F$215^$C250</f>
        <v>1.8003072099924021E-3</v>
      </c>
      <c r="G250" s="27">
        <f t="shared" si="57"/>
        <v>6.5315967672329575E-3</v>
      </c>
      <c r="H250" s="27">
        <f t="shared" si="57"/>
        <v>6.0856919948087526E-3</v>
      </c>
      <c r="I250" s="27">
        <f t="shared" si="57"/>
        <v>5.5916713455778687E-3</v>
      </c>
      <c r="J250" s="27">
        <f t="shared" si="57"/>
        <v>5.6941761995631746E-3</v>
      </c>
      <c r="K250" s="27">
        <f t="shared" si="57"/>
        <v>4.8857468954772174E-3</v>
      </c>
      <c r="L250" s="27">
        <f t="shared" si="57"/>
        <v>3.8042084724375994E-3</v>
      </c>
      <c r="M250" s="27">
        <f t="shared" si="57"/>
        <v>3.6920552415805256E-3</v>
      </c>
      <c r="N250" s="27">
        <f t="shared" si="57"/>
        <v>1.7318015314314922E-3</v>
      </c>
      <c r="O250" s="27">
        <f t="shared" si="57"/>
        <v>8.983893885708196E-4</v>
      </c>
      <c r="P250" s="27">
        <f t="shared" si="57"/>
        <v>3.0827114817344689E-3</v>
      </c>
      <c r="Q250" s="27">
        <f t="shared" si="57"/>
        <v>1.687288993755537E-3</v>
      </c>
      <c r="R250" s="27">
        <f t="shared" si="57"/>
        <v>1.2478245483861635E-3</v>
      </c>
      <c r="S250" s="27">
        <f t="shared" si="57"/>
        <v>2.9913108688007254E-3</v>
      </c>
      <c r="T250" s="27">
        <f t="shared" si="53"/>
        <v>9.4686157324771483E-4</v>
      </c>
      <c r="U250" s="27">
        <f t="shared" si="53"/>
        <v>2.5833245468876572E-3</v>
      </c>
      <c r="V250" s="27">
        <f t="shared" si="53"/>
        <v>2.7050542643483229E-3</v>
      </c>
      <c r="W250" s="27">
        <f t="shared" si="53"/>
        <v>2.4801370361659989E-3</v>
      </c>
      <c r="X250" s="27">
        <f t="shared" si="53"/>
        <v>1.7697032205550322E-3</v>
      </c>
      <c r="Y250" s="27">
        <f t="shared" si="53"/>
        <v>1.0087089437116504E-3</v>
      </c>
      <c r="Z250" s="27">
        <f t="shared" si="53"/>
        <v>2.5375178880138755E-3</v>
      </c>
      <c r="AA250" s="27">
        <f t="shared" si="53"/>
        <v>2.5089904602116431E-3</v>
      </c>
      <c r="AB250" s="27">
        <f t="shared" si="53"/>
        <v>9.1826199866261644E-4</v>
      </c>
      <c r="AC250" s="27">
        <f t="shared" si="53"/>
        <v>1.0050667158358088E-3</v>
      </c>
      <c r="AD250" s="27">
        <f t="shared" si="53"/>
        <v>2.5815649414546666E-3</v>
      </c>
      <c r="AE250" s="27">
        <f t="shared" si="53"/>
        <v>2.5794939604865479E-3</v>
      </c>
      <c r="AF250" s="27">
        <f t="shared" si="53"/>
        <v>2.7073153263861343E-3</v>
      </c>
      <c r="AG250" s="27">
        <f t="shared" si="53"/>
        <v>2.6789977987914226E-3</v>
      </c>
      <c r="AH250" s="27">
        <f t="shared" si="53"/>
        <v>3.1399413063928289E-3</v>
      </c>
      <c r="AI250" s="27">
        <f t="shared" si="53"/>
        <v>1.2427208259335862E-3</v>
      </c>
      <c r="AJ250" s="4"/>
      <c r="AK250" s="4">
        <v>33</v>
      </c>
      <c r="AL250" s="27">
        <f t="shared" si="55"/>
        <v>0</v>
      </c>
      <c r="AM250" s="27">
        <f t="shared" si="55"/>
        <v>0</v>
      </c>
      <c r="AN250" s="27">
        <f t="shared" si="55"/>
        <v>3.7156332873561098E-8</v>
      </c>
      <c r="AO250" s="27">
        <f t="shared" si="55"/>
        <v>2.1271533747872902E-5</v>
      </c>
      <c r="AP250" s="27">
        <f t="shared" si="55"/>
        <v>1.7832680720946978E-5</v>
      </c>
      <c r="AQ250" s="27">
        <f t="shared" si="55"/>
        <v>1.430344436889294E-5</v>
      </c>
      <c r="AR250" s="27">
        <f t="shared" si="55"/>
        <v>1.5444641959031994E-5</v>
      </c>
      <c r="AS250" s="27">
        <f t="shared" si="55"/>
        <v>1.0031092155320699E-5</v>
      </c>
      <c r="AT250" s="27">
        <f t="shared" si="55"/>
        <v>4.5021875050919071E-6</v>
      </c>
      <c r="AU250" s="27">
        <f t="shared" si="55"/>
        <v>4.1897523087882204E-6</v>
      </c>
      <c r="AV250" s="27">
        <f t="shared" si="55"/>
        <v>1.8303502893100419E-8</v>
      </c>
      <c r="AW250" s="27">
        <f t="shared" si="55"/>
        <v>4.3013446991148751E-7</v>
      </c>
      <c r="AX250" s="27">
        <f t="shared" si="55"/>
        <v>2.4971938758356233E-6</v>
      </c>
      <c r="AY250" s="27">
        <f t="shared" si="55"/>
        <v>5.4309064264338562E-8</v>
      </c>
      <c r="AZ250" s="27">
        <f t="shared" si="55"/>
        <v>9.9841583897963226E-7</v>
      </c>
      <c r="BA250" s="27">
        <f t="shared" si="54"/>
        <v>2.6932334488006419E-6</v>
      </c>
      <c r="BB250" s="27">
        <f t="shared" si="54"/>
        <v>1.5084055336116136E-7</v>
      </c>
      <c r="BC250" s="27">
        <f t="shared" si="54"/>
        <v>1.7715656901140362E-6</v>
      </c>
      <c r="BD250" s="27">
        <f t="shared" si="54"/>
        <v>2.2407962947962344E-6</v>
      </c>
      <c r="BE250" s="27">
        <f t="shared" si="54"/>
        <v>1.7015308389224269E-6</v>
      </c>
      <c r="BF250" s="27">
        <f t="shared" si="54"/>
        <v>4.0650715480083048E-7</v>
      </c>
      <c r="BG250" s="27">
        <f t="shared" si="54"/>
        <v>4.6923150599467859E-9</v>
      </c>
      <c r="BH250" s="27">
        <f t="shared" si="54"/>
        <v>2.2561421742396411E-6</v>
      </c>
      <c r="BI250" s="27">
        <f t="shared" si="54"/>
        <v>2.2844642515713355E-6</v>
      </c>
      <c r="BJ250" s="27">
        <f t="shared" si="54"/>
        <v>1.5550919772563817E-9</v>
      </c>
      <c r="BK250" s="27">
        <f t="shared" si="54"/>
        <v>6.6326321041506814E-9</v>
      </c>
      <c r="BL250" s="27">
        <f t="shared" si="54"/>
        <v>2.8760676165713429E-6</v>
      </c>
      <c r="BM250" s="27">
        <f t="shared" si="54"/>
        <v>2.9669094386433415E-6</v>
      </c>
      <c r="BN250" s="27">
        <f t="shared" si="54"/>
        <v>3.4514933182354252E-6</v>
      </c>
      <c r="BO250" s="27">
        <f t="shared" si="54"/>
        <v>3.5274459322679822E-6</v>
      </c>
      <c r="BP250" s="27">
        <f t="shared" si="54"/>
        <v>5.256715347657195E-6</v>
      </c>
      <c r="BQ250" s="27">
        <f t="shared" si="47"/>
        <v>9.1464536775618517E-8</v>
      </c>
    </row>
    <row r="251" spans="3:69" x14ac:dyDescent="0.2">
      <c r="C251" s="4">
        <v>34</v>
      </c>
      <c r="D251" s="27"/>
      <c r="E251" s="27"/>
      <c r="F251" s="27">
        <f t="shared" si="57"/>
        <v>1.8819011026590098E-3</v>
      </c>
      <c r="G251" s="27">
        <f t="shared" si="57"/>
        <v>6.5413871711809644E-3</v>
      </c>
      <c r="H251" s="27">
        <f t="shared" si="57"/>
        <v>6.097031068701699E-3</v>
      </c>
      <c r="I251" s="27">
        <f t="shared" si="57"/>
        <v>5.6056945520044522E-3</v>
      </c>
      <c r="J251" s="27">
        <f t="shared" si="57"/>
        <v>5.7069859191048854E-3</v>
      </c>
      <c r="K251" s="27">
        <f t="shared" si="57"/>
        <v>4.9049025483649108E-3</v>
      </c>
      <c r="L251" s="27">
        <f t="shared" si="57"/>
        <v>3.8383012354024134E-3</v>
      </c>
      <c r="M251" s="27">
        <f t="shared" si="57"/>
        <v>3.7263170521681017E-3</v>
      </c>
      <c r="N251" s="27">
        <f t="shared" si="57"/>
        <v>1.7905195737958324E-3</v>
      </c>
      <c r="O251" s="27">
        <f t="shared" si="57"/>
        <v>9.7504001960744592E-4</v>
      </c>
      <c r="P251" s="27">
        <f t="shared" si="57"/>
        <v>3.1239357713683347E-3</v>
      </c>
      <c r="Q251" s="27">
        <f t="shared" si="57"/>
        <v>1.7430908839893892E-3</v>
      </c>
      <c r="R251" s="27">
        <f t="shared" si="57"/>
        <v>1.3269581439983003E-3</v>
      </c>
      <c r="S251" s="27">
        <f t="shared" si="57"/>
        <v>3.0277441110386537E-3</v>
      </c>
      <c r="T251" s="27">
        <f t="shared" si="53"/>
        <v>1.014064636612801E-3</v>
      </c>
      <c r="U251" s="27">
        <f t="shared" si="53"/>
        <v>2.6241009003733357E-3</v>
      </c>
      <c r="V251" s="27">
        <f t="shared" si="53"/>
        <v>2.742132378943881E-3</v>
      </c>
      <c r="W251" s="27">
        <f t="shared" si="53"/>
        <v>2.5171602856602394E-3</v>
      </c>
      <c r="X251" s="27">
        <f t="shared" si="53"/>
        <v>1.814905482027715E-3</v>
      </c>
      <c r="Y251" s="27">
        <f t="shared" si="53"/>
        <v>1.0619989755768511E-3</v>
      </c>
      <c r="Z251" s="27">
        <f t="shared" si="53"/>
        <v>2.5693899103912572E-3</v>
      </c>
      <c r="AA251" s="27">
        <f t="shared" si="53"/>
        <v>2.5385181274836669E-3</v>
      </c>
      <c r="AB251" s="27">
        <f t="shared" si="53"/>
        <v>9.6285789811967814E-4</v>
      </c>
      <c r="AC251" s="27">
        <f t="shared" si="53"/>
        <v>1.0466047403590009E-3</v>
      </c>
      <c r="AD251" s="27">
        <f t="shared" si="53"/>
        <v>2.6059611456799659E-3</v>
      </c>
      <c r="AE251" s="27">
        <f t="shared" si="53"/>
        <v>2.6015787554452448E-3</v>
      </c>
      <c r="AF251" s="27">
        <f t="shared" si="53"/>
        <v>2.7268554291267739E-3</v>
      </c>
      <c r="AG251" s="27">
        <f t="shared" si="53"/>
        <v>2.6974760348173511E-3</v>
      </c>
      <c r="AH251" s="27">
        <f t="shared" si="53"/>
        <v>3.1575289463101528E-3</v>
      </c>
      <c r="AI251" s="27">
        <f t="shared" si="53"/>
        <v>1.277447876516812E-3</v>
      </c>
      <c r="AJ251" s="4"/>
      <c r="AK251" s="4">
        <v>34</v>
      </c>
      <c r="AL251" s="27">
        <f t="shared" si="55"/>
        <v>0</v>
      </c>
      <c r="AM251" s="27">
        <f t="shared" si="55"/>
        <v>0</v>
      </c>
      <c r="AN251" s="27">
        <f t="shared" si="55"/>
        <v>1.2357854557320313E-8</v>
      </c>
      <c r="AO251" s="27">
        <f t="shared" si="55"/>
        <v>2.1361938386921933E-5</v>
      </c>
      <c r="AP251" s="27">
        <f t="shared" si="55"/>
        <v>1.7928576298893774E-5</v>
      </c>
      <c r="AQ251" s="27">
        <f t="shared" si="55"/>
        <v>1.4409712257359009E-5</v>
      </c>
      <c r="AR251" s="27">
        <f t="shared" si="55"/>
        <v>1.5545489602464112E-5</v>
      </c>
      <c r="AS251" s="27">
        <f t="shared" si="55"/>
        <v>1.0152798276835914E-5</v>
      </c>
      <c r="AT251" s="27">
        <f t="shared" si="55"/>
        <v>4.6480283170478543E-6</v>
      </c>
      <c r="AU251" s="27">
        <f t="shared" si="55"/>
        <v>4.3311863888880119E-6</v>
      </c>
      <c r="AV251" s="27">
        <f t="shared" si="55"/>
        <v>3.7639290853182238E-8</v>
      </c>
      <c r="AW251" s="27">
        <f t="shared" si="55"/>
        <v>3.3546771186605755E-7</v>
      </c>
      <c r="AX251" s="27">
        <f t="shared" si="55"/>
        <v>2.6291827847584646E-6</v>
      </c>
      <c r="AY251" s="27">
        <f t="shared" si="55"/>
        <v>8.3431400875770019E-8</v>
      </c>
      <c r="AZ251" s="27">
        <f t="shared" si="55"/>
        <v>8.4653618375454619E-7</v>
      </c>
      <c r="BA251" s="27">
        <f t="shared" si="54"/>
        <v>2.8141425557262454E-6</v>
      </c>
      <c r="BB251" s="27">
        <f t="shared" si="54"/>
        <v>1.0315588902528738E-7</v>
      </c>
      <c r="BC251" s="27">
        <f t="shared" si="54"/>
        <v>1.881775197782167E-6</v>
      </c>
      <c r="BD251" s="27">
        <f t="shared" si="54"/>
        <v>2.3531776880103157E-6</v>
      </c>
      <c r="BE251" s="27">
        <f t="shared" si="54"/>
        <v>1.7994898419965048E-6</v>
      </c>
      <c r="BF251" s="27">
        <f t="shared" si="54"/>
        <v>4.661904368828803E-7</v>
      </c>
      <c r="BG251" s="27">
        <f t="shared" si="54"/>
        <v>2.3135757696431673E-10</v>
      </c>
      <c r="BH251" s="27">
        <f t="shared" si="54"/>
        <v>2.3529044872457736E-6</v>
      </c>
      <c r="BI251" s="27">
        <f t="shared" si="54"/>
        <v>2.3745949909023365E-6</v>
      </c>
      <c r="BJ251" s="27">
        <f t="shared" si="54"/>
        <v>2.6638449281416374E-11</v>
      </c>
      <c r="BK251" s="27">
        <f t="shared" si="54"/>
        <v>1.5123833863465664E-8</v>
      </c>
      <c r="BL251" s="27">
        <f t="shared" si="54"/>
        <v>2.9594097045920375E-6</v>
      </c>
      <c r="BM251" s="27">
        <f t="shared" si="54"/>
        <v>3.0434780541809063E-6</v>
      </c>
      <c r="BN251" s="27">
        <f t="shared" si="54"/>
        <v>3.5244791019064665E-6</v>
      </c>
      <c r="BO251" s="27">
        <f t="shared" si="54"/>
        <v>3.597197160797113E-6</v>
      </c>
      <c r="BP251" s="27">
        <f t="shared" si="54"/>
        <v>5.3376728936505734E-6</v>
      </c>
      <c r="BQ251" s="27">
        <f t="shared" si="47"/>
        <v>1.1367558118968961E-7</v>
      </c>
    </row>
    <row r="252" spans="3:69" x14ac:dyDescent="0.2">
      <c r="C252" s="4">
        <v>35</v>
      </c>
      <c r="D252" s="27"/>
      <c r="E252" s="27"/>
      <c r="F252" s="27">
        <f t="shared" si="57"/>
        <v>1.9709845709331626E-3</v>
      </c>
      <c r="G252" s="27">
        <f t="shared" si="57"/>
        <v>6.5525393113123453E-3</v>
      </c>
      <c r="H252" s="27">
        <f t="shared" si="57"/>
        <v>6.1099072305521905E-3</v>
      </c>
      <c r="I252" s="27">
        <f t="shared" si="57"/>
        <v>5.621548269331437E-3</v>
      </c>
      <c r="J252" s="27">
        <f t="shared" si="57"/>
        <v>5.7214870046739469E-3</v>
      </c>
      <c r="K252" s="27">
        <f t="shared" si="57"/>
        <v>4.9264123371180173E-3</v>
      </c>
      <c r="L252" s="27">
        <f t="shared" si="57"/>
        <v>3.8761430637207031E-3</v>
      </c>
      <c r="M252" s="27">
        <f t="shared" si="57"/>
        <v>3.7643396132753769E-3</v>
      </c>
      <c r="N252" s="27">
        <f t="shared" si="57"/>
        <v>1.8550095893673808E-3</v>
      </c>
      <c r="O252" s="27">
        <f t="shared" si="57"/>
        <v>1.0587435672411521E-3</v>
      </c>
      <c r="P252" s="27">
        <f t="shared" si="57"/>
        <v>3.1694955225502388E-3</v>
      </c>
      <c r="Q252" s="27">
        <f t="shared" si="57"/>
        <v>1.8044406016085278E-3</v>
      </c>
      <c r="R252" s="27">
        <f t="shared" si="57"/>
        <v>1.4133666552839687E-3</v>
      </c>
      <c r="S252" s="27">
        <f t="shared" si="57"/>
        <v>3.068126619024275E-3</v>
      </c>
      <c r="T252" s="27">
        <f t="shared" si="53"/>
        <v>1.0876592463461665E-3</v>
      </c>
      <c r="U252" s="27">
        <f t="shared" si="53"/>
        <v>2.6691901464852112E-3</v>
      </c>
      <c r="V252" s="27">
        <f t="shared" si="53"/>
        <v>2.7832248165256348E-3</v>
      </c>
      <c r="W252" s="27">
        <f t="shared" si="53"/>
        <v>2.5581953908060807E-3</v>
      </c>
      <c r="X252" s="27">
        <f t="shared" si="53"/>
        <v>1.8648183169296425E-3</v>
      </c>
      <c r="Y252" s="27">
        <f t="shared" si="53"/>
        <v>1.1206550833189836E-3</v>
      </c>
      <c r="Z252" s="27">
        <f t="shared" si="53"/>
        <v>2.6048246102754204E-3</v>
      </c>
      <c r="AA252" s="27">
        <f t="shared" si="53"/>
        <v>2.5714052546327269E-3</v>
      </c>
      <c r="AB252" s="27">
        <f t="shared" si="53"/>
        <v>1.0121468606923826E-3</v>
      </c>
      <c r="AC252" s="27">
        <f t="shared" si="53"/>
        <v>1.0925759245741346E-3</v>
      </c>
      <c r="AD252" s="27">
        <f t="shared" si="53"/>
        <v>2.6332328702637756E-3</v>
      </c>
      <c r="AE252" s="27">
        <f t="shared" si="53"/>
        <v>2.626314943957331E-3</v>
      </c>
      <c r="AF252" s="27">
        <f t="shared" si="53"/>
        <v>2.7488003668625421E-3</v>
      </c>
      <c r="AG252" s="27">
        <f t="shared" si="53"/>
        <v>2.7182498243995706E-3</v>
      </c>
      <c r="AH252" s="27">
        <f t="shared" si="53"/>
        <v>3.1773560345671474E-3</v>
      </c>
      <c r="AI252" s="27">
        <f t="shared" si="53"/>
        <v>1.3161833427913863E-3</v>
      </c>
      <c r="AJ252" s="4"/>
      <c r="AK252" s="4">
        <v>35</v>
      </c>
      <c r="AL252" s="27">
        <f t="shared" si="55"/>
        <v>0</v>
      </c>
      <c r="AM252" s="27">
        <f t="shared" si="55"/>
        <v>0</v>
      </c>
      <c r="AN252" s="27">
        <f t="shared" si="55"/>
        <v>1.5409400201301275E-8</v>
      </c>
      <c r="AO252" s="27">
        <f t="shared" si="55"/>
        <v>2.25358824854794E-5</v>
      </c>
      <c r="AP252" s="27">
        <f t="shared" si="55"/>
        <v>1.8856844374482901E-5</v>
      </c>
      <c r="AQ252" s="27">
        <f t="shared" si="55"/>
        <v>1.5108416702572882E-5</v>
      </c>
      <c r="AR252" s="27">
        <f t="shared" si="55"/>
        <v>1.6111293282225754E-5</v>
      </c>
      <c r="AS252" s="27">
        <f t="shared" si="55"/>
        <v>1.0523646686066E-5</v>
      </c>
      <c r="AT252" s="27">
        <f t="shared" si="55"/>
        <v>4.8898602828000447E-6</v>
      </c>
      <c r="AU252" s="27">
        <f t="shared" si="55"/>
        <v>4.4918910929485181E-6</v>
      </c>
      <c r="AV252" s="27">
        <f t="shared" si="55"/>
        <v>5.7818319998287119E-8</v>
      </c>
      <c r="AW252" s="27">
        <f t="shared" si="55"/>
        <v>2.7552794829964087E-7</v>
      </c>
      <c r="AX252" s="27">
        <f t="shared" si="55"/>
        <v>2.6422931040317587E-6</v>
      </c>
      <c r="AY252" s="27">
        <f t="shared" si="55"/>
        <v>9.0587623182375312E-8</v>
      </c>
      <c r="AZ252" s="27">
        <f t="shared" si="55"/>
        <v>1.5348713139255086E-7</v>
      </c>
      <c r="BA252" s="27">
        <f t="shared" si="54"/>
        <v>2.7225168918290747E-6</v>
      </c>
      <c r="BB252" s="27">
        <f t="shared" si="54"/>
        <v>9.4806040159469181E-8</v>
      </c>
      <c r="BC252" s="27">
        <f t="shared" si="54"/>
        <v>1.761247504992494E-6</v>
      </c>
      <c r="BD252" s="27">
        <f t="shared" si="54"/>
        <v>2.1683194116606978E-6</v>
      </c>
      <c r="BE252" s="27">
        <f t="shared" si="54"/>
        <v>1.6183509821884891E-6</v>
      </c>
      <c r="BF252" s="27">
        <f t="shared" si="54"/>
        <v>3.7341035009354564E-7</v>
      </c>
      <c r="BG252" s="27">
        <f t="shared" si="54"/>
        <v>7.7669595652119661E-9</v>
      </c>
      <c r="BH252" s="27">
        <f t="shared" si="54"/>
        <v>2.0442158019270317E-6</v>
      </c>
      <c r="BI252" s="27">
        <f t="shared" si="54"/>
        <v>2.0422538241973364E-6</v>
      </c>
      <c r="BJ252" s="27">
        <f t="shared" si="54"/>
        <v>9.6555421217504199E-9</v>
      </c>
      <c r="BK252" s="27">
        <f t="shared" si="54"/>
        <v>5.1508554621605904E-11</v>
      </c>
      <c r="BL252" s="27">
        <f t="shared" si="54"/>
        <v>2.4833934254516426E-6</v>
      </c>
      <c r="BM252" s="27">
        <f t="shared" si="54"/>
        <v>2.5403446523421728E-6</v>
      </c>
      <c r="BN252" s="27">
        <f t="shared" si="54"/>
        <v>3.0077045951203666E-6</v>
      </c>
      <c r="BO252" s="27">
        <f t="shared" si="54"/>
        <v>3.0355017443330537E-6</v>
      </c>
      <c r="BP252" s="27">
        <f t="shared" si="54"/>
        <v>4.4770403720070736E-6</v>
      </c>
      <c r="BQ252" s="27">
        <f t="shared" si="47"/>
        <v>9.6200265095108975E-9</v>
      </c>
    </row>
    <row r="253" spans="3:69" x14ac:dyDescent="0.2">
      <c r="C253" s="4">
        <v>36</v>
      </c>
      <c r="D253" s="27"/>
      <c r="E253" s="27"/>
      <c r="F253" s="27">
        <f t="shared" si="57"/>
        <v>2.0682450895871491E-3</v>
      </c>
      <c r="G253" s="27">
        <f t="shared" si="57"/>
        <v>6.565242589968716E-3</v>
      </c>
      <c r="H253" s="27">
        <f t="shared" si="57"/>
        <v>6.1245288430017922E-3</v>
      </c>
      <c r="I253" s="27">
        <f t="shared" si="57"/>
        <v>5.6394714422091808E-3</v>
      </c>
      <c r="J253" s="27">
        <f t="shared" si="57"/>
        <v>5.7379027803664984E-3</v>
      </c>
      <c r="K253" s="27">
        <f t="shared" si="57"/>
        <v>4.9505655734976804E-3</v>
      </c>
      <c r="L253" s="27">
        <f t="shared" si="57"/>
        <v>3.9181462293763824E-3</v>
      </c>
      <c r="M253" s="27">
        <f t="shared" si="57"/>
        <v>3.8065357239993295E-3</v>
      </c>
      <c r="N253" s="27">
        <f t="shared" si="57"/>
        <v>1.9258389620942945E-3</v>
      </c>
      <c r="O253" s="27">
        <f t="shared" si="57"/>
        <v>1.1501489971993246E-3</v>
      </c>
      <c r="P253" s="27">
        <f t="shared" si="57"/>
        <v>3.2198466855706881E-3</v>
      </c>
      <c r="Q253" s="27">
        <f t="shared" si="57"/>
        <v>1.8718897119554146E-3</v>
      </c>
      <c r="R253" s="27">
        <f t="shared" si="57"/>
        <v>1.5077188803389412E-3</v>
      </c>
      <c r="S253" s="27">
        <f t="shared" si="57"/>
        <v>3.1128864825730406E-3</v>
      </c>
      <c r="T253" s="27">
        <f t="shared" si="53"/>
        <v>1.1682532893942141E-3</v>
      </c>
      <c r="U253" s="27">
        <f t="shared" si="53"/>
        <v>2.7190484575196038E-3</v>
      </c>
      <c r="V253" s="27">
        <f t="shared" si="53"/>
        <v>2.8287661943661529E-3</v>
      </c>
      <c r="W253" s="27">
        <f t="shared" si="53"/>
        <v>2.6036770780521502E-3</v>
      </c>
      <c r="X253" s="27">
        <f t="shared" si="53"/>
        <v>1.919932618886695E-3</v>
      </c>
      <c r="Y253" s="27">
        <f t="shared" si="53"/>
        <v>1.1852176075854287E-3</v>
      </c>
      <c r="Z253" s="27">
        <f t="shared" si="53"/>
        <v>2.6442202263117524E-3</v>
      </c>
      <c r="AA253" s="27">
        <f t="shared" si="53"/>
        <v>2.6080340584645543E-3</v>
      </c>
      <c r="AB253" s="27">
        <f t="shared" si="53"/>
        <v>1.0666227623127222E-3</v>
      </c>
      <c r="AC253" s="27">
        <f t="shared" si="53"/>
        <v>1.1434533989461235E-3</v>
      </c>
      <c r="AD253" s="27">
        <f t="shared" si="53"/>
        <v>2.6637190456911767E-3</v>
      </c>
      <c r="AE253" s="27">
        <f t="shared" si="53"/>
        <v>2.6540208394954072E-3</v>
      </c>
      <c r="AF253" s="27">
        <f t="shared" si="53"/>
        <v>2.7734461068885221E-3</v>
      </c>
      <c r="AG253" s="27">
        <f t="shared" si="53"/>
        <v>2.7416043444414614E-3</v>
      </c>
      <c r="AH253" s="27">
        <f t="shared" si="53"/>
        <v>3.199707721922507E-3</v>
      </c>
      <c r="AI253" s="27">
        <f t="shared" si="53"/>
        <v>1.359389901433986E-3</v>
      </c>
      <c r="AJ253" s="4"/>
      <c r="AK253" s="4">
        <v>36</v>
      </c>
      <c r="AL253" s="27">
        <f t="shared" si="55"/>
        <v>0</v>
      </c>
      <c r="AM253" s="27">
        <f t="shared" si="55"/>
        <v>0</v>
      </c>
      <c r="AN253" s="27">
        <f t="shared" si="55"/>
        <v>4.8996392586113855E-8</v>
      </c>
      <c r="AO253" s="27">
        <f t="shared" si="55"/>
        <v>2.2656051224703313E-5</v>
      </c>
      <c r="AP253" s="27">
        <f t="shared" si="55"/>
        <v>1.898321321469363E-5</v>
      </c>
      <c r="AQ253" s="27">
        <f t="shared" si="55"/>
        <v>1.5247185261805513E-5</v>
      </c>
      <c r="AR253" s="27">
        <f t="shared" si="55"/>
        <v>1.6242280982081818E-5</v>
      </c>
      <c r="AS253" s="27">
        <f t="shared" si="55"/>
        <v>1.067996205667065E-5</v>
      </c>
      <c r="AT253" s="27">
        <f t="shared" si="55"/>
        <v>5.0766224375745515E-6</v>
      </c>
      <c r="AU253" s="27">
        <f t="shared" si="55"/>
        <v>4.6717151532666857E-6</v>
      </c>
      <c r="AV253" s="27">
        <f t="shared" si="55"/>
        <v>9.6769553524827893E-8</v>
      </c>
      <c r="AW253" s="27">
        <f t="shared" si="55"/>
        <v>1.8811651255342046E-7</v>
      </c>
      <c r="AX253" s="27">
        <f t="shared" si="55"/>
        <v>2.8077578706197078E-6</v>
      </c>
      <c r="AY253" s="27">
        <f t="shared" si="55"/>
        <v>1.3556740485222218E-7</v>
      </c>
      <c r="AZ253" s="27">
        <f t="shared" si="55"/>
        <v>8.8630329578322712E-8</v>
      </c>
      <c r="BA253" s="27">
        <f t="shared" si="54"/>
        <v>2.8726297054731241E-6</v>
      </c>
      <c r="BB253" s="27">
        <f t="shared" si="54"/>
        <v>5.1777108039569649E-8</v>
      </c>
      <c r="BC253" s="27">
        <f t="shared" si="54"/>
        <v>1.8954618158553074E-6</v>
      </c>
      <c r="BD253" s="27">
        <f t="shared" si="54"/>
        <v>2.3037997039681792E-6</v>
      </c>
      <c r="BE253" s="27">
        <f t="shared" si="54"/>
        <v>1.7355064597619626E-6</v>
      </c>
      <c r="BF253" s="27">
        <f t="shared" si="54"/>
        <v>4.4348741152848036E-7</v>
      </c>
      <c r="BG253" s="27">
        <f t="shared" si="54"/>
        <v>5.6670744207188475E-10</v>
      </c>
      <c r="BH253" s="27">
        <f t="shared" si="54"/>
        <v>2.1577234766984525E-6</v>
      </c>
      <c r="BI253" s="27">
        <f t="shared" si="54"/>
        <v>2.147597799560318E-6</v>
      </c>
      <c r="BJ253" s="27">
        <f t="shared" si="54"/>
        <v>1.9376628695302188E-9</v>
      </c>
      <c r="BK253" s="27">
        <f t="shared" si="54"/>
        <v>3.3433529649342953E-9</v>
      </c>
      <c r="BL253" s="27">
        <f t="shared" si="54"/>
        <v>2.5796573270622687E-6</v>
      </c>
      <c r="BM253" s="27">
        <f t="shared" si="54"/>
        <v>2.6286689256618518E-6</v>
      </c>
      <c r="BN253" s="27">
        <f t="shared" si="54"/>
        <v>3.092978002051203E-6</v>
      </c>
      <c r="BO253" s="27">
        <f t="shared" si="54"/>
        <v>3.1166573245045419E-6</v>
      </c>
      <c r="BP253" s="27">
        <f t="shared" si="54"/>
        <v>4.5711003858627922E-6</v>
      </c>
      <c r="BQ253" s="27">
        <f t="shared" si="47"/>
        <v>1.9878831144981327E-8</v>
      </c>
    </row>
    <row r="254" spans="3:69" x14ac:dyDescent="0.2">
      <c r="C254" s="4">
        <v>37</v>
      </c>
      <c r="D254" s="27"/>
      <c r="E254" s="27"/>
      <c r="F254" s="27">
        <f t="shared" si="57"/>
        <v>2.1744332373109295E-3</v>
      </c>
      <c r="G254" s="27">
        <f t="shared" si="57"/>
        <v>6.579712753248616E-3</v>
      </c>
      <c r="H254" s="27">
        <f t="shared" si="57"/>
        <v>6.1411325136537078E-3</v>
      </c>
      <c r="I254" s="27">
        <f t="shared" si="57"/>
        <v>5.6597342057856893E-3</v>
      </c>
      <c r="J254" s="27">
        <f t="shared" si="57"/>
        <v>5.7564860574808073E-3</v>
      </c>
      <c r="K254" s="27">
        <f t="shared" si="57"/>
        <v>4.9776871242626849E-3</v>
      </c>
      <c r="L254" s="27">
        <f t="shared" si="57"/>
        <v>3.9647683405032328E-3</v>
      </c>
      <c r="M254" s="27">
        <f t="shared" si="57"/>
        <v>3.853363494364524E-3</v>
      </c>
      <c r="N254" s="27">
        <f t="shared" si="57"/>
        <v>2.0036308496667538E-3</v>
      </c>
      <c r="O254" s="27">
        <f t="shared" si="57"/>
        <v>1.249964989018458E-3</v>
      </c>
      <c r="P254" s="27">
        <f t="shared" si="57"/>
        <v>3.2754931619394796E-3</v>
      </c>
      <c r="Q254" s="27">
        <f t="shared" si="57"/>
        <v>1.9460446170330443E-3</v>
      </c>
      <c r="R254" s="27">
        <f t="shared" si="57"/>
        <v>1.6107451012559156E-3</v>
      </c>
      <c r="S254" s="27">
        <f t="shared" si="57"/>
        <v>3.1624981952882943E-3</v>
      </c>
      <c r="T254" s="27">
        <f t="shared" si="53"/>
        <v>1.2565124675916861E-3</v>
      </c>
      <c r="U254" s="27">
        <f t="shared" si="53"/>
        <v>2.7741802548673427E-3</v>
      </c>
      <c r="V254" s="27">
        <f t="shared" si="53"/>
        <v>2.8792381842909797E-3</v>
      </c>
      <c r="W254" s="27">
        <f t="shared" si="53"/>
        <v>2.6540871809968706E-3</v>
      </c>
      <c r="X254" s="27">
        <f t="shared" si="53"/>
        <v>1.980790438046469E-3</v>
      </c>
      <c r="Y254" s="27">
        <f t="shared" si="53"/>
        <v>1.2562812989912811E-3</v>
      </c>
      <c r="Z254" s="27">
        <f t="shared" si="53"/>
        <v>2.6880195125468741E-3</v>
      </c>
      <c r="AA254" s="27">
        <f t="shared" si="53"/>
        <v>2.6488302418486913E-3</v>
      </c>
      <c r="AB254" s="27">
        <f t="shared" si="53"/>
        <v>1.1268314520974077E-3</v>
      </c>
      <c r="AC254" s="27">
        <f t="shared" si="53"/>
        <v>1.1997607889484953E-3</v>
      </c>
      <c r="AD254" s="27">
        <f t="shared" si="53"/>
        <v>2.6977985513467169E-3</v>
      </c>
      <c r="AE254" s="27">
        <f t="shared" si="53"/>
        <v>2.685052970706394E-3</v>
      </c>
      <c r="AF254" s="27">
        <f t="shared" si="53"/>
        <v>2.8011250417181331E-3</v>
      </c>
      <c r="AG254" s="27">
        <f t="shared" si="53"/>
        <v>2.7678601994085262E-3</v>
      </c>
      <c r="AH254" s="27">
        <f t="shared" si="53"/>
        <v>3.2249054676104288E-3</v>
      </c>
      <c r="AI254" s="27">
        <f t="shared" si="53"/>
        <v>1.4075836341879346E-3</v>
      </c>
      <c r="AJ254" s="4"/>
      <c r="AK254" s="4">
        <v>37</v>
      </c>
      <c r="AL254" s="27">
        <f t="shared" si="55"/>
        <v>0</v>
      </c>
      <c r="AM254" s="27">
        <f t="shared" si="55"/>
        <v>0</v>
      </c>
      <c r="AN254" s="27">
        <f t="shared" si="55"/>
        <v>2.1694573317462042E-8</v>
      </c>
      <c r="AO254" s="27">
        <f t="shared" si="55"/>
        <v>1.8824758749428275E-5</v>
      </c>
      <c r="AP254" s="27">
        <f t="shared" si="55"/>
        <v>1.5798116698274488E-5</v>
      </c>
      <c r="AQ254" s="27">
        <f t="shared" si="55"/>
        <v>1.2663647270123376E-5</v>
      </c>
      <c r="AR254" s="27">
        <f t="shared" si="55"/>
        <v>1.3766698747391619E-5</v>
      </c>
      <c r="AS254" s="27">
        <f t="shared" si="55"/>
        <v>8.8898059097255855E-6</v>
      </c>
      <c r="AT254" s="27">
        <f t="shared" si="55"/>
        <v>4.0309393715884732E-6</v>
      </c>
      <c r="AU254" s="27">
        <f t="shared" si="55"/>
        <v>3.7588616417700637E-6</v>
      </c>
      <c r="AV254" s="27">
        <f t="shared" si="55"/>
        <v>2.0305171285246945E-8</v>
      </c>
      <c r="AW254" s="27">
        <f t="shared" si="55"/>
        <v>3.1308840653779937E-7</v>
      </c>
      <c r="AX254" s="27">
        <f t="shared" si="55"/>
        <v>2.3235827020067837E-6</v>
      </c>
      <c r="AY254" s="27">
        <f t="shared" si="55"/>
        <v>6.2701254478593277E-8</v>
      </c>
      <c r="AZ254" s="27">
        <f t="shared" si="55"/>
        <v>1.7411431713470752E-7</v>
      </c>
      <c r="BA254" s="27">
        <f t="shared" si="54"/>
        <v>2.4774611034574021E-6</v>
      </c>
      <c r="BB254" s="27">
        <f t="shared" si="54"/>
        <v>9.1930690208666293E-8</v>
      </c>
      <c r="BC254" s="27">
        <f t="shared" si="54"/>
        <v>1.6347887109653619E-6</v>
      </c>
      <c r="BD254" s="27">
        <f t="shared" si="54"/>
        <v>2.028097270884245E-6</v>
      </c>
      <c r="BE254" s="27">
        <f t="shared" si="54"/>
        <v>1.5186922282787574E-6</v>
      </c>
      <c r="BF254" s="27">
        <f t="shared" si="54"/>
        <v>3.6104751870848161E-7</v>
      </c>
      <c r="BG254" s="27">
        <f t="shared" si="54"/>
        <v>4.6538535547640858E-9</v>
      </c>
      <c r="BH254" s="27">
        <f t="shared" si="54"/>
        <v>1.978258461213386E-6</v>
      </c>
      <c r="BI254" s="27">
        <f t="shared" si="54"/>
        <v>1.9864649295356667E-6</v>
      </c>
      <c r="BJ254" s="27">
        <f t="shared" si="54"/>
        <v>4.9519846978338377E-9</v>
      </c>
      <c r="BK254" s="27">
        <f t="shared" si="54"/>
        <v>1.4907725442405968E-9</v>
      </c>
      <c r="BL254" s="27">
        <f t="shared" si="54"/>
        <v>2.4872774681330429E-6</v>
      </c>
      <c r="BM254" s="27">
        <f t="shared" si="54"/>
        <v>2.5634627389337469E-6</v>
      </c>
      <c r="BN254" s="27">
        <f t="shared" si="54"/>
        <v>3.0412426387463759E-6</v>
      </c>
      <c r="BO254" s="27">
        <f t="shared" si="54"/>
        <v>3.0814133306362697E-6</v>
      </c>
      <c r="BP254" s="27">
        <f t="shared" si="54"/>
        <v>4.517978298139727E-6</v>
      </c>
      <c r="BQ254" s="27">
        <f t="shared" si="47"/>
        <v>2.0881882722411137E-8</v>
      </c>
    </row>
    <row r="255" spans="3:69" x14ac:dyDescent="0.2">
      <c r="C255" s="4">
        <v>38</v>
      </c>
      <c r="D255" s="27"/>
      <c r="E255" s="27"/>
      <c r="F255" s="27">
        <f t="shared" si="57"/>
        <v>2.2903684890765775E-3</v>
      </c>
      <c r="G255" s="27">
        <f t="shared" si="57"/>
        <v>6.5961955551307851E-3</v>
      </c>
      <c r="H255" s="27">
        <f t="shared" si="57"/>
        <v>6.1599869238678703E-3</v>
      </c>
      <c r="I255" s="27">
        <f t="shared" si="57"/>
        <v>5.6826419571396536E-3</v>
      </c>
      <c r="J255" s="27">
        <f t="shared" si="57"/>
        <v>5.777523027939894E-3</v>
      </c>
      <c r="K255" s="27">
        <f t="shared" si="57"/>
        <v>5.0081417807044228E-3</v>
      </c>
      <c r="L255" s="27">
        <f t="shared" si="57"/>
        <v>4.0165173268473233E-3</v>
      </c>
      <c r="M255" s="27">
        <f t="shared" si="57"/>
        <v>3.905331318880888E-3</v>
      </c>
      <c r="N255" s="27">
        <f t="shared" si="57"/>
        <v>2.089069666065967E-3</v>
      </c>
      <c r="O255" s="27">
        <f t="shared" si="57"/>
        <v>1.3589654305392349E-3</v>
      </c>
      <c r="P255" s="27">
        <f t="shared" si="57"/>
        <v>3.336991847302614E-3</v>
      </c>
      <c r="Q255" s="27">
        <f t="shared" si="57"/>
        <v>2.0275720073691275E-3</v>
      </c>
      <c r="R255" s="27">
        <f t="shared" si="57"/>
        <v>1.7232427364759541E-3</v>
      </c>
      <c r="S255" s="27">
        <f t="shared" si="57"/>
        <v>3.2174876846074322E-3</v>
      </c>
      <c r="T255" s="27">
        <f t="shared" si="53"/>
        <v>1.3531657963178445E-3</v>
      </c>
      <c r="U255" s="27">
        <f t="shared" si="53"/>
        <v>2.8351433122941264E-3</v>
      </c>
      <c r="V255" s="27">
        <f t="shared" si="53"/>
        <v>2.9351746071171105E-3</v>
      </c>
      <c r="W255" s="27">
        <f t="shared" si="53"/>
        <v>2.7099597449399973E-3</v>
      </c>
      <c r="X255" s="27">
        <f t="shared" si="53"/>
        <v>2.0479903121511942E-3</v>
      </c>
      <c r="Y255" s="27">
        <f t="shared" si="53"/>
        <v>1.3345007969679246E-3</v>
      </c>
      <c r="Z255" s="27">
        <f t="shared" si="53"/>
        <v>2.7367147143920979E-3</v>
      </c>
      <c r="AA255" s="27">
        <f t="shared" si="53"/>
        <v>2.6942679412710786E-3</v>
      </c>
      <c r="AB255" s="27">
        <f t="shared" si="53"/>
        <v>1.1933762217618525E-3</v>
      </c>
      <c r="AC255" s="27">
        <f t="shared" si="53"/>
        <v>1.2620776041602337E-3</v>
      </c>
      <c r="AD255" s="27">
        <f t="shared" si="53"/>
        <v>2.735894924192558E-3</v>
      </c>
      <c r="AE255" s="27">
        <f t="shared" si="53"/>
        <v>2.7198106693403354E-3</v>
      </c>
      <c r="AF255" s="27">
        <f t="shared" si="53"/>
        <v>2.8322104719991567E-3</v>
      </c>
      <c r="AG255" s="27">
        <f t="shared" si="53"/>
        <v>2.7973778224988323E-3</v>
      </c>
      <c r="AH255" s="27">
        <f t="shared" si="53"/>
        <v>3.2533116625280108E-3</v>
      </c>
      <c r="AI255" s="27">
        <f t="shared" si="53"/>
        <v>1.4613401922135717E-3</v>
      </c>
      <c r="AJ255" s="4"/>
      <c r="AK255" s="4">
        <v>38</v>
      </c>
      <c r="AL255" s="27">
        <f t="shared" si="55"/>
        <v>0</v>
      </c>
      <c r="AM255" s="27">
        <f t="shared" si="55"/>
        <v>0</v>
      </c>
      <c r="AN255" s="27">
        <f t="shared" si="55"/>
        <v>9.8316903258953301E-10</v>
      </c>
      <c r="AO255" s="27">
        <f t="shared" si="55"/>
        <v>1.8968059972821643E-5</v>
      </c>
      <c r="AP255" s="27">
        <f t="shared" si="55"/>
        <v>1.5948352850292621E-5</v>
      </c>
      <c r="AQ255" s="27">
        <f t="shared" si="55"/>
        <v>1.282721116881305E-5</v>
      </c>
      <c r="AR255" s="27">
        <f t="shared" si="55"/>
        <v>1.3923250357416283E-5</v>
      </c>
      <c r="AS255" s="27">
        <f t="shared" si="55"/>
        <v>9.0723392481965553E-6</v>
      </c>
      <c r="AT255" s="27">
        <f t="shared" si="55"/>
        <v>4.2414122730555617E-6</v>
      </c>
      <c r="AU255" s="27">
        <f t="shared" si="55"/>
        <v>3.9630704867494947E-6</v>
      </c>
      <c r="AV255" s="27">
        <f t="shared" si="55"/>
        <v>5.1954378532435135E-8</v>
      </c>
      <c r="AW255" s="27">
        <f t="shared" si="55"/>
        <v>2.0298862734792695E-7</v>
      </c>
      <c r="AX255" s="27">
        <f t="shared" si="55"/>
        <v>2.5148534028112399E-6</v>
      </c>
      <c r="AY255" s="27">
        <f t="shared" si="55"/>
        <v>1.1017724328213506E-7</v>
      </c>
      <c r="AZ255" s="27">
        <f t="shared" si="55"/>
        <v>9.2886241250348942E-8</v>
      </c>
      <c r="BA255" s="27">
        <f t="shared" si="54"/>
        <v>2.6535913393411005E-6</v>
      </c>
      <c r="BB255" s="27">
        <f t="shared" si="54"/>
        <v>4.2661834106767029E-8</v>
      </c>
      <c r="BC255" s="27">
        <f t="shared" si="54"/>
        <v>1.7943985412012548E-6</v>
      </c>
      <c r="BD255" s="27">
        <f t="shared" si="54"/>
        <v>2.1905457058963401E-6</v>
      </c>
      <c r="BE255" s="27">
        <f t="shared" si="54"/>
        <v>1.6595233387206098E-6</v>
      </c>
      <c r="BF255" s="27">
        <f t="shared" si="54"/>
        <v>4.4632042736829734E-7</v>
      </c>
      <c r="BG255" s="27">
        <f t="shared" si="54"/>
        <v>1.0000679429271974E-10</v>
      </c>
      <c r="BH255" s="27">
        <f t="shared" si="54"/>
        <v>2.1176098479428376E-6</v>
      </c>
      <c r="BI255" s="27">
        <f t="shared" si="54"/>
        <v>2.1166111249306879E-6</v>
      </c>
      <c r="BJ255" s="27">
        <f t="shared" si="54"/>
        <v>1.463498546308484E-11</v>
      </c>
      <c r="BK255" s="27">
        <f t="shared" si="54"/>
        <v>1.0186327749874845E-8</v>
      </c>
      <c r="BL255" s="27">
        <f t="shared" si="54"/>
        <v>2.6088931795358649E-6</v>
      </c>
      <c r="BM255" s="27">
        <f t="shared" si="54"/>
        <v>2.6759706697792941E-6</v>
      </c>
      <c r="BN255" s="27">
        <f t="shared" si="54"/>
        <v>3.1506296944823085E-6</v>
      </c>
      <c r="BO255" s="27">
        <f t="shared" si="54"/>
        <v>3.185914825678366E-6</v>
      </c>
      <c r="BP255" s="27">
        <f t="shared" si="54"/>
        <v>4.6395429923496199E-6</v>
      </c>
      <c r="BQ255" s="27">
        <f t="shared" si="47"/>
        <v>3.9307902912350893E-8</v>
      </c>
    </row>
    <row r="256" spans="3:69" x14ac:dyDescent="0.2">
      <c r="C256" s="4">
        <v>39</v>
      </c>
      <c r="D256" s="27"/>
      <c r="E256" s="27"/>
      <c r="F256" s="27">
        <f t="shared" si="57"/>
        <v>2.4169455401889788E-3</v>
      </c>
      <c r="G256" s="27">
        <f t="shared" si="57"/>
        <v>6.6149709312361988E-3</v>
      </c>
      <c r="H256" s="27">
        <f t="shared" si="57"/>
        <v>6.1813971765750288E-3</v>
      </c>
      <c r="I256" s="27">
        <f t="shared" si="57"/>
        <v>5.7085399581755757E-3</v>
      </c>
      <c r="J256" s="27">
        <f t="shared" si="57"/>
        <v>5.8013376717927657E-3</v>
      </c>
      <c r="K256" s="27">
        <f t="shared" si="57"/>
        <v>5.0423391651762952E-3</v>
      </c>
      <c r="L256" s="27">
        <f t="shared" si="57"/>
        <v>4.0739569734638097E-3</v>
      </c>
      <c r="M256" s="27">
        <f t="shared" si="57"/>
        <v>3.9630033960244724E-3</v>
      </c>
      <c r="N256" s="27">
        <f t="shared" si="57"/>
        <v>2.1829071030467703E-3</v>
      </c>
      <c r="O256" s="27">
        <f t="shared" si="57"/>
        <v>1.4779954179710373E-3</v>
      </c>
      <c r="P256" s="27">
        <f t="shared" si="57"/>
        <v>3.4049582047109136E-3</v>
      </c>
      <c r="Q256" s="27">
        <f t="shared" si="57"/>
        <v>2.1172048559049586E-3</v>
      </c>
      <c r="R256" s="27">
        <f t="shared" si="57"/>
        <v>1.8460825127723168E-3</v>
      </c>
      <c r="S256" s="27">
        <f t="shared" si="57"/>
        <v>3.2784378870915685E-3</v>
      </c>
      <c r="T256" s="27">
        <f t="shared" si="53"/>
        <v>1.4590116261186308E-3</v>
      </c>
      <c r="U256" s="27">
        <f t="shared" si="53"/>
        <v>2.9025543989920606E-3</v>
      </c>
      <c r="V256" s="27">
        <f t="shared" si="53"/>
        <v>2.9971670786492189E-3</v>
      </c>
      <c r="W256" s="27">
        <f t="shared" si="53"/>
        <v>2.7718866845656128E-3</v>
      </c>
      <c r="X256" s="27">
        <f t="shared" si="53"/>
        <v>2.1221931531671574E-3</v>
      </c>
      <c r="Y256" s="27">
        <f t="shared" si="53"/>
        <v>1.4205966603079803E-3</v>
      </c>
      <c r="Z256" s="27">
        <f t="shared" si="53"/>
        <v>2.7908531008036469E-3</v>
      </c>
      <c r="AA256" s="27">
        <f t="shared" si="53"/>
        <v>2.7448752372859798E-3</v>
      </c>
      <c r="AB256" s="27">
        <f t="shared" si="53"/>
        <v>1.2669238506096139E-3</v>
      </c>
      <c r="AC256" s="27">
        <f t="shared" si="53"/>
        <v>1.3310452025158022E-3</v>
      </c>
      <c r="AD256" s="27">
        <f t="shared" si="53"/>
        <v>2.7784816224468911E-3</v>
      </c>
      <c r="AE256" s="27">
        <f t="shared" si="53"/>
        <v>2.7587412089837152E-3</v>
      </c>
      <c r="AF256" s="27">
        <f t="shared" si="53"/>
        <v>2.8671216411501692E-3</v>
      </c>
      <c r="AG256" s="27">
        <f t="shared" si="53"/>
        <v>2.8305624235714054E-3</v>
      </c>
      <c r="AH256" s="27">
        <f t="shared" si="53"/>
        <v>3.285334841096815E-3</v>
      </c>
      <c r="AI256" s="27">
        <f t="shared" si="53"/>
        <v>1.5213016719669104E-3</v>
      </c>
      <c r="AJ256" s="4"/>
      <c r="AK256" s="4">
        <v>39</v>
      </c>
      <c r="AL256" s="27">
        <f t="shared" si="55"/>
        <v>0</v>
      </c>
      <c r="AM256" s="27">
        <f t="shared" si="55"/>
        <v>0</v>
      </c>
      <c r="AN256" s="27">
        <f t="shared" si="55"/>
        <v>9.0671387783681771E-9</v>
      </c>
      <c r="AO256" s="27">
        <f t="shared" si="55"/>
        <v>1.9131954786433981E-5</v>
      </c>
      <c r="AP256" s="27">
        <f t="shared" si="55"/>
        <v>1.6119816602791232E-5</v>
      </c>
      <c r="AQ256" s="27">
        <f t="shared" si="55"/>
        <v>1.3013389755045643E-5</v>
      </c>
      <c r="AR256" s="27">
        <f t="shared" si="55"/>
        <v>1.4101540808664843E-5</v>
      </c>
      <c r="AS256" s="27">
        <f t="shared" si="55"/>
        <v>9.2795159701399527E-6</v>
      </c>
      <c r="AT256" s="27">
        <f t="shared" si="55"/>
        <v>4.4813019211564845E-6</v>
      </c>
      <c r="AU256" s="27">
        <f t="shared" si="55"/>
        <v>4.1960174936334502E-6</v>
      </c>
      <c r="AV256" s="27">
        <f t="shared" si="55"/>
        <v>1.0353752139815727E-7</v>
      </c>
      <c r="AW256" s="27">
        <f t="shared" si="55"/>
        <v>1.0990060709196331E-7</v>
      </c>
      <c r="AX256" s="27">
        <f t="shared" si="55"/>
        <v>2.7350388605653331E-6</v>
      </c>
      <c r="AY256" s="27">
        <f t="shared" si="55"/>
        <v>1.7771487760093923E-7</v>
      </c>
      <c r="AZ256" s="27">
        <f t="shared" si="55"/>
        <v>3.3099494759119903E-8</v>
      </c>
      <c r="BA256" s="27">
        <f t="shared" si="54"/>
        <v>2.8558801681194368E-6</v>
      </c>
      <c r="BB256" s="27">
        <f t="shared" si="54"/>
        <v>1.014080900010685E-8</v>
      </c>
      <c r="BC256" s="27">
        <f t="shared" si="54"/>
        <v>1.9795440565227722E-6</v>
      </c>
      <c r="BD256" s="27">
        <f t="shared" si="54"/>
        <v>2.3778925912110281E-6</v>
      </c>
      <c r="BE256" s="27">
        <f t="shared" si="54"/>
        <v>1.8229099331767013E-6</v>
      </c>
      <c r="BF256" s="27">
        <f t="shared" si="54"/>
        <v>5.5097219535616638E-7</v>
      </c>
      <c r="BG256" s="27">
        <f t="shared" si="54"/>
        <v>9.2344802404195662E-9</v>
      </c>
      <c r="BH256" s="27">
        <f t="shared" si="54"/>
        <v>2.2781052771032396E-6</v>
      </c>
      <c r="BI256" s="27">
        <f t="shared" si="54"/>
        <v>2.2664250587839011E-6</v>
      </c>
      <c r="BJ256" s="27">
        <f t="shared" si="54"/>
        <v>4.8611654965648822E-9</v>
      </c>
      <c r="BK256" s="27">
        <f t="shared" si="54"/>
        <v>2.8864289726013276E-8</v>
      </c>
      <c r="BL256" s="27">
        <f t="shared" si="54"/>
        <v>2.7482794601792246E-6</v>
      </c>
      <c r="BM256" s="27">
        <f t="shared" si="54"/>
        <v>2.8048544809468838E-6</v>
      </c>
      <c r="BN256" s="27">
        <f t="shared" si="54"/>
        <v>3.2757832270321782E-6</v>
      </c>
      <c r="BO256" s="27">
        <f t="shared" si="54"/>
        <v>3.3054793027226657E-6</v>
      </c>
      <c r="BP256" s="27">
        <f t="shared" si="54"/>
        <v>4.7785217574882265E-6</v>
      </c>
      <c r="BQ256" s="27">
        <f t="shared" si="47"/>
        <v>6.6679472645135884E-8</v>
      </c>
    </row>
    <row r="257" spans="3:69" x14ac:dyDescent="0.2">
      <c r="C257" s="4">
        <v>40</v>
      </c>
      <c r="D257" s="27"/>
      <c r="E257" s="27"/>
      <c r="F257" s="27">
        <f t="shared" si="57"/>
        <v>2.5551412108267405E-3</v>
      </c>
      <c r="G257" s="27">
        <f t="shared" si="57"/>
        <v>6.6363577531139192E-3</v>
      </c>
      <c r="H257" s="27">
        <f t="shared" si="57"/>
        <v>6.2057097334663608E-3</v>
      </c>
      <c r="I257" s="27">
        <f t="shared" si="57"/>
        <v>5.7378185393550662E-3</v>
      </c>
      <c r="J257" s="27">
        <f t="shared" si="57"/>
        <v>5.8282967466720169E-3</v>
      </c>
      <c r="K257" s="27">
        <f t="shared" si="57"/>
        <v>5.0807392406115358E-3</v>
      </c>
      <c r="L257" s="27">
        <f t="shared" si="57"/>
        <v>4.1377130629355746E-3</v>
      </c>
      <c r="M257" s="27">
        <f t="shared" si="57"/>
        <v>4.0270058535644884E-3</v>
      </c>
      <c r="N257" s="27">
        <f t="shared" si="57"/>
        <v>2.2859687435309115E-3</v>
      </c>
      <c r="O257" s="27">
        <f t="shared" si="57"/>
        <v>1.6079778080452497E-3</v>
      </c>
      <c r="P257" s="27">
        <f t="shared" si="57"/>
        <v>3.4800724240161909E-3</v>
      </c>
      <c r="Q257" s="27">
        <f t="shared" si="57"/>
        <v>2.2157490077970798E-3</v>
      </c>
      <c r="R257" s="27">
        <f t="shared" si="57"/>
        <v>1.9802152046375825E-3</v>
      </c>
      <c r="S257" s="27">
        <f t="shared" si="57"/>
        <v>3.3459949280616576E-3</v>
      </c>
      <c r="T257" s="27">
        <f t="shared" si="53"/>
        <v>1.5749242370330326E-3</v>
      </c>
      <c r="U257" s="27">
        <f t="shared" si="53"/>
        <v>2.9770955194936698E-3</v>
      </c>
      <c r="V257" s="27">
        <f t="shared" si="53"/>
        <v>3.0658712669489395E-3</v>
      </c>
      <c r="W257" s="27">
        <f t="shared" si="53"/>
        <v>2.8405240546941486E-3</v>
      </c>
      <c r="X257" s="27">
        <f t="shared" si="53"/>
        <v>2.2041287473657353E-3</v>
      </c>
      <c r="Y257" s="27">
        <f t="shared" si="53"/>
        <v>1.5153620049600629E-3</v>
      </c>
      <c r="Z257" s="27">
        <f t="shared" si="53"/>
        <v>2.8510431148539473E-3</v>
      </c>
      <c r="AA257" s="27">
        <f t="shared" si="53"/>
        <v>2.8012402919101566E-3</v>
      </c>
      <c r="AB257" s="27">
        <f t="shared" si="53"/>
        <v>1.3482112866681423E-3</v>
      </c>
      <c r="AC257" s="27">
        <f t="shared" si="53"/>
        <v>1.4073733910917653E-3</v>
      </c>
      <c r="AD257" s="27">
        <f t="shared" si="53"/>
        <v>2.8260879096791312E-3</v>
      </c>
      <c r="AE257" s="27">
        <f t="shared" si="53"/>
        <v>2.8023455607242178E-3</v>
      </c>
      <c r="AF257" s="27">
        <f t="shared" si="53"/>
        <v>2.906329389618577E-3</v>
      </c>
      <c r="AG257" s="27">
        <f t="shared" si="53"/>
        <v>2.8678695517563801E-3</v>
      </c>
      <c r="AH257" s="27">
        <f t="shared" si="53"/>
        <v>3.3214355567549626E-3</v>
      </c>
      <c r="AI257" s="27">
        <f t="shared" si="53"/>
        <v>1.5881842847356698E-3</v>
      </c>
      <c r="AJ257" s="4"/>
      <c r="AK257" s="4">
        <v>40</v>
      </c>
      <c r="AL257" s="27">
        <f t="shared" si="55"/>
        <v>0</v>
      </c>
      <c r="AM257" s="27">
        <f t="shared" si="55"/>
        <v>0</v>
      </c>
      <c r="AN257" s="27">
        <f t="shared" si="55"/>
        <v>1.4418507670085108E-7</v>
      </c>
      <c r="AO257" s="27">
        <f t="shared" si="55"/>
        <v>2.0458479056626219E-5</v>
      </c>
      <c r="AP257" s="27">
        <f t="shared" si="55"/>
        <v>1.7223219172094869E-5</v>
      </c>
      <c r="AQ257" s="27">
        <f t="shared" si="55"/>
        <v>1.401475167177444E-5</v>
      </c>
      <c r="AR257" s="27">
        <f t="shared" si="55"/>
        <v>1.4868216295351276E-5</v>
      </c>
      <c r="AS257" s="27">
        <f t="shared" si="55"/>
        <v>9.7632436919352914E-6</v>
      </c>
      <c r="AT257" s="27">
        <f t="shared" si="55"/>
        <v>4.7986860860778085E-6</v>
      </c>
      <c r="AU257" s="27">
        <f t="shared" si="55"/>
        <v>4.383851785512734E-6</v>
      </c>
      <c r="AV257" s="27">
        <f t="shared" si="55"/>
        <v>1.3899556998744288E-7</v>
      </c>
      <c r="AW257" s="27">
        <f t="shared" si="55"/>
        <v>7.823882189370825E-8</v>
      </c>
      <c r="AX257" s="27">
        <f t="shared" si="55"/>
        <v>2.6323261422713203E-6</v>
      </c>
      <c r="AY257" s="27">
        <f t="shared" si="55"/>
        <v>1.4983755818757209E-7</v>
      </c>
      <c r="AZ257" s="27">
        <f t="shared" si="55"/>
        <v>2.7891326709785385E-9</v>
      </c>
      <c r="BA257" s="27">
        <f t="shared" si="54"/>
        <v>2.4879934059273756E-6</v>
      </c>
      <c r="BB257" s="27">
        <f t="shared" si="54"/>
        <v>3.2032687903626622E-8</v>
      </c>
      <c r="BC257" s="27">
        <f t="shared" si="54"/>
        <v>1.61155993187939E-6</v>
      </c>
      <c r="BD257" s="27">
        <f t="shared" si="54"/>
        <v>1.9284126304273869E-6</v>
      </c>
      <c r="BE257" s="27">
        <f t="shared" si="54"/>
        <v>1.4163716377513024E-6</v>
      </c>
      <c r="BF257" s="27">
        <f t="shared" si="54"/>
        <v>3.4440185567008728E-7</v>
      </c>
      <c r="BG257" s="27">
        <f t="shared" si="54"/>
        <v>2.9661888793522076E-9</v>
      </c>
      <c r="BH257" s="27">
        <f t="shared" si="54"/>
        <v>1.7385912575877402E-6</v>
      </c>
      <c r="BI257" s="27">
        <f t="shared" si="54"/>
        <v>1.7128553029541858E-6</v>
      </c>
      <c r="BJ257" s="27">
        <f t="shared" si="54"/>
        <v>1.130012936743804E-8</v>
      </c>
      <c r="BK257" s="27">
        <f t="shared" si="54"/>
        <v>2.7191235633740411E-10</v>
      </c>
      <c r="BL257" s="27">
        <f t="shared" si="54"/>
        <v>2.0612666433183381E-6</v>
      </c>
      <c r="BM257" s="27">
        <f t="shared" si="54"/>
        <v>2.0909277155746238E-6</v>
      </c>
      <c r="BN257" s="27">
        <f t="shared" si="54"/>
        <v>2.4744110102269183E-6</v>
      </c>
      <c r="BO257" s="27">
        <f t="shared" si="54"/>
        <v>2.4566681702474502E-6</v>
      </c>
      <c r="BP257" s="27">
        <f t="shared" si="54"/>
        <v>3.438433221159601E-6</v>
      </c>
      <c r="BQ257" s="27">
        <f t="shared" si="47"/>
        <v>2.7808827054044072E-8</v>
      </c>
    </row>
    <row r="258" spans="3:69" x14ac:dyDescent="0.2">
      <c r="C258" s="4">
        <v>41</v>
      </c>
      <c r="D258" s="27"/>
      <c r="E258" s="27"/>
      <c r="F258" s="27">
        <f t="shared" si="57"/>
        <v>2.7060219843570194E-3</v>
      </c>
      <c r="G258" s="27">
        <f t="shared" si="57"/>
        <v>6.6607192437951879E-3</v>
      </c>
      <c r="H258" s="27">
        <f t="shared" si="57"/>
        <v>6.2333180214524551E-3</v>
      </c>
      <c r="I258" s="27">
        <f t="shared" si="57"/>
        <v>5.7709189826941091E-3</v>
      </c>
      <c r="J258" s="27">
        <f t="shared" si="57"/>
        <v>5.858815436047984E-3</v>
      </c>
      <c r="K258" s="27">
        <f t="shared" si="57"/>
        <v>5.123858497133771E-3</v>
      </c>
      <c r="L258" s="27">
        <f t="shared" si="57"/>
        <v>4.2084801930307803E-3</v>
      </c>
      <c r="M258" s="27">
        <f t="shared" si="57"/>
        <v>4.0980335462373757E-3</v>
      </c>
      <c r="N258" s="27">
        <f t="shared" si="57"/>
        <v>2.399161325095722E-3</v>
      </c>
      <c r="O258" s="27">
        <f t="shared" si="57"/>
        <v>1.7499203730571538E-3</v>
      </c>
      <c r="P258" s="27">
        <f t="shared" si="57"/>
        <v>3.5630862290366196E-3</v>
      </c>
      <c r="Q258" s="27">
        <f t="shared" si="57"/>
        <v>2.3240904253774377E-3</v>
      </c>
      <c r="R258" s="27">
        <f t="shared" si="57"/>
        <v>2.1266789932366092E-3</v>
      </c>
      <c r="S258" s="27">
        <f t="shared" si="57"/>
        <v>3.4208749710905898E-3</v>
      </c>
      <c r="T258" s="27">
        <f t="shared" si="53"/>
        <v>1.7018610600923925E-3</v>
      </c>
      <c r="U258" s="27">
        <f t="shared" si="53"/>
        <v>3.0595208135782061E-3</v>
      </c>
      <c r="V258" s="27">
        <f t="shared" si="53"/>
        <v>3.1420138270576883E-3</v>
      </c>
      <c r="W258" s="27">
        <f t="shared" si="53"/>
        <v>2.9165990005358593E-3</v>
      </c>
      <c r="X258" s="27">
        <f t="shared" si="53"/>
        <v>2.2946029327844549E-3</v>
      </c>
      <c r="Y258" s="27">
        <f t="shared" si="53"/>
        <v>1.6196698102207824E-3</v>
      </c>
      <c r="Z258" s="27">
        <f t="shared" si="53"/>
        <v>2.9179612118181838E-3</v>
      </c>
      <c r="AA258" s="27">
        <f t="shared" si="53"/>
        <v>2.8640181842885803E-3</v>
      </c>
      <c r="AB258" s="27">
        <f t="shared" si="53"/>
        <v>1.4380530309158965E-3</v>
      </c>
      <c r="AC258" s="27">
        <f t="shared" si="53"/>
        <v>1.4918477313645901E-3</v>
      </c>
      <c r="AD258" s="27">
        <f t="shared" si="53"/>
        <v>2.879305432448884E-3</v>
      </c>
      <c r="AE258" s="27">
        <f t="shared" si="53"/>
        <v>2.851184839812732E-3</v>
      </c>
      <c r="AF258" s="27">
        <f t="shared" si="53"/>
        <v>2.9503625050181894E-3</v>
      </c>
      <c r="AG258" s="27">
        <f t="shared" si="53"/>
        <v>2.9098113491089015E-3</v>
      </c>
      <c r="AH258" s="27">
        <f t="shared" si="53"/>
        <v>3.3621330055803576E-3</v>
      </c>
      <c r="AI258" s="27">
        <f t="shared" si="53"/>
        <v>1.6627869114416384E-3</v>
      </c>
      <c r="AJ258" s="4"/>
      <c r="AK258" s="4">
        <v>41</v>
      </c>
      <c r="AL258" s="27">
        <f t="shared" si="55"/>
        <v>0</v>
      </c>
      <c r="AM258" s="27">
        <f t="shared" si="55"/>
        <v>0</v>
      </c>
      <c r="AN258" s="27">
        <f t="shared" si="55"/>
        <v>2.8136124113598249E-7</v>
      </c>
      <c r="AO258" s="27">
        <f t="shared" si="55"/>
        <v>2.0678109449071253E-5</v>
      </c>
      <c r="AP258" s="27">
        <f t="shared" si="55"/>
        <v>1.7451750377546225E-5</v>
      </c>
      <c r="AQ258" s="27">
        <f t="shared" si="55"/>
        <v>1.4262310566455001E-5</v>
      </c>
      <c r="AR258" s="27">
        <f t="shared" si="55"/>
        <v>1.5103121408475059E-5</v>
      </c>
      <c r="AS258" s="27">
        <f t="shared" si="55"/>
        <v>1.0033158628150243E-5</v>
      </c>
      <c r="AT258" s="27">
        <f t="shared" si="55"/>
        <v>5.1125248757413261E-6</v>
      </c>
      <c r="AU258" s="27">
        <f t="shared" si="55"/>
        <v>4.6849880963290173E-6</v>
      </c>
      <c r="AV258" s="27">
        <f t="shared" si="55"/>
        <v>2.3587176338418886E-7</v>
      </c>
      <c r="AW258" s="27">
        <f t="shared" si="55"/>
        <v>1.908769698244302E-8</v>
      </c>
      <c r="AX258" s="27">
        <f t="shared" si="55"/>
        <v>2.9071648552298945E-6</v>
      </c>
      <c r="AY258" s="27">
        <f t="shared" si="55"/>
        <v>2.4500625584772335E-7</v>
      </c>
      <c r="AZ258" s="27">
        <f t="shared" si="55"/>
        <v>8.6696370637833802E-9</v>
      </c>
      <c r="BA258" s="27">
        <f t="shared" si="54"/>
        <v>2.7285908985875154E-6</v>
      </c>
      <c r="BB258" s="27">
        <f t="shared" si="54"/>
        <v>2.7637666190355791E-9</v>
      </c>
      <c r="BC258" s="27">
        <f t="shared" si="54"/>
        <v>1.8261731948828789E-6</v>
      </c>
      <c r="BD258" s="27">
        <f t="shared" si="54"/>
        <v>2.1440732921279194E-6</v>
      </c>
      <c r="BE258" s="27">
        <f t="shared" si="54"/>
        <v>1.6018336956479224E-6</v>
      </c>
      <c r="BF258" s="27">
        <f t="shared" si="54"/>
        <v>4.5803162041608665E-7</v>
      </c>
      <c r="BG258" s="27">
        <f t="shared" si="54"/>
        <v>2.4305650554219198E-9</v>
      </c>
      <c r="BH258" s="27">
        <f t="shared" si="54"/>
        <v>1.9180455653112911E-6</v>
      </c>
      <c r="BI258" s="27">
        <f t="shared" si="54"/>
        <v>1.8796653799294508E-6</v>
      </c>
      <c r="BJ258" s="27">
        <f t="shared" si="54"/>
        <v>2.8827050111309294E-10</v>
      </c>
      <c r="BK258" s="27">
        <f t="shared" si="54"/>
        <v>4.5526944358283775E-9</v>
      </c>
      <c r="BL258" s="27">
        <f t="shared" si="54"/>
        <v>2.2154145745839951E-6</v>
      </c>
      <c r="BM258" s="27">
        <f t="shared" si="54"/>
        <v>2.2330738962326004E-6</v>
      </c>
      <c r="BN258" s="27">
        <f t="shared" si="54"/>
        <v>2.6132937806423596E-6</v>
      </c>
      <c r="BO258" s="27">
        <f t="shared" si="54"/>
        <v>2.5883497571975838E-6</v>
      </c>
      <c r="BP258" s="27">
        <f t="shared" si="54"/>
        <v>3.5889088248950253E-6</v>
      </c>
      <c r="BQ258" s="27">
        <f t="shared" si="47"/>
        <v>8.630014947069472E-9</v>
      </c>
    </row>
    <row r="259" spans="3:69" x14ac:dyDescent="0.2">
      <c r="C259" s="4">
        <v>42</v>
      </c>
      <c r="D259" s="27"/>
      <c r="E259" s="27"/>
      <c r="F259" s="27">
        <f t="shared" si="57"/>
        <v>2.8707522375989373E-3</v>
      </c>
      <c r="G259" s="27">
        <f t="shared" si="57"/>
        <v>6.688469146590788E-3</v>
      </c>
      <c r="H259" s="27">
        <f t="shared" si="57"/>
        <v>6.2646687991156167E-3</v>
      </c>
      <c r="I259" s="27">
        <f t="shared" si="57"/>
        <v>5.8083401726938717E-3</v>
      </c>
      <c r="J259" s="27">
        <f t="shared" si="57"/>
        <v>5.8933637432654401E-3</v>
      </c>
      <c r="K259" s="27">
        <f t="shared" si="57"/>
        <v>5.1722768989717017E-3</v>
      </c>
      <c r="L259" s="27">
        <f t="shared" si="57"/>
        <v>4.2870293440750848E-3</v>
      </c>
      <c r="M259" s="27">
        <f t="shared" si="57"/>
        <v>4.1768575995681373E-3</v>
      </c>
      <c r="N259" s="27">
        <f t="shared" si="57"/>
        <v>2.5234807174624478E-3</v>
      </c>
      <c r="O259" s="27">
        <f t="shared" si="57"/>
        <v>1.9049236142704858E-3</v>
      </c>
      <c r="P259" s="27">
        <f t="shared" si="57"/>
        <v>3.6548304006156682E-3</v>
      </c>
      <c r="Q259" s="27">
        <f t="shared" si="57"/>
        <v>2.4432031534079267E-3</v>
      </c>
      <c r="R259" s="27">
        <f t="shared" si="57"/>
        <v>2.2866075018833192E-3</v>
      </c>
      <c r="S259" s="27">
        <f t="shared" si="57"/>
        <v>3.5038718099618675E-3</v>
      </c>
      <c r="T259" s="27">
        <f t="shared" ref="T259:AI274" si="58">T$213+T$214*T$215^$C259</f>
        <v>1.8408705856417923E-3</v>
      </c>
      <c r="U259" s="27">
        <f t="shared" si="58"/>
        <v>3.1506641859772779E-3</v>
      </c>
      <c r="V259" s="27">
        <f t="shared" si="58"/>
        <v>3.2264000865186411E-3</v>
      </c>
      <c r="W259" s="27">
        <f t="shared" si="58"/>
        <v>3.0009174610768339E-3</v>
      </c>
      <c r="X259" s="27">
        <f t="shared" si="58"/>
        <v>2.3945055246585361E-3</v>
      </c>
      <c r="Y259" s="27">
        <f t="shared" si="58"/>
        <v>1.7344809606286973E-3</v>
      </c>
      <c r="Z259" s="27">
        <f t="shared" si="58"/>
        <v>2.992359461627076E-3</v>
      </c>
      <c r="AA259" s="27">
        <f t="shared" si="58"/>
        <v>2.9339385240763193E-3</v>
      </c>
      <c r="AB259" s="27">
        <f t="shared" si="58"/>
        <v>1.5373492985908573E-3</v>
      </c>
      <c r="AC259" s="27">
        <f t="shared" si="58"/>
        <v>1.5853376241245524E-3</v>
      </c>
      <c r="AD259" s="27">
        <f t="shared" si="58"/>
        <v>2.938795573234977E-3</v>
      </c>
      <c r="AE259" s="27">
        <f t="shared" si="58"/>
        <v>2.9058875262803797E-3</v>
      </c>
      <c r="AF259" s="27">
        <f t="shared" si="58"/>
        <v>2.9998148537894505E-3</v>
      </c>
      <c r="AG259" s="27">
        <f t="shared" si="58"/>
        <v>2.9569635811552281E-3</v>
      </c>
      <c r="AH259" s="27">
        <f t="shared" si="58"/>
        <v>3.4080124933051907E-3</v>
      </c>
      <c r="AI259" s="27">
        <f t="shared" si="58"/>
        <v>1.7460006448924009E-3</v>
      </c>
      <c r="AJ259" s="4"/>
      <c r="AK259" s="4">
        <v>42</v>
      </c>
      <c r="AL259" s="27">
        <f t="shared" si="55"/>
        <v>0</v>
      </c>
      <c r="AM259" s="27">
        <f t="shared" si="55"/>
        <v>0</v>
      </c>
      <c r="AN259" s="27">
        <f t="shared" si="55"/>
        <v>2.591503059503692E-8</v>
      </c>
      <c r="AO259" s="27">
        <f t="shared" si="55"/>
        <v>1.6033807539760302E-5</v>
      </c>
      <c r="AP259" s="27">
        <f t="shared" si="55"/>
        <v>1.3269063944581036E-5</v>
      </c>
      <c r="AQ259" s="27">
        <f t="shared" si="55"/>
        <v>1.0702437417312488E-5</v>
      </c>
      <c r="AR259" s="27">
        <f t="shared" si="55"/>
        <v>1.1528126848372078E-5</v>
      </c>
      <c r="AS259" s="27">
        <f t="shared" si="55"/>
        <v>7.243899390916875E-6</v>
      </c>
      <c r="AT259" s="27">
        <f t="shared" si="55"/>
        <v>3.4082229474100577E-6</v>
      </c>
      <c r="AU259" s="27">
        <f t="shared" si="55"/>
        <v>3.1702236774129552E-6</v>
      </c>
      <c r="AV259" s="27">
        <f t="shared" si="55"/>
        <v>3.1199036026291603E-8</v>
      </c>
      <c r="AW259" s="27">
        <f t="shared" si="55"/>
        <v>1.5101213554260959E-7</v>
      </c>
      <c r="AX259" s="27">
        <f t="shared" si="55"/>
        <v>2.0110361552721333E-6</v>
      </c>
      <c r="AY259" s="27">
        <f t="shared" si="55"/>
        <v>6.8204479390424468E-8</v>
      </c>
      <c r="AZ259" s="27">
        <f t="shared" si="55"/>
        <v>1.3136456324535697E-8</v>
      </c>
      <c r="BA259" s="27">
        <f t="shared" si="54"/>
        <v>2.0642481845504291E-6</v>
      </c>
      <c r="BB259" s="27">
        <f t="shared" si="54"/>
        <v>3.5590829217043821E-8</v>
      </c>
      <c r="BC259" s="27">
        <f t="shared" si="54"/>
        <v>1.4215243859742284E-6</v>
      </c>
      <c r="BD259" s="27">
        <f t="shared" si="54"/>
        <v>1.7341789887962185E-6</v>
      </c>
      <c r="BE259" s="27">
        <f t="shared" si="54"/>
        <v>1.2823349605743489E-6</v>
      </c>
      <c r="BF259" s="27">
        <f t="shared" si="54"/>
        <v>3.2672674601893337E-7</v>
      </c>
      <c r="BG259" s="27">
        <f t="shared" si="54"/>
        <v>7.9760861190274548E-10</v>
      </c>
      <c r="BH259" s="27">
        <f t="shared" si="54"/>
        <v>1.6341787495177953E-6</v>
      </c>
      <c r="BI259" s="27">
        <f t="shared" si="54"/>
        <v>1.6196198281530769E-6</v>
      </c>
      <c r="BJ259" s="27">
        <f t="shared" si="54"/>
        <v>5.4197943071915824E-9</v>
      </c>
      <c r="BK259" s="27">
        <f t="shared" si="54"/>
        <v>2.620164235886529E-10</v>
      </c>
      <c r="BL259" s="27">
        <f t="shared" si="54"/>
        <v>1.9997964826516581E-6</v>
      </c>
      <c r="BM259" s="27">
        <f t="shared" si="54"/>
        <v>2.0343438204313154E-6</v>
      </c>
      <c r="BN259" s="27">
        <f t="shared" ref="BN259:BQ290" si="59">(AF259-AF43)^2</f>
        <v>2.4144171465782764E-6</v>
      </c>
      <c r="BO259" s="27">
        <f t="shared" si="59"/>
        <v>2.4224879916128036E-6</v>
      </c>
      <c r="BP259" s="27">
        <f t="shared" si="59"/>
        <v>3.3900841013515239E-6</v>
      </c>
      <c r="BQ259" s="27">
        <f t="shared" si="47"/>
        <v>1.2167549985490184E-8</v>
      </c>
    </row>
    <row r="260" spans="3:69" x14ac:dyDescent="0.2">
      <c r="C260" s="4">
        <v>43</v>
      </c>
      <c r="D260" s="27"/>
      <c r="E260" s="27"/>
      <c r="F260" s="27">
        <f t="shared" si="57"/>
        <v>3.050603226550163E-3</v>
      </c>
      <c r="G260" s="27">
        <f t="shared" si="57"/>
        <v>6.7200787518994377E-3</v>
      </c>
      <c r="H260" s="27">
        <f t="shared" si="57"/>
        <v>6.3002693861777346E-3</v>
      </c>
      <c r="I260" s="27">
        <f t="shared" si="57"/>
        <v>5.8506461154468059E-3</v>
      </c>
      <c r="J260" s="27">
        <f t="shared" si="57"/>
        <v>5.9324737298342483E-3</v>
      </c>
      <c r="K260" s="27">
        <f t="shared" si="57"/>
        <v>5.2266456851155539E-3</v>
      </c>
      <c r="L260" s="27">
        <f t="shared" si="57"/>
        <v>4.374216278482064E-3</v>
      </c>
      <c r="M260" s="27">
        <f t="shared" si="57"/>
        <v>4.2643337817398633E-3</v>
      </c>
      <c r="N260" s="27">
        <f t="shared" si="57"/>
        <v>2.6600206841702711E-3</v>
      </c>
      <c r="O260" s="27">
        <f t="shared" si="57"/>
        <v>2.0741892942631192E-3</v>
      </c>
      <c r="P260" s="27">
        <f t="shared" si="57"/>
        <v>3.7562230908634491E-3</v>
      </c>
      <c r="Q260" s="27">
        <f t="shared" si="57"/>
        <v>2.5741580762410356E-3</v>
      </c>
      <c r="R260" s="27">
        <f t="shared" si="57"/>
        <v>2.4612385702355308E-3</v>
      </c>
      <c r="S260" s="27">
        <f t="shared" si="57"/>
        <v>3.5958652835762347E-3</v>
      </c>
      <c r="T260" s="27">
        <f t="shared" si="58"/>
        <v>1.9931010238057674E-3</v>
      </c>
      <c r="U260" s="27">
        <f t="shared" si="58"/>
        <v>3.2514477430702756E-3</v>
      </c>
      <c r="V260" s="27">
        <f t="shared" si="58"/>
        <v>3.3199225629843769E-3</v>
      </c>
      <c r="W260" s="27">
        <f t="shared" si="58"/>
        <v>3.0943727072073124E-3</v>
      </c>
      <c r="X260" s="27">
        <f t="shared" si="58"/>
        <v>2.5048190667696785E-3</v>
      </c>
      <c r="Y260" s="27">
        <f t="shared" si="58"/>
        <v>1.8608530976422337E-3</v>
      </c>
      <c r="Z260" s="27">
        <f t="shared" si="58"/>
        <v>3.075074001127272E-3</v>
      </c>
      <c r="AA260" s="27">
        <f t="shared" si="58"/>
        <v>3.0118139310199451E-3</v>
      </c>
      <c r="AB260" s="27">
        <f t="shared" si="58"/>
        <v>1.6470950393568363E-3</v>
      </c>
      <c r="AC260" s="27">
        <f t="shared" si="58"/>
        <v>1.6888052572548117E-3</v>
      </c>
      <c r="AD260" s="27">
        <f t="shared" si="58"/>
        <v>3.0052976700360827E-3</v>
      </c>
      <c r="AE260" s="27">
        <f t="shared" si="58"/>
        <v>2.9671575524278693E-3</v>
      </c>
      <c r="AF260" s="27">
        <f t="shared" si="58"/>
        <v>3.0553533905657063E-3</v>
      </c>
      <c r="AG260" s="27">
        <f t="shared" si="58"/>
        <v>3.0099735408444491E-3</v>
      </c>
      <c r="AH260" s="27">
        <f t="shared" si="58"/>
        <v>3.4597338531114018E-3</v>
      </c>
      <c r="AI260" s="27">
        <f t="shared" si="58"/>
        <v>1.8388194334600766E-3</v>
      </c>
      <c r="AJ260" s="4"/>
      <c r="AK260" s="4">
        <v>43</v>
      </c>
      <c r="AL260" s="27">
        <f t="shared" ref="AL260:BA275" si="60">(D260-D44)^2</f>
        <v>0</v>
      </c>
      <c r="AM260" s="27">
        <f t="shared" si="60"/>
        <v>0</v>
      </c>
      <c r="AN260" s="27">
        <f t="shared" si="60"/>
        <v>1.1616675853609151E-7</v>
      </c>
      <c r="AO260" s="27">
        <f t="shared" si="60"/>
        <v>1.6287950569147496E-5</v>
      </c>
      <c r="AP260" s="27">
        <f t="shared" si="60"/>
        <v>1.3529693915126195E-5</v>
      </c>
      <c r="AQ260" s="27">
        <f t="shared" si="60"/>
        <v>1.0981031439470031E-5</v>
      </c>
      <c r="AR260" s="27">
        <f t="shared" si="60"/>
        <v>1.1795237460157237E-5</v>
      </c>
      <c r="AS260" s="27">
        <f t="shared" si="60"/>
        <v>7.5395170197813205E-6</v>
      </c>
      <c r="AT260" s="27">
        <f t="shared" si="60"/>
        <v>3.7377426131050064E-6</v>
      </c>
      <c r="AU260" s="27">
        <f t="shared" si="60"/>
        <v>3.4893805781606013E-6</v>
      </c>
      <c r="AV260" s="27">
        <f t="shared" si="60"/>
        <v>9.807698675867693E-8</v>
      </c>
      <c r="AW260" s="27">
        <f t="shared" si="60"/>
        <v>4.8108771860230277E-8</v>
      </c>
      <c r="AX260" s="27">
        <f t="shared" si="60"/>
        <v>2.3088886219389036E-6</v>
      </c>
      <c r="AY260" s="27">
        <f t="shared" si="60"/>
        <v>1.5375401329899277E-7</v>
      </c>
      <c r="AZ260" s="27">
        <f t="shared" si="60"/>
        <v>3.6020027646486232E-9</v>
      </c>
      <c r="BA260" s="27">
        <f t="shared" si="60"/>
        <v>2.3370540779114919E-6</v>
      </c>
      <c r="BB260" s="27">
        <f t="shared" ref="BB260:BM281" si="61">(T260-T44)^2</f>
        <v>1.3267719111056859E-9</v>
      </c>
      <c r="BC260" s="27">
        <f t="shared" si="61"/>
        <v>1.6720055405883224E-6</v>
      </c>
      <c r="BD260" s="27">
        <f t="shared" si="61"/>
        <v>1.9892416299889797E-6</v>
      </c>
      <c r="BE260" s="27">
        <f t="shared" si="61"/>
        <v>1.5027267142350046E-6</v>
      </c>
      <c r="BF260" s="27">
        <f t="shared" si="61"/>
        <v>4.6500630083343598E-7</v>
      </c>
      <c r="BG260" s="27">
        <f t="shared" si="61"/>
        <v>9.6295305730913317E-9</v>
      </c>
      <c r="BH260" s="27">
        <f t="shared" si="61"/>
        <v>1.8524967094508393E-6</v>
      </c>
      <c r="BI260" s="27">
        <f t="shared" si="61"/>
        <v>1.8238995671101806E-6</v>
      </c>
      <c r="BJ260" s="27">
        <f t="shared" si="61"/>
        <v>1.3051231698735115E-9</v>
      </c>
      <c r="BK260" s="27">
        <f t="shared" si="61"/>
        <v>1.4317212413764987E-8</v>
      </c>
      <c r="BL260" s="27">
        <f t="shared" si="61"/>
        <v>2.192305775515066E-6</v>
      </c>
      <c r="BM260" s="27">
        <f t="shared" si="61"/>
        <v>2.2128772342138062E-6</v>
      </c>
      <c r="BN260" s="27">
        <f t="shared" si="59"/>
        <v>2.5900976184608927E-6</v>
      </c>
      <c r="BO260" s="27">
        <f t="shared" si="59"/>
        <v>2.5903110953456882E-6</v>
      </c>
      <c r="BP260" s="27">
        <f t="shared" si="59"/>
        <v>3.5832198083445642E-6</v>
      </c>
      <c r="BQ260" s="27">
        <f t="shared" si="47"/>
        <v>3.0582417998090825E-10</v>
      </c>
    </row>
    <row r="261" spans="3:69" x14ac:dyDescent="0.2">
      <c r="C261" s="4">
        <v>44</v>
      </c>
      <c r="D261" s="27"/>
      <c r="E261" s="27"/>
      <c r="F261" s="27">
        <f t="shared" si="57"/>
        <v>3.2469628969212811E-3</v>
      </c>
      <c r="G261" s="27">
        <f t="shared" si="57"/>
        <v>6.7560849013669965E-3</v>
      </c>
      <c r="H261" s="27">
        <f t="shared" si="57"/>
        <v>6.3406958729712885E-3</v>
      </c>
      <c r="I261" s="27">
        <f t="shared" si="57"/>
        <v>5.8984744392447924E-3</v>
      </c>
      <c r="J261" s="27">
        <f t="shared" si="57"/>
        <v>5.9767477094473378E-3</v>
      </c>
      <c r="K261" s="27">
        <f t="shared" si="57"/>
        <v>5.2876961286359818E-3</v>
      </c>
      <c r="L261" s="27">
        <f t="shared" si="57"/>
        <v>4.47099086395148E-3</v>
      </c>
      <c r="M261" s="27">
        <f t="shared" si="57"/>
        <v>4.361411794402208E-3</v>
      </c>
      <c r="N261" s="27">
        <f t="shared" si="57"/>
        <v>2.8099825055213495E-3</v>
      </c>
      <c r="O261" s="27">
        <f t="shared" si="57"/>
        <v>2.2590297543663763E-3</v>
      </c>
      <c r="P261" s="27">
        <f t="shared" si="57"/>
        <v>3.8682790117872592E-3</v>
      </c>
      <c r="Q261" s="27">
        <f t="shared" si="57"/>
        <v>2.7181325456179413E-3</v>
      </c>
      <c r="R261" s="27">
        <f t="shared" si="57"/>
        <v>2.6519238351197438E-3</v>
      </c>
      <c r="S261" s="27">
        <f t="shared" si="57"/>
        <v>3.6978306030116237E-3</v>
      </c>
      <c r="T261" s="27">
        <f t="shared" si="58"/>
        <v>2.1598097886332567E-3</v>
      </c>
      <c r="U261" s="27">
        <f t="shared" si="58"/>
        <v>3.362891121924456E-3</v>
      </c>
      <c r="V261" s="27">
        <f t="shared" si="58"/>
        <v>3.4235704039972991E-3</v>
      </c>
      <c r="W261" s="27">
        <f t="shared" si="58"/>
        <v>3.1979548050453544E-3</v>
      </c>
      <c r="X261" s="27">
        <f t="shared" si="58"/>
        <v>2.6266284947817657E-3</v>
      </c>
      <c r="Y261" s="27">
        <f t="shared" si="58"/>
        <v>1.9999503626433081E-3</v>
      </c>
      <c r="Z261" s="27">
        <f t="shared" si="58"/>
        <v>3.167034431141471E-3</v>
      </c>
      <c r="AA261" s="27">
        <f t="shared" si="58"/>
        <v>3.0985494792888165E-3</v>
      </c>
      <c r="AB261" s="27">
        <f t="shared" si="58"/>
        <v>1.7683899067097472E-3</v>
      </c>
      <c r="AC261" s="27">
        <f t="shared" si="58"/>
        <v>1.8033155084652243E-3</v>
      </c>
      <c r="AD261" s="27">
        <f t="shared" si="58"/>
        <v>3.0796382047953738E-3</v>
      </c>
      <c r="AE261" s="27">
        <f t="shared" si="58"/>
        <v>3.0357833612596578E-3</v>
      </c>
      <c r="AF261" s="27">
        <f t="shared" si="58"/>
        <v>3.1177271532663369E-3</v>
      </c>
      <c r="AG261" s="27">
        <f t="shared" si="58"/>
        <v>3.0695689344091052E-3</v>
      </c>
      <c r="AH261" s="27">
        <f t="shared" si="58"/>
        <v>3.5180409352708122E-3</v>
      </c>
      <c r="AI261" s="27">
        <f t="shared" si="58"/>
        <v>1.9423519533207385E-3</v>
      </c>
      <c r="AJ261" s="4"/>
      <c r="AK261" s="4">
        <v>44</v>
      </c>
      <c r="AL261" s="27">
        <f t="shared" si="60"/>
        <v>0</v>
      </c>
      <c r="AM261" s="27">
        <f t="shared" si="60"/>
        <v>0</v>
      </c>
      <c r="AN261" s="27">
        <f t="shared" si="60"/>
        <v>2.8857537350019461E-7</v>
      </c>
      <c r="AO261" s="27">
        <f t="shared" si="60"/>
        <v>1.6579876647281438E-5</v>
      </c>
      <c r="AP261" s="27">
        <f t="shared" si="60"/>
        <v>1.3828727543838897E-5</v>
      </c>
      <c r="AQ261" s="27">
        <f t="shared" si="60"/>
        <v>1.1300302537299556E-5</v>
      </c>
      <c r="AR261" s="27">
        <f t="shared" si="60"/>
        <v>1.210130848531871E-5</v>
      </c>
      <c r="AS261" s="27">
        <f t="shared" si="60"/>
        <v>7.8785110016867299E-6</v>
      </c>
      <c r="AT261" s="27">
        <f t="shared" si="60"/>
        <v>4.1213012371121861E-6</v>
      </c>
      <c r="AU261" s="27">
        <f t="shared" si="60"/>
        <v>3.8614859174148435E-6</v>
      </c>
      <c r="AV261" s="27">
        <f t="shared" si="60"/>
        <v>2.1449335820918629E-7</v>
      </c>
      <c r="AW261" s="27">
        <f t="shared" si="60"/>
        <v>1.1900194890374676E-9</v>
      </c>
      <c r="AX261" s="27">
        <f t="shared" si="60"/>
        <v>2.6619837124306878E-6</v>
      </c>
      <c r="AY261" s="27">
        <f t="shared" si="60"/>
        <v>2.8739170053010319E-7</v>
      </c>
      <c r="AZ261" s="27">
        <f t="shared" si="60"/>
        <v>6.2851468871510388E-8</v>
      </c>
      <c r="BA261" s="27">
        <f t="shared" si="60"/>
        <v>2.6592084687610037E-6</v>
      </c>
      <c r="BB261" s="27">
        <f t="shared" si="61"/>
        <v>1.6973890545266076E-8</v>
      </c>
      <c r="BC261" s="27">
        <f t="shared" si="61"/>
        <v>1.9726312368779138E-6</v>
      </c>
      <c r="BD261" s="27">
        <f t="shared" si="61"/>
        <v>2.2923553247492383E-6</v>
      </c>
      <c r="BE261" s="27">
        <f t="shared" si="61"/>
        <v>1.7674097570102664E-6</v>
      </c>
      <c r="BF261" s="27">
        <f t="shared" si="61"/>
        <v>6.4597087426368385E-7</v>
      </c>
      <c r="BG261" s="27">
        <f t="shared" si="61"/>
        <v>5.6276856663856814E-8</v>
      </c>
      <c r="BH261" s="27">
        <f t="shared" si="61"/>
        <v>2.1112815927418413E-6</v>
      </c>
      <c r="BI261" s="27">
        <f t="shared" si="61"/>
        <v>2.0656985056764189E-6</v>
      </c>
      <c r="BJ261" s="27">
        <f t="shared" si="61"/>
        <v>2.478148327217583E-8</v>
      </c>
      <c r="BK261" s="27">
        <f t="shared" si="61"/>
        <v>5.4833156235687985E-8</v>
      </c>
      <c r="BL261" s="27">
        <f t="shared" si="61"/>
        <v>2.4179759799754916E-6</v>
      </c>
      <c r="BM261" s="27">
        <f t="shared" si="61"/>
        <v>2.4217587119778128E-6</v>
      </c>
      <c r="BN261" s="27">
        <f t="shared" si="59"/>
        <v>2.794754030443624E-6</v>
      </c>
      <c r="BO261" s="27">
        <f t="shared" si="59"/>
        <v>2.7856936444417104E-6</v>
      </c>
      <c r="BP261" s="27">
        <f t="shared" si="59"/>
        <v>3.8073630776894301E-6</v>
      </c>
      <c r="BQ261" s="27">
        <f t="shared" si="47"/>
        <v>7.4036887424119345E-9</v>
      </c>
    </row>
    <row r="262" spans="3:69" x14ac:dyDescent="0.2">
      <c r="C262" s="4">
        <v>45</v>
      </c>
      <c r="D262" s="27"/>
      <c r="E262" s="27"/>
      <c r="F262" s="27">
        <f t="shared" si="57"/>
        <v>3.4613465951877976E-3</v>
      </c>
      <c r="G262" s="27">
        <f t="shared" si="57"/>
        <v>6.7970991053350992E-3</v>
      </c>
      <c r="H262" s="27">
        <f t="shared" si="57"/>
        <v>6.3866024427595277E-3</v>
      </c>
      <c r="I262" s="27">
        <f t="shared" si="57"/>
        <v>5.9525460048090962E-3</v>
      </c>
      <c r="J262" s="27">
        <f t="shared" si="57"/>
        <v>6.0268675239180365E-3</v>
      </c>
      <c r="K262" s="27">
        <f t="shared" si="57"/>
        <v>5.3562493724803335E-3</v>
      </c>
      <c r="L262" s="27">
        <f t="shared" si="57"/>
        <v>4.578407421907983E-3</v>
      </c>
      <c r="M262" s="27">
        <f t="shared" si="57"/>
        <v>4.4691455832862447E-3</v>
      </c>
      <c r="N262" s="27">
        <f t="shared" si="57"/>
        <v>2.97468554745965E-3</v>
      </c>
      <c r="O262" s="27">
        <f t="shared" si="57"/>
        <v>2.4608780894374363E-3</v>
      </c>
      <c r="P262" s="27">
        <f t="shared" si="57"/>
        <v>3.9921195902687841E-3</v>
      </c>
      <c r="Q262" s="27">
        <f t="shared" si="57"/>
        <v>2.8764209656628945E-3</v>
      </c>
      <c r="R262" s="27">
        <f t="shared" si="57"/>
        <v>2.8601391921410186E-3</v>
      </c>
      <c r="S262" s="27">
        <f t="shared" si="57"/>
        <v>3.8108486896113796E-3</v>
      </c>
      <c r="T262" s="27">
        <f t="shared" si="58"/>
        <v>2.3423738842602514E-3</v>
      </c>
      <c r="U262" s="27">
        <f t="shared" si="58"/>
        <v>3.4861218060625076E-3</v>
      </c>
      <c r="V262" s="27">
        <f t="shared" si="58"/>
        <v>3.5384398487833973E-3</v>
      </c>
      <c r="W262" s="27">
        <f t="shared" si="58"/>
        <v>3.3127611047104361E-3</v>
      </c>
      <c r="X262" s="27">
        <f t="shared" si="58"/>
        <v>2.7611318066025643E-3</v>
      </c>
      <c r="Y262" s="27">
        <f t="shared" si="58"/>
        <v>2.1530541210193072E-3</v>
      </c>
      <c r="Z262" s="27">
        <f t="shared" si="58"/>
        <v>3.2692742639386582E-3</v>
      </c>
      <c r="AA262" s="27">
        <f t="shared" si="58"/>
        <v>3.1951532163190148E-3</v>
      </c>
      <c r="AB262" s="27">
        <f t="shared" si="58"/>
        <v>1.902449276517392E-3</v>
      </c>
      <c r="AC262" s="27">
        <f t="shared" si="58"/>
        <v>1.9300469048987728E-3</v>
      </c>
      <c r="AD262" s="27">
        <f t="shared" si="58"/>
        <v>3.162741074842104E-3</v>
      </c>
      <c r="AE262" s="27">
        <f t="shared" si="58"/>
        <v>3.1126480524298616E-3</v>
      </c>
      <c r="AF262" s="27">
        <f t="shared" si="58"/>
        <v>3.1877773652319126E-3</v>
      </c>
      <c r="AG262" s="27">
        <f t="shared" si="58"/>
        <v>3.1365678711173786E-3</v>
      </c>
      <c r="AH262" s="27">
        <f t="shared" si="58"/>
        <v>3.5837723051087727E-3</v>
      </c>
      <c r="AI262" s="27">
        <f t="shared" si="58"/>
        <v>2.0578348510627508E-3</v>
      </c>
      <c r="AJ262" s="4"/>
      <c r="AK262" s="4">
        <v>45</v>
      </c>
      <c r="AL262" s="27">
        <f t="shared" si="60"/>
        <v>0</v>
      </c>
      <c r="AM262" s="27">
        <f t="shared" si="60"/>
        <v>0</v>
      </c>
      <c r="AN262" s="27">
        <f t="shared" si="60"/>
        <v>3.522283550373165E-7</v>
      </c>
      <c r="AO262" s="27">
        <f t="shared" si="60"/>
        <v>1.6299709689356301E-5</v>
      </c>
      <c r="AP262" s="27">
        <f t="shared" si="60"/>
        <v>1.4047638382001415E-5</v>
      </c>
      <c r="AQ262" s="27">
        <f t="shared" si="60"/>
        <v>1.1507056505111783E-5</v>
      </c>
      <c r="AR262" s="27">
        <f t="shared" si="60"/>
        <v>1.257549128315745E-5</v>
      </c>
      <c r="AS262" s="27">
        <f t="shared" si="60"/>
        <v>8.3675212206784016E-6</v>
      </c>
      <c r="AT262" s="27">
        <f t="shared" si="60"/>
        <v>4.5724963923864286E-6</v>
      </c>
      <c r="AU262" s="27">
        <f t="shared" si="60"/>
        <v>4.2168382753608234E-6</v>
      </c>
      <c r="AV262" s="27">
        <f t="shared" si="60"/>
        <v>3.692287082264415E-7</v>
      </c>
      <c r="AW262" s="27">
        <f t="shared" si="60"/>
        <v>1.271851428499525E-8</v>
      </c>
      <c r="AX262" s="27">
        <f t="shared" si="60"/>
        <v>2.779353959470794E-6</v>
      </c>
      <c r="AY262" s="27">
        <f t="shared" si="60"/>
        <v>3.3174106141000647E-7</v>
      </c>
      <c r="AZ262" s="27">
        <f t="shared" si="60"/>
        <v>1.757261048477434E-7</v>
      </c>
      <c r="BA262" s="27">
        <f t="shared" si="60"/>
        <v>2.4655328646372535E-6</v>
      </c>
      <c r="BB262" s="27">
        <f t="shared" si="61"/>
        <v>1.2967687478802243E-8</v>
      </c>
      <c r="BC262" s="27">
        <f t="shared" si="61"/>
        <v>1.6836898850107259E-6</v>
      </c>
      <c r="BD262" s="27">
        <f t="shared" si="61"/>
        <v>1.8768359172122835E-6</v>
      </c>
      <c r="BE262" s="27">
        <f t="shared" si="61"/>
        <v>1.341710854730327E-6</v>
      </c>
      <c r="BF262" s="27">
        <f t="shared" si="61"/>
        <v>3.9184433732754103E-7</v>
      </c>
      <c r="BG262" s="27">
        <f t="shared" si="61"/>
        <v>3.6699779037229653E-9</v>
      </c>
      <c r="BH262" s="27">
        <f t="shared" si="61"/>
        <v>1.475319114700071E-6</v>
      </c>
      <c r="BI262" s="27">
        <f t="shared" si="61"/>
        <v>1.4108671641011567E-6</v>
      </c>
      <c r="BJ262" s="27">
        <f t="shared" si="61"/>
        <v>3.6825545488871646E-9</v>
      </c>
      <c r="BK262" s="27">
        <f t="shared" si="61"/>
        <v>2.05858205057606E-11</v>
      </c>
      <c r="BL262" s="27">
        <f t="shared" si="61"/>
        <v>1.6193623504554104E-6</v>
      </c>
      <c r="BM262" s="27">
        <f t="shared" si="61"/>
        <v>1.5951433731910922E-6</v>
      </c>
      <c r="BN262" s="27">
        <f t="shared" si="59"/>
        <v>1.8716257939187255E-6</v>
      </c>
      <c r="BO262" s="27">
        <f t="shared" si="59"/>
        <v>1.8253933652284648E-6</v>
      </c>
      <c r="BP262" s="27">
        <f t="shared" si="59"/>
        <v>2.4367798734839115E-6</v>
      </c>
      <c r="BQ262" s="27">
        <f t="shared" si="47"/>
        <v>1.3499967511074224E-7</v>
      </c>
    </row>
    <row r="263" spans="3:69" x14ac:dyDescent="0.2">
      <c r="C263" s="4">
        <v>46</v>
      </c>
      <c r="D263" s="27"/>
      <c r="E263" s="27"/>
      <c r="F263" s="27">
        <f t="shared" si="57"/>
        <v>3.6954087628190838E-3</v>
      </c>
      <c r="G263" s="27">
        <f t="shared" si="57"/>
        <v>6.843817928425382E-3</v>
      </c>
      <c r="H263" s="27">
        <f t="shared" si="57"/>
        <v>6.4387319577600376E-3</v>
      </c>
      <c r="I263" s="27">
        <f t="shared" si="57"/>
        <v>6.0136757699859808E-3</v>
      </c>
      <c r="J263" s="27">
        <f t="shared" si="57"/>
        <v>6.0836050438909349E-3</v>
      </c>
      <c r="K263" s="27">
        <f t="shared" si="57"/>
        <v>5.433227474040082E-3</v>
      </c>
      <c r="L263" s="27">
        <f t="shared" si="57"/>
        <v>4.6976362139224863E-3</v>
      </c>
      <c r="M263" s="27">
        <f t="shared" si="57"/>
        <v>4.5887047805648297E-3</v>
      </c>
      <c r="N263" s="27">
        <f t="shared" si="57"/>
        <v>3.1555788693687094E-3</v>
      </c>
      <c r="O263" s="27">
        <f t="shared" si="57"/>
        <v>2.6812992588513126E-3</v>
      </c>
      <c r="P263" s="27">
        <f t="shared" si="57"/>
        <v>4.128984191016356E-3</v>
      </c>
      <c r="Q263" s="27">
        <f t="shared" si="57"/>
        <v>3.0504464302383988E-3</v>
      </c>
      <c r="R263" s="27">
        <f t="shared" si="57"/>
        <v>3.0874962190503711E-3</v>
      </c>
      <c r="S263" s="27">
        <f t="shared" si="57"/>
        <v>3.936117633693525E-3</v>
      </c>
      <c r="T263" s="27">
        <f t="shared" si="58"/>
        <v>2.5423012788791965E-3</v>
      </c>
      <c r="U263" s="27">
        <f t="shared" si="58"/>
        <v>3.6223865323232055E-3</v>
      </c>
      <c r="V263" s="27">
        <f t="shared" si="58"/>
        <v>3.6657458227092933E-3</v>
      </c>
      <c r="W263" s="27">
        <f t="shared" si="58"/>
        <v>3.4400078656651829E-3</v>
      </c>
      <c r="X263" s="27">
        <f t="shared" si="58"/>
        <v>2.9096518447146212E-3</v>
      </c>
      <c r="Y263" s="27">
        <f t="shared" si="58"/>
        <v>2.3215747661137691E-3</v>
      </c>
      <c r="Z263" s="27">
        <f t="shared" si="58"/>
        <v>3.3829425385300538E-3</v>
      </c>
      <c r="AA263" s="27">
        <f t="shared" si="58"/>
        <v>3.3027478784207701E-3</v>
      </c>
      <c r="AB263" s="27">
        <f t="shared" si="58"/>
        <v>2.0506164250986498E-3</v>
      </c>
      <c r="AC263" s="27">
        <f t="shared" si="58"/>
        <v>2.0703037524056871E-3</v>
      </c>
      <c r="AD263" s="27">
        <f t="shared" si="58"/>
        <v>3.2556390750026502E-3</v>
      </c>
      <c r="AE263" s="27">
        <f t="shared" si="58"/>
        <v>3.1987407462613139E-3</v>
      </c>
      <c r="AF263" s="27">
        <f t="shared" si="58"/>
        <v>3.266448780646978E-3</v>
      </c>
      <c r="AG263" s="27">
        <f t="shared" si="58"/>
        <v>3.2118900940534389E-3</v>
      </c>
      <c r="AH263" s="27">
        <f t="shared" si="58"/>
        <v>3.6578733031481232E-3</v>
      </c>
      <c r="AI263" s="27">
        <f t="shared" si="58"/>
        <v>2.1866475148406683E-3</v>
      </c>
      <c r="AJ263" s="4"/>
      <c r="AK263" s="4">
        <v>46</v>
      </c>
      <c r="AL263" s="27">
        <f t="shared" si="60"/>
        <v>0</v>
      </c>
      <c r="AM263" s="27">
        <f t="shared" si="60"/>
        <v>0</v>
      </c>
      <c r="AN263" s="27">
        <f t="shared" si="60"/>
        <v>6.8289908603629295E-7</v>
      </c>
      <c r="AO263" s="27">
        <f t="shared" si="60"/>
        <v>1.6671548931682051E-5</v>
      </c>
      <c r="AP263" s="27">
        <f t="shared" si="60"/>
        <v>1.4435783649806445E-5</v>
      </c>
      <c r="AQ263" s="27">
        <f t="shared" si="60"/>
        <v>1.1921710220076526E-5</v>
      </c>
      <c r="AR263" s="27">
        <f t="shared" si="60"/>
        <v>1.2977193516952816E-5</v>
      </c>
      <c r="AS263" s="27">
        <f t="shared" si="60"/>
        <v>8.8160876030731974E-6</v>
      </c>
      <c r="AT263" s="27">
        <f t="shared" si="60"/>
        <v>5.094592641915686E-6</v>
      </c>
      <c r="AU263" s="27">
        <f t="shared" si="60"/>
        <v>4.7200968987681321E-6</v>
      </c>
      <c r="AV263" s="27">
        <f t="shared" si="60"/>
        <v>6.2099620446478313E-7</v>
      </c>
      <c r="AW263" s="27">
        <f t="shared" si="60"/>
        <v>1.1069163026921591E-7</v>
      </c>
      <c r="AX263" s="27">
        <f t="shared" si="60"/>
        <v>3.2524357175435786E-6</v>
      </c>
      <c r="AY263" s="27">
        <f t="shared" si="60"/>
        <v>5.615796097927827E-7</v>
      </c>
      <c r="AZ263" s="27">
        <f t="shared" si="60"/>
        <v>4.1711816106740356E-7</v>
      </c>
      <c r="BA263" s="27">
        <f t="shared" si="60"/>
        <v>2.8726416578186909E-6</v>
      </c>
      <c r="BB263" s="27">
        <f t="shared" si="61"/>
        <v>9.8005567179785855E-8</v>
      </c>
      <c r="BC263" s="27">
        <f t="shared" si="61"/>
        <v>2.0536529970644473E-6</v>
      </c>
      <c r="BD263" s="27">
        <f t="shared" si="61"/>
        <v>2.2393759863388462E-6</v>
      </c>
      <c r="BE263" s="27">
        <f t="shared" si="61"/>
        <v>1.6504353939206512E-6</v>
      </c>
      <c r="BF263" s="27">
        <f t="shared" si="61"/>
        <v>5.9841569750308319E-7</v>
      </c>
      <c r="BG263" s="27">
        <f t="shared" si="61"/>
        <v>5.2051473854999149E-8</v>
      </c>
      <c r="BH263" s="27">
        <f t="shared" si="61"/>
        <v>1.7618012627662164E-6</v>
      </c>
      <c r="BI263" s="27">
        <f t="shared" si="61"/>
        <v>1.6755556839544183E-6</v>
      </c>
      <c r="BJ263" s="27">
        <f t="shared" si="61"/>
        <v>7.488478502863007E-9</v>
      </c>
      <c r="BK263" s="27">
        <f t="shared" si="61"/>
        <v>2.0694723196471035E-8</v>
      </c>
      <c r="BL263" s="27">
        <f t="shared" si="61"/>
        <v>1.8618998422316154E-6</v>
      </c>
      <c r="BM263" s="27">
        <f t="shared" si="61"/>
        <v>1.8175418154654032E-6</v>
      </c>
      <c r="BN263" s="27">
        <f t="shared" si="59"/>
        <v>2.0904270172034933E-6</v>
      </c>
      <c r="BO263" s="27">
        <f t="shared" si="59"/>
        <v>2.0320197127564797E-6</v>
      </c>
      <c r="BP263" s="27">
        <f t="shared" si="59"/>
        <v>2.6702100311019958E-6</v>
      </c>
      <c r="BQ263" s="27">
        <f t="shared" si="47"/>
        <v>5.7578178779167442E-8</v>
      </c>
    </row>
    <row r="264" spans="3:69" x14ac:dyDescent="0.2">
      <c r="C264" s="4">
        <v>47</v>
      </c>
      <c r="D264" s="27"/>
      <c r="E264" s="27"/>
      <c r="F264" s="27">
        <f t="shared" si="57"/>
        <v>3.9509557039309447E-3</v>
      </c>
      <c r="G264" s="27">
        <f t="shared" si="57"/>
        <v>6.8970348196428395E-3</v>
      </c>
      <c r="H264" s="27">
        <f t="shared" si="57"/>
        <v>6.4979279801752115E-3</v>
      </c>
      <c r="I264" s="27">
        <f t="shared" si="57"/>
        <v>6.0827850726588783E-3</v>
      </c>
      <c r="J264" s="27">
        <f t="shared" si="57"/>
        <v>6.1478340560425452E-3</v>
      </c>
      <c r="K264" s="27">
        <f t="shared" si="57"/>
        <v>5.5196658070414632E-3</v>
      </c>
      <c r="L264" s="27">
        <f t="shared" si="57"/>
        <v>4.8299761912562805E-3</v>
      </c>
      <c r="M264" s="27">
        <f t="shared" si="57"/>
        <v>4.7213874031846095E-3</v>
      </c>
      <c r="N264" s="27">
        <f t="shared" si="57"/>
        <v>3.3542539729138699E-3</v>
      </c>
      <c r="O264" s="27">
        <f t="shared" si="57"/>
        <v>2.9220022198575371E-3</v>
      </c>
      <c r="P264" s="27">
        <f t="shared" si="57"/>
        <v>4.2802425198086979E-3</v>
      </c>
      <c r="Q264" s="27">
        <f t="shared" si="57"/>
        <v>3.2417735172869588E-3</v>
      </c>
      <c r="R264" s="27">
        <f t="shared" si="57"/>
        <v>3.3357546492860327E-3</v>
      </c>
      <c r="S264" s="27">
        <f t="shared" si="57"/>
        <v>4.0749653953533801E-3</v>
      </c>
      <c r="T264" s="27">
        <f t="shared" si="58"/>
        <v>2.7612433604634408E-3</v>
      </c>
      <c r="U264" s="27">
        <f t="shared" si="58"/>
        <v>3.7730639042194915E-3</v>
      </c>
      <c r="V264" s="27">
        <f t="shared" si="58"/>
        <v>3.8068347870322261E-3</v>
      </c>
      <c r="W264" s="27">
        <f t="shared" si="58"/>
        <v>3.581043141784263E-3</v>
      </c>
      <c r="X264" s="27">
        <f t="shared" si="58"/>
        <v>3.0736493063547882E-3</v>
      </c>
      <c r="Y264" s="27">
        <f t="shared" si="58"/>
        <v>2.5070647117838782E-3</v>
      </c>
      <c r="Z264" s="27">
        <f t="shared" si="58"/>
        <v>3.5093167343311681E-3</v>
      </c>
      <c r="AA264" s="27">
        <f t="shared" si="58"/>
        <v>3.4225839393090987E-3</v>
      </c>
      <c r="AB264" s="27">
        <f t="shared" si="58"/>
        <v>2.2143759888665587E-3</v>
      </c>
      <c r="AC264" s="27">
        <f t="shared" si="58"/>
        <v>2.2255295593184409E-3</v>
      </c>
      <c r="AD264" s="27">
        <f t="shared" si="58"/>
        <v>3.359486733079634E-3</v>
      </c>
      <c r="AE264" s="27">
        <f t="shared" si="58"/>
        <v>3.2951693120737177E-3</v>
      </c>
      <c r="AF264" s="27">
        <f t="shared" si="58"/>
        <v>3.3548024262640866E-3</v>
      </c>
      <c r="AG264" s="27">
        <f t="shared" si="58"/>
        <v>3.2965696060990217E-3</v>
      </c>
      <c r="AH264" s="27">
        <f t="shared" si="58"/>
        <v>3.7414096408809891E-3</v>
      </c>
      <c r="AI264" s="27">
        <f t="shared" si="58"/>
        <v>2.3303285505090919E-3</v>
      </c>
      <c r="AJ264" s="4"/>
      <c r="AK264" s="4">
        <v>47</v>
      </c>
      <c r="AL264" s="27">
        <f t="shared" si="60"/>
        <v>0</v>
      </c>
      <c r="AM264" s="27">
        <f t="shared" si="60"/>
        <v>0</v>
      </c>
      <c r="AN264" s="27">
        <f t="shared" si="60"/>
        <v>4.1023348280819396E-7</v>
      </c>
      <c r="AO264" s="27">
        <f t="shared" si="60"/>
        <v>1.3417754510900273E-5</v>
      </c>
      <c r="AP264" s="27">
        <f t="shared" si="60"/>
        <v>1.0916896644722717E-5</v>
      </c>
      <c r="AQ264" s="27">
        <f t="shared" si="60"/>
        <v>8.2857825740960603E-6</v>
      </c>
      <c r="AR264" s="27">
        <f t="shared" si="60"/>
        <v>8.8191136942485143E-6</v>
      </c>
      <c r="AS264" s="27">
        <f t="shared" si="60"/>
        <v>5.6174486310652255E-6</v>
      </c>
      <c r="AT264" s="27">
        <f t="shared" si="60"/>
        <v>2.729240224589592E-6</v>
      </c>
      <c r="AU264" s="27">
        <f t="shared" si="60"/>
        <v>2.4485117979857857E-6</v>
      </c>
      <c r="AV264" s="27">
        <f t="shared" si="60"/>
        <v>7.3733552025211585E-8</v>
      </c>
      <c r="AW264" s="27">
        <f t="shared" si="60"/>
        <v>1.4677412876431443E-8</v>
      </c>
      <c r="AX264" s="27">
        <f t="shared" si="60"/>
        <v>1.5960940135481754E-6</v>
      </c>
      <c r="AY264" s="27">
        <f t="shared" si="60"/>
        <v>8.3926308327633547E-8</v>
      </c>
      <c r="AZ264" s="27">
        <f t="shared" si="60"/>
        <v>5.5574892418949886E-8</v>
      </c>
      <c r="BA264" s="27">
        <f t="shared" si="60"/>
        <v>1.5774652999748444E-6</v>
      </c>
      <c r="BB264" s="27">
        <f t="shared" si="61"/>
        <v>3.4055596691809849E-10</v>
      </c>
      <c r="BC264" s="27">
        <f t="shared" si="61"/>
        <v>1.1360923475777128E-6</v>
      </c>
      <c r="BD264" s="27">
        <f t="shared" si="61"/>
        <v>1.3178457727624905E-6</v>
      </c>
      <c r="BE264" s="27">
        <f t="shared" si="61"/>
        <v>9.3443106018895094E-7</v>
      </c>
      <c r="BF264" s="27">
        <f t="shared" si="61"/>
        <v>2.6097772170339791E-7</v>
      </c>
      <c r="BG264" s="27">
        <f t="shared" si="61"/>
        <v>4.9598985367552361E-10</v>
      </c>
      <c r="BH264" s="27">
        <f t="shared" si="61"/>
        <v>1.1953270244048362E-6</v>
      </c>
      <c r="BI264" s="27">
        <f t="shared" si="61"/>
        <v>1.1706317042113124E-6</v>
      </c>
      <c r="BJ264" s="27">
        <f t="shared" si="61"/>
        <v>3.5062314620437343E-9</v>
      </c>
      <c r="BK264" s="27">
        <f t="shared" si="61"/>
        <v>6.1300309455967766E-11</v>
      </c>
      <c r="BL264" s="27">
        <f t="shared" si="61"/>
        <v>1.4227870482976003E-6</v>
      </c>
      <c r="BM264" s="27">
        <f t="shared" si="61"/>
        <v>1.4042427811646309E-6</v>
      </c>
      <c r="BN264" s="27">
        <f t="shared" si="59"/>
        <v>1.6641186664126027E-6</v>
      </c>
      <c r="BO264" s="27">
        <f t="shared" si="59"/>
        <v>1.6427866892946866E-6</v>
      </c>
      <c r="BP264" s="27">
        <f t="shared" si="59"/>
        <v>2.1647268875184045E-6</v>
      </c>
      <c r="BQ264" s="27">
        <f t="shared" si="47"/>
        <v>1.4193671820348933E-7</v>
      </c>
    </row>
    <row r="265" spans="3:69" x14ac:dyDescent="0.2">
      <c r="C265" s="4">
        <v>48</v>
      </c>
      <c r="D265" s="27"/>
      <c r="E265" s="27"/>
      <c r="F265" s="27">
        <f t="shared" si="57"/>
        <v>4.2299595248923103E-3</v>
      </c>
      <c r="G265" s="27">
        <f t="shared" si="57"/>
        <v>6.9576535879148447E-3</v>
      </c>
      <c r="H265" s="27">
        <f t="shared" si="57"/>
        <v>6.5651484227544979E-3</v>
      </c>
      <c r="I265" s="27">
        <f t="shared" si="57"/>
        <v>6.1609155170032045E-3</v>
      </c>
      <c r="J265" s="27">
        <f t="shared" si="57"/>
        <v>6.220543719840722E-3</v>
      </c>
      <c r="K265" s="27">
        <f t="shared" si="57"/>
        <v>5.6167269875676976E-3</v>
      </c>
      <c r="L265" s="27">
        <f t="shared" si="57"/>
        <v>4.9768691464292109E-3</v>
      </c>
      <c r="M265" s="27">
        <f t="shared" si="57"/>
        <v>4.8686339450315069E-3</v>
      </c>
      <c r="N265" s="27">
        <f t="shared" si="57"/>
        <v>3.5724588040934508E-3</v>
      </c>
      <c r="O265" s="27">
        <f t="shared" si="57"/>
        <v>3.1848531773732208E-3</v>
      </c>
      <c r="P265" s="27">
        <f t="shared" si="57"/>
        <v>4.4474083311586265E-3</v>
      </c>
      <c r="Q265" s="27">
        <f t="shared" si="57"/>
        <v>3.4521223551870883E-3</v>
      </c>
      <c r="R265" s="27">
        <f t="shared" si="57"/>
        <v>3.6068359922332574E-3</v>
      </c>
      <c r="S265" s="27">
        <f t="shared" ref="S265:AH280" si="62">S$213+S$214*S$215^$C265</f>
        <v>4.2288638819991198E-3</v>
      </c>
      <c r="T265" s="27">
        <f t="shared" si="62"/>
        <v>3.001008577130251E-3</v>
      </c>
      <c r="U265" s="27">
        <f t="shared" si="62"/>
        <v>3.9396783394045429E-3</v>
      </c>
      <c r="V265" s="27">
        <f t="shared" si="58"/>
        <v>3.9631989798493278E-3</v>
      </c>
      <c r="W265" s="27">
        <f t="shared" si="58"/>
        <v>3.7373610626550259E-3</v>
      </c>
      <c r="X265" s="27">
        <f t="shared" si="58"/>
        <v>3.2547371094977275E-3</v>
      </c>
      <c r="Y265" s="27">
        <f t="shared" si="58"/>
        <v>2.7112326932523423E-3</v>
      </c>
      <c r="Z265" s="27">
        <f t="shared" si="58"/>
        <v>3.649817128322257E-3</v>
      </c>
      <c r="AA265" s="27">
        <f t="shared" si="58"/>
        <v>3.5560541432087108E-3</v>
      </c>
      <c r="AB265" s="27">
        <f t="shared" si="58"/>
        <v>2.3953688404010453E-3</v>
      </c>
      <c r="AC265" s="27">
        <f t="shared" si="58"/>
        <v>2.3973218928836732E-3</v>
      </c>
      <c r="AD265" s="27">
        <f t="shared" si="58"/>
        <v>3.4755746582172753E-3</v>
      </c>
      <c r="AE265" s="27">
        <f t="shared" si="58"/>
        <v>3.4031746246132597E-3</v>
      </c>
      <c r="AF265" s="27">
        <f t="shared" si="58"/>
        <v>3.4540299112743372E-3</v>
      </c>
      <c r="AG265" s="27">
        <f t="shared" si="58"/>
        <v>3.3917688644422746E-3</v>
      </c>
      <c r="AH265" s="27">
        <f t="shared" si="58"/>
        <v>3.8355827277011391E-3</v>
      </c>
      <c r="AI265" s="27">
        <f t="shared" si="58"/>
        <v>2.4905941595360337E-3</v>
      </c>
      <c r="AJ265" s="4"/>
      <c r="AK265" s="4">
        <v>48</v>
      </c>
      <c r="AL265" s="27">
        <f t="shared" si="60"/>
        <v>0</v>
      </c>
      <c r="AM265" s="27">
        <f t="shared" si="60"/>
        <v>0</v>
      </c>
      <c r="AN265" s="27">
        <f t="shared" si="60"/>
        <v>8.4547756174848534E-7</v>
      </c>
      <c r="AO265" s="27">
        <f t="shared" si="60"/>
        <v>1.3865525312325999E-5</v>
      </c>
      <c r="AP265" s="27">
        <f t="shared" si="60"/>
        <v>1.1365617695878283E-5</v>
      </c>
      <c r="AQ265" s="27">
        <f t="shared" si="60"/>
        <v>8.7416844601715797E-6</v>
      </c>
      <c r="AR265" s="27">
        <f t="shared" si="60"/>
        <v>9.2562520589961533E-6</v>
      </c>
      <c r="AS265" s="27">
        <f t="shared" si="60"/>
        <v>6.0869619676591569E-6</v>
      </c>
      <c r="AT265" s="27">
        <f t="shared" si="60"/>
        <v>3.2361642014618617E-6</v>
      </c>
      <c r="AU265" s="27">
        <f t="shared" si="60"/>
        <v>2.9310079099524985E-6</v>
      </c>
      <c r="AV265" s="27">
        <f t="shared" si="60"/>
        <v>2.3984924292883031E-7</v>
      </c>
      <c r="AW265" s="27">
        <f t="shared" si="60"/>
        <v>2.0079055653966817E-8</v>
      </c>
      <c r="AX265" s="27">
        <f t="shared" si="60"/>
        <v>2.0464216749859977E-6</v>
      </c>
      <c r="AY265" s="27">
        <f t="shared" si="60"/>
        <v>2.5004921713873755E-7</v>
      </c>
      <c r="AZ265" s="27">
        <f t="shared" si="60"/>
        <v>2.5687119488641176E-7</v>
      </c>
      <c r="BA265" s="27">
        <f t="shared" si="60"/>
        <v>1.9877343796042402E-6</v>
      </c>
      <c r="BB265" s="27">
        <f t="shared" si="61"/>
        <v>4.8978584455220875E-8</v>
      </c>
      <c r="BC265" s="27">
        <f t="shared" si="61"/>
        <v>1.5190334824776966E-6</v>
      </c>
      <c r="BD265" s="27">
        <f t="shared" si="61"/>
        <v>1.7012997892941575E-6</v>
      </c>
      <c r="BE265" s="27">
        <f t="shared" si="61"/>
        <v>1.2610788352395831E-6</v>
      </c>
      <c r="BF265" s="27">
        <f t="shared" si="61"/>
        <v>4.7879146713852296E-7</v>
      </c>
      <c r="BG265" s="27">
        <f t="shared" si="61"/>
        <v>5.1274535184568527E-8</v>
      </c>
      <c r="BH265" s="27">
        <f t="shared" si="61"/>
        <v>1.5222883911049202E-6</v>
      </c>
      <c r="BI265" s="27">
        <f t="shared" si="61"/>
        <v>1.4772641353996535E-6</v>
      </c>
      <c r="BJ265" s="27">
        <f t="shared" si="61"/>
        <v>1.4830225103691633E-8</v>
      </c>
      <c r="BK265" s="27">
        <f t="shared" si="61"/>
        <v>3.2263985639395852E-8</v>
      </c>
      <c r="BL265" s="27">
        <f t="shared" si="61"/>
        <v>1.7132042889953093E-6</v>
      </c>
      <c r="BM265" s="27">
        <f t="shared" si="61"/>
        <v>1.6718821400565346E-6</v>
      </c>
      <c r="BN265" s="27">
        <f t="shared" si="59"/>
        <v>1.9299731073468521E-6</v>
      </c>
      <c r="BO265" s="27">
        <f t="shared" si="59"/>
        <v>1.8958857288266523E-6</v>
      </c>
      <c r="BP265" s="27">
        <f t="shared" si="59"/>
        <v>2.4507093877392022E-6</v>
      </c>
      <c r="BQ265" s="27">
        <f t="shared" si="47"/>
        <v>4.6863282574081058E-8</v>
      </c>
    </row>
    <row r="266" spans="3:69" x14ac:dyDescent="0.2">
      <c r="C266" s="4">
        <v>49</v>
      </c>
      <c r="D266" s="27"/>
      <c r="E266" s="27"/>
      <c r="F266" s="27">
        <f t="shared" ref="F266:S281" si="63">F$213+F$214*F$215^$C266</f>
        <v>4.5345733534607694E-3</v>
      </c>
      <c r="G266" s="27">
        <f t="shared" si="63"/>
        <v>7.0267037519276135E-3</v>
      </c>
      <c r="H266" s="27">
        <f t="shared" si="63"/>
        <v>6.641481049782438E-3</v>
      </c>
      <c r="I266" s="27">
        <f t="shared" si="63"/>
        <v>6.2492446723751583E-3</v>
      </c>
      <c r="J266" s="27">
        <f t="shared" si="63"/>
        <v>6.3028538011037621E-3</v>
      </c>
      <c r="K266" s="27">
        <f t="shared" si="63"/>
        <v>5.725716511521102E-3</v>
      </c>
      <c r="L266" s="27">
        <f t="shared" si="63"/>
        <v>5.1399154209877491E-3</v>
      </c>
      <c r="M266" s="27">
        <f t="shared" si="63"/>
        <v>5.032043015923947E-3</v>
      </c>
      <c r="N266" s="27">
        <f t="shared" si="63"/>
        <v>3.8121131316890921E-3</v>
      </c>
      <c r="O266" s="27">
        <f t="shared" si="63"/>
        <v>3.4718900529400539E-3</v>
      </c>
      <c r="P266" s="27">
        <f t="shared" si="63"/>
        <v>4.6321545775795045E-3</v>
      </c>
      <c r="Q266" s="27">
        <f t="shared" si="63"/>
        <v>3.6833840875872947E-3</v>
      </c>
      <c r="R266" s="27">
        <f t="shared" si="63"/>
        <v>3.9028384056228604E-3</v>
      </c>
      <c r="S266" s="27">
        <f t="shared" si="63"/>
        <v>4.3994445518544326E-3</v>
      </c>
      <c r="T266" s="27">
        <f t="shared" si="62"/>
        <v>3.2635773748109398E-3</v>
      </c>
      <c r="U266" s="27">
        <f t="shared" si="62"/>
        <v>4.1239154923537026E-3</v>
      </c>
      <c r="V266" s="27">
        <f t="shared" si="58"/>
        <v>4.13649219886667E-3</v>
      </c>
      <c r="W266" s="27">
        <f t="shared" si="58"/>
        <v>3.910617662406188E-3</v>
      </c>
      <c r="X266" s="27">
        <f t="shared" si="58"/>
        <v>3.4546962559331026E-3</v>
      </c>
      <c r="Y266" s="27">
        <f t="shared" si="58"/>
        <v>2.9359595079932496E-3</v>
      </c>
      <c r="Z266" s="27">
        <f t="shared" si="58"/>
        <v>3.8060227570624649E-3</v>
      </c>
      <c r="AA266" s="27">
        <f t="shared" si="58"/>
        <v>3.704709691438093E-3</v>
      </c>
      <c r="AB266" s="27">
        <f t="shared" si="58"/>
        <v>2.595408530009721E-3</v>
      </c>
      <c r="AC266" s="27">
        <f t="shared" si="58"/>
        <v>2.5874488212518131E-3</v>
      </c>
      <c r="AD266" s="27">
        <f t="shared" si="58"/>
        <v>3.6053455804731485E-3</v>
      </c>
      <c r="AE266" s="27">
        <f t="shared" si="58"/>
        <v>3.5241465320401321E-3</v>
      </c>
      <c r="AF266" s="27">
        <f t="shared" si="58"/>
        <v>3.5654694983189832E-3</v>
      </c>
      <c r="AG266" s="27">
        <f t="shared" si="58"/>
        <v>3.4987947384721909E-3</v>
      </c>
      <c r="AH266" s="27">
        <f t="shared" si="58"/>
        <v>3.9417469494269653E-3</v>
      </c>
      <c r="AI266" s="27">
        <f t="shared" si="58"/>
        <v>2.6693586382112206E-3</v>
      </c>
      <c r="AJ266" s="4"/>
      <c r="AK266" s="4">
        <v>49</v>
      </c>
      <c r="AL266" s="27">
        <f t="shared" si="60"/>
        <v>0</v>
      </c>
      <c r="AM266" s="27">
        <f t="shared" si="60"/>
        <v>0</v>
      </c>
      <c r="AN266" s="27">
        <f t="shared" si="60"/>
        <v>1.4984510864708836E-6</v>
      </c>
      <c r="AO266" s="27">
        <f t="shared" si="60"/>
        <v>1.438452970781737E-5</v>
      </c>
      <c r="AP266" s="27">
        <f t="shared" si="60"/>
        <v>1.1886123695430644E-5</v>
      </c>
      <c r="AQ266" s="27">
        <f t="shared" si="60"/>
        <v>9.2718004633135102E-6</v>
      </c>
      <c r="AR266" s="27">
        <f t="shared" si="60"/>
        <v>9.7638688599636139E-6</v>
      </c>
      <c r="AS266" s="27">
        <f t="shared" si="60"/>
        <v>6.636633560607752E-6</v>
      </c>
      <c r="AT266" s="27">
        <f t="shared" si="60"/>
        <v>3.8493673231444853E-6</v>
      </c>
      <c r="AU266" s="27">
        <f t="shared" si="60"/>
        <v>3.5172291932602402E-6</v>
      </c>
      <c r="AV266" s="27">
        <f t="shared" si="60"/>
        <v>5.3202200577710608E-7</v>
      </c>
      <c r="AW266" s="27">
        <f t="shared" si="60"/>
        <v>1.838158096836971E-7</v>
      </c>
      <c r="AX266" s="27">
        <f t="shared" si="60"/>
        <v>2.609123668787019E-6</v>
      </c>
      <c r="AY266" s="27">
        <f t="shared" si="60"/>
        <v>5.3481570137295246E-7</v>
      </c>
      <c r="AZ266" s="27">
        <f t="shared" si="60"/>
        <v>6.4453124466718792E-7</v>
      </c>
      <c r="BA266" s="27">
        <f t="shared" si="60"/>
        <v>2.4978253990282595E-6</v>
      </c>
      <c r="BB266" s="27">
        <f t="shared" si="61"/>
        <v>2.3413971486943191E-7</v>
      </c>
      <c r="BC266" s="27">
        <f t="shared" si="61"/>
        <v>2.0071179896658049E-6</v>
      </c>
      <c r="BD266" s="27">
        <f t="shared" si="61"/>
        <v>2.1833964789085888E-6</v>
      </c>
      <c r="BE266" s="27">
        <f t="shared" si="61"/>
        <v>1.6802232681346886E-6</v>
      </c>
      <c r="BF266" s="27">
        <f t="shared" si="61"/>
        <v>7.9549762628188548E-7</v>
      </c>
      <c r="BG266" s="27">
        <f t="shared" si="61"/>
        <v>2.0355042196469952E-7</v>
      </c>
      <c r="BH266" s="27">
        <f t="shared" si="61"/>
        <v>1.9321448845680036E-6</v>
      </c>
      <c r="BI266" s="27">
        <f t="shared" si="61"/>
        <v>1.8607227057218748E-6</v>
      </c>
      <c r="BJ266" s="27">
        <f t="shared" si="61"/>
        <v>1.0356753393988738E-7</v>
      </c>
      <c r="BK266" s="27">
        <f t="shared" si="61"/>
        <v>1.3671411102259357E-7</v>
      </c>
      <c r="BL266" s="27">
        <f t="shared" si="61"/>
        <v>2.0697576221932809E-6</v>
      </c>
      <c r="BM266" s="27">
        <f t="shared" si="61"/>
        <v>1.9993527955871936E-6</v>
      </c>
      <c r="BN266" s="27">
        <f t="shared" si="59"/>
        <v>2.2520233759247922E-6</v>
      </c>
      <c r="BO266" s="27">
        <f t="shared" si="59"/>
        <v>2.2020706150147929E-6</v>
      </c>
      <c r="BP266" s="27">
        <f t="shared" si="59"/>
        <v>2.7943749242262696E-6</v>
      </c>
      <c r="BQ266" s="27">
        <f t="shared" si="47"/>
        <v>1.4224069192539997E-9</v>
      </c>
    </row>
    <row r="267" spans="3:69" x14ac:dyDescent="0.2">
      <c r="C267" s="4">
        <v>50</v>
      </c>
      <c r="D267" s="27"/>
      <c r="E267" s="27"/>
      <c r="F267" s="27">
        <f t="shared" si="63"/>
        <v>4.8671479548960056E-3</v>
      </c>
      <c r="G267" s="27">
        <f t="shared" si="63"/>
        <v>7.1053580249540119E-3</v>
      </c>
      <c r="H267" s="27">
        <f t="shared" si="63"/>
        <v>6.7281610793302072E-3</v>
      </c>
      <c r="I267" s="27">
        <f t="shared" si="63"/>
        <v>6.3491038214456372E-3</v>
      </c>
      <c r="J267" s="27">
        <f t="shared" si="63"/>
        <v>6.3960319169637635E-3</v>
      </c>
      <c r="K267" s="27">
        <f t="shared" si="63"/>
        <v>5.8481003138526541E-3</v>
      </c>
      <c r="L267" s="27">
        <f t="shared" si="63"/>
        <v>5.3208913406029689E-3</v>
      </c>
      <c r="M267" s="27">
        <f t="shared" si="63"/>
        <v>5.2133886972214735E-3</v>
      </c>
      <c r="N267" s="27">
        <f t="shared" si="63"/>
        <v>4.0753254374150394E-3</v>
      </c>
      <c r="O267" s="27">
        <f t="shared" si="63"/>
        <v>3.7853382850251624E-3</v>
      </c>
      <c r="P267" s="27">
        <f t="shared" si="63"/>
        <v>4.8363301520643913E-3</v>
      </c>
      <c r="Q267" s="27">
        <f t="shared" si="63"/>
        <v>3.9376378757548175E-3</v>
      </c>
      <c r="R267" s="27">
        <f t="shared" si="63"/>
        <v>4.2260529351802415E-3</v>
      </c>
      <c r="S267" s="27">
        <f t="shared" si="63"/>
        <v>4.5885157088390183E-3</v>
      </c>
      <c r="T267" s="27">
        <f t="shared" si="62"/>
        <v>3.5511185556123567E-3</v>
      </c>
      <c r="U267" s="27">
        <f t="shared" si="62"/>
        <v>4.3276393082950573E-3</v>
      </c>
      <c r="V267" s="27">
        <f t="shared" si="58"/>
        <v>4.3285472929157198E-3</v>
      </c>
      <c r="W267" s="27">
        <f t="shared" si="58"/>
        <v>4.1026484237553732E-3</v>
      </c>
      <c r="X267" s="27">
        <f t="shared" si="58"/>
        <v>3.675493347450101E-3</v>
      </c>
      <c r="Y267" s="27">
        <f t="shared" si="58"/>
        <v>3.1833153416570823E-3</v>
      </c>
      <c r="Z267" s="27">
        <f t="shared" si="58"/>
        <v>3.97968916294935E-3</v>
      </c>
      <c r="AA267" s="27">
        <f t="shared" si="58"/>
        <v>3.8702782705945255E-3</v>
      </c>
      <c r="AB267" s="27">
        <f t="shared" si="58"/>
        <v>2.8164994575213564E-3</v>
      </c>
      <c r="AC267" s="27">
        <f t="shared" si="58"/>
        <v>2.7978671102436084E-3</v>
      </c>
      <c r="AD267" s="27">
        <f t="shared" si="58"/>
        <v>3.7504122809346521E-3</v>
      </c>
      <c r="AE267" s="27">
        <f t="shared" si="58"/>
        <v>3.6596417409553231E-3</v>
      </c>
      <c r="AF267" s="27">
        <f t="shared" si="58"/>
        <v>3.6906241523888533E-3</v>
      </c>
      <c r="AG267" s="27">
        <f t="shared" si="58"/>
        <v>3.619116450124259E-3</v>
      </c>
      <c r="AH267" s="27">
        <f t="shared" si="58"/>
        <v>4.0614291469126991E-3</v>
      </c>
      <c r="AI267" s="27">
        <f t="shared" si="58"/>
        <v>2.8687572430025898E-3</v>
      </c>
      <c r="AJ267" s="4"/>
      <c r="AK267" s="4">
        <v>50</v>
      </c>
      <c r="AL267" s="27">
        <f t="shared" si="60"/>
        <v>0</v>
      </c>
      <c r="AM267" s="27">
        <f t="shared" si="60"/>
        <v>0</v>
      </c>
      <c r="AN267" s="27">
        <f t="shared" si="60"/>
        <v>2.9452376062614825E-7</v>
      </c>
      <c r="AO267" s="27">
        <f t="shared" si="60"/>
        <v>8.2613840013309731E-6</v>
      </c>
      <c r="AP267" s="27">
        <f t="shared" si="60"/>
        <v>6.5990829936932589E-6</v>
      </c>
      <c r="AQ267" s="27">
        <f t="shared" si="60"/>
        <v>5.0214657219696822E-6</v>
      </c>
      <c r="AR267" s="27">
        <f t="shared" si="60"/>
        <v>5.6285204491484149E-6</v>
      </c>
      <c r="AS267" s="27">
        <f t="shared" si="60"/>
        <v>3.8952677315250755E-6</v>
      </c>
      <c r="AT267" s="27">
        <f t="shared" si="60"/>
        <v>2.3352881634665998E-6</v>
      </c>
      <c r="AU267" s="27">
        <f t="shared" si="60"/>
        <v>2.33005280839579E-6</v>
      </c>
      <c r="AV267" s="27">
        <f t="shared" si="60"/>
        <v>2.1037183883527882E-7</v>
      </c>
      <c r="AW267" s="27">
        <f t="shared" si="60"/>
        <v>7.3973469666123601E-8</v>
      </c>
      <c r="AX267" s="27">
        <f t="shared" si="60"/>
        <v>1.8282508697619295E-6</v>
      </c>
      <c r="AY267" s="27">
        <f t="shared" si="60"/>
        <v>2.5464740159421772E-7</v>
      </c>
      <c r="AZ267" s="27">
        <f t="shared" si="60"/>
        <v>2.4932646409726914E-7</v>
      </c>
      <c r="BA267" s="27">
        <f t="shared" si="60"/>
        <v>1.664660096746059E-6</v>
      </c>
      <c r="BB267" s="27">
        <f t="shared" si="61"/>
        <v>6.900029975194022E-8</v>
      </c>
      <c r="BC267" s="27">
        <f t="shared" si="61"/>
        <v>1.19374988048514E-6</v>
      </c>
      <c r="BD267" s="27">
        <f t="shared" si="61"/>
        <v>1.2554943570829625E-6</v>
      </c>
      <c r="BE267" s="27">
        <f t="shared" si="61"/>
        <v>8.5142031825477038E-7</v>
      </c>
      <c r="BF267" s="27">
        <f t="shared" si="61"/>
        <v>2.8740424608625627E-7</v>
      </c>
      <c r="BG267" s="27">
        <f t="shared" si="61"/>
        <v>1.1515759800436829E-8</v>
      </c>
      <c r="BH267" s="27">
        <f t="shared" si="61"/>
        <v>9.0515844207530467E-7</v>
      </c>
      <c r="BI267" s="27">
        <f t="shared" si="61"/>
        <v>8.0380475755926762E-7</v>
      </c>
      <c r="BJ267" s="27">
        <f t="shared" si="61"/>
        <v>1.2329822342185453E-8</v>
      </c>
      <c r="BK267" s="27">
        <f t="shared" si="61"/>
        <v>9.8201530850574161E-9</v>
      </c>
      <c r="BL267" s="27">
        <f t="shared" si="61"/>
        <v>7.8954173301421872E-7</v>
      </c>
      <c r="BM267" s="27">
        <f t="shared" si="61"/>
        <v>7.1670102179999981E-7</v>
      </c>
      <c r="BN267" s="27">
        <f t="shared" si="59"/>
        <v>8.3694225727864997E-7</v>
      </c>
      <c r="BO267" s="27">
        <f t="shared" si="59"/>
        <v>7.9745017146322672E-7</v>
      </c>
      <c r="BP267" s="27">
        <f t="shared" si="59"/>
        <v>1.0232227058315527E-6</v>
      </c>
      <c r="BQ267" s="27">
        <f t="shared" si="47"/>
        <v>5.3642137135975679E-7</v>
      </c>
    </row>
    <row r="268" spans="3:69" x14ac:dyDescent="0.2">
      <c r="C268" s="4">
        <v>51</v>
      </c>
      <c r="D268" s="27"/>
      <c r="E268" s="27"/>
      <c r="F268" s="27">
        <f t="shared" si="63"/>
        <v>5.2302498732810024E-3</v>
      </c>
      <c r="G268" s="27">
        <f t="shared" si="63"/>
        <v>7.1949522316262383E-3</v>
      </c>
      <c r="H268" s="27">
        <f t="shared" si="63"/>
        <v>6.8265911716110881E-3</v>
      </c>
      <c r="I268" s="27">
        <f t="shared" si="63"/>
        <v>6.4619980250762354E-3</v>
      </c>
      <c r="J268" s="27">
        <f t="shared" si="63"/>
        <v>6.5015130578154421E-3</v>
      </c>
      <c r="K268" s="27">
        <f t="shared" si="63"/>
        <v>5.985524485734822E-3</v>
      </c>
      <c r="L268" s="27">
        <f t="shared" si="63"/>
        <v>5.5217685674470293E-3</v>
      </c>
      <c r="M268" s="27">
        <f t="shared" si="63"/>
        <v>5.414639802473217E-3</v>
      </c>
      <c r="N268" s="27">
        <f t="shared" si="63"/>
        <v>4.3644114663661405E-3</v>
      </c>
      <c r="O268" s="27">
        <f t="shared" si="63"/>
        <v>4.1276280831678558E-3</v>
      </c>
      <c r="P268" s="27">
        <f t="shared" si="63"/>
        <v>5.061978391332338E-3</v>
      </c>
      <c r="Q268" s="27">
        <f t="shared" si="63"/>
        <v>4.2171695912989436E-3</v>
      </c>
      <c r="R268" s="27">
        <f t="shared" si="63"/>
        <v>4.5789812472190224E-3</v>
      </c>
      <c r="S268" s="27">
        <f t="shared" si="63"/>
        <v>4.7980816721677599E-3</v>
      </c>
      <c r="T268" s="27">
        <f t="shared" si="62"/>
        <v>3.8660071919887976E-3</v>
      </c>
      <c r="U268" s="27">
        <f t="shared" si="62"/>
        <v>4.5529108809249279E-3</v>
      </c>
      <c r="V268" s="27">
        <f t="shared" si="58"/>
        <v>4.5413955472175709E-3</v>
      </c>
      <c r="W268" s="27">
        <f t="shared" si="58"/>
        <v>4.3154877231373909E-3</v>
      </c>
      <c r="X268" s="27">
        <f t="shared" si="58"/>
        <v>3.9192999274012801E-3</v>
      </c>
      <c r="Y268" s="27">
        <f t="shared" si="58"/>
        <v>3.4555788386415038E-3</v>
      </c>
      <c r="Z268" s="27">
        <f t="shared" si="58"/>
        <v>4.1727681241680173E-3</v>
      </c>
      <c r="AA268" s="27">
        <f t="shared" si="58"/>
        <v>4.0546841318650408E-3</v>
      </c>
      <c r="AB268" s="27">
        <f t="shared" si="58"/>
        <v>3.0608569563935961E-3</v>
      </c>
      <c r="AC268" s="27">
        <f t="shared" si="58"/>
        <v>3.030742362172698E-3</v>
      </c>
      <c r="AD268" s="27">
        <f t="shared" si="58"/>
        <v>3.9125776352140502E-3</v>
      </c>
      <c r="AE268" s="27">
        <f t="shared" si="58"/>
        <v>3.8114038486171307E-3</v>
      </c>
      <c r="AF268" s="27">
        <f t="shared" si="58"/>
        <v>3.8311818110337431E-3</v>
      </c>
      <c r="AG268" s="27">
        <f t="shared" si="58"/>
        <v>3.7543857429574723E-3</v>
      </c>
      <c r="AH268" s="27">
        <f t="shared" si="58"/>
        <v>4.1963505748868627E-3</v>
      </c>
      <c r="AI268" s="27">
        <f t="shared" si="58"/>
        <v>3.0911716951767705E-3</v>
      </c>
      <c r="AJ268" s="4"/>
      <c r="AK268" s="4">
        <v>51</v>
      </c>
      <c r="AL268" s="27">
        <f t="shared" si="60"/>
        <v>0</v>
      </c>
      <c r="AM268" s="27">
        <f t="shared" si="60"/>
        <v>0</v>
      </c>
      <c r="AN268" s="27">
        <f t="shared" si="60"/>
        <v>8.1269174684351118E-7</v>
      </c>
      <c r="AO268" s="27">
        <f t="shared" si="60"/>
        <v>8.7593857830725172E-6</v>
      </c>
      <c r="AP268" s="27">
        <f t="shared" si="60"/>
        <v>7.0922534026236492E-6</v>
      </c>
      <c r="AQ268" s="27">
        <f t="shared" si="60"/>
        <v>5.5211789703322617E-6</v>
      </c>
      <c r="AR268" s="27">
        <f t="shared" si="60"/>
        <v>6.121602386035494E-6</v>
      </c>
      <c r="AS268" s="27">
        <f t="shared" si="60"/>
        <v>4.442378970917998E-6</v>
      </c>
      <c r="AT268" s="27">
        <f t="shared" si="60"/>
        <v>2.9794372722010347E-6</v>
      </c>
      <c r="AU268" s="27">
        <f t="shared" si="60"/>
        <v>2.9764350371125486E-6</v>
      </c>
      <c r="AV268" s="27">
        <f t="shared" si="60"/>
        <v>5.5592952951896736E-7</v>
      </c>
      <c r="AW268" s="27">
        <f t="shared" si="60"/>
        <v>3.7475369927358435E-7</v>
      </c>
      <c r="AX268" s="27">
        <f t="shared" si="60"/>
        <v>2.4834043277668595E-6</v>
      </c>
      <c r="AY268" s="27">
        <f t="shared" si="60"/>
        <v>6.1200773694146625E-7</v>
      </c>
      <c r="AZ268" s="27">
        <f t="shared" si="60"/>
        <v>2.2204972344986951E-8</v>
      </c>
      <c r="BA268" s="27">
        <f t="shared" si="60"/>
        <v>2.2383501779375164E-6</v>
      </c>
      <c r="BB268" s="27">
        <f t="shared" si="61"/>
        <v>3.3149125536386361E-7</v>
      </c>
      <c r="BC268" s="27">
        <f t="shared" si="61"/>
        <v>1.7318009870592381E-6</v>
      </c>
      <c r="BD268" s="27">
        <f t="shared" si="61"/>
        <v>1.7726243662167427E-6</v>
      </c>
      <c r="BE268" s="27">
        <f t="shared" si="61"/>
        <v>1.2850165472722374E-6</v>
      </c>
      <c r="BF268" s="27">
        <f t="shared" si="61"/>
        <v>6.0515283816742735E-7</v>
      </c>
      <c r="BG268" s="27">
        <f t="shared" si="61"/>
        <v>1.4258125090529918E-7</v>
      </c>
      <c r="BH268" s="27">
        <f t="shared" si="61"/>
        <v>1.3053045090196863E-6</v>
      </c>
      <c r="BI268" s="27">
        <f t="shared" si="61"/>
        <v>1.1641500705922801E-6</v>
      </c>
      <c r="BJ268" s="27">
        <f t="shared" si="61"/>
        <v>1.7235704047654217E-8</v>
      </c>
      <c r="BK268" s="27">
        <f t="shared" si="61"/>
        <v>1.7345323613203121E-8</v>
      </c>
      <c r="BL268" s="27">
        <f t="shared" si="61"/>
        <v>1.0995807147521362E-6</v>
      </c>
      <c r="BM268" s="27">
        <f t="shared" si="61"/>
        <v>9.9242654405579508E-7</v>
      </c>
      <c r="BN268" s="27">
        <f t="shared" si="59"/>
        <v>1.1093563671477405E-6</v>
      </c>
      <c r="BO268" s="27">
        <f t="shared" si="59"/>
        <v>1.052959500074776E-6</v>
      </c>
      <c r="BP268" s="27">
        <f t="shared" si="59"/>
        <v>1.3088875635321978E-6</v>
      </c>
      <c r="BQ268" s="27">
        <f t="shared" si="47"/>
        <v>2.6312586523112171E-7</v>
      </c>
    </row>
    <row r="269" spans="3:69" x14ac:dyDescent="0.2">
      <c r="C269" s="4">
        <v>52</v>
      </c>
      <c r="D269" s="27"/>
      <c r="E269" s="27"/>
      <c r="F269" s="27">
        <f t="shared" si="63"/>
        <v>5.6266812380511688E-3</v>
      </c>
      <c r="G269" s="27">
        <f t="shared" si="63"/>
        <v>7.297007994909838E-3</v>
      </c>
      <c r="H269" s="27">
        <f t="shared" si="63"/>
        <v>6.9383641268923645E-3</v>
      </c>
      <c r="I269" s="27">
        <f t="shared" si="63"/>
        <v>6.5896288063518865E-3</v>
      </c>
      <c r="J269" s="27">
        <f t="shared" si="63"/>
        <v>6.620921686898356E-3</v>
      </c>
      <c r="K269" s="27">
        <f t="shared" si="63"/>
        <v>6.1398374148783127E-3</v>
      </c>
      <c r="L269" s="27">
        <f t="shared" si="63"/>
        <v>5.7447355806847754E-3</v>
      </c>
      <c r="M269" s="27">
        <f t="shared" si="63"/>
        <v>5.6379812522130545E-3</v>
      </c>
      <c r="N269" s="27">
        <f t="shared" si="63"/>
        <v>4.681914600971589E-3</v>
      </c>
      <c r="O269" s="27">
        <f t="shared" si="63"/>
        <v>4.5014132697461387E-3</v>
      </c>
      <c r="P269" s="27">
        <f t="shared" si="63"/>
        <v>5.3113575250175651E-3</v>
      </c>
      <c r="Q269" s="27">
        <f t="shared" si="63"/>
        <v>4.524492367326014E-3</v>
      </c>
      <c r="R269" s="27">
        <f t="shared" si="63"/>
        <v>4.9643549914288442E-3</v>
      </c>
      <c r="S269" s="27">
        <f t="shared" si="63"/>
        <v>5.0303640238830091E-3</v>
      </c>
      <c r="T269" s="27">
        <f t="shared" si="62"/>
        <v>4.210844244694277E-3</v>
      </c>
      <c r="U269" s="27">
        <f t="shared" si="62"/>
        <v>4.8020093046936196E-3</v>
      </c>
      <c r="V269" s="27">
        <f t="shared" si="58"/>
        <v>4.7772881674246395E-3</v>
      </c>
      <c r="W269" s="27">
        <f t="shared" si="58"/>
        <v>4.551390382915188E-3</v>
      </c>
      <c r="X269" s="27">
        <f t="shared" si="58"/>
        <v>4.1885138378703604E-3</v>
      </c>
      <c r="Y269" s="27">
        <f t="shared" si="58"/>
        <v>3.7552580929861913E-3</v>
      </c>
      <c r="Z269" s="27">
        <f t="shared" si="58"/>
        <v>4.3874295900681141E-3</v>
      </c>
      <c r="AA269" s="27">
        <f t="shared" si="58"/>
        <v>4.2600704548266663E-3</v>
      </c>
      <c r="AB269" s="27">
        <f t="shared" si="58"/>
        <v>3.3309294913778931E-3</v>
      </c>
      <c r="AC269" s="27">
        <f t="shared" si="58"/>
        <v>3.2884713039908289E-3</v>
      </c>
      <c r="AD269" s="27">
        <f t="shared" si="58"/>
        <v>4.0938570194207716E-3</v>
      </c>
      <c r="AE269" s="27">
        <f t="shared" si="58"/>
        <v>3.9813857801285994E-3</v>
      </c>
      <c r="AF269" s="27">
        <f t="shared" si="58"/>
        <v>3.9890381492623164E-3</v>
      </c>
      <c r="AG269" s="27">
        <f t="shared" si="58"/>
        <v>3.9064595568382866E-3</v>
      </c>
      <c r="AH269" s="27">
        <f t="shared" si="58"/>
        <v>4.3484516568272858E-3</v>
      </c>
      <c r="AI269" s="27">
        <f t="shared" si="58"/>
        <v>3.3392586293240763E-3</v>
      </c>
      <c r="AJ269" s="4"/>
      <c r="AK269" s="4">
        <v>52</v>
      </c>
      <c r="AL269" s="27">
        <f t="shared" si="60"/>
        <v>0</v>
      </c>
      <c r="AM269" s="27">
        <f t="shared" si="60"/>
        <v>0</v>
      </c>
      <c r="AN269" s="27">
        <f t="shared" si="60"/>
        <v>4.0347512695860784E-7</v>
      </c>
      <c r="AO269" s="27">
        <f t="shared" si="60"/>
        <v>5.9237731260766311E-6</v>
      </c>
      <c r="AP269" s="27">
        <f t="shared" si="60"/>
        <v>4.757254979971947E-6</v>
      </c>
      <c r="AQ269" s="27">
        <f t="shared" si="60"/>
        <v>3.5767750760387598E-6</v>
      </c>
      <c r="AR269" s="27">
        <f t="shared" si="60"/>
        <v>3.931249450513497E-6</v>
      </c>
      <c r="AS269" s="27">
        <f t="shared" si="60"/>
        <v>2.4800889754930588E-6</v>
      </c>
      <c r="AT269" s="27">
        <f t="shared" si="60"/>
        <v>1.4594929989946682E-6</v>
      </c>
      <c r="AU269" s="27">
        <f t="shared" si="60"/>
        <v>1.1745234325920015E-6</v>
      </c>
      <c r="AV269" s="27">
        <f t="shared" si="60"/>
        <v>4.3057945506673599E-9</v>
      </c>
      <c r="AW269" s="27">
        <f t="shared" si="60"/>
        <v>7.3093044635046737E-9</v>
      </c>
      <c r="AX269" s="27">
        <f t="shared" si="60"/>
        <v>6.0362443752289499E-7</v>
      </c>
      <c r="AY269" s="27">
        <f t="shared" si="60"/>
        <v>4.8361026563215096E-10</v>
      </c>
      <c r="AZ269" s="27">
        <f t="shared" si="60"/>
        <v>1.7107478263636645E-6</v>
      </c>
      <c r="BA269" s="27">
        <f t="shared" si="60"/>
        <v>4.4582856290413593E-7</v>
      </c>
      <c r="BB269" s="27">
        <f t="shared" si="61"/>
        <v>1.302341721031217E-8</v>
      </c>
      <c r="BC269" s="27">
        <f t="shared" si="61"/>
        <v>2.9322903341356333E-7</v>
      </c>
      <c r="BD269" s="27">
        <f t="shared" si="61"/>
        <v>3.5879711451878478E-7</v>
      </c>
      <c r="BE269" s="27">
        <f t="shared" si="61"/>
        <v>2.0317086700577256E-7</v>
      </c>
      <c r="BF269" s="27">
        <f t="shared" si="61"/>
        <v>3.0810426915346511E-8</v>
      </c>
      <c r="BG269" s="27">
        <f t="shared" si="61"/>
        <v>2.1140325748972383E-8</v>
      </c>
      <c r="BH269" s="27">
        <f t="shared" si="61"/>
        <v>3.3338336406567402E-7</v>
      </c>
      <c r="BI269" s="27">
        <f t="shared" si="61"/>
        <v>3.0412566739621011E-7</v>
      </c>
      <c r="BJ269" s="27">
        <f t="shared" si="61"/>
        <v>7.8682100815363717E-8</v>
      </c>
      <c r="BK269" s="27">
        <f t="shared" si="61"/>
        <v>5.9120900056890576E-8</v>
      </c>
      <c r="BL269" s="27">
        <f t="shared" si="61"/>
        <v>4.175573244718663E-7</v>
      </c>
      <c r="BM269" s="27">
        <f t="shared" si="61"/>
        <v>3.9637047059568842E-7</v>
      </c>
      <c r="BN269" s="27">
        <f t="shared" si="59"/>
        <v>5.0752819423986534E-7</v>
      </c>
      <c r="BO269" s="27">
        <f t="shared" si="59"/>
        <v>5.0761157585275082E-7</v>
      </c>
      <c r="BP269" s="27">
        <f t="shared" si="59"/>
        <v>6.3472982971582832E-7</v>
      </c>
      <c r="BQ269" s="27">
        <f t="shared" si="47"/>
        <v>6.9444888895837804E-7</v>
      </c>
    </row>
    <row r="270" spans="3:69" x14ac:dyDescent="0.2">
      <c r="C270" s="4">
        <v>53</v>
      </c>
      <c r="D270" s="27"/>
      <c r="E270" s="27"/>
      <c r="F270" s="27">
        <f t="shared" si="63"/>
        <v>6.0595013885823019E-3</v>
      </c>
      <c r="G270" s="27">
        <f t="shared" si="63"/>
        <v>7.4132585785831994E-3</v>
      </c>
      <c r="H270" s="27">
        <f t="shared" si="63"/>
        <v>7.0652886602622991E-3</v>
      </c>
      <c r="I270" s="27">
        <f t="shared" si="63"/>
        <v>6.7339197956601997E-3</v>
      </c>
      <c r="J270" s="27">
        <f t="shared" si="63"/>
        <v>6.7560967578573468E-3</v>
      </c>
      <c r="K270" s="27">
        <f t="shared" si="63"/>
        <v>6.3131146467852381E-3</v>
      </c>
      <c r="L270" s="27">
        <f t="shared" si="63"/>
        <v>5.9922215191020468E-3</v>
      </c>
      <c r="M270" s="27">
        <f t="shared" si="63"/>
        <v>5.8858377949609648E-3</v>
      </c>
      <c r="N270" s="27">
        <f t="shared" si="63"/>
        <v>5.0306282377047488E-3</v>
      </c>
      <c r="O270" s="27">
        <f t="shared" si="63"/>
        <v>4.9095918554459619E-3</v>
      </c>
      <c r="P270" s="27">
        <f t="shared" si="63"/>
        <v>5.5869632754517468E-3</v>
      </c>
      <c r="Q270" s="27">
        <f t="shared" si="63"/>
        <v>4.862369192791551E-3</v>
      </c>
      <c r="R270" s="27">
        <f t="shared" si="63"/>
        <v>5.3851569437244071E-3</v>
      </c>
      <c r="S270" s="27">
        <f t="shared" si="63"/>
        <v>5.2878251595624183E-3</v>
      </c>
      <c r="T270" s="27">
        <f t="shared" si="62"/>
        <v>4.5884780465582642E-3</v>
      </c>
      <c r="U270" s="27">
        <f t="shared" si="62"/>
        <v>5.0774547326260539E-3</v>
      </c>
      <c r="V270" s="27">
        <f t="shared" si="58"/>
        <v>5.0387200896674349E-3</v>
      </c>
      <c r="W270" s="27">
        <f t="shared" si="58"/>
        <v>4.8128555589978927E-3</v>
      </c>
      <c r="X270" s="27">
        <f t="shared" si="58"/>
        <v>4.4857828024920995E-3</v>
      </c>
      <c r="Y270" s="27">
        <f t="shared" si="58"/>
        <v>4.085113752960055E-3</v>
      </c>
      <c r="Z270" s="27">
        <f t="shared" si="58"/>
        <v>4.6260860684929793E-3</v>
      </c>
      <c r="AA270" s="27">
        <f t="shared" si="58"/>
        <v>4.4888242556498179E-3</v>
      </c>
      <c r="AB270" s="27">
        <f t="shared" si="58"/>
        <v>3.6294231921624944E-3</v>
      </c>
      <c r="AC270" s="27">
        <f t="shared" si="58"/>
        <v>3.5737064541428915E-3</v>
      </c>
      <c r="AD270" s="27">
        <f t="shared" si="58"/>
        <v>4.296503357070363E-3</v>
      </c>
      <c r="AE270" s="27">
        <f t="shared" si="58"/>
        <v>4.1717749193250437E-3</v>
      </c>
      <c r="AF270" s="27">
        <f t="shared" si="58"/>
        <v>4.1663221461584873E-3</v>
      </c>
      <c r="AG270" s="27">
        <f t="shared" si="58"/>
        <v>4.0774255195033787E-3</v>
      </c>
      <c r="AH270" s="27">
        <f t="shared" si="58"/>
        <v>4.519919891894271E-3</v>
      </c>
      <c r="AI270" s="27">
        <f t="shared" si="58"/>
        <v>3.6159813255920758E-3</v>
      </c>
      <c r="AJ270" s="4"/>
      <c r="AK270" s="4">
        <v>53</v>
      </c>
      <c r="AL270" s="27">
        <f t="shared" si="60"/>
        <v>0</v>
      </c>
      <c r="AM270" s="27">
        <f t="shared" si="60"/>
        <v>0</v>
      </c>
      <c r="AN270" s="27">
        <f t="shared" si="60"/>
        <v>1.140660462577882E-6</v>
      </c>
      <c r="AO270" s="27">
        <f t="shared" si="60"/>
        <v>6.5031673262025706E-6</v>
      </c>
      <c r="AP270" s="27">
        <f t="shared" si="60"/>
        <v>5.3270383784014242E-6</v>
      </c>
      <c r="AQ270" s="27">
        <f t="shared" si="60"/>
        <v>4.1433717045718564E-6</v>
      </c>
      <c r="AR270" s="27">
        <f t="shared" si="60"/>
        <v>4.4855552141389857E-6</v>
      </c>
      <c r="AS270" s="27">
        <f t="shared" si="60"/>
        <v>3.055878279947444E-6</v>
      </c>
      <c r="AT270" s="27">
        <f t="shared" si="60"/>
        <v>2.1187152296732809E-6</v>
      </c>
      <c r="AU270" s="27">
        <f t="shared" si="60"/>
        <v>1.7731874977420372E-6</v>
      </c>
      <c r="AV270" s="27">
        <f t="shared" si="60"/>
        <v>1.7167116378280581E-7</v>
      </c>
      <c r="AW270" s="27">
        <f t="shared" si="60"/>
        <v>1.0412503828748197E-7</v>
      </c>
      <c r="AX270" s="27">
        <f t="shared" si="60"/>
        <v>1.1078372129351787E-6</v>
      </c>
      <c r="AY270" s="27">
        <f t="shared" si="60"/>
        <v>9.9783765892294136E-8</v>
      </c>
      <c r="AZ270" s="27">
        <f t="shared" si="60"/>
        <v>7.8704157753753768E-7</v>
      </c>
      <c r="BA270" s="27">
        <f t="shared" si="60"/>
        <v>8.5593043307010849E-7</v>
      </c>
      <c r="BB270" s="27">
        <f t="shared" si="61"/>
        <v>6.9439424919896157E-8</v>
      </c>
      <c r="BC270" s="27">
        <f t="shared" si="61"/>
        <v>6.6741006614009644E-7</v>
      </c>
      <c r="BD270" s="27">
        <f t="shared" si="61"/>
        <v>7.4033751152090805E-7</v>
      </c>
      <c r="BE270" s="27">
        <f t="shared" si="61"/>
        <v>5.0724303783155547E-7</v>
      </c>
      <c r="BF270" s="27">
        <f t="shared" si="61"/>
        <v>2.2353790747003474E-7</v>
      </c>
      <c r="BG270" s="27">
        <f t="shared" si="61"/>
        <v>3.4024948852918256E-8</v>
      </c>
      <c r="BH270" s="27">
        <f t="shared" si="61"/>
        <v>6.6593772306975347E-7</v>
      </c>
      <c r="BI270" s="27">
        <f t="shared" si="61"/>
        <v>6.0875838479505024E-7</v>
      </c>
      <c r="BJ270" s="27">
        <f t="shared" si="61"/>
        <v>3.2365455217173004E-10</v>
      </c>
      <c r="BK270" s="27">
        <f t="shared" si="61"/>
        <v>1.7713368361066499E-9</v>
      </c>
      <c r="BL270" s="27">
        <f t="shared" si="61"/>
        <v>7.2051762198087241E-7</v>
      </c>
      <c r="BM270" s="27">
        <f t="shared" si="61"/>
        <v>6.7234873047164177E-7</v>
      </c>
      <c r="BN270" s="27">
        <f t="shared" si="59"/>
        <v>7.9155564057405116E-7</v>
      </c>
      <c r="BO270" s="27">
        <f t="shared" si="59"/>
        <v>7.8045671314348386E-7</v>
      </c>
      <c r="BP270" s="27">
        <f t="shared" si="59"/>
        <v>9.3734844291081927E-7</v>
      </c>
      <c r="BQ270" s="27">
        <f t="shared" si="47"/>
        <v>3.0981836993311666E-7</v>
      </c>
    </row>
    <row r="271" spans="3:69" x14ac:dyDescent="0.2">
      <c r="C271" s="4">
        <v>54</v>
      </c>
      <c r="D271" s="27"/>
      <c r="E271" s="27"/>
      <c r="F271" s="27">
        <f t="shared" si="63"/>
        <v>6.5320504837186035E-3</v>
      </c>
      <c r="G271" s="27">
        <f t="shared" si="63"/>
        <v>7.5456783241182254E-3</v>
      </c>
      <c r="H271" s="27">
        <f t="shared" si="63"/>
        <v>7.2094186703406341E-3</v>
      </c>
      <c r="I271" s="27">
        <f t="shared" si="63"/>
        <v>6.8970457233359529E-3</v>
      </c>
      <c r="J271" s="27">
        <f t="shared" si="63"/>
        <v>6.9091200355643574E-3</v>
      </c>
      <c r="K271" s="27">
        <f t="shared" si="63"/>
        <v>6.5076868013284744E-3</v>
      </c>
      <c r="L271" s="27">
        <f t="shared" si="63"/>
        <v>6.2669226456268405E-3</v>
      </c>
      <c r="M271" s="27">
        <f t="shared" si="63"/>
        <v>6.1609003319620763E-3</v>
      </c>
      <c r="N271" s="27">
        <f t="shared" si="63"/>
        <v>5.4136203634195914E-3</v>
      </c>
      <c r="O271" s="27">
        <f t="shared" si="63"/>
        <v>5.3553285079577743E-3</v>
      </c>
      <c r="P271" s="27">
        <f t="shared" si="63"/>
        <v>5.8915538342122296E-3</v>
      </c>
      <c r="Q271" s="27">
        <f t="shared" si="63"/>
        <v>5.2338377531842666E-3</v>
      </c>
      <c r="R271" s="27">
        <f t="shared" si="63"/>
        <v>5.8446440928005177E-3</v>
      </c>
      <c r="S271" s="27">
        <f t="shared" si="63"/>
        <v>5.5731943918603168E-3</v>
      </c>
      <c r="T271" s="27">
        <f t="shared" si="62"/>
        <v>5.0020278295395239E-3</v>
      </c>
      <c r="U271" s="27">
        <f t="shared" si="62"/>
        <v>5.3820338729554749E-3</v>
      </c>
      <c r="V271" s="27">
        <f t="shared" si="58"/>
        <v>5.3284563684351562E-3</v>
      </c>
      <c r="W271" s="27">
        <f t="shared" si="58"/>
        <v>5.1026532169316918E-3</v>
      </c>
      <c r="X271" s="27">
        <f t="shared" si="58"/>
        <v>4.8140304668616929E-3</v>
      </c>
      <c r="Y271" s="27">
        <f t="shared" si="58"/>
        <v>4.448184452180517E-3</v>
      </c>
      <c r="Z271" s="27">
        <f t="shared" si="58"/>
        <v>4.8914197391419344E-3</v>
      </c>
      <c r="AA271" s="27">
        <f t="shared" si="58"/>
        <v>4.7436041291899628E-3</v>
      </c>
      <c r="AB271" s="27">
        <f t="shared" si="58"/>
        <v>3.9593289688208584E-3</v>
      </c>
      <c r="AC271" s="27">
        <f t="shared" si="58"/>
        <v>3.8893834220003936E-3</v>
      </c>
      <c r="AD271" s="27">
        <f t="shared" si="58"/>
        <v>4.5230351182107414E-3</v>
      </c>
      <c r="AE271" s="27">
        <f t="shared" si="58"/>
        <v>4.3850212567542509E-3</v>
      </c>
      <c r="AF271" s="27">
        <f t="shared" si="58"/>
        <v>4.3654247980264901E-3</v>
      </c>
      <c r="AG271" s="27">
        <f t="shared" si="58"/>
        <v>4.269630604942413E-3</v>
      </c>
      <c r="AH271" s="27">
        <f t="shared" si="58"/>
        <v>4.7132213152760154E-3</v>
      </c>
      <c r="AI271" s="27">
        <f t="shared" si="58"/>
        <v>3.9246451046541517E-3</v>
      </c>
      <c r="AJ271" s="4"/>
      <c r="AK271" s="4">
        <v>54</v>
      </c>
      <c r="AL271" s="27">
        <f t="shared" si="60"/>
        <v>0</v>
      </c>
      <c r="AM271" s="27">
        <f t="shared" si="60"/>
        <v>0</v>
      </c>
      <c r="AN271" s="27">
        <f t="shared" si="60"/>
        <v>2.3733441102684081E-6</v>
      </c>
      <c r="AO271" s="27">
        <f t="shared" si="60"/>
        <v>7.1960776703402761E-6</v>
      </c>
      <c r="AP271" s="27">
        <f t="shared" si="60"/>
        <v>6.0131268542234637E-6</v>
      </c>
      <c r="AQ271" s="27">
        <f t="shared" si="60"/>
        <v>4.8340763563816817E-6</v>
      </c>
      <c r="AR271" s="27">
        <f t="shared" si="60"/>
        <v>5.157151297086938E-6</v>
      </c>
      <c r="AS271" s="27">
        <f t="shared" si="60"/>
        <v>3.7740025158664259E-6</v>
      </c>
      <c r="AT271" s="27">
        <f t="shared" si="60"/>
        <v>2.9938752651294777E-6</v>
      </c>
      <c r="AU271" s="27">
        <f t="shared" si="60"/>
        <v>2.5813994230578508E-6</v>
      </c>
      <c r="AV271" s="27">
        <f t="shared" si="60"/>
        <v>6.357260646468436E-7</v>
      </c>
      <c r="AW271" s="27">
        <f t="shared" si="60"/>
        <v>5.9047047645340387E-7</v>
      </c>
      <c r="AX271" s="27">
        <f t="shared" si="60"/>
        <v>1.8417991776311039E-6</v>
      </c>
      <c r="AY271" s="27">
        <f t="shared" si="60"/>
        <v>4.7245585845131318E-7</v>
      </c>
      <c r="AZ271" s="27">
        <f t="shared" si="60"/>
        <v>1.8289862580677029E-7</v>
      </c>
      <c r="BA271" s="27">
        <f t="shared" si="60"/>
        <v>1.4653933314809443E-6</v>
      </c>
      <c r="BB271" s="27">
        <f t="shared" si="61"/>
        <v>4.5841484393405069E-7</v>
      </c>
      <c r="BC271" s="27">
        <f t="shared" si="61"/>
        <v>1.2578314066003753E-6</v>
      </c>
      <c r="BD271" s="27">
        <f t="shared" si="61"/>
        <v>1.3228794299100303E-6</v>
      </c>
      <c r="BE271" s="27">
        <f t="shared" si="61"/>
        <v>1.0040192814629408E-6</v>
      </c>
      <c r="BF271" s="27">
        <f t="shared" si="61"/>
        <v>6.4167408637458237E-7</v>
      </c>
      <c r="BG271" s="27">
        <f t="shared" si="61"/>
        <v>2.9978825555407086E-7</v>
      </c>
      <c r="BH271" s="27">
        <f t="shared" si="61"/>
        <v>1.1693908029184783E-6</v>
      </c>
      <c r="BI271" s="27">
        <f t="shared" si="61"/>
        <v>1.0712448173634757E-6</v>
      </c>
      <c r="BJ271" s="27">
        <f t="shared" si="61"/>
        <v>1.2103175089400716E-7</v>
      </c>
      <c r="BK271" s="27">
        <f t="shared" si="61"/>
        <v>1.2799523747943538E-7</v>
      </c>
      <c r="BL271" s="27">
        <f t="shared" si="61"/>
        <v>1.1564095723187887E-6</v>
      </c>
      <c r="BM271" s="27">
        <f t="shared" si="61"/>
        <v>1.0675333910537822E-6</v>
      </c>
      <c r="BN271" s="27">
        <f t="shared" si="59"/>
        <v>1.1854784268429848E-6</v>
      </c>
      <c r="BO271" s="27">
        <f t="shared" si="59"/>
        <v>1.1570007580539921E-6</v>
      </c>
      <c r="BP271" s="27">
        <f t="shared" si="59"/>
        <v>1.3490102217607762E-6</v>
      </c>
      <c r="BQ271" s="27">
        <f t="shared" si="47"/>
        <v>6.1478966802601397E-8</v>
      </c>
    </row>
    <row r="272" spans="3:69" x14ac:dyDescent="0.2">
      <c r="C272" s="4">
        <v>55</v>
      </c>
      <c r="D272" s="27"/>
      <c r="E272" s="27"/>
      <c r="F272" s="27">
        <f t="shared" si="63"/>
        <v>7.0479752784401847E-3</v>
      </c>
      <c r="G272" s="27">
        <f t="shared" si="63"/>
        <v>7.6965161819033583E-3</v>
      </c>
      <c r="H272" s="27">
        <f t="shared" si="63"/>
        <v>7.3730864755602483E-3</v>
      </c>
      <c r="I272" s="27">
        <f t="shared" si="63"/>
        <v>7.0814651968431723E-3</v>
      </c>
      <c r="J272" s="27">
        <f t="shared" si="63"/>
        <v>7.0823481563566954E-3</v>
      </c>
      <c r="K272" s="27">
        <f t="shared" si="63"/>
        <v>6.7261709201418014E-3</v>
      </c>
      <c r="L272" s="27">
        <f t="shared" si="63"/>
        <v>6.5718317220639861E-3</v>
      </c>
      <c r="M272" s="27">
        <f t="shared" si="63"/>
        <v>6.466155131462932E-3</v>
      </c>
      <c r="N272" s="27">
        <f t="shared" si="63"/>
        <v>5.8342605475366705E-3</v>
      </c>
      <c r="O272" s="27">
        <f t="shared" si="63"/>
        <v>5.8420790881034673E-3</v>
      </c>
      <c r="P272" s="27">
        <f t="shared" si="63"/>
        <v>6.2281774653950616E-3</v>
      </c>
      <c r="Q272" s="27">
        <f t="shared" si="63"/>
        <v>5.6422377408724194E-3</v>
      </c>
      <c r="R272" s="27">
        <f t="shared" si="63"/>
        <v>6.3463728490820454E-3</v>
      </c>
      <c r="S272" s="27">
        <f t="shared" si="63"/>
        <v>5.8894968836029757E-3</v>
      </c>
      <c r="T272" s="27">
        <f t="shared" si="62"/>
        <v>5.4549094893901039E-3</v>
      </c>
      <c r="U272" s="27">
        <f t="shared" si="62"/>
        <v>5.7188281825221749E-3</v>
      </c>
      <c r="V272" s="27">
        <f t="shared" si="58"/>
        <v>5.6495614213835227E-3</v>
      </c>
      <c r="W272" s="27">
        <f t="shared" si="58"/>
        <v>5.4238534769516017E-3</v>
      </c>
      <c r="X272" s="27">
        <f t="shared" si="58"/>
        <v>5.1764851526416092E-3</v>
      </c>
      <c r="Y272" s="27">
        <f t="shared" si="58"/>
        <v>4.847814801536599E-3</v>
      </c>
      <c r="Z272" s="27">
        <f t="shared" si="58"/>
        <v>5.18641259768364E-3</v>
      </c>
      <c r="AA272" s="27">
        <f t="shared" si="58"/>
        <v>5.0273711473883429E-3</v>
      </c>
      <c r="AB272" s="27">
        <f t="shared" si="58"/>
        <v>4.3239524807625641E-3</v>
      </c>
      <c r="AC272" s="27">
        <f t="shared" si="58"/>
        <v>4.2387511208361785E-3</v>
      </c>
      <c r="AD272" s="27">
        <f t="shared" si="58"/>
        <v>4.776267618736345E-3</v>
      </c>
      <c r="AE272" s="27">
        <f t="shared" si="58"/>
        <v>4.6238689169668997E-3</v>
      </c>
      <c r="AF272" s="27">
        <f t="shared" si="58"/>
        <v>4.5890313653134882E-3</v>
      </c>
      <c r="AG272" s="27">
        <f t="shared" si="58"/>
        <v>4.4857133520152578E-3</v>
      </c>
      <c r="AH272" s="27">
        <f t="shared" si="58"/>
        <v>4.9311359644051145E-3</v>
      </c>
      <c r="AI272" s="27">
        <f t="shared" si="58"/>
        <v>4.2689368081890574E-3</v>
      </c>
      <c r="AJ272" s="4"/>
      <c r="AK272" s="4">
        <v>55</v>
      </c>
      <c r="AL272" s="27">
        <f t="shared" si="60"/>
        <v>0</v>
      </c>
      <c r="AM272" s="27">
        <f t="shared" si="60"/>
        <v>0</v>
      </c>
      <c r="AN272" s="27">
        <f t="shared" si="60"/>
        <v>4.2670028776205724E-7</v>
      </c>
      <c r="AO272" s="27">
        <f t="shared" si="60"/>
        <v>1.946544522824539E-6</v>
      </c>
      <c r="AP272" s="27">
        <f t="shared" si="60"/>
        <v>1.2753006852104256E-6</v>
      </c>
      <c r="AQ272" s="27">
        <f t="shared" si="60"/>
        <v>7.1626207505588712E-7</v>
      </c>
      <c r="AR272" s="27">
        <f t="shared" si="60"/>
        <v>8.1205218608001191E-7</v>
      </c>
      <c r="AS272" s="27">
        <f t="shared" si="60"/>
        <v>3.8677018472330694E-7</v>
      </c>
      <c r="AT272" s="27">
        <f t="shared" si="60"/>
        <v>2.6118286422172477E-7</v>
      </c>
      <c r="AU272" s="27">
        <f t="shared" si="60"/>
        <v>1.8111084355953009E-7</v>
      </c>
      <c r="AV272" s="27">
        <f t="shared" si="60"/>
        <v>3.0023192503957385E-8</v>
      </c>
      <c r="AW272" s="27">
        <f t="shared" si="60"/>
        <v>2.3646773998195896E-9</v>
      </c>
      <c r="AX272" s="27">
        <f t="shared" si="60"/>
        <v>3.3363181308895171E-7</v>
      </c>
      <c r="AY272" s="27">
        <f t="shared" si="60"/>
        <v>2.2009880873973993E-8</v>
      </c>
      <c r="AZ272" s="27">
        <f t="shared" si="60"/>
        <v>7.8483214329273666E-8</v>
      </c>
      <c r="BA272" s="27">
        <f t="shared" si="60"/>
        <v>5.2760095715038945E-7</v>
      </c>
      <c r="BB272" s="27">
        <f t="shared" si="61"/>
        <v>1.8201521412392734E-7</v>
      </c>
      <c r="BC272" s="27">
        <f t="shared" si="61"/>
        <v>6.1045519567786301E-7</v>
      </c>
      <c r="BD272" s="27">
        <f t="shared" si="61"/>
        <v>6.0796205494418406E-7</v>
      </c>
      <c r="BE272" s="27">
        <f t="shared" si="61"/>
        <v>3.7318564340164301E-7</v>
      </c>
      <c r="BF272" s="27">
        <f t="shared" si="61"/>
        <v>2.2671300898619046E-7</v>
      </c>
      <c r="BG272" s="27">
        <f t="shared" si="61"/>
        <v>4.9565286713018676E-8</v>
      </c>
      <c r="BH272" s="27">
        <f t="shared" si="61"/>
        <v>3.7165209100212043E-7</v>
      </c>
      <c r="BI272" s="27">
        <f t="shared" si="61"/>
        <v>2.7344517886837138E-7</v>
      </c>
      <c r="BJ272" s="27">
        <f t="shared" si="61"/>
        <v>1.086418454642327E-8</v>
      </c>
      <c r="BK272" s="27">
        <f t="shared" si="61"/>
        <v>1.5606246073895359E-8</v>
      </c>
      <c r="BL272" s="27">
        <f t="shared" si="61"/>
        <v>2.2998576043633212E-7</v>
      </c>
      <c r="BM272" s="27">
        <f t="shared" si="61"/>
        <v>1.5762354817148186E-7</v>
      </c>
      <c r="BN272" s="27">
        <f t="shared" si="59"/>
        <v>1.5529138034853964E-7</v>
      </c>
      <c r="BO272" s="27">
        <f t="shared" si="59"/>
        <v>1.1990166285765442E-7</v>
      </c>
      <c r="BP272" s="27">
        <f t="shared" si="59"/>
        <v>7.8640967236432196E-8</v>
      </c>
      <c r="BQ272" s="27">
        <f t="shared" si="47"/>
        <v>1.5311550562489863E-6</v>
      </c>
    </row>
    <row r="273" spans="3:69" x14ac:dyDescent="0.2">
      <c r="C273" s="4">
        <v>56</v>
      </c>
      <c r="D273" s="27"/>
      <c r="E273" s="27"/>
      <c r="F273" s="27">
        <f t="shared" si="63"/>
        <v>7.611257266593667E-3</v>
      </c>
      <c r="G273" s="27">
        <f t="shared" si="63"/>
        <v>7.8683339062863861E-3</v>
      </c>
      <c r="H273" s="27">
        <f t="shared" si="63"/>
        <v>7.5589405558509981E-3</v>
      </c>
      <c r="I273" s="27">
        <f t="shared" si="63"/>
        <v>7.2899577565071596E-3</v>
      </c>
      <c r="J273" s="27">
        <f t="shared" si="63"/>
        <v>7.2784489214357193E-3</v>
      </c>
      <c r="K273" s="27">
        <f t="shared" si="63"/>
        <v>6.9715056664506761E-3</v>
      </c>
      <c r="L273" s="27">
        <f t="shared" si="63"/>
        <v>6.9102706140696298E-3</v>
      </c>
      <c r="M273" s="27">
        <f t="shared" si="63"/>
        <v>6.8049162496952188E-3</v>
      </c>
      <c r="N273" s="27">
        <f t="shared" si="63"/>
        <v>6.296249587556234E-3</v>
      </c>
      <c r="O273" s="27">
        <f t="shared" si="63"/>
        <v>6.3736174436258191E-3</v>
      </c>
      <c r="P273" s="27">
        <f t="shared" si="63"/>
        <v>6.6002030118592937E-3</v>
      </c>
      <c r="Q273" s="27">
        <f t="shared" si="63"/>
        <v>6.0912408806464867E-3</v>
      </c>
      <c r="R273" s="27">
        <f t="shared" si="63"/>
        <v>6.8942265711849724E-3</v>
      </c>
      <c r="S273" s="27">
        <f t="shared" si="63"/>
        <v>6.240085717153801E-3</v>
      </c>
      <c r="T273" s="27">
        <f t="shared" si="62"/>
        <v>5.950863800743984E-3</v>
      </c>
      <c r="U273" s="27">
        <f t="shared" si="62"/>
        <v>6.091245042172606E-3</v>
      </c>
      <c r="V273" s="27">
        <f t="shared" si="58"/>
        <v>6.0054314403797781E-3</v>
      </c>
      <c r="W273" s="27">
        <f t="shared" si="58"/>
        <v>5.7798591388759819E-3</v>
      </c>
      <c r="X273" s="27">
        <f t="shared" si="58"/>
        <v>5.5767116081630016E-3</v>
      </c>
      <c r="Y273" s="27">
        <f t="shared" si="58"/>
        <v>5.287686199777656E-3</v>
      </c>
      <c r="Z273" s="27">
        <f t="shared" si="58"/>
        <v>5.5143799694000566E-3</v>
      </c>
      <c r="AA273" s="27">
        <f t="shared" si="58"/>
        <v>5.3434232730854379E-3</v>
      </c>
      <c r="AB273" s="27">
        <f t="shared" si="58"/>
        <v>4.7269472594759438E-3</v>
      </c>
      <c r="AC273" s="27">
        <f t="shared" si="58"/>
        <v>4.6254052052890869E-3</v>
      </c>
      <c r="AD273" s="27">
        <f t="shared" si="58"/>
        <v>5.0593480088751523E-3</v>
      </c>
      <c r="AE273" s="27">
        <f t="shared" si="58"/>
        <v>4.8913914708208252E-3</v>
      </c>
      <c r="AF273" s="27">
        <f t="shared" si="58"/>
        <v>4.8401575882179538E-3</v>
      </c>
      <c r="AG273" s="27">
        <f t="shared" si="58"/>
        <v>4.7286400855920171E-3</v>
      </c>
      <c r="AH273" s="27">
        <f t="shared" si="58"/>
        <v>5.1767978611169602E-3</v>
      </c>
      <c r="AI273" s="27">
        <f t="shared" si="58"/>
        <v>4.652968836446991E-3</v>
      </c>
      <c r="AJ273" s="4"/>
      <c r="AK273" s="4">
        <v>56</v>
      </c>
      <c r="AL273" s="27">
        <f t="shared" si="60"/>
        <v>0</v>
      </c>
      <c r="AM273" s="27">
        <f t="shared" si="60"/>
        <v>0</v>
      </c>
      <c r="AN273" s="27">
        <f t="shared" si="60"/>
        <v>1.4615973332795271E-6</v>
      </c>
      <c r="AO273" s="27">
        <f t="shared" si="60"/>
        <v>2.4317256687143938E-6</v>
      </c>
      <c r="AP273" s="27">
        <f t="shared" si="60"/>
        <v>1.7091015771400528E-6</v>
      </c>
      <c r="AQ273" s="27">
        <f t="shared" si="60"/>
        <v>1.0955136995054605E-6</v>
      </c>
      <c r="AR273" s="27">
        <f t="shared" si="60"/>
        <v>1.1855601530041161E-6</v>
      </c>
      <c r="AS273" s="27">
        <f t="shared" si="60"/>
        <v>7.37705405263816E-7</v>
      </c>
      <c r="AT273" s="27">
        <f t="shared" si="60"/>
        <v>7.0755325499409656E-7</v>
      </c>
      <c r="AU273" s="27">
        <f t="shared" si="60"/>
        <v>5.7159919051726723E-7</v>
      </c>
      <c r="AV273" s="27">
        <f t="shared" si="60"/>
        <v>7.878119080846944E-8</v>
      </c>
      <c r="AW273" s="27">
        <f t="shared" si="60"/>
        <v>2.2619193294007603E-7</v>
      </c>
      <c r="AX273" s="27">
        <f t="shared" si="60"/>
        <v>8.8960446877161677E-7</v>
      </c>
      <c r="AY273" s="27">
        <f t="shared" si="60"/>
        <v>3.504501882351263E-7</v>
      </c>
      <c r="AZ273" s="27">
        <f t="shared" si="60"/>
        <v>6.8824933746769781E-8</v>
      </c>
      <c r="BA273" s="27">
        <f t="shared" si="60"/>
        <v>1.1546571057682295E-6</v>
      </c>
      <c r="BB273" s="27">
        <f t="shared" si="61"/>
        <v>8.4490856643286655E-7</v>
      </c>
      <c r="BC273" s="27">
        <f t="shared" si="61"/>
        <v>1.3243802126650841E-6</v>
      </c>
      <c r="BD273" s="27">
        <f t="shared" si="61"/>
        <v>1.2833391062322167E-6</v>
      </c>
      <c r="BE273" s="27">
        <f t="shared" si="61"/>
        <v>9.2952948015595778E-7</v>
      </c>
      <c r="BF273" s="27">
        <f t="shared" si="61"/>
        <v>7.6314511166538292E-7</v>
      </c>
      <c r="BG273" s="27">
        <f t="shared" si="61"/>
        <v>4.3544400187061243E-7</v>
      </c>
      <c r="BH273" s="27">
        <f t="shared" si="61"/>
        <v>8.7392549615896454E-7</v>
      </c>
      <c r="BI273" s="27">
        <f t="shared" si="61"/>
        <v>6.9906891880321775E-7</v>
      </c>
      <c r="BJ273" s="27">
        <f t="shared" si="61"/>
        <v>8.7513423858795016E-8</v>
      </c>
      <c r="BK273" s="27">
        <f t="shared" si="61"/>
        <v>6.6952624531203719E-8</v>
      </c>
      <c r="BL273" s="27">
        <f t="shared" si="61"/>
        <v>5.7706592814616085E-7</v>
      </c>
      <c r="BM273" s="27">
        <f t="shared" si="61"/>
        <v>4.3760209241524564E-7</v>
      </c>
      <c r="BN273" s="27">
        <f t="shared" si="59"/>
        <v>4.1224497495903154E-7</v>
      </c>
      <c r="BO273" s="27">
        <f t="shared" si="59"/>
        <v>3.4331016157879452E-7</v>
      </c>
      <c r="BP273" s="27">
        <f t="shared" si="59"/>
        <v>2.7275028069011084E-7</v>
      </c>
      <c r="BQ273" s="27">
        <f t="shared" si="47"/>
        <v>7.369471479397385E-7</v>
      </c>
    </row>
    <row r="274" spans="3:69" x14ac:dyDescent="0.2">
      <c r="C274" s="4">
        <v>57</v>
      </c>
      <c r="D274" s="27"/>
      <c r="E274" s="27"/>
      <c r="F274" s="27">
        <f t="shared" si="63"/>
        <v>8.2262434068689459E-3</v>
      </c>
      <c r="G274" s="27">
        <f t="shared" si="63"/>
        <v>8.0640495631224534E-3</v>
      </c>
      <c r="H274" s="27">
        <f t="shared" si="63"/>
        <v>7.7699884104634031E-3</v>
      </c>
      <c r="I274" s="27">
        <f t="shared" si="63"/>
        <v>7.5256657682944254E-3</v>
      </c>
      <c r="J274" s="27">
        <f t="shared" si="63"/>
        <v>7.500442382362759E-3</v>
      </c>
      <c r="K274" s="27">
        <f t="shared" si="63"/>
        <v>7.2469908507897035E-3</v>
      </c>
      <c r="L274" s="27">
        <f t="shared" si="63"/>
        <v>7.2859264815840217E-3</v>
      </c>
      <c r="M274" s="27">
        <f t="shared" si="63"/>
        <v>7.1808615105515335E-3</v>
      </c>
      <c r="N274" s="27">
        <f t="shared" si="63"/>
        <v>6.803652068720017E-3</v>
      </c>
      <c r="O274" s="27">
        <f t="shared" si="63"/>
        <v>6.9540646683766165E-3</v>
      </c>
      <c r="P274" s="27">
        <f t="shared" si="63"/>
        <v>7.0113536097412355E-3</v>
      </c>
      <c r="Q274" s="27">
        <f t="shared" si="63"/>
        <v>6.5848839404031708E-3</v>
      </c>
      <c r="R274" s="27">
        <f t="shared" si="63"/>
        <v>7.4924456229421227E-3</v>
      </c>
      <c r="S274" s="27">
        <f t="shared" si="63"/>
        <v>6.6286774400117054E-3</v>
      </c>
      <c r="T274" s="27">
        <f t="shared" si="62"/>
        <v>6.4939873156852918E-3</v>
      </c>
      <c r="U274" s="27">
        <f t="shared" si="62"/>
        <v>6.5030522295634035E-3</v>
      </c>
      <c r="V274" s="27">
        <f t="shared" si="58"/>
        <v>6.3998303115827167E-3</v>
      </c>
      <c r="W274" s="27">
        <f t="shared" si="58"/>
        <v>6.1744417314129867E-3</v>
      </c>
      <c r="X274" s="27">
        <f t="shared" si="58"/>
        <v>6.0186460677894363E-3</v>
      </c>
      <c r="Y274" s="27">
        <f t="shared" si="58"/>
        <v>5.7718507465952494E-3</v>
      </c>
      <c r="Z274" s="27">
        <f t="shared" si="58"/>
        <v>5.8790077690095404E-3</v>
      </c>
      <c r="AA274" s="27">
        <f t="shared" si="58"/>
        <v>5.6954336892072327E-3</v>
      </c>
      <c r="AB274" s="27">
        <f t="shared" si="58"/>
        <v>5.1723513169526615E-3</v>
      </c>
      <c r="AC274" s="27">
        <f t="shared" si="58"/>
        <v>5.0533250774533051E-3</v>
      </c>
      <c r="AD274" s="27">
        <f t="shared" si="58"/>
        <v>5.375794385682294E-3</v>
      </c>
      <c r="AE274" s="27">
        <f t="shared" si="58"/>
        <v>5.1910314872095475E-3</v>
      </c>
      <c r="AF274" s="27">
        <f t="shared" si="58"/>
        <v>5.1221903594170243E-3</v>
      </c>
      <c r="AG274" s="27">
        <f t="shared" si="58"/>
        <v>5.001745637449798E-3</v>
      </c>
      <c r="AH274" s="27">
        <f t="shared" si="58"/>
        <v>5.4537400847685154E-3</v>
      </c>
      <c r="AI274" s="27">
        <f t="shared" si="58"/>
        <v>5.0813282689099034E-3</v>
      </c>
      <c r="AJ274" s="4"/>
      <c r="AK274" s="4">
        <v>57</v>
      </c>
      <c r="AL274" s="27">
        <f t="shared" si="60"/>
        <v>0</v>
      </c>
      <c r="AM274" s="27">
        <f t="shared" si="60"/>
        <v>0</v>
      </c>
      <c r="AN274" s="27">
        <f t="shared" si="60"/>
        <v>7.2325106027627179E-8</v>
      </c>
      <c r="AO274" s="27">
        <f t="shared" si="60"/>
        <v>1.5289955471244989E-7</v>
      </c>
      <c r="AP274" s="27">
        <f t="shared" si="60"/>
        <v>5.5973797488450847E-8</v>
      </c>
      <c r="AQ274" s="27">
        <f t="shared" si="60"/>
        <v>7.0126652833785853E-9</v>
      </c>
      <c r="AR274" s="27">
        <f t="shared" si="60"/>
        <v>3.9185818457050759E-8</v>
      </c>
      <c r="AS274" s="27">
        <f t="shared" si="60"/>
        <v>7.7304487535196836E-9</v>
      </c>
      <c r="AT274" s="27">
        <f t="shared" si="60"/>
        <v>4.0570678478851644E-8</v>
      </c>
      <c r="AU274" s="27">
        <f t="shared" si="60"/>
        <v>2.163892881693159E-8</v>
      </c>
      <c r="AV274" s="27">
        <f t="shared" si="60"/>
        <v>3.9437838208922013E-8</v>
      </c>
      <c r="AW274" s="27">
        <f t="shared" si="60"/>
        <v>6.9126536758127331E-10</v>
      </c>
      <c r="AX274" s="27">
        <f t="shared" si="60"/>
        <v>4.5487397967607048E-8</v>
      </c>
      <c r="AY274" s="27">
        <f t="shared" si="60"/>
        <v>1.6010060729260459E-8</v>
      </c>
      <c r="AZ274" s="27">
        <f t="shared" si="60"/>
        <v>7.4949659403706332E-7</v>
      </c>
      <c r="BA274" s="27">
        <f t="shared" si="60"/>
        <v>9.3849103534180109E-9</v>
      </c>
      <c r="BB274" s="27">
        <f t="shared" si="61"/>
        <v>4.0201338819062608E-8</v>
      </c>
      <c r="BC274" s="27">
        <f t="shared" si="61"/>
        <v>1.9533146891170076E-9</v>
      </c>
      <c r="BD274" s="27">
        <f t="shared" si="61"/>
        <v>2.7641796124774132E-8</v>
      </c>
      <c r="BE274" s="27">
        <f t="shared" si="61"/>
        <v>1.053869517037129E-7</v>
      </c>
      <c r="BF274" s="27">
        <f t="shared" si="61"/>
        <v>8.8114666591260362E-8</v>
      </c>
      <c r="BG274" s="27">
        <f t="shared" si="61"/>
        <v>1.6337035189122212E-7</v>
      </c>
      <c r="BH274" s="27">
        <f t="shared" si="61"/>
        <v>5.5050015041531013E-8</v>
      </c>
      <c r="BI274" s="27">
        <f t="shared" si="61"/>
        <v>6.5783749075006254E-8</v>
      </c>
      <c r="BJ274" s="27">
        <f t="shared" si="61"/>
        <v>3.9059473436965791E-7</v>
      </c>
      <c r="BK274" s="27">
        <f t="shared" si="61"/>
        <v>3.7899647780742598E-7</v>
      </c>
      <c r="BL274" s="27">
        <f t="shared" si="61"/>
        <v>2.8251794914228545E-8</v>
      </c>
      <c r="BM274" s="27">
        <f t="shared" si="61"/>
        <v>5.0487813917405197E-8</v>
      </c>
      <c r="BN274" s="27">
        <f t="shared" si="59"/>
        <v>4.265917589418402E-8</v>
      </c>
      <c r="BO274" s="27">
        <f t="shared" si="59"/>
        <v>3.9116821209116021E-8</v>
      </c>
      <c r="BP274" s="27">
        <f t="shared" si="59"/>
        <v>9.9433411040101117E-8</v>
      </c>
      <c r="BQ274" s="27">
        <f t="shared" si="47"/>
        <v>2.7689038844300437E-6</v>
      </c>
    </row>
    <row r="275" spans="3:69" x14ac:dyDescent="0.2">
      <c r="C275" s="4">
        <v>58</v>
      </c>
      <c r="D275" s="27"/>
      <c r="E275" s="27"/>
      <c r="F275" s="27">
        <f t="shared" si="63"/>
        <v>8.897679669140535E-3</v>
      </c>
      <c r="G275" s="27">
        <f t="shared" si="63"/>
        <v>8.2869870887375702E-3</v>
      </c>
      <c r="H275" s="27">
        <f t="shared" si="63"/>
        <v>8.009645225459442E-3</v>
      </c>
      <c r="I275" s="27">
        <f t="shared" si="63"/>
        <v>7.7921417850417146E-3</v>
      </c>
      <c r="J275" s="27">
        <f t="shared" si="63"/>
        <v>7.7517473513898129E-3</v>
      </c>
      <c r="K275" s="27">
        <f t="shared" si="63"/>
        <v>7.5563318142370939E-3</v>
      </c>
      <c r="L275" s="27">
        <f t="shared" si="63"/>
        <v>7.702891949003283E-3</v>
      </c>
      <c r="M275" s="27">
        <f t="shared" si="63"/>
        <v>7.5980724345732446E-3</v>
      </c>
      <c r="N275" s="27">
        <f t="shared" si="63"/>
        <v>7.3609321242820731E-3</v>
      </c>
      <c r="O275" s="27">
        <f t="shared" si="63"/>
        <v>7.5879210537541193E-3</v>
      </c>
      <c r="P275" s="27">
        <f t="shared" si="63"/>
        <v>7.4657439486448289E-3</v>
      </c>
      <c r="Q275" s="27">
        <f t="shared" si="63"/>
        <v>7.1276050237536314E-3</v>
      </c>
      <c r="R275" s="27">
        <f t="shared" si="63"/>
        <v>8.1456601936336637E-3</v>
      </c>
      <c r="S275" s="27">
        <f t="shared" si="63"/>
        <v>7.0593914634570192E-3</v>
      </c>
      <c r="T275" s="27">
        <f t="shared" si="62"/>
        <v>7.088766201016364E-3</v>
      </c>
      <c r="U275" s="27">
        <f t="shared" si="62"/>
        <v>6.95841603813507E-3</v>
      </c>
      <c r="V275" s="27">
        <f t="shared" si="62"/>
        <v>6.8369294244691797E-3</v>
      </c>
      <c r="W275" s="27">
        <f t="shared" si="62"/>
        <v>6.6117814677857604E-3</v>
      </c>
      <c r="X275" s="27">
        <f t="shared" si="62"/>
        <v>6.5066349648524148E-3</v>
      </c>
      <c r="Y275" s="27">
        <f t="shared" si="62"/>
        <v>6.3047685706057602E-3</v>
      </c>
      <c r="Z275" s="27">
        <f t="shared" si="62"/>
        <v>6.2843939254196811E-3</v>
      </c>
      <c r="AA275" s="27">
        <f t="shared" si="62"/>
        <v>6.0874934887891387E-3</v>
      </c>
      <c r="AB275" s="27">
        <f t="shared" si="62"/>
        <v>5.6646276066110446E-3</v>
      </c>
      <c r="AC275" s="27">
        <f t="shared" si="62"/>
        <v>5.52691484245511E-3</v>
      </c>
      <c r="AD275" s="27">
        <f t="shared" si="62"/>
        <v>5.729539515626705E-3</v>
      </c>
      <c r="AE275" s="27">
        <f t="shared" si="62"/>
        <v>5.5266448331798409E-3</v>
      </c>
      <c r="AF275" s="27">
        <f t="shared" si="62"/>
        <v>5.4389334024583201E-3</v>
      </c>
      <c r="AG275" s="27">
        <f t="shared" si="62"/>
        <v>5.3087791259315217E-3</v>
      </c>
      <c r="AH275" s="27">
        <f t="shared" si="62"/>
        <v>5.765945584553578E-3</v>
      </c>
      <c r="AI275" s="27">
        <f t="shared" ref="AI275:AI290" si="64">AI$213+AI$214*AI$215^$C275</f>
        <v>5.5591316547689293E-3</v>
      </c>
      <c r="AJ275" s="4"/>
      <c r="AK275" s="4">
        <v>58</v>
      </c>
      <c r="AL275" s="27">
        <f t="shared" si="60"/>
        <v>0</v>
      </c>
      <c r="AM275" s="27">
        <f t="shared" si="60"/>
        <v>0</v>
      </c>
      <c r="AN275" s="27">
        <f t="shared" si="60"/>
        <v>8.8429486531853728E-7</v>
      </c>
      <c r="AO275" s="27">
        <f t="shared" si="60"/>
        <v>3.7694841914037557E-7</v>
      </c>
      <c r="AP275" s="27">
        <f t="shared" si="60"/>
        <v>2.268089542065908E-7</v>
      </c>
      <c r="AQ275" s="27">
        <f t="shared" si="60"/>
        <v>1.226524197003361E-7</v>
      </c>
      <c r="AR275" s="27">
        <f t="shared" si="60"/>
        <v>2.018336946496441E-7</v>
      </c>
      <c r="AS275" s="27">
        <f t="shared" si="60"/>
        <v>1.5781863326946711E-7</v>
      </c>
      <c r="AT275" s="27">
        <f t="shared" si="60"/>
        <v>3.824026189775062E-7</v>
      </c>
      <c r="AU275" s="27">
        <f t="shared" si="60"/>
        <v>3.1844880926775333E-7</v>
      </c>
      <c r="AV275" s="27">
        <f t="shared" si="60"/>
        <v>1.286588266903585E-7</v>
      </c>
      <c r="AW275" s="27">
        <f t="shared" si="60"/>
        <v>4.3579579288379879E-7</v>
      </c>
      <c r="AX275" s="27">
        <f t="shared" si="60"/>
        <v>4.4578067481939571E-7</v>
      </c>
      <c r="AY275" s="27">
        <f t="shared" si="60"/>
        <v>1.7321429478630909E-7</v>
      </c>
      <c r="AZ275" s="27">
        <f t="shared" si="60"/>
        <v>4.5164811069412766E-8</v>
      </c>
      <c r="BA275" s="27">
        <f t="shared" ref="BA275:BM306" si="65">(S275-S59)^2</f>
        <v>1.1144799483165988E-7</v>
      </c>
      <c r="BB275" s="27">
        <f t="shared" si="61"/>
        <v>1.55453698300799E-7</v>
      </c>
      <c r="BC275" s="27">
        <f t="shared" si="61"/>
        <v>1.6905870377392751E-7</v>
      </c>
      <c r="BD275" s="27">
        <f t="shared" si="61"/>
        <v>7.335478859618309E-8</v>
      </c>
      <c r="BE275" s="27">
        <f t="shared" si="61"/>
        <v>1.2702681003327866E-8</v>
      </c>
      <c r="BF275" s="27">
        <f t="shared" si="61"/>
        <v>3.6537462329035097E-8</v>
      </c>
      <c r="BG275" s="27">
        <f t="shared" si="61"/>
        <v>1.657059922942812E-8</v>
      </c>
      <c r="BH275" s="27">
        <f t="shared" si="61"/>
        <v>2.9158554192915271E-8</v>
      </c>
      <c r="BI275" s="27">
        <f t="shared" si="61"/>
        <v>1.838095240636791E-8</v>
      </c>
      <c r="BJ275" s="27">
        <f t="shared" si="61"/>
        <v>1.7609156601807108E-8</v>
      </c>
      <c r="BK275" s="27">
        <f t="shared" si="61"/>
        <v>2.0174547211793003E-8</v>
      </c>
      <c r="BL275" s="27">
        <f t="shared" si="61"/>
        <v>3.4470536926415197E-8</v>
      </c>
      <c r="BM275" s="27">
        <f t="shared" si="61"/>
        <v>1.2302893841452921E-8</v>
      </c>
      <c r="BN275" s="27">
        <f t="shared" si="59"/>
        <v>1.2144494978770985E-8</v>
      </c>
      <c r="BO275" s="27">
        <f t="shared" si="59"/>
        <v>1.1936383957684995E-8</v>
      </c>
      <c r="BP275" s="27">
        <f t="shared" si="59"/>
        <v>9.7664866683792004E-12</v>
      </c>
      <c r="BQ275" s="27">
        <f t="shared" si="47"/>
        <v>1.4070680278844295E-6</v>
      </c>
    </row>
    <row r="276" spans="3:69" x14ac:dyDescent="0.2">
      <c r="C276" s="4">
        <v>59</v>
      </c>
      <c r="D276" s="27"/>
      <c r="E276" s="27"/>
      <c r="F276" s="27">
        <f t="shared" si="63"/>
        <v>9.6307476600572851E-3</v>
      </c>
      <c r="G276" s="27">
        <f t="shared" si="63"/>
        <v>8.5409327419921893E-3</v>
      </c>
      <c r="H276" s="27">
        <f t="shared" si="63"/>
        <v>8.2817891384100208E-3</v>
      </c>
      <c r="I276" s="27">
        <f t="shared" si="63"/>
        <v>8.0934020899548556E-3</v>
      </c>
      <c r="J276" s="27">
        <f t="shared" si="63"/>
        <v>8.0362340529077647E-3</v>
      </c>
      <c r="K276" s="27">
        <f t="shared" si="63"/>
        <v>7.9036892661311156E-3</v>
      </c>
      <c r="L276" s="27">
        <f t="shared" si="63"/>
        <v>8.1657096927285344E-3</v>
      </c>
      <c r="M276" s="27">
        <f t="shared" si="63"/>
        <v>8.0610785507471087E-3</v>
      </c>
      <c r="N276" s="27">
        <f t="shared" si="63"/>
        <v>7.972992711007907E-3</v>
      </c>
      <c r="O276" s="27">
        <f t="shared" si="63"/>
        <v>8.2801009801140579E-3</v>
      </c>
      <c r="P276" s="27">
        <f t="shared" si="63"/>
        <v>7.9679214503985997E-3</v>
      </c>
      <c r="Q276" s="27">
        <f t="shared" si="63"/>
        <v>7.7242834708450983E-3</v>
      </c>
      <c r="R276" s="27">
        <f t="shared" si="63"/>
        <v>8.8589261354494846E-3</v>
      </c>
      <c r="S276" s="27">
        <f t="shared" si="63"/>
        <v>7.5367937319049411E-3</v>
      </c>
      <c r="T276" s="27">
        <f t="shared" si="62"/>
        <v>7.7401132937193976E-3</v>
      </c>
      <c r="U276" s="27">
        <f t="shared" si="62"/>
        <v>7.4619434279086629E-3</v>
      </c>
      <c r="V276" s="27">
        <f t="shared" si="62"/>
        <v>7.321351790850205E-3</v>
      </c>
      <c r="W276" s="27">
        <f t="shared" si="62"/>
        <v>7.0965115309668189E-3</v>
      </c>
      <c r="X276" s="27">
        <f t="shared" si="62"/>
        <v>7.0454776789010869E-3</v>
      </c>
      <c r="Y276" s="27">
        <f t="shared" si="62"/>
        <v>6.8913489160995298E-3</v>
      </c>
      <c r="Z276" s="27">
        <f t="shared" si="62"/>
        <v>6.7350944369687013E-3</v>
      </c>
      <c r="AA276" s="27">
        <f t="shared" si="62"/>
        <v>6.5241592219844359E-3</v>
      </c>
      <c r="AB276" s="27">
        <f t="shared" si="62"/>
        <v>6.2087087421370509E-3</v>
      </c>
      <c r="AC276" s="27">
        <f t="shared" si="62"/>
        <v>6.0510486350273604E-3</v>
      </c>
      <c r="AD276" s="27">
        <f t="shared" si="62"/>
        <v>6.1249797106511291E-3</v>
      </c>
      <c r="AE276" s="27">
        <f t="shared" si="62"/>
        <v>5.9025502925069192E-3</v>
      </c>
      <c r="AF276" s="27">
        <f t="shared" si="62"/>
        <v>5.7946585718722191E-3</v>
      </c>
      <c r="AG276" s="27">
        <f t="shared" si="62"/>
        <v>5.6539554228174499E-3</v>
      </c>
      <c r="AH276" s="27">
        <f t="shared" si="62"/>
        <v>6.1179044617910155E-3</v>
      </c>
      <c r="AI276" s="27">
        <f t="shared" si="64"/>
        <v>6.0920861276650392E-3</v>
      </c>
      <c r="AJ276" s="4"/>
      <c r="AK276" s="4">
        <v>59</v>
      </c>
      <c r="AL276" s="27">
        <f t="shared" ref="AL276:AZ292" si="66">(D276-D60)^2</f>
        <v>0</v>
      </c>
      <c r="AM276" s="27">
        <f t="shared" si="66"/>
        <v>0</v>
      </c>
      <c r="AN276" s="27">
        <f t="shared" si="66"/>
        <v>8.8179476508628538E-7</v>
      </c>
      <c r="AO276" s="27">
        <f t="shared" si="66"/>
        <v>3.1512544810058167E-6</v>
      </c>
      <c r="AP276" s="27">
        <f t="shared" si="66"/>
        <v>3.4189492493390612E-6</v>
      </c>
      <c r="AQ276" s="27">
        <f t="shared" si="66"/>
        <v>3.2235746838196565E-6</v>
      </c>
      <c r="AR276" s="27">
        <f t="shared" si="66"/>
        <v>3.5764533412762937E-6</v>
      </c>
      <c r="AS276" s="27">
        <f t="shared" si="66"/>
        <v>3.6380550868323165E-6</v>
      </c>
      <c r="AT276" s="27">
        <f t="shared" si="66"/>
        <v>2.694806758606843E-6</v>
      </c>
      <c r="AU276" s="27">
        <f t="shared" si="66"/>
        <v>3.1778100093415051E-6</v>
      </c>
      <c r="AV276" s="27">
        <f t="shared" si="66"/>
        <v>3.6902576934093649E-6</v>
      </c>
      <c r="AW276" s="27">
        <f t="shared" si="66"/>
        <v>2.3751425918610966E-6</v>
      </c>
      <c r="AX276" s="27">
        <f t="shared" si="66"/>
        <v>2.8723948635274943E-6</v>
      </c>
      <c r="AY276" s="27">
        <f t="shared" si="66"/>
        <v>3.2565040579375425E-6</v>
      </c>
      <c r="AZ276" s="27">
        <f t="shared" si="66"/>
        <v>3.6366284945909366E-6</v>
      </c>
      <c r="BA276" s="27">
        <f t="shared" si="65"/>
        <v>3.1562550368667884E-6</v>
      </c>
      <c r="BB276" s="27">
        <f t="shared" si="61"/>
        <v>1.9086522752071142E-6</v>
      </c>
      <c r="BC276" s="27">
        <f t="shared" si="61"/>
        <v>1.5113441307957041E-6</v>
      </c>
      <c r="BD276" s="27">
        <f t="shared" si="61"/>
        <v>1.2745158836853271E-6</v>
      </c>
      <c r="BE276" s="27">
        <f t="shared" si="61"/>
        <v>1.1785511618747841E-6</v>
      </c>
      <c r="BF276" s="27">
        <f t="shared" si="61"/>
        <v>8.9415051018168221E-7</v>
      </c>
      <c r="BG276" s="27">
        <f t="shared" si="61"/>
        <v>6.523022592113772E-7</v>
      </c>
      <c r="BH276" s="27">
        <f t="shared" si="61"/>
        <v>7.872439949502241E-7</v>
      </c>
      <c r="BI276" s="27">
        <f t="shared" si="61"/>
        <v>9.0760857691307651E-7</v>
      </c>
      <c r="BJ276" s="27">
        <f t="shared" si="61"/>
        <v>1.2863612786717937E-6</v>
      </c>
      <c r="BK276" s="27">
        <f t="shared" si="61"/>
        <v>1.2485996366566231E-6</v>
      </c>
      <c r="BL276" s="27">
        <f t="shared" si="61"/>
        <v>9.0872910223396859E-7</v>
      </c>
      <c r="BM276" s="27">
        <f t="shared" si="61"/>
        <v>1.1544936229629351E-6</v>
      </c>
      <c r="BN276" s="27">
        <f t="shared" si="59"/>
        <v>1.1974559275271265E-6</v>
      </c>
      <c r="BO276" s="27">
        <f t="shared" si="59"/>
        <v>1.2325520627132924E-6</v>
      </c>
      <c r="BP276" s="27">
        <f t="shared" si="59"/>
        <v>2.0811463152364148E-6</v>
      </c>
      <c r="BQ276" s="27">
        <f t="shared" si="47"/>
        <v>8.0292380294598329E-6</v>
      </c>
    </row>
    <row r="277" spans="3:69" x14ac:dyDescent="0.2">
      <c r="C277" s="4">
        <v>60</v>
      </c>
      <c r="D277" s="27"/>
      <c r="E277" s="27"/>
      <c r="F277" s="27">
        <f t="shared" si="63"/>
        <v>1.0431104610527358E-2</v>
      </c>
      <c r="G277" s="27">
        <f t="shared" si="63"/>
        <v>8.8301994081982568E-3</v>
      </c>
      <c r="H277" s="27">
        <f t="shared" si="63"/>
        <v>8.590823994595008E-3</v>
      </c>
      <c r="I277" s="27">
        <f t="shared" si="63"/>
        <v>8.433987229376343E-3</v>
      </c>
      <c r="J277" s="27">
        <f t="shared" si="63"/>
        <v>8.3582837268712431E-3</v>
      </c>
      <c r="K277" s="27">
        <f t="shared" si="63"/>
        <v>8.2937352465976798E-3</v>
      </c>
      <c r="L277" s="27">
        <f t="shared" si="63"/>
        <v>8.679421931856366E-3</v>
      </c>
      <c r="M277" s="27">
        <f t="shared" si="63"/>
        <v>8.5749065721899206E-3</v>
      </c>
      <c r="N277" s="27">
        <f t="shared" si="63"/>
        <v>8.6452187454482445E-3</v>
      </c>
      <c r="O277" s="27">
        <f t="shared" si="63"/>
        <v>9.0359710186722446E-3</v>
      </c>
      <c r="P277" s="27">
        <f t="shared" si="63"/>
        <v>8.5229117784855809E-3</v>
      </c>
      <c r="Q277" s="27">
        <f t="shared" si="63"/>
        <v>8.3802837261246245E-3</v>
      </c>
      <c r="R277" s="27">
        <f t="shared" si="63"/>
        <v>9.6377640955638971E-3</v>
      </c>
      <c r="S277" s="27">
        <f t="shared" si="63"/>
        <v>8.065945125899799E-3</v>
      </c>
      <c r="T277" s="27">
        <f t="shared" si="62"/>
        <v>8.4534086806875158E-3</v>
      </c>
      <c r="U277" s="27">
        <f t="shared" si="62"/>
        <v>8.0187286345492215E-3</v>
      </c>
      <c r="V277" s="27">
        <f t="shared" si="62"/>
        <v>7.8582209405049369E-3</v>
      </c>
      <c r="W277" s="27">
        <f t="shared" si="62"/>
        <v>7.6337671576799555E-3</v>
      </c>
      <c r="X277" s="27">
        <f t="shared" si="62"/>
        <v>7.6404737376861466E-3</v>
      </c>
      <c r="Y277" s="27">
        <f t="shared" si="62"/>
        <v>7.5369953670480399E-3</v>
      </c>
      <c r="Z277" s="27">
        <f t="shared" si="62"/>
        <v>7.2361745747547418E-3</v>
      </c>
      <c r="AA277" s="27">
        <f t="shared" si="62"/>
        <v>7.0105058526523205E-3</v>
      </c>
      <c r="AB277" s="27">
        <f t="shared" si="62"/>
        <v>6.8100464223261516E-3</v>
      </c>
      <c r="AC277" s="27">
        <f t="shared" si="62"/>
        <v>6.6311207835779637E-3</v>
      </c>
      <c r="AD277" s="27">
        <f t="shared" si="62"/>
        <v>6.5670294651326315E-3</v>
      </c>
      <c r="AE277" s="27">
        <f t="shared" si="62"/>
        <v>6.3235851412355194E-3</v>
      </c>
      <c r="AF277" s="27">
        <f t="shared" si="62"/>
        <v>6.1941634668796451E-3</v>
      </c>
      <c r="AG277" s="27">
        <f t="shared" si="62"/>
        <v>6.0420130139325467E-3</v>
      </c>
      <c r="AH277" s="27">
        <f t="shared" si="62"/>
        <v>6.5146785460128481E-3</v>
      </c>
      <c r="AI277" s="27">
        <f t="shared" si="64"/>
        <v>6.6865575746793866E-3</v>
      </c>
      <c r="AJ277" s="4"/>
      <c r="AK277" s="4">
        <v>60</v>
      </c>
      <c r="AL277" s="27">
        <f t="shared" si="66"/>
        <v>0</v>
      </c>
      <c r="AM277" s="27">
        <f t="shared" si="66"/>
        <v>0</v>
      </c>
      <c r="AN277" s="27">
        <f t="shared" si="66"/>
        <v>2.4359505259083525E-8</v>
      </c>
      <c r="AO277" s="27">
        <f t="shared" si="66"/>
        <v>2.2625882803199396E-6</v>
      </c>
      <c r="AP277" s="27">
        <f t="shared" si="66"/>
        <v>2.4298922253177681E-6</v>
      </c>
      <c r="AQ277" s="27">
        <f t="shared" si="66"/>
        <v>2.1697545659713844E-6</v>
      </c>
      <c r="AR277" s="27">
        <f t="shared" si="66"/>
        <v>2.5159201205535594E-6</v>
      </c>
      <c r="AS277" s="27">
        <f t="shared" si="66"/>
        <v>2.3588884661787839E-6</v>
      </c>
      <c r="AT277" s="27">
        <f t="shared" si="66"/>
        <v>1.3155018974753896E-6</v>
      </c>
      <c r="AU277" s="27">
        <f t="shared" si="66"/>
        <v>1.6608630801310616E-6</v>
      </c>
      <c r="AV277" s="27">
        <f t="shared" si="66"/>
        <v>1.6122065289259548E-6</v>
      </c>
      <c r="AW277" s="27">
        <f t="shared" si="66"/>
        <v>6.5104465983591966E-7</v>
      </c>
      <c r="AX277" s="27">
        <f t="shared" si="66"/>
        <v>1.3481811672812967E-6</v>
      </c>
      <c r="AY277" s="27">
        <f t="shared" si="66"/>
        <v>1.3678829379648467E-6</v>
      </c>
      <c r="AZ277" s="27">
        <f t="shared" si="66"/>
        <v>1.3262187879450058E-6</v>
      </c>
      <c r="BA277" s="27">
        <f t="shared" si="65"/>
        <v>1.6015584755494699E-6</v>
      </c>
      <c r="BB277" s="27">
        <f t="shared" si="61"/>
        <v>4.7065589561960099E-7</v>
      </c>
      <c r="BC277" s="27">
        <f t="shared" si="61"/>
        <v>4.734707169538624E-7</v>
      </c>
      <c r="BD277" s="27">
        <f t="shared" si="61"/>
        <v>3.662060823309674E-7</v>
      </c>
      <c r="BE277" s="27">
        <f t="shared" si="61"/>
        <v>3.1244085279693537E-7</v>
      </c>
      <c r="BF277" s="27">
        <f t="shared" si="61"/>
        <v>1.2926732238008668E-7</v>
      </c>
      <c r="BG277" s="27">
        <f t="shared" si="61"/>
        <v>2.9119619868683235E-8</v>
      </c>
      <c r="BH277" s="27">
        <f t="shared" si="61"/>
        <v>1.5508098661460495E-7</v>
      </c>
      <c r="BI277" s="27">
        <f t="shared" si="61"/>
        <v>2.2437612914814036E-7</v>
      </c>
      <c r="BJ277" s="27">
        <f t="shared" si="61"/>
        <v>2.9188444158434231E-7</v>
      </c>
      <c r="BK277" s="27">
        <f t="shared" si="61"/>
        <v>2.9681424753672822E-7</v>
      </c>
      <c r="BL277" s="27">
        <f t="shared" si="61"/>
        <v>2.6873204774225355E-7</v>
      </c>
      <c r="BM277" s="27">
        <f t="shared" si="61"/>
        <v>4.3666573074104522E-7</v>
      </c>
      <c r="BN277" s="27">
        <f t="shared" si="59"/>
        <v>4.9321567606248573E-7</v>
      </c>
      <c r="BO277" s="27">
        <f t="shared" si="59"/>
        <v>5.3231338678199959E-7</v>
      </c>
      <c r="BP277" s="27">
        <f t="shared" si="59"/>
        <v>1.1114356530013795E-6</v>
      </c>
      <c r="BQ277" s="27">
        <f t="shared" si="47"/>
        <v>5.0629714147802625E-6</v>
      </c>
    </row>
    <row r="278" spans="3:69" x14ac:dyDescent="0.2">
      <c r="C278" s="4">
        <v>61</v>
      </c>
      <c r="D278" s="27"/>
      <c r="E278" s="27"/>
      <c r="F278" s="27">
        <f t="shared" si="63"/>
        <v>1.1304927033689889E-2</v>
      </c>
      <c r="G278" s="27">
        <f t="shared" si="63"/>
        <v>9.1596998469951948E-3</v>
      </c>
      <c r="H278" s="27">
        <f t="shared" si="63"/>
        <v>8.9417506102295059E-3</v>
      </c>
      <c r="I278" s="27">
        <f t="shared" si="63"/>
        <v>8.819030447161702E-3</v>
      </c>
      <c r="J278" s="27">
        <f t="shared" si="63"/>
        <v>8.7228561021231582E-3</v>
      </c>
      <c r="K278" s="27">
        <f t="shared" si="63"/>
        <v>8.7317159665982885E-3</v>
      </c>
      <c r="L278" s="27">
        <f t="shared" si="63"/>
        <v>9.2496253611924623E-3</v>
      </c>
      <c r="M278" s="27">
        <f t="shared" si="63"/>
        <v>9.1451349696063701E-3</v>
      </c>
      <c r="N278" s="27">
        <f t="shared" si="63"/>
        <v>9.3835244805009072E-3</v>
      </c>
      <c r="O278" s="27">
        <f t="shared" si="63"/>
        <v>9.8613915393084613E-3</v>
      </c>
      <c r="P278" s="27">
        <f t="shared" si="63"/>
        <v>9.1362691335928996E-3</v>
      </c>
      <c r="Q278" s="27">
        <f t="shared" si="63"/>
        <v>9.1015035674386503E-3</v>
      </c>
      <c r="R278" s="27">
        <f t="shared" si="63"/>
        <v>1.0488202245703153E-2</v>
      </c>
      <c r="S278" s="27">
        <f t="shared" si="63"/>
        <v>8.6524551118640682E-3</v>
      </c>
      <c r="T278" s="27">
        <f t="shared" si="62"/>
        <v>9.2345441379113533E-3</v>
      </c>
      <c r="U278" s="27">
        <f t="shared" si="62"/>
        <v>8.6344047082443642E-3</v>
      </c>
      <c r="V278" s="27">
        <f t="shared" si="62"/>
        <v>8.4532151105806575E-3</v>
      </c>
      <c r="W278" s="27">
        <f t="shared" si="62"/>
        <v>8.2292400411662636E-3</v>
      </c>
      <c r="X278" s="27">
        <f t="shared" si="62"/>
        <v>8.2974749381102379E-3</v>
      </c>
      <c r="Y278" s="27">
        <f t="shared" si="62"/>
        <v>8.2476556249731579E-3</v>
      </c>
      <c r="Z278" s="27">
        <f t="shared" si="62"/>
        <v>7.7932658095100204E-3</v>
      </c>
      <c r="AA278" s="27">
        <f t="shared" si="62"/>
        <v>7.5521857399912587E-3</v>
      </c>
      <c r="AB278" s="27">
        <f t="shared" si="62"/>
        <v>7.4746660571635417E-3</v>
      </c>
      <c r="AC278" s="27">
        <f t="shared" si="62"/>
        <v>7.2731013280354709E-3</v>
      </c>
      <c r="AD278" s="27">
        <f t="shared" si="62"/>
        <v>7.0611825327667604E-3</v>
      </c>
      <c r="AE278" s="27">
        <f t="shared" si="62"/>
        <v>6.7951673953513588E-3</v>
      </c>
      <c r="AF278" s="27">
        <f t="shared" si="62"/>
        <v>6.6428361357207758E-3</v>
      </c>
      <c r="AG278" s="27">
        <f t="shared" si="62"/>
        <v>6.4782790477842765E-3</v>
      </c>
      <c r="AH278" s="27">
        <f t="shared" si="62"/>
        <v>6.9619741935775751E-3</v>
      </c>
      <c r="AI278" s="27">
        <f t="shared" si="64"/>
        <v>7.3496466738194217E-3</v>
      </c>
      <c r="AJ278" s="4"/>
      <c r="AK278" s="4">
        <v>61</v>
      </c>
      <c r="AL278" s="27">
        <f t="shared" si="66"/>
        <v>0</v>
      </c>
      <c r="AM278" s="27">
        <f t="shared" si="66"/>
        <v>0</v>
      </c>
      <c r="AN278" s="27">
        <f t="shared" si="66"/>
        <v>4.876703970225631E-6</v>
      </c>
      <c r="AO278" s="27">
        <f t="shared" si="66"/>
        <v>1.590535023813206E-5</v>
      </c>
      <c r="AP278" s="27">
        <f t="shared" si="66"/>
        <v>1.398324746241376E-5</v>
      </c>
      <c r="AQ278" s="27">
        <f t="shared" si="66"/>
        <v>1.1930170336115355E-5</v>
      </c>
      <c r="AR278" s="27">
        <f t="shared" si="66"/>
        <v>1.3087872890360912E-5</v>
      </c>
      <c r="AS278" s="27">
        <f t="shared" si="66"/>
        <v>1.3037480195423187E-5</v>
      </c>
      <c r="AT278" s="27">
        <f t="shared" si="66"/>
        <v>8.0052761879123031E-6</v>
      </c>
      <c r="AU278" s="27">
        <f t="shared" si="66"/>
        <v>8.248634792249049E-6</v>
      </c>
      <c r="AV278" s="27">
        <f t="shared" si="66"/>
        <v>6.5987333800177983E-6</v>
      </c>
      <c r="AW278" s="27">
        <f t="shared" si="66"/>
        <v>3.5612692766067052E-6</v>
      </c>
      <c r="AX278" s="27">
        <f t="shared" si="66"/>
        <v>5.5010250093707903E-6</v>
      </c>
      <c r="AY278" s="27">
        <f t="shared" si="66"/>
        <v>4.8062189527361275E-6</v>
      </c>
      <c r="AZ278" s="27">
        <f t="shared" si="66"/>
        <v>4.9862025048097825E-6</v>
      </c>
      <c r="BA278" s="27">
        <f t="shared" si="65"/>
        <v>5.6228272835545632E-6</v>
      </c>
      <c r="BB278" s="27">
        <f t="shared" si="61"/>
        <v>2.7748349948160618E-6</v>
      </c>
      <c r="BC278" s="27">
        <f t="shared" si="61"/>
        <v>3.9741231541199243E-6</v>
      </c>
      <c r="BD278" s="27">
        <f t="shared" si="61"/>
        <v>4.1386785398851385E-6</v>
      </c>
      <c r="BE278" s="27">
        <f t="shared" si="61"/>
        <v>5.0513916536488168E-6</v>
      </c>
      <c r="BF278" s="27">
        <f t="shared" si="61"/>
        <v>5.0989643585500745E-6</v>
      </c>
      <c r="BG278" s="27">
        <f t="shared" si="61"/>
        <v>4.545348005994115E-6</v>
      </c>
      <c r="BH278" s="27">
        <f t="shared" si="61"/>
        <v>5.8693739962270279E-6</v>
      </c>
      <c r="BI278" s="27">
        <f t="shared" si="61"/>
        <v>6.8517869939517947E-6</v>
      </c>
      <c r="BJ278" s="27">
        <f t="shared" si="61"/>
        <v>6.2850175382385277E-6</v>
      </c>
      <c r="BK278" s="27">
        <f t="shared" si="61"/>
        <v>5.7703721003072822E-6</v>
      </c>
      <c r="BL278" s="27">
        <f t="shared" si="61"/>
        <v>5.8296730661971729E-6</v>
      </c>
      <c r="BM278" s="27">
        <f t="shared" si="61"/>
        <v>6.4329517240855426E-6</v>
      </c>
      <c r="BN278" s="27">
        <f t="shared" si="59"/>
        <v>6.1198314665280444E-6</v>
      </c>
      <c r="BO278" s="27">
        <f t="shared" si="59"/>
        <v>5.7754956034394359E-6</v>
      </c>
      <c r="BP278" s="27">
        <f t="shared" si="59"/>
        <v>8.4584081279544898E-6</v>
      </c>
      <c r="BQ278" s="27">
        <f t="shared" si="47"/>
        <v>1.8065297303768082E-5</v>
      </c>
    </row>
    <row r="279" spans="3:69" x14ac:dyDescent="0.2">
      <c r="C279" s="4">
        <v>62</v>
      </c>
      <c r="D279" s="27"/>
      <c r="E279" s="27"/>
      <c r="F279" s="27">
        <f t="shared" si="63"/>
        <v>1.2258958390290424E-2</v>
      </c>
      <c r="G279" s="27">
        <f t="shared" si="63"/>
        <v>9.5350301281898926E-3</v>
      </c>
      <c r="H279" s="27">
        <f t="shared" si="63"/>
        <v>9.3402476959011781E-3</v>
      </c>
      <c r="I279" s="27">
        <f t="shared" si="63"/>
        <v>9.2543350520964129E-3</v>
      </c>
      <c r="J279" s="27">
        <f t="shared" si="63"/>
        <v>9.135565778742475E-3</v>
      </c>
      <c r="K279" s="27">
        <f t="shared" si="63"/>
        <v>9.223522370711966E-3</v>
      </c>
      <c r="L279" s="27">
        <f t="shared" si="63"/>
        <v>9.8825321250621424E-3</v>
      </c>
      <c r="M279" s="27">
        <f t="shared" si="63"/>
        <v>9.7779545350070458E-3</v>
      </c>
      <c r="N279" s="27">
        <f t="shared" si="63"/>
        <v>1.0194405539080367E-2</v>
      </c>
      <c r="O279" s="27">
        <f t="shared" si="63"/>
        <v>1.0762762146862859E-2</v>
      </c>
      <c r="P279" s="27">
        <f t="shared" si="63"/>
        <v>9.8141318386259918E-3</v>
      </c>
      <c r="Q279" s="27">
        <f t="shared" si="63"/>
        <v>9.8944271300726028E-3</v>
      </c>
      <c r="R279" s="27">
        <f t="shared" si="63"/>
        <v>1.1416822939930781E-2</v>
      </c>
      <c r="S279" s="27">
        <f t="shared" si="63"/>
        <v>9.3025412073363019E-3</v>
      </c>
      <c r="T279" s="27">
        <f t="shared" si="62"/>
        <v>1.0089971796186059E-2</v>
      </c>
      <c r="U279" s="27">
        <f t="shared" si="62"/>
        <v>9.3152005038219139E-3</v>
      </c>
      <c r="V279" s="27">
        <f t="shared" si="62"/>
        <v>9.1126273018972345E-3</v>
      </c>
      <c r="W279" s="27">
        <f t="shared" si="62"/>
        <v>8.8892386290578881E-3</v>
      </c>
      <c r="X279" s="27">
        <f t="shared" si="62"/>
        <v>9.0229428987553852E-3</v>
      </c>
      <c r="Y279" s="27">
        <f t="shared" si="62"/>
        <v>9.0298762992326569E-3</v>
      </c>
      <c r="Z279" s="27">
        <f t="shared" si="62"/>
        <v>8.4126291018017559E-3</v>
      </c>
      <c r="AA279" s="27">
        <f t="shared" si="62"/>
        <v>8.1554943307068656E-3</v>
      </c>
      <c r="AB279" s="27">
        <f t="shared" si="62"/>
        <v>8.2092271424966303E-3</v>
      </c>
      <c r="AC279" s="27">
        <f t="shared" si="62"/>
        <v>7.9835974628555111E-3</v>
      </c>
      <c r="AD279" s="27">
        <f t="shared" si="62"/>
        <v>7.6135802024332368E-3</v>
      </c>
      <c r="AE279" s="27">
        <f t="shared" si="62"/>
        <v>7.3233655316066598E-3</v>
      </c>
      <c r="AF279" s="27">
        <f t="shared" si="62"/>
        <v>7.1467277432598463E-3</v>
      </c>
      <c r="AG279" s="27">
        <f t="shared" si="62"/>
        <v>6.9687424652007633E-3</v>
      </c>
      <c r="AH279" s="27">
        <f t="shared" si="62"/>
        <v>7.4662243557895025E-3</v>
      </c>
      <c r="AI279" s="27">
        <f t="shared" si="64"/>
        <v>8.0892737082322794E-3</v>
      </c>
      <c r="AJ279" s="4"/>
      <c r="AK279" s="4">
        <v>62</v>
      </c>
      <c r="AL279" s="27">
        <f t="shared" si="66"/>
        <v>0</v>
      </c>
      <c r="AM279" s="27">
        <f t="shared" si="66"/>
        <v>0</v>
      </c>
      <c r="AN279" s="27">
        <f t="shared" si="66"/>
        <v>1.573255193292107E-6</v>
      </c>
      <c r="AO279" s="27">
        <f t="shared" si="66"/>
        <v>1.3052475212457992E-5</v>
      </c>
      <c r="AP279" s="27">
        <f t="shared" si="66"/>
        <v>1.1161752987941014E-5</v>
      </c>
      <c r="AQ279" s="27">
        <f t="shared" si="66"/>
        <v>9.1125693763783464E-6</v>
      </c>
      <c r="AR279" s="27">
        <f t="shared" si="66"/>
        <v>1.0272068929265379E-5</v>
      </c>
      <c r="AS279" s="27">
        <f t="shared" si="66"/>
        <v>9.7277786044605972E-6</v>
      </c>
      <c r="AT279" s="27">
        <f t="shared" si="66"/>
        <v>4.8244054043176548E-6</v>
      </c>
      <c r="AU279" s="27">
        <f t="shared" si="66"/>
        <v>5.0141245515279224E-6</v>
      </c>
      <c r="AV279" s="27">
        <f t="shared" si="66"/>
        <v>3.0902789635572104E-6</v>
      </c>
      <c r="AW279" s="27">
        <f t="shared" si="66"/>
        <v>9.7172661518566309E-7</v>
      </c>
      <c r="AX279" s="27">
        <f t="shared" si="66"/>
        <v>2.7807686849862894E-6</v>
      </c>
      <c r="AY279" s="27">
        <f t="shared" si="66"/>
        <v>1.9582797307764894E-6</v>
      </c>
      <c r="AZ279" s="27">
        <f t="shared" si="66"/>
        <v>1.7013548483886382E-6</v>
      </c>
      <c r="BA279" s="27">
        <f t="shared" si="65"/>
        <v>2.9624057096243222E-6</v>
      </c>
      <c r="BB279" s="27">
        <f t="shared" si="61"/>
        <v>6.5667674878061967E-7</v>
      </c>
      <c r="BC279" s="27">
        <f t="shared" si="61"/>
        <v>1.7232456031810666E-6</v>
      </c>
      <c r="BD279" s="27">
        <f t="shared" si="61"/>
        <v>1.8905206295813263E-6</v>
      </c>
      <c r="BE279" s="27">
        <f t="shared" si="61"/>
        <v>2.5202563748621395E-6</v>
      </c>
      <c r="BF279" s="27">
        <f t="shared" si="61"/>
        <v>2.3489261823872973E-6</v>
      </c>
      <c r="BG279" s="27">
        <f t="shared" si="61"/>
        <v>1.8218561161469678E-6</v>
      </c>
      <c r="BH279" s="27">
        <f t="shared" si="61"/>
        <v>3.2519478834614567E-6</v>
      </c>
      <c r="BI279" s="27">
        <f t="shared" si="61"/>
        <v>4.057336972270555E-6</v>
      </c>
      <c r="BJ279" s="27">
        <f t="shared" si="61"/>
        <v>3.1415174628983605E-6</v>
      </c>
      <c r="BK279" s="27">
        <f t="shared" si="61"/>
        <v>2.8617262346616964E-6</v>
      </c>
      <c r="BL279" s="27">
        <f t="shared" si="61"/>
        <v>3.4673192904007293E-6</v>
      </c>
      <c r="BM279" s="27">
        <f t="shared" si="61"/>
        <v>4.032579216085614E-6</v>
      </c>
      <c r="BN279" s="27">
        <f t="shared" si="59"/>
        <v>3.8806545607449497E-6</v>
      </c>
      <c r="BO279" s="27">
        <f t="shared" si="59"/>
        <v>3.6586610128029854E-6</v>
      </c>
      <c r="BP279" s="27">
        <f t="shared" si="59"/>
        <v>5.7796203162262519E-6</v>
      </c>
      <c r="BQ279" s="27">
        <f t="shared" si="47"/>
        <v>1.2325028865671377E-5</v>
      </c>
    </row>
    <row r="280" spans="3:69" x14ac:dyDescent="0.2">
      <c r="C280" s="4">
        <v>63</v>
      </c>
      <c r="D280" s="27"/>
      <c r="E280" s="27"/>
      <c r="F280" s="27">
        <f t="shared" si="63"/>
        <v>1.3300561129303416E-2</v>
      </c>
      <c r="G280" s="27">
        <f t="shared" si="63"/>
        <v>9.9625646725930491E-3</v>
      </c>
      <c r="H280" s="27">
        <f t="shared" si="63"/>
        <v>9.7927637497254114E-3</v>
      </c>
      <c r="I280" s="27">
        <f t="shared" si="63"/>
        <v>9.7464618844225297E-3</v>
      </c>
      <c r="J280" s="27">
        <f t="shared" si="63"/>
        <v>9.6027686957422219E-3</v>
      </c>
      <c r="K280" s="27">
        <f t="shared" si="63"/>
        <v>9.7757693717372314E-3</v>
      </c>
      <c r="L280" s="27">
        <f t="shared" si="63"/>
        <v>1.0585037496203781E-2</v>
      </c>
      <c r="M280" s="27">
        <f t="shared" si="63"/>
        <v>1.0480235593208081E-2</v>
      </c>
      <c r="N280" s="27">
        <f t="shared" si="63"/>
        <v>1.1084996062687834E-2</v>
      </c>
      <c r="O280" s="27">
        <f t="shared" si="63"/>
        <v>1.174707129819914E-2</v>
      </c>
      <c r="P280" s="27">
        <f t="shared" si="63"/>
        <v>1.0563283769467982E-2</v>
      </c>
      <c r="Q280" s="27">
        <f t="shared" si="63"/>
        <v>1.0766183202443838E-2</v>
      </c>
      <c r="R280" s="27">
        <f t="shared" si="63"/>
        <v>1.2430813661779984E-2</v>
      </c>
      <c r="S280" s="27">
        <f t="shared" si="63"/>
        <v>1.0023094892081377E-2</v>
      </c>
      <c r="T280" s="27">
        <f t="shared" si="62"/>
        <v>1.1026757435314545E-2</v>
      </c>
      <c r="U280" s="27">
        <f t="shared" si="62"/>
        <v>1.0068003698681098E-2</v>
      </c>
      <c r="V280" s="27">
        <f t="shared" si="62"/>
        <v>9.8434318373460342E-3</v>
      </c>
      <c r="W280" s="27">
        <f t="shared" si="62"/>
        <v>9.6207549551559687E-3</v>
      </c>
      <c r="X280" s="27">
        <f t="shared" si="62"/>
        <v>9.8240126100175591E-3</v>
      </c>
      <c r="Y280" s="27">
        <f t="shared" si="62"/>
        <v>9.8908632144506722E-3</v>
      </c>
      <c r="Z280" s="27">
        <f t="shared" si="62"/>
        <v>9.1012252668571502E-3</v>
      </c>
      <c r="AA280" s="27">
        <f t="shared" si="62"/>
        <v>8.8274433251939038E-3</v>
      </c>
      <c r="AB280" s="27">
        <f t="shared" si="62"/>
        <v>9.0210899882546287E-3</v>
      </c>
      <c r="AC280" s="27">
        <f t="shared" si="62"/>
        <v>8.7699215375528061E-3</v>
      </c>
      <c r="AD280" s="27">
        <f t="shared" si="62"/>
        <v>8.2310876215693687E-3</v>
      </c>
      <c r="AE280" s="27">
        <f t="shared" si="62"/>
        <v>7.9149765786903758E-3</v>
      </c>
      <c r="AF280" s="27">
        <f t="shared" si="62"/>
        <v>7.7126341819206256E-3</v>
      </c>
      <c r="AG280" s="27">
        <f t="shared" si="62"/>
        <v>7.5201362138729647E-3</v>
      </c>
      <c r="AH280" s="27">
        <f t="shared" si="62"/>
        <v>8.034681096817731E-3</v>
      </c>
      <c r="AI280" s="27">
        <f t="shared" si="64"/>
        <v>8.9142731702108111E-3</v>
      </c>
      <c r="AJ280" s="4"/>
      <c r="AK280" s="4">
        <v>63</v>
      </c>
      <c r="AL280" s="27">
        <f t="shared" si="66"/>
        <v>0</v>
      </c>
      <c r="AM280" s="27">
        <f t="shared" si="66"/>
        <v>0</v>
      </c>
      <c r="AN280" s="27">
        <f t="shared" si="66"/>
        <v>4.5237870072477654E-8</v>
      </c>
      <c r="AO280" s="27">
        <f t="shared" si="66"/>
        <v>1.0146049481888109E-5</v>
      </c>
      <c r="AP280" s="27">
        <f t="shared" si="66"/>
        <v>8.3428830117957888E-6</v>
      </c>
      <c r="AQ280" s="27">
        <f t="shared" si="66"/>
        <v>6.383588448596599E-6</v>
      </c>
      <c r="AR280" s="27">
        <f t="shared" si="66"/>
        <v>7.4955703932499242E-6</v>
      </c>
      <c r="AS280" s="27">
        <f t="shared" si="66"/>
        <v>6.587906269441121E-6</v>
      </c>
      <c r="AT280" s="27">
        <f t="shared" si="66"/>
        <v>2.2318792614237039E-6</v>
      </c>
      <c r="AU280" s="27">
        <f t="shared" si="66"/>
        <v>2.3621939010412359E-6</v>
      </c>
      <c r="AV280" s="27">
        <f t="shared" si="66"/>
        <v>7.5225856409376699E-7</v>
      </c>
      <c r="AW280" s="27">
        <f t="shared" si="66"/>
        <v>2.1106138145390622E-12</v>
      </c>
      <c r="AX280" s="27">
        <f t="shared" si="66"/>
        <v>8.434801730072411E-7</v>
      </c>
      <c r="AY280" s="27">
        <f t="shared" si="66"/>
        <v>2.7839279524148557E-7</v>
      </c>
      <c r="AZ280" s="27">
        <f t="shared" si="66"/>
        <v>8.4314281805852333E-8</v>
      </c>
      <c r="BA280" s="27">
        <f t="shared" si="65"/>
        <v>1.001221116201186E-6</v>
      </c>
      <c r="BB280" s="27">
        <f t="shared" si="61"/>
        <v>1.5984468932907334E-8</v>
      </c>
      <c r="BC280" s="27">
        <f t="shared" si="61"/>
        <v>3.1351186380503492E-7</v>
      </c>
      <c r="BD280" s="27">
        <f t="shared" si="61"/>
        <v>4.1493889916822933E-7</v>
      </c>
      <c r="BE280" s="27">
        <f t="shared" si="61"/>
        <v>7.3276203800225442E-7</v>
      </c>
      <c r="BF280" s="27">
        <f t="shared" si="61"/>
        <v>5.3516683591049557E-7</v>
      </c>
      <c r="BG280" s="27">
        <f t="shared" si="61"/>
        <v>2.3890059808373397E-7</v>
      </c>
      <c r="BH280" s="27">
        <f t="shared" si="61"/>
        <v>1.2425998700522373E-6</v>
      </c>
      <c r="BI280" s="27">
        <f t="shared" si="61"/>
        <v>1.8018612275602811E-6</v>
      </c>
      <c r="BJ280" s="27">
        <f t="shared" si="61"/>
        <v>9.2269432937220051E-7</v>
      </c>
      <c r="BK280" s="27">
        <f t="shared" si="61"/>
        <v>8.1963992318045363E-7</v>
      </c>
      <c r="BL280" s="27">
        <f t="shared" si="61"/>
        <v>1.5489457796552984E-6</v>
      </c>
      <c r="BM280" s="27">
        <f t="shared" si="61"/>
        <v>2.0065210903000917E-6</v>
      </c>
      <c r="BN280" s="27">
        <f t="shared" si="59"/>
        <v>1.9713037962624759E-6</v>
      </c>
      <c r="BO280" s="27">
        <f t="shared" si="59"/>
        <v>1.853325326475254E-6</v>
      </c>
      <c r="BP280" s="27">
        <f t="shared" si="59"/>
        <v>3.3695277676795522E-6</v>
      </c>
      <c r="BQ280" s="27">
        <f t="shared" si="47"/>
        <v>7.2129983773799702E-6</v>
      </c>
    </row>
    <row r="281" spans="3:69" x14ac:dyDescent="0.2">
      <c r="C281" s="4">
        <v>64</v>
      </c>
      <c r="D281" s="27"/>
      <c r="E281" s="27"/>
      <c r="F281" s="27">
        <f t="shared" si="63"/>
        <v>1.4437773505409455E-2</v>
      </c>
      <c r="G281" s="27">
        <f t="shared" si="63"/>
        <v>1.0449564511977705E-2</v>
      </c>
      <c r="H281" s="27">
        <f t="shared" si="63"/>
        <v>1.0306621407237541E-2</v>
      </c>
      <c r="I281" s="27">
        <f t="shared" si="63"/>
        <v>1.0302828199756277E-2</v>
      </c>
      <c r="J281" s="27">
        <f t="shared" si="63"/>
        <v>1.0131660015764293E-2</v>
      </c>
      <c r="K281" s="27">
        <f t="shared" si="63"/>
        <v>1.0395884822838415E-2</v>
      </c>
      <c r="L281" s="27">
        <f t="shared" si="63"/>
        <v>1.1364794997080282E-2</v>
      </c>
      <c r="M281" s="27">
        <f t="shared" si="63"/>
        <v>1.1259602590806658E-2</v>
      </c>
      <c r="N281" s="27">
        <f t="shared" si="63"/>
        <v>1.2063131477675695E-2</v>
      </c>
      <c r="O281" s="27">
        <f t="shared" si="63"/>
        <v>1.2821950484722738E-2</v>
      </c>
      <c r="P281" s="27">
        <f t="shared" si="63"/>
        <v>1.1391222246267471E-2</v>
      </c>
      <c r="Q281" s="27">
        <f t="shared" si="63"/>
        <v>1.1724609317555961E-2</v>
      </c>
      <c r="R281" s="27">
        <f t="shared" si="63"/>
        <v>1.353802265506162E-2</v>
      </c>
      <c r="S281" s="27">
        <f t="shared" ref="S281:AH296" si="67">S$213+S$214*S$215^$C281</f>
        <v>1.0821754663788308E-2</v>
      </c>
      <c r="T281" s="27">
        <f t="shared" si="67"/>
        <v>1.20526388470137E-2</v>
      </c>
      <c r="U281" s="27">
        <f t="shared" si="67"/>
        <v>1.090043047609596E-2</v>
      </c>
      <c r="V281" s="27">
        <f t="shared" si="67"/>
        <v>1.0653358126343217E-2</v>
      </c>
      <c r="W281" s="27">
        <f t="shared" si="67"/>
        <v>1.0431538713129565E-2</v>
      </c>
      <c r="X281" s="27">
        <f t="shared" si="67"/>
        <v>1.070856260686511E-2</v>
      </c>
      <c r="Y281" s="27">
        <f t="shared" si="67"/>
        <v>1.0838547790645733E-2</v>
      </c>
      <c r="Z281" s="27">
        <f t="shared" si="67"/>
        <v>9.8667932048189192E-3</v>
      </c>
      <c r="AA281" s="27">
        <f t="shared" si="67"/>
        <v>9.5758421680755892E-3</v>
      </c>
      <c r="AB281" s="27">
        <f t="shared" si="67"/>
        <v>9.9183894688327431E-3</v>
      </c>
      <c r="AC281" s="27">
        <f t="shared" si="67"/>
        <v>9.6401663146129454E-3</v>
      </c>
      <c r="AD281" s="27">
        <f t="shared" si="67"/>
        <v>8.921379115591049E-3</v>
      </c>
      <c r="AE281" s="27">
        <f t="shared" si="67"/>
        <v>8.5776135836462628E-3</v>
      </c>
      <c r="AF281" s="27">
        <f t="shared" si="67"/>
        <v>8.3481877266239745E-3</v>
      </c>
      <c r="AG281" s="27">
        <f t="shared" si="67"/>
        <v>8.1400296764196373E-3</v>
      </c>
      <c r="AH281" s="27">
        <f t="shared" si="67"/>
        <v>8.67551989199619E-3</v>
      </c>
      <c r="AI281" s="27">
        <f t="shared" si="64"/>
        <v>9.8344992849919884E-3</v>
      </c>
      <c r="AJ281" s="4"/>
      <c r="AK281" s="4">
        <v>64</v>
      </c>
      <c r="AL281" s="27">
        <f t="shared" si="66"/>
        <v>0</v>
      </c>
      <c r="AM281" s="27">
        <f t="shared" si="66"/>
        <v>0</v>
      </c>
      <c r="AN281" s="27">
        <f t="shared" si="66"/>
        <v>8.5473799882392232E-7</v>
      </c>
      <c r="AO281" s="27">
        <f t="shared" si="66"/>
        <v>7.2807503901889634E-6</v>
      </c>
      <c r="AP281" s="27">
        <f t="shared" si="66"/>
        <v>5.6384747263821333E-6</v>
      </c>
      <c r="AQ281" s="27">
        <f t="shared" si="66"/>
        <v>3.8817278896676012E-6</v>
      </c>
      <c r="AR281" s="27">
        <f t="shared" si="66"/>
        <v>4.8792949460534005E-6</v>
      </c>
      <c r="AS281" s="27">
        <f t="shared" si="66"/>
        <v>3.7891590826085496E-6</v>
      </c>
      <c r="AT281" s="27">
        <f t="shared" si="66"/>
        <v>5.1006741635822448E-7</v>
      </c>
      <c r="AU281" s="27">
        <f t="shared" si="66"/>
        <v>5.7392145648978053E-7</v>
      </c>
      <c r="AV281" s="27">
        <f t="shared" si="66"/>
        <v>1.2278193210268176E-8</v>
      </c>
      <c r="AW281" s="27">
        <f t="shared" si="66"/>
        <v>1.1522442176480797E-6</v>
      </c>
      <c r="AX281" s="27">
        <f t="shared" si="66"/>
        <v>8.1854161651509624E-9</v>
      </c>
      <c r="AY281" s="27">
        <f t="shared" si="66"/>
        <v>1.855858003642694E-7</v>
      </c>
      <c r="AZ281" s="27">
        <f t="shared" si="66"/>
        <v>6.6722722117170682E-7</v>
      </c>
      <c r="BA281" s="27">
        <f t="shared" si="65"/>
        <v>4.0784044887527691E-8</v>
      </c>
      <c r="BB281" s="27">
        <f t="shared" si="61"/>
        <v>1.327820897150225E-6</v>
      </c>
      <c r="BC281" s="27">
        <f t="shared" si="61"/>
        <v>7.4259234436884141E-8</v>
      </c>
      <c r="BD281" s="27">
        <f t="shared" si="61"/>
        <v>2.7479287709651978E-8</v>
      </c>
      <c r="BE281" s="27">
        <f t="shared" ref="BE281:BQ303" si="68">(W281-W65)^2</f>
        <v>2.0458841599957862E-9</v>
      </c>
      <c r="BF281" s="27">
        <f t="shared" si="68"/>
        <v>2.3408699245927686E-8</v>
      </c>
      <c r="BG281" s="27">
        <f t="shared" si="68"/>
        <v>2.1059837706880709E-7</v>
      </c>
      <c r="BH281" s="27">
        <f t="shared" si="68"/>
        <v>1.2190690923534169E-7</v>
      </c>
      <c r="BI281" s="27">
        <f t="shared" si="68"/>
        <v>3.5275926288966233E-7</v>
      </c>
      <c r="BJ281" s="27">
        <f t="shared" si="68"/>
        <v>4.0031325754554208E-9</v>
      </c>
      <c r="BK281" s="27">
        <f t="shared" si="68"/>
        <v>1.2316517083423372E-9</v>
      </c>
      <c r="BL281" s="27">
        <f t="shared" si="68"/>
        <v>3.0722078525086899E-7</v>
      </c>
      <c r="BM281" s="27">
        <f t="shared" si="68"/>
        <v>5.6833540830206639E-7</v>
      </c>
      <c r="BN281" s="27">
        <f t="shared" si="59"/>
        <v>5.9055800832464501E-7</v>
      </c>
      <c r="BO281" s="27">
        <f t="shared" si="59"/>
        <v>5.4978584863167347E-7</v>
      </c>
      <c r="BP281" s="27">
        <f t="shared" si="59"/>
        <v>1.4275196904796957E-6</v>
      </c>
      <c r="BQ281" s="27">
        <f t="shared" si="47"/>
        <v>3.1169071684110629E-6</v>
      </c>
    </row>
    <row r="282" spans="3:69" x14ac:dyDescent="0.2">
      <c r="C282" s="4">
        <v>65</v>
      </c>
      <c r="D282" s="27"/>
      <c r="E282" s="27"/>
      <c r="F282" s="27">
        <f t="shared" ref="F282:S297" si="69">F$213+F$214*F$215^$C282</f>
        <v>1.5679371611799053E-2</v>
      </c>
      <c r="G282" s="27">
        <f t="shared" si="69"/>
        <v>1.1004300606792621E-2</v>
      </c>
      <c r="H282" s="27">
        <f t="shared" si="69"/>
        <v>1.0890135936616904E-2</v>
      </c>
      <c r="I282" s="27">
        <f t="shared" si="69"/>
        <v>1.0931819460758944E-2</v>
      </c>
      <c r="J282" s="27">
        <f t="shared" si="69"/>
        <v>1.0730384934245139E-2</v>
      </c>
      <c r="K282" s="27">
        <f t="shared" si="69"/>
        <v>1.1092209423932676E-2</v>
      </c>
      <c r="L282" s="27">
        <f t="shared" si="69"/>
        <v>1.223029978202601E-2</v>
      </c>
      <c r="M282" s="27">
        <f t="shared" si="69"/>
        <v>1.2124516872421734E-2</v>
      </c>
      <c r="N282" s="27">
        <f t="shared" si="69"/>
        <v>1.3137417431424714E-2</v>
      </c>
      <c r="O282" s="27">
        <f t="shared" si="69"/>
        <v>1.3995733400438927E-2</v>
      </c>
      <c r="P282" s="27">
        <f t="shared" si="69"/>
        <v>1.2306233064693351E-2</v>
      </c>
      <c r="Q282" s="27">
        <f t="shared" si="69"/>
        <v>1.2778322216429513E-2</v>
      </c>
      <c r="R282" s="27">
        <f t="shared" si="69"/>
        <v>1.4747019668927839E-2</v>
      </c>
      <c r="S282" s="27">
        <f t="shared" si="69"/>
        <v>1.1706987012809787E-2</v>
      </c>
      <c r="T282" s="27">
        <f t="shared" si="67"/>
        <v>1.3176089748597715E-2</v>
      </c>
      <c r="U282" s="27">
        <f t="shared" si="67"/>
        <v>1.1820902578883592E-2</v>
      </c>
      <c r="V282" s="27">
        <f t="shared" si="67"/>
        <v>1.1550972415512756E-2</v>
      </c>
      <c r="W282" s="27">
        <f t="shared" si="67"/>
        <v>1.1330179356873233E-2</v>
      </c>
      <c r="X282" s="27">
        <f t="shared" si="67"/>
        <v>1.1685292454371386E-2</v>
      </c>
      <c r="Y282" s="27">
        <f t="shared" si="67"/>
        <v>1.1881660107550811E-2</v>
      </c>
      <c r="Z282" s="27">
        <f t="shared" si="67"/>
        <v>1.0717936875634871E-2</v>
      </c>
      <c r="AA282" s="27">
        <f t="shared" si="67"/>
        <v>1.0409388810189737E-2</v>
      </c>
      <c r="AB282" s="27">
        <f t="shared" si="67"/>
        <v>1.0910116534620592E-2</v>
      </c>
      <c r="AC282" s="27">
        <f t="shared" si="67"/>
        <v>1.0603288259330195E-2</v>
      </c>
      <c r="AD282" s="27">
        <f t="shared" si="67"/>
        <v>9.6930335637032527E-3</v>
      </c>
      <c r="AE282" s="27">
        <f t="shared" si="67"/>
        <v>9.319803579085564E-3</v>
      </c>
      <c r="AF282" s="27">
        <f t="shared" si="67"/>
        <v>9.0619599698606654E-3</v>
      </c>
      <c r="AG282" s="27">
        <f t="shared" si="67"/>
        <v>8.8369325808023112E-3</v>
      </c>
      <c r="AH282" s="27">
        <f t="shared" si="67"/>
        <v>9.3979572065101286E-3</v>
      </c>
      <c r="AI282" s="27">
        <f t="shared" si="64"/>
        <v>1.0860943714779138E-2</v>
      </c>
      <c r="AJ282" s="4"/>
      <c r="AK282" s="4">
        <v>65</v>
      </c>
      <c r="AL282" s="27">
        <f t="shared" si="66"/>
        <v>0</v>
      </c>
      <c r="AM282" s="27">
        <f t="shared" si="66"/>
        <v>0</v>
      </c>
      <c r="AN282" s="27">
        <f t="shared" si="66"/>
        <v>5.6654462969265346E-7</v>
      </c>
      <c r="AO282" s="27">
        <f t="shared" si="66"/>
        <v>1.3786943917490309E-5</v>
      </c>
      <c r="AP282" s="27">
        <f t="shared" si="66"/>
        <v>1.3639484505378146E-5</v>
      </c>
      <c r="AQ282" s="27">
        <f t="shared" si="66"/>
        <v>1.3852399882291856E-5</v>
      </c>
      <c r="AR282" s="27">
        <f t="shared" si="66"/>
        <v>1.7068545848301675E-5</v>
      </c>
      <c r="AS282" s="27">
        <f t="shared" si="66"/>
        <v>1.6464356302654532E-5</v>
      </c>
      <c r="AT282" s="27">
        <f t="shared" si="66"/>
        <v>7.3758458534262811E-6</v>
      </c>
      <c r="AU282" s="27">
        <f t="shared" si="66"/>
        <v>7.2578497963962285E-6</v>
      </c>
      <c r="AV282" s="27">
        <f t="shared" si="66"/>
        <v>1.8998028508574506E-6</v>
      </c>
      <c r="AW282" s="27">
        <f t="shared" si="66"/>
        <v>3.0920161879375503E-7</v>
      </c>
      <c r="AX282" s="27">
        <f t="shared" si="66"/>
        <v>4.0331739843405304E-6</v>
      </c>
      <c r="AY282" s="27">
        <f t="shared" si="66"/>
        <v>2.0466755461130745E-6</v>
      </c>
      <c r="AZ282" s="27">
        <f t="shared" si="66"/>
        <v>3.6896964124110594E-7</v>
      </c>
      <c r="BA282" s="27">
        <f t="shared" si="65"/>
        <v>5.8519759468111838E-6</v>
      </c>
      <c r="BB282" s="27">
        <f t="shared" si="65"/>
        <v>7.3806695525111791E-7</v>
      </c>
      <c r="BC282" s="27">
        <f t="shared" si="65"/>
        <v>3.3876066542996398E-6</v>
      </c>
      <c r="BD282" s="27">
        <f t="shared" si="65"/>
        <v>3.6133179282945904E-6</v>
      </c>
      <c r="BE282" s="27">
        <f t="shared" si="68"/>
        <v>4.0086383882673583E-6</v>
      </c>
      <c r="BF282" s="27">
        <f t="shared" si="68"/>
        <v>2.2659205784556026E-6</v>
      </c>
      <c r="BG282" s="27">
        <f t="shared" si="68"/>
        <v>8.4162853381743187E-7</v>
      </c>
      <c r="BH282" s="27">
        <f t="shared" si="68"/>
        <v>2.3177453631544033E-6</v>
      </c>
      <c r="BI282" s="27">
        <f t="shared" si="68"/>
        <v>2.0372687438414203E-6</v>
      </c>
      <c r="BJ282" s="27">
        <f t="shared" si="68"/>
        <v>2.4180771739416164E-7</v>
      </c>
      <c r="BK282" s="27">
        <f t="shared" si="68"/>
        <v>2.909073889067403E-7</v>
      </c>
      <c r="BL282" s="27">
        <f t="shared" si="68"/>
        <v>1.2126000934978479E-6</v>
      </c>
      <c r="BM282" s="27">
        <f t="shared" si="68"/>
        <v>1.9150916381884712E-6</v>
      </c>
      <c r="BN282" s="27">
        <f t="shared" si="59"/>
        <v>2.4810097009787568E-6</v>
      </c>
      <c r="BO282" s="27">
        <f t="shared" si="59"/>
        <v>2.7300645607088689E-6</v>
      </c>
      <c r="BP282" s="27">
        <f t="shared" si="59"/>
        <v>5.1353323940832762E-6</v>
      </c>
      <c r="BQ282" s="27">
        <f t="shared" si="47"/>
        <v>8.7906708234891481E-6</v>
      </c>
    </row>
    <row r="283" spans="3:69" x14ac:dyDescent="0.2">
      <c r="C283" s="4">
        <v>66</v>
      </c>
      <c r="D283" s="27"/>
      <c r="E283" s="27"/>
      <c r="F283" s="27">
        <f t="shared" si="69"/>
        <v>1.7034937107022342E-2</v>
      </c>
      <c r="G283" s="27">
        <f t="shared" si="69"/>
        <v>1.1636194315996582E-2</v>
      </c>
      <c r="H283" s="27">
        <f t="shared" si="69"/>
        <v>1.155274979673785E-2</v>
      </c>
      <c r="I283" s="27">
        <f t="shared" si="69"/>
        <v>1.1642915721466959E-2</v>
      </c>
      <c r="J283" s="27">
        <f t="shared" si="69"/>
        <v>1.1408164119569904E-2</v>
      </c>
      <c r="K283" s="27">
        <f t="shared" si="69"/>
        <v>1.1874108906082443E-2</v>
      </c>
      <c r="L283" s="27">
        <f t="shared" si="69"/>
        <v>1.3190981188645265E-2</v>
      </c>
      <c r="M283" s="27">
        <f t="shared" si="69"/>
        <v>1.3084368542875745E-2</v>
      </c>
      <c r="N283" s="27">
        <f t="shared" si="69"/>
        <v>1.4317305504935224E-2</v>
      </c>
      <c r="O283" s="27">
        <f t="shared" si="69"/>
        <v>1.5277520554289405E-2</v>
      </c>
      <c r="P283" s="27">
        <f t="shared" si="69"/>
        <v>1.3317473418050143E-2</v>
      </c>
      <c r="Q283" s="27">
        <f t="shared" si="69"/>
        <v>1.3936795317011308E-2</v>
      </c>
      <c r="R283" s="27">
        <f t="shared" si="69"/>
        <v>1.6067162287355458E-2</v>
      </c>
      <c r="S283" s="27">
        <f t="shared" si="69"/>
        <v>1.2688176174346326E-2</v>
      </c>
      <c r="T283" s="27">
        <f t="shared" si="67"/>
        <v>1.4406389775361498E-2</v>
      </c>
      <c r="U283" s="27">
        <f t="shared" si="67"/>
        <v>1.2838732512996859E-2</v>
      </c>
      <c r="V283" s="27">
        <f t="shared" si="67"/>
        <v>1.2545768390241435E-2</v>
      </c>
      <c r="W283" s="27">
        <f t="shared" si="67"/>
        <v>1.2326197097295627E-2</v>
      </c>
      <c r="X283" s="27">
        <f t="shared" si="67"/>
        <v>1.2763808308093171E-2</v>
      </c>
      <c r="Y283" s="27">
        <f t="shared" si="67"/>
        <v>1.302980932619454E-2</v>
      </c>
      <c r="Z283" s="27">
        <f t="shared" si="67"/>
        <v>1.1664221996062978E-2</v>
      </c>
      <c r="AA283" s="27">
        <f t="shared" si="67"/>
        <v>1.1337770796864731E-2</v>
      </c>
      <c r="AB283" s="27">
        <f t="shared" si="67"/>
        <v>1.2006208301421243E-2</v>
      </c>
      <c r="AC283" s="27">
        <f t="shared" si="67"/>
        <v>1.1669199718781376E-2</v>
      </c>
      <c r="AD283" s="27">
        <f t="shared" si="67"/>
        <v>1.0555641016421837E-2</v>
      </c>
      <c r="AE283" s="27">
        <f t="shared" si="67"/>
        <v>1.0151097311868966E-2</v>
      </c>
      <c r="AF283" s="27">
        <f t="shared" si="67"/>
        <v>9.8635774251656146E-3</v>
      </c>
      <c r="AG283" s="27">
        <f t="shared" si="67"/>
        <v>9.6204118195439767E-3</v>
      </c>
      <c r="AH283" s="27">
        <f t="shared" si="67"/>
        <v>1.0212383045471346E-2</v>
      </c>
      <c r="AI283" s="27">
        <f t="shared" si="64"/>
        <v>1.2005866848906454E-2</v>
      </c>
      <c r="AJ283" s="4"/>
      <c r="AK283" s="4">
        <v>66</v>
      </c>
      <c r="AL283" s="27">
        <f t="shared" si="66"/>
        <v>0</v>
      </c>
      <c r="AM283" s="27">
        <f t="shared" si="66"/>
        <v>0</v>
      </c>
      <c r="AN283" s="27">
        <f t="shared" si="66"/>
        <v>4.3796366593747728E-6</v>
      </c>
      <c r="AO283" s="27">
        <f t="shared" si="66"/>
        <v>9.590724538361375E-6</v>
      </c>
      <c r="AP283" s="27">
        <f t="shared" si="66"/>
        <v>9.2916749455199871E-6</v>
      </c>
      <c r="AQ283" s="27">
        <f t="shared" si="66"/>
        <v>9.1992405564628562E-6</v>
      </c>
      <c r="AR283" s="27">
        <f t="shared" si="66"/>
        <v>1.2129945456650026E-5</v>
      </c>
      <c r="AS283" s="27">
        <f t="shared" si="66"/>
        <v>1.0943046961202403E-5</v>
      </c>
      <c r="AT283" s="27">
        <f t="shared" si="66"/>
        <v>3.2049235149908828E-6</v>
      </c>
      <c r="AU283" s="27">
        <f t="shared" si="66"/>
        <v>3.1349303437352851E-6</v>
      </c>
      <c r="AV283" s="27">
        <f t="shared" si="66"/>
        <v>5.447736679311927E-8</v>
      </c>
      <c r="AW283" s="27">
        <f t="shared" si="66"/>
        <v>4.8124417567188061E-7</v>
      </c>
      <c r="AX283" s="27">
        <f t="shared" si="66"/>
        <v>1.064578616234491E-6</v>
      </c>
      <c r="AY283" s="27">
        <f t="shared" si="66"/>
        <v>9.4482037508267441E-8</v>
      </c>
      <c r="AZ283" s="27">
        <f t="shared" si="66"/>
        <v>4.5332601593224498E-7</v>
      </c>
      <c r="BA283" s="27">
        <f t="shared" si="65"/>
        <v>2.1695848972407785E-6</v>
      </c>
      <c r="BB283" s="27">
        <f t="shared" si="65"/>
        <v>1.1060860253451565E-7</v>
      </c>
      <c r="BC283" s="27">
        <f t="shared" si="65"/>
        <v>7.4026383801791923E-7</v>
      </c>
      <c r="BD283" s="27">
        <f t="shared" si="65"/>
        <v>8.8809690338998308E-7</v>
      </c>
      <c r="BE283" s="27">
        <f t="shared" si="68"/>
        <v>1.0842155457169438E-6</v>
      </c>
      <c r="BF283" s="27">
        <f t="shared" si="68"/>
        <v>2.1151493197247716E-7</v>
      </c>
      <c r="BG283" s="27">
        <f t="shared" si="68"/>
        <v>4.0644221702193454E-8</v>
      </c>
      <c r="BH283" s="27">
        <f t="shared" si="68"/>
        <v>3.6122241029514784E-7</v>
      </c>
      <c r="BI283" s="27">
        <f t="shared" si="68"/>
        <v>2.6933738871330418E-7</v>
      </c>
      <c r="BJ283" s="27">
        <f t="shared" si="68"/>
        <v>3.4685459572886667E-7</v>
      </c>
      <c r="BK283" s="27">
        <f t="shared" si="68"/>
        <v>2.6422660164433911E-7</v>
      </c>
      <c r="BL283" s="27">
        <f t="shared" si="68"/>
        <v>6.3070667804210435E-8</v>
      </c>
      <c r="BM283" s="27">
        <f t="shared" si="68"/>
        <v>3.177478047426963E-7</v>
      </c>
      <c r="BN283" s="27">
        <f t="shared" si="59"/>
        <v>6.1616612580135592E-7</v>
      </c>
      <c r="BO283" s="27">
        <f t="shared" si="59"/>
        <v>7.7678471310931632E-7</v>
      </c>
      <c r="BP283" s="27">
        <f t="shared" si="59"/>
        <v>2.1512984343186751E-6</v>
      </c>
      <c r="BQ283" s="27">
        <f t="shared" si="47"/>
        <v>3.3823735025432842E-6</v>
      </c>
    </row>
    <row r="284" spans="3:69" x14ac:dyDescent="0.2">
      <c r="C284" s="4">
        <v>67</v>
      </c>
      <c r="D284" s="27"/>
      <c r="E284" s="27"/>
      <c r="F284" s="27">
        <f t="shared" si="69"/>
        <v>1.8514931158546251E-2</v>
      </c>
      <c r="G284" s="27">
        <f t="shared" si="69"/>
        <v>1.2355977404682666E-2</v>
      </c>
      <c r="H284" s="27">
        <f t="shared" si="69"/>
        <v>1.2305185435472279E-2</v>
      </c>
      <c r="I284" s="27">
        <f t="shared" si="69"/>
        <v>1.2446834509125246E-2</v>
      </c>
      <c r="J284" s="27">
        <f t="shared" si="69"/>
        <v>1.2175435716057156E-2</v>
      </c>
      <c r="K284" s="27">
        <f t="shared" si="69"/>
        <v>1.2752100002799865E-2</v>
      </c>
      <c r="L284" s="27">
        <f t="shared" si="69"/>
        <v>1.4257305466773689E-2</v>
      </c>
      <c r="M284" s="27">
        <f t="shared" si="69"/>
        <v>1.4149578412636433E-2</v>
      </c>
      <c r="N284" s="27">
        <f t="shared" si="69"/>
        <v>1.5613176367952755E-2</v>
      </c>
      <c r="O284" s="27">
        <f t="shared" si="69"/>
        <v>1.6677249827716123E-2</v>
      </c>
      <c r="P284" s="27">
        <f t="shared" si="69"/>
        <v>1.4435063540117109E-2</v>
      </c>
      <c r="Q284" s="27">
        <f t="shared" si="69"/>
        <v>1.5210443885047532E-2</v>
      </c>
      <c r="R284" s="27">
        <f t="shared" si="69"/>
        <v>1.7508668356436441E-2</v>
      </c>
      <c r="S284" s="27">
        <f t="shared" si="69"/>
        <v>1.3775723609526438E-2</v>
      </c>
      <c r="T284" s="27">
        <f t="shared" si="67"/>
        <v>1.5753701129797012E-2</v>
      </c>
      <c r="U284" s="27">
        <f t="shared" si="67"/>
        <v>1.3964217763054499E-2</v>
      </c>
      <c r="V284" s="27">
        <f t="shared" si="67"/>
        <v>1.3648267585360049E-2</v>
      </c>
      <c r="W284" s="27">
        <f t="shared" si="67"/>
        <v>1.3430143759560221E-2</v>
      </c>
      <c r="X284" s="27">
        <f t="shared" si="67"/>
        <v>1.395471739078274E-2</v>
      </c>
      <c r="Y284" s="27">
        <f t="shared" si="67"/>
        <v>1.4293572208588125E-2</v>
      </c>
      <c r="Z284" s="27">
        <f t="shared" si="67"/>
        <v>1.2716283545537005E-2</v>
      </c>
      <c r="AA284" s="27">
        <f t="shared" si="67"/>
        <v>1.237177785734136E-2</v>
      </c>
      <c r="AB284" s="27">
        <f t="shared" si="67"/>
        <v>1.3217647620457827E-2</v>
      </c>
      <c r="AC284" s="27">
        <f t="shared" si="67"/>
        <v>1.2848870938631834E-2</v>
      </c>
      <c r="AD284" s="27">
        <f t="shared" si="67"/>
        <v>1.1519921879839416E-2</v>
      </c>
      <c r="AE284" s="27">
        <f t="shared" si="67"/>
        <v>1.1082192145282787E-2</v>
      </c>
      <c r="AF284" s="27">
        <f t="shared" si="67"/>
        <v>1.0763851358116095E-2</v>
      </c>
      <c r="AG284" s="27">
        <f t="shared" si="67"/>
        <v>1.0501222781413867E-2</v>
      </c>
      <c r="AH284" s="27">
        <f t="shared" si="67"/>
        <v>1.1130510381701129E-2</v>
      </c>
      <c r="AI284" s="27">
        <f t="shared" si="64"/>
        <v>1.3282944248344182E-2</v>
      </c>
      <c r="AJ284" s="4"/>
      <c r="AK284" s="4">
        <v>67</v>
      </c>
      <c r="AL284" s="27">
        <f t="shared" si="66"/>
        <v>0</v>
      </c>
      <c r="AM284" s="27">
        <f t="shared" si="66"/>
        <v>0</v>
      </c>
      <c r="AN284" s="27">
        <f t="shared" si="66"/>
        <v>6.6503699977906894E-6</v>
      </c>
      <c r="AO284" s="27">
        <f t="shared" si="66"/>
        <v>7.3871657852484548E-5</v>
      </c>
      <c r="AP284" s="27">
        <f t="shared" si="66"/>
        <v>7.0387740328174526E-5</v>
      </c>
      <c r="AQ284" s="27">
        <f t="shared" si="66"/>
        <v>6.4069128944957331E-5</v>
      </c>
      <c r="AR284" s="27">
        <f t="shared" si="66"/>
        <v>6.3534028098447673E-5</v>
      </c>
      <c r="AS284" s="27">
        <f t="shared" si="66"/>
        <v>4.8724431884024193E-5</v>
      </c>
      <c r="AT284" s="27">
        <f t="shared" si="66"/>
        <v>2.6346497112468358E-5</v>
      </c>
      <c r="AU284" s="27">
        <f t="shared" si="66"/>
        <v>2.2400436513161686E-5</v>
      </c>
      <c r="AV284" s="27">
        <f t="shared" si="66"/>
        <v>7.5602385373791781E-6</v>
      </c>
      <c r="AW284" s="27">
        <f t="shared" si="66"/>
        <v>3.2340094367748727E-6</v>
      </c>
      <c r="AX284" s="27">
        <f t="shared" si="66"/>
        <v>1.6036071462532046E-5</v>
      </c>
      <c r="AY284" s="27">
        <f t="shared" si="66"/>
        <v>7.5633791594811746E-6</v>
      </c>
      <c r="AZ284" s="27">
        <f t="shared" si="66"/>
        <v>3.1175564667329807E-6</v>
      </c>
      <c r="BA284" s="27">
        <f t="shared" si="65"/>
        <v>1.4465463049428404E-5</v>
      </c>
      <c r="BB284" s="27">
        <f t="shared" si="65"/>
        <v>2.4894620207186879E-6</v>
      </c>
      <c r="BC284" s="27">
        <f t="shared" si="65"/>
        <v>8.0367016351374148E-6</v>
      </c>
      <c r="BD284" s="27">
        <f t="shared" si="65"/>
        <v>8.3271821924100422E-6</v>
      </c>
      <c r="BE284" s="27">
        <f t="shared" si="68"/>
        <v>8.6592174105229186E-6</v>
      </c>
      <c r="BF284" s="27">
        <f t="shared" si="68"/>
        <v>5.3195139895622862E-6</v>
      </c>
      <c r="BG284" s="27">
        <f t="shared" si="68"/>
        <v>2.7823485755372981E-6</v>
      </c>
      <c r="BH284" s="27">
        <f t="shared" si="68"/>
        <v>8.614415923418266E-6</v>
      </c>
      <c r="BI284" s="27">
        <f t="shared" si="68"/>
        <v>9.0256223274264919E-6</v>
      </c>
      <c r="BJ284" s="27">
        <f t="shared" si="68"/>
        <v>4.3062222536353244E-6</v>
      </c>
      <c r="BK284" s="27">
        <f t="shared" si="68"/>
        <v>6.6097379889522105E-6</v>
      </c>
      <c r="BL284" s="27">
        <f t="shared" si="68"/>
        <v>1.3792698359867662E-5</v>
      </c>
      <c r="BM284" s="27">
        <f t="shared" si="68"/>
        <v>1.5201985113083152E-5</v>
      </c>
      <c r="BN284" s="27">
        <f t="shared" si="59"/>
        <v>1.8429984094143427E-5</v>
      </c>
      <c r="BO284" s="27">
        <f t="shared" si="59"/>
        <v>1.8307473589350109E-5</v>
      </c>
      <c r="BP284" s="27">
        <f t="shared" si="59"/>
        <v>2.6219317497617106E-5</v>
      </c>
      <c r="BQ284" s="27">
        <f t="shared" si="47"/>
        <v>3.3114916536028972E-5</v>
      </c>
    </row>
    <row r="285" spans="3:69" x14ac:dyDescent="0.2">
      <c r="C285" s="4">
        <v>68</v>
      </c>
      <c r="D285" s="27"/>
      <c r="E285" s="27"/>
      <c r="F285" s="27">
        <f t="shared" si="69"/>
        <v>2.0130775173656235E-2</v>
      </c>
      <c r="G285" s="27">
        <f t="shared" si="69"/>
        <v>1.3175874306981559E-2</v>
      </c>
      <c r="H285" s="27">
        <f t="shared" si="69"/>
        <v>1.3159618800832832E-2</v>
      </c>
      <c r="I285" s="27">
        <f t="shared" si="69"/>
        <v>1.3355692357015609E-2</v>
      </c>
      <c r="J285" s="27">
        <f t="shared" si="69"/>
        <v>1.3044016096692503E-2</v>
      </c>
      <c r="K285" s="27">
        <f t="shared" si="69"/>
        <v>1.3737991902607277E-2</v>
      </c>
      <c r="L285" s="27">
        <f t="shared" si="69"/>
        <v>1.5440889804194668E-2</v>
      </c>
      <c r="M285" s="27">
        <f t="shared" si="69"/>
        <v>1.5331711133308664E-2</v>
      </c>
      <c r="N285" s="27">
        <f t="shared" si="69"/>
        <v>1.7036431108227768E-2</v>
      </c>
      <c r="O285" s="27">
        <f t="shared" si="69"/>
        <v>1.8205773524495362E-2</v>
      </c>
      <c r="P285" s="27">
        <f t="shared" si="69"/>
        <v>1.5670187985849116E-2</v>
      </c>
      <c r="Q285" s="27">
        <f t="shared" si="69"/>
        <v>1.6610718672650324E-2</v>
      </c>
      <c r="R285" s="27">
        <f t="shared" si="69"/>
        <v>1.9082695070059452E-2</v>
      </c>
      <c r="S285" s="27">
        <f t="shared" si="69"/>
        <v>1.4981158269969125E-2</v>
      </c>
      <c r="T285" s="27">
        <f t="shared" si="67"/>
        <v>1.7229152520760359E-2</v>
      </c>
      <c r="U285" s="27">
        <f t="shared" si="67"/>
        <v>1.5208744972996374E-2</v>
      </c>
      <c r="V285" s="27">
        <f t="shared" si="67"/>
        <v>1.487013066695194E-2</v>
      </c>
      <c r="W285" s="27">
        <f t="shared" si="67"/>
        <v>1.4653714569261169E-2</v>
      </c>
      <c r="X285" s="27">
        <f t="shared" si="67"/>
        <v>1.5269732314613777E-2</v>
      </c>
      <c r="Y285" s="27">
        <f t="shared" si="67"/>
        <v>1.5684590550962069E-2</v>
      </c>
      <c r="Z285" s="27">
        <f t="shared" si="67"/>
        <v>1.3885945289114826E-2</v>
      </c>
      <c r="AA285" s="27">
        <f t="shared" si="67"/>
        <v>1.3523427303863644E-2</v>
      </c>
      <c r="AB285" s="27">
        <f t="shared" si="67"/>
        <v>1.4556573126660201E-2</v>
      </c>
      <c r="AC285" s="27">
        <f t="shared" si="67"/>
        <v>1.4154442967719498E-2</v>
      </c>
      <c r="AD285" s="27">
        <f t="shared" si="67"/>
        <v>1.2597860147846349E-2</v>
      </c>
      <c r="AE285" s="27">
        <f t="shared" si="67"/>
        <v>1.2125069716255406E-2</v>
      </c>
      <c r="AF285" s="27">
        <f t="shared" si="67"/>
        <v>1.1774923595860467E-2</v>
      </c>
      <c r="AG285" s="27">
        <f t="shared" si="67"/>
        <v>1.1491456998463706E-2</v>
      </c>
      <c r="AH285" s="27">
        <f t="shared" si="67"/>
        <v>1.2165543610273021E-2</v>
      </c>
      <c r="AI285" s="27">
        <f t="shared" si="64"/>
        <v>1.470742999375429E-2</v>
      </c>
      <c r="AJ285" s="4"/>
      <c r="AK285" s="4">
        <v>68</v>
      </c>
      <c r="AL285" s="27">
        <f t="shared" si="66"/>
        <v>0</v>
      </c>
      <c r="AM285" s="27">
        <f t="shared" si="66"/>
        <v>0</v>
      </c>
      <c r="AN285" s="27">
        <f t="shared" si="66"/>
        <v>9.2734418371814171E-7</v>
      </c>
      <c r="AO285" s="27">
        <f t="shared" si="66"/>
        <v>6.0450086841843841E-5</v>
      </c>
      <c r="AP285" s="27">
        <f t="shared" si="66"/>
        <v>5.6780848826918783E-5</v>
      </c>
      <c r="AQ285" s="27">
        <f t="shared" si="66"/>
        <v>5.0345574537953623E-5</v>
      </c>
      <c r="AR285" s="27">
        <f t="shared" si="66"/>
        <v>5.0441858066380719E-5</v>
      </c>
      <c r="AS285" s="27">
        <f t="shared" si="66"/>
        <v>3.5932794328101478E-5</v>
      </c>
      <c r="AT285" s="27">
        <f t="shared" si="66"/>
        <v>1.559696702082132E-5</v>
      </c>
      <c r="AU285" s="27">
        <f t="shared" si="66"/>
        <v>1.2608018871058215E-5</v>
      </c>
      <c r="AV285" s="27">
        <f t="shared" si="66"/>
        <v>1.7591620226922422E-6</v>
      </c>
      <c r="AW285" s="27">
        <f t="shared" si="66"/>
        <v>7.2798239050756803E-8</v>
      </c>
      <c r="AX285" s="27">
        <f t="shared" si="66"/>
        <v>7.6694763774293968E-6</v>
      </c>
      <c r="AY285" s="27">
        <f t="shared" si="66"/>
        <v>1.8221896615239502E-6</v>
      </c>
      <c r="AZ285" s="27">
        <f t="shared" si="66"/>
        <v>3.6723450066943596E-8</v>
      </c>
      <c r="BA285" s="27">
        <f t="shared" si="65"/>
        <v>6.7491585288112306E-6</v>
      </c>
      <c r="BB285" s="27">
        <f t="shared" si="65"/>
        <v>1.0475833313806391E-8</v>
      </c>
      <c r="BC285" s="27">
        <f t="shared" si="65"/>
        <v>2.5293100849913202E-6</v>
      </c>
      <c r="BD285" s="27">
        <f t="shared" si="65"/>
        <v>2.7683058399991164E-6</v>
      </c>
      <c r="BE285" s="27">
        <f t="shared" si="68"/>
        <v>2.9552498466484862E-6</v>
      </c>
      <c r="BF285" s="27">
        <f t="shared" si="68"/>
        <v>9.828585667369015E-7</v>
      </c>
      <c r="BG285" s="27">
        <f t="shared" si="68"/>
        <v>7.6739526358237721E-8</v>
      </c>
      <c r="BH285" s="27">
        <f t="shared" si="68"/>
        <v>3.1165339962662917E-6</v>
      </c>
      <c r="BI285" s="27">
        <f t="shared" si="68"/>
        <v>3.4321931068622132E-6</v>
      </c>
      <c r="BJ285" s="27">
        <f t="shared" si="68"/>
        <v>5.4201754036986504E-7</v>
      </c>
      <c r="BK285" s="27">
        <f t="shared" si="68"/>
        <v>1.6011588114414632E-6</v>
      </c>
      <c r="BL285" s="27">
        <f t="shared" si="68"/>
        <v>6.9480423962866362E-6</v>
      </c>
      <c r="BM285" s="27">
        <f t="shared" si="68"/>
        <v>8.157277186821781E-6</v>
      </c>
      <c r="BN285" s="27">
        <f t="shared" si="59"/>
        <v>1.0771153113969189E-5</v>
      </c>
      <c r="BO285" s="27">
        <f t="shared" si="59"/>
        <v>1.0814160841718154E-5</v>
      </c>
      <c r="BP285" s="27">
        <f t="shared" si="59"/>
        <v>1.6690876971530518E-5</v>
      </c>
      <c r="BQ285" s="27">
        <f t="shared" si="47"/>
        <v>1.8749509748229067E-5</v>
      </c>
    </row>
    <row r="286" spans="3:69" x14ac:dyDescent="0.2">
      <c r="C286" s="4">
        <v>69</v>
      </c>
      <c r="D286" s="27"/>
      <c r="E286" s="27"/>
      <c r="F286" s="27">
        <f t="shared" si="69"/>
        <v>2.1894938940718908E-2</v>
      </c>
      <c r="G286" s="27">
        <f t="shared" si="69"/>
        <v>1.4109809739705362E-2</v>
      </c>
      <c r="H286" s="27">
        <f t="shared" si="69"/>
        <v>1.4129876372722025E-2</v>
      </c>
      <c r="I286" s="27">
        <f t="shared" si="69"/>
        <v>1.4383187422876675E-2</v>
      </c>
      <c r="J286" s="27">
        <f t="shared" si="69"/>
        <v>1.4027281841284912E-2</v>
      </c>
      <c r="K286" s="27">
        <f t="shared" si="69"/>
        <v>1.4845045085424108E-2</v>
      </c>
      <c r="L286" s="27">
        <f t="shared" si="69"/>
        <v>1.6754628891376494E-2</v>
      </c>
      <c r="M286" s="27">
        <f t="shared" si="69"/>
        <v>1.6643600751453002E-2</v>
      </c>
      <c r="N286" s="27">
        <f t="shared" si="69"/>
        <v>1.8599591538425584E-2</v>
      </c>
      <c r="O286" s="27">
        <f t="shared" si="69"/>
        <v>1.9874942510220664E-2</v>
      </c>
      <c r="P286" s="27">
        <f t="shared" si="69"/>
        <v>1.7035207563530563E-2</v>
      </c>
      <c r="Q286" s="27">
        <f t="shared" si="69"/>
        <v>1.8150208866416457E-2</v>
      </c>
      <c r="R286" s="27">
        <f t="shared" si="69"/>
        <v>2.0801425326102286E-2</v>
      </c>
      <c r="S286" s="27">
        <f t="shared" si="69"/>
        <v>1.6317258814729205E-2</v>
      </c>
      <c r="T286" s="27">
        <f t="shared" si="67"/>
        <v>1.8844931085921907E-2</v>
      </c>
      <c r="U286" s="27">
        <f t="shared" si="67"/>
        <v>1.6584905145869706E-2</v>
      </c>
      <c r="V286" s="27">
        <f t="shared" si="67"/>
        <v>1.6224280762269346E-2</v>
      </c>
      <c r="W286" s="27">
        <f t="shared" si="67"/>
        <v>1.6009872051798494E-2</v>
      </c>
      <c r="X286" s="27">
        <f t="shared" si="67"/>
        <v>1.672178627493201E-2</v>
      </c>
      <c r="Y286" s="27">
        <f t="shared" si="67"/>
        <v>1.7215678428108745E-2</v>
      </c>
      <c r="Z286" s="27">
        <f t="shared" si="67"/>
        <v>1.5186352660787602E-2</v>
      </c>
      <c r="AA286" s="27">
        <f t="shared" si="67"/>
        <v>1.4806103697836935E-2</v>
      </c>
      <c r="AB286" s="27">
        <f t="shared" si="67"/>
        <v>1.6036400867916759E-2</v>
      </c>
      <c r="AC286" s="27">
        <f t="shared" si="67"/>
        <v>1.5599352612418764E-2</v>
      </c>
      <c r="AD286" s="27">
        <f t="shared" si="67"/>
        <v>1.3802852338104733E-2</v>
      </c>
      <c r="AE286" s="27">
        <f t="shared" si="67"/>
        <v>1.3293150119032558E-2</v>
      </c>
      <c r="AF286" s="27">
        <f t="shared" si="67"/>
        <v>1.2910430281683441E-2</v>
      </c>
      <c r="AG286" s="27">
        <f t="shared" si="67"/>
        <v>1.2604708135273649E-2</v>
      </c>
      <c r="AH286" s="27">
        <f t="shared" si="67"/>
        <v>1.3332368452508013E-2</v>
      </c>
      <c r="AI286" s="27">
        <f t="shared" si="64"/>
        <v>1.6296338888211276E-2</v>
      </c>
      <c r="AJ286" s="4"/>
      <c r="AK286" s="4">
        <v>69</v>
      </c>
      <c r="AL286" s="27">
        <f t="shared" si="66"/>
        <v>0</v>
      </c>
      <c r="AM286" s="27">
        <f t="shared" si="66"/>
        <v>0</v>
      </c>
      <c r="AN286" s="27">
        <f t="shared" si="66"/>
        <v>6.4188402775867251E-7</v>
      </c>
      <c r="AO286" s="27">
        <f t="shared" si="66"/>
        <v>4.6799690899355675E-5</v>
      </c>
      <c r="AP286" s="27">
        <f t="shared" si="66"/>
        <v>4.3099871591245848E-5</v>
      </c>
      <c r="AQ286" s="27">
        <f t="shared" si="66"/>
        <v>3.6820217193133768E-5</v>
      </c>
      <c r="AR286" s="27">
        <f t="shared" si="66"/>
        <v>3.7441884750369108E-5</v>
      </c>
      <c r="AS286" s="27">
        <f t="shared" si="66"/>
        <v>2.3886128718630367E-5</v>
      </c>
      <c r="AT286" s="27">
        <f t="shared" si="66"/>
        <v>6.9461790100225433E-6</v>
      </c>
      <c r="AU286" s="27">
        <f t="shared" si="66"/>
        <v>5.0126176968876532E-6</v>
      </c>
      <c r="AV286" s="27">
        <f t="shared" si="66"/>
        <v>5.6086732482243675E-8</v>
      </c>
      <c r="AW286" s="27">
        <f t="shared" si="66"/>
        <v>1.9582014064712273E-6</v>
      </c>
      <c r="AX286" s="27">
        <f t="shared" si="66"/>
        <v>1.9722336689523184E-6</v>
      </c>
      <c r="AY286" s="27">
        <f t="shared" si="66"/>
        <v>3.5950108672987511E-8</v>
      </c>
      <c r="AZ286" s="27">
        <f t="shared" si="66"/>
        <v>2.3320240899715124E-6</v>
      </c>
      <c r="BA286" s="27">
        <f t="shared" si="65"/>
        <v>1.5921738648386306E-6</v>
      </c>
      <c r="BB286" s="27">
        <f t="shared" si="65"/>
        <v>2.2904614259430044E-6</v>
      </c>
      <c r="BC286" s="27">
        <f t="shared" si="65"/>
        <v>4.5890341847811148E-8</v>
      </c>
      <c r="BD286" s="27">
        <f t="shared" si="65"/>
        <v>9.5897096585572954E-8</v>
      </c>
      <c r="BE286" s="27">
        <f t="shared" si="68"/>
        <v>1.3171566712513167E-7</v>
      </c>
      <c r="BF286" s="27">
        <f t="shared" si="68"/>
        <v>2.1220922372407503E-7</v>
      </c>
      <c r="BG286" s="27">
        <f t="shared" si="68"/>
        <v>1.5726887486404275E-6</v>
      </c>
      <c r="BH286" s="27">
        <f t="shared" si="68"/>
        <v>2.1619097250248793E-7</v>
      </c>
      <c r="BI286" s="27">
        <f t="shared" si="68"/>
        <v>3.2483332750980894E-7</v>
      </c>
      <c r="BJ286" s="27">
        <f t="shared" si="68"/>
        <v>5.529548444536857E-7</v>
      </c>
      <c r="BK286" s="27">
        <f t="shared" si="68"/>
        <v>3.2234828160998228E-8</v>
      </c>
      <c r="BL286" s="27">
        <f t="shared" si="68"/>
        <v>2.0475371066493833E-6</v>
      </c>
      <c r="BM286" s="27">
        <f t="shared" si="68"/>
        <v>2.8493924162433651E-6</v>
      </c>
      <c r="BN286" s="27">
        <f t="shared" si="59"/>
        <v>4.6071909820662128E-6</v>
      </c>
      <c r="BO286" s="27">
        <f t="shared" si="59"/>
        <v>4.7316603823098104E-6</v>
      </c>
      <c r="BP286" s="27">
        <f t="shared" si="59"/>
        <v>8.5183551438598554E-6</v>
      </c>
      <c r="BQ286" s="27">
        <f t="shared" si="47"/>
        <v>7.513966449654749E-6</v>
      </c>
    </row>
    <row r="287" spans="3:69" x14ac:dyDescent="0.2">
      <c r="C287" s="4">
        <v>70</v>
      </c>
      <c r="D287" s="27"/>
      <c r="E287" s="27"/>
      <c r="F287" s="27">
        <f t="shared" si="69"/>
        <v>2.3821036861009132E-2</v>
      </c>
      <c r="G287" s="27">
        <f t="shared" si="69"/>
        <v>1.5173645192737763E-2</v>
      </c>
      <c r="H287" s="27">
        <f t="shared" si="69"/>
        <v>1.5231658903664111E-2</v>
      </c>
      <c r="I287" s="27">
        <f t="shared" si="69"/>
        <v>1.5544805945310554E-2</v>
      </c>
      <c r="J287" s="27">
        <f t="shared" si="69"/>
        <v>1.5140375742601979E-2</v>
      </c>
      <c r="K287" s="27">
        <f t="shared" si="69"/>
        <v>1.6088149679167385E-2</v>
      </c>
      <c r="L287" s="27">
        <f t="shared" si="69"/>
        <v>1.8212835404103834E-2</v>
      </c>
      <c r="M287" s="27">
        <f t="shared" si="69"/>
        <v>1.8099490043829755E-2</v>
      </c>
      <c r="N287" s="27">
        <f t="shared" si="69"/>
        <v>2.0316410363187824E-2</v>
      </c>
      <c r="O287" s="27">
        <f t="shared" si="69"/>
        <v>2.1697698093780065E-2</v>
      </c>
      <c r="P287" s="27">
        <f t="shared" si="69"/>
        <v>1.8543783038570523E-2</v>
      </c>
      <c r="Q287" s="27">
        <f t="shared" si="69"/>
        <v>1.984275527065435E-2</v>
      </c>
      <c r="R287" s="27">
        <f t="shared" si="69"/>
        <v>2.2678162021528264E-2</v>
      </c>
      <c r="S287" s="27">
        <f t="shared" si="69"/>
        <v>1.7798189075231743E-2</v>
      </c>
      <c r="T287" s="27">
        <f t="shared" si="67"/>
        <v>2.0614383056773281E-2</v>
      </c>
      <c r="U287" s="27">
        <f t="shared" si="67"/>
        <v>1.8106621028233755E-2</v>
      </c>
      <c r="V287" s="27">
        <f t="shared" si="67"/>
        <v>1.7725040142165728E-2</v>
      </c>
      <c r="W287" s="27">
        <f t="shared" si="67"/>
        <v>1.7512983357544247E-2</v>
      </c>
      <c r="X287" s="27">
        <f t="shared" si="67"/>
        <v>1.8325160248463264E-2</v>
      </c>
      <c r="Y287" s="27">
        <f t="shared" si="67"/>
        <v>1.8900940236766701E-2</v>
      </c>
      <c r="Z287" s="27">
        <f t="shared" si="67"/>
        <v>1.6632120500580497E-2</v>
      </c>
      <c r="AA287" s="27">
        <f t="shared" si="67"/>
        <v>1.6234714406264426E-2</v>
      </c>
      <c r="AB287" s="27">
        <f t="shared" si="67"/>
        <v>1.7671958734017695E-2</v>
      </c>
      <c r="AC287" s="27">
        <f t="shared" si="67"/>
        <v>1.7198470726801082E-2</v>
      </c>
      <c r="AD287" s="27">
        <f t="shared" si="67"/>
        <v>1.5149873982737868E-2</v>
      </c>
      <c r="AE287" s="27">
        <f t="shared" si="67"/>
        <v>1.460146459939822E-2</v>
      </c>
      <c r="AF287" s="27">
        <f t="shared" si="67"/>
        <v>1.4185685783135218E-2</v>
      </c>
      <c r="AG287" s="27">
        <f t="shared" si="67"/>
        <v>1.3856258599062811E-2</v>
      </c>
      <c r="AH287" s="27">
        <f t="shared" si="67"/>
        <v>1.4647766040598252E-2</v>
      </c>
      <c r="AI287" s="27">
        <f t="shared" si="64"/>
        <v>1.8068649690912684E-2</v>
      </c>
      <c r="AJ287" s="4"/>
      <c r="AK287" s="4">
        <v>70</v>
      </c>
      <c r="AL287" s="27">
        <f t="shared" si="66"/>
        <v>0</v>
      </c>
      <c r="AM287" s="27">
        <f t="shared" si="66"/>
        <v>0</v>
      </c>
      <c r="AN287" s="27">
        <f t="shared" si="66"/>
        <v>1.8050973029912888E-6</v>
      </c>
      <c r="AO287" s="27">
        <f t="shared" si="66"/>
        <v>5.1722911758807665E-5</v>
      </c>
      <c r="AP287" s="27">
        <f t="shared" si="66"/>
        <v>4.6541575789102202E-5</v>
      </c>
      <c r="AQ287" s="27">
        <f t="shared" si="66"/>
        <v>3.8046225811247056E-5</v>
      </c>
      <c r="AR287" s="27">
        <f t="shared" si="66"/>
        <v>3.7279043524814924E-5</v>
      </c>
      <c r="AS287" s="27">
        <f t="shared" si="66"/>
        <v>2.3393094537265028E-5</v>
      </c>
      <c r="AT287" s="27">
        <f t="shared" si="66"/>
        <v>7.4821279572505426E-6</v>
      </c>
      <c r="AU287" s="27">
        <f t="shared" si="66"/>
        <v>8.6829838613021251E-6</v>
      </c>
      <c r="AV287" s="27">
        <f t="shared" si="66"/>
        <v>1.0347643795447592E-6</v>
      </c>
      <c r="AW287" s="27">
        <f t="shared" si="66"/>
        <v>9.1103628395529403E-10</v>
      </c>
      <c r="AX287" s="27">
        <f t="shared" si="66"/>
        <v>1.2447068511150154E-5</v>
      </c>
      <c r="AY287" s="27">
        <f t="shared" si="66"/>
        <v>3.4241160317526677E-6</v>
      </c>
      <c r="AZ287" s="27">
        <f t="shared" si="66"/>
        <v>5.6456078596304033E-8</v>
      </c>
      <c r="BA287" s="27">
        <f t="shared" si="65"/>
        <v>9.368027983118551E-6</v>
      </c>
      <c r="BB287" s="27">
        <f t="shared" si="65"/>
        <v>1.1516160059307184E-7</v>
      </c>
      <c r="BC287" s="27">
        <f t="shared" si="65"/>
        <v>5.6701135503733793E-6</v>
      </c>
      <c r="BD287" s="27">
        <f t="shared" si="65"/>
        <v>6.9412250180399135E-6</v>
      </c>
      <c r="BE287" s="27">
        <f t="shared" si="68"/>
        <v>8.1268557124707779E-6</v>
      </c>
      <c r="BF287" s="27">
        <f t="shared" si="68"/>
        <v>4.2725650328242501E-6</v>
      </c>
      <c r="BG287" s="27">
        <f t="shared" si="68"/>
        <v>1.3630596762571532E-6</v>
      </c>
      <c r="BH287" s="27">
        <f t="shared" si="68"/>
        <v>9.2620771311999412E-6</v>
      </c>
      <c r="BI287" s="27">
        <f t="shared" si="68"/>
        <v>9.2803487556054116E-6</v>
      </c>
      <c r="BJ287" s="27">
        <f t="shared" si="68"/>
        <v>1.8050453743520086E-6</v>
      </c>
      <c r="BK287" s="27">
        <f t="shared" si="68"/>
        <v>2.482007679003772E-6</v>
      </c>
      <c r="BL287" s="27">
        <f t="shared" si="68"/>
        <v>9.7638947721934241E-6</v>
      </c>
      <c r="BM287" s="27">
        <f t="shared" si="68"/>
        <v>7.8958863222412996E-6</v>
      </c>
      <c r="BN287" s="27">
        <f t="shared" si="59"/>
        <v>7.5548268668581307E-6</v>
      </c>
      <c r="BO287" s="27">
        <f t="shared" si="59"/>
        <v>6.0774736358900936E-6</v>
      </c>
      <c r="BP287" s="27">
        <f t="shared" si="59"/>
        <v>9.5726184909775993E-6</v>
      </c>
      <c r="BQ287" s="27">
        <f t="shared" si="47"/>
        <v>3.9823051502106378E-6</v>
      </c>
    </row>
    <row r="288" spans="3:69" x14ac:dyDescent="0.2">
      <c r="C288" s="4">
        <v>71</v>
      </c>
      <c r="D288" s="27"/>
      <c r="E288" s="27"/>
      <c r="F288" s="27">
        <f t="shared" si="69"/>
        <v>2.5923933013741723E-2</v>
      </c>
      <c r="G288" s="27">
        <f t="shared" si="69"/>
        <v>1.6385448312604342E-2</v>
      </c>
      <c r="H288" s="27">
        <f t="shared" si="69"/>
        <v>1.6482795489102461E-2</v>
      </c>
      <c r="I288" s="27">
        <f t="shared" si="69"/>
        <v>1.6858055649853584E-2</v>
      </c>
      <c r="J288" s="27">
        <f t="shared" si="69"/>
        <v>1.6400440013083446E-2</v>
      </c>
      <c r="K288" s="27">
        <f t="shared" si="69"/>
        <v>1.7484025735504342E-2</v>
      </c>
      <c r="L288" s="27">
        <f t="shared" si="69"/>
        <v>1.9831395934507022E-2</v>
      </c>
      <c r="M288" s="27">
        <f t="shared" si="69"/>
        <v>1.9715185146787776E-2</v>
      </c>
      <c r="N288" s="27">
        <f t="shared" si="69"/>
        <v>2.2201992175596538E-2</v>
      </c>
      <c r="O288" s="27">
        <f t="shared" si="69"/>
        <v>2.3688172363198208E-2</v>
      </c>
      <c r="P288" s="27">
        <f t="shared" si="69"/>
        <v>2.021101184693502E-2</v>
      </c>
      <c r="Q288" s="27">
        <f t="shared" si="69"/>
        <v>2.1703574743294537E-2</v>
      </c>
      <c r="R288" s="27">
        <f t="shared" si="69"/>
        <v>2.4727431016226542E-2</v>
      </c>
      <c r="S288" s="27">
        <f t="shared" si="69"/>
        <v>1.9439648204242082E-2</v>
      </c>
      <c r="T288" s="27">
        <f t="shared" si="67"/>
        <v>2.2552123997678006E-2</v>
      </c>
      <c r="U288" s="27">
        <f t="shared" si="67"/>
        <v>1.9789287967943336E-2</v>
      </c>
      <c r="V288" s="27">
        <f t="shared" si="67"/>
        <v>1.938828170167621E-2</v>
      </c>
      <c r="W288" s="27">
        <f t="shared" si="67"/>
        <v>1.9178972467624247E-2</v>
      </c>
      <c r="X288" s="27">
        <f t="shared" si="67"/>
        <v>2.0095623446975512E-2</v>
      </c>
      <c r="Y288" s="27">
        <f t="shared" si="67"/>
        <v>2.0755900625463591E-2</v>
      </c>
      <c r="Z288" s="27">
        <f t="shared" si="67"/>
        <v>1.8239497305812407E-2</v>
      </c>
      <c r="AA288" s="27">
        <f t="shared" si="67"/>
        <v>1.7825862856351352E-2</v>
      </c>
      <c r="AB288" s="27">
        <f t="shared" si="67"/>
        <v>1.947963503226928E-2</v>
      </c>
      <c r="AC288" s="27">
        <f t="shared" si="67"/>
        <v>1.89682552618596E-2</v>
      </c>
      <c r="AD288" s="27">
        <f t="shared" si="67"/>
        <v>1.6655665742866272E-2</v>
      </c>
      <c r="AE288" s="27">
        <f t="shared" si="67"/>
        <v>1.6066848981727434E-2</v>
      </c>
      <c r="AF288" s="27">
        <f t="shared" si="67"/>
        <v>1.5617889234059303E-2</v>
      </c>
      <c r="AG288" s="27">
        <f t="shared" si="67"/>
        <v>1.5263289332397052E-2</v>
      </c>
      <c r="AH288" s="27">
        <f t="shared" si="67"/>
        <v>1.6130654261798074E-2</v>
      </c>
      <c r="AI288" s="27">
        <f t="shared" si="64"/>
        <v>2.0045531809409226E-2</v>
      </c>
      <c r="AJ288" s="4"/>
      <c r="AK288" s="4">
        <v>71</v>
      </c>
      <c r="AL288" s="27">
        <f t="shared" si="66"/>
        <v>0</v>
      </c>
      <c r="AM288" s="27">
        <f t="shared" si="66"/>
        <v>0</v>
      </c>
      <c r="AN288" s="27">
        <f t="shared" si="66"/>
        <v>1.1833933769626303E-5</v>
      </c>
      <c r="AO288" s="27">
        <f t="shared" si="66"/>
        <v>3.5865851821602014E-5</v>
      </c>
      <c r="AP288" s="27">
        <f t="shared" si="66"/>
        <v>3.113961943257291E-5</v>
      </c>
      <c r="AQ288" s="27">
        <f t="shared" si="66"/>
        <v>2.3653710297697069E-5</v>
      </c>
      <c r="AR288" s="27">
        <f t="shared" si="66"/>
        <v>2.3549174245759532E-5</v>
      </c>
      <c r="AS288" s="27">
        <f t="shared" si="66"/>
        <v>1.1870936020075796E-5</v>
      </c>
      <c r="AT288" s="27">
        <f t="shared" si="66"/>
        <v>1.2617960338412571E-6</v>
      </c>
      <c r="AU288" s="27">
        <f t="shared" si="66"/>
        <v>1.8064609278220743E-6</v>
      </c>
      <c r="AV288" s="27">
        <f t="shared" si="66"/>
        <v>7.1177914793309664E-7</v>
      </c>
      <c r="AW288" s="27">
        <f t="shared" si="66"/>
        <v>3.9193739927714486E-6</v>
      </c>
      <c r="AX288" s="27">
        <f t="shared" si="66"/>
        <v>3.6390546515843604E-6</v>
      </c>
      <c r="AY288" s="27">
        <f t="shared" si="66"/>
        <v>1.8357584386938015E-9</v>
      </c>
      <c r="AZ288" s="27">
        <f t="shared" si="66"/>
        <v>4.9660370868412965E-6</v>
      </c>
      <c r="BA288" s="27">
        <f t="shared" si="65"/>
        <v>2.1524002643561223E-6</v>
      </c>
      <c r="BB288" s="27">
        <f t="shared" si="65"/>
        <v>2.408572383842143E-6</v>
      </c>
      <c r="BC288" s="27">
        <f t="shared" si="65"/>
        <v>5.6312836858998772E-7</v>
      </c>
      <c r="BD288" s="27">
        <f t="shared" si="65"/>
        <v>1.0501331072490396E-6</v>
      </c>
      <c r="BE288" s="27">
        <f t="shared" si="68"/>
        <v>1.5396571903509592E-6</v>
      </c>
      <c r="BF288" s="27">
        <f t="shared" si="68"/>
        <v>1.2643882870071396E-7</v>
      </c>
      <c r="BG288" s="27">
        <f t="shared" si="68"/>
        <v>3.9328941668212966E-7</v>
      </c>
      <c r="BH288" s="27">
        <f t="shared" si="68"/>
        <v>2.2332782156179602E-6</v>
      </c>
      <c r="BI288" s="27">
        <f t="shared" si="68"/>
        <v>2.2839319970761557E-6</v>
      </c>
      <c r="BJ288" s="27">
        <f t="shared" si="68"/>
        <v>1.6906563406085888E-7</v>
      </c>
      <c r="BK288" s="27">
        <f t="shared" si="68"/>
        <v>2.1242186614001818E-8</v>
      </c>
      <c r="BL288" s="27">
        <f t="shared" si="68"/>
        <v>2.7547960771194862E-6</v>
      </c>
      <c r="BM288" s="27">
        <f t="shared" si="68"/>
        <v>1.8996410663149661E-6</v>
      </c>
      <c r="BN288" s="27">
        <f t="shared" si="59"/>
        <v>1.7980261206570867E-6</v>
      </c>
      <c r="BO288" s="27">
        <f t="shared" si="59"/>
        <v>1.153658354875536E-6</v>
      </c>
      <c r="BP288" s="27">
        <f t="shared" si="59"/>
        <v>2.6350279102217833E-6</v>
      </c>
      <c r="BQ288" s="27">
        <f t="shared" si="47"/>
        <v>1.0818126984973717E-9</v>
      </c>
    </row>
    <row r="289" spans="3:69" x14ac:dyDescent="0.2">
      <c r="C289" s="4">
        <v>72</v>
      </c>
      <c r="D289" s="27"/>
      <c r="E289" s="27"/>
      <c r="F289" s="27">
        <f t="shared" si="69"/>
        <v>2.8219855865115353E-2</v>
      </c>
      <c r="G289" s="27">
        <f t="shared" si="69"/>
        <v>1.7765799754298258E-2</v>
      </c>
      <c r="H289" s="27">
        <f t="shared" si="69"/>
        <v>1.7903532078639664E-2</v>
      </c>
      <c r="I289" s="27">
        <f t="shared" si="69"/>
        <v>1.8342729622569554E-2</v>
      </c>
      <c r="J289" s="27">
        <f t="shared" si="69"/>
        <v>1.782688028363499E-2</v>
      </c>
      <c r="K289" s="27">
        <f t="shared" si="69"/>
        <v>1.9051448118513583E-2</v>
      </c>
      <c r="L289" s="27">
        <f t="shared" si="69"/>
        <v>2.1627944069297116E-2</v>
      </c>
      <c r="M289" s="27">
        <f t="shared" si="69"/>
        <v>2.1508227158561152E-2</v>
      </c>
      <c r="N289" s="27">
        <f t="shared" si="69"/>
        <v>2.4272926347569466E-2</v>
      </c>
      <c r="O289" s="27">
        <f t="shared" si="69"/>
        <v>2.5861797753761472E-2</v>
      </c>
      <c r="P289" s="27">
        <f t="shared" si="69"/>
        <v>2.205357918640927E-2</v>
      </c>
      <c r="Q289" s="27">
        <f t="shared" si="69"/>
        <v>2.3749397003226019E-2</v>
      </c>
      <c r="R289" s="27">
        <f t="shared" si="69"/>
        <v>2.6965093562531968E-2</v>
      </c>
      <c r="S289" s="27">
        <f t="shared" si="69"/>
        <v>2.1259037100581517E-2</v>
      </c>
      <c r="T289" s="27">
        <f t="shared" si="67"/>
        <v>2.4674159529533501E-2</v>
      </c>
      <c r="U289" s="27">
        <f t="shared" si="67"/>
        <v>2.1649929670383199E-2</v>
      </c>
      <c r="V289" s="27">
        <f t="shared" si="67"/>
        <v>2.1231596840891834E-2</v>
      </c>
      <c r="W289" s="27">
        <f t="shared" si="67"/>
        <v>2.1025488892785542E-2</v>
      </c>
      <c r="X289" s="27">
        <f t="shared" si="67"/>
        <v>2.2050588407759274E-2</v>
      </c>
      <c r="Y289" s="27">
        <f t="shared" si="67"/>
        <v>2.2797647507732655E-2</v>
      </c>
      <c r="Z289" s="27">
        <f t="shared" si="67"/>
        <v>2.0026547842479252E-2</v>
      </c>
      <c r="AA289" s="27">
        <f t="shared" si="67"/>
        <v>1.9598041501855696E-2</v>
      </c>
      <c r="AB289" s="27">
        <f t="shared" si="67"/>
        <v>2.1477542698508285E-2</v>
      </c>
      <c r="AC289" s="27">
        <f t="shared" si="67"/>
        <v>2.0926920648963995E-2</v>
      </c>
      <c r="AD289" s="27">
        <f t="shared" si="67"/>
        <v>1.8338941460004542E-2</v>
      </c>
      <c r="AE289" s="27">
        <f t="shared" si="67"/>
        <v>1.7708160317954656E-2</v>
      </c>
      <c r="AF289" s="27">
        <f t="shared" si="67"/>
        <v>1.7226356496112833E-2</v>
      </c>
      <c r="AG289" s="27">
        <f t="shared" si="67"/>
        <v>1.6845115668470863E-2</v>
      </c>
      <c r="AH289" s="27">
        <f t="shared" si="67"/>
        <v>1.7802359833165082E-2</v>
      </c>
      <c r="AI289" s="27">
        <f t="shared" si="64"/>
        <v>2.2250598158084969E-2</v>
      </c>
      <c r="AJ289" s="4"/>
      <c r="AK289" s="4">
        <v>72</v>
      </c>
      <c r="AL289" s="27">
        <f t="shared" si="66"/>
        <v>0</v>
      </c>
      <c r="AM289" s="27">
        <f t="shared" si="66"/>
        <v>0</v>
      </c>
      <c r="AN289" s="27">
        <f t="shared" si="66"/>
        <v>5.5389219583240569E-5</v>
      </c>
      <c r="AO289" s="27">
        <f t="shared" si="66"/>
        <v>3.0060782615426765E-4</v>
      </c>
      <c r="AP289" s="27">
        <f t="shared" si="66"/>
        <v>2.7339212594084707E-4</v>
      </c>
      <c r="AQ289" s="27">
        <f t="shared" si="66"/>
        <v>2.4176648486247306E-4</v>
      </c>
      <c r="AR289" s="27">
        <f t="shared" si="66"/>
        <v>2.3846508022748827E-4</v>
      </c>
      <c r="AS289" s="27">
        <f t="shared" si="66"/>
        <v>1.9209807301065753E-4</v>
      </c>
      <c r="AT289" s="27">
        <f t="shared" si="66"/>
        <v>1.3167252900583767E-4</v>
      </c>
      <c r="AU289" s="27">
        <f t="shared" si="66"/>
        <v>1.3237421050204292E-4</v>
      </c>
      <c r="AV289" s="27">
        <f t="shared" si="66"/>
        <v>7.2074833354875397E-5</v>
      </c>
      <c r="AW289" s="27">
        <f t="shared" si="66"/>
        <v>4.0045820498507468E-5</v>
      </c>
      <c r="AX289" s="27">
        <f t="shared" si="66"/>
        <v>8.7564960788178974E-5</v>
      </c>
      <c r="AY289" s="27">
        <f t="shared" si="66"/>
        <v>4.9167814772054599E-5</v>
      </c>
      <c r="AZ289" s="27">
        <f t="shared" si="66"/>
        <v>1.8622589211681645E-5</v>
      </c>
      <c r="BA289" s="27">
        <f t="shared" si="65"/>
        <v>5.8731863122691087E-5</v>
      </c>
      <c r="BB289" s="27">
        <f t="shared" si="65"/>
        <v>2.0831000986015541E-5</v>
      </c>
      <c r="BC289" s="27">
        <f t="shared" si="65"/>
        <v>5.5391094077622007E-5</v>
      </c>
      <c r="BD289" s="27">
        <f t="shared" si="65"/>
        <v>5.2085554685278327E-5</v>
      </c>
      <c r="BE289" s="27">
        <f t="shared" si="68"/>
        <v>5.3324153992353835E-5</v>
      </c>
      <c r="BF289" s="27">
        <f t="shared" si="68"/>
        <v>3.7801996194710314E-5</v>
      </c>
      <c r="BG289" s="27">
        <f t="shared" si="68"/>
        <v>2.3293043438786282E-5</v>
      </c>
      <c r="BH289" s="27">
        <f t="shared" si="68"/>
        <v>4.9602822014693615E-5</v>
      </c>
      <c r="BI289" s="27">
        <f t="shared" si="68"/>
        <v>4.9073335156342772E-5</v>
      </c>
      <c r="BJ289" s="27">
        <f t="shared" si="68"/>
        <v>2.3243380682568809E-5</v>
      </c>
      <c r="BK289" s="27">
        <f t="shared" si="68"/>
        <v>2.7238886439672024E-5</v>
      </c>
      <c r="BL289" s="27">
        <f t="shared" si="68"/>
        <v>5.6041010353303685E-5</v>
      </c>
      <c r="BM289" s="27">
        <f t="shared" si="68"/>
        <v>5.7824818713129037E-5</v>
      </c>
      <c r="BN289" s="27">
        <f t="shared" si="59"/>
        <v>6.1316456566198484E-5</v>
      </c>
      <c r="BO289" s="27">
        <f t="shared" si="59"/>
        <v>6.6146895335244827E-5</v>
      </c>
      <c r="BP289" s="27">
        <f t="shared" si="59"/>
        <v>1.0467088097449661E-4</v>
      </c>
      <c r="BQ289" s="27">
        <f t="shared" si="47"/>
        <v>1.01528579707523E-4</v>
      </c>
    </row>
    <row r="290" spans="3:69" x14ac:dyDescent="0.2">
      <c r="C290" s="4">
        <v>73</v>
      </c>
      <c r="D290" s="27"/>
      <c r="E290" s="27"/>
      <c r="F290" s="27">
        <f t="shared" si="69"/>
        <v>3.0726523506601069E-2</v>
      </c>
      <c r="G290" s="27">
        <f t="shared" si="69"/>
        <v>1.9338142712778394E-2</v>
      </c>
      <c r="H290" s="27">
        <f t="shared" si="69"/>
        <v>1.9516859096922488E-2</v>
      </c>
      <c r="I290" s="27">
        <f t="shared" si="69"/>
        <v>2.002120462822525E-2</v>
      </c>
      <c r="J290" s="27">
        <f t="shared" si="69"/>
        <v>1.9441664460218062E-2</v>
      </c>
      <c r="K290" s="27">
        <f t="shared" si="69"/>
        <v>2.0811499031060575E-2</v>
      </c>
      <c r="L290" s="27">
        <f t="shared" si="69"/>
        <v>2.3622052500826544E-2</v>
      </c>
      <c r="M290" s="27">
        <f t="shared" si="69"/>
        <v>2.3498082577506407E-2</v>
      </c>
      <c r="N290" s="27">
        <f t="shared" si="69"/>
        <v>2.6547432983357697E-2</v>
      </c>
      <c r="O290" s="27">
        <f t="shared" si="69"/>
        <v>2.8235426697923824E-2</v>
      </c>
      <c r="P290" s="27">
        <f t="shared" si="69"/>
        <v>2.4089924997772554E-2</v>
      </c>
      <c r="Q290" s="27">
        <f t="shared" si="69"/>
        <v>2.5998615039026583E-2</v>
      </c>
      <c r="R290" s="27">
        <f t="shared" si="69"/>
        <v>2.9408469070623951E-2</v>
      </c>
      <c r="S290" s="27">
        <f t="shared" si="69"/>
        <v>2.3275642873835812E-2</v>
      </c>
      <c r="T290" s="27">
        <f t="shared" si="67"/>
        <v>2.6998017535214455E-2</v>
      </c>
      <c r="U290" s="27">
        <f t="shared" si="67"/>
        <v>2.3707370428954128E-2</v>
      </c>
      <c r="V290" s="27">
        <f t="shared" si="67"/>
        <v>2.3274481521732501E-2</v>
      </c>
      <c r="W290" s="27">
        <f t="shared" si="67"/>
        <v>2.3072094652547493E-2</v>
      </c>
      <c r="X290" s="27">
        <f t="shared" si="67"/>
        <v>2.4209282246243941E-2</v>
      </c>
      <c r="Y290" s="27">
        <f t="shared" si="67"/>
        <v>2.5044989476142018E-2</v>
      </c>
      <c r="Z290" s="27">
        <f t="shared" si="67"/>
        <v>2.2013356169068528E-2</v>
      </c>
      <c r="AA290" s="27">
        <f t="shared" si="67"/>
        <v>2.1571846743855604E-2</v>
      </c>
      <c r="AB290" s="27">
        <f t="shared" si="67"/>
        <v>2.368570078891271E-2</v>
      </c>
      <c r="AC290" s="27">
        <f t="shared" si="67"/>
        <v>2.3094625260821709E-2</v>
      </c>
      <c r="AD290" s="27">
        <f t="shared" si="67"/>
        <v>2.0220620729962644E-2</v>
      </c>
      <c r="AE290" s="27">
        <f t="shared" si="67"/>
        <v>1.9546519546368192E-2</v>
      </c>
      <c r="AF290" s="27">
        <f t="shared" si="67"/>
        <v>1.9032780668201452E-2</v>
      </c>
      <c r="AG290" s="27">
        <f t="shared" si="67"/>
        <v>1.8623452486720236E-2</v>
      </c>
      <c r="AH290" s="27">
        <f t="shared" si="67"/>
        <v>1.9686925019796856E-2</v>
      </c>
      <c r="AI290" s="27">
        <f t="shared" si="64"/>
        <v>2.4710187203161704E-2</v>
      </c>
      <c r="AJ290" s="4"/>
      <c r="AK290" s="4">
        <v>73</v>
      </c>
      <c r="AL290" s="27">
        <f t="shared" si="66"/>
        <v>0</v>
      </c>
      <c r="AM290" s="27">
        <f t="shared" si="66"/>
        <v>0</v>
      </c>
      <c r="AN290" s="27">
        <f t="shared" si="66"/>
        <v>2.4361388804960849E-5</v>
      </c>
      <c r="AO290" s="27">
        <f t="shared" si="66"/>
        <v>2.4855738062338481E-4</v>
      </c>
      <c r="AP290" s="27">
        <f t="shared" si="66"/>
        <v>2.2264360118311936E-4</v>
      </c>
      <c r="AQ290" s="27">
        <f t="shared" si="66"/>
        <v>1.923870781684441E-4</v>
      </c>
      <c r="AR290" s="27">
        <f t="shared" si="66"/>
        <v>1.9120059763032328E-4</v>
      </c>
      <c r="AS290" s="27">
        <f t="shared" si="66"/>
        <v>1.4640743483901547E-4</v>
      </c>
      <c r="AT290" s="27">
        <f t="shared" si="66"/>
        <v>8.9884746959356979E-5</v>
      </c>
      <c r="AU290" s="27">
        <f t="shared" si="66"/>
        <v>9.0545573242971342E-5</v>
      </c>
      <c r="AV290" s="27">
        <f t="shared" si="66"/>
        <v>3.8628502097545327E-5</v>
      </c>
      <c r="AW290" s="27">
        <f t="shared" si="66"/>
        <v>1.5638448048239919E-5</v>
      </c>
      <c r="AX290" s="27">
        <f t="shared" si="66"/>
        <v>5.3600984331933659E-5</v>
      </c>
      <c r="AY290" s="27">
        <f t="shared" si="66"/>
        <v>2.2683868416187281E-5</v>
      </c>
      <c r="AZ290" s="27">
        <f t="shared" si="66"/>
        <v>3.5044375463008126E-6</v>
      </c>
      <c r="BA290" s="27">
        <f t="shared" si="65"/>
        <v>3.1889352989540978E-5</v>
      </c>
      <c r="BB290" s="27">
        <f t="shared" si="65"/>
        <v>5.0186803527878768E-6</v>
      </c>
      <c r="BC290" s="27">
        <f t="shared" si="65"/>
        <v>2.8999071292963674E-5</v>
      </c>
      <c r="BD290" s="27">
        <f t="shared" si="65"/>
        <v>2.6771803202033687E-5</v>
      </c>
      <c r="BE290" s="27">
        <f t="shared" si="68"/>
        <v>2.7622731260209491E-5</v>
      </c>
      <c r="BF290" s="27">
        <f t="shared" si="68"/>
        <v>1.5917219027118942E-5</v>
      </c>
      <c r="BG290" s="27">
        <f t="shared" si="68"/>
        <v>6.6509559970975933E-6</v>
      </c>
      <c r="BH290" s="27">
        <f t="shared" si="68"/>
        <v>2.556433696381193E-5</v>
      </c>
      <c r="BI290" s="27">
        <f t="shared" si="68"/>
        <v>2.5315298159226222E-5</v>
      </c>
      <c r="BJ290" s="27">
        <f t="shared" si="68"/>
        <v>6.8276689224043426E-6</v>
      </c>
      <c r="BK290" s="27">
        <f t="shared" si="68"/>
        <v>9.3109446085155281E-6</v>
      </c>
      <c r="BL290" s="27">
        <f t="shared" si="68"/>
        <v>3.1409020503562109E-5</v>
      </c>
      <c r="BM290" s="27">
        <f t="shared" si="68"/>
        <v>3.3245648532408648E-5</v>
      </c>
      <c r="BN290" s="27">
        <f t="shared" si="59"/>
        <v>3.6289279033025443E-5</v>
      </c>
      <c r="BO290" s="27">
        <f t="shared" si="59"/>
        <v>4.0382686716382307E-5</v>
      </c>
      <c r="BP290" s="27">
        <f t="shared" si="59"/>
        <v>6.9660950895338158E-5</v>
      </c>
      <c r="BQ290" s="27">
        <f t="shared" si="59"/>
        <v>5.8011835151097384E-5</v>
      </c>
    </row>
    <row r="291" spans="3:69" x14ac:dyDescent="0.2">
      <c r="C291" s="4">
        <v>74</v>
      </c>
      <c r="D291" s="27"/>
      <c r="E291" s="27"/>
      <c r="F291" s="27">
        <f t="shared" si="69"/>
        <v>3.3463280388964206E-2</v>
      </c>
      <c r="G291" s="27">
        <f t="shared" si="69"/>
        <v>2.1129181070407226E-2</v>
      </c>
      <c r="H291" s="27">
        <f t="shared" si="69"/>
        <v>2.134888347574785E-2</v>
      </c>
      <c r="I291" s="27">
        <f t="shared" si="69"/>
        <v>2.1918778369251476E-2</v>
      </c>
      <c r="J291" s="27">
        <f t="shared" si="69"/>
        <v>2.1269661040779299E-2</v>
      </c>
      <c r="K291" s="27">
        <f t="shared" si="69"/>
        <v>2.2787851575427204E-2</v>
      </c>
      <c r="L291" s="27">
        <f t="shared" si="69"/>
        <v>2.5835446263950727E-2</v>
      </c>
      <c r="M291" s="27">
        <f t="shared" si="69"/>
        <v>2.5706354643808788E-2</v>
      </c>
      <c r="N291" s="27">
        <f t="shared" si="69"/>
        <v>2.9045523220246363E-2</v>
      </c>
      <c r="O291" s="27">
        <f t="shared" si="69"/>
        <v>3.0827462284656302E-2</v>
      </c>
      <c r="P291" s="27">
        <f t="shared" si="69"/>
        <v>2.6340428506990282E-2</v>
      </c>
      <c r="Q291" s="27">
        <f t="shared" si="69"/>
        <v>2.8471450471338255E-2</v>
      </c>
      <c r="R291" s="27">
        <f t="shared" si="69"/>
        <v>3.2076469160003319E-2</v>
      </c>
      <c r="S291" s="27">
        <f t="shared" si="69"/>
        <v>2.551084330454343E-2</v>
      </c>
      <c r="T291" s="27">
        <f t="shared" si="67"/>
        <v>2.9542892938806534E-2</v>
      </c>
      <c r="U291" s="27">
        <f t="shared" si="67"/>
        <v>2.5982425572283498E-2</v>
      </c>
      <c r="V291" s="27">
        <f t="shared" si="67"/>
        <v>2.5538542468462072E-2</v>
      </c>
      <c r="W291" s="27">
        <f t="shared" si="67"/>
        <v>2.5340471515496291E-2</v>
      </c>
      <c r="X291" s="27">
        <f t="shared" si="67"/>
        <v>2.6592935755022654E-2</v>
      </c>
      <c r="Y291" s="27">
        <f t="shared" si="67"/>
        <v>2.7518629067236285E-2</v>
      </c>
      <c r="Z291" s="27">
        <f t="shared" si="67"/>
        <v>2.4222251354521485E-2</v>
      </c>
      <c r="AA291" s="27">
        <f t="shared" si="67"/>
        <v>2.3770218303759826E-2</v>
      </c>
      <c r="AB291" s="27">
        <f t="shared" si="67"/>
        <v>2.6126235071158781E-2</v>
      </c>
      <c r="AC291" s="27">
        <f t="shared" si="67"/>
        <v>2.5493678879273573E-2</v>
      </c>
      <c r="AD291" s="27">
        <f t="shared" si="67"/>
        <v>2.2324088889658804E-2</v>
      </c>
      <c r="AE291" s="27">
        <f t="shared" si="67"/>
        <v>2.1605583282844662E-2</v>
      </c>
      <c r="AF291" s="27">
        <f t="shared" si="67"/>
        <v>2.1061524657270857E-2</v>
      </c>
      <c r="AG291" s="27">
        <f t="shared" si="67"/>
        <v>2.0622712308750239E-2</v>
      </c>
      <c r="AH291" s="27">
        <f t="shared" si="67"/>
        <v>2.1811453407747487E-2</v>
      </c>
      <c r="AI291" s="27">
        <f t="shared" ref="AI291:AI306" si="70">AI$213+AI$214*AI$215^$C291</f>
        <v>2.7453677563120511E-2</v>
      </c>
      <c r="AJ291" s="4"/>
      <c r="AK291" s="4">
        <v>74</v>
      </c>
      <c r="AL291" s="27">
        <f t="shared" si="66"/>
        <v>0</v>
      </c>
      <c r="AM291" s="27">
        <f t="shared" si="66"/>
        <v>0</v>
      </c>
      <c r="AN291" s="27">
        <f t="shared" si="66"/>
        <v>4.8354641368594098E-6</v>
      </c>
      <c r="AO291" s="27">
        <f t="shared" si="66"/>
        <v>1.9529124259430049E-4</v>
      </c>
      <c r="AP291" s="27">
        <f t="shared" si="66"/>
        <v>1.7132773930717067E-4</v>
      </c>
      <c r="AQ291" s="27">
        <f t="shared" si="66"/>
        <v>1.4334777622422899E-4</v>
      </c>
      <c r="AR291" s="27">
        <f t="shared" si="66"/>
        <v>1.4398881246302373E-4</v>
      </c>
      <c r="AS291" s="27">
        <f t="shared" si="66"/>
        <v>1.0248609162716951E-4</v>
      </c>
      <c r="AT291" s="27">
        <f t="shared" si="66"/>
        <v>5.2814563561676742E-5</v>
      </c>
      <c r="AU291" s="27">
        <f t="shared" si="66"/>
        <v>5.339621975487409E-5</v>
      </c>
      <c r="AV291" s="27">
        <f t="shared" si="66"/>
        <v>1.381678002941823E-5</v>
      </c>
      <c r="AW291" s="27">
        <f t="shared" si="66"/>
        <v>1.8564394437048252E-6</v>
      </c>
      <c r="AX291" s="27">
        <f t="shared" si="66"/>
        <v>2.5712665821887639E-5</v>
      </c>
      <c r="AY291" s="27">
        <f t="shared" si="66"/>
        <v>5.2437476015360953E-6</v>
      </c>
      <c r="AZ291" s="27">
        <f t="shared" si="66"/>
        <v>6.3359337396156086E-7</v>
      </c>
      <c r="BA291" s="27">
        <f t="shared" si="65"/>
        <v>1.1640825805697838E-5</v>
      </c>
      <c r="BB291" s="27">
        <f t="shared" si="65"/>
        <v>9.2802036262316586E-8</v>
      </c>
      <c r="BC291" s="27">
        <f t="shared" si="65"/>
        <v>9.6722457651991394E-6</v>
      </c>
      <c r="BD291" s="27">
        <f t="shared" si="65"/>
        <v>8.4686042257453882E-6</v>
      </c>
      <c r="BE291" s="27">
        <f t="shared" si="68"/>
        <v>8.9242977655125994E-6</v>
      </c>
      <c r="BF291" s="27">
        <f t="shared" si="68"/>
        <v>2.5791892679118301E-6</v>
      </c>
      <c r="BG291" s="27">
        <f t="shared" si="68"/>
        <v>1.10891754119351E-8</v>
      </c>
      <c r="BH291" s="27">
        <f t="shared" si="68"/>
        <v>8.1066821108175193E-6</v>
      </c>
      <c r="BI291" s="27">
        <f t="shared" si="68"/>
        <v>8.0262259327089098E-6</v>
      </c>
      <c r="BJ291" s="27">
        <f t="shared" si="68"/>
        <v>2.9737818725993441E-8</v>
      </c>
      <c r="BK291" s="27">
        <f t="shared" si="68"/>
        <v>4.2553498934153313E-7</v>
      </c>
      <c r="BL291" s="27">
        <f t="shared" si="68"/>
        <v>1.2256349555877475E-5</v>
      </c>
      <c r="BM291" s="27">
        <f t="shared" si="68"/>
        <v>1.3740664479032717E-5</v>
      </c>
      <c r="BN291" s="27">
        <f t="shared" si="68"/>
        <v>1.5962536861772906E-5</v>
      </c>
      <c r="BO291" s="27">
        <f t="shared" si="68"/>
        <v>1.89701844479185E-5</v>
      </c>
      <c r="BP291" s="27">
        <f t="shared" si="68"/>
        <v>3.8710611363376333E-5</v>
      </c>
      <c r="BQ291" s="27">
        <f t="shared" si="68"/>
        <v>2.3746711054249527E-5</v>
      </c>
    </row>
    <row r="292" spans="3:69" x14ac:dyDescent="0.2">
      <c r="C292" s="4">
        <v>75</v>
      </c>
      <c r="D292" s="27"/>
      <c r="E292" s="27"/>
      <c r="F292" s="27">
        <f t="shared" si="69"/>
        <v>3.6451246607223105E-2</v>
      </c>
      <c r="G292" s="27">
        <f t="shared" si="69"/>
        <v>2.316933292226437E-2</v>
      </c>
      <c r="H292" s="27">
        <f t="shared" si="69"/>
        <v>2.3429251117630397E-2</v>
      </c>
      <c r="I292" s="27">
        <f t="shared" si="69"/>
        <v>2.406405076860163E-2</v>
      </c>
      <c r="J292" s="27">
        <f t="shared" si="69"/>
        <v>2.3339022102772382E-2</v>
      </c>
      <c r="K292" s="27">
        <f t="shared" si="69"/>
        <v>2.5007088162153007E-2</v>
      </c>
      <c r="L292" s="27">
        <f t="shared" si="69"/>
        <v>2.8292239421823052E-2</v>
      </c>
      <c r="M292" s="27">
        <f t="shared" si="69"/>
        <v>2.8157017879128794E-2</v>
      </c>
      <c r="N292" s="27">
        <f t="shared" si="69"/>
        <v>3.1789175286785994E-2</v>
      </c>
      <c r="O292" s="27">
        <f t="shared" si="69"/>
        <v>3.3658000941261125E-2</v>
      </c>
      <c r="P292" s="27">
        <f t="shared" si="69"/>
        <v>2.8827612175274298E-2</v>
      </c>
      <c r="Q292" s="27">
        <f t="shared" si="69"/>
        <v>3.1190135355580524E-2</v>
      </c>
      <c r="R292" s="27">
        <f t="shared" si="69"/>
        <v>3.4989744034599632E-2</v>
      </c>
      <c r="S292" s="27">
        <f t="shared" si="69"/>
        <v>2.7988333467319784E-2</v>
      </c>
      <c r="T292" s="27">
        <f t="shared" si="67"/>
        <v>3.232980625449778E-2</v>
      </c>
      <c r="U292" s="27">
        <f t="shared" si="67"/>
        <v>2.8498112054933192E-2</v>
      </c>
      <c r="V292" s="27">
        <f t="shared" si="67"/>
        <v>2.8047725692840957E-2</v>
      </c>
      <c r="W292" s="27">
        <f t="shared" si="67"/>
        <v>2.7854650696229142E-2</v>
      </c>
      <c r="X292" s="27">
        <f t="shared" si="67"/>
        <v>2.922499220907801E-2</v>
      </c>
      <c r="Y292" s="27">
        <f t="shared" si="67"/>
        <v>3.0241353473508963E-2</v>
      </c>
      <c r="Z292" s="27">
        <f t="shared" si="67"/>
        <v>2.6678058427110768E-2</v>
      </c>
      <c r="AA292" s="27">
        <f t="shared" si="67"/>
        <v>2.6218705830573237E-2</v>
      </c>
      <c r="AB292" s="27">
        <f t="shared" si="67"/>
        <v>2.8823599724849606E-2</v>
      </c>
      <c r="AC292" s="27">
        <f t="shared" si="67"/>
        <v>2.8148772305159931E-2</v>
      </c>
      <c r="AD292" s="27">
        <f t="shared" si="67"/>
        <v>2.4675487647936058E-2</v>
      </c>
      <c r="AE292" s="27">
        <f t="shared" si="67"/>
        <v>2.3911848242023095E-2</v>
      </c>
      <c r="AF292" s="27">
        <f t="shared" si="67"/>
        <v>2.3339949756303109E-2</v>
      </c>
      <c r="AG292" s="27">
        <f t="shared" si="67"/>
        <v>2.2870340426756706E-2</v>
      </c>
      <c r="AH292" s="27">
        <f t="shared" si="67"/>
        <v>2.4206499704487787E-2</v>
      </c>
      <c r="AI292" s="27">
        <f t="shared" si="70"/>
        <v>3.051383892229265E-2</v>
      </c>
      <c r="AJ292" s="4"/>
      <c r="AK292" s="4">
        <v>75</v>
      </c>
      <c r="AL292" s="27">
        <f t="shared" si="66"/>
        <v>0</v>
      </c>
      <c r="AM292" s="27">
        <f t="shared" si="66"/>
        <v>0</v>
      </c>
      <c r="AN292" s="27">
        <f t="shared" si="66"/>
        <v>2.0583968101773106E-5</v>
      </c>
      <c r="AO292" s="27">
        <f t="shared" si="66"/>
        <v>6.8606422535011686E-5</v>
      </c>
      <c r="AP292" s="27">
        <f t="shared" si="66"/>
        <v>5.629046084964497E-5</v>
      </c>
      <c r="AQ292" s="27">
        <f t="shared" si="66"/>
        <v>4.1966793218418884E-5</v>
      </c>
      <c r="AR292" s="27">
        <f t="shared" si="66"/>
        <v>4.8246535559897915E-5</v>
      </c>
      <c r="AS292" s="27">
        <f t="shared" si="66"/>
        <v>2.6089080983205131E-5</v>
      </c>
      <c r="AT292" s="27">
        <f t="shared" si="66"/>
        <v>4.0647527728479764E-6</v>
      </c>
      <c r="AU292" s="27">
        <f t="shared" si="66"/>
        <v>4.1111790897307713E-6</v>
      </c>
      <c r="AV292" s="27">
        <f t="shared" si="66"/>
        <v>3.4932930431258085E-6</v>
      </c>
      <c r="AW292" s="27">
        <f t="shared" si="66"/>
        <v>1.8826912000351058E-5</v>
      </c>
      <c r="AX292" s="27">
        <f t="shared" si="66"/>
        <v>1.472654939874411E-8</v>
      </c>
      <c r="AY292" s="27">
        <f t="shared" si="66"/>
        <v>4.4275379060389216E-6</v>
      </c>
      <c r="AZ292" s="27">
        <f t="shared" si="66"/>
        <v>2.2874987846732696E-5</v>
      </c>
      <c r="BA292" s="27">
        <f t="shared" si="65"/>
        <v>3.121997320512025E-6</v>
      </c>
      <c r="BB292" s="27">
        <f t="shared" si="65"/>
        <v>3.8913987504831387E-6</v>
      </c>
      <c r="BC292" s="27">
        <f t="shared" si="65"/>
        <v>5.642727000477181E-6</v>
      </c>
      <c r="BD292" s="27">
        <f t="shared" si="65"/>
        <v>5.5270553533565968E-6</v>
      </c>
      <c r="BE292" s="27">
        <f t="shared" si="68"/>
        <v>4.9514916455079902E-6</v>
      </c>
      <c r="BF292" s="27">
        <f t="shared" si="68"/>
        <v>3.8581134195140413E-8</v>
      </c>
      <c r="BG292" s="27">
        <f t="shared" si="68"/>
        <v>7.7514331520427502E-7</v>
      </c>
      <c r="BH292" s="27">
        <f t="shared" si="68"/>
        <v>4.8490001929903098E-6</v>
      </c>
      <c r="BI292" s="27">
        <f t="shared" si="68"/>
        <v>5.7007213695301666E-6</v>
      </c>
      <c r="BJ292" s="27">
        <f t="shared" si="68"/>
        <v>9.5205806369570186E-8</v>
      </c>
      <c r="BK292" s="27">
        <f t="shared" si="68"/>
        <v>9.8317499238250717E-8</v>
      </c>
      <c r="BL292" s="27">
        <f t="shared" si="68"/>
        <v>1.1916869901567374E-5</v>
      </c>
      <c r="BM292" s="27">
        <f t="shared" si="68"/>
        <v>1.3159193391553038E-5</v>
      </c>
      <c r="BN292" s="27">
        <f t="shared" si="68"/>
        <v>1.4322329658482198E-5</v>
      </c>
      <c r="BO292" s="27">
        <f t="shared" si="68"/>
        <v>1.525655722154671E-5</v>
      </c>
      <c r="BP292" s="27">
        <f t="shared" si="68"/>
        <v>2.2741304555794142E-5</v>
      </c>
      <c r="BQ292" s="27">
        <f t="shared" si="68"/>
        <v>2.8419710108610464E-6</v>
      </c>
    </row>
    <row r="293" spans="3:69" x14ac:dyDescent="0.2">
      <c r="C293" s="4">
        <v>76</v>
      </c>
      <c r="D293" s="27"/>
      <c r="E293" s="27"/>
      <c r="F293" s="27">
        <f t="shared" si="69"/>
        <v>3.971348088860626E-2</v>
      </c>
      <c r="G293" s="27">
        <f t="shared" si="69"/>
        <v>2.5493247181781697E-2</v>
      </c>
      <c r="H293" s="27">
        <f t="shared" si="69"/>
        <v>2.5791626627156575E-2</v>
      </c>
      <c r="I293" s="27">
        <f t="shared" si="69"/>
        <v>2.6489355023141245E-2</v>
      </c>
      <c r="J293" s="27">
        <f t="shared" si="69"/>
        <v>2.5681616859475037E-2</v>
      </c>
      <c r="K293" s="27">
        <f t="shared" si="69"/>
        <v>2.7499058049762687E-2</v>
      </c>
      <c r="L293" s="27">
        <f t="shared" si="69"/>
        <v>3.1019197779222941E-2</v>
      </c>
      <c r="M293" s="27">
        <f t="shared" si="69"/>
        <v>3.0876678370512604E-2</v>
      </c>
      <c r="N293" s="27">
        <f t="shared" si="69"/>
        <v>3.4802527867516912E-2</v>
      </c>
      <c r="O293" s="27">
        <f t="shared" si="69"/>
        <v>3.6748988243883014E-2</v>
      </c>
      <c r="P293" s="27">
        <f t="shared" si="69"/>
        <v>3.1576367098091106E-2</v>
      </c>
      <c r="Q293" s="27">
        <f t="shared" si="69"/>
        <v>3.4179112059500458E-2</v>
      </c>
      <c r="R293" s="27">
        <f t="shared" si="69"/>
        <v>3.8170842314445799E-2</v>
      </c>
      <c r="S293" s="27">
        <f t="shared" si="69"/>
        <v>3.0734376919320398E-2</v>
      </c>
      <c r="T293" s="27">
        <f t="shared" si="67"/>
        <v>3.5381777214731916E-2</v>
      </c>
      <c r="U293" s="27">
        <f t="shared" si="67"/>
        <v>3.1279881322171625E-2</v>
      </c>
      <c r="V293" s="27">
        <f t="shared" si="67"/>
        <v>3.0828569760929753E-2</v>
      </c>
      <c r="W293" s="27">
        <f t="shared" si="67"/>
        <v>3.0641267442360703E-2</v>
      </c>
      <c r="X293" s="27">
        <f t="shared" si="67"/>
        <v>3.2131337930811674E-2</v>
      </c>
      <c r="Y293" s="27">
        <f t="shared" si="67"/>
        <v>3.3238244459246079E-2</v>
      </c>
      <c r="Z293" s="27">
        <f t="shared" si="67"/>
        <v>2.9408377374563605E-2</v>
      </c>
      <c r="AA293" s="27">
        <f t="shared" si="67"/>
        <v>2.8945765840948396E-2</v>
      </c>
      <c r="AB293" s="27">
        <f t="shared" si="67"/>
        <v>3.1804822372656312E-2</v>
      </c>
      <c r="AC293" s="27">
        <f t="shared" si="67"/>
        <v>3.1087231473377316E-2</v>
      </c>
      <c r="AD293" s="27">
        <f t="shared" si="67"/>
        <v>2.7304039972315661E-2</v>
      </c>
      <c r="AE293" s="27">
        <f t="shared" si="67"/>
        <v>2.6494992205811266E-2</v>
      </c>
      <c r="AF293" s="27">
        <f t="shared" si="67"/>
        <v>2.5898784660987832E-2</v>
      </c>
      <c r="AG293" s="27">
        <f t="shared" si="67"/>
        <v>2.5397191664993355E-2</v>
      </c>
      <c r="AH293" s="27">
        <f t="shared" si="67"/>
        <v>2.6906509172971629E-2</v>
      </c>
      <c r="AI293" s="27">
        <f t="shared" si="70"/>
        <v>3.392722344911521E-2</v>
      </c>
      <c r="AJ293" s="4"/>
      <c r="AK293" s="4">
        <v>76</v>
      </c>
      <c r="AL293" s="27">
        <f t="shared" ref="AL293:BA309" si="71">(D293-D77)^2</f>
        <v>0</v>
      </c>
      <c r="AM293" s="27">
        <f t="shared" si="71"/>
        <v>0</v>
      </c>
      <c r="AN293" s="27">
        <f t="shared" si="71"/>
        <v>6.2689656151386218E-5</v>
      </c>
      <c r="AO293" s="27">
        <f t="shared" si="71"/>
        <v>3.4137194186876806E-5</v>
      </c>
      <c r="AP293" s="27">
        <f t="shared" si="71"/>
        <v>2.5278130426757286E-5</v>
      </c>
      <c r="AQ293" s="27">
        <f t="shared" si="71"/>
        <v>1.5559871631577412E-5</v>
      </c>
      <c r="AR293" s="27">
        <f t="shared" si="71"/>
        <v>2.0241940686557354E-5</v>
      </c>
      <c r="AS293" s="27">
        <f t="shared" si="71"/>
        <v>6.3522076493503693E-6</v>
      </c>
      <c r="AT293" s="27">
        <f t="shared" si="71"/>
        <v>6.4550455022699169E-7</v>
      </c>
      <c r="AU293" s="27">
        <f t="shared" si="71"/>
        <v>6.1404351103708092E-7</v>
      </c>
      <c r="AV293" s="27">
        <f t="shared" si="71"/>
        <v>2.473848561324339E-5</v>
      </c>
      <c r="AW293" s="27">
        <f t="shared" si="71"/>
        <v>5.6544872947473577E-5</v>
      </c>
      <c r="AX293" s="27">
        <f t="shared" si="71"/>
        <v>7.3799139895592053E-6</v>
      </c>
      <c r="AY293" s="27">
        <f t="shared" si="71"/>
        <v>2.6775863939329592E-5</v>
      </c>
      <c r="AZ293" s="27">
        <f t="shared" si="71"/>
        <v>6.4466897203654377E-5</v>
      </c>
      <c r="BA293" s="27">
        <f t="shared" si="65"/>
        <v>1.046573959169263E-6</v>
      </c>
      <c r="BB293" s="27">
        <f t="shared" si="65"/>
        <v>2.5256477019092436E-5</v>
      </c>
      <c r="BC293" s="27">
        <f t="shared" si="65"/>
        <v>1.5869806379534996E-7</v>
      </c>
      <c r="BD293" s="27">
        <f t="shared" si="65"/>
        <v>1.6445389876613775E-7</v>
      </c>
      <c r="BE293" s="27">
        <f t="shared" si="68"/>
        <v>2.8349996132372422E-7</v>
      </c>
      <c r="BF293" s="27">
        <f t="shared" si="68"/>
        <v>7.2197454573994799E-6</v>
      </c>
      <c r="BG293" s="27">
        <f t="shared" si="68"/>
        <v>1.4965341604160318E-5</v>
      </c>
      <c r="BH293" s="27">
        <f t="shared" si="68"/>
        <v>2.579627551561581E-7</v>
      </c>
      <c r="BI293" s="27">
        <f t="shared" si="68"/>
        <v>1.009163734385034E-7</v>
      </c>
      <c r="BJ293" s="27">
        <f t="shared" si="68"/>
        <v>1.0658474929377784E-5</v>
      </c>
      <c r="BK293" s="27">
        <f t="shared" si="68"/>
        <v>6.7399725583238457E-6</v>
      </c>
      <c r="BL293" s="27">
        <f t="shared" si="68"/>
        <v>7.2926423605416958E-7</v>
      </c>
      <c r="BM293" s="27">
        <f t="shared" si="68"/>
        <v>1.1539449897663805E-6</v>
      </c>
      <c r="BN293" s="27">
        <f t="shared" si="68"/>
        <v>1.5720216825306056E-6</v>
      </c>
      <c r="BO293" s="27">
        <f t="shared" si="68"/>
        <v>1.9705042332482163E-6</v>
      </c>
      <c r="BP293" s="27">
        <f t="shared" si="68"/>
        <v>4.3628700453190822E-6</v>
      </c>
      <c r="BQ293" s="27">
        <f t="shared" si="68"/>
        <v>2.9771966976382116E-6</v>
      </c>
    </row>
    <row r="294" spans="3:69" x14ac:dyDescent="0.2">
      <c r="C294" s="4">
        <v>77</v>
      </c>
      <c r="D294" s="27"/>
      <c r="E294" s="27"/>
      <c r="F294" s="27">
        <f t="shared" si="69"/>
        <v>4.3275158541318401E-2</v>
      </c>
      <c r="G294" s="27">
        <f t="shared" si="69"/>
        <v>2.8140392040470433E-2</v>
      </c>
      <c r="H294" s="27">
        <f t="shared" si="69"/>
        <v>2.8474238073159915E-2</v>
      </c>
      <c r="I294" s="27">
        <f t="shared" si="69"/>
        <v>2.9231244924335029E-2</v>
      </c>
      <c r="J294" s="27">
        <f t="shared" si="69"/>
        <v>2.8333522462089068E-2</v>
      </c>
      <c r="K294" s="27">
        <f t="shared" si="69"/>
        <v>3.0297278824373882E-2</v>
      </c>
      <c r="L294" s="27">
        <f t="shared" si="69"/>
        <v>3.4046030485576306E-2</v>
      </c>
      <c r="M294" s="27">
        <f t="shared" si="69"/>
        <v>3.3894862624387956E-2</v>
      </c>
      <c r="N294" s="27">
        <f t="shared" si="69"/>
        <v>3.811209247541196E-2</v>
      </c>
      <c r="O294" s="27">
        <f t="shared" si="69"/>
        <v>4.0124389064739446E-2</v>
      </c>
      <c r="P294" s="27">
        <f t="shared" si="69"/>
        <v>3.4614202108853499E-2</v>
      </c>
      <c r="Q294" s="27">
        <f t="shared" si="69"/>
        <v>3.7465253012561352E-2</v>
      </c>
      <c r="R294" s="27">
        <f t="shared" si="69"/>
        <v>4.1644385561010355E-2</v>
      </c>
      <c r="S294" s="27">
        <f t="shared" si="69"/>
        <v>3.3778084116859793E-2</v>
      </c>
      <c r="T294" s="27">
        <f t="shared" si="67"/>
        <v>3.8724014911781422E-2</v>
      </c>
      <c r="U294" s="27">
        <f t="shared" si="67"/>
        <v>3.4355876804725495E-2</v>
      </c>
      <c r="V294" s="27">
        <f t="shared" si="67"/>
        <v>3.3910486480239407E-2</v>
      </c>
      <c r="W294" s="27">
        <f t="shared" si="67"/>
        <v>3.3729843208689901E-2</v>
      </c>
      <c r="X294" s="27">
        <f t="shared" si="67"/>
        <v>3.5340556882489181E-2</v>
      </c>
      <c r="Y294" s="27">
        <f t="shared" si="67"/>
        <v>3.6536909413988086E-2</v>
      </c>
      <c r="Z294" s="27">
        <f t="shared" si="67"/>
        <v>3.2443893331018672E-2</v>
      </c>
      <c r="AA294" s="27">
        <f t="shared" si="67"/>
        <v>3.1983092443083914E-2</v>
      </c>
      <c r="AB294" s="27">
        <f t="shared" si="67"/>
        <v>3.5099774897386138E-2</v>
      </c>
      <c r="AC294" s="27">
        <f t="shared" si="67"/>
        <v>3.433929868845028E-2</v>
      </c>
      <c r="AD294" s="27">
        <f t="shared" si="67"/>
        <v>3.0242413269349924E-2</v>
      </c>
      <c r="AE294" s="27">
        <f t="shared" si="67"/>
        <v>2.9388255926919984E-2</v>
      </c>
      <c r="AF294" s="27">
        <f t="shared" si="67"/>
        <v>2.8772539901927706E-2</v>
      </c>
      <c r="AG294" s="27">
        <f t="shared" si="67"/>
        <v>2.8237953946362762E-2</v>
      </c>
      <c r="AH294" s="27">
        <f t="shared" si="67"/>
        <v>2.9950313019195502E-2</v>
      </c>
      <c r="AI294" s="27">
        <f t="shared" si="70"/>
        <v>3.7734602394356088E-2</v>
      </c>
      <c r="AJ294" s="4"/>
      <c r="AK294" s="4">
        <v>77</v>
      </c>
      <c r="AL294" s="27">
        <f t="shared" si="71"/>
        <v>0</v>
      </c>
      <c r="AM294" s="27">
        <f t="shared" si="71"/>
        <v>0</v>
      </c>
      <c r="AN294" s="27">
        <f t="shared" si="71"/>
        <v>1.7111774944577273E-4</v>
      </c>
      <c r="AO294" s="27">
        <f t="shared" si="71"/>
        <v>7.5857541573659667E-4</v>
      </c>
      <c r="AP294" s="27">
        <f t="shared" si="71"/>
        <v>6.9972950108485553E-4</v>
      </c>
      <c r="AQ294" s="27">
        <f t="shared" si="71"/>
        <v>6.2669352104616097E-4</v>
      </c>
      <c r="AR294" s="27">
        <f t="shared" si="71"/>
        <v>6.4634433724897308E-4</v>
      </c>
      <c r="AS294" s="27">
        <f t="shared" si="71"/>
        <v>5.3310520053040963E-4</v>
      </c>
      <c r="AT294" s="27">
        <f t="shared" si="71"/>
        <v>3.6727373190415105E-4</v>
      </c>
      <c r="AU294" s="27">
        <f t="shared" si="71"/>
        <v>3.5833562684920329E-4</v>
      </c>
      <c r="AV294" s="27">
        <f t="shared" si="71"/>
        <v>2.0546527481265863E-4</v>
      </c>
      <c r="AW294" s="27">
        <f t="shared" si="71"/>
        <v>1.3255195675819327E-4</v>
      </c>
      <c r="AX294" s="27">
        <f t="shared" si="71"/>
        <v>2.7629990022619635E-4</v>
      </c>
      <c r="AY294" s="27">
        <f t="shared" si="71"/>
        <v>2.0143294077593085E-4</v>
      </c>
      <c r="AZ294" s="27">
        <f t="shared" si="71"/>
        <v>1.3187759413410056E-4</v>
      </c>
      <c r="BA294" s="27">
        <f t="shared" si="65"/>
        <v>2.9977168160515421E-4</v>
      </c>
      <c r="BB294" s="27">
        <f t="shared" si="65"/>
        <v>1.3398817439560083E-4</v>
      </c>
      <c r="BC294" s="27">
        <f t="shared" si="65"/>
        <v>2.1226650293175689E-4</v>
      </c>
      <c r="BD294" s="27">
        <f t="shared" si="65"/>
        <v>2.0182724444496301E-4</v>
      </c>
      <c r="BE294" s="27">
        <f t="shared" si="68"/>
        <v>1.7409919137367528E-4</v>
      </c>
      <c r="BF294" s="27">
        <f t="shared" si="68"/>
        <v>1.098973687143885E-4</v>
      </c>
      <c r="BG294" s="27">
        <f t="shared" si="68"/>
        <v>9.350700387801382E-5</v>
      </c>
      <c r="BH294" s="27">
        <f t="shared" si="68"/>
        <v>1.9628018971348967E-4</v>
      </c>
      <c r="BI294" s="27">
        <f t="shared" si="68"/>
        <v>1.8190877906408583E-4</v>
      </c>
      <c r="BJ294" s="27">
        <f t="shared" si="68"/>
        <v>1.0340625796383103E-4</v>
      </c>
      <c r="BK294" s="27">
        <f t="shared" si="68"/>
        <v>1.1459369189404704E-4</v>
      </c>
      <c r="BL294" s="27">
        <f t="shared" si="68"/>
        <v>2.0123944650454783E-4</v>
      </c>
      <c r="BM294" s="27">
        <f t="shared" si="68"/>
        <v>2.0184923157642103E-4</v>
      </c>
      <c r="BN294" s="27">
        <f t="shared" si="68"/>
        <v>2.0569387067199493E-4</v>
      </c>
      <c r="BO294" s="27">
        <f t="shared" si="68"/>
        <v>2.088189649977188E-4</v>
      </c>
      <c r="BP294" s="27">
        <f t="shared" si="68"/>
        <v>2.7509004373008674E-4</v>
      </c>
      <c r="BQ294" s="27">
        <f t="shared" si="68"/>
        <v>2.1901808828833218E-4</v>
      </c>
    </row>
    <row r="295" spans="3:69" x14ac:dyDescent="0.2">
      <c r="C295" s="4">
        <v>78</v>
      </c>
      <c r="D295" s="27"/>
      <c r="E295" s="27"/>
      <c r="F295" s="27">
        <f t="shared" si="69"/>
        <v>4.7163765737381118E-2</v>
      </c>
      <c r="G295" s="27">
        <f t="shared" si="69"/>
        <v>3.1155725275844474E-2</v>
      </c>
      <c r="H295" s="27">
        <f t="shared" si="69"/>
        <v>3.1520495597083989E-2</v>
      </c>
      <c r="I295" s="27">
        <f t="shared" si="69"/>
        <v>3.2331045791049617E-2</v>
      </c>
      <c r="J295" s="27">
        <f t="shared" si="69"/>
        <v>3.1335579606225482E-2</v>
      </c>
      <c r="K295" s="27">
        <f t="shared" si="69"/>
        <v>3.3439387219181313E-2</v>
      </c>
      <c r="L295" s="27">
        <f t="shared" si="69"/>
        <v>3.7405713704569771E-2</v>
      </c>
      <c r="M295" s="27">
        <f t="shared" si="69"/>
        <v>3.7244338126643031E-2</v>
      </c>
      <c r="N295" s="27">
        <f t="shared" si="69"/>
        <v>4.1746986700492886E-2</v>
      </c>
      <c r="O295" s="27">
        <f t="shared" si="69"/>
        <v>4.3810373375245681E-2</v>
      </c>
      <c r="P295" s="27">
        <f t="shared" si="69"/>
        <v>3.7971519080261348E-2</v>
      </c>
      <c r="Q295" s="27">
        <f t="shared" si="69"/>
        <v>4.1078102302829073E-2</v>
      </c>
      <c r="R295" s="27">
        <f t="shared" si="69"/>
        <v>4.5437258847005696E-2</v>
      </c>
      <c r="S295" s="27">
        <f t="shared" si="69"/>
        <v>3.715172101164519E-2</v>
      </c>
      <c r="T295" s="27">
        <f t="shared" si="67"/>
        <v>4.2384126023297948E-2</v>
      </c>
      <c r="U295" s="27">
        <f t="shared" si="67"/>
        <v>3.775721864861064E-2</v>
      </c>
      <c r="V295" s="27">
        <f t="shared" si="67"/>
        <v>3.7326071975936875E-2</v>
      </c>
      <c r="W295" s="27">
        <f t="shared" si="67"/>
        <v>3.7153098407883903E-2</v>
      </c>
      <c r="X295" s="27">
        <f t="shared" si="67"/>
        <v>3.8884211790021168E-2</v>
      </c>
      <c r="Y295" s="27">
        <f t="shared" si="67"/>
        <v>4.0167735672076592E-2</v>
      </c>
      <c r="Z295" s="27">
        <f t="shared" si="67"/>
        <v>3.5818721436903345E-2</v>
      </c>
      <c r="AA295" s="27">
        <f t="shared" si="67"/>
        <v>3.5365985688169094E-2</v>
      </c>
      <c r="AB295" s="27">
        <f t="shared" si="67"/>
        <v>3.8741472758567611E-2</v>
      </c>
      <c r="AC295" s="27">
        <f t="shared" si="67"/>
        <v>3.7938443875064655E-2</v>
      </c>
      <c r="AD295" s="27">
        <f t="shared" si="67"/>
        <v>3.3527125372146603E-2</v>
      </c>
      <c r="AE295" s="27">
        <f t="shared" si="67"/>
        <v>3.2628870881886686E-2</v>
      </c>
      <c r="AF295" s="27">
        <f t="shared" si="67"/>
        <v>3.1999973281748237E-2</v>
      </c>
      <c r="AG295" s="27">
        <f t="shared" si="67"/>
        <v>3.1431624478737548E-2</v>
      </c>
      <c r="AH295" s="27">
        <f t="shared" si="67"/>
        <v>3.3381686857854607E-2</v>
      </c>
      <c r="AI295" s="27">
        <f t="shared" si="70"/>
        <v>4.1981453084265798E-2</v>
      </c>
      <c r="AJ295" s="4"/>
      <c r="AK295" s="4">
        <v>78</v>
      </c>
      <c r="AL295" s="27">
        <f t="shared" si="71"/>
        <v>0</v>
      </c>
      <c r="AM295" s="27">
        <f t="shared" si="71"/>
        <v>0</v>
      </c>
      <c r="AN295" s="27">
        <f t="shared" si="71"/>
        <v>8.450373154279871E-5</v>
      </c>
      <c r="AO295" s="27">
        <f t="shared" si="71"/>
        <v>6.0156953971682032E-4</v>
      </c>
      <c r="AP295" s="27">
        <f t="shared" si="71"/>
        <v>5.47847536867212E-4</v>
      </c>
      <c r="AQ295" s="27">
        <f t="shared" si="71"/>
        <v>4.8110240205539263E-4</v>
      </c>
      <c r="AR295" s="27">
        <f t="shared" si="71"/>
        <v>5.0271226733343197E-4</v>
      </c>
      <c r="AS295" s="27">
        <f t="shared" si="71"/>
        <v>3.9788131793956052E-4</v>
      </c>
      <c r="AT295" s="27">
        <f t="shared" si="71"/>
        <v>2.4978866392965748E-4</v>
      </c>
      <c r="AU295" s="27">
        <f t="shared" si="71"/>
        <v>2.4274511127658804E-4</v>
      </c>
      <c r="AV295" s="27">
        <f t="shared" si="71"/>
        <v>1.1447214733054923E-4</v>
      </c>
      <c r="AW295" s="27">
        <f t="shared" si="71"/>
        <v>6.1264069842107197E-5</v>
      </c>
      <c r="AX295" s="27">
        <f t="shared" si="71"/>
        <v>1.7595901098977135E-4</v>
      </c>
      <c r="AY295" s="27">
        <f t="shared" si="71"/>
        <v>1.1193339570919791E-4</v>
      </c>
      <c r="AZ295" s="27">
        <f t="shared" si="71"/>
        <v>5.915030797438919E-5</v>
      </c>
      <c r="BA295" s="27">
        <f t="shared" si="65"/>
        <v>1.9433137698227104E-4</v>
      </c>
      <c r="BB295" s="27">
        <f t="shared" si="65"/>
        <v>6.265062836469222E-5</v>
      </c>
      <c r="BC295" s="27">
        <f t="shared" si="65"/>
        <v>1.2472482279740908E-4</v>
      </c>
      <c r="BD295" s="27">
        <f t="shared" si="65"/>
        <v>1.1644581240566929E-4</v>
      </c>
      <c r="BE295" s="27">
        <f t="shared" si="68"/>
        <v>9.5480454613614752E-5</v>
      </c>
      <c r="BF295" s="27">
        <f t="shared" si="68"/>
        <v>4.8157210940061459E-5</v>
      </c>
      <c r="BG295" s="27">
        <f t="shared" si="68"/>
        <v>3.6470435309687177E-5</v>
      </c>
      <c r="BH295" s="27">
        <f t="shared" si="68"/>
        <v>1.1310694932005145E-4</v>
      </c>
      <c r="BI295" s="27">
        <f t="shared" si="68"/>
        <v>1.0210017295457751E-4</v>
      </c>
      <c r="BJ295" s="27">
        <f t="shared" si="68"/>
        <v>4.2604194937630647E-5</v>
      </c>
      <c r="BK295" s="27">
        <f t="shared" si="68"/>
        <v>5.0490960159999406E-5</v>
      </c>
      <c r="BL295" s="27">
        <f t="shared" si="68"/>
        <v>1.1883565757830806E-4</v>
      </c>
      <c r="BM295" s="27">
        <f t="shared" si="68"/>
        <v>1.202696152983997E-4</v>
      </c>
      <c r="BN295" s="27">
        <f t="shared" si="68"/>
        <v>1.2353429379487028E-4</v>
      </c>
      <c r="BO295" s="27">
        <f t="shared" si="68"/>
        <v>1.267177791374012E-4</v>
      </c>
      <c r="BP295" s="27">
        <f t="shared" si="68"/>
        <v>1.7303994447776514E-4</v>
      </c>
      <c r="BQ295" s="27">
        <f t="shared" si="68"/>
        <v>1.1135333635852266E-4</v>
      </c>
    </row>
    <row r="296" spans="3:69" x14ac:dyDescent="0.2">
      <c r="C296" s="4">
        <v>79</v>
      </c>
      <c r="D296" s="27"/>
      <c r="E296" s="27"/>
      <c r="F296" s="27">
        <f t="shared" si="69"/>
        <v>5.1409311628867478E-2</v>
      </c>
      <c r="G296" s="27">
        <f t="shared" si="69"/>
        <v>3.4590457791712562E-2</v>
      </c>
      <c r="H296" s="27">
        <f t="shared" si="69"/>
        <v>3.4979693877882093E-2</v>
      </c>
      <c r="I296" s="27">
        <f t="shared" si="69"/>
        <v>3.5835477318041639E-2</v>
      </c>
      <c r="J296" s="27">
        <f t="shared" si="69"/>
        <v>3.473402149939725E-2</v>
      </c>
      <c r="K296" s="27">
        <f t="shared" si="69"/>
        <v>3.6967645337446162E-2</v>
      </c>
      <c r="L296" s="27">
        <f t="shared" si="69"/>
        <v>4.1134849876613165E-2</v>
      </c>
      <c r="M296" s="27">
        <f t="shared" si="69"/>
        <v>4.0961469089009481E-2</v>
      </c>
      <c r="N296" s="27">
        <f t="shared" si="69"/>
        <v>4.5739190386744552E-2</v>
      </c>
      <c r="O296" s="27">
        <f t="shared" si="69"/>
        <v>4.7835519145593294E-2</v>
      </c>
      <c r="P296" s="27">
        <f t="shared" si="69"/>
        <v>4.1681917178436681E-2</v>
      </c>
      <c r="Q296" s="27">
        <f t="shared" si="69"/>
        <v>4.5050141293435979E-2</v>
      </c>
      <c r="R296" s="27">
        <f t="shared" si="69"/>
        <v>4.9578818845674257E-2</v>
      </c>
      <c r="S296" s="27">
        <f t="shared" si="69"/>
        <v>4.0891051098014303E-2</v>
      </c>
      <c r="T296" s="27">
        <f t="shared" si="67"/>
        <v>4.6392342841770504E-2</v>
      </c>
      <c r="U296" s="27">
        <f t="shared" si="67"/>
        <v>4.1518318560681562E-2</v>
      </c>
      <c r="V296" s="27">
        <f t="shared" si="67"/>
        <v>4.1111451446227076E-2</v>
      </c>
      <c r="W296" s="27">
        <f t="shared" si="67"/>
        <v>4.0947299050964309E-2</v>
      </c>
      <c r="X296" s="27">
        <f t="shared" si="67"/>
        <v>4.2797154562938408E-2</v>
      </c>
      <c r="Y296" s="27">
        <f t="shared" si="67"/>
        <v>4.4164170441080307E-2</v>
      </c>
      <c r="Z296" s="27">
        <f t="shared" si="67"/>
        <v>3.9570790247495262E-2</v>
      </c>
      <c r="AA296" s="27">
        <f t="shared" si="67"/>
        <v>3.9133761830384715E-2</v>
      </c>
      <c r="AB296" s="27">
        <f t="shared" si="67"/>
        <v>4.2766405807708033E-2</v>
      </c>
      <c r="AC296" s="27">
        <f t="shared" si="67"/>
        <v>4.1921709046918963E-2</v>
      </c>
      <c r="AD296" s="27">
        <f t="shared" si="67"/>
        <v>3.719899838064037E-2</v>
      </c>
      <c r="AE296" s="27">
        <f t="shared" si="67"/>
        <v>3.625853837805585E-2</v>
      </c>
      <c r="AF296" s="27">
        <f t="shared" si="67"/>
        <v>3.5624612594375681E-2</v>
      </c>
      <c r="AG296" s="27">
        <f t="shared" si="67"/>
        <v>3.5022045097967365E-2</v>
      </c>
      <c r="AH296" s="27">
        <f t="shared" si="67"/>
        <v>3.7249980287880069E-2</v>
      </c>
      <c r="AI296" s="27">
        <f t="shared" si="70"/>
        <v>4.6718502125557254E-2</v>
      </c>
      <c r="AJ296" s="4"/>
      <c r="AK296" s="4">
        <v>79</v>
      </c>
      <c r="AL296" s="27">
        <f t="shared" si="71"/>
        <v>0</v>
      </c>
      <c r="AM296" s="27">
        <f t="shared" si="71"/>
        <v>0</v>
      </c>
      <c r="AN296" s="27">
        <f t="shared" si="71"/>
        <v>2.4473256516259478E-5</v>
      </c>
      <c r="AO296" s="27">
        <f t="shared" si="71"/>
        <v>4.4488014500234773E-4</v>
      </c>
      <c r="AP296" s="27">
        <f t="shared" si="71"/>
        <v>3.9788060936691872E-4</v>
      </c>
      <c r="AQ296" s="27">
        <f t="shared" si="71"/>
        <v>3.396507132553692E-4</v>
      </c>
      <c r="AR296" s="27">
        <f t="shared" si="71"/>
        <v>3.6186707196418004E-4</v>
      </c>
      <c r="AS296" s="27">
        <f t="shared" si="71"/>
        <v>2.6957385766007084E-4</v>
      </c>
      <c r="AT296" s="27">
        <f t="shared" si="71"/>
        <v>1.4581933485451515E-4</v>
      </c>
      <c r="AU296" s="27">
        <f t="shared" si="71"/>
        <v>1.4073429473240355E-4</v>
      </c>
      <c r="AV296" s="27">
        <f t="shared" si="71"/>
        <v>4.4983339864143501E-5</v>
      </c>
      <c r="AW296" s="27">
        <f t="shared" si="71"/>
        <v>1.4455135476831293E-5</v>
      </c>
      <c r="AX296" s="27">
        <f t="shared" si="71"/>
        <v>9.1289543067623328E-5</v>
      </c>
      <c r="AY296" s="27">
        <f t="shared" si="71"/>
        <v>4.3663272316365379E-5</v>
      </c>
      <c r="AZ296" s="27">
        <f t="shared" si="71"/>
        <v>1.2597982968229211E-5</v>
      </c>
      <c r="BA296" s="27">
        <f t="shared" si="65"/>
        <v>1.040593575562965E-4</v>
      </c>
      <c r="BB296" s="27">
        <f t="shared" si="65"/>
        <v>1.5264634725533378E-5</v>
      </c>
      <c r="BC296" s="27">
        <f t="shared" si="65"/>
        <v>5.4862566050393736E-5</v>
      </c>
      <c r="BD296" s="27">
        <f t="shared" si="65"/>
        <v>4.9078804316123198E-5</v>
      </c>
      <c r="BE296" s="27">
        <f t="shared" si="68"/>
        <v>3.5727032446099273E-5</v>
      </c>
      <c r="BF296" s="27">
        <f t="shared" si="68"/>
        <v>9.1602888247771514E-6</v>
      </c>
      <c r="BG296" s="27">
        <f t="shared" si="68"/>
        <v>4.1723819727637775E-6</v>
      </c>
      <c r="BH296" s="27">
        <f t="shared" si="68"/>
        <v>4.737715213458867E-5</v>
      </c>
      <c r="BI296" s="27">
        <f t="shared" si="68"/>
        <v>4.015360060717131E-5</v>
      </c>
      <c r="BJ296" s="27">
        <f t="shared" si="68"/>
        <v>6.2612843436775418E-6</v>
      </c>
      <c r="BK296" s="27">
        <f t="shared" si="68"/>
        <v>9.7495938378852538E-6</v>
      </c>
      <c r="BL296" s="27">
        <f t="shared" si="68"/>
        <v>5.2262834605350395E-5</v>
      </c>
      <c r="BM296" s="27">
        <f t="shared" si="68"/>
        <v>5.3832786181627607E-5</v>
      </c>
      <c r="BN296" s="27">
        <f t="shared" si="68"/>
        <v>5.6099484570822391E-5</v>
      </c>
      <c r="BO296" s="27">
        <f t="shared" si="68"/>
        <v>5.8774893515064275E-5</v>
      </c>
      <c r="BP296" s="27">
        <f t="shared" si="68"/>
        <v>8.623297892666271E-5</v>
      </c>
      <c r="BQ296" s="27">
        <f t="shared" si="68"/>
        <v>3.3818411810449802E-5</v>
      </c>
    </row>
    <row r="297" spans="3:69" x14ac:dyDescent="0.2">
      <c r="C297" s="4">
        <v>80</v>
      </c>
      <c r="D297" s="27"/>
      <c r="E297" s="27"/>
      <c r="F297" s="27">
        <f t="shared" si="69"/>
        <v>5.6044559934473388E-2</v>
      </c>
      <c r="G297" s="27">
        <f t="shared" si="69"/>
        <v>3.8502923358424014E-2</v>
      </c>
      <c r="H297" s="27">
        <f t="shared" si="69"/>
        <v>3.8907809820772674E-2</v>
      </c>
      <c r="I297" s="27">
        <f t="shared" si="69"/>
        <v>3.9797357727602269E-2</v>
      </c>
      <c r="J297" s="27">
        <f t="shared" si="69"/>
        <v>3.8581185875939221E-2</v>
      </c>
      <c r="K297" s="27">
        <f t="shared" si="69"/>
        <v>4.0929509087810109E-2</v>
      </c>
      <c r="L297" s="27">
        <f t="shared" si="69"/>
        <v>4.5274066488174738E-2</v>
      </c>
      <c r="M297" s="27">
        <f t="shared" si="69"/>
        <v>4.5086611243976941E-2</v>
      </c>
      <c r="N297" s="27">
        <f t="shared" si="69"/>
        <v>5.0123826991174646E-2</v>
      </c>
      <c r="O297" s="27">
        <f t="shared" si="69"/>
        <v>5.2231033913891944E-2</v>
      </c>
      <c r="P297" s="27">
        <f t="shared" si="69"/>
        <v>4.5782529114750212E-2</v>
      </c>
      <c r="Q297" s="27">
        <f t="shared" si="69"/>
        <v>4.9417080646650013E-2</v>
      </c>
      <c r="R297" s="27">
        <f t="shared" si="69"/>
        <v>5.4101121050154639E-2</v>
      </c>
      <c r="S297" s="27">
        <f t="shared" ref="S297:AH312" si="72">S$213+S$214*S$215^$C297</f>
        <v>4.5035714537176356E-2</v>
      </c>
      <c r="T297" s="27">
        <f t="shared" si="72"/>
        <v>5.0781772991400451E-2</v>
      </c>
      <c r="U297" s="27">
        <f t="shared" si="72"/>
        <v>4.567722795522277E-2</v>
      </c>
      <c r="V297" s="27">
        <f t="shared" si="72"/>
        <v>4.5306661243242716E-2</v>
      </c>
      <c r="W297" s="27">
        <f t="shared" si="72"/>
        <v>4.5152640949909291E-2</v>
      </c>
      <c r="X297" s="27">
        <f t="shared" si="72"/>
        <v>4.711786906354673E-2</v>
      </c>
      <c r="Y297" s="27">
        <f t="shared" si="72"/>
        <v>4.8563028917803466E-2</v>
      </c>
      <c r="Z297" s="27">
        <f t="shared" si="72"/>
        <v>4.3742267999167667E-2</v>
      </c>
      <c r="AA297" s="27">
        <f t="shared" si="72"/>
        <v>4.3330210263534015E-2</v>
      </c>
      <c r="AB297" s="27">
        <f t="shared" si="72"/>
        <v>4.7214903916995732E-2</v>
      </c>
      <c r="AC297" s="27">
        <f t="shared" si="72"/>
        <v>4.6330089539130405E-2</v>
      </c>
      <c r="AD297" s="27">
        <f t="shared" si="72"/>
        <v>4.1303665994896627E-2</v>
      </c>
      <c r="AE297" s="27">
        <f t="shared" si="72"/>
        <v>4.0323966179823936E-2</v>
      </c>
      <c r="AF297" s="27">
        <f t="shared" si="72"/>
        <v>3.9695342676300691E-2</v>
      </c>
      <c r="AG297" s="27">
        <f t="shared" si="72"/>
        <v>3.9058504116614122E-2</v>
      </c>
      <c r="AH297" s="27">
        <f t="shared" si="72"/>
        <v>4.1610826632335958E-2</v>
      </c>
      <c r="AI297" s="27">
        <f t="shared" si="70"/>
        <v>5.2002331310537941E-2</v>
      </c>
      <c r="AJ297" s="4"/>
      <c r="AK297" s="4">
        <v>80</v>
      </c>
      <c r="AL297" s="27">
        <f t="shared" si="71"/>
        <v>0</v>
      </c>
      <c r="AM297" s="27">
        <f t="shared" si="71"/>
        <v>0</v>
      </c>
      <c r="AN297" s="27">
        <f t="shared" si="71"/>
        <v>5.1152391028148006E-5</v>
      </c>
      <c r="AO297" s="27">
        <f t="shared" si="71"/>
        <v>8.348071066430714E-5</v>
      </c>
      <c r="AP297" s="27">
        <f t="shared" si="71"/>
        <v>5.4233579622849324E-5</v>
      </c>
      <c r="AQ297" s="27">
        <f t="shared" si="71"/>
        <v>2.716171987099433E-5</v>
      </c>
      <c r="AR297" s="27">
        <f t="shared" si="71"/>
        <v>3.3505694147398868E-5</v>
      </c>
      <c r="AS297" s="27">
        <f t="shared" si="71"/>
        <v>8.5784993692404251E-6</v>
      </c>
      <c r="AT297" s="27">
        <f t="shared" si="71"/>
        <v>2.8941035447095558E-6</v>
      </c>
      <c r="AU297" s="27">
        <f t="shared" si="71"/>
        <v>3.461261849862536E-6</v>
      </c>
      <c r="AV297" s="27">
        <f t="shared" si="71"/>
        <v>5.130553638702537E-5</v>
      </c>
      <c r="AW297" s="27">
        <f t="shared" si="71"/>
        <v>9.3636341189212119E-5</v>
      </c>
      <c r="AX297" s="27">
        <f t="shared" si="71"/>
        <v>1.2382581424251639E-5</v>
      </c>
      <c r="AY297" s="27">
        <f t="shared" si="71"/>
        <v>4.760322329069393E-5</v>
      </c>
      <c r="AZ297" s="27">
        <f t="shared" si="71"/>
        <v>1.2146294891296192E-4</v>
      </c>
      <c r="BA297" s="27">
        <f t="shared" si="65"/>
        <v>1.0482846107966565E-5</v>
      </c>
      <c r="BB297" s="27">
        <f t="shared" si="65"/>
        <v>9.5428294607023369E-5</v>
      </c>
      <c r="BC297" s="27">
        <f t="shared" si="65"/>
        <v>2.719377860787846E-5</v>
      </c>
      <c r="BD297" s="27">
        <f t="shared" si="65"/>
        <v>2.0933003263282298E-5</v>
      </c>
      <c r="BE297" s="27">
        <f t="shared" si="68"/>
        <v>1.5947533229525616E-5</v>
      </c>
      <c r="BF297" s="27">
        <f t="shared" si="68"/>
        <v>2.6001732903795532E-5</v>
      </c>
      <c r="BG297" s="27">
        <f t="shared" si="68"/>
        <v>3.5422496489102747E-5</v>
      </c>
      <c r="BH297" s="27">
        <f t="shared" si="68"/>
        <v>1.0316046320039217E-7</v>
      </c>
      <c r="BI297" s="27">
        <f t="shared" si="68"/>
        <v>6.7982188924930809E-7</v>
      </c>
      <c r="BJ297" s="27">
        <f t="shared" si="68"/>
        <v>2.9395567164866981E-5</v>
      </c>
      <c r="BK297" s="27">
        <f t="shared" si="68"/>
        <v>3.3912794573094091E-5</v>
      </c>
      <c r="BL297" s="27">
        <f t="shared" si="68"/>
        <v>6.6130284208147923E-7</v>
      </c>
      <c r="BM297" s="27">
        <f t="shared" si="68"/>
        <v>3.1726331128644808E-7</v>
      </c>
      <c r="BN297" s="27">
        <f t="shared" si="68"/>
        <v>5.037709180661157E-8</v>
      </c>
      <c r="BO297" s="27">
        <f t="shared" si="68"/>
        <v>6.7131443005077817E-8</v>
      </c>
      <c r="BP297" s="27">
        <f t="shared" si="68"/>
        <v>1.476196446952379E-6</v>
      </c>
      <c r="BQ297" s="27">
        <f t="shared" si="68"/>
        <v>1.5701772949295383E-5</v>
      </c>
    </row>
    <row r="298" spans="3:69" x14ac:dyDescent="0.2">
      <c r="C298" s="4">
        <v>81</v>
      </c>
      <c r="D298" s="27"/>
      <c r="E298" s="27"/>
      <c r="F298" s="27">
        <f t="shared" ref="F298:S313" si="73">F$213+F$214*F$215^$C298</f>
        <v>6.110528178362537E-2</v>
      </c>
      <c r="G298" s="27">
        <f t="shared" si="73"/>
        <v>4.2959569324298875E-2</v>
      </c>
      <c r="H298" s="27">
        <f t="shared" si="73"/>
        <v>4.3368408378086691E-2</v>
      </c>
      <c r="I298" s="27">
        <f t="shared" si="73"/>
        <v>4.4276399837217456E-2</v>
      </c>
      <c r="J298" s="27">
        <f t="shared" si="73"/>
        <v>4.2936321024747086E-2</v>
      </c>
      <c r="K298" s="27">
        <f t="shared" si="73"/>
        <v>4.5378266477523771E-2</v>
      </c>
      <c r="L298" s="27">
        <f t="shared" si="73"/>
        <v>4.986845869242594E-2</v>
      </c>
      <c r="M298" s="27">
        <f t="shared" si="73"/>
        <v>4.966454997440474E-2</v>
      </c>
      <c r="N298" s="27">
        <f t="shared" si="73"/>
        <v>5.4939472600419328E-2</v>
      </c>
      <c r="O298" s="27">
        <f t="shared" si="73"/>
        <v>5.7030996742732071E-2</v>
      </c>
      <c r="P298" s="27">
        <f t="shared" si="73"/>
        <v>5.0314392760461506E-2</v>
      </c>
      <c r="Q298" s="27">
        <f t="shared" si="73"/>
        <v>5.4218181380994941E-2</v>
      </c>
      <c r="R298" s="27">
        <f t="shared" si="73"/>
        <v>5.9039167881595661E-2</v>
      </c>
      <c r="S298" s="27">
        <f t="shared" si="73"/>
        <v>4.9629648377504061E-2</v>
      </c>
      <c r="T298" s="27">
        <f t="shared" si="72"/>
        <v>5.5588672895039562E-2</v>
      </c>
      <c r="U298" s="27">
        <f t="shared" si="72"/>
        <v>5.0276022923814619E-2</v>
      </c>
      <c r="V298" s="27">
        <f t="shared" si="72"/>
        <v>4.9956072320549244E-2</v>
      </c>
      <c r="W298" s="27">
        <f t="shared" si="72"/>
        <v>4.9813675552619258E-2</v>
      </c>
      <c r="X298" s="27">
        <f t="shared" si="72"/>
        <v>5.1888849596402525E-2</v>
      </c>
      <c r="Y298" s="27">
        <f t="shared" si="72"/>
        <v>5.3404833430244734E-2</v>
      </c>
      <c r="Z298" s="27">
        <f t="shared" si="72"/>
        <v>4.8380036523981249E-2</v>
      </c>
      <c r="AA298" s="27">
        <f t="shared" si="72"/>
        <v>4.8004102444858199E-2</v>
      </c>
      <c r="AB298" s="27">
        <f t="shared" si="72"/>
        <v>5.2131541085050595E-2</v>
      </c>
      <c r="AC298" s="27">
        <f t="shared" si="72"/>
        <v>5.1208955927798047E-2</v>
      </c>
      <c r="AD298" s="27">
        <f t="shared" si="72"/>
        <v>4.5892140646539174E-2</v>
      </c>
      <c r="AE298" s="27">
        <f t="shared" si="72"/>
        <v>4.4877469559632829E-2</v>
      </c>
      <c r="AF298" s="27">
        <f t="shared" si="72"/>
        <v>4.4267064707279064E-2</v>
      </c>
      <c r="AG298" s="27">
        <f t="shared" si="72"/>
        <v>4.3596412940430367E-2</v>
      </c>
      <c r="AH298" s="27">
        <f t="shared" si="72"/>
        <v>4.6526943050068312E-2</v>
      </c>
      <c r="AI298" s="27">
        <f t="shared" si="70"/>
        <v>5.7896053459642452E-2</v>
      </c>
      <c r="AJ298" s="4"/>
      <c r="AK298" s="4">
        <v>81</v>
      </c>
      <c r="AL298" s="27">
        <f t="shared" si="71"/>
        <v>0</v>
      </c>
      <c r="AM298" s="27">
        <f t="shared" si="71"/>
        <v>0</v>
      </c>
      <c r="AN298" s="27">
        <f t="shared" si="71"/>
        <v>1.5715007686723089E-4</v>
      </c>
      <c r="AO298" s="27">
        <f t="shared" si="71"/>
        <v>1.8897517047561754E-5</v>
      </c>
      <c r="AP298" s="27">
        <f t="shared" si="71"/>
        <v>6.5437396295607225E-6</v>
      </c>
      <c r="AQ298" s="27">
        <f t="shared" si="71"/>
        <v>1.4014083883134746E-7</v>
      </c>
      <c r="AR298" s="27">
        <f t="shared" si="71"/>
        <v>1.1200931939378282E-6</v>
      </c>
      <c r="AS298" s="27">
        <f t="shared" si="71"/>
        <v>3.6001820913264742E-6</v>
      </c>
      <c r="AT298" s="27">
        <f t="shared" si="71"/>
        <v>4.4616344293827329E-5</v>
      </c>
      <c r="AU298" s="27">
        <f t="shared" si="71"/>
        <v>4.657368182432978E-5</v>
      </c>
      <c r="AV298" s="27">
        <f t="shared" si="71"/>
        <v>1.5288663367538931E-4</v>
      </c>
      <c r="AW298" s="27">
        <f t="shared" si="71"/>
        <v>2.2079535227833961E-4</v>
      </c>
      <c r="AX298" s="27">
        <f t="shared" si="71"/>
        <v>7.0905398669540427E-5</v>
      </c>
      <c r="AY298" s="27">
        <f t="shared" si="71"/>
        <v>1.4577881839048578E-4</v>
      </c>
      <c r="AZ298" s="27">
        <f t="shared" si="71"/>
        <v>2.6702123792283827E-4</v>
      </c>
      <c r="BA298" s="27">
        <f t="shared" si="65"/>
        <v>6.7599593824804109E-5</v>
      </c>
      <c r="BB298" s="27">
        <f t="shared" si="65"/>
        <v>2.2335916248591216E-4</v>
      </c>
      <c r="BC298" s="27">
        <f t="shared" si="65"/>
        <v>1.0360952028104565E-4</v>
      </c>
      <c r="BD298" s="27">
        <f t="shared" si="65"/>
        <v>9.1649524361100984E-5</v>
      </c>
      <c r="BE298" s="27">
        <f t="shared" si="68"/>
        <v>8.0411938376943247E-5</v>
      </c>
      <c r="BF298" s="27">
        <f t="shared" si="68"/>
        <v>1.0269085416686493E-4</v>
      </c>
      <c r="BG298" s="27">
        <f t="shared" si="68"/>
        <v>1.2080624053378032E-4</v>
      </c>
      <c r="BH298" s="27">
        <f t="shared" si="68"/>
        <v>2.6560779214872039E-5</v>
      </c>
      <c r="BI298" s="27">
        <f t="shared" si="68"/>
        <v>3.2074246717955519E-5</v>
      </c>
      <c r="BJ298" s="27">
        <f t="shared" si="68"/>
        <v>1.1022672075758188E-4</v>
      </c>
      <c r="BK298" s="27">
        <f t="shared" si="68"/>
        <v>1.1824622250064945E-4</v>
      </c>
      <c r="BL298" s="27">
        <f t="shared" si="68"/>
        <v>3.1415640720184865E-5</v>
      </c>
      <c r="BM298" s="27">
        <f t="shared" si="68"/>
        <v>2.8062050967592156E-5</v>
      </c>
      <c r="BN298" s="27">
        <f t="shared" si="68"/>
        <v>2.473029229073414E-5</v>
      </c>
      <c r="BO298" s="27">
        <f t="shared" si="68"/>
        <v>1.9793725757631623E-5</v>
      </c>
      <c r="BP298" s="27">
        <f t="shared" si="68"/>
        <v>1.5039737426764204E-5</v>
      </c>
      <c r="BQ298" s="27">
        <f t="shared" si="68"/>
        <v>1.0125305451929706E-4</v>
      </c>
    </row>
    <row r="299" spans="3:69" x14ac:dyDescent="0.2">
      <c r="C299" s="4">
        <v>82</v>
      </c>
      <c r="D299" s="27"/>
      <c r="E299" s="27"/>
      <c r="F299" s="27">
        <f t="shared" si="73"/>
        <v>6.6630531769372697E-2</v>
      </c>
      <c r="G299" s="27">
        <f t="shared" si="73"/>
        <v>4.8036085123987562E-2</v>
      </c>
      <c r="H299" s="27">
        <f t="shared" si="73"/>
        <v>4.8433671160241325E-2</v>
      </c>
      <c r="I299" s="27">
        <f t="shared" si="73"/>
        <v>4.9340111041446096E-2</v>
      </c>
      <c r="J299" s="27">
        <f t="shared" si="73"/>
        <v>4.7866498243072882E-2</v>
      </c>
      <c r="K299" s="27">
        <f t="shared" si="73"/>
        <v>5.0373754348784786E-2</v>
      </c>
      <c r="L299" s="27">
        <f t="shared" si="73"/>
        <v>5.4968080603375109E-2</v>
      </c>
      <c r="M299" s="27">
        <f t="shared" si="73"/>
        <v>5.4744986534467015E-2</v>
      </c>
      <c r="N299" s="27">
        <f t="shared" si="73"/>
        <v>6.0228495323626716E-2</v>
      </c>
      <c r="O299" s="27">
        <f t="shared" si="73"/>
        <v>6.2272622439092672E-2</v>
      </c>
      <c r="P299" s="27">
        <f t="shared" si="73"/>
        <v>5.5322861843196319E-2</v>
      </c>
      <c r="Q299" s="27">
        <f t="shared" si="73"/>
        <v>5.9496607847889245E-2</v>
      </c>
      <c r="R299" s="27">
        <f t="shared" si="73"/>
        <v>6.44311796063642E-2</v>
      </c>
      <c r="S299" s="27">
        <f t="shared" si="73"/>
        <v>5.4721552325578265E-2</v>
      </c>
      <c r="T299" s="27">
        <f t="shared" si="72"/>
        <v>6.0852747250011045E-2</v>
      </c>
      <c r="U299" s="27">
        <f t="shared" si="72"/>
        <v>5.5361229923251744E-2</v>
      </c>
      <c r="V299" s="27">
        <f t="shared" si="72"/>
        <v>5.5108859525889592E-2</v>
      </c>
      <c r="W299" s="27">
        <f t="shared" si="72"/>
        <v>5.4979781921547288E-2</v>
      </c>
      <c r="X299" s="27">
        <f t="shared" si="72"/>
        <v>5.7157018840559771E-2</v>
      </c>
      <c r="Y299" s="27">
        <f t="shared" si="72"/>
        <v>5.8734186729685257E-2</v>
      </c>
      <c r="Z299" s="27">
        <f t="shared" si="72"/>
        <v>5.3536218138788665E-2</v>
      </c>
      <c r="AA299" s="27">
        <f t="shared" si="72"/>
        <v>5.3209758720788904E-2</v>
      </c>
      <c r="AB299" s="27">
        <f t="shared" si="72"/>
        <v>5.7565582068866868E-2</v>
      </c>
      <c r="AC299" s="27">
        <f t="shared" si="72"/>
        <v>5.6608520979073845E-2</v>
      </c>
      <c r="AD299" s="27">
        <f t="shared" si="72"/>
        <v>5.1021447476559102E-2</v>
      </c>
      <c r="AE299" s="27">
        <f t="shared" si="72"/>
        <v>4.997764450823565E-2</v>
      </c>
      <c r="AF299" s="27">
        <f t="shared" si="72"/>
        <v>4.9401436652335477E-2</v>
      </c>
      <c r="AG299" s="27">
        <f t="shared" si="72"/>
        <v>4.8698066740986742E-2</v>
      </c>
      <c r="AH299" s="27">
        <f t="shared" si="72"/>
        <v>5.2069032526214046E-2</v>
      </c>
      <c r="AI299" s="27">
        <f t="shared" si="70"/>
        <v>6.4470066273982135E-2</v>
      </c>
      <c r="AJ299" s="4"/>
      <c r="AK299" s="4">
        <v>82</v>
      </c>
      <c r="AL299" s="27">
        <f t="shared" si="71"/>
        <v>0</v>
      </c>
      <c r="AM299" s="27">
        <f t="shared" si="71"/>
        <v>0</v>
      </c>
      <c r="AN299" s="27">
        <f t="shared" si="71"/>
        <v>4.3635900900487268E-4</v>
      </c>
      <c r="AO299" s="27">
        <f t="shared" si="71"/>
        <v>1.5047859792481242E-3</v>
      </c>
      <c r="AP299" s="27">
        <f t="shared" si="71"/>
        <v>1.381351195991417E-3</v>
      </c>
      <c r="AQ299" s="27">
        <f t="shared" si="71"/>
        <v>1.2485578804062483E-3</v>
      </c>
      <c r="AR299" s="27">
        <f t="shared" si="71"/>
        <v>1.3745086466210351E-3</v>
      </c>
      <c r="AS299" s="27">
        <f t="shared" si="71"/>
        <v>1.2274149002713382E-3</v>
      </c>
      <c r="AT299" s="27">
        <f t="shared" si="71"/>
        <v>9.3187896884678624E-4</v>
      </c>
      <c r="AU299" s="27">
        <f t="shared" si="71"/>
        <v>9.4284192984933201E-4</v>
      </c>
      <c r="AV299" s="27">
        <f t="shared" si="71"/>
        <v>6.3207792119453785E-4</v>
      </c>
      <c r="AW299" s="27">
        <f t="shared" si="71"/>
        <v>5.1214416342794942E-4</v>
      </c>
      <c r="AX299" s="27">
        <f t="shared" si="71"/>
        <v>8.6183466096864875E-4</v>
      </c>
      <c r="AY299" s="27">
        <f t="shared" si="71"/>
        <v>6.4283368234769136E-4</v>
      </c>
      <c r="AZ299" s="27">
        <f t="shared" si="71"/>
        <v>4.7453092136535692E-4</v>
      </c>
      <c r="BA299" s="27">
        <f t="shared" si="65"/>
        <v>8.7423955888367715E-4</v>
      </c>
      <c r="BB299" s="27">
        <f t="shared" si="65"/>
        <v>5.1572600368130276E-4</v>
      </c>
      <c r="BC299" s="27">
        <f t="shared" si="65"/>
        <v>7.7659598841321525E-4</v>
      </c>
      <c r="BD299" s="27">
        <f t="shared" si="65"/>
        <v>8.5482341953417704E-4</v>
      </c>
      <c r="BE299" s="27">
        <f t="shared" si="68"/>
        <v>8.7258391104383262E-4</v>
      </c>
      <c r="BF299" s="27">
        <f t="shared" si="68"/>
        <v>7.359782430702281E-4</v>
      </c>
      <c r="BG299" s="27">
        <f t="shared" si="68"/>
        <v>5.6787119365911333E-4</v>
      </c>
      <c r="BH299" s="27">
        <f t="shared" si="68"/>
        <v>7.3130452699330696E-4</v>
      </c>
      <c r="BI299" s="27">
        <f t="shared" si="68"/>
        <v>6.8291908705074697E-4</v>
      </c>
      <c r="BJ299" s="27">
        <f t="shared" si="68"/>
        <v>3.9010595379440784E-4</v>
      </c>
      <c r="BK299" s="27">
        <f t="shared" si="68"/>
        <v>3.4807210644311582E-4</v>
      </c>
      <c r="BL299" s="27">
        <f t="shared" si="68"/>
        <v>6.4545375900872408E-4</v>
      </c>
      <c r="BM299" s="27">
        <f t="shared" si="68"/>
        <v>7.3475633913468836E-4</v>
      </c>
      <c r="BN299" s="27">
        <f t="shared" si="68"/>
        <v>7.0013369803727493E-4</v>
      </c>
      <c r="BO299" s="27">
        <f t="shared" si="68"/>
        <v>7.2301014950270498E-4</v>
      </c>
      <c r="BP299" s="27">
        <f t="shared" si="68"/>
        <v>9.0541831471028611E-4</v>
      </c>
      <c r="BQ299" s="27">
        <f t="shared" si="68"/>
        <v>7.6908524824063429E-4</v>
      </c>
    </row>
    <row r="300" spans="3:69" x14ac:dyDescent="0.2">
      <c r="C300" s="4">
        <v>83</v>
      </c>
      <c r="D300" s="27"/>
      <c r="E300" s="27"/>
      <c r="F300" s="27">
        <f t="shared" si="73"/>
        <v>7.266294934041867E-2</v>
      </c>
      <c r="G300" s="27">
        <f t="shared" si="73"/>
        <v>5.381868774977859E-2</v>
      </c>
      <c r="H300" s="27">
        <f t="shared" si="73"/>
        <v>5.4185564481869973E-2</v>
      </c>
      <c r="I300" s="27">
        <f t="shared" si="73"/>
        <v>5.5064810772396729E-2</v>
      </c>
      <c r="J300" s="27">
        <f t="shared" si="73"/>
        <v>5.3447644768629531E-2</v>
      </c>
      <c r="K300" s="27">
        <f t="shared" si="73"/>
        <v>5.5983163198459585E-2</v>
      </c>
      <c r="L300" s="27">
        <f t="shared" si="73"/>
        <v>6.0628490615948563E-2</v>
      </c>
      <c r="M300" s="27">
        <f t="shared" si="73"/>
        <v>6.0383077640680995E-2</v>
      </c>
      <c r="N300" s="27">
        <f t="shared" si="73"/>
        <v>6.6037428047600877E-2</v>
      </c>
      <c r="O300" s="27">
        <f t="shared" si="73"/>
        <v>6.799655008612969E-2</v>
      </c>
      <c r="P300" s="27">
        <f t="shared" si="73"/>
        <v>6.0858059835406278E-2</v>
      </c>
      <c r="Q300" s="27">
        <f t="shared" si="73"/>
        <v>6.529981580124454E-2</v>
      </c>
      <c r="R300" s="27">
        <f t="shared" si="73"/>
        <v>7.0318890159234135E-2</v>
      </c>
      <c r="S300" s="27">
        <f t="shared" si="73"/>
        <v>6.036540500556465E-2</v>
      </c>
      <c r="T300" s="27">
        <f t="shared" si="72"/>
        <v>6.6617476986465501E-2</v>
      </c>
      <c r="U300" s="27">
        <f t="shared" si="72"/>
        <v>6.0984296488239831E-2</v>
      </c>
      <c r="V300" s="27">
        <f t="shared" si="72"/>
        <v>6.0819521702678805E-2</v>
      </c>
      <c r="W300" s="27">
        <f t="shared" si="72"/>
        <v>6.0705689856142296E-2</v>
      </c>
      <c r="X300" s="27">
        <f t="shared" si="72"/>
        <v>6.2974189334959518E-2</v>
      </c>
      <c r="Y300" s="27">
        <f t="shared" si="72"/>
        <v>6.460018287167682E-2</v>
      </c>
      <c r="Z300" s="27">
        <f t="shared" si="72"/>
        <v>5.9268761430380984E-2</v>
      </c>
      <c r="AA300" s="27">
        <f t="shared" si="72"/>
        <v>5.9007679642332139E-2</v>
      </c>
      <c r="AB300" s="27">
        <f t="shared" si="72"/>
        <v>6.3571476017204961E-2</v>
      </c>
      <c r="AC300" s="27">
        <f t="shared" si="72"/>
        <v>6.2584356433530886E-2</v>
      </c>
      <c r="AD300" s="27">
        <f t="shared" si="72"/>
        <v>5.675533303852269E-2</v>
      </c>
      <c r="AE300" s="27">
        <f t="shared" si="72"/>
        <v>5.5690121767327419E-2</v>
      </c>
      <c r="AF300" s="27">
        <f t="shared" si="72"/>
        <v>5.5167704831273943E-2</v>
      </c>
      <c r="AG300" s="27">
        <f t="shared" si="72"/>
        <v>5.4433499626754513E-2</v>
      </c>
      <c r="AH300" s="27">
        <f t="shared" si="72"/>
        <v>5.8316800713887069E-2</v>
      </c>
      <c r="AI300" s="27">
        <f t="shared" si="70"/>
        <v>7.180289320232125E-2</v>
      </c>
      <c r="AJ300" s="4"/>
      <c r="AK300" s="4">
        <v>83</v>
      </c>
      <c r="AL300" s="27">
        <f t="shared" si="71"/>
        <v>0</v>
      </c>
      <c r="AM300" s="27">
        <f t="shared" si="71"/>
        <v>0</v>
      </c>
      <c r="AN300" s="27">
        <f t="shared" si="71"/>
        <v>2.2072422052529287E-4</v>
      </c>
      <c r="AO300" s="27">
        <f t="shared" si="71"/>
        <v>1.089591991938295E-3</v>
      </c>
      <c r="AP300" s="27">
        <f t="shared" si="71"/>
        <v>9.8687960366175575E-4</v>
      </c>
      <c r="AQ300" s="27">
        <f t="shared" si="71"/>
        <v>8.7676624130715065E-4</v>
      </c>
      <c r="AR300" s="27">
        <f t="shared" si="71"/>
        <v>9.9182290031924782E-4</v>
      </c>
      <c r="AS300" s="27">
        <f t="shared" si="71"/>
        <v>8.6583490576611316E-4</v>
      </c>
      <c r="AT300" s="27">
        <f t="shared" si="71"/>
        <v>6.1833201603225015E-4</v>
      </c>
      <c r="AU300" s="27">
        <f t="shared" si="71"/>
        <v>6.2838658095140079E-4</v>
      </c>
      <c r="AV300" s="27">
        <f t="shared" si="71"/>
        <v>3.7373500764481158E-4</v>
      </c>
      <c r="AW300" s="27">
        <f t="shared" si="71"/>
        <v>2.8583565003783922E-4</v>
      </c>
      <c r="AX300" s="27">
        <f t="shared" si="71"/>
        <v>5.6747923435304692E-4</v>
      </c>
      <c r="AY300" s="27">
        <f t="shared" si="71"/>
        <v>3.822399210545488E-4</v>
      </c>
      <c r="AZ300" s="27">
        <f t="shared" si="71"/>
        <v>2.5268345517180294E-4</v>
      </c>
      <c r="BA300" s="27">
        <f t="shared" si="65"/>
        <v>5.7234292602299655E-4</v>
      </c>
      <c r="BB300" s="27">
        <f t="shared" si="65"/>
        <v>2.8712868161433268E-4</v>
      </c>
      <c r="BC300" s="27">
        <f t="shared" si="65"/>
        <v>4.9481356736404277E-4</v>
      </c>
      <c r="BD300" s="27">
        <f t="shared" si="65"/>
        <v>5.5350567121108967E-4</v>
      </c>
      <c r="BE300" s="27">
        <f t="shared" si="68"/>
        <v>5.6708865909546699E-4</v>
      </c>
      <c r="BF300" s="27">
        <f t="shared" si="68"/>
        <v>4.5419062197912211E-4</v>
      </c>
      <c r="BG300" s="27">
        <f t="shared" si="68"/>
        <v>3.2270716366277646E-4</v>
      </c>
      <c r="BH300" s="27">
        <f t="shared" si="68"/>
        <v>4.5412033899750235E-4</v>
      </c>
      <c r="BI300" s="27">
        <f t="shared" si="68"/>
        <v>4.1350407881353185E-4</v>
      </c>
      <c r="BJ300" s="27">
        <f t="shared" si="68"/>
        <v>1.8893069120118689E-4</v>
      </c>
      <c r="BK300" s="27">
        <f t="shared" si="68"/>
        <v>1.6080408878485313E-4</v>
      </c>
      <c r="BL300" s="27">
        <f t="shared" si="68"/>
        <v>3.869835094511755E-4</v>
      </c>
      <c r="BM300" s="27">
        <f t="shared" si="68"/>
        <v>4.576994710341288E-4</v>
      </c>
      <c r="BN300" s="27">
        <f t="shared" si="68"/>
        <v>4.2823217750702532E-4</v>
      </c>
      <c r="BO300" s="27">
        <f t="shared" si="68"/>
        <v>4.4746697314712163E-4</v>
      </c>
      <c r="BP300" s="27">
        <f t="shared" si="68"/>
        <v>5.6846011156709792E-4</v>
      </c>
      <c r="BQ300" s="27">
        <f t="shared" si="68"/>
        <v>4.1614202134288106E-4</v>
      </c>
    </row>
    <row r="301" spans="3:69" x14ac:dyDescent="0.2">
      <c r="C301" s="4">
        <v>84</v>
      </c>
      <c r="D301" s="27"/>
      <c r="E301" s="27"/>
      <c r="F301" s="27">
        <f t="shared" si="73"/>
        <v>7.9249087858193304E-2</v>
      </c>
      <c r="G301" s="27">
        <f t="shared" si="73"/>
        <v>6.0405586017652745E-2</v>
      </c>
      <c r="H301" s="27">
        <f t="shared" si="73"/>
        <v>6.071716574448463E-2</v>
      </c>
      <c r="I301" s="27">
        <f t="shared" si="73"/>
        <v>6.1536780773801737E-2</v>
      </c>
      <c r="J301" s="27">
        <f t="shared" si="73"/>
        <v>5.9765713097684602E-2</v>
      </c>
      <c r="K301" s="27">
        <f t="shared" si="73"/>
        <v>6.2281940906204702E-2</v>
      </c>
      <c r="L301" s="27">
        <f t="shared" si="73"/>
        <v>6.6911356693068802E-2</v>
      </c>
      <c r="M301" s="27">
        <f t="shared" si="73"/>
        <v>6.6640034291189684E-2</v>
      </c>
      <c r="N301" s="27">
        <f t="shared" si="73"/>
        <v>7.2417377833710925E-2</v>
      </c>
      <c r="O301" s="27">
        <f t="shared" si="73"/>
        <v>7.4247158123873197E-2</v>
      </c>
      <c r="P301" s="27">
        <f t="shared" si="73"/>
        <v>6.6975381577209919E-2</v>
      </c>
      <c r="Q301" s="27">
        <f t="shared" si="73"/>
        <v>7.1679979048967293E-2</v>
      </c>
      <c r="R301" s="27">
        <f t="shared" si="73"/>
        <v>7.6747870162215126E-2</v>
      </c>
      <c r="S301" s="27">
        <f t="shared" si="73"/>
        <v>6.6621036179722329E-2</v>
      </c>
      <c r="T301" s="27">
        <f t="shared" si="72"/>
        <v>7.2930478417187583E-2</v>
      </c>
      <c r="U301" s="27">
        <f t="shared" si="72"/>
        <v>6.7202111731117231E-2</v>
      </c>
      <c r="V301" s="27">
        <f t="shared" si="72"/>
        <v>6.7148458101141423E-2</v>
      </c>
      <c r="W301" s="27">
        <f t="shared" si="72"/>
        <v>6.705205970107081E-2</v>
      </c>
      <c r="X301" s="27">
        <f t="shared" si="72"/>
        <v>6.939757305567909E-2</v>
      </c>
      <c r="Y301" s="27">
        <f t="shared" si="72"/>
        <v>7.1056859470969236E-2</v>
      </c>
      <c r="Z301" s="27">
        <f t="shared" si="72"/>
        <v>6.5642092520117518E-2</v>
      </c>
      <c r="AA301" s="27">
        <f t="shared" si="72"/>
        <v>6.5465249107280826E-2</v>
      </c>
      <c r="AB301" s="27">
        <f t="shared" si="72"/>
        <v>7.0209402051644276E-2</v>
      </c>
      <c r="AC301" s="27">
        <f t="shared" si="72"/>
        <v>6.9197964944517951E-2</v>
      </c>
      <c r="AD301" s="27">
        <f t="shared" si="72"/>
        <v>6.3165057534876654E-2</v>
      </c>
      <c r="AE301" s="27">
        <f t="shared" si="72"/>
        <v>6.2088411387682542E-2</v>
      </c>
      <c r="AF301" s="27">
        <f t="shared" si="72"/>
        <v>6.1643637830918127E-2</v>
      </c>
      <c r="AG301" s="27">
        <f t="shared" si="72"/>
        <v>6.088144605219771E-2</v>
      </c>
      <c r="AH301" s="27">
        <f t="shared" si="72"/>
        <v>6.5360102251134311E-2</v>
      </c>
      <c r="AI301" s="27">
        <f t="shared" si="70"/>
        <v>7.9982121366234768E-2</v>
      </c>
      <c r="AJ301" s="4"/>
      <c r="AK301" s="4">
        <v>84</v>
      </c>
      <c r="AL301" s="27">
        <f t="shared" si="71"/>
        <v>0</v>
      </c>
      <c r="AM301" s="27">
        <f t="shared" si="71"/>
        <v>0</v>
      </c>
      <c r="AN301" s="27">
        <f t="shared" si="71"/>
        <v>6.8403682298519836E-5</v>
      </c>
      <c r="AO301" s="27">
        <f t="shared" si="71"/>
        <v>6.9812578775054791E-4</v>
      </c>
      <c r="AP301" s="27">
        <f t="shared" si="71"/>
        <v>6.1916561469306248E-4</v>
      </c>
      <c r="AQ301" s="27">
        <f t="shared" si="71"/>
        <v>5.3537948261635844E-4</v>
      </c>
      <c r="AR301" s="27">
        <f t="shared" si="71"/>
        <v>6.3378825713924386E-4</v>
      </c>
      <c r="AS301" s="27">
        <f t="shared" si="71"/>
        <v>5.3482552192818823E-4</v>
      </c>
      <c r="AT301" s="27">
        <f t="shared" si="71"/>
        <v>3.4534337391456328E-4</v>
      </c>
      <c r="AU301" s="27">
        <f t="shared" si="71"/>
        <v>3.5384181241347599E-4</v>
      </c>
      <c r="AV301" s="27">
        <f t="shared" si="71"/>
        <v>1.6776148962508036E-4</v>
      </c>
      <c r="AW301" s="27">
        <f t="shared" si="71"/>
        <v>1.1355175710515236E-4</v>
      </c>
      <c r="AX301" s="27">
        <f t="shared" si="71"/>
        <v>3.1344935239717306E-4</v>
      </c>
      <c r="AY301" s="27">
        <f t="shared" si="71"/>
        <v>1.7346980903422692E-4</v>
      </c>
      <c r="AZ301" s="27">
        <f t="shared" si="71"/>
        <v>8.9624848289209338E-5</v>
      </c>
      <c r="BA301" s="27">
        <f t="shared" si="65"/>
        <v>3.1216028997602054E-4</v>
      </c>
      <c r="BB301" s="27">
        <f t="shared" si="65"/>
        <v>1.1303666836222613E-4</v>
      </c>
      <c r="BC301" s="27">
        <f t="shared" si="65"/>
        <v>2.5685158901279259E-4</v>
      </c>
      <c r="BD301" s="27">
        <f t="shared" si="65"/>
        <v>2.9576311552645114E-4</v>
      </c>
      <c r="BE301" s="27">
        <f t="shared" si="68"/>
        <v>3.051049465066234E-4</v>
      </c>
      <c r="BF301" s="27">
        <f t="shared" si="68"/>
        <v>2.2166340430023653E-4</v>
      </c>
      <c r="BG301" s="27">
        <f t="shared" si="68"/>
        <v>1.3241968823107201E-4</v>
      </c>
      <c r="BH301" s="27">
        <f t="shared" si="68"/>
        <v>2.2310704934859241E-4</v>
      </c>
      <c r="BI301" s="27">
        <f t="shared" si="68"/>
        <v>1.9257751897915992E-4</v>
      </c>
      <c r="BJ301" s="27">
        <f t="shared" si="68"/>
        <v>5.0513430173190664E-5</v>
      </c>
      <c r="BK301" s="27">
        <f t="shared" si="68"/>
        <v>3.6811482472171742E-5</v>
      </c>
      <c r="BL301" s="27">
        <f t="shared" si="68"/>
        <v>1.7588520459884733E-4</v>
      </c>
      <c r="BM301" s="27">
        <f t="shared" si="68"/>
        <v>2.2486869081251987E-4</v>
      </c>
      <c r="BN301" s="27">
        <f t="shared" si="68"/>
        <v>2.0214693066912109E-4</v>
      </c>
      <c r="BO301" s="27">
        <f t="shared" si="68"/>
        <v>2.162508108530505E-4</v>
      </c>
      <c r="BP301" s="27">
        <f t="shared" si="68"/>
        <v>2.8220976116494976E-4</v>
      </c>
      <c r="BQ301" s="27">
        <f t="shared" si="68"/>
        <v>1.4933649409917815E-4</v>
      </c>
    </row>
    <row r="302" spans="3:69" x14ac:dyDescent="0.2">
      <c r="C302" s="4">
        <v>85</v>
      </c>
      <c r="D302" s="27"/>
      <c r="E302" s="27"/>
      <c r="F302" s="27">
        <f t="shared" si="73"/>
        <v>8.6439773858365779E-2</v>
      </c>
      <c r="G302" s="27">
        <f t="shared" si="73"/>
        <v>6.7908648496442472E-2</v>
      </c>
      <c r="H302" s="27">
        <f t="shared" si="73"/>
        <v>6.8134169619255683E-2</v>
      </c>
      <c r="I302" s="27">
        <f t="shared" si="73"/>
        <v>6.8853565525432883E-2</v>
      </c>
      <c r="J302" s="27">
        <f t="shared" si="73"/>
        <v>6.6918004697236799E-2</v>
      </c>
      <c r="K302" s="27">
        <f t="shared" si="73"/>
        <v>6.9354807526345402E-2</v>
      </c>
      <c r="L302" s="27">
        <f t="shared" si="73"/>
        <v>7.3885128214097151E-2</v>
      </c>
      <c r="M302" s="27">
        <f t="shared" si="73"/>
        <v>7.3583786314493554E-2</v>
      </c>
      <c r="N302" s="27">
        <f t="shared" si="73"/>
        <v>7.9424475558443716E-2</v>
      </c>
      <c r="O302" s="27">
        <f t="shared" si="73"/>
        <v>8.107290842170034E-2</v>
      </c>
      <c r="P302" s="27">
        <f t="shared" si="73"/>
        <v>7.3736047653727835E-2</v>
      </c>
      <c r="Q302" s="27">
        <f t="shared" si="73"/>
        <v>7.8694458522179433E-2</v>
      </c>
      <c r="R302" s="27">
        <f t="shared" si="73"/>
        <v>8.3767879639172607E-2</v>
      </c>
      <c r="S302" s="27">
        <f t="shared" si="73"/>
        <v>7.3554760996080867E-2</v>
      </c>
      <c r="T302" s="27">
        <f t="shared" si="72"/>
        <v>7.9843896545408591E-2</v>
      </c>
      <c r="U302" s="27">
        <f t="shared" si="72"/>
        <v>7.4077581894547606E-2</v>
      </c>
      <c r="V302" s="27">
        <f t="shared" si="72"/>
        <v>7.4162607195547459E-2</v>
      </c>
      <c r="W302" s="27">
        <f t="shared" si="72"/>
        <v>7.408612498271365E-2</v>
      </c>
      <c r="X302" s="27">
        <f t="shared" si="72"/>
        <v>7.649034409674213E-2</v>
      </c>
      <c r="Y302" s="27">
        <f t="shared" si="72"/>
        <v>7.8163695496554664E-2</v>
      </c>
      <c r="Z302" s="27">
        <f t="shared" si="72"/>
        <v>7.272783912738294E-2</v>
      </c>
      <c r="AA302" s="27">
        <f t="shared" si="72"/>
        <v>7.2657517501230992E-2</v>
      </c>
      <c r="AB302" s="27">
        <f t="shared" si="72"/>
        <v>7.754587226202482E-2</v>
      </c>
      <c r="AC302" s="27">
        <f t="shared" si="72"/>
        <v>7.6517413056827882E-2</v>
      </c>
      <c r="AD302" s="27">
        <f t="shared" si="72"/>
        <v>7.033028043219075E-2</v>
      </c>
      <c r="AE302" s="27">
        <f t="shared" si="72"/>
        <v>6.9254848680853104E-2</v>
      </c>
      <c r="AF302" s="27">
        <f t="shared" si="72"/>
        <v>6.8916575355582682E-2</v>
      </c>
      <c r="AG302" s="27">
        <f t="shared" si="72"/>
        <v>6.8130421662836463E-2</v>
      </c>
      <c r="AH302" s="27">
        <f t="shared" si="72"/>
        <v>7.3300233039351972E-2</v>
      </c>
      <c r="AI302" s="27">
        <f t="shared" si="70"/>
        <v>8.9105447746516422E-2</v>
      </c>
      <c r="AJ302" s="4"/>
      <c r="AK302" s="4">
        <v>85</v>
      </c>
      <c r="AL302" s="27">
        <f t="shared" si="71"/>
        <v>0</v>
      </c>
      <c r="AM302" s="27">
        <f t="shared" si="71"/>
        <v>0</v>
      </c>
      <c r="AN302" s="27">
        <f t="shared" si="71"/>
        <v>5.6593164567372671E-4</v>
      </c>
      <c r="AO302" s="27">
        <f t="shared" si="71"/>
        <v>3.1073036139836334E-5</v>
      </c>
      <c r="AP302" s="27">
        <f t="shared" si="71"/>
        <v>4.4866454859981644E-5</v>
      </c>
      <c r="AQ302" s="27">
        <f t="shared" si="71"/>
        <v>7.0120139703548737E-5</v>
      </c>
      <c r="AR302" s="27">
        <f t="shared" si="71"/>
        <v>5.5475456744666299E-5</v>
      </c>
      <c r="AS302" s="27">
        <f t="shared" si="71"/>
        <v>1.107359081375648E-4</v>
      </c>
      <c r="AT302" s="27">
        <f t="shared" si="71"/>
        <v>2.5784687864185485E-4</v>
      </c>
      <c r="AU302" s="27">
        <f t="shared" si="71"/>
        <v>2.855338610198286E-4</v>
      </c>
      <c r="AV302" s="27">
        <f t="shared" si="71"/>
        <v>5.6506797289625189E-4</v>
      </c>
      <c r="AW302" s="27">
        <f t="shared" si="71"/>
        <v>6.8609295179825188E-4</v>
      </c>
      <c r="AX302" s="27">
        <f t="shared" si="71"/>
        <v>3.7296808616441935E-4</v>
      </c>
      <c r="AY302" s="27">
        <f t="shared" si="71"/>
        <v>5.9218855292596684E-4</v>
      </c>
      <c r="AZ302" s="27">
        <f t="shared" si="71"/>
        <v>8.4462416723060543E-4</v>
      </c>
      <c r="BA302" s="27">
        <f t="shared" si="65"/>
        <v>3.9349181854208252E-4</v>
      </c>
      <c r="BB302" s="27">
        <f t="shared" si="65"/>
        <v>7.0127966857621551E-4</v>
      </c>
      <c r="BC302" s="27">
        <f t="shared" si="65"/>
        <v>4.4578661343684645E-4</v>
      </c>
      <c r="BD302" s="27">
        <f t="shared" si="65"/>
        <v>4.3305580126942289E-4</v>
      </c>
      <c r="BE302" s="27">
        <f t="shared" si="68"/>
        <v>4.4266889038627519E-4</v>
      </c>
      <c r="BF302" s="27">
        <f t="shared" si="68"/>
        <v>5.742862738866199E-4</v>
      </c>
      <c r="BG302" s="27">
        <f t="shared" si="68"/>
        <v>7.2594781923722039E-4</v>
      </c>
      <c r="BH302" s="27">
        <f t="shared" si="68"/>
        <v>4.9198282199036615E-4</v>
      </c>
      <c r="BI302" s="27">
        <f t="shared" si="68"/>
        <v>4.6480585042913298E-4</v>
      </c>
      <c r="BJ302" s="27">
        <f t="shared" si="68"/>
        <v>6.6322841230492086E-4</v>
      </c>
      <c r="BK302" s="27">
        <f t="shared" si="68"/>
        <v>5.6497047638709625E-4</v>
      </c>
      <c r="BL302" s="27">
        <f t="shared" si="68"/>
        <v>2.7609171032124405E-4</v>
      </c>
      <c r="BM302" s="27">
        <f t="shared" si="68"/>
        <v>2.1165861984969787E-4</v>
      </c>
      <c r="BN302" s="27">
        <f t="shared" si="68"/>
        <v>2.3205256183464519E-4</v>
      </c>
      <c r="BO302" s="27">
        <f t="shared" si="68"/>
        <v>2.4006642117514802E-4</v>
      </c>
      <c r="BP302" s="27">
        <f t="shared" si="68"/>
        <v>3.1176703170567217E-4</v>
      </c>
      <c r="BQ302" s="27">
        <f t="shared" si="68"/>
        <v>7.0420704725211735E-4</v>
      </c>
    </row>
    <row r="303" spans="3:69" x14ac:dyDescent="0.2">
      <c r="C303" s="4">
        <v>86</v>
      </c>
      <c r="D303" s="27"/>
      <c r="E303" s="27"/>
      <c r="F303" s="27">
        <f t="shared" si="73"/>
        <v>9.4290499289288995E-2</v>
      </c>
      <c r="G303" s="27">
        <f t="shared" si="73"/>
        <v>7.6455303427366603E-2</v>
      </c>
      <c r="H303" s="27">
        <f t="shared" si="73"/>
        <v>7.655659840302792E-2</v>
      </c>
      <c r="I303" s="27">
        <f t="shared" si="73"/>
        <v>7.7125442417643408E-2</v>
      </c>
      <c r="J303" s="27">
        <f t="shared" si="73"/>
        <v>7.5014668497116244E-2</v>
      </c>
      <c r="K303" s="27">
        <f t="shared" si="73"/>
        <v>7.7296894792703172E-2</v>
      </c>
      <c r="L303" s="27">
        <f t="shared" si="73"/>
        <v>8.1625781704167594E-2</v>
      </c>
      <c r="M303" s="27">
        <f t="shared" si="73"/>
        <v>8.1289719862429624E-2</v>
      </c>
      <c r="N303" s="27">
        <f t="shared" si="73"/>
        <v>8.7120369753544064E-2</v>
      </c>
      <c r="O303" s="27">
        <f t="shared" si="73"/>
        <v>8.8526722010227099E-2</v>
      </c>
      <c r="P303" s="27">
        <f t="shared" si="73"/>
        <v>8.120771707497744E-2</v>
      </c>
      <c r="Q303" s="27">
        <f t="shared" si="73"/>
        <v>8.640631797932985E-2</v>
      </c>
      <c r="R303" s="27">
        <f t="shared" si="73"/>
        <v>9.1433253156234795E-2</v>
      </c>
      <c r="S303" s="27">
        <f t="shared" si="73"/>
        <v>8.1240082986864623E-2</v>
      </c>
      <c r="T303" s="27">
        <f t="shared" si="72"/>
        <v>8.7414835779323505E-2</v>
      </c>
      <c r="U303" s="27">
        <f t="shared" si="72"/>
        <v>8.1680266780106453E-2</v>
      </c>
      <c r="V303" s="27">
        <f t="shared" si="72"/>
        <v>8.1936154664045954E-2</v>
      </c>
      <c r="W303" s="27">
        <f t="shared" si="72"/>
        <v>8.188240468203685E-2</v>
      </c>
      <c r="X303" s="27">
        <f t="shared" si="72"/>
        <v>8.432225998846582E-2</v>
      </c>
      <c r="Y303" s="27">
        <f t="shared" si="72"/>
        <v>8.5986159192520742E-2</v>
      </c>
      <c r="Z303" s="27">
        <f t="shared" si="72"/>
        <v>8.0605635569376458E-2</v>
      </c>
      <c r="AA303" s="27">
        <f t="shared" si="72"/>
        <v>8.0668073939128393E-2</v>
      </c>
      <c r="AB303" s="27">
        <f t="shared" si="72"/>
        <v>8.5654398158298617E-2</v>
      </c>
      <c r="AC303" s="27">
        <f t="shared" si="72"/>
        <v>8.4618031740228278E-2</v>
      </c>
      <c r="AD303" s="27">
        <f t="shared" si="72"/>
        <v>7.8340050461682353E-2</v>
      </c>
      <c r="AE303" s="27">
        <f t="shared" si="72"/>
        <v>7.728165373724806E-2</v>
      </c>
      <c r="AF303" s="27">
        <f t="shared" si="72"/>
        <v>7.7084606161426386E-2</v>
      </c>
      <c r="AG303" s="27">
        <f t="shared" si="72"/>
        <v>7.6279938413826423E-2</v>
      </c>
      <c r="AH303" s="27">
        <f t="shared" si="72"/>
        <v>8.2251387068552118E-2</v>
      </c>
      <c r="AI303" s="27">
        <f t="shared" si="70"/>
        <v>9.9281846127035209E-2</v>
      </c>
      <c r="AJ303" s="4"/>
      <c r="AK303" s="4">
        <v>86</v>
      </c>
      <c r="AL303" s="27">
        <f t="shared" si="71"/>
        <v>0</v>
      </c>
      <c r="AM303" s="27">
        <f t="shared" si="71"/>
        <v>0</v>
      </c>
      <c r="AN303" s="27">
        <f t="shared" si="71"/>
        <v>1.0805757454872757E-3</v>
      </c>
      <c r="AO303" s="27">
        <f t="shared" si="71"/>
        <v>2.3505650899488664E-4</v>
      </c>
      <c r="AP303" s="27">
        <f t="shared" si="71"/>
        <v>2.6579190828727734E-4</v>
      </c>
      <c r="AQ303" s="27">
        <f t="shared" si="71"/>
        <v>3.170353489604961E-4</v>
      </c>
      <c r="AR303" s="27">
        <f t="shared" si="71"/>
        <v>2.7870818491282904E-4</v>
      </c>
      <c r="AS303" s="27">
        <f t="shared" si="71"/>
        <v>3.8663787043711974E-4</v>
      </c>
      <c r="AT303" s="27">
        <f t="shared" si="71"/>
        <v>6.259825315443608E-4</v>
      </c>
      <c r="AU303" s="27">
        <f t="shared" si="71"/>
        <v>6.6795842850343441E-4</v>
      </c>
      <c r="AV303" s="27">
        <f t="shared" si="71"/>
        <v>1.0714385593076918E-3</v>
      </c>
      <c r="AW303" s="27">
        <f t="shared" si="71"/>
        <v>1.2206875256945398E-3</v>
      </c>
      <c r="AX303" s="27">
        <f t="shared" si="71"/>
        <v>7.886141733588945E-4</v>
      </c>
      <c r="AY303" s="27">
        <f t="shared" si="71"/>
        <v>1.1131472945069623E-3</v>
      </c>
      <c r="AZ303" s="27">
        <f t="shared" si="71"/>
        <v>1.4487116996852003E-3</v>
      </c>
      <c r="BA303" s="27">
        <f t="shared" si="65"/>
        <v>8.331420270782596E-4</v>
      </c>
      <c r="BB303" s="27">
        <f t="shared" si="65"/>
        <v>1.25098531830627E-3</v>
      </c>
      <c r="BC303" s="27">
        <f t="shared" si="65"/>
        <v>9.0082989270579277E-4</v>
      </c>
      <c r="BD303" s="27">
        <f t="shared" si="65"/>
        <v>8.9478615732162812E-4</v>
      </c>
      <c r="BE303" s="27">
        <f t="shared" si="68"/>
        <v>9.1065711163799848E-4</v>
      </c>
      <c r="BF303" s="27">
        <f t="shared" si="68"/>
        <v>1.0983879022966635E-3</v>
      </c>
      <c r="BG303" s="27">
        <f t="shared" si="68"/>
        <v>1.3025307404926514E-3</v>
      </c>
      <c r="BH303" s="27">
        <f t="shared" si="68"/>
        <v>9.8298058443808457E-4</v>
      </c>
      <c r="BI303" s="27">
        <f t="shared" si="68"/>
        <v>9.5178557096050991E-4</v>
      </c>
      <c r="BJ303" s="27">
        <f t="shared" si="68"/>
        <v>1.2310243440870623E-3</v>
      </c>
      <c r="BK303" s="27">
        <f t="shared" si="68"/>
        <v>1.0901484177482143E-3</v>
      </c>
      <c r="BL303" s="27">
        <f t="shared" si="68"/>
        <v>6.5972798185032265E-4</v>
      </c>
      <c r="BM303" s="27">
        <f t="shared" si="68"/>
        <v>5.6056037172433652E-4</v>
      </c>
      <c r="BN303" s="27">
        <f t="shared" ref="BN303:BQ316" si="74">(AF303-AF87)^2</f>
        <v>5.9724124185327459E-4</v>
      </c>
      <c r="BO303" s="27">
        <f t="shared" si="74"/>
        <v>6.0827373721478563E-4</v>
      </c>
      <c r="BP303" s="27">
        <f t="shared" si="74"/>
        <v>7.6821925978122637E-4</v>
      </c>
      <c r="BQ303" s="27">
        <f t="shared" si="74"/>
        <v>1.450881912858176E-3</v>
      </c>
    </row>
    <row r="304" spans="3:69" x14ac:dyDescent="0.2">
      <c r="C304" s="4">
        <v>87</v>
      </c>
      <c r="D304" s="27"/>
      <c r="E304" s="27"/>
      <c r="F304" s="27">
        <f t="shared" si="73"/>
        <v>0.10286184975435818</v>
      </c>
      <c r="G304" s="27">
        <f t="shared" si="73"/>
        <v>8.6190702901218788E-2</v>
      </c>
      <c r="H304" s="27">
        <f t="shared" si="73"/>
        <v>8.6120744224632312E-2</v>
      </c>
      <c r="I304" s="27">
        <f t="shared" si="73"/>
        <v>8.6477083834268748E-2</v>
      </c>
      <c r="J304" s="27">
        <f t="shared" si="73"/>
        <v>8.4180397239549273E-2</v>
      </c>
      <c r="K304" s="27">
        <f t="shared" si="73"/>
        <v>8.6215025662982073E-2</v>
      </c>
      <c r="L304" s="27">
        <f t="shared" si="73"/>
        <v>9.0217648568842873E-2</v>
      </c>
      <c r="M304" s="27">
        <f t="shared" si="73"/>
        <v>8.98414958541294E-2</v>
      </c>
      <c r="N304" s="27">
        <f t="shared" si="73"/>
        <v>9.5572768990553031E-2</v>
      </c>
      <c r="O304" s="27">
        <f t="shared" si="73"/>
        <v>9.6666389385723209E-2</v>
      </c>
      <c r="P304" s="27">
        <f t="shared" si="73"/>
        <v>8.9465164389871316E-2</v>
      </c>
      <c r="Q304" s="27">
        <f t="shared" si="73"/>
        <v>9.4884890981640824E-2</v>
      </c>
      <c r="R304" s="27">
        <f t="shared" si="73"/>
        <v>9.9803320368956602E-2</v>
      </c>
      <c r="S304" s="27">
        <f t="shared" si="73"/>
        <v>8.9758473270060757E-2</v>
      </c>
      <c r="T304" s="27">
        <f t="shared" si="72"/>
        <v>9.5705831610987724E-2</v>
      </c>
      <c r="U304" s="27">
        <f t="shared" si="72"/>
        <v>9.0087083491571324E-2</v>
      </c>
      <c r="V304" s="27">
        <f t="shared" si="72"/>
        <v>9.0551318019098131E-2</v>
      </c>
      <c r="W304" s="27">
        <f t="shared" si="72"/>
        <v>9.0523492689665211E-2</v>
      </c>
      <c r="X304" s="27">
        <f t="shared" si="72"/>
        <v>9.2970347764021646E-2</v>
      </c>
      <c r="Y304" s="27">
        <f t="shared" si="72"/>
        <v>9.4596311172165812E-2</v>
      </c>
      <c r="Z304" s="27">
        <f t="shared" si="72"/>
        <v>8.9364017744354693E-2</v>
      </c>
      <c r="AA304" s="27">
        <f t="shared" si="72"/>
        <v>8.9590017744606509E-2</v>
      </c>
      <c r="AB304" s="27">
        <f t="shared" si="72"/>
        <v>9.4616227256645355E-2</v>
      </c>
      <c r="AC304" s="27">
        <f t="shared" si="72"/>
        <v>9.3583191687669487E-2</v>
      </c>
      <c r="AD304" s="27">
        <f t="shared" si="72"/>
        <v>8.7293912308658655E-2</v>
      </c>
      <c r="AE304" s="27">
        <f t="shared" si="72"/>
        <v>8.6272118144823023E-2</v>
      </c>
      <c r="AF304" s="27">
        <f t="shared" si="72"/>
        <v>8.6257890961269248E-2</v>
      </c>
      <c r="AG304" s="27">
        <f t="shared" si="72"/>
        <v>8.5441870642870593E-2</v>
      </c>
      <c r="AH304" s="27">
        <f t="shared" si="72"/>
        <v>9.234229874136235E-2</v>
      </c>
      <c r="AI304" s="27">
        <f t="shared" si="70"/>
        <v>0.11063286873462805</v>
      </c>
      <c r="AJ304" s="4"/>
      <c r="AK304" s="4">
        <v>87</v>
      </c>
      <c r="AL304" s="27">
        <f t="shared" si="71"/>
        <v>0</v>
      </c>
      <c r="AM304" s="27">
        <f t="shared" si="71"/>
        <v>0</v>
      </c>
      <c r="AN304" s="27">
        <f t="shared" si="71"/>
        <v>8.5872193694422653E-4</v>
      </c>
      <c r="AO304" s="27">
        <f t="shared" si="71"/>
        <v>2.4743143492119493E-3</v>
      </c>
      <c r="AP304" s="27">
        <f t="shared" si="71"/>
        <v>2.2143108093994651E-3</v>
      </c>
      <c r="AQ304" s="27">
        <f t="shared" si="71"/>
        <v>1.9578387198893317E-3</v>
      </c>
      <c r="AR304" s="27">
        <f t="shared" si="71"/>
        <v>1.974614384366392E-3</v>
      </c>
      <c r="AS304" s="27">
        <f t="shared" si="71"/>
        <v>1.7242826215415458E-3</v>
      </c>
      <c r="AT304" s="27">
        <f t="shared" si="71"/>
        <v>1.4614658225917832E-3</v>
      </c>
      <c r="AU304" s="27">
        <f t="shared" si="71"/>
        <v>1.4560166908270901E-3</v>
      </c>
      <c r="AV304" s="27">
        <f t="shared" si="71"/>
        <v>1.0541382886459015E-3</v>
      </c>
      <c r="AW304" s="27">
        <f t="shared" si="71"/>
        <v>1.0314976539356074E-3</v>
      </c>
      <c r="AX304" s="27">
        <f t="shared" si="71"/>
        <v>1.6658267474129022E-3</v>
      </c>
      <c r="AY304" s="27">
        <f t="shared" si="71"/>
        <v>1.3601072341180125E-3</v>
      </c>
      <c r="AZ304" s="27">
        <f t="shared" si="71"/>
        <v>1.1757806855364856E-3</v>
      </c>
      <c r="BA304" s="27">
        <f t="shared" si="65"/>
        <v>1.8656074233992103E-3</v>
      </c>
      <c r="BB304" s="27">
        <f t="shared" si="65"/>
        <v>1.4134071450294806E-3</v>
      </c>
      <c r="BC304" s="27">
        <f t="shared" si="65"/>
        <v>1.9042271615663793E-3</v>
      </c>
      <c r="BD304" s="27">
        <f t="shared" si="65"/>
        <v>1.9816556193373281E-3</v>
      </c>
      <c r="BE304" s="27">
        <f t="shared" si="65"/>
        <v>2.0304235347990266E-3</v>
      </c>
      <c r="BF304" s="27">
        <f t="shared" si="65"/>
        <v>1.8722689319931327E-3</v>
      </c>
      <c r="BG304" s="27">
        <f t="shared" si="65"/>
        <v>1.6407112797347206E-3</v>
      </c>
      <c r="BH304" s="27">
        <f t="shared" si="65"/>
        <v>2.1029073813441023E-3</v>
      </c>
      <c r="BI304" s="27">
        <f t="shared" si="65"/>
        <v>2.3367283410804466E-3</v>
      </c>
      <c r="BJ304" s="27">
        <f t="shared" si="65"/>
        <v>1.9214143736862369E-3</v>
      </c>
      <c r="BK304" s="27">
        <f t="shared" si="65"/>
        <v>1.9220879331578898E-3</v>
      </c>
      <c r="BL304" s="27">
        <f t="shared" si="65"/>
        <v>2.2644208535526058E-3</v>
      </c>
      <c r="BM304" s="27">
        <f t="shared" si="65"/>
        <v>2.0350754684893939E-3</v>
      </c>
      <c r="BN304" s="27">
        <f t="shared" si="74"/>
        <v>1.9588660078265034E-3</v>
      </c>
      <c r="BO304" s="27">
        <f t="shared" si="74"/>
        <v>1.7555488933205889E-3</v>
      </c>
      <c r="BP304" s="27">
        <f t="shared" si="74"/>
        <v>1.8878077444739762E-3</v>
      </c>
      <c r="BQ304" s="27">
        <f t="shared" si="74"/>
        <v>2.0594714312467495E-3</v>
      </c>
    </row>
    <row r="305" spans="3:69" x14ac:dyDescent="0.2">
      <c r="C305" s="4">
        <v>88</v>
      </c>
      <c r="D305" s="27"/>
      <c r="E305" s="27"/>
      <c r="F305" s="27">
        <f t="shared" si="73"/>
        <v>0.11221997206311428</v>
      </c>
      <c r="G305" s="27">
        <f t="shared" si="73"/>
        <v>9.7280188048507119E-2</v>
      </c>
      <c r="H305" s="27">
        <f t="shared" si="73"/>
        <v>9.6981374530365053E-2</v>
      </c>
      <c r="I305" s="27">
        <f t="shared" si="73"/>
        <v>9.7049436194528813E-2</v>
      </c>
      <c r="J305" s="27">
        <f t="shared" si="73"/>
        <v>9.4556347810834482E-2</v>
      </c>
      <c r="K305" s="27">
        <f t="shared" si="73"/>
        <v>9.6229151112889891E-2</v>
      </c>
      <c r="L305" s="27">
        <f t="shared" si="73"/>
        <v>9.9754333851939492E-2</v>
      </c>
      <c r="M305" s="27">
        <f t="shared" si="73"/>
        <v>9.9331958256546532E-2</v>
      </c>
      <c r="N305" s="27">
        <f t="shared" si="73"/>
        <v>0.10485603758165124</v>
      </c>
      <c r="O305" s="27">
        <f t="shared" si="73"/>
        <v>0.10555501856819927</v>
      </c>
      <c r="P305" s="27">
        <f t="shared" si="73"/>
        <v>9.8591028010701007E-2</v>
      </c>
      <c r="Q305" s="27">
        <f t="shared" si="73"/>
        <v>0.104206404237288</v>
      </c>
      <c r="R305" s="27">
        <f t="shared" si="73"/>
        <v>0.10894286523125721</v>
      </c>
      <c r="S305" s="27">
        <f t="shared" si="73"/>
        <v>9.9200234214347482E-2</v>
      </c>
      <c r="T305" s="27">
        <f t="shared" si="72"/>
        <v>0.10478536715563218</v>
      </c>
      <c r="U305" s="27">
        <f t="shared" si="72"/>
        <v>9.9383084612755523E-2</v>
      </c>
      <c r="V305" s="27">
        <f t="shared" si="72"/>
        <v>0.1000992161872134</v>
      </c>
      <c r="W305" s="27">
        <f t="shared" si="72"/>
        <v>0.10010093280665602</v>
      </c>
      <c r="X305" s="27">
        <f t="shared" si="72"/>
        <v>0.10251966152168746</v>
      </c>
      <c r="Y305" s="27">
        <f t="shared" si="72"/>
        <v>0.10407346824108463</v>
      </c>
      <c r="Z305" s="27">
        <f t="shared" si="72"/>
        <v>9.9101418156742713E-2</v>
      </c>
      <c r="AA305" s="27">
        <f t="shared" si="72"/>
        <v>9.9527040457725591E-2</v>
      </c>
      <c r="AB305" s="27">
        <f t="shared" si="72"/>
        <v>0.10452115718045343</v>
      </c>
      <c r="AC305" s="27">
        <f t="shared" si="72"/>
        <v>0.10350516135745598</v>
      </c>
      <c r="AD305" s="27">
        <f t="shared" si="72"/>
        <v>9.7303143744711121E-2</v>
      </c>
      <c r="AE305" s="27">
        <f t="shared" si="72"/>
        <v>9.6341934179470054E-2</v>
      </c>
      <c r="AF305" s="27">
        <f t="shared" si="72"/>
        <v>9.6560148141644278E-2</v>
      </c>
      <c r="AG305" s="27">
        <f t="shared" si="72"/>
        <v>9.5741990850538264E-2</v>
      </c>
      <c r="AH305" s="27">
        <f t="shared" si="72"/>
        <v>0.10371809431546188</v>
      </c>
      <c r="AI305" s="27">
        <f t="shared" si="70"/>
        <v>0.12329409812249678</v>
      </c>
      <c r="AJ305" s="4"/>
      <c r="AK305" s="4">
        <v>88</v>
      </c>
      <c r="AL305" s="27">
        <f t="shared" si="71"/>
        <v>0</v>
      </c>
      <c r="AM305" s="27">
        <f t="shared" si="71"/>
        <v>0</v>
      </c>
      <c r="AN305" s="27">
        <f t="shared" si="71"/>
        <v>3.9783634949600678E-4</v>
      </c>
      <c r="AO305" s="27">
        <f t="shared" si="71"/>
        <v>1.4940540364638062E-3</v>
      </c>
      <c r="AP305" s="27">
        <f t="shared" si="71"/>
        <v>1.3101383808353303E-3</v>
      </c>
      <c r="AQ305" s="27">
        <f t="shared" si="71"/>
        <v>1.1340136382274998E-3</v>
      </c>
      <c r="AR305" s="27">
        <f t="shared" si="71"/>
        <v>1.1601301120298703E-3</v>
      </c>
      <c r="AS305" s="27">
        <f t="shared" si="71"/>
        <v>9.9290258218679328E-4</v>
      </c>
      <c r="AT305" s="27">
        <f t="shared" si="71"/>
        <v>8.232559650581102E-4</v>
      </c>
      <c r="AU305" s="27">
        <f t="shared" si="71"/>
        <v>8.2181548612747859E-4</v>
      </c>
      <c r="AV305" s="27">
        <f t="shared" si="71"/>
        <v>5.3750839493210537E-4</v>
      </c>
      <c r="AW305" s="27">
        <f t="shared" si="71"/>
        <v>5.3955429250850595E-4</v>
      </c>
      <c r="AX305" s="27">
        <f t="shared" si="71"/>
        <v>1.0041722665660696E-3</v>
      </c>
      <c r="AY305" s="27">
        <f t="shared" si="71"/>
        <v>7.5944989203633264E-4</v>
      </c>
      <c r="AZ305" s="27">
        <f t="shared" si="71"/>
        <v>6.3252822001579165E-4</v>
      </c>
      <c r="BA305" s="27">
        <f t="shared" si="65"/>
        <v>1.1391243947466957E-3</v>
      </c>
      <c r="BB305" s="27">
        <f t="shared" si="65"/>
        <v>8.1314924945887661E-4</v>
      </c>
      <c r="BC305" s="27">
        <f t="shared" si="65"/>
        <v>1.1793352047962521E-3</v>
      </c>
      <c r="BD305" s="27">
        <f t="shared" si="65"/>
        <v>1.2227535063077774E-3</v>
      </c>
      <c r="BE305" s="27">
        <f t="shared" si="65"/>
        <v>1.2590277535470464E-3</v>
      </c>
      <c r="BF305" s="27">
        <f t="shared" si="65"/>
        <v>1.13706600219527E-3</v>
      </c>
      <c r="BG305" s="27">
        <f t="shared" si="65"/>
        <v>9.6277012960225856E-4</v>
      </c>
      <c r="BH305" s="27">
        <f t="shared" si="65"/>
        <v>1.3046592903890469E-3</v>
      </c>
      <c r="BI305" s="27">
        <f t="shared" si="65"/>
        <v>1.4747670090792626E-3</v>
      </c>
      <c r="BJ305" s="27">
        <f t="shared" si="65"/>
        <v>1.1511777849413471E-3</v>
      </c>
      <c r="BK305" s="27">
        <f t="shared" si="65"/>
        <v>1.1505429020677697E-3</v>
      </c>
      <c r="BL305" s="27">
        <f t="shared" si="65"/>
        <v>1.4120083693993874E-3</v>
      </c>
      <c r="BM305" s="27">
        <f t="shared" si="65"/>
        <v>1.2279413931224833E-3</v>
      </c>
      <c r="BN305" s="27">
        <f t="shared" si="74"/>
        <v>1.1530656973746292E-3</v>
      </c>
      <c r="BO305" s="27">
        <f t="shared" si="74"/>
        <v>9.9850631796749188E-4</v>
      </c>
      <c r="BP305" s="27">
        <f t="shared" si="74"/>
        <v>1.0286846426134548E-3</v>
      </c>
      <c r="BQ305" s="27">
        <f t="shared" si="74"/>
        <v>1.0706095398585864E-3</v>
      </c>
    </row>
    <row r="306" spans="3:69" x14ac:dyDescent="0.2">
      <c r="C306" s="4">
        <v>89</v>
      </c>
      <c r="D306" s="27"/>
      <c r="E306" s="27"/>
      <c r="F306" s="27">
        <f t="shared" si="73"/>
        <v>0.12243708469927715</v>
      </c>
      <c r="G306" s="27">
        <f t="shared" si="73"/>
        <v>0.1099120971100947</v>
      </c>
      <c r="H306" s="27">
        <f t="shared" si="73"/>
        <v>0.10931423653790123</v>
      </c>
      <c r="I306" s="27">
        <f t="shared" si="73"/>
        <v>0.109001844274546</v>
      </c>
      <c r="J306" s="27">
        <f t="shared" si="73"/>
        <v>0.10630231512921441</v>
      </c>
      <c r="K306" s="27">
        <f t="shared" si="73"/>
        <v>0.10747396350521514</v>
      </c>
      <c r="L306" s="27">
        <f t="shared" si="73"/>
        <v>0.1103397360260302</v>
      </c>
      <c r="M306" s="27">
        <f t="shared" si="73"/>
        <v>0.1098641420624733</v>
      </c>
      <c r="N306" s="27">
        <f t="shared" si="73"/>
        <v>0.11505184983778959</v>
      </c>
      <c r="O306" s="27">
        <f t="shared" si="73"/>
        <v>0.11526152438702573</v>
      </c>
      <c r="P306" s="27">
        <f t="shared" si="73"/>
        <v>0.10867663723714677</v>
      </c>
      <c r="Q306" s="27">
        <f t="shared" si="73"/>
        <v>0.11445466291849805</v>
      </c>
      <c r="R306" s="27">
        <f t="shared" si="73"/>
        <v>0.11892262742038809</v>
      </c>
      <c r="S306" s="27">
        <f t="shared" si="73"/>
        <v>0.1096654567229844</v>
      </c>
      <c r="T306" s="27">
        <f t="shared" si="72"/>
        <v>0.11472843881797967</v>
      </c>
      <c r="U306" s="27">
        <f t="shared" si="72"/>
        <v>0.10966231869278585</v>
      </c>
      <c r="V306" s="27">
        <f t="shared" si="72"/>
        <v>0.11068083323516398</v>
      </c>
      <c r="W306" s="27">
        <f t="shared" si="72"/>
        <v>0.11071618856074252</v>
      </c>
      <c r="X306" s="27">
        <f t="shared" si="72"/>
        <v>0.11306411893342831</v>
      </c>
      <c r="Y306" s="27">
        <f t="shared" si="72"/>
        <v>0.11450493406436976</v>
      </c>
      <c r="Z306" s="27">
        <f t="shared" si="72"/>
        <v>0.10992727216686526</v>
      </c>
      <c r="AA306" s="27">
        <f t="shared" si="72"/>
        <v>0.11059463094629329</v>
      </c>
      <c r="AB306" s="27">
        <f t="shared" si="72"/>
        <v>0.11546843543346619</v>
      </c>
      <c r="AC306" s="27">
        <f t="shared" si="72"/>
        <v>0.11448605659025778</v>
      </c>
      <c r="AD306" s="27">
        <f t="shared" si="72"/>
        <v>0.10849213857762703</v>
      </c>
      <c r="AE306" s="27">
        <f t="shared" si="72"/>
        <v>0.10762068357157029</v>
      </c>
      <c r="AF306" s="27">
        <f t="shared" si="72"/>
        <v>0.10813032232967421</v>
      </c>
      <c r="AG306" s="27">
        <f t="shared" si="72"/>
        <v>0.10732169627076406</v>
      </c>
      <c r="AH306" s="27">
        <f t="shared" si="72"/>
        <v>0.11654237909167209</v>
      </c>
      <c r="AI306" s="27">
        <f t="shared" si="70"/>
        <v>0.13741676663916411</v>
      </c>
      <c r="AJ306" s="4"/>
      <c r="AK306" s="4">
        <v>89</v>
      </c>
      <c r="AL306" s="27">
        <f t="shared" si="71"/>
        <v>0</v>
      </c>
      <c r="AM306" s="27">
        <f t="shared" si="71"/>
        <v>0</v>
      </c>
      <c r="AN306" s="27">
        <f t="shared" si="71"/>
        <v>9.464804646542895E-5</v>
      </c>
      <c r="AO306" s="27">
        <f t="shared" si="71"/>
        <v>6.7709692283481819E-4</v>
      </c>
      <c r="AP306" s="27">
        <f t="shared" si="71"/>
        <v>5.6944142036691918E-4</v>
      </c>
      <c r="AQ306" s="27">
        <f t="shared" si="71"/>
        <v>4.7187616878639776E-4</v>
      </c>
      <c r="AR306" s="27">
        <f t="shared" si="71"/>
        <v>4.9794652651965554E-4</v>
      </c>
      <c r="AS306" s="27">
        <f t="shared" si="71"/>
        <v>4.1069228790355575E-4</v>
      </c>
      <c r="AT306" s="27">
        <f t="shared" si="71"/>
        <v>3.2786472536977692E-4</v>
      </c>
      <c r="AU306" s="27">
        <f t="shared" si="71"/>
        <v>3.2888332302102261E-4</v>
      </c>
      <c r="AV306" s="27">
        <f t="shared" si="71"/>
        <v>1.6869892503454609E-4</v>
      </c>
      <c r="AW306" s="27">
        <f t="shared" si="71"/>
        <v>1.8283913420678857E-4</v>
      </c>
      <c r="AX306" s="27">
        <f t="shared" si="71"/>
        <v>4.6669254851529449E-4</v>
      </c>
      <c r="AY306" s="27">
        <f t="shared" si="71"/>
        <v>2.9963124492127577E-4</v>
      </c>
      <c r="AZ306" s="27">
        <f t="shared" si="71"/>
        <v>2.3013956550189751E-4</v>
      </c>
      <c r="BA306" s="27">
        <f t="shared" si="65"/>
        <v>5.4222356546536322E-4</v>
      </c>
      <c r="BB306" s="27">
        <f t="shared" si="65"/>
        <v>3.4494519568478775E-4</v>
      </c>
      <c r="BC306" s="27">
        <f t="shared" si="65"/>
        <v>5.7899024667614656E-4</v>
      </c>
      <c r="BD306" s="27">
        <f t="shared" si="65"/>
        <v>5.9469043071349703E-4</v>
      </c>
      <c r="BE306" s="27">
        <f t="shared" si="65"/>
        <v>6.1839381609835129E-4</v>
      </c>
      <c r="BF306" s="27">
        <f t="shared" si="65"/>
        <v>5.37124745126712E-4</v>
      </c>
      <c r="BG306" s="27">
        <f t="shared" si="65"/>
        <v>4.2423935515924932E-4</v>
      </c>
      <c r="BH306" s="27">
        <f t="shared" si="65"/>
        <v>6.3979724600463409E-4</v>
      </c>
      <c r="BI306" s="27">
        <f t="shared" si="65"/>
        <v>7.4720795702696891E-4</v>
      </c>
      <c r="BJ306" s="27">
        <f t="shared" si="65"/>
        <v>5.2816003836276225E-4</v>
      </c>
      <c r="BK306" s="27">
        <f t="shared" si="65"/>
        <v>5.261866365944397E-4</v>
      </c>
      <c r="BL306" s="27">
        <f t="shared" si="65"/>
        <v>6.9631097451136484E-4</v>
      </c>
      <c r="BM306" s="27">
        <f t="shared" si="65"/>
        <v>5.6469182794836783E-4</v>
      </c>
      <c r="BN306" s="27">
        <f t="shared" si="74"/>
        <v>5.0116195874633576E-4</v>
      </c>
      <c r="BO306" s="27">
        <f t="shared" si="74"/>
        <v>4.007781848789834E-4</v>
      </c>
      <c r="BP306" s="27">
        <f t="shared" si="74"/>
        <v>3.7051742706064694E-4</v>
      </c>
      <c r="BQ306" s="27">
        <f t="shared" si="74"/>
        <v>3.4586706996513945E-4</v>
      </c>
    </row>
    <row r="307" spans="3:69" x14ac:dyDescent="0.2">
      <c r="C307" s="4">
        <v>90</v>
      </c>
      <c r="D307" s="27"/>
      <c r="E307" s="27"/>
      <c r="F307" s="27">
        <f t="shared" si="73"/>
        <v>0.13359203514509094</v>
      </c>
      <c r="G307" s="27">
        <f t="shared" si="73"/>
        <v>0.12430096407920156</v>
      </c>
      <c r="H307" s="27">
        <f t="shared" si="73"/>
        <v>0.12331890118583097</v>
      </c>
      <c r="I307" s="27">
        <f t="shared" si="73"/>
        <v>0.12251445282590782</v>
      </c>
      <c r="J307" s="27">
        <f t="shared" si="73"/>
        <v>0.11959919306792259</v>
      </c>
      <c r="K307" s="27">
        <f t="shared" si="73"/>
        <v>0.12010070823405773</v>
      </c>
      <c r="L307" s="27">
        <f t="shared" si="73"/>
        <v>0.12208917892584462</v>
      </c>
      <c r="M307" s="27">
        <f t="shared" si="73"/>
        <v>0.12155239190934843</v>
      </c>
      <c r="N307" s="27">
        <f t="shared" si="73"/>
        <v>0.12624990864027902</v>
      </c>
      <c r="O307" s="27">
        <f t="shared" si="73"/>
        <v>0.12586116278758575</v>
      </c>
      <c r="P307" s="27">
        <f t="shared" si="73"/>
        <v>0.11982292625645598</v>
      </c>
      <c r="Q307" s="27">
        <f t="shared" si="73"/>
        <v>0.12572180411291406</v>
      </c>
      <c r="R307" s="27">
        <f t="shared" si="73"/>
        <v>0.12981984985893921</v>
      </c>
      <c r="S307" s="27">
        <f t="shared" si="73"/>
        <v>0.12126508128470909</v>
      </c>
      <c r="T307" s="27">
        <f t="shared" si="72"/>
        <v>0.12561717575793171</v>
      </c>
      <c r="U307" s="27">
        <f t="shared" si="72"/>
        <v>0.12102878174443793</v>
      </c>
      <c r="V307" s="27">
        <f t="shared" si="72"/>
        <v>0.12240808643560112</v>
      </c>
      <c r="W307" s="27">
        <f t="shared" si="72"/>
        <v>0.12248171811229358</v>
      </c>
      <c r="X307" s="27">
        <f t="shared" si="72"/>
        <v>0.12470742492688378</v>
      </c>
      <c r="Y307" s="27">
        <f t="shared" si="72"/>
        <v>0.1259868034088418</v>
      </c>
      <c r="Z307" s="27">
        <f t="shared" si="72"/>
        <v>0.12196324789806608</v>
      </c>
      <c r="AA307" s="27">
        <f t="shared" si="72"/>
        <v>0.12292141762666568</v>
      </c>
      <c r="AB307" s="27">
        <f t="shared" si="72"/>
        <v>0.12756775386083077</v>
      </c>
      <c r="AC307" s="27">
        <f t="shared" si="72"/>
        <v>0.12663889157431837</v>
      </c>
      <c r="AD307" s="27">
        <f t="shared" si="72"/>
        <v>0.12099995260619285</v>
      </c>
      <c r="AE307" s="27">
        <f t="shared" si="72"/>
        <v>0.12025350500665025</v>
      </c>
      <c r="AF307" s="27">
        <f t="shared" si="72"/>
        <v>0.12112445831342379</v>
      </c>
      <c r="AG307" s="27">
        <f t="shared" si="72"/>
        <v>0.12033994993341419</v>
      </c>
      <c r="AH307" s="27">
        <f t="shared" si="72"/>
        <v>0.13099959036538608</v>
      </c>
      <c r="AI307" s="27">
        <f t="shared" ref="AI307:AI316" si="75">AI$213+AI$214*AI$215^$C307</f>
        <v>0.15316956282677352</v>
      </c>
      <c r="AJ307" s="4"/>
      <c r="AK307" s="4">
        <v>90</v>
      </c>
      <c r="AL307" s="27">
        <f t="shared" si="71"/>
        <v>0</v>
      </c>
      <c r="AM307" s="27">
        <f t="shared" si="71"/>
        <v>0</v>
      </c>
      <c r="AN307" s="27">
        <f t="shared" si="71"/>
        <v>4.613762558322171E-3</v>
      </c>
      <c r="AO307" s="27">
        <f t="shared" si="71"/>
        <v>3.1254703565458887E-3</v>
      </c>
      <c r="AP307" s="27">
        <f t="shared" si="71"/>
        <v>3.0865462516453737E-3</v>
      </c>
      <c r="AQ307" s="27">
        <f t="shared" si="71"/>
        <v>3.0490285494528357E-3</v>
      </c>
      <c r="AR307" s="27">
        <f t="shared" si="71"/>
        <v>3.0299997916045191E-3</v>
      </c>
      <c r="AS307" s="27">
        <f t="shared" si="71"/>
        <v>3.0526343327749168E-3</v>
      </c>
      <c r="AT307" s="27">
        <f t="shared" si="71"/>
        <v>3.1817587475649872E-3</v>
      </c>
      <c r="AU307" s="27">
        <f t="shared" si="71"/>
        <v>3.1245370271056135E-3</v>
      </c>
      <c r="AV307" s="27">
        <f t="shared" si="71"/>
        <v>3.6815626848369326E-3</v>
      </c>
      <c r="AW307" s="27">
        <f t="shared" si="71"/>
        <v>3.7361455825606249E-3</v>
      </c>
      <c r="AX307" s="27">
        <f t="shared" si="71"/>
        <v>3.0332430293398432E-3</v>
      </c>
      <c r="AY307" s="27">
        <f t="shared" si="71"/>
        <v>3.7459102837387646E-3</v>
      </c>
      <c r="AZ307" s="27">
        <f t="shared" si="71"/>
        <v>4.3072221275424795E-3</v>
      </c>
      <c r="BA307" s="27">
        <f t="shared" si="71"/>
        <v>3.4072501396832005E-3</v>
      </c>
      <c r="BB307" s="27">
        <f t="shared" ref="BB307:BM316" si="76">(T307-T91)^2</f>
        <v>4.0151665498669798E-3</v>
      </c>
      <c r="BC307" s="27">
        <f t="shared" si="76"/>
        <v>3.4926337142976577E-3</v>
      </c>
      <c r="BD307" s="27">
        <f t="shared" si="76"/>
        <v>3.6425715626356371E-3</v>
      </c>
      <c r="BE307" s="27">
        <f t="shared" si="76"/>
        <v>3.6888492807334596E-3</v>
      </c>
      <c r="BF307" s="27">
        <f t="shared" si="76"/>
        <v>4.0040663733095566E-3</v>
      </c>
      <c r="BG307" s="27">
        <f t="shared" si="76"/>
        <v>4.2512849641750039E-3</v>
      </c>
      <c r="BH307" s="27">
        <f t="shared" si="76"/>
        <v>3.7693542195598342E-3</v>
      </c>
      <c r="BI307" s="27">
        <f t="shared" si="76"/>
        <v>3.805542694837506E-3</v>
      </c>
      <c r="BJ307" s="27">
        <f t="shared" si="76"/>
        <v>4.4401615022680706E-3</v>
      </c>
      <c r="BK307" s="27">
        <f t="shared" si="76"/>
        <v>4.4309172259115711E-3</v>
      </c>
      <c r="BL307" s="27">
        <f t="shared" si="76"/>
        <v>3.8656144429812063E-3</v>
      </c>
      <c r="BM307" s="27">
        <f t="shared" si="76"/>
        <v>3.836583896624203E-3</v>
      </c>
      <c r="BN307" s="27">
        <f t="shared" si="74"/>
        <v>3.7596584787723437E-3</v>
      </c>
      <c r="BO307" s="27">
        <f t="shared" si="74"/>
        <v>3.5403260923494249E-3</v>
      </c>
      <c r="BP307" s="27">
        <f t="shared" si="74"/>
        <v>3.8600641165771775E-3</v>
      </c>
      <c r="BQ307" s="27">
        <f t="shared" si="74"/>
        <v>5.4798102720253032E-3</v>
      </c>
    </row>
    <row r="308" spans="3:69" x14ac:dyDescent="0.2">
      <c r="C308" s="4">
        <v>91</v>
      </c>
      <c r="D308" s="27"/>
      <c r="E308" s="27"/>
      <c r="F308" s="27">
        <f t="shared" si="73"/>
        <v>0.14577090836296452</v>
      </c>
      <c r="G308" s="27">
        <f t="shared" si="73"/>
        <v>0.14069116223889555</v>
      </c>
      <c r="H308" s="27">
        <f t="shared" si="73"/>
        <v>0.13922199259973989</v>
      </c>
      <c r="I308" s="27">
        <f t="shared" si="73"/>
        <v>0.13779092168807824</v>
      </c>
      <c r="J308" s="27">
        <f t="shared" si="73"/>
        <v>0.1346517603128731</v>
      </c>
      <c r="K308" s="27">
        <f t="shared" si="73"/>
        <v>0.13427921801125692</v>
      </c>
      <c r="L308" s="27">
        <f t="shared" si="73"/>
        <v>0.13513066815654146</v>
      </c>
      <c r="M308" s="27">
        <f t="shared" si="73"/>
        <v>0.13452360348335254</v>
      </c>
      <c r="N308" s="27">
        <f t="shared" si="73"/>
        <v>0.13854873464784076</v>
      </c>
      <c r="O308" s="27">
        <f t="shared" si="73"/>
        <v>0.13743611430151906</v>
      </c>
      <c r="P308" s="27">
        <f t="shared" si="73"/>
        <v>0.13214144426687033</v>
      </c>
      <c r="Q308" s="27">
        <f t="shared" si="73"/>
        <v>0.13810912518314261</v>
      </c>
      <c r="R308" s="27">
        <f t="shared" si="73"/>
        <v>0.14171887657167925</v>
      </c>
      <c r="S308" s="27">
        <f t="shared" si="73"/>
        <v>0.13412207403970514</v>
      </c>
      <c r="T308" s="27">
        <f t="shared" si="72"/>
        <v>0.13754151827237399</v>
      </c>
      <c r="U308" s="27">
        <f t="shared" si="72"/>
        <v>0.13359746938193079</v>
      </c>
      <c r="V308" s="27">
        <f t="shared" si="72"/>
        <v>0.13540500996855015</v>
      </c>
      <c r="W308" s="27">
        <f t="shared" si="72"/>
        <v>0.13552216563755762</v>
      </c>
      <c r="X308" s="27">
        <f t="shared" si="72"/>
        <v>0.13756409162518987</v>
      </c>
      <c r="Y308" s="27">
        <f t="shared" si="72"/>
        <v>0.13862484736899636</v>
      </c>
      <c r="Z308" s="27">
        <f t="shared" si="72"/>
        <v>0.13534461362372624</v>
      </c>
      <c r="AA308" s="27">
        <f t="shared" si="72"/>
        <v>0.13665066339342608</v>
      </c>
      <c r="AB308" s="27">
        <f t="shared" si="72"/>
        <v>0.14094034776255937</v>
      </c>
      <c r="AC308" s="27">
        <f t="shared" si="72"/>
        <v>0.1400887419752791</v>
      </c>
      <c r="AD308" s="27">
        <f t="shared" si="72"/>
        <v>0.13498203179287321</v>
      </c>
      <c r="AE308" s="27">
        <f t="shared" si="72"/>
        <v>0.13440296181809369</v>
      </c>
      <c r="AF308" s="27">
        <f t="shared" si="72"/>
        <v>0.13571780558894361</v>
      </c>
      <c r="AG308" s="27">
        <f t="shared" si="72"/>
        <v>0.13497546286529663</v>
      </c>
      <c r="AH308" s="27">
        <f t="shared" si="72"/>
        <v>0.14729764998119638</v>
      </c>
      <c r="AI308" s="27">
        <f t="shared" si="75"/>
        <v>0.17074064632529914</v>
      </c>
      <c r="AJ308" s="4"/>
      <c r="AK308" s="4">
        <v>91</v>
      </c>
      <c r="AL308" s="27">
        <f t="shared" si="71"/>
        <v>0</v>
      </c>
      <c r="AM308" s="27">
        <f t="shared" si="71"/>
        <v>0</v>
      </c>
      <c r="AN308" s="27">
        <f t="shared" si="71"/>
        <v>6.9137053055522172E-3</v>
      </c>
      <c r="AO308" s="27">
        <f t="shared" si="71"/>
        <v>5.7053335196397773E-3</v>
      </c>
      <c r="AP308" s="27">
        <f t="shared" si="71"/>
        <v>5.5672478090411249E-3</v>
      </c>
      <c r="AQ308" s="27">
        <f t="shared" si="71"/>
        <v>5.4131957871050695E-3</v>
      </c>
      <c r="AR308" s="27">
        <f t="shared" si="71"/>
        <v>5.3296745821580192E-3</v>
      </c>
      <c r="AS308" s="27">
        <f t="shared" si="71"/>
        <v>5.2427062039153392E-3</v>
      </c>
      <c r="AT308" s="27">
        <f t="shared" si="71"/>
        <v>5.2520340160209528E-3</v>
      </c>
      <c r="AU308" s="27">
        <f t="shared" si="71"/>
        <v>5.1660422542905782E-3</v>
      </c>
      <c r="AV308" s="27">
        <f t="shared" si="71"/>
        <v>5.7732038257190914E-3</v>
      </c>
      <c r="AW308" s="27">
        <f t="shared" si="71"/>
        <v>5.7299295897703635E-3</v>
      </c>
      <c r="AX308" s="27">
        <f t="shared" si="71"/>
        <v>4.9672565737926434E-3</v>
      </c>
      <c r="AY308" s="27">
        <f t="shared" si="71"/>
        <v>5.8887163748866473E-3</v>
      </c>
      <c r="AZ308" s="27">
        <f t="shared" si="71"/>
        <v>6.5176443990286725E-3</v>
      </c>
      <c r="BA308" s="27">
        <f t="shared" si="71"/>
        <v>5.5475764030607473E-3</v>
      </c>
      <c r="BB308" s="27">
        <f t="shared" si="76"/>
        <v>6.1700837235879368E-3</v>
      </c>
      <c r="BC308" s="27">
        <f t="shared" si="76"/>
        <v>5.6210251142696328E-3</v>
      </c>
      <c r="BD308" s="27">
        <f t="shared" si="76"/>
        <v>5.8873494821664605E-3</v>
      </c>
      <c r="BE308" s="27">
        <f t="shared" si="76"/>
        <v>5.956062968716043E-3</v>
      </c>
      <c r="BF308" s="27">
        <f t="shared" si="76"/>
        <v>6.3296286248195862E-3</v>
      </c>
      <c r="BG308" s="27">
        <f t="shared" si="76"/>
        <v>6.6057644587074974E-3</v>
      </c>
      <c r="BH308" s="27">
        <f t="shared" si="76"/>
        <v>6.1117774931734401E-3</v>
      </c>
      <c r="BI308" s="27">
        <f t="shared" si="76"/>
        <v>6.2291728998748958E-3</v>
      </c>
      <c r="BJ308" s="27">
        <f t="shared" si="76"/>
        <v>6.9746578389433796E-3</v>
      </c>
      <c r="BK308" s="27">
        <f t="shared" si="76"/>
        <v>6.9701755536296416E-3</v>
      </c>
      <c r="BL308" s="27">
        <f t="shared" si="76"/>
        <v>6.3279629866856094E-3</v>
      </c>
      <c r="BM308" s="27">
        <f t="shared" si="76"/>
        <v>6.3064357869840222E-3</v>
      </c>
      <c r="BN308" s="27">
        <f t="shared" si="74"/>
        <v>6.285535027796248E-3</v>
      </c>
      <c r="BO308" s="27">
        <f t="shared" si="74"/>
        <v>5.9990786525931034E-3</v>
      </c>
      <c r="BP308" s="27">
        <f t="shared" si="74"/>
        <v>6.7287312607070783E-3</v>
      </c>
      <c r="BQ308" s="27">
        <f t="shared" si="74"/>
        <v>9.1645610722853339E-3</v>
      </c>
    </row>
    <row r="309" spans="3:69" x14ac:dyDescent="0.2">
      <c r="C309" s="4">
        <v>92</v>
      </c>
      <c r="D309" s="27"/>
      <c r="E309" s="27"/>
      <c r="F309" s="27">
        <f t="shared" si="73"/>
        <v>0.15906769113017982</v>
      </c>
      <c r="G309" s="27">
        <f t="shared" si="73"/>
        <v>0.15936105447508117</v>
      </c>
      <c r="H309" s="27">
        <f t="shared" si="73"/>
        <v>0.15728085533420247</v>
      </c>
      <c r="I309" s="27">
        <f t="shared" si="73"/>
        <v>0.15506149531639093</v>
      </c>
      <c r="J309" s="27">
        <f t="shared" si="73"/>
        <v>0.15169183405861802</v>
      </c>
      <c r="K309" s="27">
        <f t="shared" si="73"/>
        <v>0.15020019715665225</v>
      </c>
      <c r="L309" s="27">
        <f t="shared" si="73"/>
        <v>0.14960628566493148</v>
      </c>
      <c r="M309" s="27">
        <f t="shared" si="73"/>
        <v>0.14891860118632866</v>
      </c>
      <c r="N309" s="27">
        <f t="shared" si="73"/>
        <v>0.15205653308257033</v>
      </c>
      <c r="O309" s="27">
        <f t="shared" si="73"/>
        <v>0.15007612120428537</v>
      </c>
      <c r="P309" s="27">
        <f t="shared" si="73"/>
        <v>0.14575547183335696</v>
      </c>
      <c r="Q309" s="27">
        <f t="shared" si="73"/>
        <v>0.15172799448185845</v>
      </c>
      <c r="R309" s="27">
        <f t="shared" si="73"/>
        <v>0.1547118055046163</v>
      </c>
      <c r="S309" s="27">
        <f t="shared" si="73"/>
        <v>0.14837273032796719</v>
      </c>
      <c r="T309" s="27">
        <f t="shared" si="72"/>
        <v>0.15059996069649242</v>
      </c>
      <c r="U309" s="27">
        <f t="shared" si="72"/>
        <v>0.14749554024276063</v>
      </c>
      <c r="V309" s="27">
        <f t="shared" si="72"/>
        <v>0.14980906677829212</v>
      </c>
      <c r="W309" s="27">
        <f t="shared" si="72"/>
        <v>0.14997568181072007</v>
      </c>
      <c r="X309" s="27">
        <f t="shared" si="72"/>
        <v>0.15176056457576276</v>
      </c>
      <c r="Y309" s="27">
        <f t="shared" si="72"/>
        <v>0.15253548773137734</v>
      </c>
      <c r="Z309" s="27">
        <f t="shared" si="72"/>
        <v>0.15022175800178392</v>
      </c>
      <c r="AA309" s="27">
        <f t="shared" si="72"/>
        <v>0.15194193063213307</v>
      </c>
      <c r="AB309" s="27">
        <f t="shared" si="72"/>
        <v>0.15572021067253156</v>
      </c>
      <c r="AC309" s="27">
        <f t="shared" si="72"/>
        <v>0.1549740322014268</v>
      </c>
      <c r="AD309" s="27">
        <f t="shared" si="72"/>
        <v>0.15061214413193688</v>
      </c>
      <c r="AE309" s="27">
        <f t="shared" si="72"/>
        <v>0.15025113390599723</v>
      </c>
      <c r="AF309" s="27">
        <f t="shared" si="72"/>
        <v>0.15210718191763944</v>
      </c>
      <c r="AG309" s="27">
        <f t="shared" si="72"/>
        <v>0.15142914738627364</v>
      </c>
      <c r="AH309" s="27">
        <f t="shared" si="72"/>
        <v>0.1656709546394376</v>
      </c>
      <c r="AI309" s="27">
        <f t="shared" si="75"/>
        <v>0.1903398953497363</v>
      </c>
      <c r="AJ309" s="4"/>
      <c r="AK309" s="4">
        <v>92</v>
      </c>
      <c r="AL309" s="27">
        <f t="shared" si="71"/>
        <v>0</v>
      </c>
      <c r="AM309" s="27">
        <f t="shared" si="71"/>
        <v>0</v>
      </c>
      <c r="AN309" s="27">
        <f t="shared" si="71"/>
        <v>7.7557507969610957E-3</v>
      </c>
      <c r="AO309" s="27">
        <f t="shared" si="71"/>
        <v>3.3526247374186984E-3</v>
      </c>
      <c r="AP309" s="27">
        <f t="shared" si="71"/>
        <v>3.124018557932479E-3</v>
      </c>
      <c r="AQ309" s="27">
        <f t="shared" si="71"/>
        <v>3.0290923788875079E-3</v>
      </c>
      <c r="AR309" s="27">
        <f t="shared" si="71"/>
        <v>2.3220170393027009E-3</v>
      </c>
      <c r="AS309" s="27">
        <f t="shared" si="71"/>
        <v>2.2499703307480366E-3</v>
      </c>
      <c r="AT309" s="27">
        <f t="shared" si="71"/>
        <v>3.1257616722613168E-3</v>
      </c>
      <c r="AU309" s="27">
        <f t="shared" si="71"/>
        <v>2.9076324099995203E-3</v>
      </c>
      <c r="AV309" s="27">
        <f t="shared" si="71"/>
        <v>2.377906920747159E-3</v>
      </c>
      <c r="AW309" s="27">
        <f t="shared" si="71"/>
        <v>2.2346108060648062E-3</v>
      </c>
      <c r="AX309" s="27">
        <f t="shared" si="71"/>
        <v>2.6394371371010646E-3</v>
      </c>
      <c r="AY309" s="27">
        <f t="shared" ref="AY309:BA316" si="77">(Q309-Q93)^2</f>
        <v>2.4394015858392785E-3</v>
      </c>
      <c r="AZ309" s="27">
        <f t="shared" si="77"/>
        <v>2.3290842246103853E-3</v>
      </c>
      <c r="BA309" s="27">
        <f t="shared" si="77"/>
        <v>2.9187845684990102E-3</v>
      </c>
      <c r="BB309" s="27">
        <f t="shared" si="76"/>
        <v>2.8817966638051734E-3</v>
      </c>
      <c r="BC309" s="27">
        <f t="shared" si="76"/>
        <v>3.580627769115097E-3</v>
      </c>
      <c r="BD309" s="27">
        <f t="shared" si="76"/>
        <v>3.7207981120945775E-3</v>
      </c>
      <c r="BE309" s="27">
        <f t="shared" si="76"/>
        <v>3.8870969313789332E-3</v>
      </c>
      <c r="BF309" s="27">
        <f t="shared" si="76"/>
        <v>3.8359519862268591E-3</v>
      </c>
      <c r="BG309" s="27">
        <f t="shared" si="76"/>
        <v>3.7733417126885483E-3</v>
      </c>
      <c r="BH309" s="27">
        <f t="shared" si="76"/>
        <v>4.3467214561921375E-3</v>
      </c>
      <c r="BI309" s="27">
        <f t="shared" si="76"/>
        <v>4.5626893142427238E-3</v>
      </c>
      <c r="BJ309" s="27">
        <f t="shared" si="76"/>
        <v>4.2350048125568539E-3</v>
      </c>
      <c r="BK309" s="27">
        <f t="shared" si="76"/>
        <v>4.3624358564988436E-3</v>
      </c>
      <c r="BL309" s="27">
        <f t="shared" si="76"/>
        <v>4.78476888043967E-3</v>
      </c>
      <c r="BM309" s="27">
        <f t="shared" si="76"/>
        <v>4.9066894861110079E-3</v>
      </c>
      <c r="BN309" s="27">
        <f t="shared" si="74"/>
        <v>5.6044706034926025E-3</v>
      </c>
      <c r="BO309" s="27">
        <f t="shared" si="74"/>
        <v>5.7649534580134125E-3</v>
      </c>
      <c r="BP309" s="27">
        <f t="shared" si="74"/>
        <v>7.0294348231536114E-3</v>
      </c>
      <c r="BQ309" s="27">
        <f t="shared" si="74"/>
        <v>7.5263515301949024E-3</v>
      </c>
    </row>
    <row r="310" spans="3:69" x14ac:dyDescent="0.2">
      <c r="C310" s="4">
        <v>93</v>
      </c>
      <c r="D310" s="27"/>
      <c r="E310" s="27"/>
      <c r="F310" s="27">
        <f t="shared" si="73"/>
        <v>0.17358499735347138</v>
      </c>
      <c r="G310" s="27">
        <f t="shared" si="73"/>
        <v>0.18062772085181597</v>
      </c>
      <c r="H310" s="27">
        <f t="shared" si="73"/>
        <v>0.17778771873416593</v>
      </c>
      <c r="I310" s="27">
        <f t="shared" si="73"/>
        <v>0.17458647298905136</v>
      </c>
      <c r="J310" s="27">
        <f t="shared" si="73"/>
        <v>0.17098184011109596</v>
      </c>
      <c r="K310" s="27">
        <f t="shared" si="73"/>
        <v>0.16807778661642298</v>
      </c>
      <c r="L310" s="27">
        <f t="shared" si="73"/>
        <v>0.16567373766696109</v>
      </c>
      <c r="M310" s="27">
        <f t="shared" si="73"/>
        <v>0.16489366702242783</v>
      </c>
      <c r="N310" s="27">
        <f t="shared" si="73"/>
        <v>0.16689214572080918</v>
      </c>
      <c r="O310" s="27">
        <f t="shared" si="73"/>
        <v>0.16387918330002366</v>
      </c>
      <c r="P310" s="27">
        <f t="shared" si="73"/>
        <v>0.16080125464784537</v>
      </c>
      <c r="Q310" s="27">
        <f t="shared" si="73"/>
        <v>0.16670085261026105</v>
      </c>
      <c r="R310" s="27">
        <f t="shared" si="73"/>
        <v>0.16889920135906919</v>
      </c>
      <c r="S310" s="27">
        <f t="shared" si="73"/>
        <v>0.16416811953881266</v>
      </c>
      <c r="T310" s="27">
        <f t="shared" si="72"/>
        <v>0.16490036496091931</v>
      </c>
      <c r="U310" s="27">
        <f t="shared" si="72"/>
        <v>0.16286360246402679</v>
      </c>
      <c r="V310" s="27">
        <f t="shared" si="72"/>
        <v>0.16577260246058576</v>
      </c>
      <c r="W310" s="27">
        <f t="shared" si="72"/>
        <v>0.16599538737397984</v>
      </c>
      <c r="X310" s="27">
        <f t="shared" si="72"/>
        <v>0.16743646634452369</v>
      </c>
      <c r="Y310" s="27">
        <f t="shared" si="72"/>
        <v>0.16784686945323188</v>
      </c>
      <c r="Z310" s="27">
        <f t="shared" si="72"/>
        <v>0.16676188024215816</v>
      </c>
      <c r="AA310" s="27">
        <f t="shared" si="72"/>
        <v>0.16897293566604829</v>
      </c>
      <c r="AB310" s="27">
        <f t="shared" si="72"/>
        <v>0.17205543697513651</v>
      </c>
      <c r="AC310" s="27">
        <f t="shared" si="72"/>
        <v>0.17144796005275975</v>
      </c>
      <c r="AD310" s="27">
        <f t="shared" si="72"/>
        <v>0.16808453922210892</v>
      </c>
      <c r="AE310" s="27">
        <f t="shared" si="72"/>
        <v>0.16800196080167507</v>
      </c>
      <c r="AF310" s="27">
        <f t="shared" si="72"/>
        <v>0.17051362777082701</v>
      </c>
      <c r="AG310" s="27">
        <f t="shared" si="72"/>
        <v>0.16992687517865493</v>
      </c>
      <c r="AH310" s="27">
        <f t="shared" si="72"/>
        <v>0.18638374696086657</v>
      </c>
      <c r="AI310" s="27">
        <f t="shared" si="75"/>
        <v>0.21220141358531533</v>
      </c>
      <c r="AJ310" s="4"/>
      <c r="AK310" s="4">
        <v>93</v>
      </c>
      <c r="AL310" s="27">
        <f t="shared" ref="AL310:AX316" si="78">(D310-D94)^2</f>
        <v>0</v>
      </c>
      <c r="AM310" s="27">
        <f t="shared" si="78"/>
        <v>0</v>
      </c>
      <c r="AN310" s="27">
        <f t="shared" si="78"/>
        <v>5.4095192946728779E-3</v>
      </c>
      <c r="AO310" s="27">
        <f t="shared" si="78"/>
        <v>1.3421369979947065E-3</v>
      </c>
      <c r="AP310" s="27">
        <f t="shared" si="78"/>
        <v>1.2521730344996485E-3</v>
      </c>
      <c r="AQ310" s="27">
        <f t="shared" si="78"/>
        <v>1.2611172861905246E-3</v>
      </c>
      <c r="AR310" s="27">
        <f t="shared" si="78"/>
        <v>8.3505429193463316E-4</v>
      </c>
      <c r="AS310" s="27">
        <f t="shared" si="78"/>
        <v>8.7357266481200555E-4</v>
      </c>
      <c r="AT310" s="27">
        <f t="shared" si="78"/>
        <v>1.5873100319798187E-3</v>
      </c>
      <c r="AU310" s="27">
        <f t="shared" si="78"/>
        <v>1.4400052287976699E-3</v>
      </c>
      <c r="AV310" s="27">
        <f t="shared" si="78"/>
        <v>1.1511210142458861E-3</v>
      </c>
      <c r="AW310" s="27">
        <f t="shared" si="78"/>
        <v>1.1201477302542721E-3</v>
      </c>
      <c r="AX310" s="27">
        <f t="shared" si="78"/>
        <v>1.3198449118484096E-3</v>
      </c>
      <c r="AY310" s="27">
        <f t="shared" si="77"/>
        <v>1.1845602016768379E-3</v>
      </c>
      <c r="AZ310" s="27">
        <f t="shared" si="77"/>
        <v>1.1609823315603851E-3</v>
      </c>
      <c r="BA310" s="27">
        <f t="shared" si="77"/>
        <v>1.4615625420495897E-3</v>
      </c>
      <c r="BB310" s="27">
        <f t="shared" si="76"/>
        <v>1.5509390894712571E-3</v>
      </c>
      <c r="BC310" s="27">
        <f t="shared" si="76"/>
        <v>1.9776062263862962E-3</v>
      </c>
      <c r="BD310" s="27">
        <f t="shared" si="76"/>
        <v>2.0281340645722911E-3</v>
      </c>
      <c r="BE310" s="27">
        <f t="shared" si="76"/>
        <v>2.1461799591318727E-3</v>
      </c>
      <c r="BF310" s="27">
        <f t="shared" si="76"/>
        <v>2.1399099660095533E-3</v>
      </c>
      <c r="BG310" s="27">
        <f t="shared" si="76"/>
        <v>2.126699335303215E-3</v>
      </c>
      <c r="BH310" s="27">
        <f t="shared" si="76"/>
        <v>2.4393274802516174E-3</v>
      </c>
      <c r="BI310" s="27">
        <f t="shared" si="76"/>
        <v>2.5519346297605242E-3</v>
      </c>
      <c r="BJ310" s="27">
        <f t="shared" si="76"/>
        <v>2.3757521771076056E-3</v>
      </c>
      <c r="BK310" s="27">
        <f t="shared" si="76"/>
        <v>2.4576618501437426E-3</v>
      </c>
      <c r="BL310" s="27">
        <f t="shared" si="76"/>
        <v>2.6728516116130063E-3</v>
      </c>
      <c r="BM310" s="27">
        <f t="shared" si="76"/>
        <v>2.734969813192367E-3</v>
      </c>
      <c r="BN310" s="27">
        <f t="shared" si="74"/>
        <v>3.1873438895808465E-3</v>
      </c>
      <c r="BO310" s="27">
        <f t="shared" si="74"/>
        <v>3.298154684392643E-3</v>
      </c>
      <c r="BP310" s="27">
        <f t="shared" si="74"/>
        <v>3.9852621201868664E-3</v>
      </c>
      <c r="BQ310" s="27">
        <f t="shared" si="74"/>
        <v>4.2111052607754582E-3</v>
      </c>
    </row>
    <row r="311" spans="3:69" x14ac:dyDescent="0.2">
      <c r="C311" s="4">
        <v>94</v>
      </c>
      <c r="D311" s="27"/>
      <c r="E311" s="27"/>
      <c r="F311" s="27">
        <f t="shared" si="73"/>
        <v>0.18943485996087228</v>
      </c>
      <c r="G311" s="27">
        <f t="shared" si="73"/>
        <v>0.20485234373971672</v>
      </c>
      <c r="H311" s="27">
        <f t="shared" si="73"/>
        <v>0.20107442580361168</v>
      </c>
      <c r="I311" s="27">
        <f t="shared" si="73"/>
        <v>0.19666013199554347</v>
      </c>
      <c r="J311" s="27">
        <f t="shared" si="73"/>
        <v>0.1928188543785696</v>
      </c>
      <c r="K311" s="27">
        <f t="shared" si="73"/>
        <v>0.18815244420961144</v>
      </c>
      <c r="L311" s="27">
        <f t="shared" si="73"/>
        <v>0.18350807279552436</v>
      </c>
      <c r="M311" s="27">
        <f t="shared" si="73"/>
        <v>0.18262223730312618</v>
      </c>
      <c r="N311" s="27">
        <f t="shared" si="73"/>
        <v>0.18318609646455067</v>
      </c>
      <c r="O311" s="27">
        <f t="shared" si="73"/>
        <v>0.17895231772822631</v>
      </c>
      <c r="P311" s="27">
        <f t="shared" si="73"/>
        <v>0.1774293670411255</v>
      </c>
      <c r="Q311" s="27">
        <f t="shared" si="73"/>
        <v>0.18316231322170923</v>
      </c>
      <c r="R311" s="27">
        <f t="shared" si="73"/>
        <v>0.18439087395805473</v>
      </c>
      <c r="S311" s="27">
        <f t="shared" si="73"/>
        <v>0.18167568657820543</v>
      </c>
      <c r="T311" s="27">
        <f t="shared" si="72"/>
        <v>0.18056085152464074</v>
      </c>
      <c r="U311" s="27">
        <f t="shared" si="72"/>
        <v>0.17985713622865493</v>
      </c>
      <c r="V311" s="27">
        <f t="shared" si="72"/>
        <v>0.18346445655737792</v>
      </c>
      <c r="W311" s="27">
        <f t="shared" si="72"/>
        <v>0.18375099530072456</v>
      </c>
      <c r="X311" s="27">
        <f t="shared" si="72"/>
        <v>0.18474596970633775</v>
      </c>
      <c r="Y311" s="27">
        <f t="shared" si="72"/>
        <v>0.18470004113512936</v>
      </c>
      <c r="Z311" s="27">
        <f t="shared" si="72"/>
        <v>0.18515086920229884</v>
      </c>
      <c r="AA311" s="27">
        <f t="shared" si="72"/>
        <v>0.18794161418937058</v>
      </c>
      <c r="AB311" s="27">
        <f t="shared" si="72"/>
        <v>0.19010970581258799</v>
      </c>
      <c r="AC311" s="27">
        <f t="shared" si="72"/>
        <v>0.1896800734162061</v>
      </c>
      <c r="AD311" s="27">
        <f t="shared" si="72"/>
        <v>0.18761636238271942</v>
      </c>
      <c r="AE311" s="27">
        <f t="shared" si="72"/>
        <v>0.18788386602914445</v>
      </c>
      <c r="AF311" s="27">
        <f t="shared" si="72"/>
        <v>0.19118538746147065</v>
      </c>
      <c r="AG311" s="27">
        <f t="shared" si="72"/>
        <v>0.19072257799189435</v>
      </c>
      <c r="AH311" s="27">
        <f t="shared" si="72"/>
        <v>0.20973391579172068</v>
      </c>
      <c r="AI311" s="27">
        <f t="shared" si="75"/>
        <v>0.23658632644440786</v>
      </c>
      <c r="AJ311" s="4"/>
      <c r="AK311" s="4">
        <v>94</v>
      </c>
      <c r="AL311" s="27">
        <f t="shared" si="78"/>
        <v>0</v>
      </c>
      <c r="AM311" s="27">
        <f t="shared" si="78"/>
        <v>0</v>
      </c>
      <c r="AN311" s="27">
        <f t="shared" si="78"/>
        <v>3.3292405804309232E-3</v>
      </c>
      <c r="AO311" s="27">
        <f t="shared" si="78"/>
        <v>1.5402212579166959E-4</v>
      </c>
      <c r="AP311" s="27">
        <f t="shared" si="78"/>
        <v>1.4639427027806346E-4</v>
      </c>
      <c r="AQ311" s="27">
        <f t="shared" si="78"/>
        <v>1.805947387468625E-4</v>
      </c>
      <c r="AR311" s="27">
        <f t="shared" si="78"/>
        <v>4.9847718829680498E-5</v>
      </c>
      <c r="AS311" s="27">
        <f t="shared" si="78"/>
        <v>8.9900835408121156E-5</v>
      </c>
      <c r="AT311" s="27">
        <f t="shared" si="78"/>
        <v>4.8429592302727677E-4</v>
      </c>
      <c r="AU311" s="27">
        <f t="shared" si="78"/>
        <v>4.0880110827253024E-4</v>
      </c>
      <c r="AV311" s="27">
        <f t="shared" si="78"/>
        <v>3.1096584194702562E-4</v>
      </c>
      <c r="AW311" s="27">
        <f t="shared" si="78"/>
        <v>3.3839345276560651E-4</v>
      </c>
      <c r="AX311" s="27">
        <f t="shared" si="78"/>
        <v>3.8815136645818399E-4</v>
      </c>
      <c r="AY311" s="27">
        <f t="shared" si="77"/>
        <v>3.2241720911786829E-4</v>
      </c>
      <c r="AZ311" s="27">
        <f t="shared" si="77"/>
        <v>3.4527281880033616E-4</v>
      </c>
      <c r="BA311" s="27">
        <f t="shared" si="77"/>
        <v>4.2943529524125097E-4</v>
      </c>
      <c r="BB311" s="27">
        <f t="shared" si="76"/>
        <v>5.6270849234653256E-4</v>
      </c>
      <c r="BC311" s="27">
        <f t="shared" si="76"/>
        <v>7.5497184510770062E-4</v>
      </c>
      <c r="BD311" s="27">
        <f t="shared" si="76"/>
        <v>7.476372088891873E-4</v>
      </c>
      <c r="BE311" s="27">
        <f t="shared" si="76"/>
        <v>8.1631767952880345E-4</v>
      </c>
      <c r="BF311" s="27">
        <f t="shared" si="76"/>
        <v>8.3808267085071458E-4</v>
      </c>
      <c r="BG311" s="27">
        <f t="shared" si="76"/>
        <v>8.5632192827095202E-4</v>
      </c>
      <c r="BH311" s="27">
        <f t="shared" si="76"/>
        <v>9.6103467873988389E-4</v>
      </c>
      <c r="BI311" s="27">
        <f t="shared" si="76"/>
        <v>9.9527619204584452E-4</v>
      </c>
      <c r="BJ311" s="27">
        <f t="shared" si="76"/>
        <v>9.4171771249804777E-4</v>
      </c>
      <c r="BK311" s="27">
        <f t="shared" si="76"/>
        <v>9.8236467266571014E-4</v>
      </c>
      <c r="BL311" s="27">
        <f t="shared" si="76"/>
        <v>1.0347677156435577E-3</v>
      </c>
      <c r="BM311" s="27">
        <f t="shared" si="76"/>
        <v>1.0507344048190422E-3</v>
      </c>
      <c r="BN311" s="27">
        <f t="shared" si="74"/>
        <v>1.2805523911646637E-3</v>
      </c>
      <c r="BO311" s="27">
        <f t="shared" si="74"/>
        <v>1.3420396981633231E-3</v>
      </c>
      <c r="BP311" s="27">
        <f t="shared" si="74"/>
        <v>1.5823500400522566E-3</v>
      </c>
      <c r="BQ311" s="27">
        <f t="shared" si="74"/>
        <v>1.6409075032361455E-3</v>
      </c>
    </row>
    <row r="312" spans="3:69" x14ac:dyDescent="0.2">
      <c r="C312" s="4">
        <v>95</v>
      </c>
      <c r="D312" s="27"/>
      <c r="E312" s="27"/>
      <c r="F312" s="27">
        <f t="shared" si="73"/>
        <v>0.20673959548201407</v>
      </c>
      <c r="G312" s="27">
        <f t="shared" si="73"/>
        <v>0.23244634195576924</v>
      </c>
      <c r="H312" s="27">
        <f t="shared" si="73"/>
        <v>0.22751780310426412</v>
      </c>
      <c r="I312" s="27">
        <f t="shared" si="73"/>
        <v>0.22161516293609856</v>
      </c>
      <c r="J312" s="27">
        <f t="shared" si="73"/>
        <v>0.21753917799176992</v>
      </c>
      <c r="K312" s="27">
        <f t="shared" si="73"/>
        <v>0.21069417884282898</v>
      </c>
      <c r="L312" s="27">
        <f t="shared" si="73"/>
        <v>0.2033035891871543</v>
      </c>
      <c r="M312" s="27">
        <f t="shared" si="73"/>
        <v>0.20229678559121067</v>
      </c>
      <c r="N312" s="27">
        <f t="shared" si="73"/>
        <v>0.20108173969233117</v>
      </c>
      <c r="O312" s="27">
        <f t="shared" si="73"/>
        <v>0.19541238868312091</v>
      </c>
      <c r="P312" s="27">
        <f t="shared" si="73"/>
        <v>0.19580621889208447</v>
      </c>
      <c r="Q312" s="27">
        <f t="shared" si="73"/>
        <v>0.20126037326732127</v>
      </c>
      <c r="R312" s="27">
        <f t="shared" si="73"/>
        <v>0.20130672816951206</v>
      </c>
      <c r="S312" s="27">
        <f t="shared" si="73"/>
        <v>0.20108102693084293</v>
      </c>
      <c r="T312" s="27">
        <f t="shared" si="72"/>
        <v>0.19771077504271761</v>
      </c>
      <c r="U312" s="27">
        <f t="shared" si="72"/>
        <v>0.19864806677355773</v>
      </c>
      <c r="V312" s="27">
        <f t="shared" si="72"/>
        <v>0.20307174830098321</v>
      </c>
      <c r="W312" s="27">
        <f t="shared" si="72"/>
        <v>0.20343060873702343</v>
      </c>
      <c r="X312" s="27">
        <f t="shared" si="72"/>
        <v>0.20385931393701759</v>
      </c>
      <c r="Y312" s="27">
        <f t="shared" si="72"/>
        <v>0.20325025436207206</v>
      </c>
      <c r="Z312" s="27">
        <f t="shared" si="72"/>
        <v>0.20559539252938439</v>
      </c>
      <c r="AA312" s="27">
        <f t="shared" si="72"/>
        <v>0.2090684216916073</v>
      </c>
      <c r="AB312" s="27">
        <f t="shared" si="72"/>
        <v>0.21006392115167963</v>
      </c>
      <c r="AC312" s="27">
        <f t="shared" si="72"/>
        <v>0.20985801523417155</v>
      </c>
      <c r="AD312" s="27">
        <f t="shared" si="72"/>
        <v>0.20945035331576239</v>
      </c>
      <c r="AE312" s="27">
        <f t="shared" si="72"/>
        <v>0.21015269653474303</v>
      </c>
      <c r="AF312" s="27">
        <f t="shared" si="72"/>
        <v>0.21440125716907737</v>
      </c>
      <c r="AG312" s="27">
        <f t="shared" si="72"/>
        <v>0.21410173354821582</v>
      </c>
      <c r="AH312" s="27">
        <f t="shared" si="72"/>
        <v>0.23605728040467555</v>
      </c>
      <c r="AI312" s="27">
        <f t="shared" si="75"/>
        <v>0.2637859000850804</v>
      </c>
      <c r="AJ312" s="4"/>
      <c r="AK312" s="4">
        <v>95</v>
      </c>
      <c r="AL312" s="27">
        <f t="shared" si="78"/>
        <v>0</v>
      </c>
      <c r="AM312" s="27">
        <f t="shared" si="78"/>
        <v>0</v>
      </c>
      <c r="AN312" s="27">
        <f t="shared" si="78"/>
        <v>2.0914005051265051E-2</v>
      </c>
      <c r="AO312" s="27">
        <f t="shared" si="78"/>
        <v>2.9719011187658771E-2</v>
      </c>
      <c r="AP312" s="27">
        <f t="shared" si="78"/>
        <v>2.6664236518683958E-2</v>
      </c>
      <c r="AQ312" s="27">
        <f t="shared" si="78"/>
        <v>2.3613210124674541E-2</v>
      </c>
      <c r="AR312" s="27">
        <f t="shared" si="78"/>
        <v>2.0876527309654079E-2</v>
      </c>
      <c r="AS312" s="27">
        <f t="shared" si="78"/>
        <v>1.8801480232363003E-2</v>
      </c>
      <c r="AT312" s="27">
        <f t="shared" si="78"/>
        <v>1.5658673807723556E-2</v>
      </c>
      <c r="AU312" s="27">
        <f t="shared" si="78"/>
        <v>1.5166717086227452E-2</v>
      </c>
      <c r="AV312" s="27">
        <f t="shared" si="78"/>
        <v>1.4552265148441894E-2</v>
      </c>
      <c r="AW312" s="27">
        <f t="shared" si="78"/>
        <v>1.3424780756493736E-2</v>
      </c>
      <c r="AX312" s="27">
        <f t="shared" si="78"/>
        <v>1.3058361953810908E-2</v>
      </c>
      <c r="AY312" s="27">
        <f t="shared" si="77"/>
        <v>1.3527608180224502E-2</v>
      </c>
      <c r="AZ312" s="27">
        <f t="shared" si="77"/>
        <v>1.3131872706177257E-2</v>
      </c>
      <c r="BA312" s="27">
        <f t="shared" si="77"/>
        <v>1.2894991773223242E-2</v>
      </c>
      <c r="BB312" s="27">
        <f t="shared" si="76"/>
        <v>1.2393936225745352E-2</v>
      </c>
      <c r="BC312" s="27">
        <f t="shared" si="76"/>
        <v>1.2440523032802004E-2</v>
      </c>
      <c r="BD312" s="27">
        <f t="shared" si="76"/>
        <v>1.3355215860574426E-2</v>
      </c>
      <c r="BE312" s="27">
        <f t="shared" si="76"/>
        <v>1.3631994986203476E-2</v>
      </c>
      <c r="BF312" s="27">
        <f t="shared" si="76"/>
        <v>1.3998484636516702E-2</v>
      </c>
      <c r="BG312" s="27">
        <f t="shared" si="76"/>
        <v>1.4239208192169246E-2</v>
      </c>
      <c r="BH312" s="27">
        <f t="shared" si="76"/>
        <v>1.4901107881021579E-2</v>
      </c>
      <c r="BI312" s="27">
        <f t="shared" si="76"/>
        <v>1.580417199066252E-2</v>
      </c>
      <c r="BJ312" s="27">
        <f t="shared" si="76"/>
        <v>1.6290182714405986E-2</v>
      </c>
      <c r="BK312" s="27">
        <f t="shared" si="76"/>
        <v>1.660657946848066E-2</v>
      </c>
      <c r="BL312" s="27">
        <f t="shared" si="76"/>
        <v>1.6827893566070968E-2</v>
      </c>
      <c r="BM312" s="27">
        <f t="shared" si="76"/>
        <v>1.7252071991047637E-2</v>
      </c>
      <c r="BN312" s="27">
        <f t="shared" si="74"/>
        <v>1.8130949713304062E-2</v>
      </c>
      <c r="BO312" s="27">
        <f t="shared" si="74"/>
        <v>1.8405147855090571E-2</v>
      </c>
      <c r="BP312" s="27">
        <f t="shared" si="74"/>
        <v>2.2758199771355569E-2</v>
      </c>
      <c r="BQ312" s="27">
        <f t="shared" si="74"/>
        <v>2.9062090756071104E-2</v>
      </c>
    </row>
    <row r="313" spans="3:69" x14ac:dyDescent="0.2">
      <c r="C313" s="4">
        <v>96</v>
      </c>
      <c r="D313" s="27"/>
      <c r="E313" s="27"/>
      <c r="F313" s="27">
        <f t="shared" si="73"/>
        <v>0.22563274798901684</v>
      </c>
      <c r="G313" s="27">
        <f t="shared" si="73"/>
        <v>0.26387835809368876</v>
      </c>
      <c r="H313" s="27">
        <f t="shared" si="73"/>
        <v>0.25754575858029377</v>
      </c>
      <c r="I313" s="27">
        <f t="shared" si="73"/>
        <v>0.24982768398033978</v>
      </c>
      <c r="J313" s="27">
        <f t="shared" si="73"/>
        <v>0.24552351651242468</v>
      </c>
      <c r="K313" s="27">
        <f t="shared" si="73"/>
        <v>0.23600618219409986</v>
      </c>
      <c r="L313" s="27">
        <f t="shared" si="73"/>
        <v>0.22527595128456093</v>
      </c>
      <c r="M313" s="27">
        <f t="shared" si="73"/>
        <v>0.2241309123262695</v>
      </c>
      <c r="N313" s="27">
        <f t="shared" si="73"/>
        <v>0.22073652149281098</v>
      </c>
      <c r="O313" s="27">
        <f t="shared" si="73"/>
        <v>0.21338701347869313</v>
      </c>
      <c r="P313" s="27">
        <f t="shared" si="73"/>
        <v>0.21611572101504153</v>
      </c>
      <c r="Q313" s="27">
        <f t="shared" si="73"/>
        <v>0.2211577435642674</v>
      </c>
      <c r="R313" s="27">
        <f t="shared" si="73"/>
        <v>0.21977769196473301</v>
      </c>
      <c r="S313" s="27">
        <f t="shared" ref="S313:AH316" si="79">S$213+S$214*S$215^$C313</f>
        <v>0.22258985413421209</v>
      </c>
      <c r="T313" s="27">
        <f t="shared" si="79"/>
        <v>0.21649179282777381</v>
      </c>
      <c r="U313" s="27">
        <f t="shared" si="79"/>
        <v>0.21942650377400877</v>
      </c>
      <c r="V313" s="27">
        <f t="shared" si="79"/>
        <v>0.22480185569478972</v>
      </c>
      <c r="W313" s="27">
        <f t="shared" si="79"/>
        <v>0.2252427137688538</v>
      </c>
      <c r="X313" s="27">
        <f t="shared" si="79"/>
        <v>0.22496447911965275</v>
      </c>
      <c r="Y313" s="27">
        <f t="shared" si="79"/>
        <v>0.22366839388263807</v>
      </c>
      <c r="Z313" s="27">
        <f t="shared" si="79"/>
        <v>0.22832521932833127</v>
      </c>
      <c r="AA313" s="27">
        <f t="shared" si="79"/>
        <v>0.2325988956087954</v>
      </c>
      <c r="AB313" s="27">
        <f t="shared" si="79"/>
        <v>0.2321180244434663</v>
      </c>
      <c r="AC313" s="27">
        <f t="shared" si="79"/>
        <v>0.23218945470544511</v>
      </c>
      <c r="AD313" s="27">
        <f t="shared" si="79"/>
        <v>0.23385786285258855</v>
      </c>
      <c r="AE313" s="27">
        <f t="shared" si="79"/>
        <v>0.23509501501043578</v>
      </c>
      <c r="AF313" s="27">
        <f t="shared" si="79"/>
        <v>0.24047434501193385</v>
      </c>
      <c r="AG313" s="27">
        <f t="shared" si="79"/>
        <v>0.24038528450272842</v>
      </c>
      <c r="AH313" s="27">
        <f t="shared" si="79"/>
        <v>0.26573242021055848</v>
      </c>
      <c r="AI313" s="27">
        <f t="shared" si="75"/>
        <v>0.29412502044648481</v>
      </c>
      <c r="AJ313" s="4"/>
      <c r="AK313" s="4">
        <v>96</v>
      </c>
      <c r="AL313" s="27">
        <f t="shared" si="78"/>
        <v>0</v>
      </c>
      <c r="AM313" s="27">
        <f t="shared" si="78"/>
        <v>0</v>
      </c>
      <c r="AN313" s="27">
        <f t="shared" si="78"/>
        <v>2.9046430115563793E-2</v>
      </c>
      <c r="AO313" s="27">
        <f t="shared" si="78"/>
        <v>4.3980539403056386E-2</v>
      </c>
      <c r="AP313" s="27">
        <f t="shared" si="78"/>
        <v>3.976828067034565E-2</v>
      </c>
      <c r="AQ313" s="27">
        <f t="shared" si="78"/>
        <v>3.5389858667680442E-2</v>
      </c>
      <c r="AR313" s="27">
        <f t="shared" si="78"/>
        <v>3.20364968651774E-2</v>
      </c>
      <c r="AS313" s="27">
        <f t="shared" si="78"/>
        <v>2.8355740857846614E-2</v>
      </c>
      <c r="AT313" s="27">
        <f t="shared" si="78"/>
        <v>2.3616132625132989E-2</v>
      </c>
      <c r="AU313" s="27">
        <f t="shared" si="78"/>
        <v>2.2964343522718384E-2</v>
      </c>
      <c r="AV313" s="27">
        <f t="shared" si="78"/>
        <v>2.156465825376053E-2</v>
      </c>
      <c r="AW313" s="27">
        <f t="shared" si="78"/>
        <v>1.9668888808877995E-2</v>
      </c>
      <c r="AX313" s="27">
        <f t="shared" si="78"/>
        <v>1.9904904540915098E-2</v>
      </c>
      <c r="AY313" s="27">
        <f t="shared" si="77"/>
        <v>2.0456918897271765E-2</v>
      </c>
      <c r="AZ313" s="27">
        <f t="shared" si="77"/>
        <v>1.9598585400870828E-2</v>
      </c>
      <c r="BA313" s="27">
        <f t="shared" si="77"/>
        <v>2.0194464509835319E-2</v>
      </c>
      <c r="BB313" s="27">
        <f t="shared" si="76"/>
        <v>1.8781986047858825E-2</v>
      </c>
      <c r="BC313" s="27">
        <f t="shared" si="76"/>
        <v>1.9465735736243224E-2</v>
      </c>
      <c r="BD313" s="27">
        <f t="shared" si="76"/>
        <v>2.0932482800607263E-2</v>
      </c>
      <c r="BE313" s="27">
        <f t="shared" si="76"/>
        <v>2.1313092762020668E-2</v>
      </c>
      <c r="BF313" s="27">
        <f t="shared" si="76"/>
        <v>2.157223106361825E-2</v>
      </c>
      <c r="BG313" s="27">
        <f t="shared" si="76"/>
        <v>2.1667065968420555E-2</v>
      </c>
      <c r="BH313" s="27">
        <f t="shared" si="76"/>
        <v>2.3201791157766563E-2</v>
      </c>
      <c r="BI313" s="27">
        <f t="shared" si="76"/>
        <v>2.4615330543249162E-2</v>
      </c>
      <c r="BJ313" s="27">
        <f t="shared" si="76"/>
        <v>2.474232505387582E-2</v>
      </c>
      <c r="BK313" s="27">
        <f t="shared" si="76"/>
        <v>2.5201179973280152E-2</v>
      </c>
      <c r="BL313" s="27">
        <f t="shared" si="76"/>
        <v>2.6121687892252617E-2</v>
      </c>
      <c r="BM313" s="27">
        <f t="shared" si="76"/>
        <v>2.6797535220126806E-2</v>
      </c>
      <c r="BN313" s="27">
        <f t="shared" si="74"/>
        <v>2.8365195497746593E-2</v>
      </c>
      <c r="BO313" s="27">
        <f t="shared" si="74"/>
        <v>2.8768296185413589E-2</v>
      </c>
      <c r="BP313" s="27">
        <f t="shared" si="74"/>
        <v>3.5687567543148925E-2</v>
      </c>
      <c r="BQ313" s="27">
        <f t="shared" si="74"/>
        <v>4.4366763597454874E-2</v>
      </c>
    </row>
    <row r="314" spans="3:69" x14ac:dyDescent="0.2">
      <c r="C314" s="4">
        <v>97</v>
      </c>
      <c r="D314" s="27"/>
      <c r="E314" s="27"/>
      <c r="F314" s="27">
        <f t="shared" ref="F314:S316" si="80">F$213+F$214*F$215^$C314</f>
        <v>0.24626011968254932</v>
      </c>
      <c r="G314" s="27">
        <f t="shared" si="80"/>
        <v>0.29968221771413656</v>
      </c>
      <c r="H314" s="27">
        <f t="shared" si="80"/>
        <v>0.29164420598429353</v>
      </c>
      <c r="I314" s="27">
        <f t="shared" si="80"/>
        <v>0.28172290965919233</v>
      </c>
      <c r="J314" s="27">
        <f t="shared" si="80"/>
        <v>0.27720284299261772</v>
      </c>
      <c r="K314" s="27">
        <f t="shared" si="80"/>
        <v>0.26442890671285146</v>
      </c>
      <c r="L314" s="27">
        <f t="shared" si="80"/>
        <v>0.24966453941675465</v>
      </c>
      <c r="M314" s="27">
        <f t="shared" si="80"/>
        <v>0.24836166381810096</v>
      </c>
      <c r="N314" s="27">
        <f t="shared" si="80"/>
        <v>0.24232336487739414</v>
      </c>
      <c r="O314" s="27">
        <f t="shared" si="80"/>
        <v>0.23301555198420459</v>
      </c>
      <c r="P314" s="27">
        <f t="shared" si="80"/>
        <v>0.23856112569195173</v>
      </c>
      <c r="Q314" s="27">
        <f t="shared" si="80"/>
        <v>0.24303331164924483</v>
      </c>
      <c r="R314" s="27">
        <f t="shared" si="80"/>
        <v>0.23994672979513007</v>
      </c>
      <c r="S314" s="27">
        <f t="shared" si="80"/>
        <v>0.24643018052155696</v>
      </c>
      <c r="T314" s="27">
        <f t="shared" si="79"/>
        <v>0.23705903493067906</v>
      </c>
      <c r="U314" s="27">
        <f t="shared" si="79"/>
        <v>0.24240266470175076</v>
      </c>
      <c r="V314" s="27">
        <f t="shared" si="79"/>
        <v>0.24888460886238964</v>
      </c>
      <c r="W314" s="27">
        <f t="shared" si="79"/>
        <v>0.24941838812646339</v>
      </c>
      <c r="X314" s="27">
        <f t="shared" si="79"/>
        <v>0.24826903493209576</v>
      </c>
      <c r="Y314" s="27">
        <f t="shared" si="79"/>
        <v>0.24614255180098418</v>
      </c>
      <c r="Z314" s="27">
        <f t="shared" si="79"/>
        <v>0.25359580245929897</v>
      </c>
      <c r="AA314" s="27">
        <f t="shared" si="79"/>
        <v>0.25880650897910012</v>
      </c>
      <c r="AB314" s="27">
        <f t="shared" si="79"/>
        <v>0.25649299803874148</v>
      </c>
      <c r="AC314" s="27">
        <f t="shared" si="79"/>
        <v>0.25690422459417289</v>
      </c>
      <c r="AD314" s="27">
        <f t="shared" si="79"/>
        <v>0.26114222527708258</v>
      </c>
      <c r="AE314" s="27">
        <f t="shared" si="79"/>
        <v>0.26303178747751593</v>
      </c>
      <c r="AF314" s="27">
        <f t="shared" si="79"/>
        <v>0.26975629387808248</v>
      </c>
      <c r="AG314" s="27">
        <f t="shared" si="79"/>
        <v>0.26993404425644274</v>
      </c>
      <c r="AH314" s="27">
        <f t="shared" si="79"/>
        <v>0.29918611944113904</v>
      </c>
      <c r="AI314" s="27">
        <f t="shared" si="75"/>
        <v>0.32796607385650545</v>
      </c>
      <c r="AJ314" s="4"/>
      <c r="AK314" s="4">
        <v>97</v>
      </c>
      <c r="AL314" s="27">
        <f t="shared" si="78"/>
        <v>0</v>
      </c>
      <c r="AM314" s="27">
        <f t="shared" si="78"/>
        <v>0</v>
      </c>
      <c r="AN314" s="27">
        <f t="shared" si="78"/>
        <v>6.7983828620181395E-3</v>
      </c>
      <c r="AO314" s="27">
        <f t="shared" si="78"/>
        <v>1.4659391751014618E-2</v>
      </c>
      <c r="AP314" s="27">
        <f t="shared" si="78"/>
        <v>1.343424885759063E-2</v>
      </c>
      <c r="AQ314" s="27">
        <f t="shared" si="78"/>
        <v>1.1839690512406926E-2</v>
      </c>
      <c r="AR314" s="27">
        <f t="shared" si="78"/>
        <v>1.1430713264828505E-2</v>
      </c>
      <c r="AS314" s="27">
        <f t="shared" si="78"/>
        <v>9.9146338367038893E-3</v>
      </c>
      <c r="AT314" s="27">
        <f t="shared" si="78"/>
        <v>7.3065393858522927E-3</v>
      </c>
      <c r="AU314" s="27">
        <f t="shared" si="78"/>
        <v>7.2712709559702498E-3</v>
      </c>
      <c r="AV314" s="27">
        <f t="shared" si="78"/>
        <v>8.0593000609980227E-3</v>
      </c>
      <c r="AW314" s="27">
        <f t="shared" si="78"/>
        <v>7.6130062040563164E-3</v>
      </c>
      <c r="AX314" s="27">
        <f t="shared" si="78"/>
        <v>6.2304804088702606E-3</v>
      </c>
      <c r="AY314" s="27">
        <f t="shared" si="77"/>
        <v>7.4831305876958071E-3</v>
      </c>
      <c r="AZ314" s="27">
        <f t="shared" si="77"/>
        <v>7.9520407971719713E-3</v>
      </c>
      <c r="BA314" s="27">
        <f t="shared" si="77"/>
        <v>6.4257237967598165E-3</v>
      </c>
      <c r="BB314" s="27">
        <f t="shared" si="76"/>
        <v>6.6380750460192867E-3</v>
      </c>
      <c r="BC314" s="27">
        <f t="shared" si="76"/>
        <v>5.6680691495365094E-3</v>
      </c>
      <c r="BD314" s="27">
        <f t="shared" si="76"/>
        <v>6.1959676403773962E-3</v>
      </c>
      <c r="BE314" s="27">
        <f t="shared" si="76"/>
        <v>6.199641161486141E-3</v>
      </c>
      <c r="BF314" s="27">
        <f t="shared" si="76"/>
        <v>6.580959183756516E-3</v>
      </c>
      <c r="BG314" s="27">
        <f t="shared" si="76"/>
        <v>6.9935383185554404E-3</v>
      </c>
      <c r="BH314" s="27">
        <f t="shared" si="76"/>
        <v>6.6730904340761045E-3</v>
      </c>
      <c r="BI314" s="27">
        <f t="shared" si="76"/>
        <v>7.0775652169940036E-3</v>
      </c>
      <c r="BJ314" s="27">
        <f t="shared" si="76"/>
        <v>7.9208715657685669E-3</v>
      </c>
      <c r="BK314" s="27">
        <f t="shared" si="76"/>
        <v>7.9810304466449208E-3</v>
      </c>
      <c r="BL314" s="27">
        <f t="shared" si="76"/>
        <v>7.4931797616448158E-3</v>
      </c>
      <c r="BM314" s="27">
        <f t="shared" si="76"/>
        <v>7.8508179292038158E-3</v>
      </c>
      <c r="BN314" s="27">
        <f t="shared" si="74"/>
        <v>8.1221613236542069E-3</v>
      </c>
      <c r="BO314" s="27">
        <f t="shared" si="74"/>
        <v>8.2155158120409601E-3</v>
      </c>
      <c r="BP314" s="27">
        <f t="shared" si="74"/>
        <v>1.0353699714440548E-2</v>
      </c>
      <c r="BQ314" s="27">
        <f t="shared" si="74"/>
        <v>1.5718731031846393E-2</v>
      </c>
    </row>
    <row r="315" spans="3:69" x14ac:dyDescent="0.2">
      <c r="C315" s="4">
        <v>98</v>
      </c>
      <c r="D315" s="27"/>
      <c r="E315" s="27"/>
      <c r="F315" s="27">
        <f t="shared" si="80"/>
        <v>0.26878089607629496</v>
      </c>
      <c r="G315" s="27">
        <f t="shared" si="80"/>
        <v>0.34046599556967883</v>
      </c>
      <c r="H315" s="27">
        <f t="shared" si="80"/>
        <v>0.33036492795590733</v>
      </c>
      <c r="I315" s="27">
        <f t="shared" si="80"/>
        <v>0.31778155962917043</v>
      </c>
      <c r="J315" s="27">
        <f t="shared" si="80"/>
        <v>0.31306503517907736</v>
      </c>
      <c r="K315" s="27">
        <f t="shared" si="80"/>
        <v>0.29634464478611955</v>
      </c>
      <c r="L315" s="27">
        <f t="shared" si="80"/>
        <v>0.27673505775451596</v>
      </c>
      <c r="M315" s="27">
        <f t="shared" si="80"/>
        <v>0.27525210578462778</v>
      </c>
      <c r="N315" s="27">
        <f t="shared" si="80"/>
        <v>0.26603219115900401</v>
      </c>
      <c r="O315" s="27">
        <f t="shared" si="80"/>
        <v>0.25445018710144252</v>
      </c>
      <c r="P315" s="27">
        <f t="shared" si="80"/>
        <v>0.26336706076904992</v>
      </c>
      <c r="Q315" s="27">
        <f t="shared" si="80"/>
        <v>0.26708375006893531</v>
      </c>
      <c r="R315" s="27">
        <f t="shared" si="80"/>
        <v>0.26196994913083343</v>
      </c>
      <c r="S315" s="27">
        <f t="shared" si="80"/>
        <v>0.2728547343515354</v>
      </c>
      <c r="T315" s="27">
        <f t="shared" si="79"/>
        <v>0.25958238550522061</v>
      </c>
      <c r="U315" s="27">
        <f t="shared" si="79"/>
        <v>0.26780900161564097</v>
      </c>
      <c r="V315" s="27">
        <f t="shared" si="79"/>
        <v>0.27557472086325574</v>
      </c>
      <c r="W315" s="27">
        <f t="shared" si="79"/>
        <v>0.27621374922491199</v>
      </c>
      <c r="X315" s="27">
        <f t="shared" si="79"/>
        <v>0.27400218209846444</v>
      </c>
      <c r="Y315" s="27">
        <f t="shared" si="79"/>
        <v>0.27087976028317773</v>
      </c>
      <c r="Z315" s="27">
        <f t="shared" si="79"/>
        <v>0.28169114948626073</v>
      </c>
      <c r="AA315" s="27">
        <f t="shared" si="79"/>
        <v>0.28799584876820078</v>
      </c>
      <c r="AB315" s="27">
        <f t="shared" si="79"/>
        <v>0.28343307943355528</v>
      </c>
      <c r="AC315" s="27">
        <f t="shared" si="79"/>
        <v>0.28425668664385428</v>
      </c>
      <c r="AD315" s="27">
        <f t="shared" si="79"/>
        <v>0.29164252813624686</v>
      </c>
      <c r="AE315" s="27">
        <f t="shared" si="79"/>
        <v>0.29432251358375172</v>
      </c>
      <c r="AF315" s="27">
        <f t="shared" si="79"/>
        <v>0.3026420239675725</v>
      </c>
      <c r="AG315" s="27">
        <f t="shared" si="79"/>
        <v>0.30315365010398598</v>
      </c>
      <c r="AH315" s="27">
        <f t="shared" si="79"/>
        <v>0.33689950510775951</v>
      </c>
      <c r="AI315" s="27">
        <f t="shared" si="75"/>
        <v>0.36571327556366945</v>
      </c>
      <c r="AJ315" s="4"/>
      <c r="AK315" s="4">
        <v>98</v>
      </c>
      <c r="AL315" s="27">
        <f t="shared" si="78"/>
        <v>0</v>
      </c>
      <c r="AM315" s="27">
        <f t="shared" si="78"/>
        <v>0</v>
      </c>
      <c r="AN315" s="27">
        <f t="shared" si="78"/>
        <v>3.5917883116694783E-3</v>
      </c>
      <c r="AO315" s="27">
        <f t="shared" si="78"/>
        <v>6.4468369413926236E-3</v>
      </c>
      <c r="AP315" s="27">
        <f t="shared" si="78"/>
        <v>5.9575991233495763E-3</v>
      </c>
      <c r="AQ315" s="27">
        <f t="shared" si="78"/>
        <v>5.2928086840377383E-3</v>
      </c>
      <c r="AR315" s="27">
        <f t="shared" si="78"/>
        <v>5.0484324091582189E-3</v>
      </c>
      <c r="AS315" s="27">
        <f t="shared" si="78"/>
        <v>4.5774041949501994E-3</v>
      </c>
      <c r="AT315" s="27">
        <f t="shared" si="78"/>
        <v>3.4114686956054139E-3</v>
      </c>
      <c r="AU315" s="27">
        <f t="shared" si="78"/>
        <v>3.4083768592533025E-3</v>
      </c>
      <c r="AV315" s="27">
        <f t="shared" si="78"/>
        <v>4.3645549181570951E-3</v>
      </c>
      <c r="AW315" s="27">
        <f t="shared" si="78"/>
        <v>4.3319969558883158E-3</v>
      </c>
      <c r="AX315" s="27">
        <f t="shared" si="78"/>
        <v>2.9297816177948103E-3</v>
      </c>
      <c r="AY315" s="27">
        <f t="shared" si="77"/>
        <v>3.9005834980887747E-3</v>
      </c>
      <c r="AZ315" s="27">
        <f t="shared" si="77"/>
        <v>4.5092563514701721E-3</v>
      </c>
      <c r="BA315" s="27">
        <f t="shared" si="77"/>
        <v>2.8875640016458584E-3</v>
      </c>
      <c r="BB315" s="27">
        <f t="shared" si="76"/>
        <v>3.4752241956559266E-3</v>
      </c>
      <c r="BC315" s="27">
        <f t="shared" si="76"/>
        <v>2.4880386645342967E-3</v>
      </c>
      <c r="BD315" s="27">
        <f t="shared" si="76"/>
        <v>2.7065337280637626E-3</v>
      </c>
      <c r="BE315" s="27">
        <f t="shared" si="76"/>
        <v>2.6980169673839166E-3</v>
      </c>
      <c r="BF315" s="27">
        <f t="shared" si="76"/>
        <v>3.0680481245156832E-3</v>
      </c>
      <c r="BG315" s="27">
        <f t="shared" si="76"/>
        <v>3.468052042879542E-3</v>
      </c>
      <c r="BH315" s="27">
        <f t="shared" si="76"/>
        <v>2.8722781386137366E-3</v>
      </c>
      <c r="BI315" s="27">
        <f t="shared" si="76"/>
        <v>3.0182856633777294E-3</v>
      </c>
      <c r="BJ315" s="27">
        <f t="shared" si="76"/>
        <v>3.8513439399348857E-3</v>
      </c>
      <c r="BK315" s="27">
        <f t="shared" si="76"/>
        <v>3.8420349859148799E-3</v>
      </c>
      <c r="BL315" s="27">
        <f t="shared" si="76"/>
        <v>3.1430433630226006E-3</v>
      </c>
      <c r="BM315" s="27">
        <f t="shared" si="76"/>
        <v>3.2849078181714283E-3</v>
      </c>
      <c r="BN315" s="27">
        <f t="shared" si="74"/>
        <v>3.2761090010443783E-3</v>
      </c>
      <c r="BO315" s="27">
        <f t="shared" si="74"/>
        <v>3.2970422500969783E-3</v>
      </c>
      <c r="BP315" s="27">
        <f t="shared" si="74"/>
        <v>4.1010890114013101E-3</v>
      </c>
      <c r="BQ315" s="27">
        <f t="shared" si="74"/>
        <v>7.6785194900297529E-3</v>
      </c>
    </row>
    <row r="316" spans="3:69" x14ac:dyDescent="0.2">
      <c r="C316" s="4">
        <v>99</v>
      </c>
      <c r="D316" s="27"/>
      <c r="E316" s="27"/>
      <c r="F316" s="27">
        <f t="shared" si="80"/>
        <v>0.29336887446309612</v>
      </c>
      <c r="G316" s="27">
        <f t="shared" si="80"/>
        <v>0.38692234284069471</v>
      </c>
      <c r="H316" s="27">
        <f t="shared" si="80"/>
        <v>0.37433450499380899</v>
      </c>
      <c r="I316" s="27">
        <f t="shared" si="80"/>
        <v>0.35854710400089412</v>
      </c>
      <c r="J316" s="27">
        <f t="shared" si="80"/>
        <v>0.35366238907871506</v>
      </c>
      <c r="K316" s="27">
        <f t="shared" si="80"/>
        <v>0.3321826706618386</v>
      </c>
      <c r="L316" s="27">
        <f t="shared" si="80"/>
        <v>0.30678242905387121</v>
      </c>
      <c r="M316" s="27">
        <f t="shared" si="80"/>
        <v>0.3050941793744178</v>
      </c>
      <c r="N316" s="27">
        <f t="shared" si="80"/>
        <v>0.29207159088212409</v>
      </c>
      <c r="O316" s="27">
        <f t="shared" si="80"/>
        <v>0.27785710466079727</v>
      </c>
      <c r="P316" s="27">
        <f t="shared" si="80"/>
        <v>0.29078177767465385</v>
      </c>
      <c r="Q316" s="27">
        <f t="shared" si="80"/>
        <v>0.29352528456680033</v>
      </c>
      <c r="R316" s="27">
        <f t="shared" si="80"/>
        <v>0.28601780872567817</v>
      </c>
      <c r="S316" s="27">
        <f t="shared" si="80"/>
        <v>0.30214363894824775</v>
      </c>
      <c r="T316" s="27">
        <f t="shared" si="79"/>
        <v>0.28424788604075618</v>
      </c>
      <c r="U316" s="27">
        <f t="shared" si="79"/>
        <v>0.29590255290177969</v>
      </c>
      <c r="V316" s="27">
        <f t="shared" si="79"/>
        <v>0.30515448168467058</v>
      </c>
      <c r="W316" s="27">
        <f t="shared" si="79"/>
        <v>0.30591266747536627</v>
      </c>
      <c r="X316" s="27">
        <f t="shared" si="79"/>
        <v>0.30241700658237169</v>
      </c>
      <c r="Y316" s="27">
        <f t="shared" si="79"/>
        <v>0.29810789873956828</v>
      </c>
      <c r="Z316" s="27">
        <f t="shared" si="79"/>
        <v>0.31292701454226374</v>
      </c>
      <c r="AA316" s="27">
        <f t="shared" si="79"/>
        <v>0.32050615580321601</v>
      </c>
      <c r="AB316" s="27">
        <f t="shared" si="79"/>
        <v>0.31320820853153614</v>
      </c>
      <c r="AC316" s="27">
        <f t="shared" si="79"/>
        <v>0.31452834944094504</v>
      </c>
      <c r="AD316" s="27">
        <f t="shared" si="79"/>
        <v>0.32573782638905174</v>
      </c>
      <c r="AE316" s="27">
        <f t="shared" si="79"/>
        <v>0.32936985276401032</v>
      </c>
      <c r="AF316" s="27">
        <f t="shared" si="79"/>
        <v>0.33957505900777202</v>
      </c>
      <c r="AG316" s="27">
        <f t="shared" si="79"/>
        <v>0.34050013171147242</v>
      </c>
      <c r="AH316" s="27">
        <f t="shared" si="79"/>
        <v>0.37941496651117612</v>
      </c>
      <c r="AI316" s="27">
        <f t="shared" si="75"/>
        <v>0.40781749789557303</v>
      </c>
      <c r="AJ316" s="4"/>
      <c r="AK316" s="4">
        <v>99</v>
      </c>
      <c r="AL316" s="27">
        <f t="shared" si="78"/>
        <v>0</v>
      </c>
      <c r="AM316" s="27">
        <f t="shared" si="78"/>
        <v>0</v>
      </c>
      <c r="AN316" s="27">
        <f t="shared" si="78"/>
        <v>1.2491666545104102E-3</v>
      </c>
      <c r="AO316" s="27">
        <f t="shared" si="78"/>
        <v>1.144864744710443E-3</v>
      </c>
      <c r="AP316" s="27">
        <f t="shared" si="78"/>
        <v>1.1032965540819697E-3</v>
      </c>
      <c r="AQ316" s="27">
        <f t="shared" si="78"/>
        <v>1.023113637976462E-3</v>
      </c>
      <c r="AR316" s="27">
        <f t="shared" si="78"/>
        <v>9.2750505951966829E-4</v>
      </c>
      <c r="AS316" s="27">
        <f t="shared" si="78"/>
        <v>1.0124163315152796E-3</v>
      </c>
      <c r="AT316" s="27">
        <f t="shared" si="78"/>
        <v>8.0431274820144747E-4</v>
      </c>
      <c r="AU316" s="27">
        <f t="shared" si="78"/>
        <v>8.1448777140384978E-4</v>
      </c>
      <c r="AV316" s="27">
        <f t="shared" si="78"/>
        <v>1.6020309219399419E-3</v>
      </c>
      <c r="AW316" s="27">
        <f t="shared" si="78"/>
        <v>1.7986920730356229E-3</v>
      </c>
      <c r="AX316" s="27">
        <f t="shared" si="78"/>
        <v>7.1357049149769038E-4</v>
      </c>
      <c r="AY316" s="27">
        <f t="shared" si="77"/>
        <v>1.2969445985749788E-3</v>
      </c>
      <c r="AZ316" s="27">
        <f t="shared" si="77"/>
        <v>1.8578804242406091E-3</v>
      </c>
      <c r="BA316" s="27">
        <f t="shared" si="77"/>
        <v>5.9766334240143177E-4</v>
      </c>
      <c r="BB316" s="27">
        <f t="shared" si="76"/>
        <v>1.1754976804742258E-3</v>
      </c>
      <c r="BC316" s="27">
        <f t="shared" si="76"/>
        <v>4.7465994579133977E-4</v>
      </c>
      <c r="BD316" s="27">
        <f t="shared" si="76"/>
        <v>5.0375990055358353E-4</v>
      </c>
      <c r="BE316" s="27">
        <f t="shared" si="76"/>
        <v>4.9477421452833327E-4</v>
      </c>
      <c r="BF316" s="27">
        <f t="shared" si="76"/>
        <v>7.2765815804618666E-4</v>
      </c>
      <c r="BG316" s="27">
        <f t="shared" si="76"/>
        <v>1.0024841985916411E-3</v>
      </c>
      <c r="BH316" s="27">
        <f t="shared" si="76"/>
        <v>4.9987005462595515E-4</v>
      </c>
      <c r="BI316" s="27">
        <f t="shared" si="76"/>
        <v>5.0304297861900244E-4</v>
      </c>
      <c r="BJ316" s="27">
        <f t="shared" si="76"/>
        <v>1.0422610442818604E-3</v>
      </c>
      <c r="BK316" s="27">
        <f t="shared" si="76"/>
        <v>1.0056819135063383E-3</v>
      </c>
      <c r="BL316" s="27">
        <f t="shared" si="76"/>
        <v>4.8257341318803454E-4</v>
      </c>
      <c r="BM316" s="27">
        <f t="shared" si="76"/>
        <v>4.9580932092278124E-4</v>
      </c>
      <c r="BN316" s="27">
        <f t="shared" si="74"/>
        <v>4.1226334929245022E-4</v>
      </c>
      <c r="BO316" s="27">
        <f t="shared" si="74"/>
        <v>4.0294119398492565E-4</v>
      </c>
      <c r="BP316" s="27">
        <f t="shared" si="74"/>
        <v>4.6329480845730284E-4</v>
      </c>
      <c r="BQ316" s="27">
        <f t="shared" si="74"/>
        <v>2.0723380203648669E-3</v>
      </c>
    </row>
    <row r="318" spans="3:69" x14ac:dyDescent="0.2">
      <c r="D318" s="29">
        <f>D217</f>
        <v>1990</v>
      </c>
      <c r="E318" s="29">
        <f t="shared" ref="E318:AI318" si="81">E217</f>
        <v>1991</v>
      </c>
      <c r="F318" s="29">
        <f t="shared" si="81"/>
        <v>1992</v>
      </c>
      <c r="G318" s="29">
        <f t="shared" si="81"/>
        <v>1993</v>
      </c>
      <c r="H318" s="29">
        <f t="shared" si="81"/>
        <v>1994</v>
      </c>
      <c r="I318" s="29">
        <f t="shared" si="81"/>
        <v>1995</v>
      </c>
      <c r="J318" s="29">
        <f t="shared" si="81"/>
        <v>1996</v>
      </c>
      <c r="K318" s="29">
        <f t="shared" si="81"/>
        <v>1997</v>
      </c>
      <c r="L318" s="29">
        <f t="shared" si="81"/>
        <v>1998</v>
      </c>
      <c r="M318" s="29">
        <f t="shared" si="81"/>
        <v>1999</v>
      </c>
      <c r="N318" s="29">
        <f t="shared" si="81"/>
        <v>2000</v>
      </c>
      <c r="O318" s="29">
        <f t="shared" si="81"/>
        <v>2001</v>
      </c>
      <c r="P318" s="29">
        <f t="shared" si="81"/>
        <v>2002</v>
      </c>
      <c r="Q318" s="29">
        <f t="shared" si="81"/>
        <v>2003</v>
      </c>
      <c r="R318" s="29">
        <f t="shared" si="81"/>
        <v>2004</v>
      </c>
      <c r="S318" s="29">
        <f t="shared" si="81"/>
        <v>2005</v>
      </c>
      <c r="T318" s="29">
        <f t="shared" si="81"/>
        <v>2006</v>
      </c>
      <c r="U318" s="29">
        <f t="shared" si="81"/>
        <v>2007</v>
      </c>
      <c r="V318" s="29">
        <f t="shared" si="81"/>
        <v>2008</v>
      </c>
      <c r="W318" s="29">
        <f t="shared" si="81"/>
        <v>2009</v>
      </c>
      <c r="X318" s="29">
        <f t="shared" si="81"/>
        <v>2010</v>
      </c>
      <c r="Y318" s="29">
        <f t="shared" si="81"/>
        <v>2011</v>
      </c>
      <c r="Z318" s="29">
        <f t="shared" si="81"/>
        <v>2012</v>
      </c>
      <c r="AA318" s="29">
        <f t="shared" si="81"/>
        <v>2013</v>
      </c>
      <c r="AB318" s="29">
        <f t="shared" si="81"/>
        <v>2014</v>
      </c>
      <c r="AC318" s="29">
        <f t="shared" si="81"/>
        <v>2015</v>
      </c>
      <c r="AD318" s="29">
        <f t="shared" si="81"/>
        <v>2016</v>
      </c>
      <c r="AE318" s="29">
        <f t="shared" si="81"/>
        <v>2017</v>
      </c>
      <c r="AF318" s="29">
        <f t="shared" si="81"/>
        <v>2018</v>
      </c>
      <c r="AG318" s="29">
        <f t="shared" si="81"/>
        <v>2019</v>
      </c>
      <c r="AH318" s="29">
        <f t="shared" si="81"/>
        <v>2020</v>
      </c>
      <c r="AI318" s="29">
        <f t="shared" si="81"/>
        <v>2021</v>
      </c>
    </row>
    <row r="319" spans="3:69" x14ac:dyDescent="0.2">
      <c r="C319" t="s">
        <v>70</v>
      </c>
      <c r="D319">
        <f>D108</f>
        <v>0</v>
      </c>
      <c r="E319">
        <f t="shared" ref="E319:AI319" si="82">E108</f>
        <v>0</v>
      </c>
      <c r="F319">
        <f t="shared" si="82"/>
        <v>9.6246932145311627E-4</v>
      </c>
      <c r="G319">
        <f t="shared" si="82"/>
        <v>1.2731276505101039E-3</v>
      </c>
      <c r="H319">
        <f t="shared" si="82"/>
        <v>1.1590568597258826E-3</v>
      </c>
      <c r="I319">
        <f t="shared" si="82"/>
        <v>1.0387432603715745E-3</v>
      </c>
      <c r="J319">
        <f t="shared" si="82"/>
        <v>9.6053047711638201E-4</v>
      </c>
      <c r="K319">
        <f t="shared" si="82"/>
        <v>8.6062180785123914E-4</v>
      </c>
      <c r="L319">
        <f t="shared" si="82"/>
        <v>7.3528834189841579E-4</v>
      </c>
      <c r="M319">
        <f t="shared" si="82"/>
        <v>7.1774343369816176E-4</v>
      </c>
      <c r="N319">
        <f t="shared" si="82"/>
        <v>7.0080963326425651E-4</v>
      </c>
      <c r="O319">
        <f t="shared" si="82"/>
        <v>6.5851548322555693E-4</v>
      </c>
      <c r="P319">
        <f t="shared" si="82"/>
        <v>6.4043993700195359E-4</v>
      </c>
      <c r="Q319">
        <f t="shared" si="82"/>
        <v>6.7619829793031814E-4</v>
      </c>
      <c r="R319">
        <f t="shared" si="82"/>
        <v>6.8104382162151702E-4</v>
      </c>
      <c r="S319">
        <f t="shared" si="82"/>
        <v>6.6101478780882395E-4</v>
      </c>
      <c r="T319">
        <f t="shared" si="82"/>
        <v>6.4622106301107378E-4</v>
      </c>
      <c r="U319">
        <f t="shared" si="82"/>
        <v>6.4889920371666505E-4</v>
      </c>
      <c r="V319">
        <f t="shared" si="82"/>
        <v>6.9022042488493503E-4</v>
      </c>
      <c r="W319">
        <f t="shared" si="82"/>
        <v>7.0210124060739989E-4</v>
      </c>
      <c r="X319">
        <f t="shared" si="82"/>
        <v>7.1758805484134773E-4</v>
      </c>
      <c r="Y319">
        <f t="shared" si="82"/>
        <v>7.2648520742381892E-4</v>
      </c>
      <c r="Z319">
        <f t="shared" si="82"/>
        <v>7.5172113671545266E-4</v>
      </c>
      <c r="AA319">
        <f t="shared" si="82"/>
        <v>7.8952368395983873E-4</v>
      </c>
      <c r="AB319">
        <f t="shared" si="82"/>
        <v>8.0587643099923345E-4</v>
      </c>
      <c r="AC319">
        <f t="shared" si="82"/>
        <v>8.1405449163033132E-4</v>
      </c>
      <c r="AD319">
        <f t="shared" si="82"/>
        <v>8.1979310211126733E-4</v>
      </c>
      <c r="AE319">
        <f t="shared" si="82"/>
        <v>8.3318174791903855E-4</v>
      </c>
      <c r="AF319">
        <f t="shared" si="82"/>
        <v>8.7133393934179127E-4</v>
      </c>
      <c r="AG319">
        <f t="shared" si="82"/>
        <v>8.7385554503500149E-4</v>
      </c>
      <c r="AH319">
        <f t="shared" si="82"/>
        <v>1.0654533221542508E-3</v>
      </c>
      <c r="AI319">
        <f t="shared" si="82"/>
        <v>1.3832921098030097E-3</v>
      </c>
    </row>
    <row r="320" spans="3:69" x14ac:dyDescent="0.2">
      <c r="C320" t="s">
        <v>71</v>
      </c>
      <c r="D320">
        <f>D216</f>
        <v>0</v>
      </c>
      <c r="E320">
        <f t="shared" ref="E320:AI320" si="83">E216</f>
        <v>0</v>
      </c>
      <c r="F320">
        <f t="shared" si="83"/>
        <v>9.6341892018379479E-4</v>
      </c>
      <c r="G320">
        <f t="shared" si="83"/>
        <v>1.2465515678960388E-3</v>
      </c>
      <c r="H320">
        <f t="shared" si="83"/>
        <v>1.1358486754163798E-3</v>
      </c>
      <c r="I320">
        <f t="shared" si="83"/>
        <v>1.0198749979382874E-3</v>
      </c>
      <c r="J320">
        <f t="shared" si="83"/>
        <v>9.4100506575339369E-4</v>
      </c>
      <c r="K320">
        <f t="shared" si="83"/>
        <v>8.4645379657491123E-4</v>
      </c>
      <c r="L320">
        <f t="shared" si="83"/>
        <v>7.2833409004547777E-4</v>
      </c>
      <c r="M320">
        <f t="shared" si="83"/>
        <v>7.1085827580955215E-4</v>
      </c>
      <c r="N320">
        <f t="shared" si="83"/>
        <v>7.0343478927126181E-4</v>
      </c>
      <c r="O320">
        <f t="shared" si="83"/>
        <v>6.6793400426883693E-4</v>
      </c>
      <c r="P320">
        <f t="shared" si="83"/>
        <v>6.3602657521925486E-4</v>
      </c>
      <c r="Q320">
        <f t="shared" si="83"/>
        <v>6.7751858802668171E-4</v>
      </c>
      <c r="R320">
        <f t="shared" si="83"/>
        <v>6.9210641956009213E-4</v>
      </c>
      <c r="S320">
        <f t="shared" si="83"/>
        <v>6.5667838844837725E-4</v>
      </c>
      <c r="T320">
        <f t="shared" si="83"/>
        <v>6.5121338935241672E-4</v>
      </c>
      <c r="U320">
        <f t="shared" si="83"/>
        <v>6.4606958728579929E-4</v>
      </c>
      <c r="V320">
        <f t="shared" si="83"/>
        <v>6.8703565917361837E-4</v>
      </c>
      <c r="W320">
        <f t="shared" si="83"/>
        <v>6.9911747272760757E-4</v>
      </c>
      <c r="X320">
        <f t="shared" si="83"/>
        <v>7.1624373699711555E-4</v>
      </c>
      <c r="Y320">
        <f t="shared" si="83"/>
        <v>7.2941452577840579E-4</v>
      </c>
      <c r="Z320">
        <f t="shared" si="83"/>
        <v>7.4857500715174374E-4</v>
      </c>
      <c r="AA320">
        <f t="shared" si="83"/>
        <v>7.8626061338633196E-4</v>
      </c>
      <c r="AB320">
        <f t="shared" si="83"/>
        <v>8.0960434998504703E-4</v>
      </c>
      <c r="AC320">
        <f t="shared" si="83"/>
        <v>8.1711370803998087E-4</v>
      </c>
      <c r="AD320">
        <f t="shared" si="83"/>
        <v>8.1623423703563157E-4</v>
      </c>
      <c r="AE320">
        <f t="shared" si="83"/>
        <v>8.292442942794241E-4</v>
      </c>
      <c r="AF320">
        <f t="shared" si="83"/>
        <v>8.6707660710105448E-4</v>
      </c>
      <c r="AG320">
        <f t="shared" si="83"/>
        <v>8.6954360467534524E-4</v>
      </c>
      <c r="AH320">
        <f t="shared" si="83"/>
        <v>1.0592693484032948E-3</v>
      </c>
      <c r="AI320">
        <f t="shared" si="83"/>
        <v>1.3747200491577118E-3</v>
      </c>
    </row>
    <row r="321" spans="3:35" x14ac:dyDescent="0.2">
      <c r="C321" t="s">
        <v>72</v>
      </c>
      <c r="F321" t="str">
        <f>IF(F319&lt;F320,"Gompertz","Mahekam")</f>
        <v>Gompertz</v>
      </c>
      <c r="G321" t="str">
        <f t="shared" ref="G321:AI321" si="84">IF(G319&lt;G320,"Gompertz","Mahekam")</f>
        <v>Mahekam</v>
      </c>
      <c r="H321" t="str">
        <f t="shared" si="84"/>
        <v>Mahekam</v>
      </c>
      <c r="I321" t="str">
        <f t="shared" si="84"/>
        <v>Mahekam</v>
      </c>
      <c r="J321" t="str">
        <f t="shared" si="84"/>
        <v>Mahekam</v>
      </c>
      <c r="K321" t="str">
        <f t="shared" si="84"/>
        <v>Mahekam</v>
      </c>
      <c r="L321" t="str">
        <f t="shared" si="84"/>
        <v>Mahekam</v>
      </c>
      <c r="M321" t="str">
        <f t="shared" si="84"/>
        <v>Mahekam</v>
      </c>
      <c r="N321" t="str">
        <f t="shared" si="84"/>
        <v>Gompertz</v>
      </c>
      <c r="O321" t="str">
        <f t="shared" si="84"/>
        <v>Gompertz</v>
      </c>
      <c r="P321" t="str">
        <f t="shared" si="84"/>
        <v>Mahekam</v>
      </c>
      <c r="Q321" t="str">
        <f t="shared" si="84"/>
        <v>Gompertz</v>
      </c>
      <c r="R321" t="str">
        <f t="shared" si="84"/>
        <v>Gompertz</v>
      </c>
      <c r="S321" t="str">
        <f t="shared" si="84"/>
        <v>Mahekam</v>
      </c>
      <c r="T321" t="str">
        <f t="shared" si="84"/>
        <v>Gompertz</v>
      </c>
      <c r="U321" t="str">
        <f t="shared" si="84"/>
        <v>Mahekam</v>
      </c>
      <c r="V321" t="str">
        <f t="shared" si="84"/>
        <v>Mahekam</v>
      </c>
      <c r="W321" t="str">
        <f t="shared" si="84"/>
        <v>Mahekam</v>
      </c>
      <c r="X321" t="str">
        <f t="shared" si="84"/>
        <v>Mahekam</v>
      </c>
      <c r="Y321" t="str">
        <f t="shared" si="84"/>
        <v>Gompertz</v>
      </c>
      <c r="Z321" t="str">
        <f t="shared" si="84"/>
        <v>Mahekam</v>
      </c>
      <c r="AA321" t="str">
        <f t="shared" si="84"/>
        <v>Mahekam</v>
      </c>
      <c r="AB321" t="str">
        <f t="shared" si="84"/>
        <v>Gompertz</v>
      </c>
      <c r="AC321" t="str">
        <f t="shared" si="84"/>
        <v>Gompertz</v>
      </c>
      <c r="AD321" t="str">
        <f t="shared" si="84"/>
        <v>Mahekam</v>
      </c>
      <c r="AE321" t="str">
        <f t="shared" si="84"/>
        <v>Mahekam</v>
      </c>
      <c r="AF321" t="str">
        <f t="shared" si="84"/>
        <v>Mahekam</v>
      </c>
      <c r="AG321" t="str">
        <f t="shared" si="84"/>
        <v>Mahekam</v>
      </c>
      <c r="AH321" t="str">
        <f t="shared" si="84"/>
        <v>Mahekam</v>
      </c>
      <c r="AI321" t="str">
        <f t="shared" si="84"/>
        <v>Mahekam</v>
      </c>
    </row>
  </sheetData>
  <scenarios current="0">
    <scenario name="solveMahekam" count="3" user="Kezia Amadea Sukrisna" comment="Created by Kezia Amadea Sukrisna on 8/26/2024">
      <inputCells r="L213" val="0.000337641028949822"/>
      <inputCells r="L214" val="0.00041983147557114"/>
      <inputCells r="L215" val="1.05358963080238"/>
    </scenario>
    <scenario name="Gompertz" count="2" user="Kezia Amadea Sukrisna" comment="Created by Kezia Amadea Sukrisna on 8/27/2024">
      <inputCells r="X106" val="0,0000941275453302434"/>
      <inputCells r="X107" val="1,08530334116237"/>
    </scenario>
  </scenario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E097-5D96-E24A-9BFD-ACA85E42B303}">
  <sheetPr codeName="Sheet4"/>
  <dimension ref="A1:BQ332"/>
  <sheetViews>
    <sheetView topLeftCell="A91" zoomScaleNormal="116" workbookViewId="0">
      <selection activeCell="AH112" sqref="AH112:AH208"/>
    </sheetView>
  </sheetViews>
  <sheetFormatPr baseColWidth="10" defaultRowHeight="16" x14ac:dyDescent="0.2"/>
  <cols>
    <col min="3" max="3" width="12.83203125" bestFit="1" customWidth="1"/>
    <col min="4" max="4" width="9.5" customWidth="1"/>
    <col min="6" max="8" width="12.6640625" bestFit="1" customWidth="1"/>
    <col min="9" max="9" width="13.6640625" bestFit="1" customWidth="1"/>
    <col min="10" max="11" width="12.6640625" bestFit="1" customWidth="1"/>
    <col min="12" max="12" width="11.6640625" bestFit="1" customWidth="1"/>
    <col min="13" max="15" width="12.6640625" bestFit="1" customWidth="1"/>
    <col min="16" max="23" width="13.6640625" bestFit="1" customWidth="1"/>
    <col min="24" max="24" width="12.6640625" bestFit="1" customWidth="1"/>
    <col min="25" max="30" width="13.6640625" bestFit="1" customWidth="1"/>
    <col min="31" max="31" width="12.6640625" bestFit="1" customWidth="1"/>
    <col min="32" max="33" width="13.6640625" bestFit="1" customWidth="1"/>
    <col min="34" max="35" width="12.83203125" bestFit="1" customWidth="1"/>
    <col min="37" max="38" width="11.1640625" bestFit="1" customWidth="1"/>
    <col min="39" max="40" width="11" bestFit="1" customWidth="1"/>
  </cols>
  <sheetData>
    <row r="1" spans="1:36" x14ac:dyDescent="0.2">
      <c r="A1" t="s">
        <v>40</v>
      </c>
      <c r="B1" t="s">
        <v>41</v>
      </c>
      <c r="C1" t="s">
        <v>42</v>
      </c>
      <c r="D1" cm="1">
        <f t="array" ref="D1:AI1">TRANSPOSE('RAW CI'!M2:M33)</f>
        <v>1990</v>
      </c>
      <c r="E1">
        <v>1991</v>
      </c>
      <c r="F1">
        <v>1992</v>
      </c>
      <c r="G1">
        <v>1993</v>
      </c>
      <c r="H1">
        <v>1994</v>
      </c>
      <c r="I1">
        <v>1995</v>
      </c>
      <c r="J1">
        <v>1996</v>
      </c>
      <c r="K1">
        <v>1997</v>
      </c>
      <c r="L1">
        <v>1998</v>
      </c>
      <c r="M1">
        <v>1999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>
        <v>2016</v>
      </c>
      <c r="AE1">
        <v>2017</v>
      </c>
      <c r="AF1">
        <v>2018</v>
      </c>
      <c r="AG1">
        <v>2019</v>
      </c>
      <c r="AH1">
        <v>2020</v>
      </c>
      <c r="AI1">
        <v>2021</v>
      </c>
    </row>
    <row r="2" spans="1:36" x14ac:dyDescent="0.2">
      <c r="A2">
        <v>1</v>
      </c>
      <c r="B2" t="s">
        <v>19</v>
      </c>
      <c r="C2" s="1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36" x14ac:dyDescent="0.2">
      <c r="A3">
        <f>A2+1</f>
        <v>2</v>
      </c>
      <c r="B3" t="s">
        <v>19</v>
      </c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 x14ac:dyDescent="0.2">
      <c r="A4">
        <f t="shared" ref="A4:A67" si="0">A3+1</f>
        <v>3</v>
      </c>
      <c r="B4" t="s">
        <v>19</v>
      </c>
      <c r="C4" s="1">
        <v>1</v>
      </c>
      <c r="D4" s="3"/>
      <c r="E4" s="3"/>
      <c r="F4" s="3">
        <f>'CI (num)'!F4/Ec!D3</f>
        <v>1.2894444416515674E-3</v>
      </c>
      <c r="G4" s="3">
        <f>'CI (num)'!G4/Ec!E3</f>
        <v>1.3003825219029532E-3</v>
      </c>
      <c r="H4" s="3">
        <f>'CI (num)'!H4/Ec!F3</f>
        <v>1.3060547084258285E-3</v>
      </c>
      <c r="I4" s="3">
        <f>'CI (num)'!I4/Ec!G3</f>
        <v>1.3070152101498764E-3</v>
      </c>
      <c r="J4" s="3">
        <f>'CI (num)'!J4/Ec!H3</f>
        <v>1.3050428079153385E-3</v>
      </c>
      <c r="K4" s="3">
        <f>'CI (num)'!K4/Ec!I3</f>
        <v>1.3003459756447116E-3</v>
      </c>
      <c r="L4" s="3">
        <f>'CI (num)'!L4/Ec!J3</f>
        <v>1.2925535070342888E-3</v>
      </c>
      <c r="M4" s="3">
        <f>'CI (num)'!M4/Ec!K3</f>
        <v>1.2814354459927046E-3</v>
      </c>
      <c r="N4" s="3">
        <f>'CI (num)'!N4/Ec!L3</f>
        <v>1.2700781278023202E-3</v>
      </c>
      <c r="O4" s="3">
        <f>'CI (num)'!O4/Ec!M3</f>
        <v>1.2593567158295828E-3</v>
      </c>
      <c r="P4" s="3">
        <f>'CI (num)'!P4/Ec!N3</f>
        <v>1.2427419867163797E-3</v>
      </c>
      <c r="Q4" s="3">
        <f>'CI (num)'!Q4/Ec!O3</f>
        <v>1.2242892862730659E-3</v>
      </c>
      <c r="R4" s="3">
        <f>'CI (num)'!R4/Ec!P3</f>
        <v>1.2067866270283518E-3</v>
      </c>
      <c r="S4" s="3">
        <f>'CI (num)'!S4/Ec!Q3</f>
        <v>1.196473353439327E-3</v>
      </c>
      <c r="T4" s="3">
        <f>'CI (num)'!T4/Ec!R3</f>
        <v>1.1892619873617679E-3</v>
      </c>
      <c r="U4" s="3">
        <f>'CI (num)'!U4/Ec!S3</f>
        <v>1.1836706900068342E-3</v>
      </c>
      <c r="V4" s="3">
        <f>'CI (num)'!V4/Ec!T3</f>
        <v>1.1772133032915272E-3</v>
      </c>
      <c r="W4" s="3">
        <f>'CI (num)'!W4/Ec!U3</f>
        <v>1.1687787696301386E-3</v>
      </c>
      <c r="X4" s="3">
        <f>'CI (num)'!X4/Ec!V3</f>
        <v>1.1584765747500161E-3</v>
      </c>
      <c r="Y4" s="3">
        <f>'CI (num)'!Y4/Ec!W3</f>
        <v>1.1469528204965202E-3</v>
      </c>
      <c r="Z4" s="3">
        <f>'CI (num)'!Z4/Ec!X3</f>
        <v>1.1357142145476701E-3</v>
      </c>
      <c r="AA4" s="3">
        <f>'CI (num)'!AA4/Ec!Y3</f>
        <v>1.1270403220195785E-3</v>
      </c>
      <c r="AB4" s="3">
        <f>'CI (num)'!AB4/Ec!Z3</f>
        <v>1.121573852830023E-3</v>
      </c>
      <c r="AC4" s="3">
        <f>'CI (num)'!AC4/Ec!AA3</f>
        <v>1.1217521516970242E-3</v>
      </c>
      <c r="AD4" s="3">
        <f>'CI (num)'!AD4/Ec!AB3</f>
        <v>1.1269476829615657E-3</v>
      </c>
      <c r="AE4" s="3">
        <f>'CI (num)'!AE4/Ec!AC3</f>
        <v>1.1387481190594656E-3</v>
      </c>
      <c r="AF4" s="3">
        <f>'CI (num)'!AF4/Ec!AD3</f>
        <v>1.1534805498939825E-3</v>
      </c>
      <c r="AG4" s="3">
        <f>'CI (num)'!AG4/Ec!AE3</f>
        <v>1.1630883934833222E-3</v>
      </c>
      <c r="AH4" s="3">
        <f>'CI (num)'!AH4/Ec!AF3</f>
        <v>1.1732380143213237E-3</v>
      </c>
      <c r="AI4" s="3">
        <f>'CI (num)'!AI4/Ec!AG3</f>
        <v>1.1561383474330306E-3</v>
      </c>
    </row>
    <row r="5" spans="1:36" x14ac:dyDescent="0.2">
      <c r="A5">
        <f t="shared" si="0"/>
        <v>4</v>
      </c>
      <c r="B5" t="s">
        <v>19</v>
      </c>
      <c r="C5" s="1">
        <v>1</v>
      </c>
      <c r="D5" s="3"/>
      <c r="E5" s="3"/>
      <c r="F5" s="3">
        <f>'CI (num)'!F5/Ec!D4</f>
        <v>1.2894444416515674E-3</v>
      </c>
      <c r="G5" s="3">
        <f>'CI (num)'!G5/Ec!E4</f>
        <v>1.3003825219029532E-3</v>
      </c>
      <c r="H5" s="3">
        <f>'CI (num)'!H5/Ec!F4</f>
        <v>1.3060547084258285E-3</v>
      </c>
      <c r="I5" s="3">
        <f>'CI (num)'!I5/Ec!G4</f>
        <v>1.3070152101498764E-3</v>
      </c>
      <c r="J5" s="3">
        <f>'CI (num)'!J5/Ec!H4</f>
        <v>1.3050428079153385E-3</v>
      </c>
      <c r="K5" s="3">
        <f>'CI (num)'!K5/Ec!I4</f>
        <v>1.3003459756447116E-3</v>
      </c>
      <c r="L5" s="3">
        <f>'CI (num)'!L5/Ec!J4</f>
        <v>1.2925535070342888E-3</v>
      </c>
      <c r="M5" s="3">
        <f>'CI (num)'!M5/Ec!K4</f>
        <v>1.2814354459927046E-3</v>
      </c>
      <c r="N5" s="3">
        <f>'CI (num)'!N5/Ec!L4</f>
        <v>1.2700781278023202E-3</v>
      </c>
      <c r="O5" s="3">
        <f>'CI (num)'!O5/Ec!M4</f>
        <v>1.2593567158295828E-3</v>
      </c>
      <c r="P5" s="3">
        <f>'CI (num)'!P5/Ec!N4</f>
        <v>1.2427419867163797E-3</v>
      </c>
      <c r="Q5" s="3">
        <f>'CI (num)'!Q5/Ec!O4</f>
        <v>1.2242892862730659E-3</v>
      </c>
      <c r="R5" s="3">
        <f>'CI (num)'!R5/Ec!P4</f>
        <v>1.2067866270283518E-3</v>
      </c>
      <c r="S5" s="3">
        <f>'CI (num)'!S5/Ec!Q4</f>
        <v>1.196473353439327E-3</v>
      </c>
      <c r="T5" s="3">
        <f>'CI (num)'!T5/Ec!R4</f>
        <v>1.1892619873617679E-3</v>
      </c>
      <c r="U5" s="3">
        <f>'CI (num)'!U5/Ec!S4</f>
        <v>1.1836706900068342E-3</v>
      </c>
      <c r="V5" s="3">
        <f>'CI (num)'!V5/Ec!T4</f>
        <v>1.1772133032915272E-3</v>
      </c>
      <c r="W5" s="3">
        <f>'CI (num)'!W5/Ec!U4</f>
        <v>1.1687787696301386E-3</v>
      </c>
      <c r="X5" s="3">
        <f>'CI (num)'!X5/Ec!V4</f>
        <v>1.1584765747500161E-3</v>
      </c>
      <c r="Y5" s="3">
        <f>'CI (num)'!Y5/Ec!W4</f>
        <v>1.1469528204965202E-3</v>
      </c>
      <c r="Z5" s="3">
        <f>'CI (num)'!Z5/Ec!X4</f>
        <v>1.1357142145476701E-3</v>
      </c>
      <c r="AA5" s="3">
        <f>'CI (num)'!AA5/Ec!Y4</f>
        <v>1.1270403220195785E-3</v>
      </c>
      <c r="AB5" s="3">
        <f>'CI (num)'!AB5/Ec!Z4</f>
        <v>1.121573852830023E-3</v>
      </c>
      <c r="AC5" s="3">
        <f>'CI (num)'!AC5/Ec!AA4</f>
        <v>1.1217521516970242E-3</v>
      </c>
      <c r="AD5" s="3">
        <f>'CI (num)'!AD5/Ec!AB4</f>
        <v>1.1269476829615657E-3</v>
      </c>
      <c r="AE5" s="3">
        <f>'CI (num)'!AE5/Ec!AC4</f>
        <v>1.1387481190594656E-3</v>
      </c>
      <c r="AF5" s="3">
        <f>'CI (num)'!AF5/Ec!AD4</f>
        <v>1.1534805498939825E-3</v>
      </c>
      <c r="AG5" s="3">
        <f>'CI (num)'!AG5/Ec!AE4</f>
        <v>1.1630883934833222E-3</v>
      </c>
      <c r="AH5" s="3">
        <f>'CI (num)'!AH5/Ec!AF4</f>
        <v>1.1732380143213237E-3</v>
      </c>
      <c r="AI5" s="3">
        <f>'CI (num)'!AI5/Ec!AG4</f>
        <v>1.1561383474330306E-3</v>
      </c>
    </row>
    <row r="6" spans="1:36" x14ac:dyDescent="0.2">
      <c r="A6">
        <f t="shared" si="0"/>
        <v>5</v>
      </c>
      <c r="B6" t="s">
        <v>22</v>
      </c>
      <c r="C6" s="1">
        <v>6</v>
      </c>
      <c r="D6" s="3"/>
      <c r="E6" s="3"/>
      <c r="F6" s="3">
        <f>'CI (num)'!F6/Ec!D5</f>
        <v>3.1130151749062521E-4</v>
      </c>
      <c r="G6" s="3">
        <f>'CI (num)'!G6/Ec!E5</f>
        <v>3.1006499824670923E-4</v>
      </c>
      <c r="H6" s="3">
        <f>'CI (num)'!H6/Ec!F5</f>
        <v>3.0801015431105233E-4</v>
      </c>
      <c r="I6" s="3">
        <f>'CI (num)'!I6/Ec!G5</f>
        <v>3.0567527213698535E-4</v>
      </c>
      <c r="J6" s="3">
        <f>'CI (num)'!J6/Ec!H5</f>
        <v>3.0330740175308057E-4</v>
      </c>
      <c r="K6" s="3">
        <f>'CI (num)'!K6/Ec!I5</f>
        <v>3.009604321118898E-4</v>
      </c>
      <c r="L6" s="3">
        <f>'CI (num)'!L6/Ec!J5</f>
        <v>2.9883529220935047E-4</v>
      </c>
      <c r="M6" s="3">
        <f>'CI (num)'!M6/Ec!K5</f>
        <v>2.9617376924213142E-4</v>
      </c>
      <c r="N6" s="3">
        <f>'CI (num)'!N6/Ec!L5</f>
        <v>2.9385395306300884E-4</v>
      </c>
      <c r="O6" s="3">
        <f>'CI (num)'!O6/Ec!M5</f>
        <v>2.9251037254077411E-4</v>
      </c>
      <c r="P6" s="3">
        <f>'CI (num)'!P6/Ec!N5</f>
        <v>2.9053874538186085E-4</v>
      </c>
      <c r="Q6" s="3">
        <f>'CI (num)'!Q6/Ec!O5</f>
        <v>2.8845859692004991E-4</v>
      </c>
      <c r="R6" s="3">
        <f>'CI (num)'!R6/Ec!P5</f>
        <v>2.8576552026217893E-4</v>
      </c>
      <c r="S6" s="3">
        <f>'CI (num)'!S6/Ec!Q5</f>
        <v>2.8370908695940012E-4</v>
      </c>
      <c r="T6" s="3">
        <f>'CI (num)'!T6/Ec!R5</f>
        <v>2.8096752620499616E-4</v>
      </c>
      <c r="U6" s="3">
        <f>'CI (num)'!U6/Ec!S5</f>
        <v>2.787364109943543E-4</v>
      </c>
      <c r="V6" s="3">
        <f>'CI (num)'!V6/Ec!T5</f>
        <v>2.7621235930243423E-4</v>
      </c>
      <c r="W6" s="3">
        <f>'CI (num)'!W6/Ec!U5</f>
        <v>2.7291286699266391E-4</v>
      </c>
      <c r="X6" s="3">
        <f>'CI (num)'!X6/Ec!V5</f>
        <v>2.6955028055345939E-4</v>
      </c>
      <c r="Y6" s="3">
        <f>'CI (num)'!Y6/Ec!W5</f>
        <v>2.660713490878116E-4</v>
      </c>
      <c r="Z6" s="3">
        <f>'CI (num)'!Z6/Ec!X5</f>
        <v>2.6217911572207507E-4</v>
      </c>
      <c r="AA6" s="3">
        <f>'CI (num)'!AA6/Ec!Y5</f>
        <v>2.5908647270772708E-4</v>
      </c>
      <c r="AB6" s="3">
        <f>'CI (num)'!AB6/Ec!Z5</f>
        <v>2.5711837991339266E-4</v>
      </c>
      <c r="AC6" s="3">
        <f>'CI (num)'!AC6/Ec!AA5</f>
        <v>2.5750380977343469E-4</v>
      </c>
      <c r="AD6" s="3">
        <f>'CI (num)'!AD6/Ec!AB5</f>
        <v>2.6005395578943132E-4</v>
      </c>
      <c r="AE6" s="3">
        <f>'CI (num)'!AE6/Ec!AC5</f>
        <v>2.6507177225903414E-4</v>
      </c>
      <c r="AF6" s="3">
        <f>'CI (num)'!AF6/Ec!AD5</f>
        <v>2.7128258431406596E-4</v>
      </c>
      <c r="AG6" s="3">
        <f>'CI (num)'!AG6/Ec!AE5</f>
        <v>2.7559751854813519E-4</v>
      </c>
      <c r="AH6" s="3">
        <f>'CI (num)'!AH6/Ec!AF5</f>
        <v>2.8606694207966284E-4</v>
      </c>
      <c r="AI6" s="3">
        <f>'CI (num)'!AI6/Ec!AG5</f>
        <v>2.8658939469773686E-4</v>
      </c>
    </row>
    <row r="7" spans="1:36" x14ac:dyDescent="0.2">
      <c r="A7">
        <f t="shared" si="0"/>
        <v>6</v>
      </c>
      <c r="B7" t="s">
        <v>22</v>
      </c>
      <c r="C7" s="1">
        <v>6</v>
      </c>
      <c r="D7" s="3"/>
      <c r="E7" s="3"/>
      <c r="F7" s="3">
        <f>'CI (num)'!F7/Ec!D6</f>
        <v>3.0905476091777818E-4</v>
      </c>
      <c r="G7" s="3">
        <f>'CI (num)'!G7/Ec!E6</f>
        <v>3.0793640787822688E-4</v>
      </c>
      <c r="H7" s="3">
        <f>'CI (num)'!H7/Ec!F6</f>
        <v>3.0599367354294679E-4</v>
      </c>
      <c r="I7" s="3">
        <f>'CI (num)'!I7/Ec!G6</f>
        <v>3.0376583660591123E-4</v>
      </c>
      <c r="J7" s="3">
        <f>'CI (num)'!J7/Ec!H6</f>
        <v>3.0149967305482297E-4</v>
      </c>
      <c r="K7" s="3">
        <f>'CI (num)'!K7/Ec!I6</f>
        <v>2.9925157162402139E-4</v>
      </c>
      <c r="L7" s="3">
        <f>'CI (num)'!L7/Ec!J6</f>
        <v>2.9720562059697923E-4</v>
      </c>
      <c r="M7" s="3">
        <f>'CI (num)'!M7/Ec!K6</f>
        <v>2.9460440346152814E-4</v>
      </c>
      <c r="N7" s="3">
        <f>'CI (num)'!N7/Ec!L6</f>
        <v>2.9234923585564189E-4</v>
      </c>
      <c r="O7" s="3">
        <f>'CI (num)'!O7/Ec!M6</f>
        <v>2.9108298082724398E-4</v>
      </c>
      <c r="P7" s="3">
        <f>'CI (num)'!P7/Ec!N6</f>
        <v>2.8916730117520766E-4</v>
      </c>
      <c r="Q7" s="3">
        <f>'CI (num)'!Q7/Ec!O6</f>
        <v>2.8714664962908951E-4</v>
      </c>
      <c r="R7" s="3">
        <f>'CI (num)'!R7/Ec!P6</f>
        <v>2.8451622616279581E-4</v>
      </c>
      <c r="S7" s="3">
        <f>'CI (num)'!S7/Ec!Q6</f>
        <v>2.8238159173166319E-4</v>
      </c>
      <c r="T7" s="3">
        <f>'CI (num)'!T7/Ec!R6</f>
        <v>2.7984478678880383E-4</v>
      </c>
      <c r="U7" s="3">
        <f>'CI (num)'!U7/Ec!S6</f>
        <v>2.7766477909695059E-4</v>
      </c>
      <c r="V7" s="3">
        <f>'CI (num)'!V7/Ec!T6</f>
        <v>2.7520055680432668E-4</v>
      </c>
      <c r="W7" s="3">
        <f>'CI (num)'!W7/Ec!U6</f>
        <v>2.7195384252166866E-4</v>
      </c>
      <c r="X7" s="3">
        <f>'CI (num)'!X7/Ec!V6</f>
        <v>2.6864312986127364E-4</v>
      </c>
      <c r="Y7" s="3">
        <f>'CI (num)'!Y7/Ec!W6</f>
        <v>2.6522520176526417E-4</v>
      </c>
      <c r="Z7" s="3">
        <f>'CI (num)'!Z7/Ec!X6</f>
        <v>2.6139752295717839E-4</v>
      </c>
      <c r="AA7" s="3">
        <f>'CI (num)'!AA7/Ec!Y6</f>
        <v>2.5835205549454092E-4</v>
      </c>
      <c r="AB7" s="3">
        <f>'CI (num)'!AB7/Ec!Z6</f>
        <v>2.5641806327543032E-4</v>
      </c>
      <c r="AC7" s="3">
        <f>'CI (num)'!AC7/Ec!AA6</f>
        <v>2.5683828636329854E-4</v>
      </c>
      <c r="AD7" s="3">
        <f>'CI (num)'!AD7/Ec!AB6</f>
        <v>2.5940516883419677E-4</v>
      </c>
      <c r="AE7" s="3">
        <f>'CI (num)'!AE7/Ec!AC6</f>
        <v>2.6444306256250363E-4</v>
      </c>
      <c r="AF7" s="3">
        <f>'CI (num)'!AF7/Ec!AD6</f>
        <v>2.7065633738529009E-4</v>
      </c>
      <c r="AG7" s="3">
        <f>'CI (num)'!AG7/Ec!AE6</f>
        <v>2.7498136299883454E-4</v>
      </c>
      <c r="AH7" s="3">
        <f>'CI (num)'!AH7/Ec!AF6</f>
        <v>2.8545478722173494E-4</v>
      </c>
      <c r="AI7" s="3">
        <f>'CI (num)'!AI7/Ec!AG6</f>
        <v>2.8601391455730825E-4</v>
      </c>
    </row>
    <row r="8" spans="1:36" x14ac:dyDescent="0.2">
      <c r="A8">
        <f t="shared" si="0"/>
        <v>7</v>
      </c>
      <c r="B8" t="s">
        <v>22</v>
      </c>
      <c r="C8" s="1">
        <v>6</v>
      </c>
      <c r="D8" s="3"/>
      <c r="E8" s="3"/>
      <c r="F8" s="3">
        <f>'CI (num)'!F8/Ec!D7</f>
        <v>3.7163835208182505E-4</v>
      </c>
      <c r="G8" s="3">
        <f>'CI (num)'!G8/Ec!E7</f>
        <v>3.7181312104121283E-4</v>
      </c>
      <c r="H8" s="3">
        <f>'CI (num)'!H8/Ec!F7</f>
        <v>3.7200208459953801E-4</v>
      </c>
      <c r="I8" s="3">
        <f>'CI (num)'!I8/Ec!G7</f>
        <v>3.722125458537851E-4</v>
      </c>
      <c r="J8" s="3">
        <f>'CI (num)'!J8/Ec!H7</f>
        <v>3.723124246928587E-4</v>
      </c>
      <c r="K8" s="3">
        <f>'CI (num)'!K8/Ec!I7</f>
        <v>3.7197923403588506E-4</v>
      </c>
      <c r="L8" s="3">
        <f>'CI (num)'!L8/Ec!J7</f>
        <v>3.7147754036254572E-4</v>
      </c>
      <c r="M8" s="3">
        <f>'CI (num)'!M8/Ec!K7</f>
        <v>3.7001913154163438E-4</v>
      </c>
      <c r="N8" s="3">
        <f>'CI (num)'!N8/Ec!L7</f>
        <v>3.6862804400811011E-4</v>
      </c>
      <c r="O8" s="3">
        <f>'CI (num)'!O8/Ec!M7</f>
        <v>3.6799911056657373E-4</v>
      </c>
      <c r="P8" s="3">
        <f>'CI (num)'!P8/Ec!N7</f>
        <v>3.6601210307743556E-4</v>
      </c>
      <c r="Q8" s="3">
        <f>'CI (num)'!Q8/Ec!O7</f>
        <v>3.6325353625445405E-4</v>
      </c>
      <c r="R8" s="3">
        <f>'CI (num)'!R8/Ec!P7</f>
        <v>3.594447173354978E-4</v>
      </c>
      <c r="S8" s="3">
        <f>'CI (num)'!S8/Ec!Q7</f>
        <v>3.5640437787214519E-4</v>
      </c>
      <c r="T8" s="3">
        <f>'CI (num)'!T8/Ec!R7</f>
        <v>3.5291315541319468E-4</v>
      </c>
      <c r="U8" s="3">
        <f>'CI (num)'!U8/Ec!S7</f>
        <v>3.501146663466061E-4</v>
      </c>
      <c r="V8" s="3">
        <f>'CI (num)'!V8/Ec!T7</f>
        <v>3.4715655738417169E-4</v>
      </c>
      <c r="W8" s="3">
        <f>'CI (num)'!W8/Ec!U7</f>
        <v>3.4303492906994883E-4</v>
      </c>
      <c r="X8" s="3">
        <f>'CI (num)'!X8/Ec!V7</f>
        <v>3.3854839726127811E-4</v>
      </c>
      <c r="Y8" s="3">
        <f>'CI (num)'!Y8/Ec!W7</f>
        <v>3.3361913508582995E-4</v>
      </c>
      <c r="Z8" s="3">
        <f>'CI (num)'!Z8/Ec!X7</f>
        <v>3.2785935226729374E-4</v>
      </c>
      <c r="AA8" s="3">
        <f>'CI (num)'!AA8/Ec!Y7</f>
        <v>3.2281583696736115E-4</v>
      </c>
      <c r="AB8" s="3">
        <f>'CI (num)'!AB8/Ec!Z7</f>
        <v>3.1887826886218542E-4</v>
      </c>
      <c r="AC8" s="3">
        <f>'CI (num)'!AC8/Ec!AA7</f>
        <v>3.1760918513005294E-4</v>
      </c>
      <c r="AD8" s="3">
        <f>'CI (num)'!AD8/Ec!AB7</f>
        <v>3.1880416005808311E-4</v>
      </c>
      <c r="AE8" s="3">
        <f>'CI (num)'!AE8/Ec!AC7</f>
        <v>3.2297041976559138E-4</v>
      </c>
      <c r="AF8" s="3">
        <f>'CI (num)'!AF8/Ec!AD7</f>
        <v>3.2872363262974682E-4</v>
      </c>
      <c r="AG8" s="3">
        <f>'CI (num)'!AG8/Ec!AE7</f>
        <v>3.3266574320488099E-4</v>
      </c>
      <c r="AH8" s="3">
        <f>'CI (num)'!AH8/Ec!AF7</f>
        <v>3.445708264987878E-4</v>
      </c>
      <c r="AI8" s="3">
        <f>'CI (num)'!AI8/Ec!AG7</f>
        <v>3.4499764048096112E-4</v>
      </c>
    </row>
    <row r="9" spans="1:36" x14ac:dyDescent="0.2">
      <c r="A9">
        <f t="shared" si="0"/>
        <v>8</v>
      </c>
      <c r="B9" t="s">
        <v>22</v>
      </c>
      <c r="C9" s="1">
        <v>6</v>
      </c>
      <c r="D9" s="3"/>
      <c r="E9" s="3"/>
      <c r="F9" s="3">
        <f>'CI (num)'!F9/Ec!D8</f>
        <v>3.7163835208182505E-4</v>
      </c>
      <c r="G9" s="3">
        <f>'CI (num)'!G9/Ec!E8</f>
        <v>3.7181312104121283E-4</v>
      </c>
      <c r="H9" s="3">
        <f>'CI (num)'!H9/Ec!F8</f>
        <v>3.7200208459953801E-4</v>
      </c>
      <c r="I9" s="3">
        <f>'CI (num)'!I9/Ec!G8</f>
        <v>3.722125458537851E-4</v>
      </c>
      <c r="J9" s="3">
        <f>'CI (num)'!J9/Ec!H8</f>
        <v>3.723124246928587E-4</v>
      </c>
      <c r="K9" s="3">
        <f>'CI (num)'!K9/Ec!I8</f>
        <v>3.7197923403588506E-4</v>
      </c>
      <c r="L9" s="3">
        <f>'CI (num)'!L9/Ec!J8</f>
        <v>3.7147754036254572E-4</v>
      </c>
      <c r="M9" s="3">
        <f>'CI (num)'!M9/Ec!K8</f>
        <v>3.7001913154163438E-4</v>
      </c>
      <c r="N9" s="3">
        <f>'CI (num)'!N9/Ec!L8</f>
        <v>3.6862804400811011E-4</v>
      </c>
      <c r="O9" s="3">
        <f>'CI (num)'!O9/Ec!M8</f>
        <v>3.6799911056657373E-4</v>
      </c>
      <c r="P9" s="3">
        <f>'CI (num)'!P9/Ec!N8</f>
        <v>3.6601210307743556E-4</v>
      </c>
      <c r="Q9" s="3">
        <f>'CI (num)'!Q9/Ec!O8</f>
        <v>3.6325353625445405E-4</v>
      </c>
      <c r="R9" s="3">
        <f>'CI (num)'!R9/Ec!P8</f>
        <v>3.594447173354978E-4</v>
      </c>
      <c r="S9" s="3">
        <f>'CI (num)'!S9/Ec!Q8</f>
        <v>3.5640437787214519E-4</v>
      </c>
      <c r="T9" s="3">
        <f>'CI (num)'!T9/Ec!R8</f>
        <v>3.5291315541319468E-4</v>
      </c>
      <c r="U9" s="3">
        <f>'CI (num)'!U9/Ec!S8</f>
        <v>3.501146663466061E-4</v>
      </c>
      <c r="V9" s="3">
        <f>'CI (num)'!V9/Ec!T8</f>
        <v>3.4715655738417169E-4</v>
      </c>
      <c r="W9" s="3">
        <f>'CI (num)'!W9/Ec!U8</f>
        <v>3.4303492906994883E-4</v>
      </c>
      <c r="X9" s="3">
        <f>'CI (num)'!X9/Ec!V8</f>
        <v>3.3854839726127811E-4</v>
      </c>
      <c r="Y9" s="3">
        <f>'CI (num)'!Y9/Ec!W8</f>
        <v>3.3361913508582995E-4</v>
      </c>
      <c r="Z9" s="3">
        <f>'CI (num)'!Z9/Ec!X8</f>
        <v>3.2785935226729374E-4</v>
      </c>
      <c r="AA9" s="3">
        <f>'CI (num)'!AA9/Ec!Y8</f>
        <v>3.2281583696736115E-4</v>
      </c>
      <c r="AB9" s="3">
        <f>'CI (num)'!AB9/Ec!Z8</f>
        <v>3.1887826886218542E-4</v>
      </c>
      <c r="AC9" s="3">
        <f>'CI (num)'!AC9/Ec!AA8</f>
        <v>3.1760918513005294E-4</v>
      </c>
      <c r="AD9" s="3">
        <f>'CI (num)'!AD9/Ec!AB8</f>
        <v>3.1880416005808311E-4</v>
      </c>
      <c r="AE9" s="3">
        <f>'CI (num)'!AE9/Ec!AC8</f>
        <v>3.2297041976559138E-4</v>
      </c>
      <c r="AF9" s="3">
        <f>'CI (num)'!AF9/Ec!AD8</f>
        <v>3.2872363262974682E-4</v>
      </c>
      <c r="AG9" s="3">
        <f>'CI (num)'!AG9/Ec!AE8</f>
        <v>3.3266574320488099E-4</v>
      </c>
      <c r="AH9" s="3">
        <f>'CI (num)'!AH9/Ec!AF8</f>
        <v>3.445708264987878E-4</v>
      </c>
      <c r="AI9" s="3">
        <f>'CI (num)'!AI9/Ec!AG8</f>
        <v>3.4499764048096112E-4</v>
      </c>
    </row>
    <row r="10" spans="1:36" x14ac:dyDescent="0.2">
      <c r="A10">
        <f t="shared" si="0"/>
        <v>9</v>
      </c>
      <c r="B10" t="s">
        <v>22</v>
      </c>
      <c r="C10" s="1">
        <v>6</v>
      </c>
      <c r="D10" s="3"/>
      <c r="E10" s="3"/>
      <c r="F10" s="3">
        <f>'CI (num)'!F10/Ec!D9</f>
        <v>3.7163835208182505E-4</v>
      </c>
      <c r="G10" s="3">
        <f>'CI (num)'!G10/Ec!E9</f>
        <v>3.7181312104121283E-4</v>
      </c>
      <c r="H10" s="3">
        <f>'CI (num)'!H10/Ec!F9</f>
        <v>3.7200208459953801E-4</v>
      </c>
      <c r="I10" s="3">
        <f>'CI (num)'!I10/Ec!G9</f>
        <v>3.722125458537851E-4</v>
      </c>
      <c r="J10" s="3">
        <f>'CI (num)'!J10/Ec!H9</f>
        <v>3.723124246928587E-4</v>
      </c>
      <c r="K10" s="3">
        <f>'CI (num)'!K10/Ec!I9</f>
        <v>3.7197923403588506E-4</v>
      </c>
      <c r="L10" s="3">
        <f>'CI (num)'!L10/Ec!J9</f>
        <v>3.7147754036254572E-4</v>
      </c>
      <c r="M10" s="3">
        <f>'CI (num)'!M10/Ec!K9</f>
        <v>3.7001913154163438E-4</v>
      </c>
      <c r="N10" s="3">
        <f>'CI (num)'!N10/Ec!L9</f>
        <v>3.6862804400811011E-4</v>
      </c>
      <c r="O10" s="3">
        <f>'CI (num)'!O10/Ec!M9</f>
        <v>3.6799911056657373E-4</v>
      </c>
      <c r="P10" s="3">
        <f>'CI (num)'!P10/Ec!N9</f>
        <v>3.6601210307743556E-4</v>
      </c>
      <c r="Q10" s="3">
        <f>'CI (num)'!Q10/Ec!O9</f>
        <v>3.6325353625445405E-4</v>
      </c>
      <c r="R10" s="3">
        <f>'CI (num)'!R10/Ec!P9</f>
        <v>3.594447173354978E-4</v>
      </c>
      <c r="S10" s="3">
        <f>'CI (num)'!S10/Ec!Q9</f>
        <v>3.5640437787214519E-4</v>
      </c>
      <c r="T10" s="3">
        <f>'CI (num)'!T10/Ec!R9</f>
        <v>3.5291315541319468E-4</v>
      </c>
      <c r="U10" s="3">
        <f>'CI (num)'!U10/Ec!S9</f>
        <v>3.501146663466061E-4</v>
      </c>
      <c r="V10" s="3">
        <f>'CI (num)'!V10/Ec!T9</f>
        <v>3.4715655738417169E-4</v>
      </c>
      <c r="W10" s="3">
        <f>'CI (num)'!W10/Ec!U9</f>
        <v>3.4303492906994883E-4</v>
      </c>
      <c r="X10" s="3">
        <f>'CI (num)'!X10/Ec!V9</f>
        <v>3.3854839726127811E-4</v>
      </c>
      <c r="Y10" s="3">
        <f>'CI (num)'!Y10/Ec!W9</f>
        <v>3.3361913508582995E-4</v>
      </c>
      <c r="Z10" s="3">
        <f>'CI (num)'!Z10/Ec!X9</f>
        <v>3.2785935226729374E-4</v>
      </c>
      <c r="AA10" s="3">
        <f>'CI (num)'!AA10/Ec!Y9</f>
        <v>3.2281583696736115E-4</v>
      </c>
      <c r="AB10" s="3">
        <f>'CI (num)'!AB10/Ec!Z9</f>
        <v>3.1887826886218542E-4</v>
      </c>
      <c r="AC10" s="3">
        <f>'CI (num)'!AC10/Ec!AA9</f>
        <v>3.1760918513005294E-4</v>
      </c>
      <c r="AD10" s="3">
        <f>'CI (num)'!AD10/Ec!AB9</f>
        <v>3.1880416005808311E-4</v>
      </c>
      <c r="AE10" s="3">
        <f>'CI (num)'!AE10/Ec!AC9</f>
        <v>3.2297041976559138E-4</v>
      </c>
      <c r="AF10" s="3">
        <f>'CI (num)'!AF10/Ec!AD9</f>
        <v>3.2872363262974682E-4</v>
      </c>
      <c r="AG10" s="3">
        <f>'CI (num)'!AG10/Ec!AE9</f>
        <v>3.3266574320488099E-4</v>
      </c>
      <c r="AH10" s="3">
        <f>'CI (num)'!AH10/Ec!AF9</f>
        <v>3.445708264987878E-4</v>
      </c>
      <c r="AI10" s="3">
        <f>'CI (num)'!AI10/Ec!AG9</f>
        <v>3.4499764048096112E-4</v>
      </c>
    </row>
    <row r="11" spans="1:36" x14ac:dyDescent="0.2">
      <c r="A11">
        <f t="shared" si="0"/>
        <v>10</v>
      </c>
      <c r="B11" t="s">
        <v>23</v>
      </c>
      <c r="C11" s="1">
        <v>7</v>
      </c>
      <c r="D11" s="3"/>
      <c r="E11" s="3"/>
      <c r="F11" s="3">
        <f>'CI (num)'!F11/Ec!D10</f>
        <v>4.1181112185302961E-4</v>
      </c>
      <c r="G11" s="3">
        <f>'CI (num)'!G11/Ec!E10</f>
        <v>4.1864358441489415E-4</v>
      </c>
      <c r="H11" s="3">
        <f>'CI (num)'!H11/Ec!F10</f>
        <v>4.2328652124819124E-4</v>
      </c>
      <c r="I11" s="3">
        <f>'CI (num)'!I11/Ec!G10</f>
        <v>4.2545551352668421E-4</v>
      </c>
      <c r="J11" s="3">
        <f>'CI (num)'!J11/Ec!H10</f>
        <v>4.2595484248446938E-4</v>
      </c>
      <c r="K11" s="3">
        <f>'CI (num)'!K11/Ec!I10</f>
        <v>4.254351208939525E-4</v>
      </c>
      <c r="L11" s="3">
        <f>'CI (num)'!L11/Ec!J10</f>
        <v>4.2419841496047248E-4</v>
      </c>
      <c r="M11" s="3">
        <f>'CI (num)'!M11/Ec!K10</f>
        <v>4.2228051776439091E-4</v>
      </c>
      <c r="N11" s="3">
        <f>'CI (num)'!N11/Ec!L10</f>
        <v>4.2015074307325185E-4</v>
      </c>
      <c r="O11" s="3">
        <f>'CI (num)'!O11/Ec!M10</f>
        <v>4.1858137636018473E-4</v>
      </c>
      <c r="P11" s="3">
        <f>'CI (num)'!P11/Ec!N10</f>
        <v>4.1678755492361038E-4</v>
      </c>
      <c r="Q11" s="3">
        <f>'CI (num)'!Q11/Ec!O10</f>
        <v>4.1464972417550765E-4</v>
      </c>
      <c r="R11" s="3">
        <f>'CI (num)'!R11/Ec!P10</f>
        <v>4.1197316786269455E-4</v>
      </c>
      <c r="S11" s="3">
        <f>'CI (num)'!S11/Ec!Q10</f>
        <v>4.0977390583201248E-4</v>
      </c>
      <c r="T11" s="3">
        <f>'CI (num)'!T11/Ec!R10</f>
        <v>4.0797429376739156E-4</v>
      </c>
      <c r="U11" s="3">
        <f>'CI (num)'!U11/Ec!S10</f>
        <v>4.0675572073170139E-4</v>
      </c>
      <c r="V11" s="3">
        <f>'CI (num)'!V11/Ec!T10</f>
        <v>4.0524625262580195E-4</v>
      </c>
      <c r="W11" s="3">
        <f>'CI (num)'!W11/Ec!U10</f>
        <v>4.0293281658144477E-4</v>
      </c>
      <c r="X11" s="3">
        <f>'CI (num)'!X11/Ec!V10</f>
        <v>4.0028042969365147E-4</v>
      </c>
      <c r="Y11" s="3">
        <f>'CI (num)'!Y11/Ec!W10</f>
        <v>3.9672172608078902E-4</v>
      </c>
      <c r="Z11" s="3">
        <f>'CI (num)'!Z11/Ec!X10</f>
        <v>3.9218961189847447E-4</v>
      </c>
      <c r="AA11" s="3">
        <f>'CI (num)'!AA11/Ec!Y10</f>
        <v>3.8815433961306199E-4</v>
      </c>
      <c r="AB11" s="3">
        <f>'CI (num)'!AB11/Ec!Z10</f>
        <v>3.8538095077163834E-4</v>
      </c>
      <c r="AC11" s="3">
        <f>'CI (num)'!AC11/Ec!AA10</f>
        <v>3.8494639549652024E-4</v>
      </c>
      <c r="AD11" s="3">
        <f>'CI (num)'!AD11/Ec!AB10</f>
        <v>3.8658237610601532E-4</v>
      </c>
      <c r="AE11" s="3">
        <f>'CI (num)'!AE11/Ec!AC10</f>
        <v>3.9089072512970245E-4</v>
      </c>
      <c r="AF11" s="3">
        <f>'CI (num)'!AF11/Ec!AD10</f>
        <v>3.9625961331026411E-4</v>
      </c>
      <c r="AG11" s="3">
        <f>'CI (num)'!AG11/Ec!AE10</f>
        <v>4.0063928692654475E-4</v>
      </c>
      <c r="AH11" s="3">
        <f>'CI (num)'!AH11/Ec!AF10</f>
        <v>4.0865560507564536E-4</v>
      </c>
      <c r="AI11" s="3">
        <f>'CI (num)'!AI11/Ec!AG10</f>
        <v>4.1220603361183866E-4</v>
      </c>
    </row>
    <row r="12" spans="1:36" x14ac:dyDescent="0.2">
      <c r="A12">
        <f t="shared" si="0"/>
        <v>11</v>
      </c>
      <c r="B12" t="s">
        <v>23</v>
      </c>
      <c r="C12" s="1">
        <v>7</v>
      </c>
      <c r="D12" s="3"/>
      <c r="E12" s="3"/>
      <c r="F12" s="3">
        <f>'CI (num)'!F12/Ec!D11</f>
        <v>4.1174992537269052E-4</v>
      </c>
      <c r="G12" s="3">
        <f>'CI (num)'!G12/Ec!E11</f>
        <v>4.1858847758127418E-4</v>
      </c>
      <c r="H12" s="3">
        <f>'CI (num)'!H12/Ec!F11</f>
        <v>4.2323508615508583E-4</v>
      </c>
      <c r="I12" s="3">
        <f>'CI (num)'!I12/Ec!G11</f>
        <v>4.2540762324539083E-4</v>
      </c>
      <c r="J12" s="3">
        <f>'CI (num)'!J12/Ec!H11</f>
        <v>4.259096319143715E-4</v>
      </c>
      <c r="K12" s="3">
        <f>'CI (num)'!K12/Ec!I11</f>
        <v>4.2539210999416316E-4</v>
      </c>
      <c r="L12" s="3">
        <f>'CI (num)'!L12/Ec!J11</f>
        <v>4.2415690366290597E-4</v>
      </c>
      <c r="M12" s="3">
        <f>'CI (num)'!M12/Ec!K11</f>
        <v>4.2223877080262254E-4</v>
      </c>
      <c r="N12" s="3">
        <f>'CI (num)'!N12/Ec!L11</f>
        <v>4.201115493730537E-4</v>
      </c>
      <c r="O12" s="3">
        <f>'CI (num)'!O12/Ec!M11</f>
        <v>4.185448283798335E-4</v>
      </c>
      <c r="P12" s="3">
        <f>'CI (num)'!P12/Ec!N11</f>
        <v>4.1675328925385715E-4</v>
      </c>
      <c r="Q12" s="3">
        <f>'CI (num)'!Q12/Ec!O11</f>
        <v>4.1461828847852824E-4</v>
      </c>
      <c r="R12" s="3">
        <f>'CI (num)'!R12/Ec!P11</f>
        <v>4.1194499973383459E-4</v>
      </c>
      <c r="S12" s="3">
        <f>'CI (num)'!S12/Ec!Q11</f>
        <v>4.0977833287831879E-4</v>
      </c>
      <c r="T12" s="3">
        <f>'CI (num)'!T12/Ec!R11</f>
        <v>4.0795257946286436E-4</v>
      </c>
      <c r="U12" s="3">
        <f>'CI (num)'!U12/Ec!S11</f>
        <v>4.0673743063219966E-4</v>
      </c>
      <c r="V12" s="3">
        <f>'CI (num)'!V12/Ec!T11</f>
        <v>4.0522795101867606E-4</v>
      </c>
      <c r="W12" s="3">
        <f>'CI (num)'!W12/Ec!U11</f>
        <v>4.0291637905571798E-4</v>
      </c>
      <c r="X12" s="3">
        <f>'CI (num)'!X12/Ec!V11</f>
        <v>4.0026554399049031E-4</v>
      </c>
      <c r="Y12" s="3">
        <f>'CI (num)'!Y12/Ec!W11</f>
        <v>3.9670825743951281E-4</v>
      </c>
      <c r="Z12" s="3">
        <f>'CI (num)'!Z12/Ec!X11</f>
        <v>3.9217718483474398E-4</v>
      </c>
      <c r="AA12" s="3">
        <f>'CI (num)'!AA12/Ec!Y11</f>
        <v>3.881428296046768E-4</v>
      </c>
      <c r="AB12" s="3">
        <f>'CI (num)'!AB12/Ec!Z11</f>
        <v>3.8537011894890829E-4</v>
      </c>
      <c r="AC12" s="3">
        <f>'CI (num)'!AC12/Ec!AA11</f>
        <v>3.8493643877468786E-4</v>
      </c>
      <c r="AD12" s="3">
        <f>'CI (num)'!AD12/Ec!AB11</f>
        <v>3.8657278989314179E-4</v>
      </c>
      <c r="AE12" s="3">
        <f>'CI (num)'!AE12/Ec!AC11</f>
        <v>3.908815374314207E-4</v>
      </c>
      <c r="AF12" s="3">
        <f>'CI (num)'!AF12/Ec!AD11</f>
        <v>3.9625001334918174E-4</v>
      </c>
      <c r="AG12" s="3">
        <f>'CI (num)'!AG12/Ec!AE11</f>
        <v>4.0063158888549428E-4</v>
      </c>
      <c r="AH12" s="3">
        <f>'CI (num)'!AH12/Ec!AF11</f>
        <v>4.0864722498467281E-4</v>
      </c>
      <c r="AI12" s="3">
        <f>'CI (num)'!AI12/Ec!AG11</f>
        <v>4.1219876896748204E-4</v>
      </c>
    </row>
    <row r="13" spans="1:36" x14ac:dyDescent="0.2">
      <c r="A13">
        <f t="shared" si="0"/>
        <v>12</v>
      </c>
      <c r="B13" t="s">
        <v>23</v>
      </c>
      <c r="C13" s="1">
        <v>7</v>
      </c>
      <c r="D13" s="3"/>
      <c r="E13" s="3"/>
      <c r="F13" s="3">
        <f>'CI (num)'!F13/Ec!D12</f>
        <v>4.2857253755295988E-4</v>
      </c>
      <c r="G13" s="3">
        <f>'CI (num)'!G13/Ec!E12</f>
        <v>4.2827140895376271E-4</v>
      </c>
      <c r="H13" s="3">
        <f>'CI (num)'!H13/Ec!F12</f>
        <v>4.2691284016561465E-4</v>
      </c>
      <c r="I13" s="3">
        <f>'CI (num)'!I13/Ec!G12</f>
        <v>4.2474782968340347E-4</v>
      </c>
      <c r="J13" s="3">
        <f>'CI (num)'!J13/Ec!H12</f>
        <v>4.2315574591434644E-4</v>
      </c>
      <c r="K13" s="3">
        <f>'CI (num)'!K13/Ec!I12</f>
        <v>4.2306568339005302E-4</v>
      </c>
      <c r="L13" s="3">
        <f>'CI (num)'!L13/Ec!J12</f>
        <v>4.2422055498530278E-4</v>
      </c>
      <c r="M13" s="3">
        <f>'CI (num)'!M13/Ec!K12</f>
        <v>4.2562583174787013E-4</v>
      </c>
      <c r="N13" s="3">
        <f>'CI (num)'!N13/Ec!L12</f>
        <v>4.2709717542408111E-4</v>
      </c>
      <c r="O13" s="3">
        <f>'CI (num)'!O13/Ec!M12</f>
        <v>4.290320812770228E-4</v>
      </c>
      <c r="P13" s="3">
        <f>'CI (num)'!P13/Ec!N12</f>
        <v>4.3029531476601791E-4</v>
      </c>
      <c r="Q13" s="3">
        <f>'CI (num)'!Q13/Ec!O12</f>
        <v>4.3089309981882547E-4</v>
      </c>
      <c r="R13" s="3">
        <f>'CI (num)'!R13/Ec!P12</f>
        <v>4.3064319483269764E-4</v>
      </c>
      <c r="S13" s="3">
        <f>'CI (num)'!S13/Ec!Q12</f>
        <v>4.3039353314485676E-4</v>
      </c>
      <c r="T13" s="3">
        <f>'CI (num)'!T13/Ec!R12</f>
        <v>4.2967693505884452E-4</v>
      </c>
      <c r="U13" s="3">
        <f>'CI (num)'!U13/Ec!S12</f>
        <v>4.2850598256249792E-4</v>
      </c>
      <c r="V13" s="3">
        <f>'CI (num)'!V13/Ec!T12</f>
        <v>4.2564285259473125E-4</v>
      </c>
      <c r="W13" s="3">
        <f>'CI (num)'!W13/Ec!U12</f>
        <v>4.2123414964929901E-4</v>
      </c>
      <c r="X13" s="3">
        <f>'CI (num)'!X13/Ec!V12</f>
        <v>4.1644021121100178E-4</v>
      </c>
      <c r="Y13" s="3">
        <f>'CI (num)'!Y13/Ec!W12</f>
        <v>4.1098255872777401E-4</v>
      </c>
      <c r="Z13" s="3">
        <f>'CI (num)'!Z13/Ec!X12</f>
        <v>4.0490648417861215E-4</v>
      </c>
      <c r="AA13" s="3">
        <f>'CI (num)'!AA13/Ec!Y12</f>
        <v>3.9973218267007338E-4</v>
      </c>
      <c r="AB13" s="3">
        <f>'CI (num)'!AB13/Ec!Z12</f>
        <v>3.9599445485135644E-4</v>
      </c>
      <c r="AC13" s="3">
        <f>'CI (num)'!AC13/Ec!AA12</f>
        <v>3.94706135443909E-4</v>
      </c>
      <c r="AD13" s="3">
        <f>'CI (num)'!AD13/Ec!AB12</f>
        <v>3.955660955363743E-4</v>
      </c>
      <c r="AE13" s="3">
        <f>'CI (num)'!AE13/Ec!AC12</f>
        <v>3.9914446369571094E-4</v>
      </c>
      <c r="AF13" s="3">
        <f>'CI (num)'!AF13/Ec!AD12</f>
        <v>4.037886490828075E-4</v>
      </c>
      <c r="AG13" s="3">
        <f>'CI (num)'!AG13/Ec!AE12</f>
        <v>4.0721768966612963E-4</v>
      </c>
      <c r="AH13" s="3">
        <f>'CI (num)'!AH13/Ec!AF12</f>
        <v>4.1399805429380388E-4</v>
      </c>
      <c r="AI13" s="3">
        <f>'CI (num)'!AI13/Ec!AG12</f>
        <v>4.1585458821161251E-4</v>
      </c>
    </row>
    <row r="14" spans="1:36" x14ac:dyDescent="0.2">
      <c r="A14">
        <f t="shared" si="0"/>
        <v>13</v>
      </c>
      <c r="B14" t="s">
        <v>23</v>
      </c>
      <c r="C14" s="1">
        <v>7</v>
      </c>
      <c r="D14" s="3"/>
      <c r="E14" s="3"/>
      <c r="F14" s="3">
        <f>'CI (num)'!F14/Ec!D13</f>
        <v>4.2857253755295988E-4</v>
      </c>
      <c r="G14" s="3">
        <f>'CI (num)'!G14/Ec!E13</f>
        <v>4.2827140895376271E-4</v>
      </c>
      <c r="H14" s="3">
        <f>'CI (num)'!H14/Ec!F13</f>
        <v>4.2691284016561465E-4</v>
      </c>
      <c r="I14" s="3">
        <f>'CI (num)'!I14/Ec!G13</f>
        <v>4.2474782968340347E-4</v>
      </c>
      <c r="J14" s="3">
        <f>'CI (num)'!J14/Ec!H13</f>
        <v>4.2315574591434644E-4</v>
      </c>
      <c r="K14" s="3">
        <f>'CI (num)'!K14/Ec!I13</f>
        <v>4.2306568339005302E-4</v>
      </c>
      <c r="L14" s="3">
        <f>'CI (num)'!L14/Ec!J13</f>
        <v>4.2422055498530278E-4</v>
      </c>
      <c r="M14" s="3">
        <f>'CI (num)'!M14/Ec!K13</f>
        <v>4.2562583174787013E-4</v>
      </c>
      <c r="N14" s="3">
        <f>'CI (num)'!N14/Ec!L13</f>
        <v>4.2709717542408111E-4</v>
      </c>
      <c r="O14" s="3">
        <f>'CI (num)'!O14/Ec!M13</f>
        <v>4.290320812770228E-4</v>
      </c>
      <c r="P14" s="3">
        <f>'CI (num)'!P14/Ec!N13</f>
        <v>4.3029531476601791E-4</v>
      </c>
      <c r="Q14" s="3">
        <f>'CI (num)'!Q14/Ec!O13</f>
        <v>4.3089309981882547E-4</v>
      </c>
      <c r="R14" s="3">
        <f>'CI (num)'!R14/Ec!P13</f>
        <v>4.3064319483269764E-4</v>
      </c>
      <c r="S14" s="3">
        <f>'CI (num)'!S14/Ec!Q13</f>
        <v>4.3039353314485676E-4</v>
      </c>
      <c r="T14" s="3">
        <f>'CI (num)'!T14/Ec!R13</f>
        <v>4.2967693505884452E-4</v>
      </c>
      <c r="U14" s="3">
        <f>'CI (num)'!U14/Ec!S13</f>
        <v>4.2850598256249792E-4</v>
      </c>
      <c r="V14" s="3">
        <f>'CI (num)'!V14/Ec!T13</f>
        <v>4.2564285259473125E-4</v>
      </c>
      <c r="W14" s="3">
        <f>'CI (num)'!W14/Ec!U13</f>
        <v>4.2123414964929901E-4</v>
      </c>
      <c r="X14" s="3">
        <f>'CI (num)'!X14/Ec!V13</f>
        <v>4.1644021121100178E-4</v>
      </c>
      <c r="Y14" s="3">
        <f>'CI (num)'!Y14/Ec!W13</f>
        <v>4.1098255872777401E-4</v>
      </c>
      <c r="Z14" s="3">
        <f>'CI (num)'!Z14/Ec!X13</f>
        <v>4.0490648417861215E-4</v>
      </c>
      <c r="AA14" s="3">
        <f>'CI (num)'!AA14/Ec!Y13</f>
        <v>3.9973218267007338E-4</v>
      </c>
      <c r="AB14" s="3">
        <f>'CI (num)'!AB14/Ec!Z13</f>
        <v>3.9599445485135644E-4</v>
      </c>
      <c r="AC14" s="3">
        <f>'CI (num)'!AC14/Ec!AA13</f>
        <v>3.94706135443909E-4</v>
      </c>
      <c r="AD14" s="3">
        <f>'CI (num)'!AD14/Ec!AB13</f>
        <v>3.955660955363743E-4</v>
      </c>
      <c r="AE14" s="3">
        <f>'CI (num)'!AE14/Ec!AC13</f>
        <v>3.9914446369571094E-4</v>
      </c>
      <c r="AF14" s="3">
        <f>'CI (num)'!AF14/Ec!AD13</f>
        <v>4.037886490828075E-4</v>
      </c>
      <c r="AG14" s="3">
        <f>'CI (num)'!AG14/Ec!AE13</f>
        <v>4.0721768966612963E-4</v>
      </c>
      <c r="AH14" s="3">
        <f>'CI (num)'!AH14/Ec!AF13</f>
        <v>4.1399805429380388E-4</v>
      </c>
      <c r="AI14" s="3">
        <f>'CI (num)'!AI14/Ec!AG13</f>
        <v>4.1585458821161251E-4</v>
      </c>
    </row>
    <row r="15" spans="1:36" x14ac:dyDescent="0.2">
      <c r="A15">
        <f t="shared" si="0"/>
        <v>14</v>
      </c>
      <c r="B15" t="s">
        <v>23</v>
      </c>
      <c r="C15" s="1">
        <v>7</v>
      </c>
      <c r="D15" s="3"/>
      <c r="E15" s="3"/>
      <c r="F15" s="3">
        <f>'CI (num)'!F15/Ec!D14</f>
        <v>4.2857253755295988E-4</v>
      </c>
      <c r="G15" s="3">
        <f>'CI (num)'!G15/Ec!E14</f>
        <v>4.2827140895376271E-4</v>
      </c>
      <c r="H15" s="3">
        <f>'CI (num)'!H15/Ec!F14</f>
        <v>4.2691284016561465E-4</v>
      </c>
      <c r="I15" s="3">
        <f>'CI (num)'!I15/Ec!G14</f>
        <v>4.2474782968340347E-4</v>
      </c>
      <c r="J15" s="3">
        <f>'CI (num)'!J15/Ec!H14</f>
        <v>4.2315574591434644E-4</v>
      </c>
      <c r="K15" s="3">
        <f>'CI (num)'!K15/Ec!I14</f>
        <v>4.2306568339005302E-4</v>
      </c>
      <c r="L15" s="3">
        <f>'CI (num)'!L15/Ec!J14</f>
        <v>4.2422055498530278E-4</v>
      </c>
      <c r="M15" s="3">
        <f>'CI (num)'!M15/Ec!K14</f>
        <v>4.2562583174787013E-4</v>
      </c>
      <c r="N15" s="3">
        <f>'CI (num)'!N15/Ec!L14</f>
        <v>4.2709717542408111E-4</v>
      </c>
      <c r="O15" s="3">
        <f>'CI (num)'!O15/Ec!M14</f>
        <v>4.290320812770228E-4</v>
      </c>
      <c r="P15" s="3">
        <f>'CI (num)'!P15/Ec!N14</f>
        <v>4.3029531476601791E-4</v>
      </c>
      <c r="Q15" s="3">
        <f>'CI (num)'!Q15/Ec!O14</f>
        <v>4.3089309981882547E-4</v>
      </c>
      <c r="R15" s="3">
        <f>'CI (num)'!R15/Ec!P14</f>
        <v>4.3064319483269764E-4</v>
      </c>
      <c r="S15" s="3">
        <f>'CI (num)'!S15/Ec!Q14</f>
        <v>4.3039353314485676E-4</v>
      </c>
      <c r="T15" s="3">
        <f>'CI (num)'!T15/Ec!R14</f>
        <v>4.2967693505884452E-4</v>
      </c>
      <c r="U15" s="3">
        <f>'CI (num)'!U15/Ec!S14</f>
        <v>4.2850598256249792E-4</v>
      </c>
      <c r="V15" s="3">
        <f>'CI (num)'!V15/Ec!T14</f>
        <v>4.2564285259473125E-4</v>
      </c>
      <c r="W15" s="3">
        <f>'CI (num)'!W15/Ec!U14</f>
        <v>4.2123414964929901E-4</v>
      </c>
      <c r="X15" s="3">
        <f>'CI (num)'!X15/Ec!V14</f>
        <v>4.1644021121100178E-4</v>
      </c>
      <c r="Y15" s="3">
        <f>'CI (num)'!Y15/Ec!W14</f>
        <v>4.1098255872777401E-4</v>
      </c>
      <c r="Z15" s="3">
        <f>'CI (num)'!Z15/Ec!X14</f>
        <v>4.0490648417861215E-4</v>
      </c>
      <c r="AA15" s="3">
        <f>'CI (num)'!AA15/Ec!Y14</f>
        <v>3.9973218267007338E-4</v>
      </c>
      <c r="AB15" s="3">
        <f>'CI (num)'!AB15/Ec!Z14</f>
        <v>3.9599445485135644E-4</v>
      </c>
      <c r="AC15" s="3">
        <f>'CI (num)'!AC15/Ec!AA14</f>
        <v>3.94706135443909E-4</v>
      </c>
      <c r="AD15" s="3">
        <f>'CI (num)'!AD15/Ec!AB14</f>
        <v>3.955660955363743E-4</v>
      </c>
      <c r="AE15" s="3">
        <f>'CI (num)'!AE15/Ec!AC14</f>
        <v>3.9914446369571094E-4</v>
      </c>
      <c r="AF15" s="3">
        <f>'CI (num)'!AF15/Ec!AD14</f>
        <v>4.037886490828075E-4</v>
      </c>
      <c r="AG15" s="3">
        <f>'CI (num)'!AG15/Ec!AE14</f>
        <v>4.0721768966612963E-4</v>
      </c>
      <c r="AH15" s="3">
        <f>'CI (num)'!AH15/Ec!AF14</f>
        <v>4.1399805429380388E-4</v>
      </c>
      <c r="AI15" s="3">
        <f>'CI (num)'!AI15/Ec!AG14</f>
        <v>4.1585458821161251E-4</v>
      </c>
    </row>
    <row r="16" spans="1:36" x14ac:dyDescent="0.2">
      <c r="A16">
        <f t="shared" si="0"/>
        <v>15</v>
      </c>
      <c r="B16" t="s">
        <v>24</v>
      </c>
      <c r="C16" s="1">
        <v>8</v>
      </c>
      <c r="D16" s="3"/>
      <c r="E16" s="3"/>
      <c r="F16" s="3">
        <f>'CI (num)'!F16/Ec!D15</f>
        <v>5.3659426167172394E-4</v>
      </c>
      <c r="G16" s="3">
        <f>'CI (num)'!G16/Ec!E15</f>
        <v>5.450170258131889E-4</v>
      </c>
      <c r="H16" s="3">
        <f>'CI (num)'!H16/Ec!F15</f>
        <v>5.5318991240152612E-4</v>
      </c>
      <c r="I16" s="3">
        <f>'CI (num)'!I16/Ec!G15</f>
        <v>5.610088269526743E-4</v>
      </c>
      <c r="J16" s="3">
        <f>'CI (num)'!J16/Ec!H15</f>
        <v>5.693335253443533E-4</v>
      </c>
      <c r="K16" s="3">
        <f>'CI (num)'!K16/Ec!I15</f>
        <v>5.7875629183663378E-4</v>
      </c>
      <c r="L16" s="3">
        <f>'CI (num)'!L16/Ec!J15</f>
        <v>5.8723305922767099E-4</v>
      </c>
      <c r="M16" s="3">
        <f>'CI (num)'!M16/Ec!K15</f>
        <v>5.9316992328715143E-4</v>
      </c>
      <c r="N16" s="3">
        <f>'CI (num)'!N16/Ec!L15</f>
        <v>5.9549164653387534E-4</v>
      </c>
      <c r="O16" s="3">
        <f>'CI (num)'!O16/Ec!M15</f>
        <v>5.9420279860499838E-4</v>
      </c>
      <c r="P16" s="3">
        <f>'CI (num)'!P16/Ec!N15</f>
        <v>5.8973409527225467E-4</v>
      </c>
      <c r="Q16" s="3">
        <f>'CI (num)'!Q16/Ec!O15</f>
        <v>5.8474985253425995E-4</v>
      </c>
      <c r="R16" s="3">
        <f>'CI (num)'!R16/Ec!P15</f>
        <v>5.7803677144082917E-4</v>
      </c>
      <c r="S16" s="3">
        <f>'CI (num)'!S16/Ec!Q15</f>
        <v>5.7293740202800727E-4</v>
      </c>
      <c r="T16" s="3">
        <f>'CI (num)'!T16/Ec!R15</f>
        <v>5.6705739709049226E-4</v>
      </c>
      <c r="U16" s="3">
        <f>'CI (num)'!U16/Ec!S15</f>
        <v>5.6323473865882304E-4</v>
      </c>
      <c r="V16" s="3">
        <f>'CI (num)'!V16/Ec!T15</f>
        <v>5.5826486585605422E-4</v>
      </c>
      <c r="W16" s="3">
        <f>'CI (num)'!W16/Ec!U15</f>
        <v>5.522427741916408E-4</v>
      </c>
      <c r="X16" s="3">
        <f>'CI (num)'!X16/Ec!V15</f>
        <v>5.4909513240662873E-4</v>
      </c>
      <c r="Y16" s="3">
        <f>'CI (num)'!Y16/Ec!W15</f>
        <v>5.47906700850471E-4</v>
      </c>
      <c r="Z16" s="3">
        <f>'CI (num)'!Z16/Ec!X15</f>
        <v>5.4640450394812824E-4</v>
      </c>
      <c r="AA16" s="3">
        <f>'CI (num)'!AA16/Ec!Y15</f>
        <v>5.4656215577522616E-4</v>
      </c>
      <c r="AB16" s="3">
        <f>'CI (num)'!AB16/Ec!Z15</f>
        <v>5.4828757897628115E-4</v>
      </c>
      <c r="AC16" s="3">
        <f>'CI (num)'!AC16/Ec!AA15</f>
        <v>5.5104146344002458E-4</v>
      </c>
      <c r="AD16" s="3">
        <f>'CI (num)'!AD16/Ec!AB15</f>
        <v>5.5442588596791946E-4</v>
      </c>
      <c r="AE16" s="3">
        <f>'CI (num)'!AE16/Ec!AC15</f>
        <v>5.5904974153767181E-4</v>
      </c>
      <c r="AF16" s="3">
        <f>'CI (num)'!AF16/Ec!AD15</f>
        <v>5.6442421012891264E-4</v>
      </c>
      <c r="AG16" s="3">
        <f>'CI (num)'!AG16/Ec!AE15</f>
        <v>5.6824709266285159E-4</v>
      </c>
      <c r="AH16" s="3">
        <f>'CI (num)'!AH16/Ec!AF15</f>
        <v>5.714129639440886E-4</v>
      </c>
      <c r="AI16" s="3">
        <f>'CI (num)'!AI16/Ec!AG15</f>
        <v>5.768648077904044E-4</v>
      </c>
    </row>
    <row r="17" spans="1:35" x14ac:dyDescent="0.2">
      <c r="A17">
        <f t="shared" si="0"/>
        <v>16</v>
      </c>
      <c r="B17" t="s">
        <v>24</v>
      </c>
      <c r="C17" s="1">
        <v>8</v>
      </c>
      <c r="D17" s="3"/>
      <c r="E17" s="3"/>
      <c r="F17" s="3">
        <f>'CI (num)'!F17/Ec!D16</f>
        <v>5.3670370555719017E-4</v>
      </c>
      <c r="G17" s="3">
        <f>'CI (num)'!G17/Ec!E16</f>
        <v>5.4512880786285374E-4</v>
      </c>
      <c r="H17" s="3">
        <f>'CI (num)'!H17/Ec!F16</f>
        <v>5.5330771511633307E-4</v>
      </c>
      <c r="I17" s="3">
        <f>'CI (num)'!I17/Ec!G16</f>
        <v>5.6113199311819844E-4</v>
      </c>
      <c r="J17" s="3">
        <f>'CI (num)'!J17/Ec!H16</f>
        <v>5.6946321978305198E-4</v>
      </c>
      <c r="K17" s="3">
        <f>'CI (num)'!K17/Ec!I16</f>
        <v>5.7889221333085896E-4</v>
      </c>
      <c r="L17" s="3">
        <f>'CI (num)'!L17/Ec!J16</f>
        <v>5.8737443984678626E-4</v>
      </c>
      <c r="M17" s="3">
        <f>'CI (num)'!M17/Ec!K16</f>
        <v>5.9331440356974604E-4</v>
      </c>
      <c r="N17" s="3">
        <f>'CI (num)'!N17/Ec!L16</f>
        <v>5.956383929005875E-4</v>
      </c>
      <c r="O17" s="3">
        <f>'CI (num)'!O17/Ec!M16</f>
        <v>5.9434627840327845E-4</v>
      </c>
      <c r="P17" s="3">
        <f>'CI (num)'!P17/Ec!N16</f>
        <v>5.8987363950054582E-4</v>
      </c>
      <c r="Q17" s="3">
        <f>'CI (num)'!Q17/Ec!O16</f>
        <v>5.8488414574903776E-4</v>
      </c>
      <c r="R17" s="3">
        <f>'CI (num)'!R17/Ec!P16</f>
        <v>5.781654581776221E-4</v>
      </c>
      <c r="S17" s="3">
        <f>'CI (num)'!S17/Ec!Q16</f>
        <v>5.7301518481775665E-4</v>
      </c>
      <c r="T17" s="3">
        <f>'CI (num)'!T17/Ec!R16</f>
        <v>5.6717371538996279E-4</v>
      </c>
      <c r="U17" s="3">
        <f>'CI (num)'!U17/Ec!S16</f>
        <v>5.6334427627766038E-4</v>
      </c>
      <c r="V17" s="3">
        <f>'CI (num)'!V17/Ec!T16</f>
        <v>5.5836963533820497E-4</v>
      </c>
      <c r="W17" s="3">
        <f>'CI (num)'!W17/Ec!U16</f>
        <v>5.5234233002620292E-4</v>
      </c>
      <c r="X17" s="3">
        <f>'CI (num)'!X17/Ec!V16</f>
        <v>5.4918990314201316E-4</v>
      </c>
      <c r="Y17" s="3">
        <f>'CI (num)'!Y17/Ec!W16</f>
        <v>5.4799835236007369E-4</v>
      </c>
      <c r="Z17" s="3">
        <f>'CI (num)'!Z17/Ec!X16</f>
        <v>5.464936420531177E-4</v>
      </c>
      <c r="AA17" s="3">
        <f>'CI (num)'!AA17/Ec!Y16</f>
        <v>5.4664994797244074E-4</v>
      </c>
      <c r="AB17" s="3">
        <f>'CI (num)'!AB17/Ec!Z16</f>
        <v>5.4837451231984791E-4</v>
      </c>
      <c r="AC17" s="3">
        <f>'CI (num)'!AC17/Ec!AA16</f>
        <v>5.5112758417815843E-4</v>
      </c>
      <c r="AD17" s="3">
        <f>'CI (num)'!AD17/Ec!AB16</f>
        <v>5.5451130811093872E-4</v>
      </c>
      <c r="AE17" s="3">
        <f>'CI (num)'!AE17/Ec!AC16</f>
        <v>5.5913293035599998E-4</v>
      </c>
      <c r="AF17" s="3">
        <f>'CI (num)'!AF17/Ec!AD16</f>
        <v>5.645056153328658E-4</v>
      </c>
      <c r="AG17" s="3">
        <f>'CI (num)'!AG17/Ec!AE16</f>
        <v>5.6832613416221787E-4</v>
      </c>
      <c r="AH17" s="3">
        <f>'CI (num)'!AH17/Ec!AF16</f>
        <v>5.7149092057796815E-4</v>
      </c>
      <c r="AI17" s="3">
        <f>'CI (num)'!AI17/Ec!AG16</f>
        <v>5.7694586872057989E-4</v>
      </c>
    </row>
    <row r="18" spans="1:35" x14ac:dyDescent="0.2">
      <c r="A18">
        <f t="shared" si="0"/>
        <v>17</v>
      </c>
      <c r="B18" t="s">
        <v>24</v>
      </c>
      <c r="C18" s="1">
        <v>8</v>
      </c>
      <c r="D18" s="3"/>
      <c r="E18" s="3"/>
      <c r="F18" s="3">
        <f>'CI (num)'!F18/Ec!D17</f>
        <v>5.8815789840426175E-4</v>
      </c>
      <c r="G18" s="3">
        <f>'CI (num)'!G18/Ec!E17</f>
        <v>5.9308580998876945E-4</v>
      </c>
      <c r="H18" s="3">
        <f>'CI (num)'!H18/Ec!F17</f>
        <v>5.9597557664483203E-4</v>
      </c>
      <c r="I18" s="3">
        <f>'CI (num)'!I18/Ec!G17</f>
        <v>5.9669605742295351E-4</v>
      </c>
      <c r="J18" s="3">
        <f>'CI (num)'!J18/Ec!H17</f>
        <v>5.963258758697388E-4</v>
      </c>
      <c r="K18" s="3">
        <f>'CI (num)'!K18/Ec!I17</f>
        <v>5.9636654783933507E-4</v>
      </c>
      <c r="L18" s="3">
        <f>'CI (num)'!L18/Ec!J17</f>
        <v>5.9614674242093406E-4</v>
      </c>
      <c r="M18" s="3">
        <f>'CI (num)'!M18/Ec!K17</f>
        <v>5.9513770077154098E-4</v>
      </c>
      <c r="N18" s="3">
        <f>'CI (num)'!N18/Ec!L17</f>
        <v>5.9288109457527661E-4</v>
      </c>
      <c r="O18" s="3">
        <f>'CI (num)'!O18/Ec!M17</f>
        <v>5.9003402378327691E-4</v>
      </c>
      <c r="P18" s="3">
        <f>'CI (num)'!P18/Ec!N17</f>
        <v>5.8724454012527621E-4</v>
      </c>
      <c r="Q18" s="3">
        <f>'CI (num)'!Q18/Ec!O17</f>
        <v>5.8620428300876204E-4</v>
      </c>
      <c r="R18" s="3">
        <f>'CI (num)'!R18/Ec!P17</f>
        <v>5.8433509743517848E-4</v>
      </c>
      <c r="S18" s="3">
        <f>'CI (num)'!S18/Ec!Q17</f>
        <v>5.8417391886993555E-4</v>
      </c>
      <c r="T18" s="3">
        <f>'CI (num)'!T18/Ec!R17</f>
        <v>5.8298619589944387E-4</v>
      </c>
      <c r="U18" s="3">
        <f>'CI (num)'!U18/Ec!S17</f>
        <v>5.8330822987486008E-4</v>
      </c>
      <c r="V18" s="3">
        <f>'CI (num)'!V18/Ec!T17</f>
        <v>5.8224937656162906E-4</v>
      </c>
      <c r="W18" s="3">
        <f>'CI (num)'!W18/Ec!U17</f>
        <v>5.7966347150680887E-4</v>
      </c>
      <c r="X18" s="3">
        <f>'CI (num)'!X18/Ec!V17</f>
        <v>5.7913427896999741E-4</v>
      </c>
      <c r="Y18" s="3">
        <f>'CI (num)'!Y18/Ec!W17</f>
        <v>5.7911619491300725E-4</v>
      </c>
      <c r="Z18" s="3">
        <f>'CI (num)'!Z18/Ec!X17</f>
        <v>5.7665311376913061E-4</v>
      </c>
      <c r="AA18" s="3">
        <f>'CI (num)'!AA18/Ec!Y17</f>
        <v>5.7332942025585998E-4</v>
      </c>
      <c r="AB18" s="3">
        <f>'CI (num)'!AB18/Ec!Z17</f>
        <v>5.7023410307847759E-4</v>
      </c>
      <c r="AC18" s="3">
        <f>'CI (num)'!AC18/Ec!AA17</f>
        <v>5.679666540117131E-4</v>
      </c>
      <c r="AD18" s="3">
        <f>'CI (num)'!AD18/Ec!AB17</f>
        <v>5.6674033048698948E-4</v>
      </c>
      <c r="AE18" s="3">
        <f>'CI (num)'!AE18/Ec!AC17</f>
        <v>5.6748465615088877E-4</v>
      </c>
      <c r="AF18" s="3">
        <f>'CI (num)'!AF18/Ec!AD17</f>
        <v>5.6981601602766E-4</v>
      </c>
      <c r="AG18" s="3">
        <f>'CI (num)'!AG18/Ec!AE17</f>
        <v>5.711082545207186E-4</v>
      </c>
      <c r="AH18" s="3">
        <f>'CI (num)'!AH18/Ec!AF17</f>
        <v>5.7218996969262564E-4</v>
      </c>
      <c r="AI18" s="3">
        <f>'CI (num)'!AI18/Ec!AG17</f>
        <v>5.7602625042616894E-4</v>
      </c>
    </row>
    <row r="19" spans="1:35" x14ac:dyDescent="0.2">
      <c r="A19">
        <f t="shared" si="0"/>
        <v>18</v>
      </c>
      <c r="B19" t="s">
        <v>24</v>
      </c>
      <c r="C19" s="1">
        <v>8</v>
      </c>
      <c r="D19" s="3"/>
      <c r="E19" s="3"/>
      <c r="F19" s="3">
        <f>'CI (num)'!F19/Ec!D18</f>
        <v>5.8815789840426175E-4</v>
      </c>
      <c r="G19" s="3">
        <f>'CI (num)'!G19/Ec!E18</f>
        <v>5.9308580998876945E-4</v>
      </c>
      <c r="H19" s="3">
        <f>'CI (num)'!H19/Ec!F18</f>
        <v>5.9597557664483203E-4</v>
      </c>
      <c r="I19" s="3">
        <f>'CI (num)'!I19/Ec!G18</f>
        <v>5.9669605742295351E-4</v>
      </c>
      <c r="J19" s="3">
        <f>'CI (num)'!J19/Ec!H18</f>
        <v>5.963258758697388E-4</v>
      </c>
      <c r="K19" s="3">
        <f>'CI (num)'!K19/Ec!I18</f>
        <v>5.9636654783933507E-4</v>
      </c>
      <c r="L19" s="3">
        <f>'CI (num)'!L19/Ec!J18</f>
        <v>5.9614674242093406E-4</v>
      </c>
      <c r="M19" s="3">
        <f>'CI (num)'!M19/Ec!K18</f>
        <v>5.9513770077154098E-4</v>
      </c>
      <c r="N19" s="3">
        <f>'CI (num)'!N19/Ec!L18</f>
        <v>5.9288109457527661E-4</v>
      </c>
      <c r="O19" s="3">
        <f>'CI (num)'!O19/Ec!M18</f>
        <v>5.9003402378327691E-4</v>
      </c>
      <c r="P19" s="3">
        <f>'CI (num)'!P19/Ec!N18</f>
        <v>5.8724454012527621E-4</v>
      </c>
      <c r="Q19" s="3">
        <f>'CI (num)'!Q19/Ec!O18</f>
        <v>5.8620428300876204E-4</v>
      </c>
      <c r="R19" s="3">
        <f>'CI (num)'!R19/Ec!P18</f>
        <v>5.8433509743517848E-4</v>
      </c>
      <c r="S19" s="3">
        <f>'CI (num)'!S19/Ec!Q18</f>
        <v>5.8417391886993555E-4</v>
      </c>
      <c r="T19" s="3">
        <f>'CI (num)'!T19/Ec!R18</f>
        <v>5.8298619589944387E-4</v>
      </c>
      <c r="U19" s="3">
        <f>'CI (num)'!U19/Ec!S18</f>
        <v>5.8330822987486008E-4</v>
      </c>
      <c r="V19" s="3">
        <f>'CI (num)'!V19/Ec!T18</f>
        <v>5.8224937656162906E-4</v>
      </c>
      <c r="W19" s="3">
        <f>'CI (num)'!W19/Ec!U18</f>
        <v>5.7966347150680887E-4</v>
      </c>
      <c r="X19" s="3">
        <f>'CI (num)'!X19/Ec!V18</f>
        <v>5.7913427896999741E-4</v>
      </c>
      <c r="Y19" s="3">
        <f>'CI (num)'!Y19/Ec!W18</f>
        <v>5.7911619491300725E-4</v>
      </c>
      <c r="Z19" s="3">
        <f>'CI (num)'!Z19/Ec!X18</f>
        <v>5.7665311376913061E-4</v>
      </c>
      <c r="AA19" s="3">
        <f>'CI (num)'!AA19/Ec!Y18</f>
        <v>5.7332942025585998E-4</v>
      </c>
      <c r="AB19" s="3">
        <f>'CI (num)'!AB19/Ec!Z18</f>
        <v>5.7023410307847759E-4</v>
      </c>
      <c r="AC19" s="3">
        <f>'CI (num)'!AC19/Ec!AA18</f>
        <v>5.679666540117131E-4</v>
      </c>
      <c r="AD19" s="3">
        <f>'CI (num)'!AD19/Ec!AB18</f>
        <v>5.6674033048698948E-4</v>
      </c>
      <c r="AE19" s="3">
        <f>'CI (num)'!AE19/Ec!AC18</f>
        <v>5.6748465615088877E-4</v>
      </c>
      <c r="AF19" s="3">
        <f>'CI (num)'!AF19/Ec!AD18</f>
        <v>5.6981601602766E-4</v>
      </c>
      <c r="AG19" s="3">
        <f>'CI (num)'!AG19/Ec!AE18</f>
        <v>5.711082545207186E-4</v>
      </c>
      <c r="AH19" s="3">
        <f>'CI (num)'!AH19/Ec!AF18</f>
        <v>5.7218996969262564E-4</v>
      </c>
      <c r="AI19" s="3">
        <f>'CI (num)'!AI19/Ec!AG18</f>
        <v>5.7602625042616894E-4</v>
      </c>
    </row>
    <row r="20" spans="1:35" x14ac:dyDescent="0.2">
      <c r="A20">
        <f t="shared" si="0"/>
        <v>19</v>
      </c>
      <c r="B20" t="s">
        <v>24</v>
      </c>
      <c r="C20" s="1">
        <v>8</v>
      </c>
      <c r="D20" s="3"/>
      <c r="E20" s="3"/>
      <c r="F20" s="3">
        <f>'CI (num)'!F20/Ec!D19</f>
        <v>5.8815789840426175E-4</v>
      </c>
      <c r="G20" s="3">
        <f>'CI (num)'!G20/Ec!E19</f>
        <v>5.9308580998876945E-4</v>
      </c>
      <c r="H20" s="3">
        <f>'CI (num)'!H20/Ec!F19</f>
        <v>5.9597557664483203E-4</v>
      </c>
      <c r="I20" s="3">
        <f>'CI (num)'!I20/Ec!G19</f>
        <v>5.9669605742295351E-4</v>
      </c>
      <c r="J20" s="3">
        <f>'CI (num)'!J20/Ec!H19</f>
        <v>5.963258758697388E-4</v>
      </c>
      <c r="K20" s="3">
        <f>'CI (num)'!K20/Ec!I19</f>
        <v>5.9636654783933507E-4</v>
      </c>
      <c r="L20" s="3">
        <f>'CI (num)'!L20/Ec!J19</f>
        <v>5.9614674242093406E-4</v>
      </c>
      <c r="M20" s="3">
        <f>'CI (num)'!M20/Ec!K19</f>
        <v>5.9513770077154098E-4</v>
      </c>
      <c r="N20" s="3">
        <f>'CI (num)'!N20/Ec!L19</f>
        <v>5.9288109457527661E-4</v>
      </c>
      <c r="O20" s="3">
        <f>'CI (num)'!O20/Ec!M19</f>
        <v>5.9003402378327691E-4</v>
      </c>
      <c r="P20" s="3">
        <f>'CI (num)'!P20/Ec!N19</f>
        <v>5.8724454012527621E-4</v>
      </c>
      <c r="Q20" s="3">
        <f>'CI (num)'!Q20/Ec!O19</f>
        <v>5.8620428300876204E-4</v>
      </c>
      <c r="R20" s="3">
        <f>'CI (num)'!R20/Ec!P19</f>
        <v>5.8433509743517848E-4</v>
      </c>
      <c r="S20" s="3">
        <f>'CI (num)'!S20/Ec!Q19</f>
        <v>5.8417391886993555E-4</v>
      </c>
      <c r="T20" s="3">
        <f>'CI (num)'!T20/Ec!R19</f>
        <v>5.8298619589944387E-4</v>
      </c>
      <c r="U20" s="3">
        <f>'CI (num)'!U20/Ec!S19</f>
        <v>5.8330822987486008E-4</v>
      </c>
      <c r="V20" s="3">
        <f>'CI (num)'!V20/Ec!T19</f>
        <v>5.8224937656162906E-4</v>
      </c>
      <c r="W20" s="3">
        <f>'CI (num)'!W20/Ec!U19</f>
        <v>5.7966347150680887E-4</v>
      </c>
      <c r="X20" s="3">
        <f>'CI (num)'!X20/Ec!V19</f>
        <v>5.7913427896999741E-4</v>
      </c>
      <c r="Y20" s="3">
        <f>'CI (num)'!Y20/Ec!W19</f>
        <v>5.7911619491300725E-4</v>
      </c>
      <c r="Z20" s="3">
        <f>'CI (num)'!Z20/Ec!X19</f>
        <v>5.7665311376913061E-4</v>
      </c>
      <c r="AA20" s="3">
        <f>'CI (num)'!AA20/Ec!Y19</f>
        <v>5.7332942025585998E-4</v>
      </c>
      <c r="AB20" s="3">
        <f>'CI (num)'!AB20/Ec!Z19</f>
        <v>5.7023410307847759E-4</v>
      </c>
      <c r="AC20" s="3">
        <f>'CI (num)'!AC20/Ec!AA19</f>
        <v>5.679666540117131E-4</v>
      </c>
      <c r="AD20" s="3">
        <f>'CI (num)'!AD20/Ec!AB19</f>
        <v>5.6674033048698948E-4</v>
      </c>
      <c r="AE20" s="3">
        <f>'CI (num)'!AE20/Ec!AC19</f>
        <v>5.6748465615088877E-4</v>
      </c>
      <c r="AF20" s="3">
        <f>'CI (num)'!AF20/Ec!AD19</f>
        <v>5.6981601602766E-4</v>
      </c>
      <c r="AG20" s="3">
        <f>'CI (num)'!AG20/Ec!AE19</f>
        <v>5.711082545207186E-4</v>
      </c>
      <c r="AH20" s="3">
        <f>'CI (num)'!AH20/Ec!AF19</f>
        <v>5.7218996969262564E-4</v>
      </c>
      <c r="AI20" s="3">
        <f>'CI (num)'!AI20/Ec!AG19</f>
        <v>5.7602625042616894E-4</v>
      </c>
    </row>
    <row r="21" spans="1:35" x14ac:dyDescent="0.2">
      <c r="A21">
        <f t="shared" si="0"/>
        <v>20</v>
      </c>
      <c r="B21" t="s">
        <v>25</v>
      </c>
      <c r="C21" s="1">
        <v>9</v>
      </c>
      <c r="D21" s="3"/>
      <c r="E21" s="3"/>
      <c r="F21" s="3">
        <f>'CI (num)'!F21/Ec!D20</f>
        <v>6.7895670039252868E-4</v>
      </c>
      <c r="G21" s="3">
        <f>'CI (num)'!G21/Ec!E20</f>
        <v>6.8704906576693857E-4</v>
      </c>
      <c r="H21" s="3">
        <f>'CI (num)'!H21/Ec!F20</f>
        <v>6.9298961021604076E-4</v>
      </c>
      <c r="I21" s="3">
        <f>'CI (num)'!I21/Ec!G20</f>
        <v>6.9757173752657304E-4</v>
      </c>
      <c r="J21" s="3">
        <f>'CI (num)'!J21/Ec!H20</f>
        <v>7.0169501231091228E-4</v>
      </c>
      <c r="K21" s="3">
        <f>'CI (num)'!K21/Ec!I20</f>
        <v>7.0708118706739535E-4</v>
      </c>
      <c r="L21" s="3">
        <f>'CI (num)'!L21/Ec!J20</f>
        <v>7.1296241421717926E-4</v>
      </c>
      <c r="M21" s="3">
        <f>'CI (num)'!M21/Ec!K20</f>
        <v>7.1996321571227801E-4</v>
      </c>
      <c r="N21" s="3">
        <f>'CI (num)'!N21/Ec!L20</f>
        <v>7.2573198715440918E-4</v>
      </c>
      <c r="O21" s="3">
        <f>'CI (num)'!O21/Ec!M20</f>
        <v>7.3010705504607547E-4</v>
      </c>
      <c r="P21" s="3">
        <f>'CI (num)'!P21/Ec!N20</f>
        <v>7.3113963544673224E-4</v>
      </c>
      <c r="Q21" s="3">
        <f>'CI (num)'!Q21/Ec!O20</f>
        <v>7.3080319441990067E-4</v>
      </c>
      <c r="R21" s="3">
        <f>'CI (num)'!R21/Ec!P20</f>
        <v>7.2643698428452661E-4</v>
      </c>
      <c r="S21" s="3">
        <f>'CI (num)'!S21/Ec!Q20</f>
        <v>7.214739226722596E-4</v>
      </c>
      <c r="T21" s="3">
        <f>'CI (num)'!T21/Ec!R20</f>
        <v>7.1481231442574477E-4</v>
      </c>
      <c r="U21" s="3">
        <f>'CI (num)'!U21/Ec!S20</f>
        <v>7.0798052529495335E-4</v>
      </c>
      <c r="V21" s="3">
        <f>'CI (num)'!V21/Ec!T20</f>
        <v>7.0143988854146034E-4</v>
      </c>
      <c r="W21" s="3">
        <f>'CI (num)'!W21/Ec!U20</f>
        <v>6.9348298700064022E-4</v>
      </c>
      <c r="X21" s="3">
        <f>'CI (num)'!X21/Ec!V20</f>
        <v>6.8784417137503001E-4</v>
      </c>
      <c r="Y21" s="3">
        <f>'CI (num)'!Y21/Ec!W20</f>
        <v>6.8318255783503354E-4</v>
      </c>
      <c r="Z21" s="3">
        <f>'CI (num)'!Z21/Ec!X20</f>
        <v>6.7492726674152901E-4</v>
      </c>
      <c r="AA21" s="3">
        <f>'CI (num)'!AA21/Ec!Y20</f>
        <v>6.679597475597541E-4</v>
      </c>
      <c r="AB21" s="3">
        <f>'CI (num)'!AB21/Ec!Z20</f>
        <v>6.6199097234684236E-4</v>
      </c>
      <c r="AC21" s="3">
        <f>'CI (num)'!AC21/Ec!AA20</f>
        <v>6.6055038004799805E-4</v>
      </c>
      <c r="AD21" s="3">
        <f>'CI (num)'!AD21/Ec!AB20</f>
        <v>6.6150501842662595E-4</v>
      </c>
      <c r="AE21" s="3">
        <f>'CI (num)'!AE21/Ec!AC20</f>
        <v>6.6713363643033799E-4</v>
      </c>
      <c r="AF21" s="3">
        <f>'CI (num)'!AF21/Ec!AD20</f>
        <v>6.7394069494435709E-4</v>
      </c>
      <c r="AG21" s="3">
        <f>'CI (num)'!AG21/Ec!AE20</f>
        <v>6.7912110584153495E-4</v>
      </c>
      <c r="AH21" s="3">
        <f>'CI (num)'!AH21/Ec!AF20</f>
        <v>6.7436880821166378E-4</v>
      </c>
      <c r="AI21" s="3">
        <f>'CI (num)'!AI21/Ec!AG20</f>
        <v>6.8231283320891909E-4</v>
      </c>
    </row>
    <row r="22" spans="1:35" x14ac:dyDescent="0.2">
      <c r="A22">
        <f t="shared" si="0"/>
        <v>21</v>
      </c>
      <c r="B22" t="s">
        <v>25</v>
      </c>
      <c r="C22" s="1">
        <v>9</v>
      </c>
      <c r="D22" s="3"/>
      <c r="E22" s="3"/>
      <c r="F22" s="3">
        <f>'CI (num)'!F22/Ec!D21</f>
        <v>6.790854394420954E-4</v>
      </c>
      <c r="G22" s="3">
        <f>'CI (num)'!G22/Ec!E21</f>
        <v>6.8717568604524453E-4</v>
      </c>
      <c r="H22" s="3">
        <f>'CI (num)'!H22/Ec!F21</f>
        <v>6.9311912509079955E-4</v>
      </c>
      <c r="I22" s="3">
        <f>'CI (num)'!I22/Ec!G21</f>
        <v>6.9770237815394481E-4</v>
      </c>
      <c r="J22" s="3">
        <f>'CI (num)'!J22/Ec!H21</f>
        <v>7.018288928523959E-4</v>
      </c>
      <c r="K22" s="3">
        <f>'CI (num)'!K22/Ec!I21</f>
        <v>7.0721932165280447E-4</v>
      </c>
      <c r="L22" s="3">
        <f>'CI (num)'!L22/Ec!J21</f>
        <v>7.1310500647634703E-4</v>
      </c>
      <c r="M22" s="3">
        <f>'CI (num)'!M22/Ec!K21</f>
        <v>7.2011083805991589E-4</v>
      </c>
      <c r="N22" s="3">
        <f>'CI (num)'!N22/Ec!L21</f>
        <v>7.2588572760056162E-4</v>
      </c>
      <c r="O22" s="3">
        <f>'CI (num)'!O22/Ec!M21</f>
        <v>7.3026399230530096E-4</v>
      </c>
      <c r="P22" s="3">
        <f>'CI (num)'!P22/Ec!N21</f>
        <v>7.3129971951137434E-4</v>
      </c>
      <c r="Q22" s="3">
        <f>'CI (num)'!Q22/Ec!O21</f>
        <v>7.3096278724436566E-4</v>
      </c>
      <c r="R22" s="3">
        <f>'CI (num)'!R22/Ec!P21</f>
        <v>7.2659296880834981E-4</v>
      </c>
      <c r="S22" s="3">
        <f>'CI (num)'!S22/Ec!Q21</f>
        <v>7.2158726659552678E-4</v>
      </c>
      <c r="T22" s="3">
        <f>'CI (num)'!T22/Ec!R21</f>
        <v>7.1495067755343643E-4</v>
      </c>
      <c r="U22" s="3">
        <f>'CI (num)'!U22/Ec!S21</f>
        <v>7.081072482468967E-4</v>
      </c>
      <c r="V22" s="3">
        <f>'CI (num)'!V22/Ec!T21</f>
        <v>7.015565650377902E-4</v>
      </c>
      <c r="W22" s="3">
        <f>'CI (num)'!W22/Ec!U21</f>
        <v>6.9358996578151573E-4</v>
      </c>
      <c r="X22" s="3">
        <f>'CI (num)'!X22/Ec!V21</f>
        <v>6.8794129505463748E-4</v>
      </c>
      <c r="Y22" s="3">
        <f>'CI (num)'!Y22/Ec!W21</f>
        <v>6.8327105281721756E-4</v>
      </c>
      <c r="Z22" s="3">
        <f>'CI (num)'!Z22/Ec!X21</f>
        <v>6.7500728826668552E-4</v>
      </c>
      <c r="AA22" s="3">
        <f>'CI (num)'!AA22/Ec!Y21</f>
        <v>6.6803251238814042E-4</v>
      </c>
      <c r="AB22" s="3">
        <f>'CI (num)'!AB22/Ec!Z21</f>
        <v>6.6205832631168881E-4</v>
      </c>
      <c r="AC22" s="3">
        <f>'CI (num)'!AC22/Ec!AA21</f>
        <v>6.6061267140019324E-4</v>
      </c>
      <c r="AD22" s="3">
        <f>'CI (num)'!AD22/Ec!AB21</f>
        <v>6.6156443720162442E-4</v>
      </c>
      <c r="AE22" s="3">
        <f>'CI (num)'!AE22/Ec!AC21</f>
        <v>6.6718902341230475E-4</v>
      </c>
      <c r="AF22" s="3">
        <f>'CI (num)'!AF22/Ec!AD21</f>
        <v>6.7399548115556671E-4</v>
      </c>
      <c r="AG22" s="3">
        <f>'CI (num)'!AG22/Ec!AE21</f>
        <v>6.7917377817797078E-4</v>
      </c>
      <c r="AH22" s="3">
        <f>'CI (num)'!AH22/Ec!AF21</f>
        <v>6.7442025758821E-4</v>
      </c>
      <c r="AI22" s="3">
        <f>'CI (num)'!AI22/Ec!AG21</f>
        <v>6.8236565539778757E-4</v>
      </c>
    </row>
    <row r="23" spans="1:35" x14ac:dyDescent="0.2">
      <c r="A23">
        <f t="shared" si="0"/>
        <v>22</v>
      </c>
      <c r="B23" t="s">
        <v>25</v>
      </c>
      <c r="C23" s="1">
        <v>9</v>
      </c>
      <c r="D23" s="3"/>
      <c r="E23" s="3"/>
      <c r="F23" s="3">
        <f>'CI (num)'!F23/Ec!D22</f>
        <v>7.3860114554001339E-4</v>
      </c>
      <c r="G23" s="3">
        <f>'CI (num)'!G23/Ec!E22</f>
        <v>7.4737634118872637E-4</v>
      </c>
      <c r="H23" s="3">
        <f>'CI (num)'!H23/Ec!F22</f>
        <v>7.5279816566969362E-4</v>
      </c>
      <c r="I23" s="3">
        <f>'CI (num)'!I23/Ec!G22</f>
        <v>7.5575018066019049E-4</v>
      </c>
      <c r="J23" s="3">
        <f>'CI (num)'!J23/Ec!H22</f>
        <v>7.5719945913615982E-4</v>
      </c>
      <c r="K23" s="3">
        <f>'CI (num)'!K23/Ec!I22</f>
        <v>7.5877490771163506E-4</v>
      </c>
      <c r="L23" s="3">
        <f>'CI (num)'!L23/Ec!J22</f>
        <v>7.5937283521653235E-4</v>
      </c>
      <c r="M23" s="3">
        <f>'CI (num)'!M23/Ec!K22</f>
        <v>7.5938558655360431E-4</v>
      </c>
      <c r="N23" s="3">
        <f>'CI (num)'!N23/Ec!L22</f>
        <v>7.5628835080275418E-4</v>
      </c>
      <c r="O23" s="3">
        <f>'CI (num)'!O23/Ec!M22</f>
        <v>7.5013349345682797E-4</v>
      </c>
      <c r="P23" s="3">
        <f>'CI (num)'!P23/Ec!N22</f>
        <v>7.401019758244287E-4</v>
      </c>
      <c r="Q23" s="3">
        <f>'CI (num)'!Q23/Ec!O22</f>
        <v>7.2998489781923533E-4</v>
      </c>
      <c r="R23" s="3">
        <f>'CI (num)'!R23/Ec!P22</f>
        <v>7.1825662450530588E-4</v>
      </c>
      <c r="S23" s="3">
        <f>'CI (num)'!S23/Ec!Q22</f>
        <v>7.0874208373660505E-4</v>
      </c>
      <c r="T23" s="3">
        <f>'CI (num)'!T23/Ec!R22</f>
        <v>7.0090530535632252E-4</v>
      </c>
      <c r="U23" s="3">
        <f>'CI (num)'!U23/Ec!S22</f>
        <v>6.9619480540530996E-4</v>
      </c>
      <c r="V23" s="3">
        <f>'CI (num)'!V23/Ec!T22</f>
        <v>6.9387373058871313E-4</v>
      </c>
      <c r="W23" s="3">
        <f>'CI (num)'!W23/Ec!U22</f>
        <v>6.9072752385557885E-4</v>
      </c>
      <c r="X23" s="3">
        <f>'CI (num)'!X23/Ec!V22</f>
        <v>6.8969723877054996E-4</v>
      </c>
      <c r="Y23" s="3">
        <f>'CI (num)'!Y23/Ec!W22</f>
        <v>6.8919964507348328E-4</v>
      </c>
      <c r="Z23" s="3">
        <f>'CI (num)'!Z23/Ec!X22</f>
        <v>6.8447238734213513E-4</v>
      </c>
      <c r="AA23" s="3">
        <f>'CI (num)'!AA23/Ec!Y22</f>
        <v>6.8102453243335187E-4</v>
      </c>
      <c r="AB23" s="3">
        <f>'CI (num)'!AB23/Ec!Z22</f>
        <v>6.7823540629670257E-4</v>
      </c>
      <c r="AC23" s="3">
        <f>'CI (num)'!AC23/Ec!AA22</f>
        <v>6.7901843027360774E-4</v>
      </c>
      <c r="AD23" s="3">
        <f>'CI (num)'!AD23/Ec!AB22</f>
        <v>6.8043100464800139E-4</v>
      </c>
      <c r="AE23" s="3">
        <f>'CI (num)'!AE23/Ec!AC22</f>
        <v>6.8411126821882708E-4</v>
      </c>
      <c r="AF23" s="3">
        <f>'CI (num)'!AF23/Ec!AD22</f>
        <v>6.8583366562290689E-4</v>
      </c>
      <c r="AG23" s="3">
        <f>'CI (num)'!AG23/Ec!AE22</f>
        <v>6.8419480912233733E-4</v>
      </c>
      <c r="AH23" s="3">
        <f>'CI (num)'!AH23/Ec!AF22</f>
        <v>6.7246837385341813E-4</v>
      </c>
      <c r="AI23" s="3">
        <f>'CI (num)'!AI23/Ec!AG22</f>
        <v>6.7415171182210604E-4</v>
      </c>
    </row>
    <row r="24" spans="1:35" x14ac:dyDescent="0.2">
      <c r="A24">
        <f t="shared" si="0"/>
        <v>23</v>
      </c>
      <c r="B24" t="s">
        <v>25</v>
      </c>
      <c r="C24" s="1">
        <v>9</v>
      </c>
      <c r="D24" s="3"/>
      <c r="E24" s="3"/>
      <c r="F24" s="3">
        <f>'CI (num)'!F24/Ec!D23</f>
        <v>7.3860114554001339E-4</v>
      </c>
      <c r="G24" s="3">
        <f>'CI (num)'!G24/Ec!E23</f>
        <v>7.4737634118872637E-4</v>
      </c>
      <c r="H24" s="3">
        <f>'CI (num)'!H24/Ec!F23</f>
        <v>7.5279816566969362E-4</v>
      </c>
      <c r="I24" s="3">
        <f>'CI (num)'!I24/Ec!G23</f>
        <v>7.5575018066019049E-4</v>
      </c>
      <c r="J24" s="3">
        <f>'CI (num)'!J24/Ec!H23</f>
        <v>7.5719945913615982E-4</v>
      </c>
      <c r="K24" s="3">
        <f>'CI (num)'!K24/Ec!I23</f>
        <v>7.5877490771163506E-4</v>
      </c>
      <c r="L24" s="3">
        <f>'CI (num)'!L24/Ec!J23</f>
        <v>7.5937283521653235E-4</v>
      </c>
      <c r="M24" s="3">
        <f>'CI (num)'!M24/Ec!K23</f>
        <v>7.5938558655360431E-4</v>
      </c>
      <c r="N24" s="3">
        <f>'CI (num)'!N24/Ec!L23</f>
        <v>7.5628835080275418E-4</v>
      </c>
      <c r="O24" s="3">
        <f>'CI (num)'!O24/Ec!M23</f>
        <v>7.5013349345682797E-4</v>
      </c>
      <c r="P24" s="3">
        <f>'CI (num)'!P24/Ec!N23</f>
        <v>7.401019758244287E-4</v>
      </c>
      <c r="Q24" s="3">
        <f>'CI (num)'!Q24/Ec!O23</f>
        <v>7.2998489781923533E-4</v>
      </c>
      <c r="R24" s="3">
        <f>'CI (num)'!R24/Ec!P23</f>
        <v>7.1825662450530588E-4</v>
      </c>
      <c r="S24" s="3">
        <f>'CI (num)'!S24/Ec!Q23</f>
        <v>7.0874208373660505E-4</v>
      </c>
      <c r="T24" s="3">
        <f>'CI (num)'!T24/Ec!R23</f>
        <v>7.0090530535632252E-4</v>
      </c>
      <c r="U24" s="3">
        <f>'CI (num)'!U24/Ec!S23</f>
        <v>6.9619480540530996E-4</v>
      </c>
      <c r="V24" s="3">
        <f>'CI (num)'!V24/Ec!T23</f>
        <v>6.9387373058871313E-4</v>
      </c>
      <c r="W24" s="3">
        <f>'CI (num)'!W24/Ec!U23</f>
        <v>6.9072752385557885E-4</v>
      </c>
      <c r="X24" s="3">
        <f>'CI (num)'!X24/Ec!V23</f>
        <v>6.8969723877054996E-4</v>
      </c>
      <c r="Y24" s="3">
        <f>'CI (num)'!Y24/Ec!W23</f>
        <v>6.8919964507348328E-4</v>
      </c>
      <c r="Z24" s="3">
        <f>'CI (num)'!Z24/Ec!X23</f>
        <v>6.8447238734213513E-4</v>
      </c>
      <c r="AA24" s="3">
        <f>'CI (num)'!AA24/Ec!Y23</f>
        <v>6.8102453243335187E-4</v>
      </c>
      <c r="AB24" s="3">
        <f>'CI (num)'!AB24/Ec!Z23</f>
        <v>6.7823540629670257E-4</v>
      </c>
      <c r="AC24" s="3">
        <f>'CI (num)'!AC24/Ec!AA23</f>
        <v>6.7901843027360774E-4</v>
      </c>
      <c r="AD24" s="3">
        <f>'CI (num)'!AD24/Ec!AB23</f>
        <v>6.8043100464800139E-4</v>
      </c>
      <c r="AE24" s="3">
        <f>'CI (num)'!AE24/Ec!AC23</f>
        <v>6.8411126821882708E-4</v>
      </c>
      <c r="AF24" s="3">
        <f>'CI (num)'!AF24/Ec!AD23</f>
        <v>6.8583366562290689E-4</v>
      </c>
      <c r="AG24" s="3">
        <f>'CI (num)'!AG24/Ec!AE23</f>
        <v>6.8419480912233733E-4</v>
      </c>
      <c r="AH24" s="3">
        <f>'CI (num)'!AH24/Ec!AF23</f>
        <v>6.7246837385341813E-4</v>
      </c>
      <c r="AI24" s="3">
        <f>'CI (num)'!AI24/Ec!AG23</f>
        <v>6.7415171182210604E-4</v>
      </c>
    </row>
    <row r="25" spans="1:35" x14ac:dyDescent="0.2">
      <c r="A25">
        <f t="shared" si="0"/>
        <v>24</v>
      </c>
      <c r="B25" t="s">
        <v>25</v>
      </c>
      <c r="C25" s="1">
        <v>9</v>
      </c>
      <c r="D25" s="3"/>
      <c r="E25" s="3"/>
      <c r="F25" s="3">
        <f>'CI (num)'!F25/Ec!D24</f>
        <v>7.3860114554001339E-4</v>
      </c>
      <c r="G25" s="3">
        <f>'CI (num)'!G25/Ec!E24</f>
        <v>7.4737634118872637E-4</v>
      </c>
      <c r="H25" s="3">
        <f>'CI (num)'!H25/Ec!F24</f>
        <v>7.5279816566969362E-4</v>
      </c>
      <c r="I25" s="3">
        <f>'CI (num)'!I25/Ec!G24</f>
        <v>7.5575018066019049E-4</v>
      </c>
      <c r="J25" s="3">
        <f>'CI (num)'!J25/Ec!H24</f>
        <v>7.5719945913615982E-4</v>
      </c>
      <c r="K25" s="3">
        <f>'CI (num)'!K25/Ec!I24</f>
        <v>7.5877490771163506E-4</v>
      </c>
      <c r="L25" s="3">
        <f>'CI (num)'!L25/Ec!J24</f>
        <v>7.5937283521653235E-4</v>
      </c>
      <c r="M25" s="3">
        <f>'CI (num)'!M25/Ec!K24</f>
        <v>7.5938558655360431E-4</v>
      </c>
      <c r="N25" s="3">
        <f>'CI (num)'!N25/Ec!L24</f>
        <v>7.5628835080275418E-4</v>
      </c>
      <c r="O25" s="3">
        <f>'CI (num)'!O25/Ec!M24</f>
        <v>7.5013349345682797E-4</v>
      </c>
      <c r="P25" s="3">
        <f>'CI (num)'!P25/Ec!N24</f>
        <v>7.401019758244287E-4</v>
      </c>
      <c r="Q25" s="3">
        <f>'CI (num)'!Q25/Ec!O24</f>
        <v>7.2998489781923533E-4</v>
      </c>
      <c r="R25" s="3">
        <f>'CI (num)'!R25/Ec!P24</f>
        <v>7.1825662450530588E-4</v>
      </c>
      <c r="S25" s="3">
        <f>'CI (num)'!S25/Ec!Q24</f>
        <v>7.0874208373660505E-4</v>
      </c>
      <c r="T25" s="3">
        <f>'CI (num)'!T25/Ec!R24</f>
        <v>7.0090530535632252E-4</v>
      </c>
      <c r="U25" s="3">
        <f>'CI (num)'!U25/Ec!S24</f>
        <v>6.9619480540530996E-4</v>
      </c>
      <c r="V25" s="3">
        <f>'CI (num)'!V25/Ec!T24</f>
        <v>6.9387373058871313E-4</v>
      </c>
      <c r="W25" s="3">
        <f>'CI (num)'!W25/Ec!U24</f>
        <v>6.9072752385557885E-4</v>
      </c>
      <c r="X25" s="3">
        <f>'CI (num)'!X25/Ec!V24</f>
        <v>6.8969723877054996E-4</v>
      </c>
      <c r="Y25" s="3">
        <f>'CI (num)'!Y25/Ec!W24</f>
        <v>6.8919964507348328E-4</v>
      </c>
      <c r="Z25" s="3">
        <f>'CI (num)'!Z25/Ec!X24</f>
        <v>6.8447238734213513E-4</v>
      </c>
      <c r="AA25" s="3">
        <f>'CI (num)'!AA25/Ec!Y24</f>
        <v>6.8102453243335187E-4</v>
      </c>
      <c r="AB25" s="3">
        <f>'CI (num)'!AB25/Ec!Z24</f>
        <v>6.7823540629670257E-4</v>
      </c>
      <c r="AC25" s="3">
        <f>'CI (num)'!AC25/Ec!AA24</f>
        <v>6.7901843027360774E-4</v>
      </c>
      <c r="AD25" s="3">
        <f>'CI (num)'!AD25/Ec!AB24</f>
        <v>6.8043100464800139E-4</v>
      </c>
      <c r="AE25" s="3">
        <f>'CI (num)'!AE25/Ec!AC24</f>
        <v>6.8411126821882708E-4</v>
      </c>
      <c r="AF25" s="3">
        <f>'CI (num)'!AF25/Ec!AD24</f>
        <v>6.8583366562290689E-4</v>
      </c>
      <c r="AG25" s="3">
        <f>'CI (num)'!AG25/Ec!AE24</f>
        <v>6.8419480912233733E-4</v>
      </c>
      <c r="AH25" s="3">
        <f>'CI (num)'!AH25/Ec!AF24</f>
        <v>6.7246837385341813E-4</v>
      </c>
      <c r="AI25" s="3">
        <f>'CI (num)'!AI25/Ec!AG24</f>
        <v>6.7415171182210604E-4</v>
      </c>
    </row>
    <row r="26" spans="1:35" x14ac:dyDescent="0.2">
      <c r="A26">
        <f t="shared" si="0"/>
        <v>25</v>
      </c>
      <c r="B26" t="s">
        <v>26</v>
      </c>
      <c r="C26" s="1">
        <v>10</v>
      </c>
      <c r="D26" s="3"/>
      <c r="E26" s="3"/>
      <c r="F26" s="3">
        <f>'CI (num)'!F26/Ec!D25</f>
        <v>9.3240801363929403E-4</v>
      </c>
      <c r="G26" s="3">
        <f>'CI (num)'!G26/Ec!E25</f>
        <v>9.4369077745495671E-4</v>
      </c>
      <c r="H26" s="3">
        <f>'CI (num)'!H26/Ec!F25</f>
        <v>9.4925404560717078E-4</v>
      </c>
      <c r="I26" s="3">
        <f>'CI (num)'!I26/Ec!G25</f>
        <v>9.5203687445264795E-4</v>
      </c>
      <c r="J26" s="3">
        <f>'CI (num)'!J26/Ec!H25</f>
        <v>9.5385547344998287E-4</v>
      </c>
      <c r="K26" s="3">
        <f>'CI (num)'!K26/Ec!I25</f>
        <v>9.5655945284652357E-4</v>
      </c>
      <c r="L26" s="3">
        <f>'CI (num)'!L26/Ec!J25</f>
        <v>9.591172943835747E-4</v>
      </c>
      <c r="M26" s="3">
        <f>'CI (num)'!M26/Ec!K25</f>
        <v>9.6202920402966728E-4</v>
      </c>
      <c r="N26" s="3">
        <f>'CI (num)'!N26/Ec!L25</f>
        <v>9.6210495725970692E-4</v>
      </c>
      <c r="O26" s="3">
        <f>'CI (num)'!O26/Ec!M25</f>
        <v>9.6121754251189153E-4</v>
      </c>
      <c r="P26" s="3">
        <f>'CI (num)'!P26/Ec!N25</f>
        <v>9.5736247766887311E-4</v>
      </c>
      <c r="Q26" s="3">
        <f>'CI (num)'!Q26/Ec!O25</f>
        <v>9.5556168058598542E-4</v>
      </c>
      <c r="R26" s="3">
        <f>'CI (num)'!R26/Ec!P25</f>
        <v>9.5311709848114247E-4</v>
      </c>
      <c r="S26" s="3">
        <f>'CI (num)'!S26/Ec!Q25</f>
        <v>9.534994741916855E-4</v>
      </c>
      <c r="T26" s="3">
        <f>'CI (num)'!T26/Ec!R25</f>
        <v>9.5414376060978128E-4</v>
      </c>
      <c r="U26" s="3">
        <f>'CI (num)'!U26/Ec!S25</f>
        <v>9.5519209660213991E-4</v>
      </c>
      <c r="V26" s="3">
        <f>'CI (num)'!V26/Ec!T25</f>
        <v>9.5646373524809424E-4</v>
      </c>
      <c r="W26" s="3">
        <f>'CI (num)'!W26/Ec!U25</f>
        <v>9.530917571131391E-4</v>
      </c>
      <c r="X26" s="3">
        <f>'CI (num)'!X26/Ec!V25</f>
        <v>9.4887031250142186E-4</v>
      </c>
      <c r="Y26" s="3">
        <f>'CI (num)'!Y26/Ec!W25</f>
        <v>9.4271915055495323E-4</v>
      </c>
      <c r="Z26" s="3">
        <f>'CI (num)'!Z26/Ec!X25</f>
        <v>9.3009617271176757E-4</v>
      </c>
      <c r="AA26" s="3">
        <f>'CI (num)'!AA26/Ec!Y25</f>
        <v>9.2015456365532105E-4</v>
      </c>
      <c r="AB26" s="3">
        <f>'CI (num)'!AB26/Ec!Z25</f>
        <v>9.1265198896745882E-4</v>
      </c>
      <c r="AC26" s="3">
        <f>'CI (num)'!AC26/Ec!AA25</f>
        <v>9.1113104910635811E-4</v>
      </c>
      <c r="AD26" s="3">
        <f>'CI (num)'!AD26/Ec!AB25</f>
        <v>9.1181557060704052E-4</v>
      </c>
      <c r="AE26" s="3">
        <f>'CI (num)'!AE26/Ec!AC25</f>
        <v>9.1544487936319333E-4</v>
      </c>
      <c r="AF26" s="3">
        <f>'CI (num)'!AF26/Ec!AD25</f>
        <v>9.1639889859832619E-4</v>
      </c>
      <c r="AG26" s="3">
        <f>'CI (num)'!AG26/Ec!AE25</f>
        <v>9.137600602692784E-4</v>
      </c>
      <c r="AH26" s="3">
        <f>'CI (num)'!AH26/Ec!AF25</f>
        <v>8.9393772366525969E-4</v>
      </c>
      <c r="AI26" s="3">
        <f>'CI (num)'!AI26/Ec!AG25</f>
        <v>9.0067131889727764E-4</v>
      </c>
    </row>
    <row r="27" spans="1:35" x14ac:dyDescent="0.2">
      <c r="A27">
        <f t="shared" si="0"/>
        <v>26</v>
      </c>
      <c r="B27" t="s">
        <v>26</v>
      </c>
      <c r="C27" s="1">
        <v>10</v>
      </c>
      <c r="D27" s="3"/>
      <c r="E27" s="3"/>
      <c r="F27" s="3">
        <f>'CI (num)'!F27/Ec!D26</f>
        <v>9.3243117830763792E-4</v>
      </c>
      <c r="G27" s="3">
        <f>'CI (num)'!G27/Ec!E26</f>
        <v>9.437118849688293E-4</v>
      </c>
      <c r="H27" s="3">
        <f>'CI (num)'!H27/Ec!F26</f>
        <v>9.4927303628432704E-4</v>
      </c>
      <c r="I27" s="3">
        <f>'CI (num)'!I27/Ec!G26</f>
        <v>9.5205198261831244E-4</v>
      </c>
      <c r="J27" s="3">
        <f>'CI (num)'!J27/Ec!H26</f>
        <v>9.5386734207725103E-4</v>
      </c>
      <c r="K27" s="3">
        <f>'CI (num)'!K27/Ec!I26</f>
        <v>9.5656960264638635E-4</v>
      </c>
      <c r="L27" s="3">
        <f>'CI (num)'!L27/Ec!J26</f>
        <v>9.5912690700988151E-4</v>
      </c>
      <c r="M27" s="3">
        <f>'CI (num)'!M27/Ec!K26</f>
        <v>9.6204061403909057E-4</v>
      </c>
      <c r="N27" s="3">
        <f>'CI (num)'!N27/Ec!L26</f>
        <v>9.62116648403012E-4</v>
      </c>
      <c r="O27" s="3">
        <f>'CI (num)'!O27/Ec!M26</f>
        <v>9.6123253758289141E-4</v>
      </c>
      <c r="P27" s="3">
        <f>'CI (num)'!P27/Ec!N26</f>
        <v>9.5738129211363286E-4</v>
      </c>
      <c r="Q27" s="3">
        <f>'CI (num)'!Q27/Ec!O26</f>
        <v>9.5558531973031439E-4</v>
      </c>
      <c r="R27" s="3">
        <f>'CI (num)'!R27/Ec!P26</f>
        <v>9.5314688962114334E-4</v>
      </c>
      <c r="S27" s="3">
        <f>'CI (num)'!S27/Ec!Q26</f>
        <v>9.5352149354779924E-4</v>
      </c>
      <c r="T27" s="3">
        <f>'CI (num)'!T27/Ec!R26</f>
        <v>9.5418896648913061E-4</v>
      </c>
      <c r="U27" s="3">
        <f>'CI (num)'!U27/Ec!S26</f>
        <v>9.5524332345629489E-4</v>
      </c>
      <c r="V27" s="3">
        <f>'CI (num)'!V27/Ec!T26</f>
        <v>9.5651950077615673E-4</v>
      </c>
      <c r="W27" s="3">
        <f>'CI (num)'!W27/Ec!U26</f>
        <v>9.5315011778474652E-4</v>
      </c>
      <c r="X27" s="3">
        <f>'CI (num)'!X27/Ec!V26</f>
        <v>9.4892926584804556E-4</v>
      </c>
      <c r="Y27" s="3">
        <f>'CI (num)'!Y27/Ec!W26</f>
        <v>9.4277666107374857E-4</v>
      </c>
      <c r="Z27" s="3">
        <f>'CI (num)'!Z27/Ec!X26</f>
        <v>9.3015116821833254E-4</v>
      </c>
      <c r="AA27" s="3">
        <f>'CI (num)'!AA27/Ec!Y26</f>
        <v>9.2020638897843574E-4</v>
      </c>
      <c r="AB27" s="3">
        <f>'CI (num)'!AB27/Ec!Z26</f>
        <v>9.1270193757688205E-4</v>
      </c>
      <c r="AC27" s="3">
        <f>'CI (num)'!AC27/Ec!AA26</f>
        <v>9.1118006356656026E-4</v>
      </c>
      <c r="AD27" s="3">
        <f>'CI (num)'!AD27/Ec!AB26</f>
        <v>9.1186363353592105E-4</v>
      </c>
      <c r="AE27" s="3">
        <f>'CI (num)'!AE27/Ec!AC26</f>
        <v>9.1549314944388161E-4</v>
      </c>
      <c r="AF27" s="3">
        <f>'CI (num)'!AF27/Ec!AD26</f>
        <v>9.164461203006978E-4</v>
      </c>
      <c r="AG27" s="3">
        <f>'CI (num)'!AG27/Ec!AE26</f>
        <v>9.1380547030233306E-4</v>
      </c>
      <c r="AH27" s="3">
        <f>'CI (num)'!AH27/Ec!AF26</f>
        <v>8.9398188912384808E-4</v>
      </c>
      <c r="AI27" s="3">
        <f>'CI (num)'!AI27/Ec!AG26</f>
        <v>9.0072488118432212E-4</v>
      </c>
    </row>
    <row r="28" spans="1:35" x14ac:dyDescent="0.2">
      <c r="A28">
        <f t="shared" si="0"/>
        <v>27</v>
      </c>
      <c r="B28" t="s">
        <v>26</v>
      </c>
      <c r="C28" s="1">
        <v>10</v>
      </c>
      <c r="D28" s="3"/>
      <c r="E28" s="3"/>
      <c r="F28" s="3">
        <f>'CI (num)'!F28/Ec!D27</f>
        <v>1.0342405868459018E-3</v>
      </c>
      <c r="G28" s="3">
        <f>'CI (num)'!G28/Ec!E27</f>
        <v>1.0425537717366265E-3</v>
      </c>
      <c r="H28" s="3">
        <f>'CI (num)'!H28/Ec!F27</f>
        <v>1.0468335911738384E-3</v>
      </c>
      <c r="I28" s="3">
        <f>'CI (num)'!I28/Ec!G27</f>
        <v>1.0494751889073206E-3</v>
      </c>
      <c r="J28" s="3">
        <f>'CI (num)'!J28/Ec!H27</f>
        <v>1.051506794776075E-3</v>
      </c>
      <c r="K28" s="3">
        <f>'CI (num)'!K28/Ec!I27</f>
        <v>1.0537417059781307E-3</v>
      </c>
      <c r="L28" s="3">
        <f>'CI (num)'!L28/Ec!J27</f>
        <v>1.054050330828209E-3</v>
      </c>
      <c r="M28" s="3">
        <f>'CI (num)'!M28/Ec!K27</f>
        <v>1.0535716588285125E-3</v>
      </c>
      <c r="N28" s="3">
        <f>'CI (num)'!N28/Ec!L27</f>
        <v>1.0489614680938286E-3</v>
      </c>
      <c r="O28" s="3">
        <f>'CI (num)'!O28/Ec!M27</f>
        <v>1.0423896886784278E-3</v>
      </c>
      <c r="P28" s="3">
        <f>'CI (num)'!P28/Ec!N27</f>
        <v>1.0315203767845189E-3</v>
      </c>
      <c r="Q28" s="3">
        <f>'CI (num)'!Q28/Ec!O27</f>
        <v>1.0215347018889998E-3</v>
      </c>
      <c r="R28" s="3">
        <f>'CI (num)'!R28/Ec!P27</f>
        <v>1.0091243983915939E-3</v>
      </c>
      <c r="S28" s="3">
        <f>'CI (num)'!S28/Ec!Q27</f>
        <v>9.9783796859938419E-4</v>
      </c>
      <c r="T28" s="3">
        <f>'CI (num)'!T28/Ec!R27</f>
        <v>9.8506311534988893E-4</v>
      </c>
      <c r="U28" s="3">
        <f>'CI (num)'!U28/Ec!S27</f>
        <v>9.7225022057005617E-4</v>
      </c>
      <c r="V28" s="3">
        <f>'CI (num)'!V28/Ec!T27</f>
        <v>9.612691017942841E-4</v>
      </c>
      <c r="W28" s="3">
        <f>'CI (num)'!W28/Ec!U27</f>
        <v>9.4851922455901167E-4</v>
      </c>
      <c r="X28" s="3">
        <f>'CI (num)'!X28/Ec!V27</f>
        <v>9.3824887332390791E-4</v>
      </c>
      <c r="Y28" s="3">
        <f>'CI (num)'!Y28/Ec!W27</f>
        <v>9.2989552911933149E-4</v>
      </c>
      <c r="Z28" s="3">
        <f>'CI (num)'!Z28/Ec!X27</f>
        <v>9.1892334711716984E-4</v>
      </c>
      <c r="AA28" s="3">
        <f>'CI (num)'!AA28/Ec!Y27</f>
        <v>9.1258177883330024E-4</v>
      </c>
      <c r="AB28" s="3">
        <f>'CI (num)'!AB28/Ec!Z27</f>
        <v>9.0882670045452777E-4</v>
      </c>
      <c r="AC28" s="3">
        <f>'CI (num)'!AC28/Ec!AA27</f>
        <v>9.1043888152524967E-4</v>
      </c>
      <c r="AD28" s="3">
        <f>'CI (num)'!AD28/Ec!AB27</f>
        <v>9.1366751809216472E-4</v>
      </c>
      <c r="AE28" s="3">
        <f>'CI (num)'!AE28/Ec!AC27</f>
        <v>9.1951054676226883E-4</v>
      </c>
      <c r="AF28" s="3">
        <f>'CI (num)'!AF28/Ec!AD27</f>
        <v>9.2358981701600687E-4</v>
      </c>
      <c r="AG28" s="3">
        <f>'CI (num)'!AG28/Ec!AE27</f>
        <v>9.2435684111410717E-4</v>
      </c>
      <c r="AH28" s="3">
        <f>'CI (num)'!AH28/Ec!AF27</f>
        <v>9.0681626583406956E-4</v>
      </c>
      <c r="AI28" s="3">
        <f>'CI (num)'!AI28/Ec!AG27</f>
        <v>9.1409672358483461E-4</v>
      </c>
    </row>
    <row r="29" spans="1:35" x14ac:dyDescent="0.2">
      <c r="A29">
        <f t="shared" si="0"/>
        <v>28</v>
      </c>
      <c r="B29" t="s">
        <v>26</v>
      </c>
      <c r="C29" s="1">
        <v>10</v>
      </c>
      <c r="D29" s="3"/>
      <c r="E29" s="3"/>
      <c r="F29" s="3">
        <f>'CI (num)'!F29/Ec!D28</f>
        <v>1.0342405868459018E-3</v>
      </c>
      <c r="G29" s="3">
        <f>'CI (num)'!G29/Ec!E28</f>
        <v>1.0425537717366265E-3</v>
      </c>
      <c r="H29" s="3">
        <f>'CI (num)'!H29/Ec!F28</f>
        <v>1.0468335911738384E-3</v>
      </c>
      <c r="I29" s="3">
        <f>'CI (num)'!I29/Ec!G28</f>
        <v>1.0494751889073206E-3</v>
      </c>
      <c r="J29" s="3">
        <f>'CI (num)'!J29/Ec!H28</f>
        <v>1.051506794776075E-3</v>
      </c>
      <c r="K29" s="3">
        <f>'CI (num)'!K29/Ec!I28</f>
        <v>1.0537417059781307E-3</v>
      </c>
      <c r="L29" s="3">
        <f>'CI (num)'!L29/Ec!J28</f>
        <v>1.054050330828209E-3</v>
      </c>
      <c r="M29" s="3">
        <f>'CI (num)'!M29/Ec!K28</f>
        <v>1.0535716588285125E-3</v>
      </c>
      <c r="N29" s="3">
        <f>'CI (num)'!N29/Ec!L28</f>
        <v>1.0489614680938286E-3</v>
      </c>
      <c r="O29" s="3">
        <f>'CI (num)'!O29/Ec!M28</f>
        <v>1.0423896886784278E-3</v>
      </c>
      <c r="P29" s="3">
        <f>'CI (num)'!P29/Ec!N28</f>
        <v>1.0315203767845189E-3</v>
      </c>
      <c r="Q29" s="3">
        <f>'CI (num)'!Q29/Ec!O28</f>
        <v>1.0215347018889998E-3</v>
      </c>
      <c r="R29" s="3">
        <f>'CI (num)'!R29/Ec!P28</f>
        <v>1.0091243983915939E-3</v>
      </c>
      <c r="S29" s="3">
        <f>'CI (num)'!S29/Ec!Q28</f>
        <v>9.9783796859938419E-4</v>
      </c>
      <c r="T29" s="3">
        <f>'CI (num)'!T29/Ec!R28</f>
        <v>9.8506311534988893E-4</v>
      </c>
      <c r="U29" s="3">
        <f>'CI (num)'!U29/Ec!S28</f>
        <v>9.7225022057005617E-4</v>
      </c>
      <c r="V29" s="3">
        <f>'CI (num)'!V29/Ec!T28</f>
        <v>9.612691017942841E-4</v>
      </c>
      <c r="W29" s="3">
        <f>'CI (num)'!W29/Ec!U28</f>
        <v>9.4851922455901167E-4</v>
      </c>
      <c r="X29" s="3">
        <f>'CI (num)'!X29/Ec!V28</f>
        <v>9.3824887332390791E-4</v>
      </c>
      <c r="Y29" s="3">
        <f>'CI (num)'!Y29/Ec!W28</f>
        <v>9.2989552911933149E-4</v>
      </c>
      <c r="Z29" s="3">
        <f>'CI (num)'!Z29/Ec!X28</f>
        <v>9.1892334711716984E-4</v>
      </c>
      <c r="AA29" s="3">
        <f>'CI (num)'!AA29/Ec!Y28</f>
        <v>9.1258177883330024E-4</v>
      </c>
      <c r="AB29" s="3">
        <f>'CI (num)'!AB29/Ec!Z28</f>
        <v>9.0882670045452777E-4</v>
      </c>
      <c r="AC29" s="3">
        <f>'CI (num)'!AC29/Ec!AA28</f>
        <v>9.1043888152524967E-4</v>
      </c>
      <c r="AD29" s="3">
        <f>'CI (num)'!AD29/Ec!AB28</f>
        <v>9.1366751809216472E-4</v>
      </c>
      <c r="AE29" s="3">
        <f>'CI (num)'!AE29/Ec!AC28</f>
        <v>9.1951054676226883E-4</v>
      </c>
      <c r="AF29" s="3">
        <f>'CI (num)'!AF29/Ec!AD28</f>
        <v>9.2358981701600687E-4</v>
      </c>
      <c r="AG29" s="3">
        <f>'CI (num)'!AG29/Ec!AE28</f>
        <v>9.2435684111410717E-4</v>
      </c>
      <c r="AH29" s="3">
        <f>'CI (num)'!AH29/Ec!AF28</f>
        <v>9.0681626583406956E-4</v>
      </c>
      <c r="AI29" s="3">
        <f>'CI (num)'!AI29/Ec!AG28</f>
        <v>9.1409672358483461E-4</v>
      </c>
    </row>
    <row r="30" spans="1:35" x14ac:dyDescent="0.2">
      <c r="A30">
        <f t="shared" si="0"/>
        <v>29</v>
      </c>
      <c r="B30" t="s">
        <v>26</v>
      </c>
      <c r="C30" s="1">
        <v>10</v>
      </c>
      <c r="D30" s="3"/>
      <c r="E30" s="3"/>
      <c r="F30" s="3">
        <f>'CI (num)'!F30/Ec!D29</f>
        <v>1.0342405868459018E-3</v>
      </c>
      <c r="G30" s="3">
        <f>'CI (num)'!G30/Ec!E29</f>
        <v>1.0425537717366265E-3</v>
      </c>
      <c r="H30" s="3">
        <f>'CI (num)'!H30/Ec!F29</f>
        <v>1.0468335911738384E-3</v>
      </c>
      <c r="I30" s="3">
        <f>'CI (num)'!I30/Ec!G29</f>
        <v>1.0494751889073206E-3</v>
      </c>
      <c r="J30" s="3">
        <f>'CI (num)'!J30/Ec!H29</f>
        <v>1.051506794776075E-3</v>
      </c>
      <c r="K30" s="3">
        <f>'CI (num)'!K30/Ec!I29</f>
        <v>1.0537417059781307E-3</v>
      </c>
      <c r="L30" s="3">
        <f>'CI (num)'!L30/Ec!J29</f>
        <v>1.054050330828209E-3</v>
      </c>
      <c r="M30" s="3">
        <f>'CI (num)'!M30/Ec!K29</f>
        <v>1.0535716588285125E-3</v>
      </c>
      <c r="N30" s="3">
        <f>'CI (num)'!N30/Ec!L29</f>
        <v>1.0489614680938286E-3</v>
      </c>
      <c r="O30" s="3">
        <f>'CI (num)'!O30/Ec!M29</f>
        <v>1.0423896886784278E-3</v>
      </c>
      <c r="P30" s="3">
        <f>'CI (num)'!P30/Ec!N29</f>
        <v>1.0315203767845189E-3</v>
      </c>
      <c r="Q30" s="3">
        <f>'CI (num)'!Q30/Ec!O29</f>
        <v>1.0215347018889998E-3</v>
      </c>
      <c r="R30" s="3">
        <f>'CI (num)'!R30/Ec!P29</f>
        <v>1.0091243983915939E-3</v>
      </c>
      <c r="S30" s="3">
        <f>'CI (num)'!S30/Ec!Q29</f>
        <v>9.9783796859938419E-4</v>
      </c>
      <c r="T30" s="3">
        <f>'CI (num)'!T30/Ec!R29</f>
        <v>9.8506311534988893E-4</v>
      </c>
      <c r="U30" s="3">
        <f>'CI (num)'!U30/Ec!S29</f>
        <v>9.7225022057005617E-4</v>
      </c>
      <c r="V30" s="3">
        <f>'CI (num)'!V30/Ec!T29</f>
        <v>9.612691017942841E-4</v>
      </c>
      <c r="W30" s="3">
        <f>'CI (num)'!W30/Ec!U29</f>
        <v>9.4851922455901167E-4</v>
      </c>
      <c r="X30" s="3">
        <f>'CI (num)'!X30/Ec!V29</f>
        <v>9.3824887332390791E-4</v>
      </c>
      <c r="Y30" s="3">
        <f>'CI (num)'!Y30/Ec!W29</f>
        <v>9.2989552911933149E-4</v>
      </c>
      <c r="Z30" s="3">
        <f>'CI (num)'!Z30/Ec!X29</f>
        <v>9.1892334711716984E-4</v>
      </c>
      <c r="AA30" s="3">
        <f>'CI (num)'!AA30/Ec!Y29</f>
        <v>9.1258177883330024E-4</v>
      </c>
      <c r="AB30" s="3">
        <f>'CI (num)'!AB30/Ec!Z29</f>
        <v>9.0882670045452777E-4</v>
      </c>
      <c r="AC30" s="3">
        <f>'CI (num)'!AC30/Ec!AA29</f>
        <v>9.1043888152524967E-4</v>
      </c>
      <c r="AD30" s="3">
        <f>'CI (num)'!AD30/Ec!AB29</f>
        <v>9.1366751809216472E-4</v>
      </c>
      <c r="AE30" s="3">
        <f>'CI (num)'!AE30/Ec!AC29</f>
        <v>9.1951054676226883E-4</v>
      </c>
      <c r="AF30" s="3">
        <f>'CI (num)'!AF30/Ec!AD29</f>
        <v>9.2358981701600687E-4</v>
      </c>
      <c r="AG30" s="3">
        <f>'CI (num)'!AG30/Ec!AE29</f>
        <v>9.2435684111410717E-4</v>
      </c>
      <c r="AH30" s="3">
        <f>'CI (num)'!AH30/Ec!AF29</f>
        <v>9.0681626583406956E-4</v>
      </c>
      <c r="AI30" s="3">
        <f>'CI (num)'!AI30/Ec!AG29</f>
        <v>9.1409672358483461E-4</v>
      </c>
    </row>
    <row r="31" spans="1:35" x14ac:dyDescent="0.2">
      <c r="A31">
        <f t="shared" si="0"/>
        <v>30</v>
      </c>
      <c r="B31" t="s">
        <v>27</v>
      </c>
      <c r="C31" s="1">
        <v>11</v>
      </c>
      <c r="D31" s="3"/>
      <c r="E31" s="3"/>
      <c r="F31" s="3">
        <f>'CI (num)'!F31/Ec!D30</f>
        <v>1.4146038027524142E-3</v>
      </c>
      <c r="G31" s="3">
        <f>'CI (num)'!G31/Ec!E30</f>
        <v>1.4400324376060874E-3</v>
      </c>
      <c r="H31" s="3">
        <f>'CI (num)'!H31/Ec!F30</f>
        <v>1.4574826487803374E-3</v>
      </c>
      <c r="I31" s="3">
        <f>'CI (num)'!I31/Ec!G30</f>
        <v>1.470046950043126E-3</v>
      </c>
      <c r="J31" s="3">
        <f>'CI (num)'!J31/Ec!H30</f>
        <v>1.4790278605641834E-3</v>
      </c>
      <c r="K31" s="3">
        <f>'CI (num)'!K31/Ec!I30</f>
        <v>1.4855325373742548E-3</v>
      </c>
      <c r="L31" s="3">
        <f>'CI (num)'!L31/Ec!J30</f>
        <v>1.4877082654317908E-3</v>
      </c>
      <c r="M31" s="3">
        <f>'CI (num)'!M31/Ec!K30</f>
        <v>1.48794765025752E-3</v>
      </c>
      <c r="N31" s="3">
        <f>'CI (num)'!N31/Ec!L30</f>
        <v>1.484872099231066E-3</v>
      </c>
      <c r="O31" s="3">
        <f>'CI (num)'!O31/Ec!M30</f>
        <v>1.4810409957912371E-3</v>
      </c>
      <c r="P31" s="3">
        <f>'CI (num)'!P31/Ec!N30</f>
        <v>1.4729793216538706E-3</v>
      </c>
      <c r="Q31" s="3">
        <f>'CI (num)'!Q31/Ec!O30</f>
        <v>1.4669443095318743E-3</v>
      </c>
      <c r="R31" s="3">
        <f>'CI (num)'!R31/Ec!P30</f>
        <v>1.4575855767237204E-3</v>
      </c>
      <c r="S31" s="3">
        <f>'CI (num)'!S31/Ec!Q30</f>
        <v>1.4521229347703585E-3</v>
      </c>
      <c r="T31" s="3">
        <f>'CI (num)'!T31/Ec!R30</f>
        <v>1.4450312233278825E-3</v>
      </c>
      <c r="U31" s="3">
        <f>'CI (num)'!U31/Ec!S30</f>
        <v>1.4420979063788626E-3</v>
      </c>
      <c r="V31" s="3">
        <f>'CI (num)'!V31/Ec!T30</f>
        <v>1.4434128079901171E-3</v>
      </c>
      <c r="W31" s="3">
        <f>'CI (num)'!W31/Ec!U30</f>
        <v>1.4448549793279887E-3</v>
      </c>
      <c r="X31" s="3">
        <f>'CI (num)'!X31/Ec!V30</f>
        <v>1.4489240409942387E-3</v>
      </c>
      <c r="Y31" s="3">
        <f>'CI (num)'!Y31/Ec!W30</f>
        <v>1.4532456981152823E-3</v>
      </c>
      <c r="Z31" s="3">
        <f>'CI (num)'!Z31/Ec!X30</f>
        <v>1.4481328710347239E-3</v>
      </c>
      <c r="AA31" s="3">
        <f>'CI (num)'!AA31/Ec!Y30</f>
        <v>1.4444514091466762E-3</v>
      </c>
      <c r="AB31" s="3">
        <f>'CI (num)'!AB31/Ec!Z30</f>
        <v>1.4408176797239924E-3</v>
      </c>
      <c r="AC31" s="3">
        <f>'CI (num)'!AC31/Ec!AA30</f>
        <v>1.4411114074411912E-3</v>
      </c>
      <c r="AD31" s="3">
        <f>'CI (num)'!AD31/Ec!AB30</f>
        <v>1.4454852855332624E-3</v>
      </c>
      <c r="AE31" s="3">
        <f>'CI (num)'!AE31/Ec!AC30</f>
        <v>1.4545265094405972E-3</v>
      </c>
      <c r="AF31" s="3">
        <f>'CI (num)'!AF31/Ec!AD30</f>
        <v>1.462991441467822E-3</v>
      </c>
      <c r="AG31" s="3">
        <f>'CI (num)'!AG31/Ec!AE30</f>
        <v>1.4688765760609392E-3</v>
      </c>
      <c r="AH31" s="3">
        <f>'CI (num)'!AH31/Ec!AF30</f>
        <v>1.455232873375195E-3</v>
      </c>
      <c r="AI31" s="3">
        <f>'CI (num)'!AI31/Ec!AG30</f>
        <v>1.4578621381027221E-3</v>
      </c>
    </row>
    <row r="32" spans="1:35" x14ac:dyDescent="0.2">
      <c r="A32">
        <f t="shared" si="0"/>
        <v>31</v>
      </c>
      <c r="B32" t="s">
        <v>27</v>
      </c>
      <c r="C32" s="1">
        <v>11</v>
      </c>
      <c r="D32" s="3"/>
      <c r="E32" s="3"/>
      <c r="F32" s="3">
        <f>'CI (num)'!F32/Ec!D31</f>
        <v>1.4145510694804149E-3</v>
      </c>
      <c r="G32" s="3">
        <f>'CI (num)'!G32/Ec!E31</f>
        <v>1.4399952839064356E-3</v>
      </c>
      <c r="H32" s="3">
        <f>'CI (num)'!H32/Ec!F31</f>
        <v>1.4574600214588682E-3</v>
      </c>
      <c r="I32" s="3">
        <f>'CI (num)'!I32/Ec!G31</f>
        <v>1.4700363805630703E-3</v>
      </c>
      <c r="J32" s="3">
        <f>'CI (num)'!J32/Ec!H31</f>
        <v>1.4790262870498624E-3</v>
      </c>
      <c r="K32" s="3">
        <f>'CI (num)'!K32/Ec!I31</f>
        <v>1.4855382250599243E-3</v>
      </c>
      <c r="L32" s="3">
        <f>'CI (num)'!L32/Ec!J31</f>
        <v>1.4877202170128858E-3</v>
      </c>
      <c r="M32" s="3">
        <f>'CI (num)'!M32/Ec!K31</f>
        <v>1.4879637272712173E-3</v>
      </c>
      <c r="N32" s="3">
        <f>'CI (num)'!N32/Ec!L31</f>
        <v>1.4848924300511163E-3</v>
      </c>
      <c r="O32" s="3">
        <f>'CI (num)'!O32/Ec!M31</f>
        <v>1.4810705493335475E-3</v>
      </c>
      <c r="P32" s="3">
        <f>'CI (num)'!P32/Ec!N31</f>
        <v>1.4730154633927411E-3</v>
      </c>
      <c r="Q32" s="3">
        <f>'CI (num)'!Q32/Ec!O31</f>
        <v>1.4669886770564654E-3</v>
      </c>
      <c r="R32" s="3">
        <f>'CI (num)'!R32/Ec!P31</f>
        <v>1.4576385176382947E-3</v>
      </c>
      <c r="S32" s="3">
        <f>'CI (num)'!S32/Ec!Q31</f>
        <v>1.452190951597838E-3</v>
      </c>
      <c r="T32" s="3">
        <f>'CI (num)'!T32/Ec!R31</f>
        <v>1.4451072064940768E-3</v>
      </c>
      <c r="U32" s="3">
        <f>'CI (num)'!U32/Ec!S31</f>
        <v>1.4421871051078993E-3</v>
      </c>
      <c r="V32" s="3">
        <f>'CI (num)'!V32/Ec!T31</f>
        <v>1.4435170379568101E-3</v>
      </c>
      <c r="W32" s="3">
        <f>'CI (num)'!W32/Ec!U31</f>
        <v>1.4449748512628039E-3</v>
      </c>
      <c r="X32" s="3">
        <f>'CI (num)'!X32/Ec!V31</f>
        <v>1.4490605958007757E-3</v>
      </c>
      <c r="Y32" s="3">
        <f>'CI (num)'!Y32/Ec!W31</f>
        <v>1.4533985262516597E-3</v>
      </c>
      <c r="Z32" s="3">
        <f>'CI (num)'!Z32/Ec!X31</f>
        <v>1.4482981141918242E-3</v>
      </c>
      <c r="AA32" s="3">
        <f>'CI (num)'!AA32/Ec!Y31</f>
        <v>1.4446257206920251E-3</v>
      </c>
      <c r="AB32" s="3">
        <f>'CI (num)'!AB32/Ec!Z31</f>
        <v>1.4409961147958362E-3</v>
      </c>
      <c r="AC32" s="3">
        <f>'CI (num)'!AC32/Ec!AA31</f>
        <v>1.4412915827647789E-3</v>
      </c>
      <c r="AD32" s="3">
        <f>'CI (num)'!AD32/Ec!AB31</f>
        <v>1.4456634280946893E-3</v>
      </c>
      <c r="AE32" s="3">
        <f>'CI (num)'!AE32/Ec!AC31</f>
        <v>1.4547062678690029E-3</v>
      </c>
      <c r="AF32" s="3">
        <f>'CI (num)'!AF32/Ec!AD31</f>
        <v>1.4631704023630578E-3</v>
      </c>
      <c r="AG32" s="3">
        <f>'CI (num)'!AG32/Ec!AE31</f>
        <v>1.4690571275746865E-3</v>
      </c>
      <c r="AH32" s="3">
        <f>'CI (num)'!AH32/Ec!AF31</f>
        <v>1.4554107419819837E-3</v>
      </c>
      <c r="AI32" s="3">
        <f>'CI (num)'!AI32/Ec!AG31</f>
        <v>1.4580612523562779E-3</v>
      </c>
    </row>
    <row r="33" spans="1:35" x14ac:dyDescent="0.2">
      <c r="A33">
        <f t="shared" si="0"/>
        <v>32</v>
      </c>
      <c r="B33" t="s">
        <v>27</v>
      </c>
      <c r="C33" s="1">
        <v>11</v>
      </c>
      <c r="D33" s="3"/>
      <c r="E33" s="3"/>
      <c r="F33" s="3">
        <f>'CI (num)'!F33/Ec!D32</f>
        <v>1.6799971724674276E-3</v>
      </c>
      <c r="G33" s="3">
        <f>'CI (num)'!G33/Ec!E32</f>
        <v>1.6912048650567116E-3</v>
      </c>
      <c r="H33" s="3">
        <f>'CI (num)'!H33/Ec!F32</f>
        <v>1.6927421184030429E-3</v>
      </c>
      <c r="I33" s="3">
        <f>'CI (num)'!I33/Ec!G32</f>
        <v>1.689852166975549E-3</v>
      </c>
      <c r="J33" s="3">
        <f>'CI (num)'!J33/Ec!H32</f>
        <v>1.6851320099676144E-3</v>
      </c>
      <c r="K33" s="3">
        <f>'CI (num)'!K33/Ec!I32</f>
        <v>1.6806663572301774E-3</v>
      </c>
      <c r="L33" s="3">
        <f>'CI (num)'!L33/Ec!J32</f>
        <v>1.6748673859016902E-3</v>
      </c>
      <c r="M33" s="3">
        <f>'CI (num)'!M33/Ec!K32</f>
        <v>1.6701966528851664E-3</v>
      </c>
      <c r="N33" s="3">
        <f>'CI (num)'!N33/Ec!L32</f>
        <v>1.6638433857026659E-3</v>
      </c>
      <c r="O33" s="3">
        <f>'CI (num)'!O33/Ec!M32</f>
        <v>1.6573144619220475E-3</v>
      </c>
      <c r="P33" s="3">
        <f>'CI (num)'!P33/Ec!N32</f>
        <v>1.6450089065941725E-3</v>
      </c>
      <c r="Q33" s="3">
        <f>'CI (num)'!Q33/Ec!O32</f>
        <v>1.6326332125038132E-3</v>
      </c>
      <c r="R33" s="3">
        <f>'CI (num)'!R33/Ec!P32</f>
        <v>1.6153221837101018E-3</v>
      </c>
      <c r="S33" s="3">
        <f>'CI (num)'!S33/Ec!Q32</f>
        <v>1.6015225369177986E-3</v>
      </c>
      <c r="T33" s="3">
        <f>'CI (num)'!T33/Ec!R32</f>
        <v>1.5852144559845398E-3</v>
      </c>
      <c r="U33" s="3">
        <f>'CI (num)'!U33/Ec!S32</f>
        <v>1.5726613780803406E-3</v>
      </c>
      <c r="V33" s="3">
        <f>'CI (num)'!V33/Ec!T32</f>
        <v>1.5633833543969226E-3</v>
      </c>
      <c r="W33" s="3">
        <f>'CI (num)'!W33/Ec!U32</f>
        <v>1.5521384303248378E-3</v>
      </c>
      <c r="X33" s="3">
        <f>'CI (num)'!X33/Ec!V32</f>
        <v>1.5411892998812785E-3</v>
      </c>
      <c r="Y33" s="3">
        <f>'CI (num)'!Y33/Ec!W32</f>
        <v>1.5279408291196052E-3</v>
      </c>
      <c r="Z33" s="3">
        <f>'CI (num)'!Z33/Ec!X32</f>
        <v>1.5041231429695344E-3</v>
      </c>
      <c r="AA33" s="3">
        <f>'CI (num)'!AA33/Ec!Y32</f>
        <v>1.4842264953053696E-3</v>
      </c>
      <c r="AB33" s="3">
        <f>'CI (num)'!AB33/Ec!Z32</f>
        <v>1.4686544104834959E-3</v>
      </c>
      <c r="AC33" s="3">
        <f>'CI (num)'!AC33/Ec!AA32</f>
        <v>1.4617192835455189E-3</v>
      </c>
      <c r="AD33" s="3">
        <f>'CI (num)'!AD33/Ec!AB32</f>
        <v>1.4639488626399034E-3</v>
      </c>
      <c r="AE33" s="3">
        <f>'CI (num)'!AE33/Ec!AC32</f>
        <v>1.4753933344997523E-3</v>
      </c>
      <c r="AF33" s="3">
        <f>'CI (num)'!AF33/Ec!AD32</f>
        <v>1.4873483507962899E-3</v>
      </c>
      <c r="AG33" s="3">
        <f>'CI (num)'!AG33/Ec!AE32</f>
        <v>1.4955320835373404E-3</v>
      </c>
      <c r="AH33" s="3">
        <f>'CI (num)'!AH33/Ec!AF32</f>
        <v>1.4820880772722712E-3</v>
      </c>
      <c r="AI33" s="3">
        <f>'CI (num)'!AI33/Ec!AG32</f>
        <v>1.4842383814534042E-3</v>
      </c>
    </row>
    <row r="34" spans="1:35" x14ac:dyDescent="0.2">
      <c r="A34">
        <f t="shared" si="0"/>
        <v>33</v>
      </c>
      <c r="B34" t="s">
        <v>27</v>
      </c>
      <c r="C34" s="1">
        <v>11</v>
      </c>
      <c r="D34" s="3"/>
      <c r="E34" s="3"/>
      <c r="F34" s="3">
        <f>'CI (num)'!F34/Ec!D33</f>
        <v>1.6799971724674276E-3</v>
      </c>
      <c r="G34" s="3">
        <f>'CI (num)'!G34/Ec!E33</f>
        <v>1.6912048650567116E-3</v>
      </c>
      <c r="H34" s="3">
        <f>'CI (num)'!H34/Ec!F33</f>
        <v>1.6927421184030429E-3</v>
      </c>
      <c r="I34" s="3">
        <f>'CI (num)'!I34/Ec!G33</f>
        <v>1.689852166975549E-3</v>
      </c>
      <c r="J34" s="3">
        <f>'CI (num)'!J34/Ec!H33</f>
        <v>1.6851320099676144E-3</v>
      </c>
      <c r="K34" s="3">
        <f>'CI (num)'!K34/Ec!I33</f>
        <v>1.6806663572301774E-3</v>
      </c>
      <c r="L34" s="3">
        <f>'CI (num)'!L34/Ec!J33</f>
        <v>1.6748673859016902E-3</v>
      </c>
      <c r="M34" s="3">
        <f>'CI (num)'!M34/Ec!K33</f>
        <v>1.6701966528851664E-3</v>
      </c>
      <c r="N34" s="3">
        <f>'CI (num)'!N34/Ec!L33</f>
        <v>1.6638433857026659E-3</v>
      </c>
      <c r="O34" s="3">
        <f>'CI (num)'!O34/Ec!M33</f>
        <v>1.6573144619220475E-3</v>
      </c>
      <c r="P34" s="3">
        <f>'CI (num)'!P34/Ec!N33</f>
        <v>1.6450089065941725E-3</v>
      </c>
      <c r="Q34" s="3">
        <f>'CI (num)'!Q34/Ec!O33</f>
        <v>1.6326332125038132E-3</v>
      </c>
      <c r="R34" s="3">
        <f>'CI (num)'!R34/Ec!P33</f>
        <v>1.6153221837101018E-3</v>
      </c>
      <c r="S34" s="3">
        <f>'CI (num)'!S34/Ec!Q33</f>
        <v>1.6015225369177986E-3</v>
      </c>
      <c r="T34" s="3">
        <f>'CI (num)'!T34/Ec!R33</f>
        <v>1.5852144559845398E-3</v>
      </c>
      <c r="U34" s="3">
        <f>'CI (num)'!U34/Ec!S33</f>
        <v>1.5726613780803406E-3</v>
      </c>
      <c r="V34" s="3">
        <f>'CI (num)'!V34/Ec!T33</f>
        <v>1.5633833543969226E-3</v>
      </c>
      <c r="W34" s="3">
        <f>'CI (num)'!W34/Ec!U33</f>
        <v>1.5521384303248378E-3</v>
      </c>
      <c r="X34" s="3">
        <f>'CI (num)'!X34/Ec!V33</f>
        <v>1.5411892998812785E-3</v>
      </c>
      <c r="Y34" s="3">
        <f>'CI (num)'!Y34/Ec!W33</f>
        <v>1.5279408291196052E-3</v>
      </c>
      <c r="Z34" s="3">
        <f>'CI (num)'!Z34/Ec!X33</f>
        <v>1.5041231429695344E-3</v>
      </c>
      <c r="AA34" s="3">
        <f>'CI (num)'!AA34/Ec!Y33</f>
        <v>1.4842264953053696E-3</v>
      </c>
      <c r="AB34" s="3">
        <f>'CI (num)'!AB34/Ec!Z33</f>
        <v>1.4686544104834959E-3</v>
      </c>
      <c r="AC34" s="3">
        <f>'CI (num)'!AC34/Ec!AA33</f>
        <v>1.4617192835455189E-3</v>
      </c>
      <c r="AD34" s="3">
        <f>'CI (num)'!AD34/Ec!AB33</f>
        <v>1.4639488626399034E-3</v>
      </c>
      <c r="AE34" s="3">
        <f>'CI (num)'!AE34/Ec!AC33</f>
        <v>1.4753933344997523E-3</v>
      </c>
      <c r="AF34" s="3">
        <f>'CI (num)'!AF34/Ec!AD33</f>
        <v>1.4873483507962899E-3</v>
      </c>
      <c r="AG34" s="3">
        <f>'CI (num)'!AG34/Ec!AE33</f>
        <v>1.4955320835373404E-3</v>
      </c>
      <c r="AH34" s="3">
        <f>'CI (num)'!AH34/Ec!AF33</f>
        <v>1.4820880772722712E-3</v>
      </c>
      <c r="AI34" s="3">
        <f>'CI (num)'!AI34/Ec!AG33</f>
        <v>1.4842383814534042E-3</v>
      </c>
    </row>
    <row r="35" spans="1:35" x14ac:dyDescent="0.2">
      <c r="A35">
        <f t="shared" si="0"/>
        <v>34</v>
      </c>
      <c r="B35" t="s">
        <v>27</v>
      </c>
      <c r="C35" s="1">
        <v>11</v>
      </c>
      <c r="D35" s="3"/>
      <c r="E35" s="3"/>
      <c r="F35" s="3">
        <f>'CI (num)'!F35/Ec!D34</f>
        <v>1.6799971724674276E-3</v>
      </c>
      <c r="G35" s="3">
        <f>'CI (num)'!G35/Ec!E34</f>
        <v>1.6912048650567116E-3</v>
      </c>
      <c r="H35" s="3">
        <f>'CI (num)'!H35/Ec!F34</f>
        <v>1.6927421184030429E-3</v>
      </c>
      <c r="I35" s="3">
        <f>'CI (num)'!I35/Ec!G34</f>
        <v>1.689852166975549E-3</v>
      </c>
      <c r="J35" s="3">
        <f>'CI (num)'!J35/Ec!H34</f>
        <v>1.6851320099676144E-3</v>
      </c>
      <c r="K35" s="3">
        <f>'CI (num)'!K35/Ec!I34</f>
        <v>1.6806663572301774E-3</v>
      </c>
      <c r="L35" s="3">
        <f>'CI (num)'!L35/Ec!J34</f>
        <v>1.6748673859016902E-3</v>
      </c>
      <c r="M35" s="3">
        <f>'CI (num)'!M35/Ec!K34</f>
        <v>1.6701966528851664E-3</v>
      </c>
      <c r="N35" s="3">
        <f>'CI (num)'!N35/Ec!L34</f>
        <v>1.6638433857026659E-3</v>
      </c>
      <c r="O35" s="3">
        <f>'CI (num)'!O35/Ec!M34</f>
        <v>1.6573144619220475E-3</v>
      </c>
      <c r="P35" s="3">
        <f>'CI (num)'!P35/Ec!N34</f>
        <v>1.6450089065941725E-3</v>
      </c>
      <c r="Q35" s="3">
        <f>'CI (num)'!Q35/Ec!O34</f>
        <v>1.6326332125038132E-3</v>
      </c>
      <c r="R35" s="3">
        <f>'CI (num)'!R35/Ec!P34</f>
        <v>1.6153221837101018E-3</v>
      </c>
      <c r="S35" s="3">
        <f>'CI (num)'!S35/Ec!Q34</f>
        <v>1.6015225369177986E-3</v>
      </c>
      <c r="T35" s="3">
        <f>'CI (num)'!T35/Ec!R34</f>
        <v>1.5852144559845398E-3</v>
      </c>
      <c r="U35" s="3">
        <f>'CI (num)'!U35/Ec!S34</f>
        <v>1.5726613780803406E-3</v>
      </c>
      <c r="V35" s="3">
        <f>'CI (num)'!V35/Ec!T34</f>
        <v>1.5633833543969226E-3</v>
      </c>
      <c r="W35" s="3">
        <f>'CI (num)'!W35/Ec!U34</f>
        <v>1.5521384303248378E-3</v>
      </c>
      <c r="X35" s="3">
        <f>'CI (num)'!X35/Ec!V34</f>
        <v>1.5411892998812785E-3</v>
      </c>
      <c r="Y35" s="3">
        <f>'CI (num)'!Y35/Ec!W34</f>
        <v>1.5279408291196052E-3</v>
      </c>
      <c r="Z35" s="3">
        <f>'CI (num)'!Z35/Ec!X34</f>
        <v>1.5041231429695344E-3</v>
      </c>
      <c r="AA35" s="3">
        <f>'CI (num)'!AA35/Ec!Y34</f>
        <v>1.4842264953053696E-3</v>
      </c>
      <c r="AB35" s="3">
        <f>'CI (num)'!AB35/Ec!Z34</f>
        <v>1.4686544104834959E-3</v>
      </c>
      <c r="AC35" s="3">
        <f>'CI (num)'!AC35/Ec!AA34</f>
        <v>1.4617192835455189E-3</v>
      </c>
      <c r="AD35" s="3">
        <f>'CI (num)'!AD35/Ec!AB34</f>
        <v>1.4639488626399034E-3</v>
      </c>
      <c r="AE35" s="3">
        <f>'CI (num)'!AE35/Ec!AC34</f>
        <v>1.4753933344997523E-3</v>
      </c>
      <c r="AF35" s="3">
        <f>'CI (num)'!AF35/Ec!AD34</f>
        <v>1.4873483507962899E-3</v>
      </c>
      <c r="AG35" s="3">
        <f>'CI (num)'!AG35/Ec!AE34</f>
        <v>1.4955320835373404E-3</v>
      </c>
      <c r="AH35" s="3">
        <f>'CI (num)'!AH35/Ec!AF34</f>
        <v>1.4820880772722712E-3</v>
      </c>
      <c r="AI35" s="3">
        <f>'CI (num)'!AI35/Ec!AG34</f>
        <v>1.4842383814534042E-3</v>
      </c>
    </row>
    <row r="36" spans="1:35" x14ac:dyDescent="0.2">
      <c r="A36">
        <f t="shared" si="0"/>
        <v>35</v>
      </c>
      <c r="B36" t="s">
        <v>28</v>
      </c>
      <c r="C36" s="1">
        <v>12</v>
      </c>
      <c r="D36" s="3"/>
      <c r="E36" s="3"/>
      <c r="F36" s="3">
        <f>'CI (num)'!F36/Ec!D35</f>
        <v>2.2268197547070522E-3</v>
      </c>
      <c r="G36" s="3">
        <f>'CI (num)'!G36/Ec!E35</f>
        <v>2.2685576413881384E-3</v>
      </c>
      <c r="H36" s="3">
        <f>'CI (num)'!H36/Ec!F35</f>
        <v>2.2949158151601506E-3</v>
      </c>
      <c r="I36" s="3">
        <f>'CI (num)'!I36/Ec!G35</f>
        <v>2.3120291066555734E-3</v>
      </c>
      <c r="J36" s="3">
        <f>'CI (num)'!J36/Ec!H35</f>
        <v>2.3245351639656045E-3</v>
      </c>
      <c r="K36" s="3">
        <f>'CI (num)'!K36/Ec!I35</f>
        <v>2.33922340790816E-3</v>
      </c>
      <c r="L36" s="3">
        <f>'CI (num)'!L36/Ec!J35</f>
        <v>2.352233549989965E-3</v>
      </c>
      <c r="M36" s="3">
        <f>'CI (num)'!M36/Ec!K35</f>
        <v>2.3660613469273875E-3</v>
      </c>
      <c r="N36" s="3">
        <f>'CI (num)'!N36/Ec!L35</f>
        <v>2.3773761740307191E-3</v>
      </c>
      <c r="O36" s="3">
        <f>'CI (num)'!O36/Ec!M35</f>
        <v>2.3837015172744817E-3</v>
      </c>
      <c r="P36" s="3">
        <f>'CI (num)'!P36/Ec!N35</f>
        <v>2.3791158808831336E-3</v>
      </c>
      <c r="Q36" s="3">
        <f>'CI (num)'!Q36/Ec!O35</f>
        <v>2.3711550494962983E-3</v>
      </c>
      <c r="R36" s="3">
        <f>'CI (num)'!R36/Ec!P35</f>
        <v>2.3555802371555607E-3</v>
      </c>
      <c r="S36" s="3">
        <f>'CI (num)'!S36/Ec!Q35</f>
        <v>2.3451403630104146E-3</v>
      </c>
      <c r="T36" s="3">
        <f>'CI (num)'!T36/Ec!R35</f>
        <v>2.332361905997771E-3</v>
      </c>
      <c r="U36" s="3">
        <f>'CI (num)'!U36/Ec!S35</f>
        <v>2.3254525742372398E-3</v>
      </c>
      <c r="V36" s="3">
        <f>'CI (num)'!V36/Ec!T35</f>
        <v>2.322477057701125E-3</v>
      </c>
      <c r="W36" s="3">
        <f>'CI (num)'!W36/Ec!U35</f>
        <v>2.3192213494488347E-3</v>
      </c>
      <c r="X36" s="3">
        <f>'CI (num)'!X36/Ec!V35</f>
        <v>2.3186185664776874E-3</v>
      </c>
      <c r="Y36" s="3">
        <f>'CI (num)'!Y36/Ec!W35</f>
        <v>2.3155242530511172E-3</v>
      </c>
      <c r="Z36" s="3">
        <f>'CI (num)'!Z36/Ec!X35</f>
        <v>2.2961792182678159E-3</v>
      </c>
      <c r="AA36" s="3">
        <f>'CI (num)'!AA36/Ec!Y35</f>
        <v>2.2860780515780877E-3</v>
      </c>
      <c r="AB36" s="3">
        <f>'CI (num)'!AB36/Ec!Z35</f>
        <v>2.2858503688662768E-3</v>
      </c>
      <c r="AC36" s="3">
        <f>'CI (num)'!AC36/Ec!AA35</f>
        <v>2.2994338188700981E-3</v>
      </c>
      <c r="AD36" s="3">
        <f>'CI (num)'!AD36/Ec!AB35</f>
        <v>2.3228098104885503E-3</v>
      </c>
      <c r="AE36" s="3">
        <f>'CI (num)'!AE36/Ec!AC35</f>
        <v>2.3505450863491604E-3</v>
      </c>
      <c r="AF36" s="3">
        <f>'CI (num)'!AF36/Ec!AD35</f>
        <v>2.3719378303357782E-3</v>
      </c>
      <c r="AG36" s="3">
        <f>'CI (num)'!AG36/Ec!AE35</f>
        <v>2.3843867814339146E-3</v>
      </c>
      <c r="AH36" s="3">
        <f>'CI (num)'!AH36/Ec!AF35</f>
        <v>2.3817040399824207E-3</v>
      </c>
      <c r="AI36" s="3">
        <f>'CI (num)'!AI36/Ec!AG35</f>
        <v>2.364090220785744E-3</v>
      </c>
    </row>
    <row r="37" spans="1:35" x14ac:dyDescent="0.2">
      <c r="A37">
        <f t="shared" si="0"/>
        <v>36</v>
      </c>
      <c r="B37" t="s">
        <v>28</v>
      </c>
      <c r="C37" s="1">
        <v>12</v>
      </c>
      <c r="D37" s="3"/>
      <c r="E37" s="3"/>
      <c r="F37" s="3">
        <f>'CI (num)'!F37/Ec!D36</f>
        <v>2.226872609597834E-3</v>
      </c>
      <c r="G37" s="3">
        <f>'CI (num)'!G37/Ec!E36</f>
        <v>2.2686371797277756E-3</v>
      </c>
      <c r="H37" s="3">
        <f>'CI (num)'!H37/Ec!F36</f>
        <v>2.2950398012923923E-3</v>
      </c>
      <c r="I37" s="3">
        <f>'CI (num)'!I37/Ec!G36</f>
        <v>2.3121802890634603E-3</v>
      </c>
      <c r="J37" s="3">
        <f>'CI (num)'!J37/Ec!H36</f>
        <v>2.3247148456800298E-3</v>
      </c>
      <c r="K37" s="3">
        <f>'CI (num)'!K37/Ec!I36</f>
        <v>2.3394308213324833E-3</v>
      </c>
      <c r="L37" s="3">
        <f>'CI (num)'!L37/Ec!J36</f>
        <v>2.3524735703502045E-3</v>
      </c>
      <c r="M37" s="3">
        <f>'CI (num)'!M37/Ec!K36</f>
        <v>2.3663335251662577E-3</v>
      </c>
      <c r="N37" s="3">
        <f>'CI (num)'!N37/Ec!L36</f>
        <v>2.3776790974302251E-3</v>
      </c>
      <c r="O37" s="3">
        <f>'CI (num)'!O37/Ec!M36</f>
        <v>2.3840354795919864E-3</v>
      </c>
      <c r="P37" s="3">
        <f>'CI (num)'!P37/Ec!N36</f>
        <v>2.3794668783391742E-3</v>
      </c>
      <c r="Q37" s="3">
        <f>'CI (num)'!Q37/Ec!O36</f>
        <v>2.371521096290634E-3</v>
      </c>
      <c r="R37" s="3">
        <f>'CI (num)'!R37/Ec!P36</f>
        <v>2.3559539058179693E-3</v>
      </c>
      <c r="S37" s="3">
        <f>'CI (num)'!S37/Ec!Q36</f>
        <v>2.344944552866394E-3</v>
      </c>
      <c r="T37" s="3">
        <f>'CI (num)'!T37/Ec!R36</f>
        <v>2.3327529579012544E-3</v>
      </c>
      <c r="U37" s="3">
        <f>'CI (num)'!U37/Ec!S36</f>
        <v>2.325834809411263E-3</v>
      </c>
      <c r="V37" s="3">
        <f>'CI (num)'!V37/Ec!T36</f>
        <v>2.3228943965938097E-3</v>
      </c>
      <c r="W37" s="3">
        <f>'CI (num)'!W37/Ec!U36</f>
        <v>2.3196536350644516E-3</v>
      </c>
      <c r="X37" s="3">
        <f>'CI (num)'!X37/Ec!V36</f>
        <v>2.3190603962364889E-3</v>
      </c>
      <c r="Y37" s="3">
        <f>'CI (num)'!Y37/Ec!W36</f>
        <v>2.3159797521330838E-3</v>
      </c>
      <c r="Z37" s="3">
        <f>'CI (num)'!Z37/Ec!X36</f>
        <v>2.2966427543082528E-3</v>
      </c>
      <c r="AA37" s="3">
        <f>'CI (num)'!AA37/Ec!Y36</f>
        <v>2.286547964031627E-3</v>
      </c>
      <c r="AB37" s="3">
        <f>'CI (num)'!AB37/Ec!Z36</f>
        <v>2.2863283176519176E-3</v>
      </c>
      <c r="AC37" s="3">
        <f>'CI (num)'!AC37/Ec!AA36</f>
        <v>2.2999267677329322E-3</v>
      </c>
      <c r="AD37" s="3">
        <f>'CI (num)'!AD37/Ec!AB36</f>
        <v>2.3233230478494154E-3</v>
      </c>
      <c r="AE37" s="3">
        <f>'CI (num)'!AE37/Ec!AC36</f>
        <v>2.3510794778767944E-3</v>
      </c>
      <c r="AF37" s="3">
        <f>'CI (num)'!AF37/Ec!AD36</f>
        <v>2.3724821206888114E-3</v>
      </c>
      <c r="AG37" s="3">
        <f>'CI (num)'!AG37/Ec!AE36</f>
        <v>2.3849192373050772E-3</v>
      </c>
      <c r="AH37" s="3">
        <f>'CI (num)'!AH37/Ec!AF36</f>
        <v>2.3822432005841145E-3</v>
      </c>
      <c r="AI37" s="3">
        <f>'CI (num)'!AI37/Ec!AG36</f>
        <v>2.3646646655169374E-3</v>
      </c>
    </row>
    <row r="38" spans="1:35" x14ac:dyDescent="0.2">
      <c r="A38">
        <f t="shared" si="0"/>
        <v>37</v>
      </c>
      <c r="B38" t="s">
        <v>28</v>
      </c>
      <c r="C38" s="1">
        <v>12</v>
      </c>
      <c r="D38" s="3"/>
      <c r="E38" s="3"/>
      <c r="F38" s="3">
        <f>'CI (num)'!F38/Ec!D37</f>
        <v>2.7993941025937796E-3</v>
      </c>
      <c r="G38" s="3">
        <f>'CI (num)'!G38/Ec!E37</f>
        <v>2.8159491943164734E-3</v>
      </c>
      <c r="H38" s="3">
        <f>'CI (num)'!H38/Ec!F37</f>
        <v>2.812971553538652E-3</v>
      </c>
      <c r="I38" s="3">
        <f>'CI (num)'!I38/Ec!G37</f>
        <v>2.8005863467936839E-3</v>
      </c>
      <c r="J38" s="3">
        <f>'CI (num)'!J38/Ec!H37</f>
        <v>2.7853807871418691E-3</v>
      </c>
      <c r="K38" s="3">
        <f>'CI (num)'!K38/Ec!I37</f>
        <v>2.7754154001747686E-3</v>
      </c>
      <c r="L38" s="3">
        <f>'CI (num)'!L38/Ec!J37</f>
        <v>2.7650911199445026E-3</v>
      </c>
      <c r="M38" s="3">
        <f>'CI (num)'!M38/Ec!K37</f>
        <v>2.7539298965001606E-3</v>
      </c>
      <c r="N38" s="3">
        <f>'CI (num)'!N38/Ec!L37</f>
        <v>2.7404558078583849E-3</v>
      </c>
      <c r="O38" s="3">
        <f>'CI (num)'!O38/Ec!M37</f>
        <v>2.723659864521204E-3</v>
      </c>
      <c r="P38" s="3">
        <f>'CI (num)'!P38/Ec!N37</f>
        <v>2.6983595542349305E-3</v>
      </c>
      <c r="Q38" s="3">
        <f>'CI (num)'!Q38/Ec!O37</f>
        <v>2.6742471128175151E-3</v>
      </c>
      <c r="R38" s="3">
        <f>'CI (num)'!R38/Ec!P37</f>
        <v>2.6464151520684711E-3</v>
      </c>
      <c r="S38" s="3">
        <f>'CI (num)'!S38/Ec!Q37</f>
        <v>2.6268992684594784E-3</v>
      </c>
      <c r="T38" s="3">
        <f>'CI (num)'!T38/Ec!R37</f>
        <v>2.6066971491495029E-3</v>
      </c>
      <c r="U38" s="3">
        <f>'CI (num)'!U38/Ec!S37</f>
        <v>2.5914648139342563E-3</v>
      </c>
      <c r="V38" s="3">
        <f>'CI (num)'!V38/Ec!T37</f>
        <v>2.5783830242715792E-3</v>
      </c>
      <c r="W38" s="3">
        <f>'CI (num)'!W38/Ec!U37</f>
        <v>2.5639088051461305E-3</v>
      </c>
      <c r="X38" s="3">
        <f>'CI (num)'!X38/Ec!V37</f>
        <v>2.5519569771356308E-3</v>
      </c>
      <c r="Y38" s="3">
        <f>'CI (num)'!Y38/Ec!W37</f>
        <v>2.53718553632652E-3</v>
      </c>
      <c r="Z38" s="3">
        <f>'CI (num)'!Z38/Ec!X37</f>
        <v>2.5041917626358128E-3</v>
      </c>
      <c r="AA38" s="3">
        <f>'CI (num)'!AA38/Ec!Y37</f>
        <v>2.4803571941346913E-3</v>
      </c>
      <c r="AB38" s="3">
        <f>'CI (num)'!AB38/Ec!Z37</f>
        <v>2.4645180083481544E-3</v>
      </c>
      <c r="AC38" s="3">
        <f>'CI (num)'!AC38/Ec!AA37</f>
        <v>2.4599140421350659E-3</v>
      </c>
      <c r="AD38" s="3">
        <f>'CI (num)'!AD38/Ec!AB37</f>
        <v>2.4619423857878387E-3</v>
      </c>
      <c r="AE38" s="3">
        <f>'CI (num)'!AE38/Ec!AC37</f>
        <v>2.4677961887007013E-3</v>
      </c>
      <c r="AF38" s="3">
        <f>'CI (num)'!AF38/Ec!AD37</f>
        <v>2.4717279298840126E-3</v>
      </c>
      <c r="AG38" s="3">
        <f>'CI (num)'!AG38/Ec!AE37</f>
        <v>2.4735197089574912E-3</v>
      </c>
      <c r="AH38" s="3">
        <f>'CI (num)'!AH38/Ec!AF37</f>
        <v>2.4667390826680494E-3</v>
      </c>
      <c r="AI38" s="3">
        <f>'CI (num)'!AI38/Ec!AG37</f>
        <v>2.4513803198564442E-3</v>
      </c>
    </row>
    <row r="39" spans="1:35" x14ac:dyDescent="0.2">
      <c r="A39">
        <f t="shared" si="0"/>
        <v>38</v>
      </c>
      <c r="B39" t="s">
        <v>28</v>
      </c>
      <c r="C39" s="1">
        <v>12</v>
      </c>
      <c r="D39" s="3"/>
      <c r="E39" s="3"/>
      <c r="F39" s="3">
        <f>'CI (num)'!F39/Ec!D38</f>
        <v>2.7993941025937796E-3</v>
      </c>
      <c r="G39" s="3">
        <f>'CI (num)'!G39/Ec!E38</f>
        <v>2.8159491943164734E-3</v>
      </c>
      <c r="H39" s="3">
        <f>'CI (num)'!H39/Ec!F38</f>
        <v>2.812971553538652E-3</v>
      </c>
      <c r="I39" s="3">
        <f>'CI (num)'!I39/Ec!G38</f>
        <v>2.8005863467936839E-3</v>
      </c>
      <c r="J39" s="3">
        <f>'CI (num)'!J39/Ec!H38</f>
        <v>2.7853807871418691E-3</v>
      </c>
      <c r="K39" s="3">
        <f>'CI (num)'!K39/Ec!I38</f>
        <v>2.7754154001747686E-3</v>
      </c>
      <c r="L39" s="3">
        <f>'CI (num)'!L39/Ec!J38</f>
        <v>2.7650911199445026E-3</v>
      </c>
      <c r="M39" s="3">
        <f>'CI (num)'!M39/Ec!K38</f>
        <v>2.7539298965001606E-3</v>
      </c>
      <c r="N39" s="3">
        <f>'CI (num)'!N39/Ec!L38</f>
        <v>2.7404558078583849E-3</v>
      </c>
      <c r="O39" s="3">
        <f>'CI (num)'!O39/Ec!M38</f>
        <v>2.723659864521204E-3</v>
      </c>
      <c r="P39" s="3">
        <f>'CI (num)'!P39/Ec!N38</f>
        <v>2.6983595542349305E-3</v>
      </c>
      <c r="Q39" s="3">
        <f>'CI (num)'!Q39/Ec!O38</f>
        <v>2.6742471128175151E-3</v>
      </c>
      <c r="R39" s="3">
        <f>'CI (num)'!R39/Ec!P38</f>
        <v>2.6464151520684711E-3</v>
      </c>
      <c r="S39" s="3">
        <f>'CI (num)'!S39/Ec!Q38</f>
        <v>2.6268992684594784E-3</v>
      </c>
      <c r="T39" s="3">
        <f>'CI (num)'!T39/Ec!R38</f>
        <v>2.6066971491495029E-3</v>
      </c>
      <c r="U39" s="3">
        <f>'CI (num)'!U39/Ec!S38</f>
        <v>2.5914648139342563E-3</v>
      </c>
      <c r="V39" s="3">
        <f>'CI (num)'!V39/Ec!T38</f>
        <v>2.5783830242715792E-3</v>
      </c>
      <c r="W39" s="3">
        <f>'CI (num)'!W39/Ec!U38</f>
        <v>2.5639088051461305E-3</v>
      </c>
      <c r="X39" s="3">
        <f>'CI (num)'!X39/Ec!V38</f>
        <v>2.5519569771356308E-3</v>
      </c>
      <c r="Y39" s="3">
        <f>'CI (num)'!Y39/Ec!W38</f>
        <v>2.53718553632652E-3</v>
      </c>
      <c r="Z39" s="3">
        <f>'CI (num)'!Z39/Ec!X38</f>
        <v>2.5041917626358128E-3</v>
      </c>
      <c r="AA39" s="3">
        <f>'CI (num)'!AA39/Ec!Y38</f>
        <v>2.4803571941346913E-3</v>
      </c>
      <c r="AB39" s="3">
        <f>'CI (num)'!AB39/Ec!Z38</f>
        <v>2.4645180083481544E-3</v>
      </c>
      <c r="AC39" s="3">
        <f>'CI (num)'!AC39/Ec!AA38</f>
        <v>2.4599140421350659E-3</v>
      </c>
      <c r="AD39" s="3">
        <f>'CI (num)'!AD39/Ec!AB38</f>
        <v>2.4619423857878387E-3</v>
      </c>
      <c r="AE39" s="3">
        <f>'CI (num)'!AE39/Ec!AC38</f>
        <v>2.4677961887007013E-3</v>
      </c>
      <c r="AF39" s="3">
        <f>'CI (num)'!AF39/Ec!AD38</f>
        <v>2.4717279298840126E-3</v>
      </c>
      <c r="AG39" s="3">
        <f>'CI (num)'!AG39/Ec!AE38</f>
        <v>2.4735197089574912E-3</v>
      </c>
      <c r="AH39" s="3">
        <f>'CI (num)'!AH39/Ec!AF38</f>
        <v>2.4667390826680494E-3</v>
      </c>
      <c r="AI39" s="3">
        <f>'CI (num)'!AI39/Ec!AG38</f>
        <v>2.4513803198564442E-3</v>
      </c>
    </row>
    <row r="40" spans="1:35" x14ac:dyDescent="0.2">
      <c r="A40">
        <f t="shared" si="0"/>
        <v>39</v>
      </c>
      <c r="B40" t="s">
        <v>28</v>
      </c>
      <c r="C40" s="1">
        <v>12</v>
      </c>
      <c r="D40" s="3"/>
      <c r="E40" s="3"/>
      <c r="F40" s="3">
        <f>'CI (num)'!F40/Ec!D39</f>
        <v>2.7993941025937796E-3</v>
      </c>
      <c r="G40" s="3">
        <f>'CI (num)'!G40/Ec!E39</f>
        <v>2.8159491943164734E-3</v>
      </c>
      <c r="H40" s="3">
        <f>'CI (num)'!H40/Ec!F39</f>
        <v>2.812971553538652E-3</v>
      </c>
      <c r="I40" s="3">
        <f>'CI (num)'!I40/Ec!G39</f>
        <v>2.8005863467936839E-3</v>
      </c>
      <c r="J40" s="3">
        <f>'CI (num)'!J40/Ec!H39</f>
        <v>2.7853807871418691E-3</v>
      </c>
      <c r="K40" s="3">
        <f>'CI (num)'!K40/Ec!I39</f>
        <v>2.7754154001747686E-3</v>
      </c>
      <c r="L40" s="3">
        <f>'CI (num)'!L40/Ec!J39</f>
        <v>2.7650911199445026E-3</v>
      </c>
      <c r="M40" s="3">
        <f>'CI (num)'!M40/Ec!K39</f>
        <v>2.7539298965001606E-3</v>
      </c>
      <c r="N40" s="3">
        <f>'CI (num)'!N40/Ec!L39</f>
        <v>2.7404558078583849E-3</v>
      </c>
      <c r="O40" s="3">
        <f>'CI (num)'!O40/Ec!M39</f>
        <v>2.723659864521204E-3</v>
      </c>
      <c r="P40" s="3">
        <f>'CI (num)'!P40/Ec!N39</f>
        <v>2.6983595542349305E-3</v>
      </c>
      <c r="Q40" s="3">
        <f>'CI (num)'!Q40/Ec!O39</f>
        <v>2.6742471128175151E-3</v>
      </c>
      <c r="R40" s="3">
        <f>'CI (num)'!R40/Ec!P39</f>
        <v>2.6464151520684711E-3</v>
      </c>
      <c r="S40" s="3">
        <f>'CI (num)'!S40/Ec!Q39</f>
        <v>2.6268992684594784E-3</v>
      </c>
      <c r="T40" s="3">
        <f>'CI (num)'!T40/Ec!R39</f>
        <v>2.6066971491495029E-3</v>
      </c>
      <c r="U40" s="3">
        <f>'CI (num)'!U40/Ec!S39</f>
        <v>2.5914648139342563E-3</v>
      </c>
      <c r="V40" s="3">
        <f>'CI (num)'!V40/Ec!T39</f>
        <v>2.5783830242715792E-3</v>
      </c>
      <c r="W40" s="3">
        <f>'CI (num)'!W40/Ec!U39</f>
        <v>2.5639088051461305E-3</v>
      </c>
      <c r="X40" s="3">
        <f>'CI (num)'!X40/Ec!V39</f>
        <v>2.5519569771356308E-3</v>
      </c>
      <c r="Y40" s="3">
        <f>'CI (num)'!Y40/Ec!W39</f>
        <v>2.53718553632652E-3</v>
      </c>
      <c r="Z40" s="3">
        <f>'CI (num)'!Z40/Ec!X39</f>
        <v>2.5041917626358128E-3</v>
      </c>
      <c r="AA40" s="3">
        <f>'CI (num)'!AA40/Ec!Y39</f>
        <v>2.4803571941346913E-3</v>
      </c>
      <c r="AB40" s="3">
        <f>'CI (num)'!AB40/Ec!Z39</f>
        <v>2.4645180083481544E-3</v>
      </c>
      <c r="AC40" s="3">
        <f>'CI (num)'!AC40/Ec!AA39</f>
        <v>2.4599140421350659E-3</v>
      </c>
      <c r="AD40" s="3">
        <f>'CI (num)'!AD40/Ec!AB39</f>
        <v>2.4619423857878387E-3</v>
      </c>
      <c r="AE40" s="3">
        <f>'CI (num)'!AE40/Ec!AC39</f>
        <v>2.4677961887007013E-3</v>
      </c>
      <c r="AF40" s="3">
        <f>'CI (num)'!AF40/Ec!AD39</f>
        <v>2.4717279298840126E-3</v>
      </c>
      <c r="AG40" s="3">
        <f>'CI (num)'!AG40/Ec!AE39</f>
        <v>2.4735197089574912E-3</v>
      </c>
      <c r="AH40" s="3">
        <f>'CI (num)'!AH40/Ec!AF39</f>
        <v>2.4667390826680494E-3</v>
      </c>
      <c r="AI40" s="3">
        <f>'CI (num)'!AI40/Ec!AG39</f>
        <v>2.4513803198564442E-3</v>
      </c>
    </row>
    <row r="41" spans="1:35" x14ac:dyDescent="0.2">
      <c r="A41">
        <f t="shared" si="0"/>
        <v>40</v>
      </c>
      <c r="B41" t="s">
        <v>29</v>
      </c>
      <c r="C41" s="1">
        <v>13</v>
      </c>
      <c r="D41" s="3"/>
      <c r="E41" s="3"/>
      <c r="F41" s="3">
        <f>'CI (num)'!F41/Ec!D40</f>
        <v>3.4790773301244188E-3</v>
      </c>
      <c r="G41" s="3">
        <f>'CI (num)'!G41/Ec!E40</f>
        <v>3.515007486996223E-3</v>
      </c>
      <c r="H41" s="3">
        <f>'CI (num)'!H41/Ec!F40</f>
        <v>3.5329609801248362E-3</v>
      </c>
      <c r="I41" s="3">
        <f>'CI (num)'!I41/Ec!G40</f>
        <v>3.5143625886022226E-3</v>
      </c>
      <c r="J41" s="3">
        <f>'CI (num)'!J41/Ec!H40</f>
        <v>3.5402698425916973E-3</v>
      </c>
      <c r="K41" s="3">
        <f>'CI (num)'!K41/Ec!I40</f>
        <v>3.5696187223738327E-3</v>
      </c>
      <c r="L41" s="3">
        <f>'CI (num)'!L41/Ec!J40</f>
        <v>3.5956851778044543E-3</v>
      </c>
      <c r="M41" s="3">
        <f>'CI (num)'!M41/Ec!K40</f>
        <v>3.6178618352335637E-3</v>
      </c>
      <c r="N41" s="3">
        <f>'CI (num)'!N41/Ec!L40</f>
        <v>3.6388108029353104E-3</v>
      </c>
      <c r="O41" s="3">
        <f>'CI (num)'!O41/Ec!M40</f>
        <v>3.6539225947523732E-3</v>
      </c>
      <c r="P41" s="3">
        <f>'CI (num)'!P41/Ec!N40</f>
        <v>3.6649411218743653E-3</v>
      </c>
      <c r="Q41" s="3">
        <f>'CI (num)'!Q41/Ec!O40</f>
        <v>3.6789230487727547E-3</v>
      </c>
      <c r="R41" s="3">
        <f>'CI (num)'!R41/Ec!P40</f>
        <v>3.6896906981828672E-3</v>
      </c>
      <c r="S41" s="3">
        <f>'CI (num)'!S41/Ec!Q40</f>
        <v>3.7042602318692964E-3</v>
      </c>
      <c r="T41" s="3">
        <f>'CI (num)'!T41/Ec!R40</f>
        <v>3.712760436506726E-3</v>
      </c>
      <c r="U41" s="3">
        <f>'CI (num)'!U41/Ec!S40</f>
        <v>3.7243819006420689E-3</v>
      </c>
      <c r="V41" s="3">
        <f>'CI (num)'!V41/Ec!T40</f>
        <v>3.7317233478636317E-3</v>
      </c>
      <c r="W41" s="3">
        <f>'CI (num)'!W41/Ec!U40</f>
        <v>3.7383711685434378E-3</v>
      </c>
      <c r="X41" s="3">
        <f>'CI (num)'!X41/Ec!V40</f>
        <v>3.746735352410613E-3</v>
      </c>
      <c r="Y41" s="3">
        <f>'CI (num)'!Y41/Ec!W40</f>
        <v>3.7527818240430024E-3</v>
      </c>
      <c r="Z41" s="3">
        <f>'CI (num)'!Z41/Ec!X40</f>
        <v>3.7297310640387214E-3</v>
      </c>
      <c r="AA41" s="3">
        <f>'CI (num)'!AA41/Ec!Y40</f>
        <v>3.7179521005685969E-3</v>
      </c>
      <c r="AB41" s="3">
        <f>'CI (num)'!AB41/Ec!Z40</f>
        <v>3.7191301233303548E-3</v>
      </c>
      <c r="AC41" s="3">
        <f>'CI (num)'!AC41/Ec!AA40</f>
        <v>3.7343025271802935E-3</v>
      </c>
      <c r="AD41" s="3">
        <f>'CI (num)'!AD41/Ec!AB40</f>
        <v>3.7685752952776375E-3</v>
      </c>
      <c r="AE41" s="3">
        <f>'CI (num)'!AE41/Ec!AC40</f>
        <v>3.8089025254915681E-3</v>
      </c>
      <c r="AF41" s="3">
        <f>'CI (num)'!AF41/Ec!AD40</f>
        <v>3.8531876096365328E-3</v>
      </c>
      <c r="AG41" s="3">
        <f>'CI (num)'!AG41/Ec!AE40</f>
        <v>3.8989818308751063E-3</v>
      </c>
      <c r="AH41" s="3">
        <f>'CI (num)'!AH41/Ec!AF40</f>
        <v>3.9119186639496413E-3</v>
      </c>
      <c r="AI41" s="3">
        <f>'CI (num)'!AI41/Ec!AG40</f>
        <v>3.9296904702752012E-3</v>
      </c>
    </row>
    <row r="42" spans="1:35" x14ac:dyDescent="0.2">
      <c r="A42">
        <f t="shared" si="0"/>
        <v>41</v>
      </c>
      <c r="B42" t="s">
        <v>29</v>
      </c>
      <c r="C42" s="1">
        <v>13</v>
      </c>
      <c r="D42" s="3"/>
      <c r="E42" s="3"/>
      <c r="F42" s="3">
        <f>'CI (num)'!F42/Ec!D41</f>
        <v>3.4793378817898914E-3</v>
      </c>
      <c r="G42" s="3">
        <f>'CI (num)'!G42/Ec!E41</f>
        <v>3.5152529670870332E-3</v>
      </c>
      <c r="H42" s="3">
        <f>'CI (num)'!H42/Ec!F41</f>
        <v>3.5332457915507693E-3</v>
      </c>
      <c r="I42" s="3">
        <f>'CI (num)'!I42/Ec!G41</f>
        <v>3.5146818225969749E-3</v>
      </c>
      <c r="J42" s="3">
        <f>'CI (num)'!J42/Ec!H41</f>
        <v>3.5405890530956032E-3</v>
      </c>
      <c r="K42" s="3">
        <f>'CI (num)'!K42/Ec!I41</f>
        <v>3.5700239537973617E-3</v>
      </c>
      <c r="L42" s="3">
        <f>'CI (num)'!L42/Ec!J41</f>
        <v>3.5961803970628891E-3</v>
      </c>
      <c r="M42" s="3">
        <f>'CI (num)'!M42/Ec!K41</f>
        <v>3.6184407310942148E-3</v>
      </c>
      <c r="N42" s="3">
        <f>'CI (num)'!N42/Ec!L41</f>
        <v>3.6394715002123195E-3</v>
      </c>
      <c r="O42" s="3">
        <f>'CI (num)'!O42/Ec!M41</f>
        <v>3.6546751067562293E-3</v>
      </c>
      <c r="P42" s="3">
        <f>'CI (num)'!P42/Ec!N41</f>
        <v>3.665764395723344E-3</v>
      </c>
      <c r="Q42" s="3">
        <f>'CI (num)'!Q42/Ec!O41</f>
        <v>3.6798261874173995E-3</v>
      </c>
      <c r="R42" s="3">
        <f>'CI (num)'!R42/Ec!P41</f>
        <v>3.6906719338858076E-3</v>
      </c>
      <c r="S42" s="3">
        <f>'CI (num)'!S42/Ec!Q41</f>
        <v>3.7050409985398733E-3</v>
      </c>
      <c r="T42" s="3">
        <f>'CI (num)'!T42/Ec!R41</f>
        <v>3.7138857179315706E-3</v>
      </c>
      <c r="U42" s="3">
        <f>'CI (num)'!U42/Ec!S41</f>
        <v>3.7255549490110653E-3</v>
      </c>
      <c r="V42" s="3">
        <f>'CI (num)'!V42/Ec!T41</f>
        <v>3.732947284427645E-3</v>
      </c>
      <c r="W42" s="3">
        <f>'CI (num)'!W42/Ec!U41</f>
        <v>3.7396246513512706E-3</v>
      </c>
      <c r="X42" s="3">
        <f>'CI (num)'!X42/Ec!V41</f>
        <v>3.7480129268108822E-3</v>
      </c>
      <c r="Y42" s="3">
        <f>'CI (num)'!Y42/Ec!W41</f>
        <v>3.7540830486925587E-3</v>
      </c>
      <c r="Z42" s="3">
        <f>'CI (num)'!Z42/Ec!X41</f>
        <v>3.7310437987469916E-3</v>
      </c>
      <c r="AA42" s="3">
        <f>'CI (num)'!AA42/Ec!Y41</f>
        <v>3.7192723497919606E-3</v>
      </c>
      <c r="AB42" s="3">
        <f>'CI (num)'!AB42/Ec!Z41</f>
        <v>3.720455160192758E-3</v>
      </c>
      <c r="AC42" s="3">
        <f>'CI (num)'!AC42/Ec!AA41</f>
        <v>3.7356424883602177E-3</v>
      </c>
      <c r="AD42" s="3">
        <f>'CI (num)'!AD42/Ec!AB41</f>
        <v>3.7699355215583658E-3</v>
      </c>
      <c r="AE42" s="3">
        <f>'CI (num)'!AE42/Ec!AC41</f>
        <v>3.8102954455307846E-3</v>
      </c>
      <c r="AF42" s="3">
        <f>'CI (num)'!AF42/Ec!AD41</f>
        <v>3.8546056040992456E-3</v>
      </c>
      <c r="AG42" s="3">
        <f>'CI (num)'!AG42/Ec!AE41</f>
        <v>3.9004301918014054E-3</v>
      </c>
      <c r="AH42" s="3">
        <f>'CI (num)'!AH42/Ec!AF41</f>
        <v>3.9134042687614633E-3</v>
      </c>
      <c r="AI42" s="3">
        <f>'CI (num)'!AI42/Ec!AG41</f>
        <v>3.9313490808438115E-3</v>
      </c>
    </row>
    <row r="43" spans="1:35" x14ac:dyDescent="0.2">
      <c r="A43">
        <f t="shared" si="0"/>
        <v>42</v>
      </c>
      <c r="B43" t="s">
        <v>29</v>
      </c>
      <c r="C43" s="1">
        <v>13</v>
      </c>
      <c r="D43" s="3"/>
      <c r="E43" s="3"/>
      <c r="F43" s="3">
        <f>'CI (num)'!F43/Ec!D42</f>
        <v>4.3336386857415208E-3</v>
      </c>
      <c r="G43" s="3">
        <f>'CI (num)'!G43/Ec!E42</f>
        <v>4.4647488996598988E-3</v>
      </c>
      <c r="H43" s="3">
        <f>'CI (num)'!H43/Ec!F42</f>
        <v>4.506375797554348E-3</v>
      </c>
      <c r="I43" s="3">
        <f>'CI (num)'!I43/Ec!G42</f>
        <v>4.4707485454830503E-3</v>
      </c>
      <c r="J43" s="3">
        <f>'CI (num)'!J43/Ec!H42</f>
        <v>4.4838505276640376E-3</v>
      </c>
      <c r="K43" s="3">
        <f>'CI (num)'!K43/Ec!I42</f>
        <v>4.527128893082836E-3</v>
      </c>
      <c r="L43" s="3">
        <f>'CI (num)'!L43/Ec!J42</f>
        <v>4.5075121734113217E-3</v>
      </c>
      <c r="M43" s="3">
        <f>'CI (num)'!M43/Ec!K42</f>
        <v>4.4845144205811318E-3</v>
      </c>
      <c r="N43" s="3">
        <f>'CI (num)'!N43/Ec!L42</f>
        <v>4.463710211424411E-3</v>
      </c>
      <c r="O43" s="3">
        <f>'CI (num)'!O43/Ec!M42</f>
        <v>4.4394835410599912E-3</v>
      </c>
      <c r="P43" s="3">
        <f>'CI (num)'!P43/Ec!N42</f>
        <v>4.412858039857543E-3</v>
      </c>
      <c r="Q43" s="3">
        <f>'CI (num)'!Q43/Ec!O42</f>
        <v>4.3898632763198818E-3</v>
      </c>
      <c r="R43" s="3">
        <f>'CI (num)'!R43/Ec!P42</f>
        <v>4.3579175823418694E-3</v>
      </c>
      <c r="S43" s="3">
        <f>'CI (num)'!S43/Ec!Q42</f>
        <v>4.3293629438410823E-3</v>
      </c>
      <c r="T43" s="3">
        <f>'CI (num)'!T43/Ec!R42</f>
        <v>4.2962193460610709E-3</v>
      </c>
      <c r="U43" s="3">
        <f>'CI (num)'!U43/Ec!S42</f>
        <v>4.2713063500227797E-3</v>
      </c>
      <c r="V43" s="3">
        <f>'CI (num)'!V43/Ec!T42</f>
        <v>4.248628289391672E-3</v>
      </c>
      <c r="W43" s="3">
        <f>'CI (num)'!W43/Ec!U42</f>
        <v>4.2324049966684279E-3</v>
      </c>
      <c r="X43" s="3">
        <f>'CI (num)'!X43/Ec!V42</f>
        <v>4.2231285839451479E-3</v>
      </c>
      <c r="Y43" s="3">
        <f>'CI (num)'!Y43/Ec!W42</f>
        <v>4.2139191806181853E-3</v>
      </c>
      <c r="Z43" s="3">
        <f>'CI (num)'!Z43/Ec!X42</f>
        <v>4.1715172280724242E-3</v>
      </c>
      <c r="AA43" s="3">
        <f>'CI (num)'!AA43/Ec!Y42</f>
        <v>4.1384947084552419E-3</v>
      </c>
      <c r="AB43" s="3">
        <f>'CI (num)'!AB43/Ec!Z42</f>
        <v>4.1191795536048691E-3</v>
      </c>
      <c r="AC43" s="3">
        <f>'CI (num)'!AC43/Ec!AA42</f>
        <v>4.115341708867664E-3</v>
      </c>
      <c r="AD43" s="3">
        <f>'CI (num)'!AD43/Ec!AB42</f>
        <v>4.1325298563515056E-3</v>
      </c>
      <c r="AE43" s="3">
        <f>'CI (num)'!AE43/Ec!AC42</f>
        <v>4.1549922554360028E-3</v>
      </c>
      <c r="AF43" s="3">
        <f>'CI (num)'!AF43/Ec!AD42</f>
        <v>4.1788048392565414E-3</v>
      </c>
      <c r="AG43" s="3">
        <f>'CI (num)'!AG43/Ec!AE42</f>
        <v>4.1988972185471839E-3</v>
      </c>
      <c r="AH43" s="3">
        <f>'CI (num)'!AH43/Ec!AF42</f>
        <v>4.1776491073898282E-3</v>
      </c>
      <c r="AI43" s="3">
        <f>'CI (num)'!AI43/Ec!AG42</f>
        <v>4.1566640626425231E-3</v>
      </c>
    </row>
    <row r="44" spans="1:35" x14ac:dyDescent="0.2">
      <c r="A44">
        <f t="shared" si="0"/>
        <v>43</v>
      </c>
      <c r="B44" t="s">
        <v>29</v>
      </c>
      <c r="C44" s="1">
        <v>13</v>
      </c>
      <c r="D44" s="3"/>
      <c r="E44" s="3"/>
      <c r="F44" s="3">
        <f>'CI (num)'!F44/Ec!D43</f>
        <v>4.3336386857415208E-3</v>
      </c>
      <c r="G44" s="3">
        <f>'CI (num)'!G44/Ec!E43</f>
        <v>4.4647488996598988E-3</v>
      </c>
      <c r="H44" s="3">
        <f>'CI (num)'!H44/Ec!F43</f>
        <v>4.506375797554348E-3</v>
      </c>
      <c r="I44" s="3">
        <f>'CI (num)'!I44/Ec!G43</f>
        <v>4.4707485454830503E-3</v>
      </c>
      <c r="J44" s="3">
        <f>'CI (num)'!J44/Ec!H43</f>
        <v>4.4838505276640376E-3</v>
      </c>
      <c r="K44" s="3">
        <f>'CI (num)'!K44/Ec!I43</f>
        <v>4.527128893082836E-3</v>
      </c>
      <c r="L44" s="3">
        <f>'CI (num)'!L44/Ec!J43</f>
        <v>4.5075121734113217E-3</v>
      </c>
      <c r="M44" s="3">
        <f>'CI (num)'!M44/Ec!K43</f>
        <v>4.4845144205811318E-3</v>
      </c>
      <c r="N44" s="3">
        <f>'CI (num)'!N44/Ec!L43</f>
        <v>4.463710211424411E-3</v>
      </c>
      <c r="O44" s="3">
        <f>'CI (num)'!O44/Ec!M43</f>
        <v>4.4394835410599912E-3</v>
      </c>
      <c r="P44" s="3">
        <f>'CI (num)'!P44/Ec!N43</f>
        <v>4.412858039857543E-3</v>
      </c>
      <c r="Q44" s="3">
        <f>'CI (num)'!Q44/Ec!O43</f>
        <v>4.3898632763198818E-3</v>
      </c>
      <c r="R44" s="3">
        <f>'CI (num)'!R44/Ec!P43</f>
        <v>4.3579175823418694E-3</v>
      </c>
      <c r="S44" s="3">
        <f>'CI (num)'!S44/Ec!Q43</f>
        <v>4.3293629438410823E-3</v>
      </c>
      <c r="T44" s="3">
        <f>'CI (num)'!T44/Ec!R43</f>
        <v>4.2962193460610709E-3</v>
      </c>
      <c r="U44" s="3">
        <f>'CI (num)'!U44/Ec!S43</f>
        <v>4.2713063500227797E-3</v>
      </c>
      <c r="V44" s="3">
        <f>'CI (num)'!V44/Ec!T43</f>
        <v>4.248628289391672E-3</v>
      </c>
      <c r="W44" s="3">
        <f>'CI (num)'!W44/Ec!U43</f>
        <v>4.2324049966684279E-3</v>
      </c>
      <c r="X44" s="3">
        <f>'CI (num)'!X44/Ec!V43</f>
        <v>4.2231285839451479E-3</v>
      </c>
      <c r="Y44" s="3">
        <f>'CI (num)'!Y44/Ec!W43</f>
        <v>4.2139191806181853E-3</v>
      </c>
      <c r="Z44" s="3">
        <f>'CI (num)'!Z44/Ec!X43</f>
        <v>4.1715172280724242E-3</v>
      </c>
      <c r="AA44" s="3">
        <f>'CI (num)'!AA44/Ec!Y43</f>
        <v>4.1384947084552419E-3</v>
      </c>
      <c r="AB44" s="3">
        <f>'CI (num)'!AB44/Ec!Z43</f>
        <v>4.1191795536048691E-3</v>
      </c>
      <c r="AC44" s="3">
        <f>'CI (num)'!AC44/Ec!AA43</f>
        <v>4.115341708867664E-3</v>
      </c>
      <c r="AD44" s="3">
        <f>'CI (num)'!AD44/Ec!AB43</f>
        <v>4.1325298563515056E-3</v>
      </c>
      <c r="AE44" s="3">
        <f>'CI (num)'!AE44/Ec!AC43</f>
        <v>4.1549922554360028E-3</v>
      </c>
      <c r="AF44" s="3">
        <f>'CI (num)'!AF44/Ec!AD43</f>
        <v>4.1788048392565414E-3</v>
      </c>
      <c r="AG44" s="3">
        <f>'CI (num)'!AG44/Ec!AE43</f>
        <v>4.1988972185471839E-3</v>
      </c>
      <c r="AH44" s="3">
        <f>'CI (num)'!AH44/Ec!AF43</f>
        <v>4.1776491073898282E-3</v>
      </c>
      <c r="AI44" s="3">
        <f>'CI (num)'!AI44/Ec!AG43</f>
        <v>4.1566640626425231E-3</v>
      </c>
    </row>
    <row r="45" spans="1:35" x14ac:dyDescent="0.2">
      <c r="A45">
        <f t="shared" si="0"/>
        <v>44</v>
      </c>
      <c r="B45" t="s">
        <v>29</v>
      </c>
      <c r="C45" s="1">
        <v>13</v>
      </c>
      <c r="D45" s="3"/>
      <c r="E45" s="3"/>
      <c r="F45" s="3">
        <f>'CI (num)'!F45/Ec!D44</f>
        <v>4.3336386857415208E-3</v>
      </c>
      <c r="G45" s="3">
        <f>'CI (num)'!G45/Ec!E44</f>
        <v>4.4647488996598988E-3</v>
      </c>
      <c r="H45" s="3">
        <f>'CI (num)'!H45/Ec!F44</f>
        <v>4.506375797554348E-3</v>
      </c>
      <c r="I45" s="3">
        <f>'CI (num)'!I45/Ec!G44</f>
        <v>4.4707485454830503E-3</v>
      </c>
      <c r="J45" s="3">
        <f>'CI (num)'!J45/Ec!H44</f>
        <v>4.4838505276640376E-3</v>
      </c>
      <c r="K45" s="3">
        <f>'CI (num)'!K45/Ec!I44</f>
        <v>4.527128893082836E-3</v>
      </c>
      <c r="L45" s="3">
        <f>'CI (num)'!L45/Ec!J44</f>
        <v>4.5075121734113217E-3</v>
      </c>
      <c r="M45" s="3">
        <f>'CI (num)'!M45/Ec!K44</f>
        <v>4.4845144205811318E-3</v>
      </c>
      <c r="N45" s="3">
        <f>'CI (num)'!N45/Ec!L44</f>
        <v>4.463710211424411E-3</v>
      </c>
      <c r="O45" s="3">
        <f>'CI (num)'!O45/Ec!M44</f>
        <v>4.4394835410599912E-3</v>
      </c>
      <c r="P45" s="3">
        <f>'CI (num)'!P45/Ec!N44</f>
        <v>4.412858039857543E-3</v>
      </c>
      <c r="Q45" s="3">
        <f>'CI (num)'!Q45/Ec!O44</f>
        <v>4.3898632763198818E-3</v>
      </c>
      <c r="R45" s="3">
        <f>'CI (num)'!R45/Ec!P44</f>
        <v>4.3579175823418694E-3</v>
      </c>
      <c r="S45" s="3">
        <f>'CI (num)'!S45/Ec!Q44</f>
        <v>4.3293629438410823E-3</v>
      </c>
      <c r="T45" s="3">
        <f>'CI (num)'!T45/Ec!R44</f>
        <v>4.2962193460610709E-3</v>
      </c>
      <c r="U45" s="3">
        <f>'CI (num)'!U45/Ec!S44</f>
        <v>4.2713063500227797E-3</v>
      </c>
      <c r="V45" s="3">
        <f>'CI (num)'!V45/Ec!T44</f>
        <v>4.248628289391672E-3</v>
      </c>
      <c r="W45" s="3">
        <f>'CI (num)'!W45/Ec!U44</f>
        <v>4.2324049966684279E-3</v>
      </c>
      <c r="X45" s="3">
        <f>'CI (num)'!X45/Ec!V44</f>
        <v>4.2231285839451479E-3</v>
      </c>
      <c r="Y45" s="3">
        <f>'CI (num)'!Y45/Ec!W44</f>
        <v>4.2139191806181853E-3</v>
      </c>
      <c r="Z45" s="3">
        <f>'CI (num)'!Z45/Ec!X44</f>
        <v>4.1715172280724242E-3</v>
      </c>
      <c r="AA45" s="3">
        <f>'CI (num)'!AA45/Ec!Y44</f>
        <v>4.1384947084552419E-3</v>
      </c>
      <c r="AB45" s="3">
        <f>'CI (num)'!AB45/Ec!Z44</f>
        <v>4.1191795536048691E-3</v>
      </c>
      <c r="AC45" s="3">
        <f>'CI (num)'!AC45/Ec!AA44</f>
        <v>4.115341708867664E-3</v>
      </c>
      <c r="AD45" s="3">
        <f>'CI (num)'!AD45/Ec!AB44</f>
        <v>4.1325298563515056E-3</v>
      </c>
      <c r="AE45" s="3">
        <f>'CI (num)'!AE45/Ec!AC44</f>
        <v>4.1549922554360028E-3</v>
      </c>
      <c r="AF45" s="3">
        <f>'CI (num)'!AF45/Ec!AD44</f>
        <v>4.1788048392565414E-3</v>
      </c>
      <c r="AG45" s="3">
        <f>'CI (num)'!AG45/Ec!AE44</f>
        <v>4.1988972185471839E-3</v>
      </c>
      <c r="AH45" s="3">
        <f>'CI (num)'!AH45/Ec!AF44</f>
        <v>4.1776491073898282E-3</v>
      </c>
      <c r="AI45" s="3">
        <f>'CI (num)'!AI45/Ec!AG44</f>
        <v>4.1566640626425231E-3</v>
      </c>
    </row>
    <row r="46" spans="1:35" x14ac:dyDescent="0.2">
      <c r="A46">
        <f t="shared" si="0"/>
        <v>45</v>
      </c>
      <c r="B46" t="s">
        <v>30</v>
      </c>
      <c r="C46" s="1">
        <v>14</v>
      </c>
      <c r="D46" s="3"/>
      <c r="E46" s="3"/>
      <c r="F46" s="3">
        <f>'CI (num)'!F46/Ec!D45</f>
        <v>5.3982750170492545E-3</v>
      </c>
      <c r="G46" s="3">
        <f>'CI (num)'!G46/Ec!E45</f>
        <v>5.3848691902304308E-3</v>
      </c>
      <c r="H46" s="3">
        <f>'CI (num)'!H46/Ec!F45</f>
        <v>5.3180439673945409E-3</v>
      </c>
      <c r="I46" s="3">
        <f>'CI (num)'!I46/Ec!G45</f>
        <v>5.2946914678638152E-3</v>
      </c>
      <c r="J46" s="3">
        <f>'CI (num)'!J46/Ec!H45</f>
        <v>5.2168727312798232E-3</v>
      </c>
      <c r="K46" s="3">
        <f>'CI (num)'!K46/Ec!I45</f>
        <v>5.2601619072919154E-3</v>
      </c>
      <c r="L46" s="3">
        <f>'CI (num)'!L46/Ec!J45</f>
        <v>5.2658780486733829E-3</v>
      </c>
      <c r="M46" s="3">
        <f>'CI (num)'!M46/Ec!K45</f>
        <v>5.2734757415565546E-3</v>
      </c>
      <c r="N46" s="3">
        <f>'CI (num)'!N46/Ec!L45</f>
        <v>5.2435783806551303E-3</v>
      </c>
      <c r="O46" s="3">
        <f>'CI (num)'!O46/Ec!M45</f>
        <v>5.2733103799812997E-3</v>
      </c>
      <c r="P46" s="3">
        <f>'CI (num)'!P46/Ec!N45</f>
        <v>5.2919402966698234E-3</v>
      </c>
      <c r="Q46" s="3">
        <f>'CI (num)'!Q46/Ec!O45</f>
        <v>5.3099541054904562E-3</v>
      </c>
      <c r="R46" s="3">
        <f>'CI (num)'!R46/Ec!P45</f>
        <v>5.314772318280263E-3</v>
      </c>
      <c r="S46" s="3">
        <f>'CI (num)'!S46/Ec!Q45</f>
        <v>5.3263154784355888E-3</v>
      </c>
      <c r="T46" s="3">
        <f>'CI (num)'!T46/Ec!R45</f>
        <v>5.3421670056408212E-3</v>
      </c>
      <c r="U46" s="3">
        <f>'CI (num)'!U46/Ec!S45</f>
        <v>5.382142128054275E-3</v>
      </c>
      <c r="V46" s="3">
        <f>'CI (num)'!V46/Ec!T45</f>
        <v>5.4261046618460356E-3</v>
      </c>
      <c r="W46" s="3">
        <f>'CI (num)'!W46/Ec!U45</f>
        <v>5.4822678745791503E-3</v>
      </c>
      <c r="X46" s="3">
        <f>'CI (num)'!X46/Ec!V45</f>
        <v>5.5413826955475008E-3</v>
      </c>
      <c r="Y46" s="3">
        <f>'CI (num)'!Y46/Ec!W45</f>
        <v>5.5873988674486176E-3</v>
      </c>
      <c r="Z46" s="3">
        <f>'CI (num)'!Z46/Ec!X45</f>
        <v>5.5812228336073544E-3</v>
      </c>
      <c r="AA46" s="3">
        <f>'CI (num)'!AA46/Ec!Y45</f>
        <v>5.5748680188289629E-3</v>
      </c>
      <c r="AB46" s="3">
        <f>'CI (num)'!AB46/Ec!Z45</f>
        <v>5.5833965230373721E-3</v>
      </c>
      <c r="AC46" s="3">
        <f>'CI (num)'!AC46/Ec!AA45</f>
        <v>5.6091143963442336E-3</v>
      </c>
      <c r="AD46" s="3">
        <f>'CI (num)'!AD46/Ec!AB45</f>
        <v>5.6807257226249549E-3</v>
      </c>
      <c r="AE46" s="3">
        <f>'CI (num)'!AE46/Ec!AC45</f>
        <v>5.7604594359923064E-3</v>
      </c>
      <c r="AF46" s="3">
        <f>'CI (num)'!AF46/Ec!AD45</f>
        <v>5.8399958638566613E-3</v>
      </c>
      <c r="AG46" s="3">
        <f>'CI (num)'!AG46/Ec!AE45</f>
        <v>5.9109543188816125E-3</v>
      </c>
      <c r="AH46" s="3">
        <f>'CI (num)'!AH46/Ec!AF45</f>
        <v>5.8809628081932588E-3</v>
      </c>
      <c r="AI46" s="3">
        <f>'CI (num)'!AI46/Ec!AG45</f>
        <v>5.9625959398057699E-3</v>
      </c>
    </row>
    <row r="47" spans="1:35" x14ac:dyDescent="0.2">
      <c r="A47">
        <f t="shared" si="0"/>
        <v>46</v>
      </c>
      <c r="B47" t="s">
        <v>30</v>
      </c>
      <c r="C47" s="1">
        <v>14</v>
      </c>
      <c r="D47" s="3"/>
      <c r="E47" s="3"/>
      <c r="F47" s="3">
        <f>'CI (num)'!F47/Ec!D46</f>
        <v>5.4004837075142019E-3</v>
      </c>
      <c r="G47" s="3">
        <f>'CI (num)'!G47/Ec!E46</f>
        <v>5.3866796917744564E-3</v>
      </c>
      <c r="H47" s="3">
        <f>'CI (num)'!H47/Ec!F46</f>
        <v>5.319459377441986E-3</v>
      </c>
      <c r="I47" s="3">
        <f>'CI (num)'!I47/Ec!G46</f>
        <v>5.2958330968600432E-3</v>
      </c>
      <c r="J47" s="3">
        <f>'CI (num)'!J47/Ec!H46</f>
        <v>5.2180172674327731E-3</v>
      </c>
      <c r="K47" s="3">
        <f>'CI (num)'!K47/Ec!I46</f>
        <v>5.2611337945486798E-3</v>
      </c>
      <c r="L47" s="3">
        <f>'CI (num)'!L47/Ec!J46</f>
        <v>5.2668448609315471E-3</v>
      </c>
      <c r="M47" s="3">
        <f>'CI (num)'!M47/Ec!K46</f>
        <v>5.2745126027934474E-3</v>
      </c>
      <c r="N47" s="3">
        <f>'CI (num)'!N47/Ec!L46</f>
        <v>5.2446907038832717E-3</v>
      </c>
      <c r="O47" s="3">
        <f>'CI (num)'!O47/Ec!M46</f>
        <v>5.2744198898419742E-3</v>
      </c>
      <c r="P47" s="3">
        <f>'CI (num)'!P47/Ec!N46</f>
        <v>5.2931989861070361E-3</v>
      </c>
      <c r="Q47" s="3">
        <f>'CI (num)'!Q47/Ec!O46</f>
        <v>5.3113597665774568E-3</v>
      </c>
      <c r="R47" s="3">
        <f>'CI (num)'!R47/Ec!P46</f>
        <v>5.3163120217600002E-3</v>
      </c>
      <c r="S47" s="3">
        <f>'CI (num)'!S47/Ec!Q46</f>
        <v>5.3277026885506056E-3</v>
      </c>
      <c r="T47" s="3">
        <f>'CI (num)'!T47/Ec!R46</f>
        <v>5.3439523016113434E-3</v>
      </c>
      <c r="U47" s="3">
        <f>'CI (num)'!U47/Ec!S46</f>
        <v>5.3840560671606051E-3</v>
      </c>
      <c r="V47" s="3">
        <f>'CI (num)'!V47/Ec!T46</f>
        <v>5.4281768358685157E-3</v>
      </c>
      <c r="W47" s="3">
        <f>'CI (num)'!W47/Ec!U46</f>
        <v>5.4844981705902763E-3</v>
      </c>
      <c r="X47" s="3">
        <f>'CI (num)'!X47/Ec!V46</f>
        <v>5.5437740545517394E-3</v>
      </c>
      <c r="Y47" s="3">
        <f>'CI (num)'!Y47/Ec!W46</f>
        <v>5.589943780353125E-3</v>
      </c>
      <c r="Z47" s="3">
        <f>'CI (num)'!Z47/Ec!X46</f>
        <v>5.5838490560036307E-3</v>
      </c>
      <c r="AA47" s="3">
        <f>'CI (num)'!AA47/Ec!Y46</f>
        <v>5.5775379971214839E-3</v>
      </c>
      <c r="AB47" s="3">
        <f>'CI (num)'!AB47/Ec!Z46</f>
        <v>5.5860901881586503E-3</v>
      </c>
      <c r="AC47" s="3">
        <f>'CI (num)'!AC47/Ec!AA46</f>
        <v>5.6118450966173121E-3</v>
      </c>
      <c r="AD47" s="3">
        <f>'CI (num)'!AD47/Ec!AB46</f>
        <v>5.6835062237602678E-3</v>
      </c>
      <c r="AE47" s="3">
        <f>'CI (num)'!AE47/Ec!AC46</f>
        <v>5.7633251367002879E-3</v>
      </c>
      <c r="AF47" s="3">
        <f>'CI (num)'!AF47/Ec!AD46</f>
        <v>5.8429300077373183E-3</v>
      </c>
      <c r="AG47" s="3">
        <f>'CI (num)'!AG47/Ec!AE46</f>
        <v>5.9139474615852753E-3</v>
      </c>
      <c r="AH47" s="3">
        <f>'CI (num)'!AH47/Ec!AF46</f>
        <v>5.8839926858169668E-3</v>
      </c>
      <c r="AI47" s="3">
        <f>'CI (num)'!AI47/Ec!AG46</f>
        <v>5.9659006597325166E-3</v>
      </c>
    </row>
    <row r="48" spans="1:35" x14ac:dyDescent="0.2">
      <c r="A48">
        <f t="shared" si="0"/>
        <v>47</v>
      </c>
      <c r="B48" t="s">
        <v>30</v>
      </c>
      <c r="C48" s="1">
        <v>14</v>
      </c>
      <c r="D48" s="3"/>
      <c r="E48" s="3"/>
      <c r="F48" s="3">
        <f>'CI (num)'!F48/Ec!D47</f>
        <v>6.231402308676766E-3</v>
      </c>
      <c r="G48" s="3">
        <f>'CI (num)'!G48/Ec!E47</f>
        <v>6.3101166679223998E-3</v>
      </c>
      <c r="H48" s="3">
        <f>'CI (num)'!H48/Ec!F47</f>
        <v>6.4371872545214617E-3</v>
      </c>
      <c r="I48" s="3">
        <f>'CI (num)'!I48/Ec!G47</f>
        <v>6.6263375907480854E-3</v>
      </c>
      <c r="J48" s="3">
        <f>'CI (num)'!J48/Ec!H47</f>
        <v>6.6836381437192531E-3</v>
      </c>
      <c r="K48" s="3">
        <f>'CI (num)'!K48/Ec!I47</f>
        <v>6.7248175349573207E-3</v>
      </c>
      <c r="L48" s="3">
        <f>'CI (num)'!L48/Ec!J47</f>
        <v>6.8582594469107604E-3</v>
      </c>
      <c r="M48" s="3">
        <f>'CI (num)'!M48/Ec!K47</f>
        <v>6.8910331848131071E-3</v>
      </c>
      <c r="N48" s="3">
        <f>'CI (num)'!N48/Ec!L47</f>
        <v>6.8289642976586797E-3</v>
      </c>
      <c r="O48" s="3">
        <f>'CI (num)'!O48/Ec!M47</f>
        <v>6.8342389786363675E-3</v>
      </c>
      <c r="P48" s="3">
        <f>'CI (num)'!P48/Ec!N47</f>
        <v>6.8667811029866571E-3</v>
      </c>
      <c r="Q48" s="3">
        <f>'CI (num)'!Q48/Ec!O47</f>
        <v>6.8140424991165183E-3</v>
      </c>
      <c r="R48" s="3">
        <f>'CI (num)'!R48/Ec!P47</f>
        <v>6.7497929786020251E-3</v>
      </c>
      <c r="S48" s="3">
        <f>'CI (num)'!S48/Ec!Q47</f>
        <v>6.7011215517401614E-3</v>
      </c>
      <c r="T48" s="3">
        <f>'CI (num)'!T48/Ec!R47</f>
        <v>6.6635049739399155E-3</v>
      </c>
      <c r="U48" s="3">
        <f>'CI (num)'!U48/Ec!S47</f>
        <v>6.6575866924640558E-3</v>
      </c>
      <c r="V48" s="3">
        <f>'CI (num)'!V48/Ec!T47</f>
        <v>6.6532156030501537E-3</v>
      </c>
      <c r="W48" s="3">
        <f>'CI (num)'!W48/Ec!U47</f>
        <v>6.6526609884096843E-3</v>
      </c>
      <c r="X48" s="3">
        <f>'CI (num)'!X48/Ec!V47</f>
        <v>6.6512190216417161E-3</v>
      </c>
      <c r="Y48" s="3">
        <f>'CI (num)'!Y48/Ec!W47</f>
        <v>6.6349861420966433E-3</v>
      </c>
      <c r="Z48" s="3">
        <f>'CI (num)'!Z48/Ec!X47</f>
        <v>6.5628161540171419E-3</v>
      </c>
      <c r="AA48" s="3">
        <f>'CI (num)'!AA48/Ec!Y47</f>
        <v>6.5004402975041495E-3</v>
      </c>
      <c r="AB48" s="3">
        <f>'CI (num)'!AB48/Ec!Z47</f>
        <v>6.466372460044844E-3</v>
      </c>
      <c r="AC48" s="3">
        <f>'CI (num)'!AC48/Ec!AA47</f>
        <v>6.4602807826425798E-3</v>
      </c>
      <c r="AD48" s="3">
        <f>'CI (num)'!AD48/Ec!AB47</f>
        <v>6.5116500065804592E-3</v>
      </c>
      <c r="AE48" s="3">
        <f>'CI (num)'!AE48/Ec!AC47</f>
        <v>6.5717555395934189E-3</v>
      </c>
      <c r="AF48" s="3">
        <f>'CI (num)'!AF48/Ec!AD47</f>
        <v>6.6265711054032169E-3</v>
      </c>
      <c r="AG48" s="3">
        <f>'CI (num)'!AG48/Ec!AE47</f>
        <v>6.6702610047617902E-3</v>
      </c>
      <c r="AH48" s="3">
        <f>'CI (num)'!AH48/Ec!AF47</f>
        <v>6.6001241989835152E-3</v>
      </c>
      <c r="AI48" s="3">
        <f>'CI (num)'!AI48/Ec!AG47</f>
        <v>6.655451096712387E-3</v>
      </c>
    </row>
    <row r="49" spans="1:35" x14ac:dyDescent="0.2">
      <c r="A49">
        <f t="shared" si="0"/>
        <v>48</v>
      </c>
      <c r="B49" t="s">
        <v>30</v>
      </c>
      <c r="C49" s="1">
        <v>14</v>
      </c>
      <c r="D49" s="3"/>
      <c r="E49" s="3"/>
      <c r="F49" s="3">
        <f>'CI (num)'!F49/Ec!D48</f>
        <v>6.231402308676766E-3</v>
      </c>
      <c r="G49" s="3">
        <f>'CI (num)'!G49/Ec!E48</f>
        <v>6.3101166679223998E-3</v>
      </c>
      <c r="H49" s="3">
        <f>'CI (num)'!H49/Ec!F48</f>
        <v>6.4371872545214617E-3</v>
      </c>
      <c r="I49" s="3">
        <f>'CI (num)'!I49/Ec!G48</f>
        <v>6.6263375907480854E-3</v>
      </c>
      <c r="J49" s="3">
        <f>'CI (num)'!J49/Ec!H48</f>
        <v>6.6836381437192531E-3</v>
      </c>
      <c r="K49" s="3">
        <f>'CI (num)'!K49/Ec!I48</f>
        <v>6.7248175349573207E-3</v>
      </c>
      <c r="L49" s="3">
        <f>'CI (num)'!L49/Ec!J48</f>
        <v>6.8582594469107604E-3</v>
      </c>
      <c r="M49" s="3">
        <f>'CI (num)'!M49/Ec!K48</f>
        <v>6.8910331848131071E-3</v>
      </c>
      <c r="N49" s="3">
        <f>'CI (num)'!N49/Ec!L48</f>
        <v>6.8289642976586797E-3</v>
      </c>
      <c r="O49" s="3">
        <f>'CI (num)'!O49/Ec!M48</f>
        <v>6.8342389786363675E-3</v>
      </c>
      <c r="P49" s="3">
        <f>'CI (num)'!P49/Ec!N48</f>
        <v>6.8667811029866571E-3</v>
      </c>
      <c r="Q49" s="3">
        <f>'CI (num)'!Q49/Ec!O48</f>
        <v>6.8140424991165183E-3</v>
      </c>
      <c r="R49" s="3">
        <f>'CI (num)'!R49/Ec!P48</f>
        <v>6.7497929786020251E-3</v>
      </c>
      <c r="S49" s="3">
        <f>'CI (num)'!S49/Ec!Q48</f>
        <v>6.7011215517401614E-3</v>
      </c>
      <c r="T49" s="3">
        <f>'CI (num)'!T49/Ec!R48</f>
        <v>6.6635049739399155E-3</v>
      </c>
      <c r="U49" s="3">
        <f>'CI (num)'!U49/Ec!S48</f>
        <v>6.6575866924640558E-3</v>
      </c>
      <c r="V49" s="3">
        <f>'CI (num)'!V49/Ec!T48</f>
        <v>6.6532156030501537E-3</v>
      </c>
      <c r="W49" s="3">
        <f>'CI (num)'!W49/Ec!U48</f>
        <v>6.6526609884096843E-3</v>
      </c>
      <c r="X49" s="3">
        <f>'CI (num)'!X49/Ec!V48</f>
        <v>6.6512190216417161E-3</v>
      </c>
      <c r="Y49" s="3">
        <f>'CI (num)'!Y49/Ec!W48</f>
        <v>6.6349861420966433E-3</v>
      </c>
      <c r="Z49" s="3">
        <f>'CI (num)'!Z49/Ec!X48</f>
        <v>6.5628161540171419E-3</v>
      </c>
      <c r="AA49" s="3">
        <f>'CI (num)'!AA49/Ec!Y48</f>
        <v>6.5004402975041495E-3</v>
      </c>
      <c r="AB49" s="3">
        <f>'CI (num)'!AB49/Ec!Z48</f>
        <v>6.466372460044844E-3</v>
      </c>
      <c r="AC49" s="3">
        <f>'CI (num)'!AC49/Ec!AA48</f>
        <v>6.4602807826425798E-3</v>
      </c>
      <c r="AD49" s="3">
        <f>'CI (num)'!AD49/Ec!AB48</f>
        <v>6.5116500065804592E-3</v>
      </c>
      <c r="AE49" s="3">
        <f>'CI (num)'!AE49/Ec!AC48</f>
        <v>6.5717555395934189E-3</v>
      </c>
      <c r="AF49" s="3">
        <f>'CI (num)'!AF49/Ec!AD48</f>
        <v>6.6265711054032169E-3</v>
      </c>
      <c r="AG49" s="3">
        <f>'CI (num)'!AG49/Ec!AE48</f>
        <v>6.6702610047617902E-3</v>
      </c>
      <c r="AH49" s="3">
        <f>'CI (num)'!AH49/Ec!AF48</f>
        <v>6.6001241989835152E-3</v>
      </c>
      <c r="AI49" s="3">
        <f>'CI (num)'!AI49/Ec!AG48</f>
        <v>6.655451096712387E-3</v>
      </c>
    </row>
    <row r="50" spans="1:35" x14ac:dyDescent="0.2">
      <c r="A50">
        <f t="shared" si="0"/>
        <v>49</v>
      </c>
      <c r="B50" t="s">
        <v>30</v>
      </c>
      <c r="C50" s="1">
        <v>14</v>
      </c>
      <c r="D50" s="3"/>
      <c r="E50" s="3"/>
      <c r="F50" s="3">
        <f>'CI (num)'!F50/Ec!D49</f>
        <v>6.231402308676766E-3</v>
      </c>
      <c r="G50" s="3">
        <f>'CI (num)'!G50/Ec!E49</f>
        <v>6.3101166679223998E-3</v>
      </c>
      <c r="H50" s="3">
        <f>'CI (num)'!H50/Ec!F49</f>
        <v>6.4371872545214617E-3</v>
      </c>
      <c r="I50" s="3">
        <f>'CI (num)'!I50/Ec!G49</f>
        <v>6.6263375907480854E-3</v>
      </c>
      <c r="J50" s="3">
        <f>'CI (num)'!J50/Ec!H49</f>
        <v>6.6836381437192531E-3</v>
      </c>
      <c r="K50" s="3">
        <f>'CI (num)'!K50/Ec!I49</f>
        <v>6.7248175349573207E-3</v>
      </c>
      <c r="L50" s="3">
        <f>'CI (num)'!L50/Ec!J49</f>
        <v>6.8582594469107604E-3</v>
      </c>
      <c r="M50" s="3">
        <f>'CI (num)'!M50/Ec!K49</f>
        <v>6.8910331848131071E-3</v>
      </c>
      <c r="N50" s="3">
        <f>'CI (num)'!N50/Ec!L49</f>
        <v>6.8289642976586797E-3</v>
      </c>
      <c r="O50" s="3">
        <f>'CI (num)'!O50/Ec!M49</f>
        <v>6.8342389786363675E-3</v>
      </c>
      <c r="P50" s="3">
        <f>'CI (num)'!P50/Ec!N49</f>
        <v>6.8667811029866571E-3</v>
      </c>
      <c r="Q50" s="3">
        <f>'CI (num)'!Q50/Ec!O49</f>
        <v>6.8140424991165183E-3</v>
      </c>
      <c r="R50" s="3">
        <f>'CI (num)'!R50/Ec!P49</f>
        <v>6.7497929786020251E-3</v>
      </c>
      <c r="S50" s="3">
        <f>'CI (num)'!S50/Ec!Q49</f>
        <v>6.7011215517401614E-3</v>
      </c>
      <c r="T50" s="3">
        <f>'CI (num)'!T50/Ec!R49</f>
        <v>6.6635049739399155E-3</v>
      </c>
      <c r="U50" s="3">
        <f>'CI (num)'!U50/Ec!S49</f>
        <v>6.6575866924640558E-3</v>
      </c>
      <c r="V50" s="3">
        <f>'CI (num)'!V50/Ec!T49</f>
        <v>6.6532156030501537E-3</v>
      </c>
      <c r="W50" s="3">
        <f>'CI (num)'!W50/Ec!U49</f>
        <v>6.6526609884096843E-3</v>
      </c>
      <c r="X50" s="3">
        <f>'CI (num)'!X50/Ec!V49</f>
        <v>6.6512190216417161E-3</v>
      </c>
      <c r="Y50" s="3">
        <f>'CI (num)'!Y50/Ec!W49</f>
        <v>6.6349861420966433E-3</v>
      </c>
      <c r="Z50" s="3">
        <f>'CI (num)'!Z50/Ec!X49</f>
        <v>6.5628161540171419E-3</v>
      </c>
      <c r="AA50" s="3">
        <f>'CI (num)'!AA50/Ec!Y49</f>
        <v>6.5004402975041495E-3</v>
      </c>
      <c r="AB50" s="3">
        <f>'CI (num)'!AB50/Ec!Z49</f>
        <v>6.466372460044844E-3</v>
      </c>
      <c r="AC50" s="3">
        <f>'CI (num)'!AC50/Ec!AA49</f>
        <v>6.4602807826425798E-3</v>
      </c>
      <c r="AD50" s="3">
        <f>'CI (num)'!AD50/Ec!AB49</f>
        <v>6.5116500065804592E-3</v>
      </c>
      <c r="AE50" s="3">
        <f>'CI (num)'!AE50/Ec!AC49</f>
        <v>6.5717555395934189E-3</v>
      </c>
      <c r="AF50" s="3">
        <f>'CI (num)'!AF50/Ec!AD49</f>
        <v>6.6265711054032169E-3</v>
      </c>
      <c r="AG50" s="3">
        <f>'CI (num)'!AG50/Ec!AE49</f>
        <v>6.6702610047617902E-3</v>
      </c>
      <c r="AH50" s="3">
        <f>'CI (num)'!AH50/Ec!AF49</f>
        <v>6.6001241989835152E-3</v>
      </c>
      <c r="AI50" s="3">
        <f>'CI (num)'!AI50/Ec!AG49</f>
        <v>6.655451096712387E-3</v>
      </c>
    </row>
    <row r="51" spans="1:35" x14ac:dyDescent="0.2">
      <c r="A51">
        <f t="shared" si="0"/>
        <v>50</v>
      </c>
      <c r="B51" t="s">
        <v>31</v>
      </c>
      <c r="C51" s="1">
        <v>15</v>
      </c>
      <c r="D51" s="3"/>
      <c r="E51" s="3"/>
      <c r="F51" s="3">
        <f>'CI (num)'!F51/Ec!D50</f>
        <v>7.616154155608938E-3</v>
      </c>
      <c r="G51" s="3">
        <f>'CI (num)'!G51/Ec!E50</f>
        <v>7.7169671542682396E-3</v>
      </c>
      <c r="H51" s="3">
        <f>'CI (num)'!H51/Ec!F50</f>
        <v>7.8219225326233866E-3</v>
      </c>
      <c r="I51" s="3">
        <f>'CI (num)'!I51/Ec!G50</f>
        <v>7.8979843590003592E-3</v>
      </c>
      <c r="J51" s="3">
        <f>'CI (num)'!J51/Ec!H50</f>
        <v>7.8605219624360012E-3</v>
      </c>
      <c r="K51" s="3">
        <f>'CI (num)'!K51/Ec!I50</f>
        <v>7.6726838124115265E-3</v>
      </c>
      <c r="L51" s="3">
        <f>'CI (num)'!L51/Ec!J50</f>
        <v>7.5870154189430347E-3</v>
      </c>
      <c r="M51" s="3">
        <f>'CI (num)'!M51/Ec!K50</f>
        <v>7.464136928716089E-3</v>
      </c>
      <c r="N51" s="3">
        <f>'CI (num)'!N51/Ec!L50</f>
        <v>7.4319560244414835E-3</v>
      </c>
      <c r="O51" s="3">
        <f>'CI (num)'!O51/Ec!M50</f>
        <v>7.3166052473569625E-3</v>
      </c>
      <c r="P51" s="3">
        <f>'CI (num)'!P51/Ec!N50</f>
        <v>7.3493127196626656E-3</v>
      </c>
      <c r="Q51" s="3">
        <f>'CI (num)'!Q51/Ec!O50</f>
        <v>7.3397612037747924E-3</v>
      </c>
      <c r="R51" s="3">
        <f>'CI (num)'!R51/Ec!P50</f>
        <v>7.3244773271332574E-3</v>
      </c>
      <c r="S51" s="3">
        <f>'CI (num)'!S51/Ec!Q50</f>
        <v>7.2679708510119938E-3</v>
      </c>
      <c r="T51" s="3">
        <f>'CI (num)'!T51/Ec!R50</f>
        <v>7.3314344666376863E-3</v>
      </c>
      <c r="U51" s="3">
        <f>'CI (num)'!U51/Ec!S50</f>
        <v>7.4295251520544421E-3</v>
      </c>
      <c r="V51" s="3">
        <f>'CI (num)'!V51/Ec!T50</f>
        <v>7.516068551460614E-3</v>
      </c>
      <c r="W51" s="3">
        <f>'CI (num)'!W51/Ec!U50</f>
        <v>7.5980705518337837E-3</v>
      </c>
      <c r="X51" s="3">
        <f>'CI (num)'!X51/Ec!V50</f>
        <v>7.6701833405804888E-3</v>
      </c>
      <c r="Y51" s="3">
        <f>'CI (num)'!Y51/Ec!W50</f>
        <v>7.7339343603910655E-3</v>
      </c>
      <c r="Z51" s="3">
        <f>'CI (num)'!Z51/Ec!X50</f>
        <v>7.7646655994553903E-3</v>
      </c>
      <c r="AA51" s="3">
        <f>'CI (num)'!AA51/Ec!Y50</f>
        <v>7.8073345784848546E-3</v>
      </c>
      <c r="AB51" s="3">
        <f>'CI (num)'!AB51/Ec!Z50</f>
        <v>7.8794657469901958E-3</v>
      </c>
      <c r="AC51" s="3">
        <f>'CI (num)'!AC51/Ec!AA50</f>
        <v>7.9749461302892136E-3</v>
      </c>
      <c r="AD51" s="3">
        <f>'CI (num)'!AD51/Ec!AB50</f>
        <v>8.1266477406872033E-3</v>
      </c>
      <c r="AE51" s="3">
        <f>'CI (num)'!AE51/Ec!AC50</f>
        <v>8.275027485966294E-3</v>
      </c>
      <c r="AF51" s="3">
        <f>'CI (num)'!AF51/Ec!AD50</f>
        <v>8.4084852778922442E-3</v>
      </c>
      <c r="AG51" s="3">
        <f>'CI (num)'!AG51/Ec!AE50</f>
        <v>8.5282700148911813E-3</v>
      </c>
      <c r="AH51" s="3">
        <f>'CI (num)'!AH51/Ec!AF50</f>
        <v>8.5599484498563999E-3</v>
      </c>
      <c r="AI51" s="3">
        <f>'CI (num)'!AI51/Ec!AG50</f>
        <v>8.7347287381083737E-3</v>
      </c>
    </row>
    <row r="52" spans="1:35" x14ac:dyDescent="0.2">
      <c r="A52">
        <f t="shared" si="0"/>
        <v>51</v>
      </c>
      <c r="B52" t="s">
        <v>31</v>
      </c>
      <c r="C52" s="1">
        <v>15</v>
      </c>
      <c r="D52" s="3"/>
      <c r="E52" s="3"/>
      <c r="F52" s="3">
        <f>'CI (num)'!F52/Ec!D51</f>
        <v>7.6237416550255501E-3</v>
      </c>
      <c r="G52" s="3">
        <f>'CI (num)'!G52/Ec!E51</f>
        <v>7.7246832060800345E-3</v>
      </c>
      <c r="H52" s="3">
        <f>'CI (num)'!H52/Ec!F51</f>
        <v>7.8297638958992385E-3</v>
      </c>
      <c r="I52" s="3">
        <f>'CI (num)'!I52/Ec!G51</f>
        <v>7.9057473236552357E-3</v>
      </c>
      <c r="J52" s="3">
        <f>'CI (num)'!J52/Ec!H51</f>
        <v>7.8678367364451995E-3</v>
      </c>
      <c r="K52" s="3">
        <f>'CI (num)'!K52/Ec!I51</f>
        <v>7.6793619741453278E-3</v>
      </c>
      <c r="L52" s="3">
        <f>'CI (num)'!L52/Ec!J51</f>
        <v>7.592891709577468E-3</v>
      </c>
      <c r="M52" s="3">
        <f>'CI (num)'!M52/Ec!K51</f>
        <v>7.4691320896978991E-3</v>
      </c>
      <c r="N52" s="3">
        <f>'CI (num)'!N52/Ec!L51</f>
        <v>7.4363583001307992E-3</v>
      </c>
      <c r="O52" s="3">
        <f>'CI (num)'!O52/Ec!M51</f>
        <v>7.3209767317082728E-3</v>
      </c>
      <c r="P52" s="3">
        <f>'CI (num)'!P52/Ec!N51</f>
        <v>7.353308696210108E-3</v>
      </c>
      <c r="Q52" s="3">
        <f>'CI (num)'!Q52/Ec!O51</f>
        <v>7.3437132520676558E-3</v>
      </c>
      <c r="R52" s="3">
        <f>'CI (num)'!R52/Ec!P51</f>
        <v>7.3285316336247977E-3</v>
      </c>
      <c r="S52" s="3">
        <f>'CI (num)'!S52/Ec!Q51</f>
        <v>7.2760608608721713E-3</v>
      </c>
      <c r="T52" s="3">
        <f>'CI (num)'!T52/Ec!R51</f>
        <v>7.3354808082727822E-3</v>
      </c>
      <c r="U52" s="3">
        <f>'CI (num)'!U52/Ec!S51</f>
        <v>7.4338452070456338E-3</v>
      </c>
      <c r="V52" s="3">
        <f>'CI (num)'!V52/Ec!T51</f>
        <v>7.5206073924762307E-3</v>
      </c>
      <c r="W52" s="3">
        <f>'CI (num)'!W52/Ec!U51</f>
        <v>7.6027967501409244E-3</v>
      </c>
      <c r="X52" s="3">
        <f>'CI (num)'!X52/Ec!V51</f>
        <v>7.6750498290711726E-3</v>
      </c>
      <c r="Y52" s="3">
        <f>'CI (num)'!Y52/Ec!W51</f>
        <v>7.7389017710903403E-3</v>
      </c>
      <c r="Z52" s="3">
        <f>'CI (num)'!Z52/Ec!X51</f>
        <v>7.7697369524488673E-3</v>
      </c>
      <c r="AA52" s="3">
        <f>'CI (num)'!AA52/Ec!Y51</f>
        <v>7.8125843785501036E-3</v>
      </c>
      <c r="AB52" s="3">
        <f>'CI (num)'!AB52/Ec!Z51</f>
        <v>7.884937415321645E-3</v>
      </c>
      <c r="AC52" s="3">
        <f>'CI (num)'!AC52/Ec!AA51</f>
        <v>7.9806636082240291E-3</v>
      </c>
      <c r="AD52" s="3">
        <f>'CI (num)'!AD52/Ec!AB51</f>
        <v>8.1326621729845752E-3</v>
      </c>
      <c r="AE52" s="3">
        <f>'CI (num)'!AE52/Ec!AC51</f>
        <v>8.281316716166106E-3</v>
      </c>
      <c r="AF52" s="3">
        <f>'CI (num)'!AF52/Ec!AD51</f>
        <v>8.4149777308254719E-3</v>
      </c>
      <c r="AG52" s="3">
        <f>'CI (num)'!AG52/Ec!AE51</f>
        <v>8.5349390518608577E-3</v>
      </c>
      <c r="AH52" s="3">
        <f>'CI (num)'!AH52/Ec!AF51</f>
        <v>8.5666841210254325E-3</v>
      </c>
      <c r="AI52" s="3">
        <f>'CI (num)'!AI52/Ec!AG51</f>
        <v>8.7419191733940377E-3</v>
      </c>
    </row>
    <row r="53" spans="1:35" x14ac:dyDescent="0.2">
      <c r="A53">
        <f t="shared" si="0"/>
        <v>52</v>
      </c>
      <c r="B53" t="s">
        <v>31</v>
      </c>
      <c r="C53" s="1">
        <v>15</v>
      </c>
      <c r="D53" s="3"/>
      <c r="E53" s="3"/>
      <c r="F53" s="3">
        <f>'CI (num)'!F53/Ec!D52</f>
        <v>8.7909296726702262E-3</v>
      </c>
      <c r="G53" s="3">
        <f>'CI (num)'!G53/Ec!E52</f>
        <v>8.8697112486808907E-3</v>
      </c>
      <c r="H53" s="3">
        <f>'CI (num)'!H53/Ec!F52</f>
        <v>8.9464357295867981E-3</v>
      </c>
      <c r="I53" s="3">
        <f>'CI (num)'!I53/Ec!G52</f>
        <v>9.0325345808026317E-3</v>
      </c>
      <c r="J53" s="3">
        <f>'CI (num)'!J53/Ec!H52</f>
        <v>9.0612169193099428E-3</v>
      </c>
      <c r="K53" s="3">
        <f>'CI (num)'!K53/Ec!I52</f>
        <v>9.0401982493337734E-3</v>
      </c>
      <c r="L53" s="3">
        <f>'CI (num)'!L53/Ec!J52</f>
        <v>9.0751507757428056E-3</v>
      </c>
      <c r="M53" s="3">
        <f>'CI (num)'!M53/Ec!K52</f>
        <v>9.2199480050515342E-3</v>
      </c>
      <c r="N53" s="3">
        <f>'CI (num)'!N53/Ec!L52</f>
        <v>9.4861245025803734E-3</v>
      </c>
      <c r="O53" s="3">
        <f>'CI (num)'!O53/Ec!M52</f>
        <v>9.5522849226149769E-3</v>
      </c>
      <c r="P53" s="3">
        <f>'CI (num)'!P53/Ec!N52</f>
        <v>9.5645737902835416E-3</v>
      </c>
      <c r="Q53" s="3">
        <f>'CI (num)'!Q53/Ec!O52</f>
        <v>9.7203576595297353E-3</v>
      </c>
      <c r="R53" s="3">
        <f>'CI (num)'!R53/Ec!P52</f>
        <v>9.7222671831526421E-3</v>
      </c>
      <c r="S53" s="3">
        <f>'CI (num)'!S53/Ec!Q52</f>
        <v>9.6133460811212573E-3</v>
      </c>
      <c r="T53" s="3">
        <f>'CI (num)'!T53/Ec!R52</f>
        <v>9.6423223092102321E-3</v>
      </c>
      <c r="U53" s="3">
        <f>'CI (num)'!U53/Ec!S52</f>
        <v>9.7845497646807614E-3</v>
      </c>
      <c r="V53" s="3">
        <f>'CI (num)'!V53/Ec!T52</f>
        <v>9.7891984428369831E-3</v>
      </c>
      <c r="W53" s="3">
        <f>'CI (num)'!W53/Ec!U52</f>
        <v>9.7980311098135615E-3</v>
      </c>
      <c r="X53" s="3">
        <f>'CI (num)'!X53/Ec!V52</f>
        <v>9.804549981818407E-3</v>
      </c>
      <c r="Y53" s="3">
        <f>'CI (num)'!Y53/Ec!W52</f>
        <v>9.8073387094973364E-3</v>
      </c>
      <c r="Z53" s="3">
        <f>'CI (num)'!Z53/Ec!X52</f>
        <v>9.7690926351406623E-3</v>
      </c>
      <c r="AA53" s="3">
        <f>'CI (num)'!AA53/Ec!Y52</f>
        <v>9.7366845186400274E-3</v>
      </c>
      <c r="AB53" s="3">
        <f>'CI (num)'!AB53/Ec!Z52</f>
        <v>9.7201639727841349E-3</v>
      </c>
      <c r="AC53" s="3">
        <f>'CI (num)'!AC53/Ec!AA52</f>
        <v>9.7220658834415077E-3</v>
      </c>
      <c r="AD53" s="3">
        <f>'CI (num)'!AD53/Ec!AB52</f>
        <v>9.7901690072347593E-3</v>
      </c>
      <c r="AE53" s="3">
        <f>'CI (num)'!AE53/Ec!AC52</f>
        <v>9.8598289697408668E-3</v>
      </c>
      <c r="AF53" s="3">
        <f>'CI (num)'!AF53/Ec!AD52</f>
        <v>9.9256755435518582E-3</v>
      </c>
      <c r="AG53" s="3">
        <f>'CI (num)'!AG53/Ec!AE52</f>
        <v>9.9919515321897929E-3</v>
      </c>
      <c r="AH53" s="3">
        <f>'CI (num)'!AH53/Ec!AF52</f>
        <v>9.9685143621399287E-3</v>
      </c>
      <c r="AI53" s="3">
        <f>'CI (num)'!AI53/Ec!AG52</f>
        <v>1.012074717548361E-2</v>
      </c>
    </row>
    <row r="54" spans="1:35" x14ac:dyDescent="0.2">
      <c r="A54">
        <f t="shared" si="0"/>
        <v>53</v>
      </c>
      <c r="B54" t="s">
        <v>31</v>
      </c>
      <c r="C54" s="1">
        <v>15</v>
      </c>
      <c r="D54" s="3"/>
      <c r="E54" s="3"/>
      <c r="F54" s="3">
        <f>'CI (num)'!F54/Ec!D53</f>
        <v>8.7909296726702262E-3</v>
      </c>
      <c r="G54" s="3">
        <f>'CI (num)'!G54/Ec!E53</f>
        <v>8.8697112486808907E-3</v>
      </c>
      <c r="H54" s="3">
        <f>'CI (num)'!H54/Ec!F53</f>
        <v>8.9464357295867981E-3</v>
      </c>
      <c r="I54" s="3">
        <f>'CI (num)'!I54/Ec!G53</f>
        <v>9.0325345808026317E-3</v>
      </c>
      <c r="J54" s="3">
        <f>'CI (num)'!J54/Ec!H53</f>
        <v>9.0612169193099428E-3</v>
      </c>
      <c r="K54" s="3">
        <f>'CI (num)'!K54/Ec!I53</f>
        <v>9.0401982493337734E-3</v>
      </c>
      <c r="L54" s="3">
        <f>'CI (num)'!L54/Ec!J53</f>
        <v>9.0751507757428056E-3</v>
      </c>
      <c r="M54" s="3">
        <f>'CI (num)'!M54/Ec!K53</f>
        <v>9.2199480050515342E-3</v>
      </c>
      <c r="N54" s="3">
        <f>'CI (num)'!N54/Ec!L53</f>
        <v>9.4861245025803734E-3</v>
      </c>
      <c r="O54" s="3">
        <f>'CI (num)'!O54/Ec!M53</f>
        <v>9.5522849226149769E-3</v>
      </c>
      <c r="P54" s="3">
        <f>'CI (num)'!P54/Ec!N53</f>
        <v>9.5645737902835416E-3</v>
      </c>
      <c r="Q54" s="3">
        <f>'CI (num)'!Q54/Ec!O53</f>
        <v>9.7203576595297353E-3</v>
      </c>
      <c r="R54" s="3">
        <f>'CI (num)'!R54/Ec!P53</f>
        <v>9.7222671831526421E-3</v>
      </c>
      <c r="S54" s="3">
        <f>'CI (num)'!S54/Ec!Q53</f>
        <v>9.6133460811212573E-3</v>
      </c>
      <c r="T54" s="3">
        <f>'CI (num)'!T54/Ec!R53</f>
        <v>9.6423223092102321E-3</v>
      </c>
      <c r="U54" s="3">
        <f>'CI (num)'!U54/Ec!S53</f>
        <v>9.7845497646807614E-3</v>
      </c>
      <c r="V54" s="3">
        <f>'CI (num)'!V54/Ec!T53</f>
        <v>9.7891984428369831E-3</v>
      </c>
      <c r="W54" s="3">
        <f>'CI (num)'!W54/Ec!U53</f>
        <v>9.7980311098135615E-3</v>
      </c>
      <c r="X54" s="3">
        <f>'CI (num)'!X54/Ec!V53</f>
        <v>9.804549981818407E-3</v>
      </c>
      <c r="Y54" s="3">
        <f>'CI (num)'!Y54/Ec!W53</f>
        <v>9.8073387094973364E-3</v>
      </c>
      <c r="Z54" s="3">
        <f>'CI (num)'!Z54/Ec!X53</f>
        <v>9.7690926351406623E-3</v>
      </c>
      <c r="AA54" s="3">
        <f>'CI (num)'!AA54/Ec!Y53</f>
        <v>9.7366845186400274E-3</v>
      </c>
      <c r="AB54" s="3">
        <f>'CI (num)'!AB54/Ec!Z53</f>
        <v>9.7201639727841349E-3</v>
      </c>
      <c r="AC54" s="3">
        <f>'CI (num)'!AC54/Ec!AA53</f>
        <v>9.7220658834415077E-3</v>
      </c>
      <c r="AD54" s="3">
        <f>'CI (num)'!AD54/Ec!AB53</f>
        <v>9.7901690072347593E-3</v>
      </c>
      <c r="AE54" s="3">
        <f>'CI (num)'!AE54/Ec!AC53</f>
        <v>9.8598289697408668E-3</v>
      </c>
      <c r="AF54" s="3">
        <f>'CI (num)'!AF54/Ec!AD53</f>
        <v>9.9256755435518582E-3</v>
      </c>
      <c r="AG54" s="3">
        <f>'CI (num)'!AG54/Ec!AE53</f>
        <v>9.9919515321897929E-3</v>
      </c>
      <c r="AH54" s="3">
        <f>'CI (num)'!AH54/Ec!AF53</f>
        <v>9.9685143621399287E-3</v>
      </c>
      <c r="AI54" s="3">
        <f>'CI (num)'!AI54/Ec!AG53</f>
        <v>1.012074717548361E-2</v>
      </c>
    </row>
    <row r="55" spans="1:35" x14ac:dyDescent="0.2">
      <c r="A55">
        <f t="shared" si="0"/>
        <v>54</v>
      </c>
      <c r="B55" t="s">
        <v>31</v>
      </c>
      <c r="C55" s="1">
        <v>15</v>
      </c>
      <c r="D55" s="3"/>
      <c r="E55" s="3"/>
      <c r="F55" s="3">
        <f>'CI (num)'!F55/Ec!D54</f>
        <v>8.7909296726702262E-3</v>
      </c>
      <c r="G55" s="3">
        <f>'CI (num)'!G55/Ec!E54</f>
        <v>8.8697112486808907E-3</v>
      </c>
      <c r="H55" s="3">
        <f>'CI (num)'!H55/Ec!F54</f>
        <v>8.9464357295867981E-3</v>
      </c>
      <c r="I55" s="3">
        <f>'CI (num)'!I55/Ec!G54</f>
        <v>9.0325345808026317E-3</v>
      </c>
      <c r="J55" s="3">
        <f>'CI (num)'!J55/Ec!H54</f>
        <v>9.0612169193099428E-3</v>
      </c>
      <c r="K55" s="3">
        <f>'CI (num)'!K55/Ec!I54</f>
        <v>9.0401982493337734E-3</v>
      </c>
      <c r="L55" s="3">
        <f>'CI (num)'!L55/Ec!J54</f>
        <v>9.0751507757428056E-3</v>
      </c>
      <c r="M55" s="3">
        <f>'CI (num)'!M55/Ec!K54</f>
        <v>9.2199480050515342E-3</v>
      </c>
      <c r="N55" s="3">
        <f>'CI (num)'!N55/Ec!L54</f>
        <v>9.4861245025803734E-3</v>
      </c>
      <c r="O55" s="3">
        <f>'CI (num)'!O55/Ec!M54</f>
        <v>9.5522849226149769E-3</v>
      </c>
      <c r="P55" s="3">
        <f>'CI (num)'!P55/Ec!N54</f>
        <v>9.5645737902835416E-3</v>
      </c>
      <c r="Q55" s="3">
        <f>'CI (num)'!Q55/Ec!O54</f>
        <v>9.7203576595297353E-3</v>
      </c>
      <c r="R55" s="3">
        <f>'CI (num)'!R55/Ec!P54</f>
        <v>9.7222671831526421E-3</v>
      </c>
      <c r="S55" s="3">
        <f>'CI (num)'!S55/Ec!Q54</f>
        <v>9.6133460811212573E-3</v>
      </c>
      <c r="T55" s="3">
        <f>'CI (num)'!T55/Ec!R54</f>
        <v>9.6423223092102321E-3</v>
      </c>
      <c r="U55" s="3">
        <f>'CI (num)'!U55/Ec!S54</f>
        <v>9.7845497646807614E-3</v>
      </c>
      <c r="V55" s="3">
        <f>'CI (num)'!V55/Ec!T54</f>
        <v>9.7891984428369831E-3</v>
      </c>
      <c r="W55" s="3">
        <f>'CI (num)'!W55/Ec!U54</f>
        <v>9.7980311098135615E-3</v>
      </c>
      <c r="X55" s="3">
        <f>'CI (num)'!X55/Ec!V54</f>
        <v>9.804549981818407E-3</v>
      </c>
      <c r="Y55" s="3">
        <f>'CI (num)'!Y55/Ec!W54</f>
        <v>9.8073387094973364E-3</v>
      </c>
      <c r="Z55" s="3">
        <f>'CI (num)'!Z55/Ec!X54</f>
        <v>9.7690926351406623E-3</v>
      </c>
      <c r="AA55" s="3">
        <f>'CI (num)'!AA55/Ec!Y54</f>
        <v>9.7366845186400274E-3</v>
      </c>
      <c r="AB55" s="3">
        <f>'CI (num)'!AB55/Ec!Z54</f>
        <v>9.7201639727841349E-3</v>
      </c>
      <c r="AC55" s="3">
        <f>'CI (num)'!AC55/Ec!AA54</f>
        <v>9.7220658834415077E-3</v>
      </c>
      <c r="AD55" s="3">
        <f>'CI (num)'!AD55/Ec!AB54</f>
        <v>9.7901690072347593E-3</v>
      </c>
      <c r="AE55" s="3">
        <f>'CI (num)'!AE55/Ec!AC54</f>
        <v>9.8598289697408668E-3</v>
      </c>
      <c r="AF55" s="3">
        <f>'CI (num)'!AF55/Ec!AD54</f>
        <v>9.9256755435518582E-3</v>
      </c>
      <c r="AG55" s="3">
        <f>'CI (num)'!AG55/Ec!AE54</f>
        <v>9.9919515321897929E-3</v>
      </c>
      <c r="AH55" s="3">
        <f>'CI (num)'!AH55/Ec!AF54</f>
        <v>9.9685143621399287E-3</v>
      </c>
      <c r="AI55" s="3">
        <f>'CI (num)'!AI55/Ec!AG54</f>
        <v>1.012074717548361E-2</v>
      </c>
    </row>
    <row r="56" spans="1:35" x14ac:dyDescent="0.2">
      <c r="A56">
        <f t="shared" si="0"/>
        <v>55</v>
      </c>
      <c r="B56" t="s">
        <v>32</v>
      </c>
      <c r="C56" s="1">
        <v>16</v>
      </c>
      <c r="D56" s="3"/>
      <c r="E56" s="3"/>
      <c r="F56" s="3">
        <f>'CI (num)'!F56/Ec!D55</f>
        <v>9.3966053321371274E-3</v>
      </c>
      <c r="G56" s="3">
        <f>'CI (num)'!G56/Ec!E55</f>
        <v>9.5494105339050013E-3</v>
      </c>
      <c r="H56" s="3">
        <f>'CI (num)'!H56/Ec!F55</f>
        <v>9.7085809186036945E-3</v>
      </c>
      <c r="I56" s="3">
        <f>'CI (num)'!I56/Ec!G55</f>
        <v>9.8614270806973315E-3</v>
      </c>
      <c r="J56" s="3">
        <f>'CI (num)'!J56/Ec!H55</f>
        <v>9.9120698044336958E-3</v>
      </c>
      <c r="K56" s="3">
        <f>'CI (num)'!K56/Ec!I55</f>
        <v>9.915226316969613E-3</v>
      </c>
      <c r="L56" s="3">
        <f>'CI (num)'!L56/Ec!J55</f>
        <v>9.9351795475694869E-3</v>
      </c>
      <c r="M56" s="3">
        <f>'CI (num)'!M56/Ec!K55</f>
        <v>1.0002420346964299E-2</v>
      </c>
      <c r="N56" s="3">
        <f>'CI (num)'!N56/Ec!L55</f>
        <v>1.0063177969841557E-2</v>
      </c>
      <c r="O56" s="3">
        <f>'CI (num)'!O56/Ec!M55</f>
        <v>9.9796769829859078E-3</v>
      </c>
      <c r="P56" s="3">
        <f>'CI (num)'!P56/Ec!N55</f>
        <v>9.6826341376487907E-3</v>
      </c>
      <c r="Q56" s="3">
        <f>'CI (num)'!Q56/Ec!O55</f>
        <v>9.5392801498056321E-3</v>
      </c>
      <c r="R56" s="3">
        <f>'CI (num)'!R56/Ec!P55</f>
        <v>9.3488260931574255E-3</v>
      </c>
      <c r="S56" s="3">
        <f>'CI (num)'!S56/Ec!Q55</f>
        <v>9.2910036394550592E-3</v>
      </c>
      <c r="T56" s="3">
        <f>'CI (num)'!T56/Ec!R55</f>
        <v>9.1761332130634102E-3</v>
      </c>
      <c r="U56" s="3">
        <f>'CI (num)'!U56/Ec!S55</f>
        <v>9.3070598505459335E-3</v>
      </c>
      <c r="V56" s="3">
        <f>'CI (num)'!V56/Ec!T55</f>
        <v>9.3796442833247069E-3</v>
      </c>
      <c r="W56" s="3">
        <f>'CI (num)'!W56/Ec!U55</f>
        <v>9.4642636029693521E-3</v>
      </c>
      <c r="X56" s="3">
        <f>'CI (num)'!X56/Ec!V55</f>
        <v>9.4727026867569373E-3</v>
      </c>
      <c r="Y56" s="3">
        <f>'CI (num)'!Y56/Ec!W55</f>
        <v>9.5979708159303484E-3</v>
      </c>
      <c r="Z56" s="3">
        <f>'CI (num)'!Z56/Ec!X55</f>
        <v>9.6735804767596849E-3</v>
      </c>
      <c r="AA56" s="3">
        <f>'CI (num)'!AA56/Ec!Y55</f>
        <v>9.7372014501815908E-3</v>
      </c>
      <c r="AB56" s="3">
        <f>'CI (num)'!AB56/Ec!Z55</f>
        <v>9.8030467229751166E-3</v>
      </c>
      <c r="AC56" s="3">
        <f>'CI (num)'!AC56/Ec!AA55</f>
        <v>9.8787405677465013E-3</v>
      </c>
      <c r="AD56" s="3">
        <f>'CI (num)'!AD56/Ec!AB55</f>
        <v>1.0032436418884483E-2</v>
      </c>
      <c r="AE56" s="3">
        <f>'CI (num)'!AE56/Ec!AC55</f>
        <v>1.0228458275884018E-2</v>
      </c>
      <c r="AF56" s="3">
        <f>'CI (num)'!AF56/Ec!AD55</f>
        <v>1.0446246312843492E-2</v>
      </c>
      <c r="AG56" s="3">
        <f>'CI (num)'!AG56/Ec!AE55</f>
        <v>1.0678570211990212E-2</v>
      </c>
      <c r="AH56" s="3">
        <f>'CI (num)'!AH56/Ec!AF55</f>
        <v>1.0870337533391389E-2</v>
      </c>
      <c r="AI56" s="3">
        <f>'CI (num)'!AI56/Ec!AG55</f>
        <v>1.1070383532180686E-2</v>
      </c>
    </row>
    <row r="57" spans="1:35" x14ac:dyDescent="0.2">
      <c r="A57">
        <f t="shared" si="0"/>
        <v>56</v>
      </c>
      <c r="B57" t="s">
        <v>32</v>
      </c>
      <c r="C57" s="1">
        <v>16</v>
      </c>
      <c r="D57" s="3"/>
      <c r="E57" s="3"/>
      <c r="F57" s="3">
        <f>'CI (num)'!F57/Ec!D56</f>
        <v>9.4076841904394675E-3</v>
      </c>
      <c r="G57" s="3">
        <f>'CI (num)'!G57/Ec!E56</f>
        <v>9.5609352759018912E-3</v>
      </c>
      <c r="H57" s="3">
        <f>'CI (num)'!H57/Ec!F56</f>
        <v>9.7207404922669115E-3</v>
      </c>
      <c r="I57" s="3">
        <f>'CI (num)'!I57/Ec!G56</f>
        <v>9.8743128076013605E-3</v>
      </c>
      <c r="J57" s="3">
        <f>'CI (num)'!J57/Ec!H56</f>
        <v>9.9255492476847274E-3</v>
      </c>
      <c r="K57" s="3">
        <f>'CI (num)'!K57/Ec!I56</f>
        <v>9.9287819522939115E-3</v>
      </c>
      <c r="L57" s="3">
        <f>'CI (num)'!L57/Ec!J56</f>
        <v>9.9488469965868E-3</v>
      </c>
      <c r="M57" s="3">
        <f>'CI (num)'!M57/Ec!K56</f>
        <v>1.0016148374283286E-2</v>
      </c>
      <c r="N57" s="3">
        <f>'CI (num)'!N57/Ec!L56</f>
        <v>1.0076640944402896E-2</v>
      </c>
      <c r="O57" s="3">
        <f>'CI (num)'!O57/Ec!M56</f>
        <v>9.9920679325690657E-3</v>
      </c>
      <c r="P57" s="3">
        <f>'CI (num)'!P57/Ec!N56</f>
        <v>9.693679437645859E-3</v>
      </c>
      <c r="Q57" s="3">
        <f>'CI (num)'!Q57/Ec!O56</f>
        <v>9.5486079415388458E-3</v>
      </c>
      <c r="R57" s="3">
        <f>'CI (num)'!R57/Ec!P56</f>
        <v>9.3563882247740121E-3</v>
      </c>
      <c r="S57" s="3">
        <f>'CI (num)'!S57/Ec!Q56</f>
        <v>9.2953234234999012E-3</v>
      </c>
      <c r="T57" s="3">
        <f>'CI (num)'!T57/Ec!R56</f>
        <v>9.182333589506134E-3</v>
      </c>
      <c r="U57" s="3">
        <f>'CI (num)'!U57/Ec!S56</f>
        <v>9.3125564005642585E-3</v>
      </c>
      <c r="V57" s="3">
        <f>'CI (num)'!V57/Ec!T56</f>
        <v>9.3849287483043567E-3</v>
      </c>
      <c r="W57" s="3">
        <f>'CI (num)'!W57/Ec!U56</f>
        <v>9.4697180194777165E-3</v>
      </c>
      <c r="X57" s="3">
        <f>'CI (num)'!X57/Ec!V56</f>
        <v>9.4783225726377072E-3</v>
      </c>
      <c r="Y57" s="3">
        <f>'CI (num)'!Y57/Ec!W56</f>
        <v>9.6034123220548762E-3</v>
      </c>
      <c r="Z57" s="3">
        <f>'CI (num)'!Z57/Ec!X56</f>
        <v>9.6794147038599676E-3</v>
      </c>
      <c r="AA57" s="3">
        <f>'CI (num)'!AA57/Ec!Y56</f>
        <v>9.7434023942934971E-3</v>
      </c>
      <c r="AB57" s="3">
        <f>'CI (num)'!AB57/Ec!Z56</f>
        <v>9.8095479472108931E-3</v>
      </c>
      <c r="AC57" s="3">
        <f>'CI (num)'!AC57/Ec!AA56</f>
        <v>9.8854802308452668E-3</v>
      </c>
      <c r="AD57" s="3">
        <f>'CI (num)'!AD57/Ec!AB56</f>
        <v>1.0039441498720826E-2</v>
      </c>
      <c r="AE57" s="3">
        <f>'CI (num)'!AE57/Ec!AC56</f>
        <v>1.0235780528731586E-2</v>
      </c>
      <c r="AF57" s="3">
        <f>'CI (num)'!AF57/Ec!AD56</f>
        <v>1.0454049157861184E-2</v>
      </c>
      <c r="AG57" s="3">
        <f>'CI (num)'!AG57/Ec!AE56</f>
        <v>1.0687001155123742E-2</v>
      </c>
      <c r="AH57" s="3">
        <f>'CI (num)'!AH57/Ec!AF56</f>
        <v>1.0879305648155386E-2</v>
      </c>
      <c r="AI57" s="3">
        <f>'CI (num)'!AI57/Ec!AG56</f>
        <v>1.1080616446034888E-2</v>
      </c>
    </row>
    <row r="58" spans="1:35" x14ac:dyDescent="0.2">
      <c r="A58">
        <f t="shared" si="0"/>
        <v>57</v>
      </c>
      <c r="B58" t="s">
        <v>32</v>
      </c>
      <c r="C58" s="1">
        <v>16</v>
      </c>
      <c r="D58" s="3"/>
      <c r="E58" s="3"/>
      <c r="F58" s="3">
        <f>'CI (num)'!F58/Ec!D57</f>
        <v>1.1692666043299346E-2</v>
      </c>
      <c r="G58" s="3">
        <f>'CI (num)'!G58/Ec!E57</f>
        <v>1.1628160074181871E-2</v>
      </c>
      <c r="H58" s="3">
        <f>'CI (num)'!H58/Ec!F57</f>
        <v>1.1713811346798162E-2</v>
      </c>
      <c r="I58" s="3">
        <f>'CI (num)'!I58/Ec!G57</f>
        <v>1.1770058459828404E-2</v>
      </c>
      <c r="J58" s="3">
        <f>'CI (num)'!J58/Ec!H57</f>
        <v>1.1710132504261611E-2</v>
      </c>
      <c r="K58" s="3">
        <f>'CI (num)'!K58/Ec!I57</f>
        <v>1.1628559420824566E-2</v>
      </c>
      <c r="L58" s="3">
        <f>'CI (num)'!L58/Ec!J57</f>
        <v>1.1613345122056093E-2</v>
      </c>
      <c r="M58" s="3">
        <f>'CI (num)'!M58/Ec!K57</f>
        <v>1.1646990153767061E-2</v>
      </c>
      <c r="N58" s="3">
        <f>'CI (num)'!N58/Ec!L57</f>
        <v>1.1729408629825175E-2</v>
      </c>
      <c r="O58" s="3">
        <f>'CI (num)'!O58/Ec!M57</f>
        <v>1.173661052041532E-2</v>
      </c>
      <c r="P58" s="3">
        <f>'CI (num)'!P58/Ec!N57</f>
        <v>1.1648965646840955E-2</v>
      </c>
      <c r="Q58" s="3">
        <f>'CI (num)'!Q58/Ec!O57</f>
        <v>1.1653341651020317E-2</v>
      </c>
      <c r="R58" s="3">
        <f>'CI (num)'!R58/Ec!P57</f>
        <v>1.1791884402744278E-2</v>
      </c>
      <c r="S58" s="3">
        <f>'CI (num)'!S58/Ec!Q57</f>
        <v>1.2102556663578803E-2</v>
      </c>
      <c r="T58" s="3">
        <f>'CI (num)'!T58/Ec!R57</f>
        <v>1.2216815294731481E-2</v>
      </c>
      <c r="U58" s="3">
        <f>'CI (num)'!U58/Ec!S57</f>
        <v>1.2341364604762931E-2</v>
      </c>
      <c r="V58" s="3">
        <f>'CI (num)'!V58/Ec!T57</f>
        <v>1.2646729024511017E-2</v>
      </c>
      <c r="W58" s="3">
        <f>'CI (num)'!W58/Ec!U57</f>
        <v>1.2779850118237776E-2</v>
      </c>
      <c r="X58" s="3">
        <f>'CI (num)'!X58/Ec!V57</f>
        <v>1.2727742398339672E-2</v>
      </c>
      <c r="Y58" s="3">
        <f>'CI (num)'!Y58/Ec!W57</f>
        <v>1.2816245081494535E-2</v>
      </c>
      <c r="Z58" s="3">
        <f>'CI (num)'!Z58/Ec!X57</f>
        <v>1.2921910984637051E-2</v>
      </c>
      <c r="AA58" s="3">
        <f>'CI (num)'!AA58/Ec!Y57</f>
        <v>1.2866165550080693E-2</v>
      </c>
      <c r="AB58" s="3">
        <f>'CI (num)'!AB58/Ec!Z57</f>
        <v>1.2834035354281074E-2</v>
      </c>
      <c r="AC58" s="3">
        <f>'CI (num)'!AC58/Ec!AA57</f>
        <v>1.2833699110217468E-2</v>
      </c>
      <c r="AD58" s="3">
        <f>'CI (num)'!AD58/Ec!AB57</f>
        <v>1.2944493053478811E-2</v>
      </c>
      <c r="AE58" s="3">
        <f>'CI (num)'!AE58/Ec!AC57</f>
        <v>1.3105391473794154E-2</v>
      </c>
      <c r="AF58" s="3">
        <f>'CI (num)'!AF58/Ec!AD57</f>
        <v>1.3269548602024846E-2</v>
      </c>
      <c r="AG58" s="3">
        <f>'CI (num)'!AG58/Ec!AE57</f>
        <v>1.3413270278628096E-2</v>
      </c>
      <c r="AH58" s="3">
        <f>'CI (num)'!AH58/Ec!AF57</f>
        <v>1.3484349701311071E-2</v>
      </c>
      <c r="AI58" s="3">
        <f>'CI (num)'!AI58/Ec!AG57</f>
        <v>1.3561360321990555E-2</v>
      </c>
    </row>
    <row r="59" spans="1:35" x14ac:dyDescent="0.2">
      <c r="A59">
        <f t="shared" si="0"/>
        <v>58</v>
      </c>
      <c r="B59" t="s">
        <v>32</v>
      </c>
      <c r="C59" s="1">
        <v>16</v>
      </c>
      <c r="D59" s="3"/>
      <c r="E59" s="3"/>
      <c r="F59" s="3">
        <f>'CI (num)'!F59/Ec!D58</f>
        <v>1.1692666043299346E-2</v>
      </c>
      <c r="G59" s="3">
        <f>'CI (num)'!G59/Ec!E58</f>
        <v>1.1628160074181871E-2</v>
      </c>
      <c r="H59" s="3">
        <f>'CI (num)'!H59/Ec!F58</f>
        <v>1.1713811346798162E-2</v>
      </c>
      <c r="I59" s="3">
        <f>'CI (num)'!I59/Ec!G58</f>
        <v>1.1770058459828404E-2</v>
      </c>
      <c r="J59" s="3">
        <f>'CI (num)'!J59/Ec!H58</f>
        <v>1.1710132504261611E-2</v>
      </c>
      <c r="K59" s="3">
        <f>'CI (num)'!K59/Ec!I58</f>
        <v>1.1628559420824566E-2</v>
      </c>
      <c r="L59" s="3">
        <f>'CI (num)'!L59/Ec!J58</f>
        <v>1.1613345122056093E-2</v>
      </c>
      <c r="M59" s="3">
        <f>'CI (num)'!M59/Ec!K58</f>
        <v>1.1646990153767061E-2</v>
      </c>
      <c r="N59" s="3">
        <f>'CI (num)'!N59/Ec!L58</f>
        <v>1.1729408629825175E-2</v>
      </c>
      <c r="O59" s="3">
        <f>'CI (num)'!O59/Ec!M58</f>
        <v>1.173661052041532E-2</v>
      </c>
      <c r="P59" s="3">
        <f>'CI (num)'!P59/Ec!N58</f>
        <v>1.1648965646840955E-2</v>
      </c>
      <c r="Q59" s="3">
        <f>'CI (num)'!Q59/Ec!O58</f>
        <v>1.1653341651020317E-2</v>
      </c>
      <c r="R59" s="3">
        <f>'CI (num)'!R59/Ec!P58</f>
        <v>1.1791884402744278E-2</v>
      </c>
      <c r="S59" s="3">
        <f>'CI (num)'!S59/Ec!Q58</f>
        <v>1.2102556663578803E-2</v>
      </c>
      <c r="T59" s="3">
        <f>'CI (num)'!T59/Ec!R58</f>
        <v>1.2216815294731481E-2</v>
      </c>
      <c r="U59" s="3">
        <f>'CI (num)'!U59/Ec!S58</f>
        <v>1.2341364604762931E-2</v>
      </c>
      <c r="V59" s="3">
        <f>'CI (num)'!V59/Ec!T58</f>
        <v>1.2646729024511017E-2</v>
      </c>
      <c r="W59" s="3">
        <f>'CI (num)'!W59/Ec!U58</f>
        <v>1.2779850118237776E-2</v>
      </c>
      <c r="X59" s="3">
        <f>'CI (num)'!X59/Ec!V58</f>
        <v>1.2727742398339672E-2</v>
      </c>
      <c r="Y59" s="3">
        <f>'CI (num)'!Y59/Ec!W58</f>
        <v>1.2816245081494535E-2</v>
      </c>
      <c r="Z59" s="3">
        <f>'CI (num)'!Z59/Ec!X58</f>
        <v>1.2921910984637051E-2</v>
      </c>
      <c r="AA59" s="3">
        <f>'CI (num)'!AA59/Ec!Y58</f>
        <v>1.2866165550080693E-2</v>
      </c>
      <c r="AB59" s="3">
        <f>'CI (num)'!AB59/Ec!Z58</f>
        <v>1.2834035354281074E-2</v>
      </c>
      <c r="AC59" s="3">
        <f>'CI (num)'!AC59/Ec!AA58</f>
        <v>1.2833699110217468E-2</v>
      </c>
      <c r="AD59" s="3">
        <f>'CI (num)'!AD59/Ec!AB58</f>
        <v>1.2944493053478811E-2</v>
      </c>
      <c r="AE59" s="3">
        <f>'CI (num)'!AE59/Ec!AC58</f>
        <v>1.3105391473794154E-2</v>
      </c>
      <c r="AF59" s="3">
        <f>'CI (num)'!AF59/Ec!AD58</f>
        <v>1.3269548602024846E-2</v>
      </c>
      <c r="AG59" s="3">
        <f>'CI (num)'!AG59/Ec!AE58</f>
        <v>1.3413270278628096E-2</v>
      </c>
      <c r="AH59" s="3">
        <f>'CI (num)'!AH59/Ec!AF58</f>
        <v>1.3484349701311071E-2</v>
      </c>
      <c r="AI59" s="3">
        <f>'CI (num)'!AI59/Ec!AG58</f>
        <v>1.3561360321990555E-2</v>
      </c>
    </row>
    <row r="60" spans="1:35" x14ac:dyDescent="0.2">
      <c r="A60">
        <f t="shared" si="0"/>
        <v>59</v>
      </c>
      <c r="B60" t="s">
        <v>32</v>
      </c>
      <c r="C60" s="1">
        <v>17</v>
      </c>
      <c r="D60" s="3"/>
      <c r="E60" s="3"/>
      <c r="F60" s="3">
        <f>'CI (num)'!F60/Ec!D59</f>
        <v>1.2339023683997655E-2</v>
      </c>
      <c r="G60" s="3">
        <f>'CI (num)'!G60/Ec!E59</f>
        <v>1.2376841797132767E-2</v>
      </c>
      <c r="H60" s="3">
        <f>'CI (num)'!H60/Ec!F59</f>
        <v>1.2445497768418128E-2</v>
      </c>
      <c r="I60" s="3">
        <f>'CI (num)'!I60/Ec!G59</f>
        <v>1.2349745100515987E-2</v>
      </c>
      <c r="J60" s="3">
        <f>'CI (num)'!J60/Ec!H59</f>
        <v>1.255164519429686E-2</v>
      </c>
      <c r="K60" s="3">
        <f>'CI (num)'!K60/Ec!I59</f>
        <v>1.2560261192620041E-2</v>
      </c>
      <c r="L60" s="3">
        <f>'CI (num)'!L60/Ec!J59</f>
        <v>1.2658530452146953E-2</v>
      </c>
      <c r="M60" s="3">
        <f>'CI (num)'!M60/Ec!K59</f>
        <v>1.2808138857597044E-2</v>
      </c>
      <c r="N60" s="3">
        <f>'CI (num)'!N60/Ec!L59</f>
        <v>1.2979430158689426E-2</v>
      </c>
      <c r="O60" s="3">
        <f>'CI (num)'!O60/Ec!M59</f>
        <v>1.3010248486120901E-2</v>
      </c>
      <c r="P60" s="3">
        <f>'CI (num)'!P60/Ec!N59</f>
        <v>1.2943119982437778E-2</v>
      </c>
      <c r="Q60" s="3">
        <f>'CI (num)'!Q60/Ec!O59</f>
        <v>1.2911396792919859E-2</v>
      </c>
      <c r="R60" s="3">
        <f>'CI (num)'!R60/Ec!P59</f>
        <v>1.2932594336812009E-2</v>
      </c>
      <c r="S60" s="3">
        <f>'CI (num)'!S60/Ec!Q59</f>
        <v>1.2974387211953785E-2</v>
      </c>
      <c r="T60" s="3">
        <f>'CI (num)'!T60/Ec!R59</f>
        <v>1.2896660302334198E-2</v>
      </c>
      <c r="U60" s="3">
        <f>'CI (num)'!U60/Ec!S59</f>
        <v>1.2627785993863123E-2</v>
      </c>
      <c r="V60" s="3">
        <f>'CI (num)'!V60/Ec!T59</f>
        <v>1.2544093006297261E-2</v>
      </c>
      <c r="W60" s="3">
        <f>'CI (num)'!W60/Ec!U59</f>
        <v>1.2417653053137388E-2</v>
      </c>
      <c r="X60" s="3">
        <f>'CI (num)'!X60/Ec!V59</f>
        <v>1.2432724410193968E-2</v>
      </c>
      <c r="Y60" s="3">
        <f>'CI (num)'!Y60/Ec!W59</f>
        <v>1.2318215389536105E-2</v>
      </c>
      <c r="Z60" s="3">
        <f>'CI (num)'!Z60/Ec!X59</f>
        <v>1.242931815522238E-2</v>
      </c>
      <c r="AA60" s="3">
        <f>'CI (num)'!AA60/Ec!Y59</f>
        <v>1.2468513694596421E-2</v>
      </c>
      <c r="AB60" s="3">
        <f>'CI (num)'!AB60/Ec!Z59</f>
        <v>1.2538344742337905E-2</v>
      </c>
      <c r="AC60" s="3">
        <f>'CI (num)'!AC60/Ec!AA59</f>
        <v>1.2549868410968631E-2</v>
      </c>
      <c r="AD60" s="3">
        <f>'CI (num)'!AD60/Ec!AB59</f>
        <v>1.2805731917244264E-2</v>
      </c>
      <c r="AE60" s="3">
        <f>'CI (num)'!AE60/Ec!AC59</f>
        <v>1.3106781100063216E-2</v>
      </c>
      <c r="AF60" s="3">
        <f>'CI (num)'!AF60/Ec!AD59</f>
        <v>1.3383987975172236E-2</v>
      </c>
      <c r="AG60" s="3">
        <f>'CI (num)'!AG60/Ec!AE59</f>
        <v>1.360402638820365E-2</v>
      </c>
      <c r="AH60" s="3">
        <f>'CI (num)'!AH60/Ec!AF59</f>
        <v>1.3707100431187719E-2</v>
      </c>
      <c r="AI60" s="3">
        <f>'CI (num)'!AI60/Ec!AG59</f>
        <v>1.380220021005089E-2</v>
      </c>
    </row>
    <row r="61" spans="1:35" x14ac:dyDescent="0.2">
      <c r="A61">
        <f t="shared" si="0"/>
        <v>60</v>
      </c>
      <c r="B61" t="s">
        <v>33</v>
      </c>
      <c r="C61" s="1">
        <v>17</v>
      </c>
      <c r="D61" s="3"/>
      <c r="E61" s="3"/>
      <c r="F61" s="3">
        <f>'CI (num)'!F61/Ec!D60</f>
        <v>1.2359328023223903E-2</v>
      </c>
      <c r="G61" s="3">
        <f>'CI (num)'!G61/Ec!E60</f>
        <v>1.239877290115966E-2</v>
      </c>
      <c r="H61" s="3">
        <f>'CI (num)'!H61/Ec!F60</f>
        <v>1.2468600428172194E-2</v>
      </c>
      <c r="I61" s="3">
        <f>'CI (num)'!I61/Ec!G60</f>
        <v>1.2372427105320636E-2</v>
      </c>
      <c r="J61" s="3">
        <f>'CI (num)'!J61/Ec!H60</f>
        <v>1.257321944493741E-2</v>
      </c>
      <c r="K61" s="3">
        <f>'CI (num)'!K61/Ec!I60</f>
        <v>1.2584002372203053E-2</v>
      </c>
      <c r="L61" s="3">
        <f>'CI (num)'!L61/Ec!J60</f>
        <v>1.2683156069284867E-2</v>
      </c>
      <c r="M61" s="3">
        <f>'CI (num)'!M61/Ec!K60</f>
        <v>1.2834072679979727E-2</v>
      </c>
      <c r="N61" s="3">
        <f>'CI (num)'!N61/Ec!L60</f>
        <v>1.3006911611163447E-2</v>
      </c>
      <c r="O61" s="3">
        <f>'CI (num)'!O61/Ec!M60</f>
        <v>1.303885369138892E-2</v>
      </c>
      <c r="P61" s="3">
        <f>'CI (num)'!P61/Ec!N60</f>
        <v>1.2971635352640397E-2</v>
      </c>
      <c r="Q61" s="3">
        <f>'CI (num)'!Q61/Ec!O60</f>
        <v>1.2939833570660574E-2</v>
      </c>
      <c r="R61" s="3">
        <f>'CI (num)'!R61/Ec!P60</f>
        <v>1.2960774609342918E-2</v>
      </c>
      <c r="S61" s="3">
        <f>'CI (num)'!S61/Ec!Q60</f>
        <v>1.2999592596303249E-2</v>
      </c>
      <c r="T61" s="3">
        <f>'CI (num)'!T61/Ec!R60</f>
        <v>1.292182575240308E-2</v>
      </c>
      <c r="U61" s="3">
        <f>'CI (num)'!U61/Ec!S60</f>
        <v>1.2650320680451342E-2</v>
      </c>
      <c r="V61" s="3">
        <f>'CI (num)'!V61/Ec!T60</f>
        <v>1.2563501077077458E-2</v>
      </c>
      <c r="W61" s="3">
        <f>'CI (num)'!W61/Ec!U60</f>
        <v>1.2433753498594781E-2</v>
      </c>
      <c r="X61" s="3">
        <f>'CI (num)'!X61/Ec!V60</f>
        <v>1.2446630994281021E-2</v>
      </c>
      <c r="Y61" s="3">
        <f>'CI (num)'!Y61/Ec!W60</f>
        <v>1.2332037349597192E-2</v>
      </c>
      <c r="Z61" s="3">
        <f>'CI (num)'!Z61/Ec!X60</f>
        <v>1.2441736541205693E-2</v>
      </c>
      <c r="AA61" s="3">
        <f>'CI (num)'!AA61/Ec!Y60</f>
        <v>1.2480762801360708E-2</v>
      </c>
      <c r="AB61" s="3">
        <f>'CI (num)'!AB61/Ec!Z60</f>
        <v>1.2551018700990017E-2</v>
      </c>
      <c r="AC61" s="3">
        <f>'CI (num)'!AC61/Ec!AA60</f>
        <v>1.2562948315537042E-2</v>
      </c>
      <c r="AD61" s="3">
        <f>'CI (num)'!AD61/Ec!AB60</f>
        <v>1.2818704786287173E-2</v>
      </c>
      <c r="AE61" s="3">
        <f>'CI (num)'!AE61/Ec!AC60</f>
        <v>1.3120622500994389E-2</v>
      </c>
      <c r="AF61" s="3">
        <f>'CI (num)'!AF61/Ec!AD60</f>
        <v>1.3398587809339758E-2</v>
      </c>
      <c r="AG61" s="3">
        <f>'CI (num)'!AG61/Ec!AE60</f>
        <v>1.3619013950951791E-2</v>
      </c>
      <c r="AH61" s="3">
        <f>'CI (num)'!AH61/Ec!AF60</f>
        <v>1.372233438809718E-2</v>
      </c>
      <c r="AI61" s="3">
        <f>'CI (num)'!AI61/Ec!AG60</f>
        <v>1.3819187133714141E-2</v>
      </c>
    </row>
    <row r="62" spans="1:35" x14ac:dyDescent="0.2">
      <c r="A62">
        <f t="shared" si="0"/>
        <v>61</v>
      </c>
      <c r="B62" t="s">
        <v>33</v>
      </c>
      <c r="C62" s="1">
        <v>17</v>
      </c>
      <c r="D62" s="3"/>
      <c r="E62" s="3"/>
      <c r="F62" s="3">
        <f>'CI (num)'!F62/Ec!D61</f>
        <v>1.5775185526913618E-2</v>
      </c>
      <c r="G62" s="3">
        <f>'CI (num)'!G62/Ec!E61</f>
        <v>1.5774247457971898E-2</v>
      </c>
      <c r="H62" s="3">
        <f>'CI (num)'!H62/Ec!F61</f>
        <v>1.5578532902647218E-2</v>
      </c>
      <c r="I62" s="3">
        <f>'CI (num)'!I62/Ec!G61</f>
        <v>1.532727713863535E-2</v>
      </c>
      <c r="J62" s="3">
        <f>'CI (num)'!J62/Ec!H61</f>
        <v>1.5602747676732979E-2</v>
      </c>
      <c r="K62" s="3">
        <f>'CI (num)'!K62/Ec!I61</f>
        <v>1.580100091603219E-2</v>
      </c>
      <c r="L62" s="3">
        <f>'CI (num)'!L62/Ec!J61</f>
        <v>1.5590657656178104E-2</v>
      </c>
      <c r="M62" s="3">
        <f>'CI (num)'!M62/Ec!K61</f>
        <v>1.5636130943706656E-2</v>
      </c>
      <c r="N62" s="3">
        <f>'CI (num)'!N62/Ec!L61</f>
        <v>1.5679644919979335E-2</v>
      </c>
      <c r="O62" s="3">
        <f>'CI (num)'!O62/Ec!M61</f>
        <v>1.5563314876956287E-2</v>
      </c>
      <c r="P62" s="3">
        <f>'CI (num)'!P62/Ec!N61</f>
        <v>1.5379595355156615E-2</v>
      </c>
      <c r="Q62" s="3">
        <f>'CI (num)'!Q62/Ec!O61</f>
        <v>1.5302865578479655E-2</v>
      </c>
      <c r="R62" s="3">
        <f>'CI (num)'!R62/Ec!P61</f>
        <v>1.5281358773554545E-2</v>
      </c>
      <c r="S62" s="3">
        <f>'CI (num)'!S62/Ec!Q61</f>
        <v>1.5357027924392424E-2</v>
      </c>
      <c r="T62" s="3">
        <f>'CI (num)'!T62/Ec!R61</f>
        <v>1.5411441570304149E-2</v>
      </c>
      <c r="U62" s="3">
        <f>'CI (num)'!U62/Ec!S61</f>
        <v>1.5441532995262519E-2</v>
      </c>
      <c r="V62" s="3">
        <f>'CI (num)'!V62/Ec!T61</f>
        <v>1.5568364740714602E-2</v>
      </c>
      <c r="W62" s="3">
        <f>'CI (num)'!W62/Ec!U61</f>
        <v>1.590014047329965E-2</v>
      </c>
      <c r="X62" s="3">
        <f>'CI (num)'!X62/Ec!V61</f>
        <v>1.6422627238532134E-2</v>
      </c>
      <c r="Y62" s="3">
        <f>'CI (num)'!Y62/Ec!W61</f>
        <v>1.6607168944202375E-2</v>
      </c>
      <c r="Z62" s="3">
        <f>'CI (num)'!Z62/Ec!X61</f>
        <v>1.6658514377737209E-2</v>
      </c>
      <c r="AA62" s="3">
        <f>'CI (num)'!AA62/Ec!Y61</f>
        <v>1.695929570396839E-2</v>
      </c>
      <c r="AB62" s="3">
        <f>'CI (num)'!AB62/Ec!Z61</f>
        <v>1.7044179524122252E-2</v>
      </c>
      <c r="AC62" s="3">
        <f>'CI (num)'!AC62/Ec!AA61</f>
        <v>1.6938550207822922E-2</v>
      </c>
      <c r="AD62" s="3">
        <f>'CI (num)'!AD62/Ec!AB61</f>
        <v>1.7143028683260314E-2</v>
      </c>
      <c r="AE62" s="3">
        <f>'CI (num)'!AE62/Ec!AC61</f>
        <v>1.7529801794384976E-2</v>
      </c>
      <c r="AF62" s="3">
        <f>'CI (num)'!AF62/Ec!AD61</f>
        <v>1.771205841274626E-2</v>
      </c>
      <c r="AG62" s="3">
        <f>'CI (num)'!AG62/Ec!AE61</f>
        <v>1.7862417118803871E-2</v>
      </c>
      <c r="AH62" s="3">
        <f>'CI (num)'!AH62/Ec!AF61</f>
        <v>1.7894703996754382E-2</v>
      </c>
      <c r="AI62" s="3">
        <f>'CI (num)'!AI62/Ec!AG61</f>
        <v>1.7937595690084285E-2</v>
      </c>
    </row>
    <row r="63" spans="1:35" x14ac:dyDescent="0.2">
      <c r="A63">
        <f t="shared" si="0"/>
        <v>62</v>
      </c>
      <c r="B63" t="s">
        <v>33</v>
      </c>
      <c r="C63" s="1">
        <v>17</v>
      </c>
      <c r="D63" s="3"/>
      <c r="E63" s="3"/>
      <c r="F63" s="3">
        <f>'CI (num)'!F63/Ec!D62</f>
        <v>1.5775185526913618E-2</v>
      </c>
      <c r="G63" s="3">
        <f>'CI (num)'!G63/Ec!E62</f>
        <v>1.5774247457971898E-2</v>
      </c>
      <c r="H63" s="3">
        <f>'CI (num)'!H63/Ec!F62</f>
        <v>1.5578532902647218E-2</v>
      </c>
      <c r="I63" s="3">
        <f>'CI (num)'!I63/Ec!G62</f>
        <v>1.532727713863535E-2</v>
      </c>
      <c r="J63" s="3">
        <f>'CI (num)'!J63/Ec!H62</f>
        <v>1.5602747676732979E-2</v>
      </c>
      <c r="K63" s="3">
        <f>'CI (num)'!K63/Ec!I62</f>
        <v>1.580100091603219E-2</v>
      </c>
      <c r="L63" s="3">
        <f>'CI (num)'!L63/Ec!J62</f>
        <v>1.5590657656178104E-2</v>
      </c>
      <c r="M63" s="3">
        <f>'CI (num)'!M63/Ec!K62</f>
        <v>1.5636130943706656E-2</v>
      </c>
      <c r="N63" s="3">
        <f>'CI (num)'!N63/Ec!L62</f>
        <v>1.5679644919979335E-2</v>
      </c>
      <c r="O63" s="3">
        <f>'CI (num)'!O63/Ec!M62</f>
        <v>1.5563314876956287E-2</v>
      </c>
      <c r="P63" s="3">
        <f>'CI (num)'!P63/Ec!N62</f>
        <v>1.5379595355156615E-2</v>
      </c>
      <c r="Q63" s="3">
        <f>'CI (num)'!Q63/Ec!O62</f>
        <v>1.5302865578479655E-2</v>
      </c>
      <c r="R63" s="3">
        <f>'CI (num)'!R63/Ec!P62</f>
        <v>1.5281358773554545E-2</v>
      </c>
      <c r="S63" s="3">
        <f>'CI (num)'!S63/Ec!Q62</f>
        <v>1.5357027924392424E-2</v>
      </c>
      <c r="T63" s="3">
        <f>'CI (num)'!T63/Ec!R62</f>
        <v>1.5411441570304149E-2</v>
      </c>
      <c r="U63" s="3">
        <f>'CI (num)'!U63/Ec!S62</f>
        <v>1.5441532995262519E-2</v>
      </c>
      <c r="V63" s="3">
        <f>'CI (num)'!V63/Ec!T62</f>
        <v>1.5568364740714602E-2</v>
      </c>
      <c r="W63" s="3">
        <f>'CI (num)'!W63/Ec!U62</f>
        <v>1.590014047329965E-2</v>
      </c>
      <c r="X63" s="3">
        <f>'CI (num)'!X63/Ec!V62</f>
        <v>1.6422627238532134E-2</v>
      </c>
      <c r="Y63" s="3">
        <f>'CI (num)'!Y63/Ec!W62</f>
        <v>1.6607168944202375E-2</v>
      </c>
      <c r="Z63" s="3">
        <f>'CI (num)'!Z63/Ec!X62</f>
        <v>1.6658514377737209E-2</v>
      </c>
      <c r="AA63" s="3">
        <f>'CI (num)'!AA63/Ec!Y62</f>
        <v>1.695929570396839E-2</v>
      </c>
      <c r="AB63" s="3">
        <f>'CI (num)'!AB63/Ec!Z62</f>
        <v>1.7044179524122252E-2</v>
      </c>
      <c r="AC63" s="3">
        <f>'CI (num)'!AC63/Ec!AA62</f>
        <v>1.6938550207822922E-2</v>
      </c>
      <c r="AD63" s="3">
        <f>'CI (num)'!AD63/Ec!AB62</f>
        <v>1.7143028683260314E-2</v>
      </c>
      <c r="AE63" s="3">
        <f>'CI (num)'!AE63/Ec!AC62</f>
        <v>1.7529801794384976E-2</v>
      </c>
      <c r="AF63" s="3">
        <f>'CI (num)'!AF63/Ec!AD62</f>
        <v>1.771205841274626E-2</v>
      </c>
      <c r="AG63" s="3">
        <f>'CI (num)'!AG63/Ec!AE62</f>
        <v>1.7862417118803871E-2</v>
      </c>
      <c r="AH63" s="3">
        <f>'CI (num)'!AH63/Ec!AF62</f>
        <v>1.7894703996754382E-2</v>
      </c>
      <c r="AI63" s="3">
        <f>'CI (num)'!AI63/Ec!AG62</f>
        <v>1.7937595690084285E-2</v>
      </c>
    </row>
    <row r="64" spans="1:35" x14ac:dyDescent="0.2">
      <c r="A64">
        <f t="shared" si="0"/>
        <v>63</v>
      </c>
      <c r="B64" t="s">
        <v>33</v>
      </c>
      <c r="C64" s="1">
        <v>17</v>
      </c>
      <c r="D64" s="3"/>
      <c r="E64" s="3"/>
      <c r="F64" s="3">
        <f>'CI (num)'!F64/Ec!D63</f>
        <v>1.5775185526913618E-2</v>
      </c>
      <c r="G64" s="3">
        <f>'CI (num)'!G64/Ec!E63</f>
        <v>1.5774247457971898E-2</v>
      </c>
      <c r="H64" s="3">
        <f>'CI (num)'!H64/Ec!F63</f>
        <v>1.5578532902647218E-2</v>
      </c>
      <c r="I64" s="3">
        <f>'CI (num)'!I64/Ec!G63</f>
        <v>1.532727713863535E-2</v>
      </c>
      <c r="J64" s="3">
        <f>'CI (num)'!J64/Ec!H63</f>
        <v>1.5602747676732979E-2</v>
      </c>
      <c r="K64" s="3">
        <f>'CI (num)'!K64/Ec!I63</f>
        <v>1.580100091603219E-2</v>
      </c>
      <c r="L64" s="3">
        <f>'CI (num)'!L64/Ec!J63</f>
        <v>1.5590657656178104E-2</v>
      </c>
      <c r="M64" s="3">
        <f>'CI (num)'!M64/Ec!K63</f>
        <v>1.5636130943706656E-2</v>
      </c>
      <c r="N64" s="3">
        <f>'CI (num)'!N64/Ec!L63</f>
        <v>1.5679644919979335E-2</v>
      </c>
      <c r="O64" s="3">
        <f>'CI (num)'!O64/Ec!M63</f>
        <v>1.5563314876956287E-2</v>
      </c>
      <c r="P64" s="3">
        <f>'CI (num)'!P64/Ec!N63</f>
        <v>1.5379595355156615E-2</v>
      </c>
      <c r="Q64" s="3">
        <f>'CI (num)'!Q64/Ec!O63</f>
        <v>1.5302865578479655E-2</v>
      </c>
      <c r="R64" s="3">
        <f>'CI (num)'!R64/Ec!P63</f>
        <v>1.5281358773554545E-2</v>
      </c>
      <c r="S64" s="3">
        <f>'CI (num)'!S64/Ec!Q63</f>
        <v>1.5357027924392424E-2</v>
      </c>
      <c r="T64" s="3">
        <f>'CI (num)'!T64/Ec!R63</f>
        <v>1.5411441570304149E-2</v>
      </c>
      <c r="U64" s="3">
        <f>'CI (num)'!U64/Ec!S63</f>
        <v>1.5441532995262519E-2</v>
      </c>
      <c r="V64" s="3">
        <f>'CI (num)'!V64/Ec!T63</f>
        <v>1.5568364740714602E-2</v>
      </c>
      <c r="W64" s="3">
        <f>'CI (num)'!W64/Ec!U63</f>
        <v>1.590014047329965E-2</v>
      </c>
      <c r="X64" s="3">
        <f>'CI (num)'!X64/Ec!V63</f>
        <v>1.6422627238532134E-2</v>
      </c>
      <c r="Y64" s="3">
        <f>'CI (num)'!Y64/Ec!W63</f>
        <v>1.6607168944202375E-2</v>
      </c>
      <c r="Z64" s="3">
        <f>'CI (num)'!Z64/Ec!X63</f>
        <v>1.6658514377737209E-2</v>
      </c>
      <c r="AA64" s="3">
        <f>'CI (num)'!AA64/Ec!Y63</f>
        <v>1.695929570396839E-2</v>
      </c>
      <c r="AB64" s="3">
        <f>'CI (num)'!AB64/Ec!Z63</f>
        <v>1.7044179524122252E-2</v>
      </c>
      <c r="AC64" s="3">
        <f>'CI (num)'!AC64/Ec!AA63</f>
        <v>1.6938550207822922E-2</v>
      </c>
      <c r="AD64" s="3">
        <f>'CI (num)'!AD64/Ec!AB63</f>
        <v>1.7143028683260314E-2</v>
      </c>
      <c r="AE64" s="3">
        <f>'CI (num)'!AE64/Ec!AC63</f>
        <v>1.7529801794384976E-2</v>
      </c>
      <c r="AF64" s="3">
        <f>'CI (num)'!AF64/Ec!AD63</f>
        <v>1.771205841274626E-2</v>
      </c>
      <c r="AG64" s="3">
        <f>'CI (num)'!AG64/Ec!AE63</f>
        <v>1.7862417118803871E-2</v>
      </c>
      <c r="AH64" s="3">
        <f>'CI (num)'!AH64/Ec!AF63</f>
        <v>1.7894703996754382E-2</v>
      </c>
      <c r="AI64" s="3">
        <f>'CI (num)'!AI64/Ec!AG63</f>
        <v>1.7937595690084285E-2</v>
      </c>
    </row>
    <row r="65" spans="1:35" x14ac:dyDescent="0.2">
      <c r="A65">
        <f t="shared" si="0"/>
        <v>64</v>
      </c>
      <c r="B65" t="s">
        <v>33</v>
      </c>
      <c r="C65" s="1">
        <v>17</v>
      </c>
      <c r="D65" s="3"/>
      <c r="E65" s="3"/>
      <c r="F65" s="3">
        <f>'CI (num)'!F65/Ec!D64</f>
        <v>1.5775185526913618E-2</v>
      </c>
      <c r="G65" s="3">
        <f>'CI (num)'!G65/Ec!E64</f>
        <v>1.5774247457971898E-2</v>
      </c>
      <c r="H65" s="3">
        <f>'CI (num)'!H65/Ec!F64</f>
        <v>1.5578532902647218E-2</v>
      </c>
      <c r="I65" s="3">
        <f>'CI (num)'!I65/Ec!G64</f>
        <v>1.532727713863535E-2</v>
      </c>
      <c r="J65" s="3">
        <f>'CI (num)'!J65/Ec!H64</f>
        <v>1.5602747676732979E-2</v>
      </c>
      <c r="K65" s="3">
        <f>'CI (num)'!K65/Ec!I64</f>
        <v>1.580100091603219E-2</v>
      </c>
      <c r="L65" s="3">
        <f>'CI (num)'!L65/Ec!J64</f>
        <v>1.5590657656178104E-2</v>
      </c>
      <c r="M65" s="3">
        <f>'CI (num)'!M65/Ec!K64</f>
        <v>1.5636130943706656E-2</v>
      </c>
      <c r="N65" s="3">
        <f>'CI (num)'!N65/Ec!L64</f>
        <v>1.5679644919979335E-2</v>
      </c>
      <c r="O65" s="3">
        <f>'CI (num)'!O65/Ec!M64</f>
        <v>1.5563314876956287E-2</v>
      </c>
      <c r="P65" s="3">
        <f>'CI (num)'!P65/Ec!N64</f>
        <v>1.5379595355156615E-2</v>
      </c>
      <c r="Q65" s="3">
        <f>'CI (num)'!Q65/Ec!O64</f>
        <v>1.5302865578479655E-2</v>
      </c>
      <c r="R65" s="3">
        <f>'CI (num)'!R65/Ec!P64</f>
        <v>1.5281358773554545E-2</v>
      </c>
      <c r="S65" s="3">
        <f>'CI (num)'!S65/Ec!Q64</f>
        <v>1.5357027924392424E-2</v>
      </c>
      <c r="T65" s="3">
        <f>'CI (num)'!T65/Ec!R64</f>
        <v>1.5411441570304149E-2</v>
      </c>
      <c r="U65" s="3">
        <f>'CI (num)'!U65/Ec!S64</f>
        <v>1.5441532995262519E-2</v>
      </c>
      <c r="V65" s="3">
        <f>'CI (num)'!V65/Ec!T64</f>
        <v>1.5568364740714602E-2</v>
      </c>
      <c r="W65" s="3">
        <f>'CI (num)'!W65/Ec!U64</f>
        <v>1.590014047329965E-2</v>
      </c>
      <c r="X65" s="3">
        <f>'CI (num)'!X65/Ec!V64</f>
        <v>1.6422627238532134E-2</v>
      </c>
      <c r="Y65" s="3">
        <f>'CI (num)'!Y65/Ec!W64</f>
        <v>1.6607168944202375E-2</v>
      </c>
      <c r="Z65" s="3">
        <f>'CI (num)'!Z65/Ec!X64</f>
        <v>1.6658514377737209E-2</v>
      </c>
      <c r="AA65" s="3">
        <f>'CI (num)'!AA65/Ec!Y64</f>
        <v>1.695929570396839E-2</v>
      </c>
      <c r="AB65" s="3">
        <f>'CI (num)'!AB65/Ec!Z64</f>
        <v>1.7044179524122252E-2</v>
      </c>
      <c r="AC65" s="3">
        <f>'CI (num)'!AC65/Ec!AA64</f>
        <v>1.6938550207822922E-2</v>
      </c>
      <c r="AD65" s="3">
        <f>'CI (num)'!AD65/Ec!AB64</f>
        <v>1.7143028683260314E-2</v>
      </c>
      <c r="AE65" s="3">
        <f>'CI (num)'!AE65/Ec!AC64</f>
        <v>1.7529801794384976E-2</v>
      </c>
      <c r="AF65" s="3">
        <f>'CI (num)'!AF65/Ec!AD64</f>
        <v>1.771205841274626E-2</v>
      </c>
      <c r="AG65" s="3">
        <f>'CI (num)'!AG65/Ec!AE64</f>
        <v>1.7862417118803871E-2</v>
      </c>
      <c r="AH65" s="3">
        <f>'CI (num)'!AH65/Ec!AF64</f>
        <v>1.7894703996754382E-2</v>
      </c>
      <c r="AI65" s="3">
        <f>'CI (num)'!AI65/Ec!AG64</f>
        <v>1.7937595690084285E-2</v>
      </c>
    </row>
    <row r="66" spans="1:35" x14ac:dyDescent="0.2">
      <c r="A66">
        <f t="shared" si="0"/>
        <v>65</v>
      </c>
      <c r="B66" t="s">
        <v>34</v>
      </c>
      <c r="C66" s="1">
        <v>18</v>
      </c>
      <c r="D66" s="3"/>
      <c r="E66" s="3"/>
      <c r="F66" s="3">
        <f>'CI (num)'!F66/Ec!D65</f>
        <v>9.8488161422899418E-3</v>
      </c>
      <c r="G66" s="3">
        <f>'CI (num)'!G66/Ec!E65</f>
        <v>9.9784658281387405E-3</v>
      </c>
      <c r="H66" s="3">
        <f>'CI (num)'!H66/Ec!F65</f>
        <v>1.01239530121537E-2</v>
      </c>
      <c r="I66" s="3">
        <f>'CI (num)'!I66/Ec!G65</f>
        <v>1.0361722531824994E-2</v>
      </c>
      <c r="J66" s="3">
        <f>'CI (num)'!J66/Ec!H65</f>
        <v>1.0623987241733662E-2</v>
      </c>
      <c r="K66" s="3">
        <f>'CI (num)'!K66/Ec!I65</f>
        <v>1.0976807959997449E-2</v>
      </c>
      <c r="L66" s="3">
        <f>'CI (num)'!L66/Ec!J65</f>
        <v>1.0926832814816916E-2</v>
      </c>
      <c r="M66" s="3">
        <f>'CI (num)'!M66/Ec!K65</f>
        <v>1.0928220506104661E-2</v>
      </c>
      <c r="N66" s="3">
        <f>'CI (num)'!N66/Ec!L65</f>
        <v>1.080401467065074E-2</v>
      </c>
      <c r="O66" s="3">
        <f>'CI (num)'!O66/Ec!M65</f>
        <v>1.0938464484998724E-2</v>
      </c>
      <c r="P66" s="3">
        <f>'CI (num)'!P66/Ec!N65</f>
        <v>1.0882543986711771E-2</v>
      </c>
      <c r="Q66" s="3">
        <f>'CI (num)'!Q66/Ec!O65</f>
        <v>1.0921920992848399E-2</v>
      </c>
      <c r="R66" s="3">
        <f>'CI (num)'!R66/Ec!P65</f>
        <v>1.0992008879303523E-2</v>
      </c>
      <c r="S66" s="3">
        <f>'CI (num)'!S66/Ec!Q65</f>
        <v>1.1088709750626844E-2</v>
      </c>
      <c r="T66" s="3">
        <f>'CI (num)'!T66/Ec!R65</f>
        <v>1.1078994616238664E-2</v>
      </c>
      <c r="U66" s="3">
        <f>'CI (num)'!U66/Ec!S65</f>
        <v>1.099433768309474E-2</v>
      </c>
      <c r="V66" s="3">
        <f>'CI (num)'!V66/Ec!T65</f>
        <v>1.0913704026760411E-2</v>
      </c>
      <c r="W66" s="3">
        <f>'CI (num)'!W66/Ec!U65</f>
        <v>1.089552708089068E-2</v>
      </c>
      <c r="X66" s="3">
        <f>'CI (num)'!X66/Ec!V65</f>
        <v>1.0893288730817709E-2</v>
      </c>
      <c r="Y66" s="3">
        <f>'CI (num)'!Y66/Ec!W65</f>
        <v>1.0772884468100142E-2</v>
      </c>
      <c r="Z66" s="3">
        <f>'CI (num)'!Z66/Ec!X65</f>
        <v>1.0398892844011624E-2</v>
      </c>
      <c r="AA66" s="3">
        <f>'CI (num)'!AA66/Ec!Y65</f>
        <v>1.0198202223155648E-2</v>
      </c>
      <c r="AB66" s="3">
        <f>'CI (num)'!AB66/Ec!Z65</f>
        <v>9.9906406398283815E-3</v>
      </c>
      <c r="AC66" s="3">
        <f>'CI (num)'!AC66/Ec!AA65</f>
        <v>9.9404488875982997E-3</v>
      </c>
      <c r="AD66" s="3">
        <f>'CI (num)'!AD66/Ec!AB65</f>
        <v>9.8668873014539239E-3</v>
      </c>
      <c r="AE66" s="3">
        <f>'CI (num)'!AE66/Ec!AC65</f>
        <v>1.0030836826337559E-2</v>
      </c>
      <c r="AF66" s="3">
        <f>'CI (num)'!AF66/Ec!AD65</f>
        <v>1.0136102655539367E-2</v>
      </c>
      <c r="AG66" s="3">
        <f>'CI (num)'!AG66/Ec!AE65</f>
        <v>1.0249921453634668E-2</v>
      </c>
      <c r="AH66" s="3">
        <f>'CI (num)'!AH66/Ec!AF65</f>
        <v>1.0176106269383678E-2</v>
      </c>
      <c r="AI66" s="3">
        <f>'CI (num)'!AI66/Ec!AG65</f>
        <v>1.0316010089577093E-2</v>
      </c>
    </row>
    <row r="67" spans="1:35" x14ac:dyDescent="0.2">
      <c r="A67">
        <f t="shared" si="0"/>
        <v>66</v>
      </c>
      <c r="B67" t="s">
        <v>34</v>
      </c>
      <c r="C67" s="1">
        <v>18</v>
      </c>
      <c r="D67" s="3"/>
      <c r="E67" s="3"/>
      <c r="F67" s="3">
        <f>'CI (num)'!F67/Ec!D66</f>
        <v>9.8590425421834892E-3</v>
      </c>
      <c r="G67" s="3">
        <f>'CI (num)'!G67/Ec!E66</f>
        <v>9.9891144391821597E-3</v>
      </c>
      <c r="H67" s="3">
        <f>'CI (num)'!H67/Ec!F66</f>
        <v>1.0136220819077613E-2</v>
      </c>
      <c r="I67" s="3">
        <f>'CI (num)'!I67/Ec!G66</f>
        <v>1.0377448585084669E-2</v>
      </c>
      <c r="J67" s="3">
        <f>'CI (num)'!J67/Ec!H66</f>
        <v>1.0644844228347319E-2</v>
      </c>
      <c r="K67" s="3">
        <f>'CI (num)'!K67/Ec!I66</f>
        <v>1.1000209272388222E-2</v>
      </c>
      <c r="L67" s="3">
        <f>'CI (num)'!L67/Ec!J66</f>
        <v>1.0952464899713108E-2</v>
      </c>
      <c r="M67" s="3">
        <f>'CI (num)'!M67/Ec!K66</f>
        <v>1.0955053627332813E-2</v>
      </c>
      <c r="N67" s="3">
        <f>'CI (num)'!N67/Ec!L66</f>
        <v>1.0830034203660221E-2</v>
      </c>
      <c r="O67" s="3">
        <f>'CI (num)'!O67/Ec!M66</f>
        <v>1.0962526517738864E-2</v>
      </c>
      <c r="P67" s="3">
        <f>'CI (num)'!P67/Ec!N66</f>
        <v>1.0908961134868098E-2</v>
      </c>
      <c r="Q67" s="3">
        <f>'CI (num)'!Q67/Ec!O66</f>
        <v>1.0949002392996239E-2</v>
      </c>
      <c r="R67" s="3">
        <f>'CI (num)'!R67/Ec!P66</f>
        <v>1.1020228330803504E-2</v>
      </c>
      <c r="S67" s="3">
        <f>'CI (num)'!S67/Ec!Q66</f>
        <v>1.1116226878153055E-2</v>
      </c>
      <c r="T67" s="3">
        <f>'CI (num)'!T67/Ec!R66</f>
        <v>1.1109474705141967E-2</v>
      </c>
      <c r="U67" s="3">
        <f>'CI (num)'!U67/Ec!S66</f>
        <v>1.1024653886727669E-2</v>
      </c>
      <c r="V67" s="3">
        <f>'CI (num)'!V67/Ec!T66</f>
        <v>1.0943164527386268E-2</v>
      </c>
      <c r="W67" s="3">
        <f>'CI (num)'!W67/Ec!U66</f>
        <v>1.0924224791827692E-2</v>
      </c>
      <c r="X67" s="3">
        <f>'CI (num)'!X67/Ec!V66</f>
        <v>1.0920645332257331E-2</v>
      </c>
      <c r="Y67" s="3">
        <f>'CI (num)'!Y67/Ec!W66</f>
        <v>1.0797413049638533E-2</v>
      </c>
      <c r="Z67" s="3">
        <f>'CI (num)'!Z67/Ec!X66</f>
        <v>1.0420037172659038E-2</v>
      </c>
      <c r="AA67" s="3">
        <f>'CI (num)'!AA67/Ec!Y66</f>
        <v>1.0215459543788863E-2</v>
      </c>
      <c r="AB67" s="3">
        <f>'CI (num)'!AB67/Ec!Z66</f>
        <v>1.0004142158426498E-2</v>
      </c>
      <c r="AC67" s="3">
        <f>'CI (num)'!AC67/Ec!AA66</f>
        <v>9.9516211004166966E-3</v>
      </c>
      <c r="AD67" s="3">
        <f>'CI (num)'!AD67/Ec!AB66</f>
        <v>9.8783728175013009E-3</v>
      </c>
      <c r="AE67" s="3">
        <f>'CI (num)'!AE67/Ec!AC66</f>
        <v>1.0041254638590626E-2</v>
      </c>
      <c r="AF67" s="3">
        <f>'CI (num)'!AF67/Ec!AD66</f>
        <v>1.01470208532176E-2</v>
      </c>
      <c r="AG67" s="3">
        <f>'CI (num)'!AG67/Ec!AE66</f>
        <v>1.026217775625521E-2</v>
      </c>
      <c r="AH67" s="3">
        <f>'CI (num)'!AH67/Ec!AF66</f>
        <v>1.0189218192867397E-2</v>
      </c>
      <c r="AI67" s="3">
        <f>'CI (num)'!AI67/Ec!AG66</f>
        <v>1.0330290907593076E-2</v>
      </c>
    </row>
    <row r="68" spans="1:35" x14ac:dyDescent="0.2">
      <c r="A68">
        <f t="shared" ref="A68:A98" si="1">A67+1</f>
        <v>67</v>
      </c>
      <c r="B68" t="s">
        <v>34</v>
      </c>
      <c r="C68" s="1">
        <v>18</v>
      </c>
      <c r="D68" s="3"/>
      <c r="E68" s="3"/>
      <c r="F68" s="3">
        <f>'CI (num)'!F68/Ec!D67</f>
        <v>1.3917936622704871E-2</v>
      </c>
      <c r="G68" s="3">
        <f>'CI (num)'!G68/Ec!E67</f>
        <v>1.4204788219842081E-2</v>
      </c>
      <c r="H68" s="3">
        <f>'CI (num)'!H68/Ec!F67</f>
        <v>1.4366735130974721E-2</v>
      </c>
      <c r="I68" s="3">
        <f>'CI (num)'!I68/Ec!G67</f>
        <v>1.4461137611360789E-2</v>
      </c>
      <c r="J68" s="3">
        <f>'CI (num)'!J68/Ec!H67</f>
        <v>1.4401598673354268E-2</v>
      </c>
      <c r="K68" s="3">
        <f>'CI (num)'!K68/Ec!I67</f>
        <v>1.4297092213126878E-2</v>
      </c>
      <c r="L68" s="3">
        <f>'CI (num)'!L68/Ec!J67</f>
        <v>1.417578094979853E-2</v>
      </c>
      <c r="M68" s="3">
        <f>'CI (num)'!M68/Ec!K67</f>
        <v>1.3925242698857419E-2</v>
      </c>
      <c r="N68" s="3">
        <f>'CI (num)'!N68/Ec!L67</f>
        <v>1.3667331925078534E-2</v>
      </c>
      <c r="O68" s="3">
        <f>'CI (num)'!O68/Ec!M67</f>
        <v>1.3887947604393871E-2</v>
      </c>
      <c r="P68" s="3">
        <f>'CI (num)'!P68/Ec!N67</f>
        <v>1.4018603417917028E-2</v>
      </c>
      <c r="Q68" s="3">
        <f>'CI (num)'!Q68/Ec!O67</f>
        <v>1.3805692390265717E-2</v>
      </c>
      <c r="R68" s="3">
        <f>'CI (num)'!R68/Ec!P67</f>
        <v>1.3798189749339163E-2</v>
      </c>
      <c r="S68" s="3">
        <f>'CI (num)'!S68/Ec!Q67</f>
        <v>1.3799251644016122E-2</v>
      </c>
      <c r="T68" s="3">
        <f>'CI (num)'!T68/Ec!R67</f>
        <v>1.3681006865645797E-2</v>
      </c>
      <c r="U68" s="3">
        <f>'CI (num)'!U68/Ec!S67</f>
        <v>1.3519449839485749E-2</v>
      </c>
      <c r="V68" s="3">
        <f>'CI (num)'!V68/Ec!T67</f>
        <v>1.3414269064281271E-2</v>
      </c>
      <c r="W68" s="3">
        <f>'CI (num)'!W68/Ec!U67</f>
        <v>1.3380269325027555E-2</v>
      </c>
      <c r="X68" s="3">
        <f>'CI (num)'!X68/Ec!V67</f>
        <v>1.3429052481346959E-2</v>
      </c>
      <c r="Y68" s="3">
        <f>'CI (num)'!Y68/Ec!W67</f>
        <v>1.3434778170855675E-2</v>
      </c>
      <c r="Z68" s="3">
        <f>'CI (num)'!Z68/Ec!X67</f>
        <v>1.3296706612325182E-2</v>
      </c>
      <c r="AA68" s="3">
        <f>'CI (num)'!AA68/Ec!Y67</f>
        <v>1.3247592605744148E-2</v>
      </c>
      <c r="AB68" s="3">
        <f>'CI (num)'!AB68/Ec!Z67</f>
        <v>1.3399992454190676E-2</v>
      </c>
      <c r="AC68" s="3">
        <f>'CI (num)'!AC68/Ec!AA67</f>
        <v>1.3756144211472247E-2</v>
      </c>
      <c r="AD68" s="3">
        <f>'CI (num)'!AD68/Ec!AB67</f>
        <v>1.392504551785949E-2</v>
      </c>
      <c r="AE68" s="3">
        <f>'CI (num)'!AE68/Ec!AC67</f>
        <v>1.4039445250455723E-2</v>
      </c>
      <c r="AF68" s="3">
        <f>'CI (num)'!AF68/Ec!AD67</f>
        <v>1.4347727054521409E-2</v>
      </c>
      <c r="AG68" s="3">
        <f>'CI (num)'!AG68/Ec!AE67</f>
        <v>1.4442755480129146E-2</v>
      </c>
      <c r="AH68" s="3">
        <f>'CI (num)'!AH68/Ec!AF67</f>
        <v>1.4177864432985235E-2</v>
      </c>
      <c r="AI68" s="3">
        <f>'CI (num)'!AI68/Ec!AG67</f>
        <v>1.4204627023995062E-2</v>
      </c>
    </row>
    <row r="69" spans="1:35" x14ac:dyDescent="0.2">
      <c r="A69">
        <f t="shared" si="1"/>
        <v>68</v>
      </c>
      <c r="B69" t="s">
        <v>34</v>
      </c>
      <c r="C69" s="1">
        <v>18</v>
      </c>
      <c r="D69" s="3"/>
      <c r="E69" s="3"/>
      <c r="F69" s="3">
        <f>'CI (num)'!F69/Ec!D68</f>
        <v>1.3917936622704871E-2</v>
      </c>
      <c r="G69" s="3">
        <f>'CI (num)'!G69/Ec!E68</f>
        <v>1.4204788219842081E-2</v>
      </c>
      <c r="H69" s="3">
        <f>'CI (num)'!H69/Ec!F68</f>
        <v>1.4366735130974721E-2</v>
      </c>
      <c r="I69" s="3">
        <f>'CI (num)'!I69/Ec!G68</f>
        <v>1.4461137611360789E-2</v>
      </c>
      <c r="J69" s="3">
        <f>'CI (num)'!J69/Ec!H68</f>
        <v>1.4401598673354268E-2</v>
      </c>
      <c r="K69" s="3">
        <f>'CI (num)'!K69/Ec!I68</f>
        <v>1.4297092213126878E-2</v>
      </c>
      <c r="L69" s="3">
        <f>'CI (num)'!L69/Ec!J68</f>
        <v>1.417578094979853E-2</v>
      </c>
      <c r="M69" s="3">
        <f>'CI (num)'!M69/Ec!K68</f>
        <v>1.3925242698857419E-2</v>
      </c>
      <c r="N69" s="3">
        <f>'CI (num)'!N69/Ec!L68</f>
        <v>1.3667331925078534E-2</v>
      </c>
      <c r="O69" s="3">
        <f>'CI (num)'!O69/Ec!M68</f>
        <v>1.3887947604393871E-2</v>
      </c>
      <c r="P69" s="3">
        <f>'CI (num)'!P69/Ec!N68</f>
        <v>1.4018603417917028E-2</v>
      </c>
      <c r="Q69" s="3">
        <f>'CI (num)'!Q69/Ec!O68</f>
        <v>1.3805692390265717E-2</v>
      </c>
      <c r="R69" s="3">
        <f>'CI (num)'!R69/Ec!P68</f>
        <v>1.3798189749339163E-2</v>
      </c>
      <c r="S69" s="3">
        <f>'CI (num)'!S69/Ec!Q68</f>
        <v>1.3799251644016122E-2</v>
      </c>
      <c r="T69" s="3">
        <f>'CI (num)'!T69/Ec!R68</f>
        <v>1.3681006865645797E-2</v>
      </c>
      <c r="U69" s="3">
        <f>'CI (num)'!U69/Ec!S68</f>
        <v>1.3519449839485749E-2</v>
      </c>
      <c r="V69" s="3">
        <f>'CI (num)'!V69/Ec!T68</f>
        <v>1.3414269064281271E-2</v>
      </c>
      <c r="W69" s="3">
        <f>'CI (num)'!W69/Ec!U68</f>
        <v>1.3380269325027555E-2</v>
      </c>
      <c r="X69" s="3">
        <f>'CI (num)'!X69/Ec!V68</f>
        <v>1.3429052481346959E-2</v>
      </c>
      <c r="Y69" s="3">
        <f>'CI (num)'!Y69/Ec!W68</f>
        <v>1.3434778170855675E-2</v>
      </c>
      <c r="Z69" s="3">
        <f>'CI (num)'!Z69/Ec!X68</f>
        <v>1.3296706612325182E-2</v>
      </c>
      <c r="AA69" s="3">
        <f>'CI (num)'!AA69/Ec!Y68</f>
        <v>1.3247592605744148E-2</v>
      </c>
      <c r="AB69" s="3">
        <f>'CI (num)'!AB69/Ec!Z68</f>
        <v>1.3399992454190676E-2</v>
      </c>
      <c r="AC69" s="3">
        <f>'CI (num)'!AC69/Ec!AA68</f>
        <v>1.3756144211472247E-2</v>
      </c>
      <c r="AD69" s="3">
        <f>'CI (num)'!AD69/Ec!AB68</f>
        <v>1.392504551785949E-2</v>
      </c>
      <c r="AE69" s="3">
        <f>'CI (num)'!AE69/Ec!AC68</f>
        <v>1.4039445250455723E-2</v>
      </c>
      <c r="AF69" s="3">
        <f>'CI (num)'!AF69/Ec!AD68</f>
        <v>1.4347727054521409E-2</v>
      </c>
      <c r="AG69" s="3">
        <f>'CI (num)'!AG69/Ec!AE68</f>
        <v>1.4442755480129146E-2</v>
      </c>
      <c r="AH69" s="3">
        <f>'CI (num)'!AH69/Ec!AF68</f>
        <v>1.4177864432985235E-2</v>
      </c>
      <c r="AI69" s="3">
        <f>'CI (num)'!AI69/Ec!AG68</f>
        <v>1.4204627023995062E-2</v>
      </c>
    </row>
    <row r="70" spans="1:35" x14ac:dyDescent="0.2">
      <c r="A70">
        <f t="shared" si="1"/>
        <v>69</v>
      </c>
      <c r="B70" t="s">
        <v>34</v>
      </c>
      <c r="C70" s="1">
        <v>18</v>
      </c>
      <c r="D70" s="3"/>
      <c r="E70" s="3"/>
      <c r="F70" s="3">
        <f>'CI (num)'!F70/Ec!D69</f>
        <v>1.3917936622704871E-2</v>
      </c>
      <c r="G70" s="3">
        <f>'CI (num)'!G70/Ec!E69</f>
        <v>1.4204788219842081E-2</v>
      </c>
      <c r="H70" s="3">
        <f>'CI (num)'!H70/Ec!F69</f>
        <v>1.4366735130974721E-2</v>
      </c>
      <c r="I70" s="3">
        <f>'CI (num)'!I70/Ec!G69</f>
        <v>1.4461137611360789E-2</v>
      </c>
      <c r="J70" s="3">
        <f>'CI (num)'!J70/Ec!H69</f>
        <v>1.4401598673354268E-2</v>
      </c>
      <c r="K70" s="3">
        <f>'CI (num)'!K70/Ec!I69</f>
        <v>1.4297092213126878E-2</v>
      </c>
      <c r="L70" s="3">
        <f>'CI (num)'!L70/Ec!J69</f>
        <v>1.417578094979853E-2</v>
      </c>
      <c r="M70" s="3">
        <f>'CI (num)'!M70/Ec!K69</f>
        <v>1.3925242698857419E-2</v>
      </c>
      <c r="N70" s="3">
        <f>'CI (num)'!N70/Ec!L69</f>
        <v>1.3667331925078534E-2</v>
      </c>
      <c r="O70" s="3">
        <f>'CI (num)'!O70/Ec!M69</f>
        <v>1.3887947604393871E-2</v>
      </c>
      <c r="P70" s="3">
        <f>'CI (num)'!P70/Ec!N69</f>
        <v>1.4018603417917028E-2</v>
      </c>
      <c r="Q70" s="3">
        <f>'CI (num)'!Q70/Ec!O69</f>
        <v>1.3805692390265717E-2</v>
      </c>
      <c r="R70" s="3">
        <f>'CI (num)'!R70/Ec!P69</f>
        <v>1.3798189749339163E-2</v>
      </c>
      <c r="S70" s="3">
        <f>'CI (num)'!S70/Ec!Q69</f>
        <v>1.3799251644016122E-2</v>
      </c>
      <c r="T70" s="3">
        <f>'CI (num)'!T70/Ec!R69</f>
        <v>1.3681006865645797E-2</v>
      </c>
      <c r="U70" s="3">
        <f>'CI (num)'!U70/Ec!S69</f>
        <v>1.3519449839485749E-2</v>
      </c>
      <c r="V70" s="3">
        <f>'CI (num)'!V70/Ec!T69</f>
        <v>1.3414269064281271E-2</v>
      </c>
      <c r="W70" s="3">
        <f>'CI (num)'!W70/Ec!U69</f>
        <v>1.3380269325027555E-2</v>
      </c>
      <c r="X70" s="3">
        <f>'CI (num)'!X70/Ec!V69</f>
        <v>1.3429052481346959E-2</v>
      </c>
      <c r="Y70" s="3">
        <f>'CI (num)'!Y70/Ec!W69</f>
        <v>1.3434778170855675E-2</v>
      </c>
      <c r="Z70" s="3">
        <f>'CI (num)'!Z70/Ec!X69</f>
        <v>1.3296706612325182E-2</v>
      </c>
      <c r="AA70" s="3">
        <f>'CI (num)'!AA70/Ec!Y69</f>
        <v>1.3247592605744148E-2</v>
      </c>
      <c r="AB70" s="3">
        <f>'CI (num)'!AB70/Ec!Z69</f>
        <v>1.3399992454190676E-2</v>
      </c>
      <c r="AC70" s="3">
        <f>'CI (num)'!AC70/Ec!AA69</f>
        <v>1.3756144211472247E-2</v>
      </c>
      <c r="AD70" s="3">
        <f>'CI (num)'!AD70/Ec!AB69</f>
        <v>1.392504551785949E-2</v>
      </c>
      <c r="AE70" s="3">
        <f>'CI (num)'!AE70/Ec!AC69</f>
        <v>1.4039445250455723E-2</v>
      </c>
      <c r="AF70" s="3">
        <f>'CI (num)'!AF70/Ec!AD69</f>
        <v>1.4347727054521409E-2</v>
      </c>
      <c r="AG70" s="3">
        <f>'CI (num)'!AG70/Ec!AE69</f>
        <v>1.4442755480129146E-2</v>
      </c>
      <c r="AH70" s="3">
        <f>'CI (num)'!AH70/Ec!AF69</f>
        <v>1.4177864432985235E-2</v>
      </c>
      <c r="AI70" s="3">
        <f>'CI (num)'!AI70/Ec!AG69</f>
        <v>1.4204627023995062E-2</v>
      </c>
    </row>
    <row r="71" spans="1:35" x14ac:dyDescent="0.2">
      <c r="A71">
        <f t="shared" si="1"/>
        <v>70</v>
      </c>
      <c r="B71" t="s">
        <v>35</v>
      </c>
      <c r="C71" s="1">
        <v>19</v>
      </c>
      <c r="D71" s="3"/>
      <c r="E71" s="3"/>
      <c r="F71" s="3">
        <f>'CI (num)'!F71/Ec!D70</f>
        <v>1.1991094583512543E-2</v>
      </c>
      <c r="G71" s="3">
        <f>'CI (num)'!G71/Ec!E70</f>
        <v>1.2262512759201554E-2</v>
      </c>
      <c r="H71" s="3">
        <f>'CI (num)'!H71/Ec!F70</f>
        <v>1.2390579368282532E-2</v>
      </c>
      <c r="I71" s="3">
        <f>'CI (num)'!I71/Ec!G70</f>
        <v>1.2444168455081213E-2</v>
      </c>
      <c r="J71" s="3">
        <f>'CI (num)'!J71/Ec!H70</f>
        <v>1.2353809563345496E-2</v>
      </c>
      <c r="K71" s="3">
        <f>'CI (num)'!K71/Ec!I70</f>
        <v>1.2375683309888186E-2</v>
      </c>
      <c r="L71" s="3">
        <f>'CI (num)'!L71/Ec!J70</f>
        <v>1.2557155102263427E-2</v>
      </c>
      <c r="M71" s="3">
        <f>'CI (num)'!M71/Ec!K70</f>
        <v>1.277890988782412E-2</v>
      </c>
      <c r="N71" s="3">
        <f>'CI (num)'!N71/Ec!L70</f>
        <v>1.3119616402761726E-2</v>
      </c>
      <c r="O71" s="3">
        <f>'CI (num)'!O71/Ec!M70</f>
        <v>1.3441736801999464E-2</v>
      </c>
      <c r="P71" s="3">
        <f>'CI (num)'!P71/Ec!N70</f>
        <v>1.3851796207667218E-2</v>
      </c>
      <c r="Q71" s="3">
        <f>'CI (num)'!Q71/Ec!O70</f>
        <v>1.3759160117654524E-2</v>
      </c>
      <c r="R71" s="3">
        <f>'CI (num)'!R71/Ec!P70</f>
        <v>1.3704514853850977E-2</v>
      </c>
      <c r="S71" s="3">
        <f>'CI (num)'!S71/Ec!Q70</f>
        <v>1.3510043577418342E-2</v>
      </c>
      <c r="T71" s="3">
        <f>'CI (num)'!T71/Ec!R70</f>
        <v>1.365779632641685E-2</v>
      </c>
      <c r="U71" s="3">
        <f>'CI (num)'!U71/Ec!S70</f>
        <v>1.3591044355577401E-2</v>
      </c>
      <c r="V71" s="3">
        <f>'CI (num)'!V71/Ec!T70</f>
        <v>1.3611940253442348E-2</v>
      </c>
      <c r="W71" s="3">
        <f>'CI (num)'!W71/Ec!U70</f>
        <v>1.3687211625531574E-2</v>
      </c>
      <c r="X71" s="3">
        <f>'CI (num)'!X71/Ec!V70</f>
        <v>1.3789077935971233E-2</v>
      </c>
      <c r="Y71" s="3">
        <f>'CI (num)'!Y71/Ec!W70</f>
        <v>1.379462132542679E-2</v>
      </c>
      <c r="Z71" s="3">
        <f>'CI (num)'!Z71/Ec!X70</f>
        <v>1.3656410025065005E-2</v>
      </c>
      <c r="AA71" s="3">
        <f>'CI (num)'!AA71/Ec!Y70</f>
        <v>1.354619130512681E-2</v>
      </c>
      <c r="AB71" s="3">
        <f>'CI (num)'!AB71/Ec!Z70</f>
        <v>1.3539438593480682E-2</v>
      </c>
      <c r="AC71" s="3">
        <f>'CI (num)'!AC71/Ec!AA70</f>
        <v>1.3554295492255392E-2</v>
      </c>
      <c r="AD71" s="3">
        <f>'CI (num)'!AD71/Ec!AB70</f>
        <v>1.3491791578845903E-2</v>
      </c>
      <c r="AE71" s="3">
        <f>'CI (num)'!AE71/Ec!AC70</f>
        <v>1.3154224964929158E-2</v>
      </c>
      <c r="AF71" s="3">
        <f>'CI (num)'!AF71/Ec!AD70</f>
        <v>1.3020072892455622E-2</v>
      </c>
      <c r="AG71" s="3">
        <f>'CI (num)'!AG71/Ec!AE70</f>
        <v>1.2846633001607197E-2</v>
      </c>
      <c r="AH71" s="3">
        <f>'CI (num)'!AH71/Ec!AF70</f>
        <v>1.2671888105533354E-2</v>
      </c>
      <c r="AI71" s="3">
        <f>'CI (num)'!AI71/Ec!AG70</f>
        <v>1.2570750073114209E-2</v>
      </c>
    </row>
    <row r="72" spans="1:35" x14ac:dyDescent="0.2">
      <c r="A72">
        <f t="shared" si="1"/>
        <v>71</v>
      </c>
      <c r="B72" t="s">
        <v>35</v>
      </c>
      <c r="C72" s="1">
        <v>19</v>
      </c>
      <c r="D72" s="3"/>
      <c r="E72" s="3"/>
      <c r="F72" s="3">
        <f>'CI (num)'!F72/Ec!D71</f>
        <v>1.1994501722470236E-2</v>
      </c>
      <c r="G72" s="3">
        <f>'CI (num)'!G72/Ec!E71</f>
        <v>1.2267309858819709E-2</v>
      </c>
      <c r="H72" s="3">
        <f>'CI (num)'!H72/Ec!F71</f>
        <v>1.2395796789163039E-2</v>
      </c>
      <c r="I72" s="3">
        <f>'CI (num)'!I72/Ec!G71</f>
        <v>1.2449094695854776E-2</v>
      </c>
      <c r="J72" s="3">
        <f>'CI (num)'!J72/Ec!H71</f>
        <v>1.2357970947020404E-2</v>
      </c>
      <c r="K72" s="3">
        <f>'CI (num)'!K72/Ec!I71</f>
        <v>1.2378438042009405E-2</v>
      </c>
      <c r="L72" s="3">
        <f>'CI (num)'!L72/Ec!J71</f>
        <v>1.2561057216013497E-2</v>
      </c>
      <c r="M72" s="3">
        <f>'CI (num)'!M72/Ec!K71</f>
        <v>1.2786834404703872E-2</v>
      </c>
      <c r="N72" s="3">
        <f>'CI (num)'!N72/Ec!L71</f>
        <v>1.3134792754613531E-2</v>
      </c>
      <c r="O72" s="3">
        <f>'CI (num)'!O72/Ec!M71</f>
        <v>1.3467120067306193E-2</v>
      </c>
      <c r="P72" s="3">
        <f>'CI (num)'!P72/Ec!N71</f>
        <v>1.3881178871964911E-2</v>
      </c>
      <c r="Q72" s="3">
        <f>'CI (num)'!Q72/Ec!O71</f>
        <v>1.3792920921503141E-2</v>
      </c>
      <c r="R72" s="3">
        <f>'CI (num)'!R72/Ec!P71</f>
        <v>1.3740187953130624E-2</v>
      </c>
      <c r="S72" s="3">
        <f>'CI (num)'!S72/Ec!Q71</f>
        <v>1.3541030065065881E-2</v>
      </c>
      <c r="T72" s="3">
        <f>'CI (num)'!T72/Ec!R71</f>
        <v>1.3688058860179526E-2</v>
      </c>
      <c r="U72" s="3">
        <f>'CI (num)'!U72/Ec!S71</f>
        <v>1.3625463877860892E-2</v>
      </c>
      <c r="V72" s="3">
        <f>'CI (num)'!V72/Ec!T71</f>
        <v>1.3647629479907681E-2</v>
      </c>
      <c r="W72" s="3">
        <f>'CI (num)'!W72/Ec!U71</f>
        <v>1.3724887740752095E-2</v>
      </c>
      <c r="X72" s="3">
        <f>'CI (num)'!X72/Ec!V71</f>
        <v>1.382899179140065E-2</v>
      </c>
      <c r="Y72" s="3">
        <f>'CI (num)'!Y72/Ec!W71</f>
        <v>1.3836091582810644E-2</v>
      </c>
      <c r="Z72" s="3">
        <f>'CI (num)'!Z72/Ec!X71</f>
        <v>1.3696962761816688E-2</v>
      </c>
      <c r="AA72" s="3">
        <f>'CI (num)'!AA72/Ec!Y71</f>
        <v>1.3585570226811788E-2</v>
      </c>
      <c r="AB72" s="3">
        <f>'CI (num)'!AB72/Ec!Z71</f>
        <v>1.3577161953081637E-2</v>
      </c>
      <c r="AC72" s="3">
        <f>'CI (num)'!AC72/Ec!AA71</f>
        <v>1.3589382511837235E-2</v>
      </c>
      <c r="AD72" s="3">
        <f>'CI (num)'!AD72/Ec!AB71</f>
        <v>1.3521932976364589E-2</v>
      </c>
      <c r="AE72" s="3">
        <f>'CI (num)'!AE72/Ec!AC71</f>
        <v>1.3179682895426146E-2</v>
      </c>
      <c r="AF72" s="3">
        <f>'CI (num)'!AF72/Ec!AD71</f>
        <v>1.3038912911280514E-2</v>
      </c>
      <c r="AG72" s="3">
        <f>'CI (num)'!AG72/Ec!AE71</f>
        <v>1.2859118241075327E-2</v>
      </c>
      <c r="AH72" s="3">
        <f>'CI (num)'!AH72/Ec!AF71</f>
        <v>1.2680602054566911E-2</v>
      </c>
      <c r="AI72" s="3">
        <f>'CI (num)'!AI72/Ec!AG71</f>
        <v>1.2579647775097267E-2</v>
      </c>
    </row>
    <row r="73" spans="1:35" x14ac:dyDescent="0.2">
      <c r="A73">
        <f t="shared" si="1"/>
        <v>72</v>
      </c>
      <c r="B73" t="s">
        <v>35</v>
      </c>
      <c r="C73" s="1">
        <v>19</v>
      </c>
      <c r="D73" s="3"/>
      <c r="E73" s="3"/>
      <c r="F73" s="3">
        <f>'CI (num)'!F73/Ec!D72</f>
        <v>1.9024777958993377E-2</v>
      </c>
      <c r="G73" s="3">
        <f>'CI (num)'!G73/Ec!E72</f>
        <v>1.9246659795117724E-2</v>
      </c>
      <c r="H73" s="3">
        <f>'CI (num)'!H73/Ec!F72</f>
        <v>1.934850817877137E-2</v>
      </c>
      <c r="I73" s="3">
        <f>'CI (num)'!I73/Ec!G72</f>
        <v>1.9423987599932597E-2</v>
      </c>
      <c r="J73" s="3">
        <f>'CI (num)'!J73/Ec!H72</f>
        <v>1.9344849414853489E-2</v>
      </c>
      <c r="K73" s="3">
        <f>'CI (num)'!K73/Ec!I72</f>
        <v>1.9464996662093958E-2</v>
      </c>
      <c r="L73" s="3">
        <f>'CI (num)'!L73/Ec!J72</f>
        <v>1.9843110194090092E-2</v>
      </c>
      <c r="M73" s="3">
        <f>'CI (num)'!M73/Ec!K72</f>
        <v>2.004535496746104E-2</v>
      </c>
      <c r="N73" s="3">
        <f>'CI (num)'!N73/Ec!L72</f>
        <v>2.0148126381593082E-2</v>
      </c>
      <c r="O73" s="3">
        <f>'CI (num)'!O73/Ec!M72</f>
        <v>1.9969487506989663E-2</v>
      </c>
      <c r="P73" s="3">
        <f>'CI (num)'!P73/Ec!N72</f>
        <v>1.9712982253933645E-2</v>
      </c>
      <c r="Q73" s="3">
        <f>'CI (num)'!Q73/Ec!O72</f>
        <v>1.9510760062533702E-2</v>
      </c>
      <c r="R73" s="3">
        <f>'CI (num)'!R73/Ec!P72</f>
        <v>1.9103084040817273E-2</v>
      </c>
      <c r="S73" s="3">
        <f>'CI (num)'!S73/Ec!Q72</f>
        <v>1.8732858448814484E-2</v>
      </c>
      <c r="T73" s="3">
        <f>'CI (num)'!T73/Ec!R72</f>
        <v>1.9057706403224794E-2</v>
      </c>
      <c r="U73" s="3">
        <f>'CI (num)'!U73/Ec!S72</f>
        <v>1.9299112574046144E-2</v>
      </c>
      <c r="V73" s="3">
        <f>'CI (num)'!V73/Ec!T72</f>
        <v>1.9020014480678207E-2</v>
      </c>
      <c r="W73" s="3">
        <f>'CI (num)'!W73/Ec!U72</f>
        <v>1.9040158303438914E-2</v>
      </c>
      <c r="X73" s="3">
        <f>'CI (num)'!X73/Ec!V72</f>
        <v>1.9067953898995661E-2</v>
      </c>
      <c r="Y73" s="3">
        <f>'CI (num)'!Y73/Ec!W72</f>
        <v>1.898810668589496E-2</v>
      </c>
      <c r="Z73" s="3">
        <f>'CI (num)'!Z73/Ec!X72</f>
        <v>1.8788447606635731E-2</v>
      </c>
      <c r="AA73" s="3">
        <f>'CI (num)'!AA73/Ec!Y72</f>
        <v>1.8690502469693608E-2</v>
      </c>
      <c r="AB73" s="3">
        <f>'CI (num)'!AB73/Ec!Z72</f>
        <v>1.8725239286007247E-2</v>
      </c>
      <c r="AC73" s="3">
        <f>'CI (num)'!AC73/Ec!AA72</f>
        <v>1.8876767996194563E-2</v>
      </c>
      <c r="AD73" s="3">
        <f>'CI (num)'!AD73/Ec!AB72</f>
        <v>1.9066109036409418E-2</v>
      </c>
      <c r="AE73" s="3">
        <f>'CI (num)'!AE73/Ec!AC72</f>
        <v>1.9123379223381164E-2</v>
      </c>
      <c r="AF73" s="3">
        <f>'CI (num)'!AF73/Ec!AD72</f>
        <v>1.9265163431960098E-2</v>
      </c>
      <c r="AG73" s="3">
        <f>'CI (num)'!AG73/Ec!AE72</f>
        <v>1.9660288861474168E-2</v>
      </c>
      <c r="AH73" s="3">
        <f>'CI (num)'!AH73/Ec!AF72</f>
        <v>2.0022514452731833E-2</v>
      </c>
      <c r="AI73" s="3">
        <f>'CI (num)'!AI73/Ec!AG72</f>
        <v>2.0253531575701113E-2</v>
      </c>
    </row>
    <row r="74" spans="1:35" x14ac:dyDescent="0.2">
      <c r="A74">
        <f t="shared" si="1"/>
        <v>73</v>
      </c>
      <c r="B74" t="s">
        <v>35</v>
      </c>
      <c r="C74" s="1">
        <v>19</v>
      </c>
      <c r="D74" s="3"/>
      <c r="E74" s="3"/>
      <c r="F74" s="3">
        <f>'CI (num)'!F74/Ec!D73</f>
        <v>1.9024777958993377E-2</v>
      </c>
      <c r="G74" s="3">
        <f>'CI (num)'!G74/Ec!E73</f>
        <v>1.9246659795117724E-2</v>
      </c>
      <c r="H74" s="3">
        <f>'CI (num)'!H74/Ec!F73</f>
        <v>1.934850817877137E-2</v>
      </c>
      <c r="I74" s="3">
        <f>'CI (num)'!I74/Ec!G73</f>
        <v>1.9423987599932597E-2</v>
      </c>
      <c r="J74" s="3">
        <f>'CI (num)'!J74/Ec!H73</f>
        <v>1.9344849414853489E-2</v>
      </c>
      <c r="K74" s="3">
        <f>'CI (num)'!K74/Ec!I73</f>
        <v>1.9464996662093958E-2</v>
      </c>
      <c r="L74" s="3">
        <f>'CI (num)'!L74/Ec!J73</f>
        <v>1.9843110194090092E-2</v>
      </c>
      <c r="M74" s="3">
        <f>'CI (num)'!M74/Ec!K73</f>
        <v>2.004535496746104E-2</v>
      </c>
      <c r="N74" s="3">
        <f>'CI (num)'!N74/Ec!L73</f>
        <v>2.0148126381593082E-2</v>
      </c>
      <c r="O74" s="3">
        <f>'CI (num)'!O74/Ec!M73</f>
        <v>1.9969487506989663E-2</v>
      </c>
      <c r="P74" s="3">
        <f>'CI (num)'!P74/Ec!N73</f>
        <v>1.9712982253933645E-2</v>
      </c>
      <c r="Q74" s="3">
        <f>'CI (num)'!Q74/Ec!O73</f>
        <v>1.9510760062533702E-2</v>
      </c>
      <c r="R74" s="3">
        <f>'CI (num)'!R74/Ec!P73</f>
        <v>1.9103084040817273E-2</v>
      </c>
      <c r="S74" s="3">
        <f>'CI (num)'!S74/Ec!Q73</f>
        <v>1.8732858448814484E-2</v>
      </c>
      <c r="T74" s="3">
        <f>'CI (num)'!T74/Ec!R73</f>
        <v>1.9057706403224794E-2</v>
      </c>
      <c r="U74" s="3">
        <f>'CI (num)'!U74/Ec!S73</f>
        <v>1.9299112574046144E-2</v>
      </c>
      <c r="V74" s="3">
        <f>'CI (num)'!V74/Ec!T73</f>
        <v>1.9020014480678207E-2</v>
      </c>
      <c r="W74" s="3">
        <f>'CI (num)'!W74/Ec!U73</f>
        <v>1.9040158303438914E-2</v>
      </c>
      <c r="X74" s="3">
        <f>'CI (num)'!X74/Ec!V73</f>
        <v>1.9067953898995661E-2</v>
      </c>
      <c r="Y74" s="3">
        <f>'CI (num)'!Y74/Ec!W73</f>
        <v>1.898810668589496E-2</v>
      </c>
      <c r="Z74" s="3">
        <f>'CI (num)'!Z74/Ec!X73</f>
        <v>1.8788447606635731E-2</v>
      </c>
      <c r="AA74" s="3">
        <f>'CI (num)'!AA74/Ec!Y73</f>
        <v>1.8690502469693608E-2</v>
      </c>
      <c r="AB74" s="3">
        <f>'CI (num)'!AB74/Ec!Z73</f>
        <v>1.8725239286007247E-2</v>
      </c>
      <c r="AC74" s="3">
        <f>'CI (num)'!AC74/Ec!AA73</f>
        <v>1.8876767996194563E-2</v>
      </c>
      <c r="AD74" s="3">
        <f>'CI (num)'!AD74/Ec!AB73</f>
        <v>1.9066109036409418E-2</v>
      </c>
      <c r="AE74" s="3">
        <f>'CI (num)'!AE74/Ec!AC73</f>
        <v>1.9123379223381164E-2</v>
      </c>
      <c r="AF74" s="3">
        <f>'CI (num)'!AF74/Ec!AD73</f>
        <v>1.9265163431960098E-2</v>
      </c>
      <c r="AG74" s="3">
        <f>'CI (num)'!AG74/Ec!AE73</f>
        <v>1.9660288861474168E-2</v>
      </c>
      <c r="AH74" s="3">
        <f>'CI (num)'!AH74/Ec!AF73</f>
        <v>2.0022514452731833E-2</v>
      </c>
      <c r="AI74" s="3">
        <f>'CI (num)'!AI74/Ec!AG73</f>
        <v>2.0253531575701113E-2</v>
      </c>
    </row>
    <row r="75" spans="1:35" x14ac:dyDescent="0.2">
      <c r="A75">
        <f t="shared" si="1"/>
        <v>74</v>
      </c>
      <c r="B75" t="s">
        <v>35</v>
      </c>
      <c r="C75" s="1">
        <v>19</v>
      </c>
      <c r="D75" s="3"/>
      <c r="E75" s="3"/>
      <c r="F75" s="3">
        <f>'CI (num)'!F75/Ec!D74</f>
        <v>1.9024777958993377E-2</v>
      </c>
      <c r="G75" s="3">
        <f>'CI (num)'!G75/Ec!E74</f>
        <v>1.9246659795117724E-2</v>
      </c>
      <c r="H75" s="3">
        <f>'CI (num)'!H75/Ec!F74</f>
        <v>1.934850817877137E-2</v>
      </c>
      <c r="I75" s="3">
        <f>'CI (num)'!I75/Ec!G74</f>
        <v>1.9423987599932597E-2</v>
      </c>
      <c r="J75" s="3">
        <f>'CI (num)'!J75/Ec!H74</f>
        <v>1.9344849414853489E-2</v>
      </c>
      <c r="K75" s="3">
        <f>'CI (num)'!K75/Ec!I74</f>
        <v>1.9464996662093958E-2</v>
      </c>
      <c r="L75" s="3">
        <f>'CI (num)'!L75/Ec!J74</f>
        <v>1.9843110194090092E-2</v>
      </c>
      <c r="M75" s="3">
        <f>'CI (num)'!M75/Ec!K74</f>
        <v>2.004535496746104E-2</v>
      </c>
      <c r="N75" s="3">
        <f>'CI (num)'!N75/Ec!L74</f>
        <v>2.0148126381593082E-2</v>
      </c>
      <c r="O75" s="3">
        <f>'CI (num)'!O75/Ec!M74</f>
        <v>1.9969487506989663E-2</v>
      </c>
      <c r="P75" s="3">
        <f>'CI (num)'!P75/Ec!N74</f>
        <v>1.9712982253933645E-2</v>
      </c>
      <c r="Q75" s="3">
        <f>'CI (num)'!Q75/Ec!O74</f>
        <v>1.9510760062533702E-2</v>
      </c>
      <c r="R75" s="3">
        <f>'CI (num)'!R75/Ec!P74</f>
        <v>1.9103084040817273E-2</v>
      </c>
      <c r="S75" s="3">
        <f>'CI (num)'!S75/Ec!Q74</f>
        <v>1.8732858448814484E-2</v>
      </c>
      <c r="T75" s="3">
        <f>'CI (num)'!T75/Ec!R74</f>
        <v>1.9057706403224794E-2</v>
      </c>
      <c r="U75" s="3">
        <f>'CI (num)'!U75/Ec!S74</f>
        <v>1.9299112574046144E-2</v>
      </c>
      <c r="V75" s="3">
        <f>'CI (num)'!V75/Ec!T74</f>
        <v>1.9020014480678207E-2</v>
      </c>
      <c r="W75" s="3">
        <f>'CI (num)'!W75/Ec!U74</f>
        <v>1.9040158303438914E-2</v>
      </c>
      <c r="X75" s="3">
        <f>'CI (num)'!X75/Ec!V74</f>
        <v>1.9067953898995661E-2</v>
      </c>
      <c r="Y75" s="3">
        <f>'CI (num)'!Y75/Ec!W74</f>
        <v>1.898810668589496E-2</v>
      </c>
      <c r="Z75" s="3">
        <f>'CI (num)'!Z75/Ec!X74</f>
        <v>1.8788447606635731E-2</v>
      </c>
      <c r="AA75" s="3">
        <f>'CI (num)'!AA75/Ec!Y74</f>
        <v>1.8690502469693608E-2</v>
      </c>
      <c r="AB75" s="3">
        <f>'CI (num)'!AB75/Ec!Z74</f>
        <v>1.8725239286007247E-2</v>
      </c>
      <c r="AC75" s="3">
        <f>'CI (num)'!AC75/Ec!AA74</f>
        <v>1.8876767996194563E-2</v>
      </c>
      <c r="AD75" s="3">
        <f>'CI (num)'!AD75/Ec!AB74</f>
        <v>1.9066109036409418E-2</v>
      </c>
      <c r="AE75" s="3">
        <f>'CI (num)'!AE75/Ec!AC74</f>
        <v>1.9123379223381164E-2</v>
      </c>
      <c r="AF75" s="3">
        <f>'CI (num)'!AF75/Ec!AD74</f>
        <v>1.9265163431960098E-2</v>
      </c>
      <c r="AG75" s="3">
        <f>'CI (num)'!AG75/Ec!AE74</f>
        <v>1.9660288861474168E-2</v>
      </c>
      <c r="AH75" s="3">
        <f>'CI (num)'!AH75/Ec!AF74</f>
        <v>2.0022514452731833E-2</v>
      </c>
      <c r="AI75" s="3">
        <f>'CI (num)'!AI75/Ec!AG74</f>
        <v>2.0253531575701113E-2</v>
      </c>
    </row>
    <row r="76" spans="1:35" x14ac:dyDescent="0.2">
      <c r="A76">
        <f t="shared" si="1"/>
        <v>75</v>
      </c>
      <c r="B76" t="s">
        <v>36</v>
      </c>
      <c r="C76" s="1">
        <v>20</v>
      </c>
      <c r="D76" s="3"/>
      <c r="E76" s="3"/>
      <c r="F76" s="3">
        <f>'CI (num)'!F76/Ec!D75</f>
        <v>1.4115656182349154E-2</v>
      </c>
      <c r="G76" s="3">
        <f>'CI (num)'!G76/Ec!E75</f>
        <v>1.4290544278206621E-2</v>
      </c>
      <c r="H76" s="3">
        <f>'CI (num)'!H76/Ec!F75</f>
        <v>1.4406087314620201E-2</v>
      </c>
      <c r="I76" s="3">
        <f>'CI (num)'!I76/Ec!G75</f>
        <v>1.4517098065092708E-2</v>
      </c>
      <c r="J76" s="3">
        <f>'CI (num)'!J76/Ec!H75</f>
        <v>1.4636157767601798E-2</v>
      </c>
      <c r="K76" s="3">
        <f>'CI (num)'!K76/Ec!I75</f>
        <v>1.4832340050422067E-2</v>
      </c>
      <c r="L76" s="3">
        <f>'CI (num)'!L76/Ec!J75</f>
        <v>1.5164035609260496E-2</v>
      </c>
      <c r="M76" s="3">
        <f>'CI (num)'!M76/Ec!K75</f>
        <v>1.5314999019726045E-2</v>
      </c>
      <c r="N76" s="3">
        <f>'CI (num)'!N76/Ec!L75</f>
        <v>1.5373790939113337E-2</v>
      </c>
      <c r="O76" s="3">
        <f>'CI (num)'!O76/Ec!M75</f>
        <v>1.5227354046488758E-2</v>
      </c>
      <c r="P76" s="3">
        <f>'CI (num)'!P76/Ec!N75</f>
        <v>1.5233547668845243E-2</v>
      </c>
      <c r="Q76" s="3">
        <f>'CI (num)'!Q76/Ec!O75</f>
        <v>1.5497859043458751E-2</v>
      </c>
      <c r="R76" s="3">
        <f>'CI (num)'!R76/Ec!P75</f>
        <v>1.5785813265574416E-2</v>
      </c>
      <c r="S76" s="3">
        <f>'CI (num)'!S76/Ec!Q75</f>
        <v>1.6231621386505739E-2</v>
      </c>
      <c r="T76" s="3">
        <f>'CI (num)'!T76/Ec!R75</f>
        <v>1.6624409523295219E-2</v>
      </c>
      <c r="U76" s="3">
        <f>'CI (num)'!U76/Ec!S75</f>
        <v>1.7153126727214148E-2</v>
      </c>
      <c r="V76" s="3">
        <f>'CI (num)'!V76/Ec!T75</f>
        <v>1.6989090490989921E-2</v>
      </c>
      <c r="W76" s="3">
        <f>'CI (num)'!W76/Ec!U75</f>
        <v>1.6874771335803191E-2</v>
      </c>
      <c r="X76" s="3">
        <f>'CI (num)'!X76/Ec!V75</f>
        <v>1.6588291843661198E-2</v>
      </c>
      <c r="Y76" s="3">
        <f>'CI (num)'!Y76/Ec!W75</f>
        <v>1.6761316142811091E-2</v>
      </c>
      <c r="Z76" s="3">
        <f>'CI (num)'!Z76/Ec!X75</f>
        <v>1.6667054871929776E-2</v>
      </c>
      <c r="AA76" s="3">
        <f>'CI (num)'!AA76/Ec!Y75</f>
        <v>1.6693358514613725E-2</v>
      </c>
      <c r="AB76" s="3">
        <f>'CI (num)'!AB76/Ec!Z75</f>
        <v>1.6812115089141707E-2</v>
      </c>
      <c r="AC76" s="3">
        <f>'CI (num)'!AC76/Ec!AA75</f>
        <v>1.6963353430156418E-2</v>
      </c>
      <c r="AD76" s="3">
        <f>'CI (num)'!AD76/Ec!AB75</f>
        <v>1.7084185684545505E-2</v>
      </c>
      <c r="AE76" s="3">
        <f>'CI (num)'!AE76/Ec!AC75</f>
        <v>1.7090286590821246E-2</v>
      </c>
      <c r="AF76" s="3">
        <f>'CI (num)'!AF76/Ec!AD75</f>
        <v>1.7094144246547826E-2</v>
      </c>
      <c r="AG76" s="3">
        <f>'CI (num)'!AG76/Ec!AE75</f>
        <v>1.7179824240099974E-2</v>
      </c>
      <c r="AH76" s="3">
        <f>'CI (num)'!AH76/Ec!AF75</f>
        <v>1.6944955660275738E-2</v>
      </c>
      <c r="AI76" s="3">
        <f>'CI (num)'!AI76/Ec!AG75</f>
        <v>1.6848681496919718E-2</v>
      </c>
    </row>
    <row r="77" spans="1:35" x14ac:dyDescent="0.2">
      <c r="A77">
        <f t="shared" si="1"/>
        <v>76</v>
      </c>
      <c r="B77" t="s">
        <v>36</v>
      </c>
      <c r="C77" s="1">
        <v>20</v>
      </c>
      <c r="D77" s="3"/>
      <c r="E77" s="3"/>
      <c r="F77" s="3">
        <f>'CI (num)'!F77/Ec!D76</f>
        <v>1.4063248240285472E-2</v>
      </c>
      <c r="G77" s="3">
        <f>'CI (num)'!G77/Ec!E76</f>
        <v>1.4237711279150836E-2</v>
      </c>
      <c r="H77" s="3">
        <f>'CI (num)'!H77/Ec!F76</f>
        <v>1.4353652420998385E-2</v>
      </c>
      <c r="I77" s="3">
        <f>'CI (num)'!I77/Ec!G76</f>
        <v>1.4465634256900738E-2</v>
      </c>
      <c r="J77" s="3">
        <f>'CI (num)'!J77/Ec!H76</f>
        <v>1.4585764418377417E-2</v>
      </c>
      <c r="K77" s="3">
        <f>'CI (num)'!K77/Ec!I76</f>
        <v>1.4785343891770535E-2</v>
      </c>
      <c r="L77" s="3">
        <f>'CI (num)'!L77/Ec!J76</f>
        <v>1.5117706590285431E-2</v>
      </c>
      <c r="M77" s="3">
        <f>'CI (num)'!M77/Ec!K76</f>
        <v>1.5268547050890558E-2</v>
      </c>
      <c r="N77" s="3">
        <f>'CI (num)'!N77/Ec!L76</f>
        <v>1.5326831263565788E-2</v>
      </c>
      <c r="O77" s="3">
        <f>'CI (num)'!O77/Ec!M76</f>
        <v>1.5180794652537306E-2</v>
      </c>
      <c r="P77" s="3">
        <f>'CI (num)'!P77/Ec!N76</f>
        <v>1.5186609939859109E-2</v>
      </c>
      <c r="Q77" s="3">
        <f>'CI (num)'!Q77/Ec!O76</f>
        <v>1.5454491134799502E-2</v>
      </c>
      <c r="R77" s="3">
        <f>'CI (num)'!R77/Ec!P76</f>
        <v>1.575171466556996E-2</v>
      </c>
      <c r="S77" s="3">
        <f>'CI (num)'!S77/Ec!Q76</f>
        <v>1.6207675932066585E-2</v>
      </c>
      <c r="T77" s="3">
        <f>'CI (num)'!T77/Ec!R76</f>
        <v>1.6623890132085515E-2</v>
      </c>
      <c r="U77" s="3">
        <f>'CI (num)'!U77/Ec!S76</f>
        <v>1.7157547872164305E-2</v>
      </c>
      <c r="V77" s="3">
        <f>'CI (num)'!V77/Ec!T76</f>
        <v>1.7002696813360054E-2</v>
      </c>
      <c r="W77" s="3">
        <f>'CI (num)'!W77/Ec!U76</f>
        <v>1.6891026210381795E-2</v>
      </c>
      <c r="X77" s="3">
        <f>'CI (num)'!X77/Ec!V76</f>
        <v>1.6601240751748902E-2</v>
      </c>
      <c r="Y77" s="3">
        <f>'CI (num)'!Y77/Ec!W76</f>
        <v>1.676634371804183E-2</v>
      </c>
      <c r="Z77" s="3">
        <f>'CI (num)'!Z77/Ec!X76</f>
        <v>1.6678812986663259E-2</v>
      </c>
      <c r="AA77" s="3">
        <f>'CI (num)'!AA77/Ec!Y76</f>
        <v>1.6706061504276129E-2</v>
      </c>
      <c r="AB77" s="3">
        <f>'CI (num)'!AB77/Ec!Z76</f>
        <v>1.6826881335330456E-2</v>
      </c>
      <c r="AC77" s="3">
        <f>'CI (num)'!AC77/Ec!AA76</f>
        <v>1.698049255018716E-2</v>
      </c>
      <c r="AD77" s="3">
        <f>'CI (num)'!AD77/Ec!AB76</f>
        <v>1.7102674430218984E-2</v>
      </c>
      <c r="AE77" s="3">
        <f>'CI (num)'!AE77/Ec!AC76</f>
        <v>1.710878100285387E-2</v>
      </c>
      <c r="AF77" s="3">
        <f>'CI (num)'!AF77/Ec!AD76</f>
        <v>1.7111886229126606E-2</v>
      </c>
      <c r="AG77" s="3">
        <f>'CI (num)'!AG77/Ec!AE76</f>
        <v>1.7195629179803211E-2</v>
      </c>
      <c r="AH77" s="3">
        <f>'CI (num)'!AH77/Ec!AF76</f>
        <v>1.6956636318429221E-2</v>
      </c>
      <c r="AI77" s="3">
        <f>'CI (num)'!AI77/Ec!AG76</f>
        <v>1.6849787859880144E-2</v>
      </c>
    </row>
    <row r="78" spans="1:35" x14ac:dyDescent="0.2">
      <c r="A78">
        <f t="shared" si="1"/>
        <v>77</v>
      </c>
      <c r="B78" t="s">
        <v>36</v>
      </c>
      <c r="C78" s="1">
        <v>20</v>
      </c>
      <c r="D78" s="3"/>
      <c r="E78" s="3"/>
      <c r="F78" s="3">
        <f>'CI (num)'!F78/Ec!D77</f>
        <v>2.4926355481177109E-2</v>
      </c>
      <c r="G78" s="3">
        <f>'CI (num)'!G78/Ec!E77</f>
        <v>2.5299801374938792E-2</v>
      </c>
      <c r="H78" s="3">
        <f>'CI (num)'!H78/Ec!F77</f>
        <v>2.5581251882949727E-2</v>
      </c>
      <c r="I78" s="3">
        <f>'CI (num)'!I78/Ec!G77</f>
        <v>2.5792867583704984E-2</v>
      </c>
      <c r="J78" s="3">
        <f>'CI (num)'!J78/Ec!H77</f>
        <v>2.5979643926642749E-2</v>
      </c>
      <c r="K78" s="3">
        <f>'CI (num)'!K78/Ec!I77</f>
        <v>2.6294166533981117E-2</v>
      </c>
      <c r="L78" s="3">
        <f>'CI (num)'!L78/Ec!J77</f>
        <v>2.6622509325796875E-2</v>
      </c>
      <c r="M78" s="3">
        <f>'CI (num)'!M78/Ec!K77</f>
        <v>2.6802024025753636E-2</v>
      </c>
      <c r="N78" s="3">
        <f>'CI (num)'!N78/Ec!L77</f>
        <v>2.6948275778276961E-2</v>
      </c>
      <c r="O78" s="3">
        <f>'CI (num)'!O78/Ec!M77</f>
        <v>2.6818874990105445E-2</v>
      </c>
      <c r="P78" s="3">
        <f>'CI (num)'!P78/Ec!N77</f>
        <v>2.6961698082012431E-2</v>
      </c>
      <c r="Q78" s="3">
        <f>'CI (num)'!Q78/Ec!O77</f>
        <v>2.7524884265789477E-2</v>
      </c>
      <c r="R78" s="3">
        <f>'CI (num)'!R78/Ec!P77</f>
        <v>2.7764179747709308E-2</v>
      </c>
      <c r="S78" s="3">
        <f>'CI (num)'!S78/Ec!Q77</f>
        <v>2.7870912635693801E-2</v>
      </c>
      <c r="T78" s="3">
        <f>'CI (num)'!T78/Ec!R77</f>
        <v>2.7545307305680038E-2</v>
      </c>
      <c r="U78" s="3">
        <f>'CI (num)'!U78/Ec!S77</f>
        <v>2.7182517464796923E-2</v>
      </c>
      <c r="V78" s="3">
        <f>'CI (num)'!V78/Ec!T77</f>
        <v>2.6891463630504514E-2</v>
      </c>
      <c r="W78" s="3">
        <f>'CI (num)'!W78/Ec!U77</f>
        <v>2.6324615001054236E-2</v>
      </c>
      <c r="X78" s="3">
        <f>'CI (num)'!X78/Ec!V77</f>
        <v>2.583620855510128E-2</v>
      </c>
      <c r="Y78" s="3">
        <f>'CI (num)'!Y78/Ec!W77</f>
        <v>2.6378147447574472E-2</v>
      </c>
      <c r="Z78" s="3">
        <f>'CI (num)'!Z78/Ec!X77</f>
        <v>2.6809102557020053E-2</v>
      </c>
      <c r="AA78" s="3">
        <f>'CI (num)'!AA78/Ec!Y77</f>
        <v>2.6534499764046798E-2</v>
      </c>
      <c r="AB78" s="3">
        <f>'CI (num)'!AB78/Ec!Z77</f>
        <v>2.6689838314272366E-2</v>
      </c>
      <c r="AC78" s="3">
        <f>'CI (num)'!AC78/Ec!AA77</f>
        <v>2.6846001629269631E-2</v>
      </c>
      <c r="AD78" s="3">
        <f>'CI (num)'!AD78/Ec!AB77</f>
        <v>2.6984960872925935E-2</v>
      </c>
      <c r="AE78" s="3">
        <f>'CI (num)'!AE78/Ec!AC77</f>
        <v>2.7054381458047113E-2</v>
      </c>
      <c r="AF78" s="3">
        <f>'CI (num)'!AF78/Ec!AD77</f>
        <v>2.7171319903649311E-2</v>
      </c>
      <c r="AG78" s="3">
        <f>'CI (num)'!AG78/Ec!AE77</f>
        <v>2.7389191324969989E-2</v>
      </c>
      <c r="AH78" s="3">
        <f>'CI (num)'!AH78/Ec!AF77</f>
        <v>2.7214678001889338E-2</v>
      </c>
      <c r="AI78" s="3">
        <f>'CI (num)'!AI78/Ec!AG77</f>
        <v>2.7488690485029089E-2</v>
      </c>
    </row>
    <row r="79" spans="1:35" x14ac:dyDescent="0.2">
      <c r="A79">
        <f t="shared" si="1"/>
        <v>78</v>
      </c>
      <c r="B79" t="s">
        <v>36</v>
      </c>
      <c r="C79" s="1">
        <v>20</v>
      </c>
      <c r="D79" s="3"/>
      <c r="E79" s="3"/>
      <c r="F79" s="3">
        <f>'CI (num)'!F79/Ec!D78</f>
        <v>2.4926355481177109E-2</v>
      </c>
      <c r="G79" s="3">
        <f>'CI (num)'!G79/Ec!E78</f>
        <v>2.5299801374938792E-2</v>
      </c>
      <c r="H79" s="3">
        <f>'CI (num)'!H79/Ec!F78</f>
        <v>2.5581251882949727E-2</v>
      </c>
      <c r="I79" s="3">
        <f>'CI (num)'!I79/Ec!G78</f>
        <v>2.5792867583704984E-2</v>
      </c>
      <c r="J79" s="3">
        <f>'CI (num)'!J79/Ec!H78</f>
        <v>2.5979643926642749E-2</v>
      </c>
      <c r="K79" s="3">
        <f>'CI (num)'!K79/Ec!I78</f>
        <v>2.6294166533981117E-2</v>
      </c>
      <c r="L79" s="3">
        <f>'CI (num)'!L79/Ec!J78</f>
        <v>2.6622509325796875E-2</v>
      </c>
      <c r="M79" s="3">
        <f>'CI (num)'!M79/Ec!K78</f>
        <v>2.6802024025753636E-2</v>
      </c>
      <c r="N79" s="3">
        <f>'CI (num)'!N79/Ec!L78</f>
        <v>2.6948275778276961E-2</v>
      </c>
      <c r="O79" s="3">
        <f>'CI (num)'!O79/Ec!M78</f>
        <v>2.6818874990105445E-2</v>
      </c>
      <c r="P79" s="3">
        <f>'CI (num)'!P79/Ec!N78</f>
        <v>2.6961698082012431E-2</v>
      </c>
      <c r="Q79" s="3">
        <f>'CI (num)'!Q79/Ec!O78</f>
        <v>2.7524884265789477E-2</v>
      </c>
      <c r="R79" s="3">
        <f>'CI (num)'!R79/Ec!P78</f>
        <v>2.7764179747709308E-2</v>
      </c>
      <c r="S79" s="3">
        <f>'CI (num)'!S79/Ec!Q78</f>
        <v>2.7870912635693801E-2</v>
      </c>
      <c r="T79" s="3">
        <f>'CI (num)'!T79/Ec!R78</f>
        <v>2.7545307305680038E-2</v>
      </c>
      <c r="U79" s="3">
        <f>'CI (num)'!U79/Ec!S78</f>
        <v>2.7182517464796923E-2</v>
      </c>
      <c r="V79" s="3">
        <f>'CI (num)'!V79/Ec!T78</f>
        <v>2.6891463630504514E-2</v>
      </c>
      <c r="W79" s="3">
        <f>'CI (num)'!W79/Ec!U78</f>
        <v>2.6324615001054236E-2</v>
      </c>
      <c r="X79" s="3">
        <f>'CI (num)'!X79/Ec!V78</f>
        <v>2.583620855510128E-2</v>
      </c>
      <c r="Y79" s="3">
        <f>'CI (num)'!Y79/Ec!W78</f>
        <v>2.6378147447574472E-2</v>
      </c>
      <c r="Z79" s="3">
        <f>'CI (num)'!Z79/Ec!X78</f>
        <v>2.6809102557020053E-2</v>
      </c>
      <c r="AA79" s="3">
        <f>'CI (num)'!AA79/Ec!Y78</f>
        <v>2.6534499764046798E-2</v>
      </c>
      <c r="AB79" s="3">
        <f>'CI (num)'!AB79/Ec!Z78</f>
        <v>2.6689838314272366E-2</v>
      </c>
      <c r="AC79" s="3">
        <f>'CI (num)'!AC79/Ec!AA78</f>
        <v>2.6846001629269631E-2</v>
      </c>
      <c r="AD79" s="3">
        <f>'CI (num)'!AD79/Ec!AB78</f>
        <v>2.6984960872925935E-2</v>
      </c>
      <c r="AE79" s="3">
        <f>'CI (num)'!AE79/Ec!AC78</f>
        <v>2.7054381458047113E-2</v>
      </c>
      <c r="AF79" s="3">
        <f>'CI (num)'!AF79/Ec!AD78</f>
        <v>2.7171319903649311E-2</v>
      </c>
      <c r="AG79" s="3">
        <f>'CI (num)'!AG79/Ec!AE78</f>
        <v>2.7389191324969989E-2</v>
      </c>
      <c r="AH79" s="3">
        <f>'CI (num)'!AH79/Ec!AF78</f>
        <v>2.7214678001889338E-2</v>
      </c>
      <c r="AI79" s="3">
        <f>'CI (num)'!AI79/Ec!AG78</f>
        <v>2.7488690485029089E-2</v>
      </c>
    </row>
    <row r="80" spans="1:35" x14ac:dyDescent="0.2">
      <c r="A80">
        <f t="shared" si="1"/>
        <v>79</v>
      </c>
      <c r="B80" t="s">
        <v>36</v>
      </c>
      <c r="C80" s="1">
        <v>20</v>
      </c>
      <c r="D80" s="3"/>
      <c r="E80" s="3"/>
      <c r="F80" s="3">
        <f>'CI (num)'!F80/Ec!D79</f>
        <v>2.4926355481177109E-2</v>
      </c>
      <c r="G80" s="3">
        <f>'CI (num)'!G80/Ec!E79</f>
        <v>2.5299801374938792E-2</v>
      </c>
      <c r="H80" s="3">
        <f>'CI (num)'!H80/Ec!F79</f>
        <v>2.5581251882949727E-2</v>
      </c>
      <c r="I80" s="3">
        <f>'CI (num)'!I80/Ec!G79</f>
        <v>2.5792867583704984E-2</v>
      </c>
      <c r="J80" s="3">
        <f>'CI (num)'!J80/Ec!H79</f>
        <v>2.5979643926642749E-2</v>
      </c>
      <c r="K80" s="3">
        <f>'CI (num)'!K80/Ec!I79</f>
        <v>2.6294166533981117E-2</v>
      </c>
      <c r="L80" s="3">
        <f>'CI (num)'!L80/Ec!J79</f>
        <v>2.6622509325796875E-2</v>
      </c>
      <c r="M80" s="3">
        <f>'CI (num)'!M80/Ec!K79</f>
        <v>2.6802024025753636E-2</v>
      </c>
      <c r="N80" s="3">
        <f>'CI (num)'!N80/Ec!L79</f>
        <v>2.6948275778276961E-2</v>
      </c>
      <c r="O80" s="3">
        <f>'CI (num)'!O80/Ec!M79</f>
        <v>2.6818874990105445E-2</v>
      </c>
      <c r="P80" s="3">
        <f>'CI (num)'!P80/Ec!N79</f>
        <v>2.6961698082012431E-2</v>
      </c>
      <c r="Q80" s="3">
        <f>'CI (num)'!Q80/Ec!O79</f>
        <v>2.7524884265789477E-2</v>
      </c>
      <c r="R80" s="3">
        <f>'CI (num)'!R80/Ec!P79</f>
        <v>2.7764179747709308E-2</v>
      </c>
      <c r="S80" s="3">
        <f>'CI (num)'!S80/Ec!Q79</f>
        <v>2.7870912635693801E-2</v>
      </c>
      <c r="T80" s="3">
        <f>'CI (num)'!T80/Ec!R79</f>
        <v>2.7545307305680038E-2</v>
      </c>
      <c r="U80" s="3">
        <f>'CI (num)'!U80/Ec!S79</f>
        <v>2.7182517464796923E-2</v>
      </c>
      <c r="V80" s="3">
        <f>'CI (num)'!V80/Ec!T79</f>
        <v>2.6891463630504514E-2</v>
      </c>
      <c r="W80" s="3">
        <f>'CI (num)'!W80/Ec!U79</f>
        <v>2.6324615001054236E-2</v>
      </c>
      <c r="X80" s="3">
        <f>'CI (num)'!X80/Ec!V79</f>
        <v>2.583620855510128E-2</v>
      </c>
      <c r="Y80" s="3">
        <f>'CI (num)'!Y80/Ec!W79</f>
        <v>2.6378147447574472E-2</v>
      </c>
      <c r="Z80" s="3">
        <f>'CI (num)'!Z80/Ec!X79</f>
        <v>2.6809102557020053E-2</v>
      </c>
      <c r="AA80" s="3">
        <f>'CI (num)'!AA80/Ec!Y79</f>
        <v>2.6534499764046798E-2</v>
      </c>
      <c r="AB80" s="3">
        <f>'CI (num)'!AB80/Ec!Z79</f>
        <v>2.6689838314272366E-2</v>
      </c>
      <c r="AC80" s="3">
        <f>'CI (num)'!AC80/Ec!AA79</f>
        <v>2.6846001629269631E-2</v>
      </c>
      <c r="AD80" s="3">
        <f>'CI (num)'!AD80/Ec!AB79</f>
        <v>2.6984960872925935E-2</v>
      </c>
      <c r="AE80" s="3">
        <f>'CI (num)'!AE80/Ec!AC79</f>
        <v>2.7054381458047113E-2</v>
      </c>
      <c r="AF80" s="3">
        <f>'CI (num)'!AF80/Ec!AD79</f>
        <v>2.7171319903649311E-2</v>
      </c>
      <c r="AG80" s="3">
        <f>'CI (num)'!AG80/Ec!AE79</f>
        <v>2.7389191324969989E-2</v>
      </c>
      <c r="AH80" s="3">
        <f>'CI (num)'!AH80/Ec!AF79</f>
        <v>2.7214678001889338E-2</v>
      </c>
      <c r="AI80" s="3">
        <f>'CI (num)'!AI80/Ec!AG79</f>
        <v>2.7488690485029089E-2</v>
      </c>
    </row>
    <row r="81" spans="1:35" x14ac:dyDescent="0.2">
      <c r="A81">
        <f t="shared" si="1"/>
        <v>80</v>
      </c>
      <c r="B81" t="s">
        <v>37</v>
      </c>
      <c r="C81" s="1">
        <v>30</v>
      </c>
      <c r="D81" s="3"/>
      <c r="E81" s="3"/>
      <c r="F81" s="3">
        <f>'CI (num)'!F81/Ec!D80</f>
        <v>1.7246597894856826E-2</v>
      </c>
      <c r="G81" s="3">
        <f>'CI (num)'!G81/Ec!E80</f>
        <v>1.7220102738016895E-2</v>
      </c>
      <c r="H81" s="3">
        <f>'CI (num)'!H81/Ec!F80</f>
        <v>1.7126260241970392E-2</v>
      </c>
      <c r="I81" s="3">
        <f>'CI (num)'!I81/Ec!G80</f>
        <v>1.7005536702113674E-2</v>
      </c>
      <c r="J81" s="3">
        <f>'CI (num)'!J81/Ec!H80</f>
        <v>1.7032657091009033E-2</v>
      </c>
      <c r="K81" s="3">
        <f>'CI (num)'!K81/Ec!I80</f>
        <v>1.7150791857448777E-2</v>
      </c>
      <c r="L81" s="3">
        <f>'CI (num)'!L81/Ec!J80</f>
        <v>1.7320536550890768E-2</v>
      </c>
      <c r="M81" s="3">
        <f>'CI (num)'!M81/Ec!K80</f>
        <v>1.7414921591575198E-2</v>
      </c>
      <c r="N81" s="3">
        <f>'CI (num)'!N81/Ec!L80</f>
        <v>1.7486781241471846E-2</v>
      </c>
      <c r="O81" s="3">
        <f>'CI (num)'!O81/Ec!M80</f>
        <v>1.7504609463395333E-2</v>
      </c>
      <c r="P81" s="3">
        <f>'CI (num)'!P81/Ec!N80</f>
        <v>1.7603068211195071E-2</v>
      </c>
      <c r="Q81" s="3">
        <f>'CI (num)'!Q81/Ec!O80</f>
        <v>1.7891916117986784E-2</v>
      </c>
      <c r="R81" s="3">
        <f>'CI (num)'!R81/Ec!P80</f>
        <v>1.7925375038170186E-2</v>
      </c>
      <c r="S81" s="3">
        <f>'CI (num)'!S81/Ec!Q80</f>
        <v>1.7879782337124568E-2</v>
      </c>
      <c r="T81" s="3">
        <f>'CI (num)'!T81/Ec!R80</f>
        <v>1.7610946174928574E-2</v>
      </c>
      <c r="U81" s="3">
        <f>'CI (num)'!U81/Ec!S80</f>
        <v>1.7601876537670084E-2</v>
      </c>
      <c r="V81" s="3">
        <f>'CI (num)'!V81/Ec!T80</f>
        <v>1.7909413117351797E-2</v>
      </c>
      <c r="W81" s="3">
        <f>'CI (num)'!W81/Ec!U80</f>
        <v>1.8227789960575412E-2</v>
      </c>
      <c r="X81" s="3">
        <f>'CI (num)'!X81/Ec!V80</f>
        <v>1.870795543496985E-2</v>
      </c>
      <c r="Y81" s="3">
        <f>'CI (num)'!Y81/Ec!W80</f>
        <v>1.9076914150110865E-2</v>
      </c>
      <c r="Z81" s="3">
        <f>'CI (num)'!Z81/Ec!X80</f>
        <v>1.959247405018251E-2</v>
      </c>
      <c r="AA81" s="3">
        <f>'CI (num)'!AA81/Ec!Y80</f>
        <v>1.9324461008354311E-2</v>
      </c>
      <c r="AB81" s="3">
        <f>'CI (num)'!AB81/Ec!Z80</f>
        <v>1.9133956848466138E-2</v>
      </c>
      <c r="AC81" s="3">
        <f>'CI (num)'!AC81/Ec!AA80</f>
        <v>1.8770446939928992E-2</v>
      </c>
      <c r="AD81" s="3">
        <f>'CI (num)'!AD81/Ec!AB80</f>
        <v>1.9014516171287459E-2</v>
      </c>
      <c r="AE81" s="3">
        <f>'CI (num)'!AE81/Ec!AC80</f>
        <v>1.9033359960685999E-2</v>
      </c>
      <c r="AF81" s="3">
        <f>'CI (num)'!AF81/Ec!AD80</f>
        <v>1.9137171320091611E-2</v>
      </c>
      <c r="AG81" s="3">
        <f>'CI (num)'!AG81/Ec!AE80</f>
        <v>1.9305576351693492E-2</v>
      </c>
      <c r="AH81" s="3">
        <f>'CI (num)'!AH81/Ec!AF80</f>
        <v>1.9157058876431182E-2</v>
      </c>
      <c r="AI81" s="3">
        <f>'CI (num)'!AI81/Ec!AG80</f>
        <v>1.9162518731861072E-2</v>
      </c>
    </row>
    <row r="82" spans="1:35" x14ac:dyDescent="0.2">
      <c r="A82">
        <f t="shared" si="1"/>
        <v>81</v>
      </c>
      <c r="B82" t="s">
        <v>37</v>
      </c>
      <c r="C82" s="1">
        <v>30</v>
      </c>
      <c r="D82" s="3"/>
      <c r="E82" s="3"/>
      <c r="F82" s="3">
        <f>'CI (num)'!F82/Ec!D81</f>
        <v>1.7132611878715811E-2</v>
      </c>
      <c r="G82" s="3">
        <f>'CI (num)'!G82/Ec!E81</f>
        <v>1.7099733139384125E-2</v>
      </c>
      <c r="H82" s="3">
        <f>'CI (num)'!H82/Ec!F81</f>
        <v>1.6998319607951135E-2</v>
      </c>
      <c r="I82" s="3">
        <f>'CI (num)'!I82/Ec!G81</f>
        <v>1.6870164067708124E-2</v>
      </c>
      <c r="J82" s="3">
        <f>'CI (num)'!J82/Ec!H81</f>
        <v>1.6888728244257682E-2</v>
      </c>
      <c r="K82" s="3">
        <f>'CI (num)'!K82/Ec!I81</f>
        <v>1.7003145531203037E-2</v>
      </c>
      <c r="L82" s="3">
        <f>'CI (num)'!L82/Ec!J81</f>
        <v>1.7167914354881218E-2</v>
      </c>
      <c r="M82" s="3">
        <f>'CI (num)'!M82/Ec!K81</f>
        <v>1.7259367559281577E-2</v>
      </c>
      <c r="N82" s="3">
        <f>'CI (num)'!N82/Ec!L81</f>
        <v>1.732954259333163E-2</v>
      </c>
      <c r="O82" s="3">
        <f>'CI (num)'!O82/Ec!M81</f>
        <v>1.7347214422810772E-2</v>
      </c>
      <c r="P82" s="3">
        <f>'CI (num)'!P82/Ec!N81</f>
        <v>1.7449051935458707E-2</v>
      </c>
      <c r="Q82" s="3">
        <f>'CI (num)'!Q82/Ec!O81</f>
        <v>1.7734835188211145E-2</v>
      </c>
      <c r="R82" s="3">
        <f>'CI (num)'!R82/Ec!P81</f>
        <v>1.7766545832698755E-2</v>
      </c>
      <c r="S82" s="3">
        <f>'CI (num)'!S82/Ec!Q81</f>
        <v>1.7712850291484228E-2</v>
      </c>
      <c r="T82" s="3">
        <f>'CI (num)'!T82/Ec!R81</f>
        <v>1.7452255523530767E-2</v>
      </c>
      <c r="U82" s="3">
        <f>'CI (num)'!U82/Ec!S81</f>
        <v>1.744295780961418E-2</v>
      </c>
      <c r="V82" s="3">
        <f>'CI (num)'!V82/Ec!T81</f>
        <v>1.7756089184268523E-2</v>
      </c>
      <c r="W82" s="3">
        <f>'CI (num)'!W82/Ec!U81</f>
        <v>1.8089263375660414E-2</v>
      </c>
      <c r="X82" s="3">
        <f>'CI (num)'!X82/Ec!V81</f>
        <v>1.8590646533382372E-2</v>
      </c>
      <c r="Y82" s="3">
        <f>'CI (num)'!Y82/Ec!W81</f>
        <v>1.8988402680145795E-2</v>
      </c>
      <c r="Z82" s="3">
        <f>'CI (num)'!Z82/Ec!X81</f>
        <v>1.9504594139942856E-2</v>
      </c>
      <c r="AA82" s="3">
        <f>'CI (num)'!AA82/Ec!Y81</f>
        <v>1.9249443190747815E-2</v>
      </c>
      <c r="AB82" s="3">
        <f>'CI (num)'!AB82/Ec!Z81</f>
        <v>1.9060482135772602E-2</v>
      </c>
      <c r="AC82" s="3">
        <f>'CI (num)'!AC82/Ec!AA81</f>
        <v>1.8690849055922238E-2</v>
      </c>
      <c r="AD82" s="3">
        <f>'CI (num)'!AD82/Ec!AB81</f>
        <v>1.8919052186249893E-2</v>
      </c>
      <c r="AE82" s="3">
        <f>'CI (num)'!AE82/Ec!AC81</f>
        <v>1.8946908130368412E-2</v>
      </c>
      <c r="AF82" s="3">
        <f>'CI (num)'!AF82/Ec!AD81</f>
        <v>1.9051458107369166E-2</v>
      </c>
      <c r="AG82" s="3">
        <f>'CI (num)'!AG82/Ec!AE81</f>
        <v>1.9222004150560214E-2</v>
      </c>
      <c r="AH82" s="3">
        <f>'CI (num)'!AH82/Ec!AF81</f>
        <v>1.907789045865008E-2</v>
      </c>
      <c r="AI82" s="3">
        <f>'CI (num)'!AI82/Ec!AG81</f>
        <v>1.9080272204059258E-2</v>
      </c>
    </row>
    <row r="83" spans="1:35" x14ac:dyDescent="0.2">
      <c r="A83">
        <f t="shared" si="1"/>
        <v>82</v>
      </c>
      <c r="B83" t="s">
        <v>37</v>
      </c>
      <c r="C83" s="1">
        <v>30</v>
      </c>
      <c r="D83" s="3"/>
      <c r="E83" s="3"/>
      <c r="F83" s="3">
        <f>'CI (num)'!F83/Ec!D82</f>
        <v>3.0872192797486167E-2</v>
      </c>
      <c r="G83" s="3">
        <f>'CI (num)'!G83/Ec!E82</f>
        <v>3.1385191734735668E-2</v>
      </c>
      <c r="H83" s="3">
        <f>'CI (num)'!H83/Ec!F82</f>
        <v>3.1682366611881417E-2</v>
      </c>
      <c r="I83" s="3">
        <f>'CI (num)'!I83/Ec!G82</f>
        <v>3.1992337400409597E-2</v>
      </c>
      <c r="J83" s="3">
        <f>'CI (num)'!J83/Ec!H82</f>
        <v>3.2607207295240311E-2</v>
      </c>
      <c r="K83" s="3">
        <f>'CI (num)'!K83/Ec!I82</f>
        <v>3.3398808944147186E-2</v>
      </c>
      <c r="L83" s="3">
        <f>'CI (num)'!L83/Ec!J82</f>
        <v>3.3984809504609664E-2</v>
      </c>
      <c r="M83" s="3">
        <f>'CI (num)'!M83/Ec!K82</f>
        <v>3.4426314818401277E-2</v>
      </c>
      <c r="N83" s="3">
        <f>'CI (num)'!N83/Ec!L82</f>
        <v>3.4748705604930652E-2</v>
      </c>
      <c r="O83" s="3">
        <f>'CI (num)'!O83/Ec!M82</f>
        <v>3.4924617979800829E-2</v>
      </c>
      <c r="P83" s="3">
        <f>'CI (num)'!P83/Ec!N82</f>
        <v>3.5269696401498019E-2</v>
      </c>
      <c r="Q83" s="3">
        <f>'CI (num)'!Q83/Ec!O82</f>
        <v>3.5706246814954476E-2</v>
      </c>
      <c r="R83" s="3">
        <f>'CI (num)'!R83/Ec!P82</f>
        <v>3.5873516353325675E-2</v>
      </c>
      <c r="S83" s="3">
        <f>'CI (num)'!S83/Ec!Q82</f>
        <v>3.6056054066733567E-2</v>
      </c>
      <c r="T83" s="3">
        <f>'CI (num)'!T83/Ec!R82</f>
        <v>3.5881570922991365E-2</v>
      </c>
      <c r="U83" s="3">
        <f>'CI (num)'!U83/Ec!S82</f>
        <v>3.6205936127783764E-2</v>
      </c>
      <c r="V83" s="3">
        <f>'CI (num)'!V83/Ec!T82</f>
        <v>3.7086653102804019E-2</v>
      </c>
      <c r="W83" s="3">
        <f>'CI (num)'!W83/Ec!U82</f>
        <v>3.7430273530170352E-2</v>
      </c>
      <c r="X83" s="3">
        <f>'CI (num)'!X83/Ec!V82</f>
        <v>3.7526585362595441E-2</v>
      </c>
      <c r="Y83" s="3">
        <f>'CI (num)'!Y83/Ec!W82</f>
        <v>3.6963646197027494E-2</v>
      </c>
      <c r="Z83" s="3">
        <f>'CI (num)'!Z83/Ec!X82</f>
        <v>3.6358818556369674E-2</v>
      </c>
      <c r="AA83" s="3">
        <f>'CI (num)'!AA83/Ec!Y82</f>
        <v>3.6071650425099466E-2</v>
      </c>
      <c r="AB83" s="3">
        <f>'CI (num)'!AB83/Ec!Z82</f>
        <v>3.5397536548431842E-2</v>
      </c>
      <c r="AC83" s="3">
        <f>'CI (num)'!AC83/Ec!AA82</f>
        <v>3.4877302841846473E-2</v>
      </c>
      <c r="AD83" s="3">
        <f>'CI (num)'!AD83/Ec!AB82</f>
        <v>3.5890596586595332E-2</v>
      </c>
      <c r="AE83" s="3">
        <f>'CI (num)'!AE83/Ec!AC82</f>
        <v>3.6899953538139275E-2</v>
      </c>
      <c r="AF83" s="3">
        <f>'CI (num)'!AF83/Ec!AD82</f>
        <v>3.6780876028822469E-2</v>
      </c>
      <c r="AG83" s="3">
        <f>'CI (num)'!AG83/Ec!AE82</f>
        <v>3.7114394058247506E-2</v>
      </c>
      <c r="AH83" s="3">
        <f>'CI (num)'!AH83/Ec!AF82</f>
        <v>3.6751867519689389E-2</v>
      </c>
      <c r="AI83" s="3">
        <f>'CI (num)'!AI83/Ec!AG82</f>
        <v>3.6778499790230623E-2</v>
      </c>
    </row>
    <row r="84" spans="1:35" x14ac:dyDescent="0.2">
      <c r="A84">
        <f t="shared" si="1"/>
        <v>83</v>
      </c>
      <c r="B84" t="s">
        <v>37</v>
      </c>
      <c r="C84" s="1">
        <v>30</v>
      </c>
      <c r="D84" s="3"/>
      <c r="E84" s="3"/>
      <c r="F84" s="3">
        <f>'CI (num)'!F84/Ec!D83</f>
        <v>3.0872192797486167E-2</v>
      </c>
      <c r="G84" s="3">
        <f>'CI (num)'!G84/Ec!E83</f>
        <v>3.1385191734735668E-2</v>
      </c>
      <c r="H84" s="3">
        <f>'CI (num)'!H84/Ec!F83</f>
        <v>3.1682366611881417E-2</v>
      </c>
      <c r="I84" s="3">
        <f>'CI (num)'!I84/Ec!G83</f>
        <v>3.1992337400409597E-2</v>
      </c>
      <c r="J84" s="3">
        <f>'CI (num)'!J84/Ec!H83</f>
        <v>3.2607207295240311E-2</v>
      </c>
      <c r="K84" s="3">
        <f>'CI (num)'!K84/Ec!I83</f>
        <v>3.3398808944147186E-2</v>
      </c>
      <c r="L84" s="3">
        <f>'CI (num)'!L84/Ec!J83</f>
        <v>3.3984809504609664E-2</v>
      </c>
      <c r="M84" s="3">
        <f>'CI (num)'!M84/Ec!K83</f>
        <v>3.4426314818401277E-2</v>
      </c>
      <c r="N84" s="3">
        <f>'CI (num)'!N84/Ec!L83</f>
        <v>3.4748705604930652E-2</v>
      </c>
      <c r="O84" s="3">
        <f>'CI (num)'!O84/Ec!M83</f>
        <v>3.4924617979800829E-2</v>
      </c>
      <c r="P84" s="3">
        <f>'CI (num)'!P84/Ec!N83</f>
        <v>3.5269696401498019E-2</v>
      </c>
      <c r="Q84" s="3">
        <f>'CI (num)'!Q84/Ec!O83</f>
        <v>3.5706246814954476E-2</v>
      </c>
      <c r="R84" s="3">
        <f>'CI (num)'!R84/Ec!P83</f>
        <v>3.5873516353325675E-2</v>
      </c>
      <c r="S84" s="3">
        <f>'CI (num)'!S84/Ec!Q83</f>
        <v>3.6056054066733567E-2</v>
      </c>
      <c r="T84" s="3">
        <f>'CI (num)'!T84/Ec!R83</f>
        <v>3.5881570922991365E-2</v>
      </c>
      <c r="U84" s="3">
        <f>'CI (num)'!U84/Ec!S83</f>
        <v>3.6205936127783764E-2</v>
      </c>
      <c r="V84" s="3">
        <f>'CI (num)'!V84/Ec!T83</f>
        <v>3.7086653102804019E-2</v>
      </c>
      <c r="W84" s="3">
        <f>'CI (num)'!W84/Ec!U83</f>
        <v>3.7430273530170352E-2</v>
      </c>
      <c r="X84" s="3">
        <f>'CI (num)'!X84/Ec!V83</f>
        <v>3.7526585362595441E-2</v>
      </c>
      <c r="Y84" s="3">
        <f>'CI (num)'!Y84/Ec!W83</f>
        <v>3.6963646197027494E-2</v>
      </c>
      <c r="Z84" s="3">
        <f>'CI (num)'!Z84/Ec!X83</f>
        <v>3.6358818556369674E-2</v>
      </c>
      <c r="AA84" s="3">
        <f>'CI (num)'!AA84/Ec!Y83</f>
        <v>3.6071650425099466E-2</v>
      </c>
      <c r="AB84" s="3">
        <f>'CI (num)'!AB84/Ec!Z83</f>
        <v>3.5397536548431842E-2</v>
      </c>
      <c r="AC84" s="3">
        <f>'CI (num)'!AC84/Ec!AA83</f>
        <v>3.4877302841846473E-2</v>
      </c>
      <c r="AD84" s="3">
        <f>'CI (num)'!AD84/Ec!AB83</f>
        <v>3.5890596586595332E-2</v>
      </c>
      <c r="AE84" s="3">
        <f>'CI (num)'!AE84/Ec!AC83</f>
        <v>3.6899953538139275E-2</v>
      </c>
      <c r="AF84" s="3">
        <f>'CI (num)'!AF84/Ec!AD83</f>
        <v>3.6780876028822469E-2</v>
      </c>
      <c r="AG84" s="3">
        <f>'CI (num)'!AG84/Ec!AE83</f>
        <v>3.7114394058247506E-2</v>
      </c>
      <c r="AH84" s="3">
        <f>'CI (num)'!AH84/Ec!AF83</f>
        <v>3.6751867519689389E-2</v>
      </c>
      <c r="AI84" s="3">
        <f>'CI (num)'!AI84/Ec!AG83</f>
        <v>3.6778499790230623E-2</v>
      </c>
    </row>
    <row r="85" spans="1:35" x14ac:dyDescent="0.2">
      <c r="A85">
        <f t="shared" si="1"/>
        <v>84</v>
      </c>
      <c r="B85" t="s">
        <v>37</v>
      </c>
      <c r="C85" s="1">
        <v>30</v>
      </c>
      <c r="D85" s="3"/>
      <c r="E85" s="3"/>
      <c r="F85" s="3">
        <f>'CI (num)'!F85/Ec!D84</f>
        <v>3.0872192797486167E-2</v>
      </c>
      <c r="G85" s="3">
        <f>'CI (num)'!G85/Ec!E84</f>
        <v>3.1385191734735668E-2</v>
      </c>
      <c r="H85" s="3">
        <f>'CI (num)'!H85/Ec!F84</f>
        <v>3.1682366611881417E-2</v>
      </c>
      <c r="I85" s="3">
        <f>'CI (num)'!I85/Ec!G84</f>
        <v>3.1992337400409597E-2</v>
      </c>
      <c r="J85" s="3">
        <f>'CI (num)'!J85/Ec!H84</f>
        <v>3.2607207295240311E-2</v>
      </c>
      <c r="K85" s="3">
        <f>'CI (num)'!K85/Ec!I84</f>
        <v>3.3398808944147186E-2</v>
      </c>
      <c r="L85" s="3">
        <f>'CI (num)'!L85/Ec!J84</f>
        <v>3.3984809504609664E-2</v>
      </c>
      <c r="M85" s="3">
        <f>'CI (num)'!M85/Ec!K84</f>
        <v>3.4426314818401277E-2</v>
      </c>
      <c r="N85" s="3">
        <f>'CI (num)'!N85/Ec!L84</f>
        <v>3.4748705604930652E-2</v>
      </c>
      <c r="O85" s="3">
        <f>'CI (num)'!O85/Ec!M84</f>
        <v>3.4924617979800829E-2</v>
      </c>
      <c r="P85" s="3">
        <f>'CI (num)'!P85/Ec!N84</f>
        <v>3.5269696401498019E-2</v>
      </c>
      <c r="Q85" s="3">
        <f>'CI (num)'!Q85/Ec!O84</f>
        <v>3.5706246814954476E-2</v>
      </c>
      <c r="R85" s="3">
        <f>'CI (num)'!R85/Ec!P84</f>
        <v>3.5873516353325675E-2</v>
      </c>
      <c r="S85" s="3">
        <f>'CI (num)'!S85/Ec!Q84</f>
        <v>3.6056054066733567E-2</v>
      </c>
      <c r="T85" s="3">
        <f>'CI (num)'!T85/Ec!R84</f>
        <v>3.5881570922991365E-2</v>
      </c>
      <c r="U85" s="3">
        <f>'CI (num)'!U85/Ec!S84</f>
        <v>3.6205936127783764E-2</v>
      </c>
      <c r="V85" s="3">
        <f>'CI (num)'!V85/Ec!T84</f>
        <v>3.7086653102804019E-2</v>
      </c>
      <c r="W85" s="3">
        <f>'CI (num)'!W85/Ec!U84</f>
        <v>3.7430273530170352E-2</v>
      </c>
      <c r="X85" s="3">
        <f>'CI (num)'!X85/Ec!V84</f>
        <v>3.7526585362595441E-2</v>
      </c>
      <c r="Y85" s="3">
        <f>'CI (num)'!Y85/Ec!W84</f>
        <v>3.6963646197027494E-2</v>
      </c>
      <c r="Z85" s="3">
        <f>'CI (num)'!Z85/Ec!X84</f>
        <v>3.6358818556369674E-2</v>
      </c>
      <c r="AA85" s="3">
        <f>'CI (num)'!AA85/Ec!Y84</f>
        <v>3.6071650425099466E-2</v>
      </c>
      <c r="AB85" s="3">
        <f>'CI (num)'!AB85/Ec!Z84</f>
        <v>3.5397536548431842E-2</v>
      </c>
      <c r="AC85" s="3">
        <f>'CI (num)'!AC85/Ec!AA84</f>
        <v>3.4877302841846473E-2</v>
      </c>
      <c r="AD85" s="3">
        <f>'CI (num)'!AD85/Ec!AB84</f>
        <v>3.5890596586595332E-2</v>
      </c>
      <c r="AE85" s="3">
        <f>'CI (num)'!AE85/Ec!AC84</f>
        <v>3.6899953538139275E-2</v>
      </c>
      <c r="AF85" s="3">
        <f>'CI (num)'!AF85/Ec!AD84</f>
        <v>3.6780876028822469E-2</v>
      </c>
      <c r="AG85" s="3">
        <f>'CI (num)'!AG85/Ec!AE84</f>
        <v>3.7114394058247506E-2</v>
      </c>
      <c r="AH85" s="3">
        <f>'CI (num)'!AH85/Ec!AF84</f>
        <v>3.6751867519689389E-2</v>
      </c>
      <c r="AI85" s="3">
        <f>'CI (num)'!AI85/Ec!AG84</f>
        <v>3.6778499790230623E-2</v>
      </c>
    </row>
    <row r="86" spans="1:35" x14ac:dyDescent="0.2">
      <c r="A86">
        <f t="shared" si="1"/>
        <v>85</v>
      </c>
      <c r="B86" t="s">
        <v>45</v>
      </c>
      <c r="C86" s="1">
        <v>31</v>
      </c>
      <c r="D86" s="3"/>
      <c r="E86" s="3"/>
      <c r="F86" s="3">
        <f>'CI (num)'!F86/Ec!D85</f>
        <v>1.8081942520949384E-2</v>
      </c>
      <c r="G86" s="3">
        <f>'CI (num)'!G86/Ec!E85</f>
        <v>1.8428741532138745E-2</v>
      </c>
      <c r="H86" s="3">
        <f>'CI (num)'!H86/Ec!F85</f>
        <v>1.8592022663071823E-2</v>
      </c>
      <c r="I86" s="3">
        <f>'CI (num)'!I86/Ec!G85</f>
        <v>1.86937759901834E-2</v>
      </c>
      <c r="J86" s="3">
        <f>'CI (num)'!J86/Ec!H85</f>
        <v>1.8660759240500317E-2</v>
      </c>
      <c r="K86" s="3">
        <f>'CI (num)'!K86/Ec!I85</f>
        <v>1.8827177040206512E-2</v>
      </c>
      <c r="L86" s="3">
        <f>'CI (num)'!L86/Ec!J85</f>
        <v>1.8839444854265704E-2</v>
      </c>
      <c r="M86" s="3">
        <f>'CI (num)'!M86/Ec!K85</f>
        <v>1.8752643060363897E-2</v>
      </c>
      <c r="N86" s="3">
        <f>'CI (num)'!N86/Ec!L85</f>
        <v>1.8614720587130817E-2</v>
      </c>
      <c r="O86" s="3">
        <f>'CI (num)'!O86/Ec!M85</f>
        <v>1.8540064767684366E-2</v>
      </c>
      <c r="P86" s="3">
        <f>'CI (num)'!P86/Ec!N85</f>
        <v>1.8580175226216328E-2</v>
      </c>
      <c r="Q86" s="3">
        <f>'CI (num)'!Q86/Ec!O85</f>
        <v>1.8698202064266704E-2</v>
      </c>
      <c r="R86" s="3">
        <f>'CI (num)'!R86/Ec!P85</f>
        <v>1.8679421796765665E-2</v>
      </c>
      <c r="S86" s="3">
        <f>'CI (num)'!S86/Ec!Q85</f>
        <v>1.8643545107553432E-2</v>
      </c>
      <c r="T86" s="3">
        <f>'CI (num)'!T86/Ec!R85</f>
        <v>1.8560734943278048E-2</v>
      </c>
      <c r="U86" s="3">
        <f>'CI (num)'!U86/Ec!S85</f>
        <v>1.8638979101992446E-2</v>
      </c>
      <c r="V86" s="3">
        <f>'CI (num)'!V86/Ec!T85</f>
        <v>1.8902781272638013E-2</v>
      </c>
      <c r="W86" s="3">
        <f>'CI (num)'!W86/Ec!U85</f>
        <v>1.8848077425796146E-2</v>
      </c>
      <c r="X86" s="3">
        <f>'CI (num)'!X86/Ec!V85</f>
        <v>1.8680320935626507E-2</v>
      </c>
      <c r="Y86" s="3">
        <f>'CI (num)'!Y86/Ec!W85</f>
        <v>1.8265717545371624E-2</v>
      </c>
      <c r="Z86" s="3">
        <f>'CI (num)'!Z86/Ec!X85</f>
        <v>1.8149399611250842E-2</v>
      </c>
      <c r="AA86" s="3">
        <f>'CI (num)'!AA86/Ec!Y85</f>
        <v>1.8464196054096316E-2</v>
      </c>
      <c r="AB86" s="3">
        <f>'CI (num)'!AB86/Ec!Z85</f>
        <v>1.8783351526542879E-2</v>
      </c>
      <c r="AC86" s="3">
        <f>'CI (num)'!AC86/Ec!AA85</f>
        <v>1.9282067499248254E-2</v>
      </c>
      <c r="AD86" s="3">
        <f>'CI (num)'!AD86/Ec!AB85</f>
        <v>1.9647403440663663E-2</v>
      </c>
      <c r="AE86" s="3">
        <f>'CI (num)'!AE86/Ec!AC85</f>
        <v>2.0279872108518088E-2</v>
      </c>
      <c r="AF86" s="3">
        <f>'CI (num)'!AF86/Ec!AD85</f>
        <v>2.0033442671249079E-2</v>
      </c>
      <c r="AG86" s="3">
        <f>'CI (num)'!AG86/Ec!AE85</f>
        <v>1.9831766065797549E-2</v>
      </c>
      <c r="AH86" s="3">
        <f>'CI (num)'!AH86/Ec!AF85</f>
        <v>1.923021039886599E-2</v>
      </c>
      <c r="AI86" s="3">
        <f>'CI (num)'!AI86/Ec!AG85</f>
        <v>1.920437411115784E-2</v>
      </c>
    </row>
    <row r="87" spans="1:35" x14ac:dyDescent="0.2">
      <c r="A87">
        <f t="shared" si="1"/>
        <v>86</v>
      </c>
      <c r="B87" t="s">
        <v>51</v>
      </c>
      <c r="C87" s="1">
        <v>31</v>
      </c>
      <c r="D87" s="3"/>
      <c r="E87" s="3"/>
      <c r="F87" s="3">
        <f>'CI (num)'!F87/Ec!D86</f>
        <v>1.7726347430985074E-2</v>
      </c>
      <c r="G87" s="3">
        <f>'CI (num)'!G87/Ec!E86</f>
        <v>1.8070841837056758E-2</v>
      </c>
      <c r="H87" s="3">
        <f>'CI (num)'!H87/Ec!F86</f>
        <v>1.8234182916173694E-2</v>
      </c>
      <c r="I87" s="3">
        <f>'CI (num)'!I87/Ec!G86</f>
        <v>1.8335281807431734E-2</v>
      </c>
      <c r="J87" s="3">
        <f>'CI (num)'!J87/Ec!H86</f>
        <v>1.8299998023108017E-2</v>
      </c>
      <c r="K87" s="3">
        <f>'CI (num)'!K87/Ec!I86</f>
        <v>1.8443825068029638E-2</v>
      </c>
      <c r="L87" s="3">
        <f>'CI (num)'!L87/Ec!J86</f>
        <v>1.8441535896732003E-2</v>
      </c>
      <c r="M87" s="3">
        <f>'CI (num)'!M87/Ec!K86</f>
        <v>1.8342030737755109E-2</v>
      </c>
      <c r="N87" s="3">
        <f>'CI (num)'!N87/Ec!L86</f>
        <v>1.8191345898085257E-2</v>
      </c>
      <c r="O87" s="3">
        <f>'CI (num)'!O87/Ec!M86</f>
        <v>1.8103873184861105E-2</v>
      </c>
      <c r="P87" s="3">
        <f>'CI (num)'!P87/Ec!N86</f>
        <v>1.8136963096546648E-2</v>
      </c>
      <c r="Q87" s="3">
        <f>'CI (num)'!Q87/Ec!O86</f>
        <v>1.8245163000715513E-2</v>
      </c>
      <c r="R87" s="3">
        <f>'CI (num)'!R87/Ec!P86</f>
        <v>1.8223869155467073E-2</v>
      </c>
      <c r="S87" s="3">
        <f>'CI (num)'!S87/Ec!Q86</f>
        <v>1.8177700731210632E-2</v>
      </c>
      <c r="T87" s="3">
        <f>'CI (num)'!T87/Ec!R86</f>
        <v>1.8102771939779248E-2</v>
      </c>
      <c r="U87" s="3">
        <f>'CI (num)'!U87/Ec!S86</f>
        <v>1.8182370578745003E-2</v>
      </c>
      <c r="V87" s="3">
        <f>'CI (num)'!V87/Ec!T86</f>
        <v>1.8431763303811185E-2</v>
      </c>
      <c r="W87" s="3">
        <f>'CI (num)'!W87/Ec!U86</f>
        <v>1.8371560907446721E-2</v>
      </c>
      <c r="X87" s="3">
        <f>'CI (num)'!X87/Ec!V86</f>
        <v>1.8201720074970496E-2</v>
      </c>
      <c r="Y87" s="3">
        <f>'CI (num)'!Y87/Ec!W86</f>
        <v>1.7793311938643582E-2</v>
      </c>
      <c r="Z87" s="3">
        <f>'CI (num)'!Z87/Ec!X86</f>
        <v>1.7684763553500744E-2</v>
      </c>
      <c r="AA87" s="3">
        <f>'CI (num)'!AA87/Ec!Y86</f>
        <v>1.8001270322194868E-2</v>
      </c>
      <c r="AB87" s="3">
        <f>'CI (num)'!AB87/Ec!Z86</f>
        <v>1.8339374405346411E-2</v>
      </c>
      <c r="AC87" s="3">
        <f>'CI (num)'!AC87/Ec!AA86</f>
        <v>1.8862538596051699E-2</v>
      </c>
      <c r="AD87" s="3">
        <f>'CI (num)'!AD87/Ec!AB86</f>
        <v>1.9259902757174232E-2</v>
      </c>
      <c r="AE87" s="3">
        <f>'CI (num)'!AE87/Ec!AC86</f>
        <v>1.9871779092504913E-2</v>
      </c>
      <c r="AF87" s="3">
        <f>'CI (num)'!AF87/Ec!AD86</f>
        <v>1.9646375714331598E-2</v>
      </c>
      <c r="AG87" s="3">
        <f>'CI (num)'!AG87/Ec!AE86</f>
        <v>1.9447607266022838E-2</v>
      </c>
      <c r="AH87" s="3">
        <f>'CI (num)'!AH87/Ec!AF86</f>
        <v>1.8847049922851602E-2</v>
      </c>
      <c r="AI87" s="3">
        <f>'CI (num)'!AI87/Ec!AG86</f>
        <v>1.8781682153660426E-2</v>
      </c>
    </row>
    <row r="88" spans="1:35" x14ac:dyDescent="0.2">
      <c r="A88">
        <f t="shared" si="1"/>
        <v>87</v>
      </c>
      <c r="B88" t="s">
        <v>52</v>
      </c>
      <c r="C88" s="1">
        <v>31</v>
      </c>
      <c r="D88" s="3"/>
      <c r="E88" s="3"/>
      <c r="F88" s="3">
        <f>'CI (num)'!F88/Ec!D87</f>
        <v>3.8145205756392866E-2</v>
      </c>
      <c r="G88" s="3">
        <f>'CI (num)'!G88/Ec!E87</f>
        <v>4.0187767052386317E-2</v>
      </c>
      <c r="H88" s="3">
        <f>'CI (num)'!H88/Ec!F87</f>
        <v>4.0302699047315642E-2</v>
      </c>
      <c r="I88" s="3">
        <f>'CI (num)'!I88/Ec!G87</f>
        <v>4.0405821625447057E-2</v>
      </c>
      <c r="J88" s="3">
        <f>'CI (num)'!J88/Ec!H87</f>
        <v>4.0358142099676482E-2</v>
      </c>
      <c r="K88" s="3">
        <f>'CI (num)'!K88/Ec!I87</f>
        <v>4.0878889357664601E-2</v>
      </c>
      <c r="L88" s="3">
        <f>'CI (num)'!L88/Ec!J87</f>
        <v>4.1846269571540341E-2</v>
      </c>
      <c r="M88" s="3">
        <f>'CI (num)'!M88/Ec!K87</f>
        <v>4.2344197921988035E-2</v>
      </c>
      <c r="N88" s="3">
        <f>'CI (num)'!N88/Ec!L87</f>
        <v>4.282644552451164E-2</v>
      </c>
      <c r="O88" s="3">
        <f>'CI (num)'!O88/Ec!M87</f>
        <v>4.3507134896789139E-2</v>
      </c>
      <c r="P88" s="3">
        <f>'CI (num)'!P88/Ec!N87</f>
        <v>4.4477337369237785E-2</v>
      </c>
      <c r="Q88" s="3">
        <f>'CI (num)'!Q88/Ec!O87</f>
        <v>4.532341412782518E-2</v>
      </c>
      <c r="R88" s="3">
        <f>'CI (num)'!R88/Ec!P87</f>
        <v>4.5786641043986852E-2</v>
      </c>
      <c r="S88" s="3">
        <f>'CI (num)'!S88/Ec!Q87</f>
        <v>4.6142348123149365E-2</v>
      </c>
      <c r="T88" s="3">
        <f>'CI (num)'!T88/Ec!R87</f>
        <v>4.6365528403149996E-2</v>
      </c>
      <c r="U88" s="3">
        <f>'CI (num)'!U88/Ec!S87</f>
        <v>4.7060124956864353E-2</v>
      </c>
      <c r="V88" s="3">
        <f>'CI (num)'!V88/Ec!T87</f>
        <v>4.7854150030945272E-2</v>
      </c>
      <c r="W88" s="3">
        <f>'CI (num)'!W88/Ec!U87</f>
        <v>4.8174636459050423E-2</v>
      </c>
      <c r="X88" s="3">
        <f>'CI (num)'!X88/Ec!V87</f>
        <v>4.8452284476706887E-2</v>
      </c>
      <c r="Y88" s="3">
        <f>'CI (num)'!Y88/Ec!W87</f>
        <v>4.8178870464679321E-2</v>
      </c>
      <c r="Z88" s="3">
        <f>'CI (num)'!Z88/Ec!X87</f>
        <v>4.8552462811467453E-2</v>
      </c>
      <c r="AA88" s="3">
        <f>'CI (num)'!AA88/Ec!Y87</f>
        <v>4.984057411983904E-2</v>
      </c>
      <c r="AB88" s="3">
        <f>'CI (num)'!AB88/Ec!Z87</f>
        <v>5.0210949501523459E-2</v>
      </c>
      <c r="AC88" s="3">
        <f>'CI (num)'!AC88/Ec!AA87</f>
        <v>5.0235444265466986E-2</v>
      </c>
      <c r="AD88" s="3">
        <f>'CI (num)'!AD88/Ec!AB87</f>
        <v>4.9335838789590421E-2</v>
      </c>
      <c r="AE88" s="3">
        <f>'CI (num)'!AE88/Ec!AC87</f>
        <v>4.8704564464550647E-2</v>
      </c>
      <c r="AF88" s="3">
        <f>'CI (num)'!AF88/Ec!AD87</f>
        <v>4.8706097325967888E-2</v>
      </c>
      <c r="AG88" s="3">
        <f>'CI (num)'!AG88/Ec!AE87</f>
        <v>4.7978250434367729E-2</v>
      </c>
      <c r="AH88" s="3">
        <f>'CI (num)'!AH88/Ec!AF87</f>
        <v>4.6929157162820978E-2</v>
      </c>
      <c r="AI88" s="3">
        <f>'CI (num)'!AI88/Ec!AG87</f>
        <v>4.7885982191842709E-2</v>
      </c>
    </row>
    <row r="89" spans="1:35" x14ac:dyDescent="0.2">
      <c r="A89">
        <f t="shared" si="1"/>
        <v>88</v>
      </c>
      <c r="B89" t="s">
        <v>53</v>
      </c>
      <c r="C89" s="1">
        <v>31</v>
      </c>
      <c r="D89" s="3"/>
      <c r="E89" s="3"/>
      <c r="F89" s="3">
        <f>'CI (num)'!F89/Ec!D88</f>
        <v>3.8145205756392866E-2</v>
      </c>
      <c r="G89" s="3">
        <f>'CI (num)'!G89/Ec!E88</f>
        <v>4.0187767052386317E-2</v>
      </c>
      <c r="H89" s="3">
        <f>'CI (num)'!H89/Ec!F88</f>
        <v>4.0302699047315642E-2</v>
      </c>
      <c r="I89" s="3">
        <f>'CI (num)'!I89/Ec!G88</f>
        <v>4.0405821625447057E-2</v>
      </c>
      <c r="J89" s="3">
        <f>'CI (num)'!J89/Ec!H88</f>
        <v>4.0358142099676482E-2</v>
      </c>
      <c r="K89" s="3">
        <f>'CI (num)'!K89/Ec!I88</f>
        <v>4.0878889357664601E-2</v>
      </c>
      <c r="L89" s="3">
        <f>'CI (num)'!L89/Ec!J88</f>
        <v>4.1846269571540341E-2</v>
      </c>
      <c r="M89" s="3">
        <f>'CI (num)'!M89/Ec!K88</f>
        <v>4.2344197921988035E-2</v>
      </c>
      <c r="N89" s="3">
        <f>'CI (num)'!N89/Ec!L88</f>
        <v>4.282644552451164E-2</v>
      </c>
      <c r="O89" s="3">
        <f>'CI (num)'!O89/Ec!M88</f>
        <v>4.3507134896789139E-2</v>
      </c>
      <c r="P89" s="3">
        <f>'CI (num)'!P89/Ec!N88</f>
        <v>4.4477337369237785E-2</v>
      </c>
      <c r="Q89" s="3">
        <f>'CI (num)'!Q89/Ec!O88</f>
        <v>4.532341412782518E-2</v>
      </c>
      <c r="R89" s="3">
        <f>'CI (num)'!R89/Ec!P88</f>
        <v>4.5786641043986852E-2</v>
      </c>
      <c r="S89" s="3">
        <f>'CI (num)'!S89/Ec!Q88</f>
        <v>4.6142348123149365E-2</v>
      </c>
      <c r="T89" s="3">
        <f>'CI (num)'!T89/Ec!R88</f>
        <v>4.6365528403149996E-2</v>
      </c>
      <c r="U89" s="3">
        <f>'CI (num)'!U89/Ec!S88</f>
        <v>4.7060124956864353E-2</v>
      </c>
      <c r="V89" s="3">
        <f>'CI (num)'!V89/Ec!T88</f>
        <v>4.7854150030945272E-2</v>
      </c>
      <c r="W89" s="3">
        <f>'CI (num)'!W89/Ec!U88</f>
        <v>4.8174636459050423E-2</v>
      </c>
      <c r="X89" s="3">
        <f>'CI (num)'!X89/Ec!V88</f>
        <v>4.8452284476706887E-2</v>
      </c>
      <c r="Y89" s="3">
        <f>'CI (num)'!Y89/Ec!W88</f>
        <v>4.8178870464679321E-2</v>
      </c>
      <c r="Z89" s="3">
        <f>'CI (num)'!Z89/Ec!X88</f>
        <v>4.8552462811467453E-2</v>
      </c>
      <c r="AA89" s="3">
        <f>'CI (num)'!AA89/Ec!Y88</f>
        <v>4.984057411983904E-2</v>
      </c>
      <c r="AB89" s="3">
        <f>'CI (num)'!AB89/Ec!Z88</f>
        <v>5.0210949501523459E-2</v>
      </c>
      <c r="AC89" s="3">
        <f>'CI (num)'!AC89/Ec!AA88</f>
        <v>5.0235444265466986E-2</v>
      </c>
      <c r="AD89" s="3">
        <f>'CI (num)'!AD89/Ec!AB88</f>
        <v>4.9335838789590421E-2</v>
      </c>
      <c r="AE89" s="3">
        <f>'CI (num)'!AE89/Ec!AC88</f>
        <v>4.8704564464550647E-2</v>
      </c>
      <c r="AF89" s="3">
        <f>'CI (num)'!AF89/Ec!AD88</f>
        <v>4.8706097325967888E-2</v>
      </c>
      <c r="AG89" s="3">
        <f>'CI (num)'!AG89/Ec!AE88</f>
        <v>4.7978250434367729E-2</v>
      </c>
      <c r="AH89" s="3">
        <f>'CI (num)'!AH89/Ec!AF88</f>
        <v>4.6929157162820978E-2</v>
      </c>
      <c r="AI89" s="3">
        <f>'CI (num)'!AI89/Ec!AG88</f>
        <v>4.7885982191842709E-2</v>
      </c>
    </row>
    <row r="90" spans="1:35" x14ac:dyDescent="0.2">
      <c r="A90">
        <f t="shared" si="1"/>
        <v>89</v>
      </c>
      <c r="B90" t="s">
        <v>54</v>
      </c>
      <c r="C90" s="1">
        <v>31</v>
      </c>
      <c r="D90" s="3"/>
      <c r="E90" s="3"/>
      <c r="F90" s="3">
        <f>'CI (num)'!F90/Ec!D89</f>
        <v>3.8145205756392866E-2</v>
      </c>
      <c r="G90" s="3">
        <f>'CI (num)'!G90/Ec!E89</f>
        <v>4.0187767052386317E-2</v>
      </c>
      <c r="H90" s="3">
        <f>'CI (num)'!H90/Ec!F89</f>
        <v>4.0302699047315642E-2</v>
      </c>
      <c r="I90" s="3">
        <f>'CI (num)'!I90/Ec!G89</f>
        <v>4.0405821625447057E-2</v>
      </c>
      <c r="J90" s="3">
        <f>'CI (num)'!J90/Ec!H89</f>
        <v>4.0358142099676482E-2</v>
      </c>
      <c r="K90" s="3">
        <f>'CI (num)'!K90/Ec!I89</f>
        <v>4.0878889357664601E-2</v>
      </c>
      <c r="L90" s="3">
        <f>'CI (num)'!L90/Ec!J89</f>
        <v>4.1846269571540341E-2</v>
      </c>
      <c r="M90" s="3">
        <f>'CI (num)'!M90/Ec!K89</f>
        <v>4.2344197921988035E-2</v>
      </c>
      <c r="N90" s="3">
        <f>'CI (num)'!N90/Ec!L89</f>
        <v>4.282644552451164E-2</v>
      </c>
      <c r="O90" s="3">
        <f>'CI (num)'!O90/Ec!M89</f>
        <v>4.3507134896789139E-2</v>
      </c>
      <c r="P90" s="3">
        <f>'CI (num)'!P90/Ec!N89</f>
        <v>4.4477337369237785E-2</v>
      </c>
      <c r="Q90" s="3">
        <f>'CI (num)'!Q90/Ec!O89</f>
        <v>4.532341412782518E-2</v>
      </c>
      <c r="R90" s="3">
        <f>'CI (num)'!R90/Ec!P89</f>
        <v>4.5786641043986852E-2</v>
      </c>
      <c r="S90" s="3">
        <f>'CI (num)'!S90/Ec!Q89</f>
        <v>4.6142348123149365E-2</v>
      </c>
      <c r="T90" s="3">
        <f>'CI (num)'!T90/Ec!R89</f>
        <v>4.6365528403149996E-2</v>
      </c>
      <c r="U90" s="3">
        <f>'CI (num)'!U90/Ec!S89</f>
        <v>4.7060124956864353E-2</v>
      </c>
      <c r="V90" s="3">
        <f>'CI (num)'!V90/Ec!T89</f>
        <v>4.7854150030945272E-2</v>
      </c>
      <c r="W90" s="3">
        <f>'CI (num)'!W90/Ec!U89</f>
        <v>4.8174636459050423E-2</v>
      </c>
      <c r="X90" s="3">
        <f>'CI (num)'!X90/Ec!V89</f>
        <v>4.8452284476706887E-2</v>
      </c>
      <c r="Y90" s="3">
        <f>'CI (num)'!Y90/Ec!W89</f>
        <v>4.8178870464679321E-2</v>
      </c>
      <c r="Z90" s="3">
        <f>'CI (num)'!Z90/Ec!X89</f>
        <v>4.8552462811467453E-2</v>
      </c>
      <c r="AA90" s="3">
        <f>'CI (num)'!AA90/Ec!Y89</f>
        <v>4.984057411983904E-2</v>
      </c>
      <c r="AB90" s="3">
        <f>'CI (num)'!AB90/Ec!Z89</f>
        <v>5.0210949501523459E-2</v>
      </c>
      <c r="AC90" s="3">
        <f>'CI (num)'!AC90/Ec!AA89</f>
        <v>5.0235444265466986E-2</v>
      </c>
      <c r="AD90" s="3">
        <f>'CI (num)'!AD90/Ec!AB89</f>
        <v>4.9335838789590421E-2</v>
      </c>
      <c r="AE90" s="3">
        <f>'CI (num)'!AE90/Ec!AC89</f>
        <v>4.8704564464550647E-2</v>
      </c>
      <c r="AF90" s="3">
        <f>'CI (num)'!AF90/Ec!AD89</f>
        <v>4.8706097325967888E-2</v>
      </c>
      <c r="AG90" s="3">
        <f>'CI (num)'!AG90/Ec!AE89</f>
        <v>4.7978250434367729E-2</v>
      </c>
      <c r="AH90" s="3">
        <f>'CI (num)'!AH90/Ec!AF89</f>
        <v>4.6929157162820978E-2</v>
      </c>
      <c r="AI90" s="3">
        <f>'CI (num)'!AI90/Ec!AG89</f>
        <v>4.7885982191842709E-2</v>
      </c>
    </row>
    <row r="91" spans="1:35" x14ac:dyDescent="0.2">
      <c r="A91">
        <f t="shared" si="1"/>
        <v>90</v>
      </c>
      <c r="B91" t="s">
        <v>46</v>
      </c>
      <c r="C91" s="1">
        <v>32</v>
      </c>
      <c r="D91" s="3"/>
      <c r="E91" s="3"/>
      <c r="F91" s="3">
        <f>'CI (num)'!F91/Ec!D90</f>
        <v>1.5012866890699993E-2</v>
      </c>
      <c r="G91" s="3">
        <f>'CI (num)'!G91/Ec!E90</f>
        <v>1.5942289013031023E-2</v>
      </c>
      <c r="H91" s="3">
        <f>'CI (num)'!H91/Ec!F90</f>
        <v>1.6125531667495519E-2</v>
      </c>
      <c r="I91" s="3">
        <f>'CI (num)'!I91/Ec!G90</f>
        <v>1.6340537362394505E-2</v>
      </c>
      <c r="J91" s="3">
        <f>'CI (num)'!J91/Ec!H90</f>
        <v>1.5969452077552432E-2</v>
      </c>
      <c r="K91" s="3">
        <f>'CI (num)'!K91/Ec!I90</f>
        <v>1.6381894401893977E-2</v>
      </c>
      <c r="L91" s="3">
        <f>'CI (num)'!L91/Ec!J90</f>
        <v>1.6926331435159939E-2</v>
      </c>
      <c r="M91" s="3">
        <f>'CI (num)'!M91/Ec!K90</f>
        <v>1.7217111660119976E-2</v>
      </c>
      <c r="N91" s="3">
        <f>'CI (num)'!N91/Ec!L90</f>
        <v>1.7419231051631675E-2</v>
      </c>
      <c r="O91" s="3">
        <f>'CI (num)'!O91/Ec!M90</f>
        <v>1.7340874522592521E-2</v>
      </c>
      <c r="P91" s="3">
        <f>'CI (num)'!P91/Ec!N90</f>
        <v>1.7497207598848995E-2</v>
      </c>
      <c r="Q91" s="3">
        <f>'CI (num)'!Q91/Ec!O90</f>
        <v>1.7539564909573497E-2</v>
      </c>
      <c r="R91" s="3">
        <f>'CI (num)'!R91/Ec!P90</f>
        <v>1.7401378003988398E-2</v>
      </c>
      <c r="S91" s="3">
        <f>'CI (num)'!S91/Ec!Q90</f>
        <v>1.7225273575946578E-2</v>
      </c>
      <c r="T91" s="3">
        <f>'CI (num)'!T91/Ec!R90</f>
        <v>1.7105700110012403E-2</v>
      </c>
      <c r="U91" s="3">
        <f>'CI (num)'!U91/Ec!S90</f>
        <v>1.7208127940633096E-2</v>
      </c>
      <c r="V91" s="3">
        <f>'CI (num)'!V91/Ec!T90</f>
        <v>1.7343186998062414E-2</v>
      </c>
      <c r="W91" s="3">
        <f>'CI (num)'!W91/Ec!U90</f>
        <v>1.7290597996691668E-2</v>
      </c>
      <c r="X91" s="3">
        <f>'CI (num)'!X91/Ec!V90</f>
        <v>1.7178445243265911E-2</v>
      </c>
      <c r="Y91" s="3">
        <f>'CI (num)'!Y91/Ec!W90</f>
        <v>1.6992421779452302E-2</v>
      </c>
      <c r="Z91" s="3">
        <f>'CI (num)'!Z91/Ec!X90</f>
        <v>1.6927597894793565E-2</v>
      </c>
      <c r="AA91" s="3">
        <f>'CI (num)'!AA91/Ec!Y90</f>
        <v>1.7107608781337099E-2</v>
      </c>
      <c r="AB91" s="3">
        <f>'CI (num)'!AB91/Ec!Z90</f>
        <v>1.6963036732030458E-2</v>
      </c>
      <c r="AC91" s="3">
        <f>'CI (num)'!AC91/Ec!AA90</f>
        <v>1.6773703464398184E-2</v>
      </c>
      <c r="AD91" s="3">
        <f>'CI (num)'!AD91/Ec!AB90</f>
        <v>1.6412421781835173E-2</v>
      </c>
      <c r="AE91" s="3">
        <f>'CI (num)'!AE91/Ec!AC90</f>
        <v>1.6455134770185415E-2</v>
      </c>
      <c r="AF91" s="3">
        <f>'CI (num)'!AF91/Ec!AD90</f>
        <v>1.6966307113389131E-2</v>
      </c>
      <c r="AG91" s="3">
        <f>'CI (num)'!AG91/Ec!AE90</f>
        <v>1.7381778751753861E-2</v>
      </c>
      <c r="AH91" s="3">
        <f>'CI (num)'!AH91/Ec!AF90</f>
        <v>1.7749913490806693E-2</v>
      </c>
      <c r="AI91" s="3">
        <f>'CI (num)'!AI91/Ec!AG90</f>
        <v>1.7557356037423547E-2</v>
      </c>
    </row>
    <row r="92" spans="1:35" x14ac:dyDescent="0.2">
      <c r="A92">
        <f t="shared" si="1"/>
        <v>91</v>
      </c>
      <c r="B92" t="s">
        <v>47</v>
      </c>
      <c r="C92" s="1">
        <v>32</v>
      </c>
      <c r="D92" s="3"/>
      <c r="E92" s="3"/>
      <c r="F92" s="3">
        <f>'CI (num)'!F92/Ec!D91</f>
        <v>1.4316687645081169E-2</v>
      </c>
      <c r="G92" s="3">
        <f>'CI (num)'!G92/Ec!E91</f>
        <v>1.5187643585254242E-2</v>
      </c>
      <c r="H92" s="3">
        <f>'CI (num)'!H92/Ec!F91</f>
        <v>1.5374917710710199E-2</v>
      </c>
      <c r="I92" s="3">
        <f>'CI (num)'!I92/Ec!G91</f>
        <v>1.5592682665148029E-2</v>
      </c>
      <c r="J92" s="3">
        <f>'CI (num)'!J92/Ec!H91</f>
        <v>1.5250406187706773E-2</v>
      </c>
      <c r="K92" s="3">
        <f>'CI (num)'!K92/Ec!I91</f>
        <v>1.5629774285084139E-2</v>
      </c>
      <c r="L92" s="3">
        <f>'CI (num)'!L92/Ec!J91</f>
        <v>1.6147469700472015E-2</v>
      </c>
      <c r="M92" s="3">
        <f>'CI (num)'!M92/Ec!K91</f>
        <v>1.6428719003293495E-2</v>
      </c>
      <c r="N92" s="3">
        <f>'CI (num)'!N92/Ec!L91</f>
        <v>1.6620473097002916E-2</v>
      </c>
      <c r="O92" s="3">
        <f>'CI (num)'!O92/Ec!M91</f>
        <v>1.6537992293722208E-2</v>
      </c>
      <c r="P92" s="3">
        <f>'CI (num)'!P92/Ec!N91</f>
        <v>1.6663433489500858E-2</v>
      </c>
      <c r="Q92" s="3">
        <f>'CI (num)'!Q92/Ec!O91</f>
        <v>1.6684087461372805E-2</v>
      </c>
      <c r="R92" s="3">
        <f>'CI (num)'!R92/Ec!P91</f>
        <v>1.6532948870834237E-2</v>
      </c>
      <c r="S92" s="3">
        <f>'CI (num)'!S92/Ec!Q91</f>
        <v>1.6334229543679656E-2</v>
      </c>
      <c r="T92" s="3">
        <f>'CI (num)'!T92/Ec!R91</f>
        <v>1.6209856031193522E-2</v>
      </c>
      <c r="U92" s="3">
        <f>'CI (num)'!U92/Ec!S91</f>
        <v>1.6289429727265201E-2</v>
      </c>
      <c r="V92" s="3">
        <f>'CI (num)'!V92/Ec!T91</f>
        <v>1.6398973076557275E-2</v>
      </c>
      <c r="W92" s="3">
        <f>'CI (num)'!W92/Ec!U91</f>
        <v>1.6338727962362701E-2</v>
      </c>
      <c r="X92" s="3">
        <f>'CI (num)'!X92/Ec!V91</f>
        <v>1.6220775898712052E-2</v>
      </c>
      <c r="Y92" s="3">
        <f>'CI (num)'!Y92/Ec!W91</f>
        <v>1.6031907324708588E-2</v>
      </c>
      <c r="Z92" s="3">
        <f>'CI (num)'!Z92/Ec!X91</f>
        <v>1.5976967317166853E-2</v>
      </c>
      <c r="AA92" s="3">
        <f>'CI (num)'!AA92/Ec!Y91</f>
        <v>1.612785409744933E-2</v>
      </c>
      <c r="AB92" s="3">
        <f>'CI (num)'!AB92/Ec!Z91</f>
        <v>1.5986652627459224E-2</v>
      </c>
      <c r="AC92" s="3">
        <f>'CI (num)'!AC92/Ec!AA91</f>
        <v>1.5804091678147333E-2</v>
      </c>
      <c r="AD92" s="3">
        <f>'CI (num)'!AD92/Ec!AB91</f>
        <v>1.5465956255781571E-2</v>
      </c>
      <c r="AE92" s="3">
        <f>'CI (num)'!AE92/Ec!AC91</f>
        <v>1.5517307916108333E-2</v>
      </c>
      <c r="AF92" s="3">
        <f>'CI (num)'!AF92/Ec!AD91</f>
        <v>1.6009756053518995E-2</v>
      </c>
      <c r="AG92" s="3">
        <f>'CI (num)'!AG92/Ec!AE91</f>
        <v>1.6433950510107449E-2</v>
      </c>
      <c r="AH92" s="3">
        <f>'CI (num)'!AH92/Ec!AF91</f>
        <v>1.6821732192220773E-2</v>
      </c>
      <c r="AI92" s="3">
        <f>'CI (num)'!AI92/Ec!AG91</f>
        <v>1.6640067325634458E-2</v>
      </c>
    </row>
    <row r="93" spans="1:35" x14ac:dyDescent="0.2">
      <c r="A93">
        <f t="shared" si="1"/>
        <v>92</v>
      </c>
      <c r="B93" t="s">
        <v>48</v>
      </c>
      <c r="C93" s="1">
        <v>32</v>
      </c>
      <c r="D93" s="3"/>
      <c r="E93" s="3"/>
      <c r="F93" s="3">
        <f>'CI (num)'!F93/Ec!D92</f>
        <v>5.6499861883525501E-2</v>
      </c>
      <c r="G93" s="3">
        <f>'CI (num)'!G93/Ec!E92</f>
        <v>5.0642081395767286E-2</v>
      </c>
      <c r="H93" s="3">
        <f>'CI (num)'!H93/Ec!F92</f>
        <v>5.0729464352393082E-2</v>
      </c>
      <c r="I93" s="3">
        <f>'CI (num)'!I93/Ec!G92</f>
        <v>5.1014960833122514E-2</v>
      </c>
      <c r="J93" s="3">
        <f>'CI (num)'!J93/Ec!H92</f>
        <v>4.9446546335112786E-2</v>
      </c>
      <c r="K93" s="3">
        <f>'CI (num)'!K93/Ec!I92</f>
        <v>4.9924706586424769E-2</v>
      </c>
      <c r="L93" s="3">
        <f>'CI (num)'!L93/Ec!J92</f>
        <v>5.2961334444924631E-2</v>
      </c>
      <c r="M93" s="3">
        <f>'CI (num)'!M93/Ec!K92</f>
        <v>5.3192386969717981E-2</v>
      </c>
      <c r="N93" s="3">
        <f>'CI (num)'!N93/Ec!L92</f>
        <v>5.3346359019704095E-2</v>
      </c>
      <c r="O93" s="3">
        <f>'CI (num)'!O93/Ec!M92</f>
        <v>5.2862746764447618E-2</v>
      </c>
      <c r="P93" s="3">
        <f>'CI (num)'!P93/Ec!N92</f>
        <v>5.3271738849244098E-2</v>
      </c>
      <c r="Q93" s="3">
        <f>'CI (num)'!Q93/Ec!O92</f>
        <v>5.4675120576854128E-2</v>
      </c>
      <c r="R93" s="3">
        <f>'CI (num)'!R93/Ec!P92</f>
        <v>5.5023776868927288E-2</v>
      </c>
      <c r="S93" s="3">
        <f>'CI (num)'!S93/Ec!Q92</f>
        <v>5.5432974150745669E-2</v>
      </c>
      <c r="T93" s="3">
        <f>'CI (num)'!T93/Ec!R92</f>
        <v>5.6133161687894728E-2</v>
      </c>
      <c r="U93" s="3">
        <f>'CI (num)'!U93/Ec!S92</f>
        <v>5.7610403998108982E-2</v>
      </c>
      <c r="V93" s="3">
        <f>'CI (num)'!V93/Ec!T92</f>
        <v>5.8917246241806179E-2</v>
      </c>
      <c r="W93" s="3">
        <f>'CI (num)'!W93/Ec!U92</f>
        <v>5.9456315903843003E-2</v>
      </c>
      <c r="X93" s="3">
        <f>'CI (num)'!X93/Ec!V92</f>
        <v>5.9758662272332237E-2</v>
      </c>
      <c r="Y93" s="3">
        <f>'CI (num)'!Y93/Ec!W92</f>
        <v>5.9813348249578582E-2</v>
      </c>
      <c r="Z93" s="3">
        <f>'CI (num)'!Z93/Ec!X92</f>
        <v>6.0410010609385535E-2</v>
      </c>
      <c r="AA93" s="3">
        <f>'CI (num)'!AA93/Ec!Y92</f>
        <v>6.1322866605968016E-2</v>
      </c>
      <c r="AB93" s="3">
        <f>'CI (num)'!AB93/Ec!Z92</f>
        <v>6.1467126312661755E-2</v>
      </c>
      <c r="AC93" s="3">
        <f>'CI (num)'!AC93/Ec!AA92</f>
        <v>6.1713644011225775E-2</v>
      </c>
      <c r="AD93" s="3">
        <f>'CI (num)'!AD93/Ec!AB92</f>
        <v>6.1319780353723291E-2</v>
      </c>
      <c r="AE93" s="3">
        <f>'CI (num)'!AE93/Ec!AC92</f>
        <v>6.2164986794340779E-2</v>
      </c>
      <c r="AF93" s="3">
        <f>'CI (num)'!AF93/Ec!AD92</f>
        <v>6.4386369514722847E-2</v>
      </c>
      <c r="AG93" s="3">
        <f>'CI (num)'!AG93/Ec!AE92</f>
        <v>6.4955688518777088E-2</v>
      </c>
      <c r="AH93" s="3">
        <f>'CI (num)'!AH93/Ec!AF92</f>
        <v>6.4306913763158211E-2</v>
      </c>
      <c r="AI93" s="3">
        <f>'CI (num)'!AI93/Ec!AG92</f>
        <v>6.1470948133906814E-2</v>
      </c>
    </row>
    <row r="94" spans="1:35" x14ac:dyDescent="0.2">
      <c r="A94">
        <f t="shared" si="1"/>
        <v>93</v>
      </c>
      <c r="B94" t="s">
        <v>49</v>
      </c>
      <c r="C94" s="1">
        <v>32</v>
      </c>
      <c r="D94" s="3"/>
      <c r="E94" s="3"/>
      <c r="F94" s="3">
        <f>'CI (num)'!F94/Ec!D93</f>
        <v>5.6499861883525501E-2</v>
      </c>
      <c r="G94" s="3">
        <f>'CI (num)'!G94/Ec!E93</f>
        <v>5.0642081395767286E-2</v>
      </c>
      <c r="H94" s="3">
        <f>'CI (num)'!H94/Ec!F93</f>
        <v>5.0729464352393082E-2</v>
      </c>
      <c r="I94" s="3">
        <f>'CI (num)'!I94/Ec!G93</f>
        <v>5.1014960833122514E-2</v>
      </c>
      <c r="J94" s="3">
        <f>'CI (num)'!J94/Ec!H93</f>
        <v>4.9446546335112786E-2</v>
      </c>
      <c r="K94" s="3">
        <f>'CI (num)'!K94/Ec!I93</f>
        <v>4.9924706586424769E-2</v>
      </c>
      <c r="L94" s="3">
        <f>'CI (num)'!L94/Ec!J93</f>
        <v>5.2961334444924631E-2</v>
      </c>
      <c r="M94" s="3">
        <f>'CI (num)'!M94/Ec!K93</f>
        <v>5.3192386969717981E-2</v>
      </c>
      <c r="N94" s="3">
        <f>'CI (num)'!N94/Ec!L93</f>
        <v>5.3346359019704095E-2</v>
      </c>
      <c r="O94" s="3">
        <f>'CI (num)'!O94/Ec!M93</f>
        <v>5.2862746764447618E-2</v>
      </c>
      <c r="P94" s="3">
        <f>'CI (num)'!P94/Ec!N93</f>
        <v>5.3271738849244098E-2</v>
      </c>
      <c r="Q94" s="3">
        <f>'CI (num)'!Q94/Ec!O93</f>
        <v>5.4675120576854128E-2</v>
      </c>
      <c r="R94" s="3">
        <f>'CI (num)'!R94/Ec!P93</f>
        <v>5.5023776868927288E-2</v>
      </c>
      <c r="S94" s="3">
        <f>'CI (num)'!S94/Ec!Q93</f>
        <v>5.5432974150745669E-2</v>
      </c>
      <c r="T94" s="3">
        <f>'CI (num)'!T94/Ec!R93</f>
        <v>5.6133161687894728E-2</v>
      </c>
      <c r="U94" s="3">
        <f>'CI (num)'!U94/Ec!S93</f>
        <v>5.7610403998108982E-2</v>
      </c>
      <c r="V94" s="3">
        <f>'CI (num)'!V94/Ec!T93</f>
        <v>5.8917246241806179E-2</v>
      </c>
      <c r="W94" s="3">
        <f>'CI (num)'!W94/Ec!U93</f>
        <v>5.9456315903843003E-2</v>
      </c>
      <c r="X94" s="3">
        <f>'CI (num)'!X94/Ec!V93</f>
        <v>5.9758662272332237E-2</v>
      </c>
      <c r="Y94" s="3">
        <f>'CI (num)'!Y94/Ec!W93</f>
        <v>5.9813348249578582E-2</v>
      </c>
      <c r="Z94" s="3">
        <f>'CI (num)'!Z94/Ec!X93</f>
        <v>6.0410010609385535E-2</v>
      </c>
      <c r="AA94" s="3">
        <f>'CI (num)'!AA94/Ec!Y93</f>
        <v>6.1322866605968016E-2</v>
      </c>
      <c r="AB94" s="3">
        <f>'CI (num)'!AB94/Ec!Z93</f>
        <v>6.1467126312661755E-2</v>
      </c>
      <c r="AC94" s="3">
        <f>'CI (num)'!AC94/Ec!AA93</f>
        <v>6.1713644011225775E-2</v>
      </c>
      <c r="AD94" s="3">
        <f>'CI (num)'!AD94/Ec!AB93</f>
        <v>6.1319780353723291E-2</v>
      </c>
      <c r="AE94" s="3">
        <f>'CI (num)'!AE94/Ec!AC93</f>
        <v>6.2164986794340779E-2</v>
      </c>
      <c r="AF94" s="3">
        <f>'CI (num)'!AF94/Ec!AD93</f>
        <v>6.4386369514722847E-2</v>
      </c>
      <c r="AG94" s="3">
        <f>'CI (num)'!AG94/Ec!AE93</f>
        <v>6.4955688518777088E-2</v>
      </c>
      <c r="AH94" s="3">
        <f>'CI (num)'!AH94/Ec!AF93</f>
        <v>6.4306913763158211E-2</v>
      </c>
      <c r="AI94" s="3">
        <f>'CI (num)'!AI94/Ec!AG93</f>
        <v>6.1470948133906814E-2</v>
      </c>
    </row>
    <row r="95" spans="1:35" x14ac:dyDescent="0.2">
      <c r="A95">
        <f t="shared" si="1"/>
        <v>94</v>
      </c>
      <c r="B95" t="s">
        <v>50</v>
      </c>
      <c r="C95" s="1">
        <v>32</v>
      </c>
      <c r="D95" s="3"/>
      <c r="E95" s="3"/>
      <c r="F95" s="3">
        <f>'CI (num)'!F95/Ec!D94</f>
        <v>5.6499861883525501E-2</v>
      </c>
      <c r="G95" s="3">
        <f>'CI (num)'!G95/Ec!E94</f>
        <v>5.0642081395767286E-2</v>
      </c>
      <c r="H95" s="3">
        <f>'CI (num)'!H95/Ec!F94</f>
        <v>5.0729464352393082E-2</v>
      </c>
      <c r="I95" s="3">
        <f>'CI (num)'!I95/Ec!G94</f>
        <v>5.1014960833122514E-2</v>
      </c>
      <c r="J95" s="3">
        <f>'CI (num)'!J95/Ec!H94</f>
        <v>4.9446546335112786E-2</v>
      </c>
      <c r="K95" s="3">
        <f>'CI (num)'!K95/Ec!I94</f>
        <v>4.9924706586424769E-2</v>
      </c>
      <c r="L95" s="3">
        <f>'CI (num)'!L95/Ec!J94</f>
        <v>5.2961334444924631E-2</v>
      </c>
      <c r="M95" s="3">
        <f>'CI (num)'!M95/Ec!K94</f>
        <v>5.3192386969717981E-2</v>
      </c>
      <c r="N95" s="3">
        <f>'CI (num)'!N95/Ec!L94</f>
        <v>5.3346359019704095E-2</v>
      </c>
      <c r="O95" s="3">
        <f>'CI (num)'!O95/Ec!M94</f>
        <v>5.2862746764447618E-2</v>
      </c>
      <c r="P95" s="3">
        <f>'CI (num)'!P95/Ec!N94</f>
        <v>5.3271738849244098E-2</v>
      </c>
      <c r="Q95" s="3">
        <f>'CI (num)'!Q95/Ec!O94</f>
        <v>5.4675120576854128E-2</v>
      </c>
      <c r="R95" s="3">
        <f>'CI (num)'!R95/Ec!P94</f>
        <v>5.5023776868927288E-2</v>
      </c>
      <c r="S95" s="3">
        <f>'CI (num)'!S95/Ec!Q94</f>
        <v>5.5432974150745669E-2</v>
      </c>
      <c r="T95" s="3">
        <f>'CI (num)'!T95/Ec!R94</f>
        <v>5.6133161687894728E-2</v>
      </c>
      <c r="U95" s="3">
        <f>'CI (num)'!U95/Ec!S94</f>
        <v>5.7610403998108982E-2</v>
      </c>
      <c r="V95" s="3">
        <f>'CI (num)'!V95/Ec!T94</f>
        <v>5.8917246241806179E-2</v>
      </c>
      <c r="W95" s="3">
        <f>'CI (num)'!W95/Ec!U94</f>
        <v>5.9456315903843003E-2</v>
      </c>
      <c r="X95" s="3">
        <f>'CI (num)'!X95/Ec!V94</f>
        <v>5.9758662272332237E-2</v>
      </c>
      <c r="Y95" s="3">
        <f>'CI (num)'!Y95/Ec!W94</f>
        <v>5.9813348249578582E-2</v>
      </c>
      <c r="Z95" s="3">
        <f>'CI (num)'!Z95/Ec!X94</f>
        <v>6.0410010609385535E-2</v>
      </c>
      <c r="AA95" s="3">
        <f>'CI (num)'!AA95/Ec!Y94</f>
        <v>6.1322866605968016E-2</v>
      </c>
      <c r="AB95" s="3">
        <f>'CI (num)'!AB95/Ec!Z94</f>
        <v>6.1467126312661755E-2</v>
      </c>
      <c r="AC95" s="3">
        <f>'CI (num)'!AC95/Ec!AA94</f>
        <v>6.1713644011225775E-2</v>
      </c>
      <c r="AD95" s="3">
        <f>'CI (num)'!AD95/Ec!AB94</f>
        <v>6.1319780353723291E-2</v>
      </c>
      <c r="AE95" s="3">
        <f>'CI (num)'!AE95/Ec!AC94</f>
        <v>6.2164986794340779E-2</v>
      </c>
      <c r="AF95" s="3">
        <f>'CI (num)'!AF95/Ec!AD94</f>
        <v>6.4386369514722847E-2</v>
      </c>
      <c r="AG95" s="3">
        <f>'CI (num)'!AG95/Ec!AE94</f>
        <v>6.4955688518777088E-2</v>
      </c>
      <c r="AH95" s="3">
        <f>'CI (num)'!AH95/Ec!AF94</f>
        <v>6.4306913763158211E-2</v>
      </c>
      <c r="AI95" s="3">
        <f>'CI (num)'!AI95/Ec!AG94</f>
        <v>6.1470948133906814E-2</v>
      </c>
    </row>
    <row r="96" spans="1:35" x14ac:dyDescent="0.2">
      <c r="A96">
        <f t="shared" si="1"/>
        <v>95</v>
      </c>
      <c r="B96" t="s">
        <v>44</v>
      </c>
      <c r="C96">
        <v>235</v>
      </c>
      <c r="D96" s="3"/>
      <c r="E96" s="3"/>
      <c r="F96" s="3">
        <f>'CI (num)'!F96/Ec!D95</f>
        <v>1.3773557128326541E-2</v>
      </c>
      <c r="G96" s="3">
        <f>'CI (num)'!G96/Ec!E95</f>
        <v>1.3585866166739171E-2</v>
      </c>
      <c r="H96" s="3">
        <f>'CI (num)'!H96/Ec!F95</f>
        <v>1.4815034327789352E-2</v>
      </c>
      <c r="I96" s="3">
        <f>'CI (num)'!I96/Ec!G95</f>
        <v>1.595805957878502E-2</v>
      </c>
      <c r="J96" s="3">
        <f>'CI (num)'!J96/Ec!H95</f>
        <v>1.7475018773635546E-2</v>
      </c>
      <c r="K96" s="3">
        <f>'CI (num)'!K96/Ec!I95</f>
        <v>1.7929090523639536E-2</v>
      </c>
      <c r="L96" s="3">
        <f>'CI (num)'!L96/Ec!J95</f>
        <v>1.9406241455499986E-2</v>
      </c>
      <c r="M96" s="3">
        <f>'CI (num)'!M96/Ec!K95</f>
        <v>1.9958966280244791E-2</v>
      </c>
      <c r="N96" s="3">
        <f>'CI (num)'!N96/Ec!L95</f>
        <v>2.0556391721472108E-2</v>
      </c>
      <c r="O96" s="3">
        <f>'CI (num)'!O96/Ec!M95</f>
        <v>2.0522513376113057E-2</v>
      </c>
      <c r="P96" s="3">
        <f>'CI (num)'!P96/Ec!N95</f>
        <v>2.1138467991877418E-2</v>
      </c>
      <c r="Q96" s="3">
        <f>'CI (num)'!Q96/Ec!O95</f>
        <v>2.2064128558921321E-2</v>
      </c>
      <c r="R96" s="3">
        <f>'CI (num)'!R96/Ec!P95</f>
        <v>2.2468582121873058E-2</v>
      </c>
      <c r="S96" s="3">
        <f>'CI (num)'!S96/Ec!Q95</f>
        <v>2.2774129481119336E-2</v>
      </c>
      <c r="T96" s="3">
        <f>'CI (num)'!T96/Ec!R95</f>
        <v>2.2577167016159395E-2</v>
      </c>
      <c r="U96" s="3">
        <f>'CI (num)'!U96/Ec!S95</f>
        <v>2.2978961455941947E-2</v>
      </c>
      <c r="V96" s="3">
        <f>'CI (num)'!V96/Ec!T95</f>
        <v>2.3185870861961631E-2</v>
      </c>
      <c r="W96" s="3">
        <f>'CI (num)'!W96/Ec!U95</f>
        <v>2.2990215143193372E-2</v>
      </c>
      <c r="X96" s="3">
        <f>'CI (num)'!X96/Ec!V95</f>
        <v>2.2636762210170792E-2</v>
      </c>
      <c r="Y96" s="3">
        <f>'CI (num)'!Y96/Ec!W95</f>
        <v>2.2148697181246041E-2</v>
      </c>
      <c r="Z96" s="3">
        <f>'CI (num)'!Z96/Ec!X95</f>
        <v>2.1963300063230932E-2</v>
      </c>
      <c r="AA96" s="3">
        <f>'CI (num)'!AA96/Ec!Y95</f>
        <v>2.1874803082170338E-2</v>
      </c>
      <c r="AB96" s="3">
        <f>'CI (num)'!AB96/Ec!Z95</f>
        <v>2.149211304886002E-2</v>
      </c>
      <c r="AC96" s="3">
        <f>'CI (num)'!AC96/Ec!AA95</f>
        <v>2.113029033249831E-2</v>
      </c>
      <c r="AD96" s="3">
        <f>'CI (num)'!AD96/Ec!AB95</f>
        <v>2.0751243517463568E-2</v>
      </c>
      <c r="AE96" s="3">
        <f>'CI (num)'!AE96/Ec!AC95</f>
        <v>2.0659680081350159E-2</v>
      </c>
      <c r="AF96" s="3">
        <f>'CI (num)'!AF96/Ec!AD95</f>
        <v>2.0917299378951832E-2</v>
      </c>
      <c r="AG96" s="3">
        <f>'CI (num)'!AG96/Ec!AE95</f>
        <v>2.0617369254374313E-2</v>
      </c>
      <c r="AH96" s="3">
        <f>'CI (num)'!AH96/Ec!AF95</f>
        <v>1.9959512511979312E-2</v>
      </c>
      <c r="AI96" s="3">
        <f>'CI (num)'!AI96/Ec!AG95</f>
        <v>1.872819780448361E-2</v>
      </c>
    </row>
    <row r="97" spans="1:69" x14ac:dyDescent="0.2">
      <c r="A97">
        <f t="shared" si="1"/>
        <v>96</v>
      </c>
      <c r="B97" t="s">
        <v>44</v>
      </c>
      <c r="C97">
        <v>235</v>
      </c>
      <c r="D97" s="3"/>
      <c r="E97" s="3"/>
      <c r="F97" s="3">
        <f>'CI (num)'!F97/Ec!D96</f>
        <v>1.2239239823420017E-2</v>
      </c>
      <c r="G97" s="3">
        <f>'CI (num)'!G97/Ec!E96</f>
        <v>1.2253091535299236E-2</v>
      </c>
      <c r="H97" s="3">
        <f>'CI (num)'!H97/Ec!F96</f>
        <v>1.3407936753867094E-2</v>
      </c>
      <c r="I97" s="3">
        <f>'CI (num)'!I97/Ec!G96</f>
        <v>1.4491757480756052E-2</v>
      </c>
      <c r="J97" s="3">
        <f>'CI (num)'!J97/Ec!H96</f>
        <v>1.5916313943396789E-2</v>
      </c>
      <c r="K97" s="3">
        <f>'CI (num)'!K97/Ec!I96</f>
        <v>1.6476467328521968E-2</v>
      </c>
      <c r="L97" s="3">
        <f>'CI (num)'!L97/Ec!J96</f>
        <v>1.7775562263914874E-2</v>
      </c>
      <c r="M97" s="3">
        <f>'CI (num)'!M97/Ec!K96</f>
        <v>1.8306498074449257E-2</v>
      </c>
      <c r="N97" s="3">
        <f>'CI (num)'!N97/Ec!L96</f>
        <v>1.8879779015573389E-2</v>
      </c>
      <c r="O97" s="3">
        <f>'CI (num)'!O97/Ec!M96</f>
        <v>1.8869858031543126E-2</v>
      </c>
      <c r="P97" s="3">
        <f>'CI (num)'!P97/Ec!N96</f>
        <v>1.945272929609683E-2</v>
      </c>
      <c r="Q97" s="3">
        <f>'CI (num)'!Q97/Ec!O96</f>
        <v>2.0292271694410762E-2</v>
      </c>
      <c r="R97" s="3">
        <f>'CI (num)'!R97/Ec!P96</f>
        <v>2.0673009645564233E-2</v>
      </c>
      <c r="S97" s="3">
        <f>'CI (num)'!S97/Ec!Q96</f>
        <v>2.0941715166339501E-2</v>
      </c>
      <c r="T97" s="3">
        <f>'CI (num)'!T97/Ec!R96</f>
        <v>2.0763755462848022E-2</v>
      </c>
      <c r="U97" s="3">
        <f>'CI (num)'!U97/Ec!S96</f>
        <v>2.1078587215592502E-2</v>
      </c>
      <c r="V97" s="3">
        <f>'CI (num)'!V97/Ec!T96</f>
        <v>2.1228941525682121E-2</v>
      </c>
      <c r="W97" s="3">
        <f>'CI (num)'!W97/Ec!U96</f>
        <v>2.1021597917114703E-2</v>
      </c>
      <c r="X97" s="3">
        <f>'CI (num)'!X97/Ec!V96</f>
        <v>2.0664139059374125E-2</v>
      </c>
      <c r="Y97" s="3">
        <f>'CI (num)'!Y97/Ec!W96</f>
        <v>2.0182210812045943E-2</v>
      </c>
      <c r="Z97" s="3">
        <f>'CI (num)'!Z97/Ec!X96</f>
        <v>1.9985513381481145E-2</v>
      </c>
      <c r="AA97" s="3">
        <f>'CI (num)'!AA97/Ec!Y96</f>
        <v>1.9867814101958807E-2</v>
      </c>
      <c r="AB97" s="3">
        <f>'CI (num)'!AB97/Ec!Z96</f>
        <v>1.9508011562890178E-2</v>
      </c>
      <c r="AC97" s="3">
        <f>'CI (num)'!AC97/Ec!AA96</f>
        <v>1.9160313259478541E-2</v>
      </c>
      <c r="AD97" s="3">
        <f>'CI (num)'!AD97/Ec!AB96</f>
        <v>1.8801214421553965E-2</v>
      </c>
      <c r="AE97" s="3">
        <f>'CI (num)'!AE97/Ec!AC96</f>
        <v>1.8717055734383446E-2</v>
      </c>
      <c r="AF97" s="3">
        <f>'CI (num)'!AF97/Ec!AD96</f>
        <v>1.8898906281892495E-2</v>
      </c>
      <c r="AG97" s="3">
        <f>'CI (num)'!AG97/Ec!AE96</f>
        <v>1.8603090092572511E-2</v>
      </c>
      <c r="AH97" s="3">
        <f>'CI (num)'!AH97/Ec!AF96</f>
        <v>1.7996762806031366E-2</v>
      </c>
      <c r="AI97" s="3">
        <f>'CI (num)'!AI97/Ec!AG96</f>
        <v>1.6757427703901314E-2</v>
      </c>
    </row>
    <row r="98" spans="1:69" x14ac:dyDescent="0.2">
      <c r="A98">
        <f t="shared" si="1"/>
        <v>97</v>
      </c>
      <c r="B98" t="s">
        <v>44</v>
      </c>
      <c r="C98">
        <v>235</v>
      </c>
      <c r="D98" s="3"/>
      <c r="E98" s="3"/>
      <c r="F98" s="3">
        <f>'CI (num)'!F98/Ec!D97</f>
        <v>7.2880427738445122E-2</v>
      </c>
      <c r="G98" s="3">
        <f>'CI (num)'!G98/Ec!E97</f>
        <v>9.5186575016559916E-2</v>
      </c>
      <c r="H98" s="3">
        <f>'CI (num)'!H98/Ec!F97</f>
        <v>9.4009904746772191E-2</v>
      </c>
      <c r="I98" s="3">
        <f>'CI (num)'!I98/Ec!G97</f>
        <v>9.1717746678799367E-2</v>
      </c>
      <c r="J98" s="3">
        <f>'CI (num)'!J98/Ec!H97</f>
        <v>9.1885951409912889E-2</v>
      </c>
      <c r="K98" s="3">
        <f>'CI (num)'!K98/Ec!I97</f>
        <v>8.8700627180555658E-2</v>
      </c>
      <c r="L98" s="3">
        <f>'CI (num)'!L98/Ec!J97</f>
        <v>8.320262011276322E-2</v>
      </c>
      <c r="M98" s="3">
        <f>'CI (num)'!M98/Ec!K97</f>
        <v>8.413796459209219E-2</v>
      </c>
      <c r="N98" s="3">
        <f>'CI (num)'!N98/Ec!L97</f>
        <v>8.4857710425731689E-2</v>
      </c>
      <c r="O98" s="3">
        <f>'CI (num)'!O98/Ec!M97</f>
        <v>8.2626668118675195E-2</v>
      </c>
      <c r="P98" s="3">
        <f>'CI (num)'!P98/Ec!N97</f>
        <v>8.2314465637438383E-2</v>
      </c>
      <c r="Q98" s="3">
        <f>'CI (num)'!Q98/Ec!O97</f>
        <v>8.558911855432294E-2</v>
      </c>
      <c r="R98" s="3">
        <f>'CI (num)'!R98/Ec!P97</f>
        <v>8.5280602407693529E-2</v>
      </c>
      <c r="S98" s="3">
        <f>'CI (num)'!S98/Ec!Q97</f>
        <v>8.4979476561664075E-2</v>
      </c>
      <c r="T98" s="3">
        <f>'CI (num)'!T98/Ec!R97</f>
        <v>8.3252556944265033E-2</v>
      </c>
      <c r="U98" s="3">
        <f>'CI (num)'!U98/Ec!S97</f>
        <v>8.3803091219928683E-2</v>
      </c>
      <c r="V98" s="3">
        <f>'CI (num)'!V98/Ec!T97</f>
        <v>8.6800732764368588E-2</v>
      </c>
      <c r="W98" s="3">
        <f>'CI (num)'!W98/Ec!U97</f>
        <v>8.7042712976539843E-2</v>
      </c>
      <c r="X98" s="3">
        <f>'CI (num)'!X98/Ec!V97</f>
        <v>8.716404483384356E-2</v>
      </c>
      <c r="Y98" s="3">
        <f>'CI (num)'!Y98/Ec!W97</f>
        <v>8.7032786667392767E-2</v>
      </c>
      <c r="Z98" s="3">
        <f>'CI (num)'!Z98/Ec!X97</f>
        <v>8.8164431097843055E-2</v>
      </c>
      <c r="AA98" s="3">
        <f>'CI (num)'!AA98/Ec!Y97</f>
        <v>8.9997490080604772E-2</v>
      </c>
      <c r="AB98" s="3">
        <f>'CI (num)'!AB98/Ec!Z97</f>
        <v>9.0079777942124253E-2</v>
      </c>
      <c r="AC98" s="3">
        <f>'CI (num)'!AC98/Ec!AA97</f>
        <v>9.0332561793774496E-2</v>
      </c>
      <c r="AD98" s="3">
        <f>'CI (num)'!AD98/Ec!AB97</f>
        <v>9.0499205093418716E-2</v>
      </c>
      <c r="AE98" s="3">
        <f>'CI (num)'!AE98/Ec!AC97</f>
        <v>9.2185130852618119E-2</v>
      </c>
      <c r="AF98" s="3">
        <f>'CI (num)'!AF98/Ec!AD97</f>
        <v>9.4391218472036506E-2</v>
      </c>
      <c r="AG98" s="3">
        <f>'CI (num)'!AG98/Ec!AE97</f>
        <v>9.4778703474981379E-2</v>
      </c>
      <c r="AH98" s="3">
        <f>'CI (num)'!AH98/Ec!AF97</f>
        <v>9.3927692275480257E-2</v>
      </c>
      <c r="AI98" s="3">
        <f>'CI (num)'!AI98/Ec!AG97</f>
        <v>9.0989871701028679E-2</v>
      </c>
    </row>
    <row r="99" spans="1:69" x14ac:dyDescent="0.2">
      <c r="A99">
        <f>A98+1</f>
        <v>98</v>
      </c>
      <c r="B99" t="s">
        <v>44</v>
      </c>
      <c r="C99">
        <v>235</v>
      </c>
      <c r="D99" s="3"/>
      <c r="E99" s="3"/>
      <c r="F99" s="3">
        <f>'CI (num)'!F99/Ec!D98</f>
        <v>7.2880427738445122E-2</v>
      </c>
      <c r="G99" s="3">
        <f>'CI (num)'!G99/Ec!E98</f>
        <v>9.5186575016559916E-2</v>
      </c>
      <c r="H99" s="3">
        <f>'CI (num)'!H99/Ec!F98</f>
        <v>9.4009904746772191E-2</v>
      </c>
      <c r="I99" s="3">
        <f>'CI (num)'!I99/Ec!G98</f>
        <v>9.1717746678799367E-2</v>
      </c>
      <c r="J99" s="3">
        <f>'CI (num)'!J99/Ec!H98</f>
        <v>9.1885951409912889E-2</v>
      </c>
      <c r="K99" s="3">
        <f>'CI (num)'!K99/Ec!I98</f>
        <v>8.8700627180555658E-2</v>
      </c>
      <c r="L99" s="3">
        <f>'CI (num)'!L99/Ec!J98</f>
        <v>8.320262011276322E-2</v>
      </c>
      <c r="M99" s="3">
        <f>'CI (num)'!M99/Ec!K98</f>
        <v>8.413796459209219E-2</v>
      </c>
      <c r="N99" s="3">
        <f>'CI (num)'!N99/Ec!L98</f>
        <v>8.4857710425731689E-2</v>
      </c>
      <c r="O99" s="3">
        <f>'CI (num)'!O99/Ec!M98</f>
        <v>8.2626668118675195E-2</v>
      </c>
      <c r="P99" s="3">
        <f>'CI (num)'!P99/Ec!N98</f>
        <v>8.2314465637438383E-2</v>
      </c>
      <c r="Q99" s="3">
        <f>'CI (num)'!Q99/Ec!O98</f>
        <v>8.558911855432294E-2</v>
      </c>
      <c r="R99" s="3">
        <f>'CI (num)'!R99/Ec!P98</f>
        <v>8.5280602407693529E-2</v>
      </c>
      <c r="S99" s="3">
        <f>'CI (num)'!S99/Ec!Q98</f>
        <v>8.4979476561664075E-2</v>
      </c>
      <c r="T99" s="3">
        <f>'CI (num)'!T99/Ec!R98</f>
        <v>8.3252556944265033E-2</v>
      </c>
      <c r="U99" s="3">
        <f>'CI (num)'!U99/Ec!S98</f>
        <v>8.3803091219928683E-2</v>
      </c>
      <c r="V99" s="3">
        <f>'CI (num)'!V99/Ec!T98</f>
        <v>8.6800732764368588E-2</v>
      </c>
      <c r="W99" s="3">
        <f>'CI (num)'!W99/Ec!U98</f>
        <v>8.7042712976539843E-2</v>
      </c>
      <c r="X99" s="3">
        <f>'CI (num)'!X99/Ec!V98</f>
        <v>8.716404483384356E-2</v>
      </c>
      <c r="Y99" s="3">
        <f>'CI (num)'!Y99/Ec!W98</f>
        <v>8.7032786667392767E-2</v>
      </c>
      <c r="Z99" s="3">
        <f>'CI (num)'!Z99/Ec!X98</f>
        <v>8.8164431097843055E-2</v>
      </c>
      <c r="AA99" s="3">
        <f>'CI (num)'!AA99/Ec!Y98</f>
        <v>8.9997490080604772E-2</v>
      </c>
      <c r="AB99" s="3">
        <f>'CI (num)'!AB99/Ec!Z98</f>
        <v>9.0079777942124253E-2</v>
      </c>
      <c r="AC99" s="3">
        <f>'CI (num)'!AC99/Ec!AA98</f>
        <v>9.0332561793774496E-2</v>
      </c>
      <c r="AD99" s="3">
        <f>'CI (num)'!AD99/Ec!AB98</f>
        <v>9.0499205093418716E-2</v>
      </c>
      <c r="AE99" s="3">
        <f>'CI (num)'!AE99/Ec!AC98</f>
        <v>9.2185130852618119E-2</v>
      </c>
      <c r="AF99" s="3">
        <f>'CI (num)'!AF99/Ec!AD98</f>
        <v>9.4391218472036506E-2</v>
      </c>
      <c r="AG99" s="3">
        <f>'CI (num)'!AG99/Ec!AE98</f>
        <v>9.4778703474981379E-2</v>
      </c>
      <c r="AH99" s="3">
        <f>'CI (num)'!AH99/Ec!AF98</f>
        <v>9.3927692275480257E-2</v>
      </c>
      <c r="AI99" s="3">
        <f>'CI (num)'!AI99/Ec!AG98</f>
        <v>9.0989871701028679E-2</v>
      </c>
    </row>
    <row r="100" spans="1:69" x14ac:dyDescent="0.2">
      <c r="A100">
        <f>A99+1</f>
        <v>99</v>
      </c>
      <c r="B100" t="s">
        <v>44</v>
      </c>
      <c r="C100">
        <v>235</v>
      </c>
      <c r="D100" s="3"/>
      <c r="E100" s="3"/>
      <c r="F100" s="3">
        <f>'CI (num)'!F100/Ec!D99</f>
        <v>7.2880427738445122E-2</v>
      </c>
      <c r="G100" s="3">
        <f>'CI (num)'!G100/Ec!E99</f>
        <v>9.5186575016559916E-2</v>
      </c>
      <c r="H100" s="3">
        <f>'CI (num)'!H100/Ec!F99</f>
        <v>9.4009904746772191E-2</v>
      </c>
      <c r="I100" s="3">
        <f>'CI (num)'!I100/Ec!G99</f>
        <v>9.1717746678799367E-2</v>
      </c>
      <c r="J100" s="3">
        <f>'CI (num)'!J100/Ec!H99</f>
        <v>9.1885951409912889E-2</v>
      </c>
      <c r="K100" s="3">
        <f>'CI (num)'!K100/Ec!I99</f>
        <v>8.8700627180555658E-2</v>
      </c>
      <c r="L100" s="3">
        <f>'CI (num)'!L100/Ec!J99</f>
        <v>8.320262011276322E-2</v>
      </c>
      <c r="M100" s="3">
        <f>'CI (num)'!M100/Ec!K99</f>
        <v>8.413796459209219E-2</v>
      </c>
      <c r="N100" s="3">
        <f>'CI (num)'!N100/Ec!L99</f>
        <v>8.4857710425731689E-2</v>
      </c>
      <c r="O100" s="3">
        <f>'CI (num)'!O100/Ec!M99</f>
        <v>8.2626668118675195E-2</v>
      </c>
      <c r="P100" s="3">
        <f>'CI (num)'!P100/Ec!N99</f>
        <v>8.2314465637438383E-2</v>
      </c>
      <c r="Q100" s="3">
        <f>'CI (num)'!Q100/Ec!O99</f>
        <v>8.558911855432294E-2</v>
      </c>
      <c r="R100" s="3">
        <f>'CI (num)'!R100/Ec!P99</f>
        <v>8.5280602407693529E-2</v>
      </c>
      <c r="S100" s="3">
        <f>'CI (num)'!S100/Ec!Q99</f>
        <v>8.4979476561664075E-2</v>
      </c>
      <c r="T100" s="3">
        <f>'CI (num)'!T100/Ec!R99</f>
        <v>8.3252556944265033E-2</v>
      </c>
      <c r="U100" s="3">
        <f>'CI (num)'!U100/Ec!S99</f>
        <v>8.3803091219928683E-2</v>
      </c>
      <c r="V100" s="3">
        <f>'CI (num)'!V100/Ec!T99</f>
        <v>8.6800732764368588E-2</v>
      </c>
      <c r="W100" s="3">
        <f>'CI (num)'!W100/Ec!U99</f>
        <v>8.7042712976539843E-2</v>
      </c>
      <c r="X100" s="3">
        <f>'CI (num)'!X100/Ec!V99</f>
        <v>8.716404483384356E-2</v>
      </c>
      <c r="Y100" s="3">
        <f>'CI (num)'!Y100/Ec!W99</f>
        <v>8.7032786667392767E-2</v>
      </c>
      <c r="Z100" s="3">
        <f>'CI (num)'!Z100/Ec!X99</f>
        <v>8.8164431097843055E-2</v>
      </c>
      <c r="AA100" s="3">
        <f>'CI (num)'!AA100/Ec!Y99</f>
        <v>8.9997490080604772E-2</v>
      </c>
      <c r="AB100" s="3">
        <f>'CI (num)'!AB100/Ec!Z99</f>
        <v>9.0079777942124253E-2</v>
      </c>
      <c r="AC100" s="3">
        <f>'CI (num)'!AC100/Ec!AA99</f>
        <v>9.0332561793774496E-2</v>
      </c>
      <c r="AD100" s="3">
        <f>'CI (num)'!AD100/Ec!AB99</f>
        <v>9.0499205093418716E-2</v>
      </c>
      <c r="AE100" s="3">
        <f>'CI (num)'!AE100/Ec!AC99</f>
        <v>9.2185130852618119E-2</v>
      </c>
      <c r="AF100" s="3">
        <f>'CI (num)'!AF100/Ec!AD99</f>
        <v>9.4391218472036506E-2</v>
      </c>
      <c r="AG100" s="3">
        <f>'CI (num)'!AG100/Ec!AE99</f>
        <v>9.4778703474981379E-2</v>
      </c>
      <c r="AH100" s="3">
        <f>'CI (num)'!AH100/Ec!AF99</f>
        <v>9.3927692275480257E-2</v>
      </c>
      <c r="AI100" s="3">
        <f>'CI (num)'!AI100/Ec!AG99</f>
        <v>9.0989871701028679E-2</v>
      </c>
    </row>
    <row r="104" spans="1:69" x14ac:dyDescent="0.2">
      <c r="C104" s="26" t="s">
        <v>63</v>
      </c>
    </row>
    <row r="106" spans="1:69" x14ac:dyDescent="0.2">
      <c r="C106" t="s">
        <v>64</v>
      </c>
      <c r="F106">
        <v>5.3805243520983759E-4</v>
      </c>
      <c r="G106">
        <v>2.5537883913489558E-4</v>
      </c>
      <c r="H106">
        <v>2.7366743026020204E-4</v>
      </c>
      <c r="I106">
        <v>3.3923890511735819E-4</v>
      </c>
      <c r="J106">
        <v>3.0099400582948643E-4</v>
      </c>
      <c r="K106">
        <v>6.0548583390642829E-4</v>
      </c>
      <c r="L106">
        <v>4.6459642624928089E-4</v>
      </c>
      <c r="M106">
        <v>5.3692458570890752E-4</v>
      </c>
      <c r="N106">
        <v>4.5031459911860146E-4</v>
      </c>
      <c r="O106">
        <v>5.737140449092597E-4</v>
      </c>
      <c r="P106">
        <v>4.6753603695872867E-4</v>
      </c>
      <c r="Q106">
        <v>4.0788060759453301E-4</v>
      </c>
      <c r="R106">
        <v>4.4425663933912485E-4</v>
      </c>
      <c r="S106">
        <v>4.2785595316998596E-4</v>
      </c>
      <c r="T106">
        <v>4.5599528657859977E-4</v>
      </c>
      <c r="U106">
        <v>4.0421732457975132E-4</v>
      </c>
      <c r="V106">
        <v>5.913143947275613E-4</v>
      </c>
      <c r="W106">
        <v>4.8206974254057239E-4</v>
      </c>
      <c r="X106">
        <v>5.6522430748080126E-4</v>
      </c>
      <c r="Y106">
        <v>5.944232760941114E-4</v>
      </c>
      <c r="Z106">
        <v>4.2246450328889087E-4</v>
      </c>
      <c r="AA106">
        <v>3.5761769871214968E-4</v>
      </c>
      <c r="AB106">
        <v>3.5607480150512242E-4</v>
      </c>
      <c r="AC106">
        <v>4.5018963805712871E-4</v>
      </c>
      <c r="AD106">
        <v>7.3473352301055555E-4</v>
      </c>
      <c r="AE106">
        <v>4.3534826057921847E-4</v>
      </c>
      <c r="AF106">
        <v>3.5210621187544832E-4</v>
      </c>
      <c r="AG106">
        <v>3.5999483204817058E-4</v>
      </c>
      <c r="AH106">
        <v>3.6701821972056329E-4</v>
      </c>
      <c r="AI106">
        <v>4.3184179652349216E-4</v>
      </c>
    </row>
    <row r="107" spans="1:69" x14ac:dyDescent="0.2">
      <c r="C107" t="s">
        <v>65</v>
      </c>
      <c r="F107">
        <v>1.0481200080994926</v>
      </c>
      <c r="G107">
        <v>1.057919881556233</v>
      </c>
      <c r="H107">
        <v>1.0571226939667862</v>
      </c>
      <c r="I107">
        <v>1.0544645188171942</v>
      </c>
      <c r="J107">
        <v>1.0559626701626503</v>
      </c>
      <c r="K107">
        <v>1.0474943528551415</v>
      </c>
      <c r="L107">
        <v>1.0507504302165311</v>
      </c>
      <c r="M107">
        <v>1.0490066052582721</v>
      </c>
      <c r="N107">
        <v>1.0512826591900146</v>
      </c>
      <c r="O107">
        <v>1.048372827376681</v>
      </c>
      <c r="P107">
        <v>1.0508000184992605</v>
      </c>
      <c r="Q107">
        <v>1.0527159077510706</v>
      </c>
      <c r="R107">
        <v>1.0515845536181894</v>
      </c>
      <c r="S107">
        <v>1.0521686129196515</v>
      </c>
      <c r="T107">
        <v>1.0513564479617552</v>
      </c>
      <c r="U107">
        <v>1.0529953236549048</v>
      </c>
      <c r="V107">
        <v>1.0483895897712314</v>
      </c>
      <c r="W107">
        <v>1.0511176408379836</v>
      </c>
      <c r="X107">
        <v>1.0492983653230195</v>
      </c>
      <c r="Y107">
        <v>1.0486768914850948</v>
      </c>
      <c r="Z107">
        <v>1.0527701590696885</v>
      </c>
      <c r="AA107">
        <v>1.0548920472855867</v>
      </c>
      <c r="AB107">
        <v>1.054918956559026</v>
      </c>
      <c r="AC107">
        <v>1.0520699063592205</v>
      </c>
      <c r="AD107">
        <v>1.0460179696338043</v>
      </c>
      <c r="AE107">
        <v>1.0527038257586796</v>
      </c>
      <c r="AF107">
        <v>1.0553836436816142</v>
      </c>
      <c r="AG107">
        <v>1.0551536197662625</v>
      </c>
      <c r="AH107">
        <v>1.054811081841051</v>
      </c>
      <c r="AI107">
        <v>1.0526604099993773</v>
      </c>
    </row>
    <row r="108" spans="1:69" x14ac:dyDescent="0.2">
      <c r="C108" t="s">
        <v>66</v>
      </c>
      <c r="D108">
        <f>1/98*SUM(AL111:AL208)</f>
        <v>0</v>
      </c>
      <c r="E108">
        <f t="shared" ref="E108:AI108" si="2">1/98*SUM(AM111:AM208)</f>
        <v>0</v>
      </c>
      <c r="F108">
        <f>1/98*SUM(AN111:AN208)</f>
        <v>6.1914938049007994E-5</v>
      </c>
      <c r="G108">
        <f t="shared" si="2"/>
        <v>9.3495991464159916E-5</v>
      </c>
      <c r="H108">
        <f t="shared" si="2"/>
        <v>8.9190890913253983E-5</v>
      </c>
      <c r="I108">
        <f t="shared" si="2"/>
        <v>8.3164173965438631E-5</v>
      </c>
      <c r="J108">
        <f t="shared" si="2"/>
        <v>8.1578300820486506E-5</v>
      </c>
      <c r="K108">
        <f t="shared" si="2"/>
        <v>7.6604442094220811E-5</v>
      </c>
      <c r="L108">
        <f t="shared" si="2"/>
        <v>6.5529018468452911E-5</v>
      </c>
      <c r="M108">
        <f t="shared" si="2"/>
        <v>6.6680549090877725E-5</v>
      </c>
      <c r="N108">
        <f t="shared" si="2"/>
        <v>6.6953605252221965E-5</v>
      </c>
      <c r="O108">
        <f t="shared" si="2"/>
        <v>6.4163485926962326E-5</v>
      </c>
      <c r="P108">
        <f t="shared" si="2"/>
        <v>6.3118767237976332E-5</v>
      </c>
      <c r="Q108">
        <f t="shared" si="2"/>
        <v>6.7415131492119253E-5</v>
      </c>
      <c r="R108">
        <f>1/98*SUM(AZ111:AZ208)</f>
        <v>6.7101548326464007E-5</v>
      </c>
      <c r="S108">
        <f t="shared" si="2"/>
        <v>6.6850505690554195E-5</v>
      </c>
      <c r="T108">
        <f t="shared" si="2"/>
        <v>6.5318207507010436E-5</v>
      </c>
      <c r="U108">
        <f t="shared" si="2"/>
        <v>6.6611339989541772E-5</v>
      </c>
      <c r="V108">
        <f t="shared" si="2"/>
        <v>7.2655288117304701E-5</v>
      </c>
      <c r="W108">
        <f t="shared" si="2"/>
        <v>7.2879472947161731E-5</v>
      </c>
      <c r="X108">
        <f t="shared" si="2"/>
        <v>7.4617960124143907E-5</v>
      </c>
      <c r="Y108">
        <f t="shared" si="2"/>
        <v>7.5447761717374585E-5</v>
      </c>
      <c r="Z108">
        <f t="shared" si="2"/>
        <v>7.7086895412370958E-5</v>
      </c>
      <c r="AA108">
        <f t="shared" si="2"/>
        <v>8.0801796160974768E-5</v>
      </c>
      <c r="AB108">
        <f t="shared" si="2"/>
        <v>8.1687427377184632E-5</v>
      </c>
      <c r="AC108">
        <f t="shared" si="2"/>
        <v>8.2861453920105786E-5</v>
      </c>
      <c r="AD108">
        <f t="shared" si="2"/>
        <v>8.6358117140066014E-5</v>
      </c>
      <c r="AE108">
        <f t="shared" si="2"/>
        <v>8.6537381944933826E-5</v>
      </c>
      <c r="AF108">
        <f t="shared" si="2"/>
        <v>9.0678672074701801E-5</v>
      </c>
      <c r="AG108">
        <f>1/98*SUM(BO111:BO208)</f>
        <v>9.1844504825863617E-5</v>
      </c>
      <c r="AH108">
        <f t="shared" si="2"/>
        <v>9.0649650540819488E-5</v>
      </c>
      <c r="AI108">
        <f t="shared" si="2"/>
        <v>8.722708807711572E-5</v>
      </c>
      <c r="AK108" s="26" t="s">
        <v>67</v>
      </c>
    </row>
    <row r="109" spans="1:69" x14ac:dyDescent="0.2">
      <c r="C109" t="s">
        <v>40</v>
      </c>
      <c r="D109">
        <v>1990</v>
      </c>
      <c r="E109">
        <v>1991</v>
      </c>
      <c r="F109">
        <v>1992</v>
      </c>
      <c r="G109">
        <v>1993</v>
      </c>
      <c r="H109">
        <v>1994</v>
      </c>
      <c r="I109">
        <v>1995</v>
      </c>
      <c r="J109">
        <v>1996</v>
      </c>
      <c r="K109">
        <v>1997</v>
      </c>
      <c r="L109">
        <v>1998</v>
      </c>
      <c r="M109">
        <v>1999</v>
      </c>
      <c r="N109">
        <v>2000</v>
      </c>
      <c r="O109">
        <v>2001</v>
      </c>
      <c r="P109">
        <v>2002</v>
      </c>
      <c r="Q109">
        <v>2003</v>
      </c>
      <c r="R109">
        <v>2004</v>
      </c>
      <c r="S109">
        <v>2005</v>
      </c>
      <c r="T109">
        <v>2006</v>
      </c>
      <c r="U109">
        <v>2007</v>
      </c>
      <c r="V109">
        <v>2008</v>
      </c>
      <c r="W109">
        <v>2009</v>
      </c>
      <c r="X109">
        <v>2010</v>
      </c>
      <c r="Y109">
        <v>2011</v>
      </c>
      <c r="Z109">
        <v>2012</v>
      </c>
      <c r="AA109">
        <v>2013</v>
      </c>
      <c r="AB109">
        <v>2014</v>
      </c>
      <c r="AC109">
        <v>2015</v>
      </c>
      <c r="AD109">
        <v>2016</v>
      </c>
      <c r="AE109">
        <v>2017</v>
      </c>
      <c r="AF109">
        <v>2018</v>
      </c>
      <c r="AG109">
        <v>2019</v>
      </c>
      <c r="AH109">
        <v>2020</v>
      </c>
      <c r="AI109">
        <v>2021</v>
      </c>
      <c r="AK109" t="s">
        <v>40</v>
      </c>
      <c r="AL109">
        <v>1990</v>
      </c>
      <c r="AM109">
        <v>1991</v>
      </c>
      <c r="AN109">
        <v>1992</v>
      </c>
      <c r="AO109">
        <v>1993</v>
      </c>
      <c r="AP109">
        <v>1994</v>
      </c>
      <c r="AQ109">
        <v>1995</v>
      </c>
      <c r="AR109">
        <v>1996</v>
      </c>
      <c r="AS109">
        <v>1997</v>
      </c>
      <c r="AT109">
        <v>1998</v>
      </c>
      <c r="AU109">
        <v>1999</v>
      </c>
      <c r="AV109">
        <v>2000</v>
      </c>
      <c r="AW109">
        <v>2001</v>
      </c>
      <c r="AX109">
        <v>2002</v>
      </c>
      <c r="AY109">
        <v>2003</v>
      </c>
      <c r="AZ109">
        <v>2004</v>
      </c>
      <c r="BA109">
        <v>2005</v>
      </c>
      <c r="BB109">
        <v>2006</v>
      </c>
      <c r="BC109">
        <v>2007</v>
      </c>
      <c r="BD109">
        <v>2008</v>
      </c>
      <c r="BE109">
        <v>2009</v>
      </c>
      <c r="BF109">
        <v>2010</v>
      </c>
      <c r="BG109">
        <v>2011</v>
      </c>
      <c r="BH109">
        <v>2012</v>
      </c>
      <c r="BI109">
        <v>2013</v>
      </c>
      <c r="BJ109">
        <v>2014</v>
      </c>
      <c r="BK109">
        <v>2015</v>
      </c>
      <c r="BL109">
        <v>2016</v>
      </c>
      <c r="BM109">
        <v>2017</v>
      </c>
      <c r="BN109">
        <v>2018</v>
      </c>
      <c r="BO109">
        <v>2019</v>
      </c>
      <c r="BP109">
        <v>2020</v>
      </c>
      <c r="BQ109">
        <v>2021</v>
      </c>
    </row>
    <row r="110" spans="1:69" x14ac:dyDescent="0.2">
      <c r="C110">
        <v>1</v>
      </c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K110">
        <v>1</v>
      </c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</row>
    <row r="111" spans="1:69" x14ac:dyDescent="0.2">
      <c r="C111">
        <f t="shared" ref="C111:C142" si="3">C110+1</f>
        <v>2</v>
      </c>
      <c r="D111" s="11"/>
      <c r="E111" s="11"/>
      <c r="F111" s="11"/>
      <c r="G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K111">
        <f t="shared" ref="AK111:AK142" si="4">AK110+1</f>
        <v>2</v>
      </c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</row>
    <row r="112" spans="1:69" x14ac:dyDescent="0.2">
      <c r="C112">
        <f t="shared" si="3"/>
        <v>3</v>
      </c>
      <c r="D112" s="11"/>
      <c r="E112" s="11"/>
      <c r="F112" s="11">
        <f>F$106*F$107^$C112</f>
        <v>6.1952328758104413E-4</v>
      </c>
      <c r="G112" s="11">
        <f t="shared" ref="F112:T125" si="5">G$106*G$107^$C112</f>
        <v>3.0237316464127597E-4</v>
      </c>
      <c r="H112" s="11">
        <f>H$106*H$107^$C112</f>
        <v>3.2329523439137109E-4</v>
      </c>
      <c r="I112" s="11">
        <f t="shared" ref="H112:AI119" si="6">I$106*I$107^$C112</f>
        <v>3.9774210304100534E-4</v>
      </c>
      <c r="J112" s="11">
        <f t="shared" si="6"/>
        <v>3.5440802191186681E-4</v>
      </c>
      <c r="K112" s="11">
        <f t="shared" si="6"/>
        <v>6.9591958315546221E-4</v>
      </c>
      <c r="L112" s="11">
        <f t="shared" si="6"/>
        <v>5.3898241288789566E-4</v>
      </c>
      <c r="M112" s="11">
        <f t="shared" si="6"/>
        <v>6.1979484411410545E-4</v>
      </c>
      <c r="N112" s="11">
        <f t="shared" si="6"/>
        <v>5.2320818500277714E-4</v>
      </c>
      <c r="O112" s="11">
        <f t="shared" si="6"/>
        <v>6.6106284728396328E-4</v>
      </c>
      <c r="P112" s="11">
        <f t="shared" si="6"/>
        <v>5.4246947658058051E-4</v>
      </c>
      <c r="Q112" s="11">
        <f t="shared" si="6"/>
        <v>4.7584620998581268E-4</v>
      </c>
      <c r="R112" s="11">
        <f t="shared" si="6"/>
        <v>5.1661441708019025E-4</v>
      </c>
      <c r="S112" s="11">
        <f t="shared" si="6"/>
        <v>4.9837196737590708E-4</v>
      </c>
      <c r="T112" s="11">
        <f t="shared" si="6"/>
        <v>5.2991998844036786E-4</v>
      </c>
      <c r="U112" s="11">
        <f t="shared" si="6"/>
        <v>4.7194810946180694E-4</v>
      </c>
      <c r="V112" s="11">
        <f t="shared" si="6"/>
        <v>6.8137555852307167E-4</v>
      </c>
      <c r="W112" s="11">
        <f t="shared" si="6"/>
        <v>5.5983990079502724E-4</v>
      </c>
      <c r="X112" s="11">
        <f t="shared" si="6"/>
        <v>6.5300697368253469E-4</v>
      </c>
      <c r="Y112" s="11">
        <f t="shared" si="6"/>
        <v>6.8552121743127776E-4</v>
      </c>
      <c r="Z112" s="11">
        <f t="shared" si="6"/>
        <v>4.9293643857889924E-4</v>
      </c>
      <c r="AA112" s="11">
        <f t="shared" si="6"/>
        <v>4.1980060378412801E-4</v>
      </c>
      <c r="AB112" s="11">
        <f t="shared" si="6"/>
        <v>4.1802141447656963E-4</v>
      </c>
      <c r="AC112" s="11">
        <f t="shared" si="6"/>
        <v>5.2423895478440985E-4</v>
      </c>
      <c r="AD112" s="11">
        <f t="shared" si="6"/>
        <v>8.4090569084408406E-4</v>
      </c>
      <c r="AE112" s="11">
        <f t="shared" si="6"/>
        <v>5.078733417980425E-4</v>
      </c>
      <c r="AF112" s="11">
        <f t="shared" si="6"/>
        <v>4.139088997693036E-4</v>
      </c>
      <c r="AG112" s="11">
        <f>AG$106*AG$107^$C112</f>
        <v>4.2290551206747648E-4</v>
      </c>
      <c r="AH112" s="11">
        <f t="shared" si="6"/>
        <v>4.3073650096918885E-4</v>
      </c>
      <c r="AI112" s="11">
        <f t="shared" si="6"/>
        <v>5.0372040389243396E-4</v>
      </c>
      <c r="AK112">
        <f t="shared" si="4"/>
        <v>3</v>
      </c>
      <c r="AL112" s="11"/>
      <c r="AM112" s="11"/>
      <c r="AN112" s="11">
        <f>(F112-F4)^2</f>
        <v>4.4879435267118176E-7</v>
      </c>
      <c r="AO112" s="11">
        <f t="shared" ref="AO112:AO174" si="7">(G112-G4)^2</f>
        <v>9.9602267718186609E-7</v>
      </c>
      <c r="AP112" s="11">
        <f t="shared" ref="AP112:AP174" si="8">(H112-H4)^2</f>
        <v>9.6581618380448338E-7</v>
      </c>
      <c r="AQ112" s="11">
        <f t="shared" ref="AQ112:AQ174" si="9">(I112-I4)^2</f>
        <v>8.2677758331142031E-7</v>
      </c>
      <c r="AR112" s="11">
        <f t="shared" ref="AR112:AR174" si="10">(J112-J4)^2</f>
        <v>9.0370649635986648E-7</v>
      </c>
      <c r="AS112" s="11">
        <f t="shared" ref="AS112:AS174" si="11">(K112-K4)^2</f>
        <v>3.653312639375681E-7</v>
      </c>
      <c r="AT112" s="11">
        <f t="shared" ref="AT112:AT174" si="12">(L112-L4)^2</f>
        <v>5.6786939393299211E-7</v>
      </c>
      <c r="AU112" s="11">
        <f t="shared" ref="AU112:AU174" si="13">(M112-M4)^2</f>
        <v>4.3776828605427497E-7</v>
      </c>
      <c r="AV112" s="11">
        <f t="shared" ref="AV112:AV174" si="14">(N112-N4)^2</f>
        <v>5.5781471145739269E-7</v>
      </c>
      <c r="AW112" s="11">
        <f t="shared" ref="AW112:AW174" si="15">(O112-O4)^2</f>
        <v>3.57955553139283E-7</v>
      </c>
      <c r="AX112" s="11">
        <f t="shared" ref="AX112:AX174" si="16">(P112-P4)^2</f>
        <v>4.9038158845189305E-7</v>
      </c>
      <c r="AY112" s="11">
        <f t="shared" ref="AY112:AY174" si="17">(Q112-Q4)^2</f>
        <v>5.601670384423273E-7</v>
      </c>
      <c r="AZ112" s="11">
        <f t="shared" ref="AZ112:AZ174" si="18">(R112-R4)^2</f>
        <v>4.7633767938472923E-7</v>
      </c>
      <c r="BA112" s="11">
        <f t="shared" ref="BA112:BA174" si="19">(S112-S4)^2</f>
        <v>4.8734554522366817E-7</v>
      </c>
      <c r="BB112" s="11">
        <f t="shared" ref="BB112:BB174" si="20">(T112-T4)^2</f>
        <v>4.347318715416675E-7</v>
      </c>
      <c r="BC112" s="11">
        <f t="shared" ref="BC112:BC174" si="21">(U112-U4)^2</f>
        <v>5.0654903165767272E-7</v>
      </c>
      <c r="BD112" s="11">
        <f t="shared" ref="BD112:BD174" si="22">(V112-V4)^2</f>
        <v>2.4585506913706805E-7</v>
      </c>
      <c r="BE112" s="11">
        <f t="shared" ref="BE112:BE174" si="23">(W112-W4)^2</f>
        <v>3.7080654597818492E-7</v>
      </c>
      <c r="BF112" s="11">
        <f t="shared" ref="BF112:BF174" si="24">(X112-X4)^2</f>
        <v>2.5549951760331883E-7</v>
      </c>
      <c r="BG112" s="11">
        <f t="shared" ref="BG112:BG174" si="25">(Y112-Y4)^2</f>
        <v>2.1291912430735949E-7</v>
      </c>
      <c r="BH112" s="11">
        <f t="shared" ref="BH112:BH174" si="26">(Z112-Z4)^2</f>
        <v>4.1316326927935938E-7</v>
      </c>
      <c r="BI112" s="11">
        <f t="shared" ref="BI112:BI174" si="27">(AA112-AA4)^2</f>
        <v>5.0018801904975932E-7</v>
      </c>
      <c r="BJ112" s="11">
        <f t="shared" ref="BJ112:BJ174" si="28">(AB112-AB4)^2</f>
        <v>4.9498603351308986E-7</v>
      </c>
      <c r="BK112" s="11">
        <f t="shared" ref="BK112:BK174" si="29">(AC112-AC4)^2</f>
        <v>3.5702202048473273E-7</v>
      </c>
      <c r="BL112" s="11">
        <f t="shared" ref="BL112:BL174" si="30">(AD112-AD4)^2</f>
        <v>8.1820021254537408E-8</v>
      </c>
      <c r="BM112" s="11">
        <f t="shared" ref="BM112:BM174" si="31">(AE112-AE4)^2</f>
        <v>3.9800298458465021E-7</v>
      </c>
      <c r="BN112" s="11">
        <f t="shared" ref="BN112:BN174" si="32">(AF112-AF4)^2</f>
        <v>5.4696622566814043E-7</v>
      </c>
      <c r="BO112" s="11">
        <f t="shared" ref="BO112:BO174" si="33">(AG112-AG4)^2</f>
        <v>5.4787069794106396E-7</v>
      </c>
      <c r="BP112" s="11">
        <f t="shared" ref="BP112:BP174" si="34">(AH112-AH4)^2</f>
        <v>5.5130849733021053E-7</v>
      </c>
      <c r="BQ112" s="11">
        <f t="shared" ref="BQ112:BQ174" si="35">(AI112-AI4)^2</f>
        <v>4.2564917305374114E-7</v>
      </c>
    </row>
    <row r="113" spans="3:69" x14ac:dyDescent="0.2">
      <c r="C113">
        <f t="shared" si="3"/>
        <v>4</v>
      </c>
      <c r="D113" s="11"/>
      <c r="E113" s="11"/>
      <c r="F113" s="11">
        <f t="shared" si="5"/>
        <v>6.4933475319726823E-4</v>
      </c>
      <c r="G113" s="11">
        <f t="shared" si="5"/>
        <v>3.1988658252308198E-4</v>
      </c>
      <c r="H113" s="11">
        <f t="shared" si="6"/>
        <v>3.4176272912642976E-4</v>
      </c>
      <c r="I113" s="11">
        <f t="shared" si="6"/>
        <v>4.1940493529647255E-4</v>
      </c>
      <c r="J113" s="11">
        <f t="shared" si="6"/>
        <v>3.7424164114511799E-4</v>
      </c>
      <c r="K113" s="11">
        <f t="shared" si="6"/>
        <v>7.2897183339665065E-4</v>
      </c>
      <c r="L113" s="11">
        <f t="shared" si="6"/>
        <v>5.6633600222110033E-4</v>
      </c>
      <c r="M113" s="11">
        <f t="shared" si="6"/>
        <v>6.5016888538071776E-4</v>
      </c>
      <c r="N113" s="11">
        <f t="shared" si="6"/>
        <v>5.5003969203970072E-4</v>
      </c>
      <c r="O113" s="11">
        <f t="shared" si="6"/>
        <v>6.9304032628076772E-4</v>
      </c>
      <c r="P113" s="11">
        <f t="shared" si="6"/>
        <v>5.7002693602615823E-4</v>
      </c>
      <c r="Q113" s="11">
        <f t="shared" si="6"/>
        <v>5.0093087489512143E-4</v>
      </c>
      <c r="R113" s="11">
        <f t="shared" si="6"/>
        <v>5.43263741177993E-4</v>
      </c>
      <c r="S113" s="11">
        <f t="shared" si="6"/>
        <v>5.2437134163194586E-4</v>
      </c>
      <c r="T113" s="11">
        <f t="shared" si="6"/>
        <v>5.5713479675059956E-4</v>
      </c>
      <c r="U113" s="11">
        <f t="shared" si="6"/>
        <v>4.9695915227105584E-4</v>
      </c>
      <c r="V113" s="11">
        <f t="shared" si="6"/>
        <v>7.1434704228014667E-4</v>
      </c>
      <c r="W113" s="11">
        <f t="shared" si="6"/>
        <v>5.8845759577063998E-4</v>
      </c>
      <c r="X113" s="11">
        <f t="shared" si="6"/>
        <v>6.8519915002961552E-4</v>
      </c>
      <c r="Y113" s="11">
        <f t="shared" si="6"/>
        <v>7.1889025934291002E-4</v>
      </c>
      <c r="Z113" s="11">
        <f t="shared" si="6"/>
        <v>5.1894877285395345E-4</v>
      </c>
      <c r="AA113" s="11">
        <f t="shared" si="6"/>
        <v>4.4284431837756413E-4</v>
      </c>
      <c r="AB113" s="11">
        <f t="shared" si="6"/>
        <v>4.4097871437895092E-4</v>
      </c>
      <c r="AC113" s="11">
        <f t="shared" si="6"/>
        <v>5.5153602806988988E-4</v>
      </c>
      <c r="AD113" s="11">
        <f t="shared" si="6"/>
        <v>8.796024633902403E-4</v>
      </c>
      <c r="AE113" s="11">
        <f t="shared" si="6"/>
        <v>5.34640209911645E-4</v>
      </c>
      <c r="AF113" s="11">
        <f t="shared" si="6"/>
        <v>4.3683268279077553E-4</v>
      </c>
      <c r="AG113" s="11">
        <f t="shared" si="6"/>
        <v>4.4623028187710265E-4</v>
      </c>
      <c r="AH113" s="11">
        <f t="shared" si="6"/>
        <v>4.5434563457573906E-4</v>
      </c>
      <c r="AI113" s="11">
        <f t="shared" si="6"/>
        <v>5.3024652688646139E-4</v>
      </c>
      <c r="AK113">
        <f t="shared" si="4"/>
        <v>4</v>
      </c>
      <c r="AL113" s="11"/>
      <c r="AM113" s="11"/>
      <c r="AN113" s="11">
        <f t="shared" ref="AN113:AN174" si="36">(F113-F5)^2</f>
        <v>4.0974041325305991E-7</v>
      </c>
      <c r="AO113" s="11">
        <f t="shared" si="7"/>
        <v>9.6137228714041622E-7</v>
      </c>
      <c r="AP113" s="11">
        <f t="shared" si="8"/>
        <v>9.2985902134115193E-7</v>
      </c>
      <c r="AQ113" s="11">
        <f t="shared" si="9"/>
        <v>7.8785200002533492E-7</v>
      </c>
      <c r="AR113" s="11">
        <f t="shared" si="10"/>
        <v>8.6639081206080394E-7</v>
      </c>
      <c r="AS113" s="11">
        <f t="shared" si="11"/>
        <v>3.2646841042970737E-7</v>
      </c>
      <c r="AT113" s="11">
        <f t="shared" si="12"/>
        <v>5.2739186429709336E-7</v>
      </c>
      <c r="AU113" s="11">
        <f t="shared" si="13"/>
        <v>3.9849747054688725E-7</v>
      </c>
      <c r="AV113" s="11">
        <f t="shared" si="14"/>
        <v>5.1845534897547989E-7</v>
      </c>
      <c r="AW113" s="11">
        <f t="shared" si="15"/>
        <v>3.2071425307160524E-7</v>
      </c>
      <c r="AX113" s="11">
        <f t="shared" si="16"/>
        <v>4.5254553942514725E-7</v>
      </c>
      <c r="AY113" s="11">
        <f t="shared" si="17"/>
        <v>5.2324739131122361E-7</v>
      </c>
      <c r="AZ113" s="11">
        <f t="shared" si="18"/>
        <v>4.4026262004718829E-7</v>
      </c>
      <c r="BA113" s="11">
        <f t="shared" si="19"/>
        <v>4.5172111427552917E-7</v>
      </c>
      <c r="BB113" s="11">
        <f t="shared" si="20"/>
        <v>3.9958478510996836E-7</v>
      </c>
      <c r="BC113" s="11">
        <f t="shared" si="21"/>
        <v>4.7157273605943731E-7</v>
      </c>
      <c r="BD113" s="11">
        <f t="shared" si="22"/>
        <v>2.1424517558265543E-7</v>
      </c>
      <c r="BE113" s="11">
        <f t="shared" si="23"/>
        <v>3.3677266482966638E-7</v>
      </c>
      <c r="BF113" s="11">
        <f t="shared" si="24"/>
        <v>2.2399152074997445E-7</v>
      </c>
      <c r="BG113" s="11">
        <f t="shared" si="25"/>
        <v>1.832375562613883E-7</v>
      </c>
      <c r="BH113" s="11">
        <f t="shared" si="26"/>
        <v>3.8039961006764543E-7</v>
      </c>
      <c r="BI113" s="11">
        <f t="shared" si="27"/>
        <v>4.6812417139970339E-7</v>
      </c>
      <c r="BJ113" s="11">
        <f t="shared" si="28"/>
        <v>4.6320974248323398E-7</v>
      </c>
      <c r="BK113" s="11">
        <f t="shared" si="29"/>
        <v>3.2514642764435541E-7</v>
      </c>
      <c r="BL113" s="11">
        <f t="shared" si="30"/>
        <v>6.1179657644787151E-8</v>
      </c>
      <c r="BM113" s="11">
        <f t="shared" si="31"/>
        <v>3.649463658949515E-7</v>
      </c>
      <c r="BN113" s="11">
        <f t="shared" si="32"/>
        <v>5.1358416542357565E-7</v>
      </c>
      <c r="BO113" s="11">
        <f t="shared" si="33"/>
        <v>5.138855521756351E-7</v>
      </c>
      <c r="BP113" s="11">
        <f t="shared" si="34"/>
        <v>5.168062536562699E-7</v>
      </c>
      <c r="BQ113" s="11">
        <f t="shared" si="35"/>
        <v>3.917405710270988E-7</v>
      </c>
    </row>
    <row r="114" spans="3:69" x14ac:dyDescent="0.2">
      <c r="C114">
        <f t="shared" si="3"/>
        <v>5</v>
      </c>
      <c r="D114" s="11"/>
      <c r="E114" s="11"/>
      <c r="F114" s="11">
        <f t="shared" si="5"/>
        <v>6.8058074678040278E-4</v>
      </c>
      <c r="G114" s="11">
        <f t="shared" si="5"/>
        <v>3.3841437549424701E-4</v>
      </c>
      <c r="H114" s="11">
        <f t="shared" si="6"/>
        <v>3.6128513691157245E-4</v>
      </c>
      <c r="I114" s="11">
        <f t="shared" si="6"/>
        <v>4.4224762328695134E-4</v>
      </c>
      <c r="J114" s="11">
        <f t="shared" si="6"/>
        <v>3.9518520266965113E-4</v>
      </c>
      <c r="K114" s="11">
        <f t="shared" si="6"/>
        <v>7.635938788734506E-4</v>
      </c>
      <c r="L114" s="11">
        <f t="shared" si="6"/>
        <v>5.950777979809315E-4</v>
      </c>
      <c r="M114" s="11">
        <f t="shared" si="6"/>
        <v>6.8203145529778129E-4</v>
      </c>
      <c r="N114" s="11">
        <f t="shared" si="6"/>
        <v>5.7824719010755323E-4</v>
      </c>
      <c r="O114" s="11">
        <f t="shared" si="6"/>
        <v>7.2656464634902602E-4</v>
      </c>
      <c r="P114" s="11">
        <f t="shared" si="6"/>
        <v>5.9898431492136372E-4</v>
      </c>
      <c r="Q114" s="11">
        <f t="shared" si="6"/>
        <v>5.273379006857557E-4</v>
      </c>
      <c r="R114" s="11">
        <f t="shared" si="6"/>
        <v>5.7128775876360736E-4</v>
      </c>
      <c r="S114" s="11">
        <f t="shared" si="6"/>
        <v>5.5172706717970116E-4</v>
      </c>
      <c r="T114" s="11">
        <f t="shared" si="6"/>
        <v>5.8574726094760485E-4</v>
      </c>
      <c r="U114" s="11">
        <f t="shared" si="6"/>
        <v>5.2329566338892757E-4</v>
      </c>
      <c r="V114" s="11">
        <f t="shared" si="6"/>
        <v>7.489140026103755E-4</v>
      </c>
      <c r="W114" s="11">
        <f t="shared" si="6"/>
        <v>6.1853815979962695E-4</v>
      </c>
      <c r="X114" s="11">
        <f t="shared" si="6"/>
        <v>7.1897834804679787E-4</v>
      </c>
      <c r="Y114" s="11">
        <f t="shared" si="6"/>
        <v>7.5388360248663643E-4</v>
      </c>
      <c r="Z114" s="11">
        <f t="shared" si="6"/>
        <v>5.4633378214647625E-4</v>
      </c>
      <c r="AA114" s="11">
        <f t="shared" si="6"/>
        <v>4.6715294964209882E-4</v>
      </c>
      <c r="AB114" s="11">
        <f t="shared" si="6"/>
        <v>4.6519680523738369E-4</v>
      </c>
      <c r="AC114" s="11">
        <f t="shared" si="6"/>
        <v>5.8025445740522534E-4</v>
      </c>
      <c r="AD114" s="11">
        <f t="shared" si="6"/>
        <v>9.2007998284035183E-4</v>
      </c>
      <c r="AE114" s="11">
        <f t="shared" si="6"/>
        <v>5.6281779437841219E-4</v>
      </c>
      <c r="AF114" s="11">
        <f t="shared" si="6"/>
        <v>4.6102606844294344E-4</v>
      </c>
      <c r="AG114" s="11">
        <f t="shared" si="6"/>
        <v>4.7084149717194451E-4</v>
      </c>
      <c r="AH114" s="11">
        <f t="shared" si="6"/>
        <v>4.7924881033659415E-4</v>
      </c>
      <c r="AI114" s="11">
        <f t="shared" si="6"/>
        <v>5.5816952639304825E-4</v>
      </c>
      <c r="AK114">
        <f t="shared" si="4"/>
        <v>5</v>
      </c>
      <c r="AL114" s="11"/>
      <c r="AM114" s="11"/>
      <c r="AN114" s="11">
        <f t="shared" si="36"/>
        <v>1.3636714918485211E-7</v>
      </c>
      <c r="AO114" s="11">
        <f t="shared" si="7"/>
        <v>8.036871903232129E-10</v>
      </c>
      <c r="AP114" s="11">
        <f t="shared" si="8"/>
        <v>2.8382237710857215E-9</v>
      </c>
      <c r="AQ114" s="11">
        <f t="shared" si="9"/>
        <v>1.8652007098629618E-8</v>
      </c>
      <c r="AR114" s="11">
        <f t="shared" si="10"/>
        <v>8.4415303012649738E-9</v>
      </c>
      <c r="AS114" s="11">
        <f t="shared" si="11"/>
        <v>2.140297060624819E-7</v>
      </c>
      <c r="AT114" s="11">
        <f t="shared" si="12"/>
        <v>8.7759622225825222E-8</v>
      </c>
      <c r="AU114" s="11">
        <f t="shared" si="13"/>
        <v>1.4888615388822045E-7</v>
      </c>
      <c r="AV114" s="11">
        <f t="shared" si="14"/>
        <v>8.0879513276674419E-8</v>
      </c>
      <c r="AW114" s="11">
        <f t="shared" si="15"/>
        <v>1.8840311261120892E-7</v>
      </c>
      <c r="AX114" s="11">
        <f t="shared" si="16"/>
        <v>9.5138669368548303E-8</v>
      </c>
      <c r="AY114" s="11">
        <f t="shared" si="17"/>
        <v>5.7063321767588337E-8</v>
      </c>
      <c r="AZ114" s="11">
        <f t="shared" si="18"/>
        <v>8.1522948678866578E-8</v>
      </c>
      <c r="BA114" s="11">
        <f t="shared" si="19"/>
        <v>7.183363772136968E-8</v>
      </c>
      <c r="BB114" s="11">
        <f t="shared" si="20"/>
        <v>9.2890686709774918E-8</v>
      </c>
      <c r="BC114" s="11">
        <f t="shared" si="21"/>
        <v>5.9809227931792589E-8</v>
      </c>
      <c r="BD114" s="11">
        <f t="shared" si="22"/>
        <v>2.2344684358602815E-7</v>
      </c>
      <c r="BE114" s="11">
        <f t="shared" si="23"/>
        <v>1.1945684302789893E-7</v>
      </c>
      <c r="BF114" s="11">
        <f t="shared" si="24"/>
        <v>2.0198558785079682E-7</v>
      </c>
      <c r="BG114" s="11">
        <f t="shared" si="25"/>
        <v>2.3796079456603929E-7</v>
      </c>
      <c r="BH114" s="11">
        <f t="shared" si="26"/>
        <v>8.0743874450762709E-8</v>
      </c>
      <c r="BI114" s="11">
        <f t="shared" si="27"/>
        <v>4.3291658823881444E-8</v>
      </c>
      <c r="BJ114" s="11">
        <f t="shared" si="28"/>
        <v>4.3296631085311708E-8</v>
      </c>
      <c r="BK114" s="11">
        <f t="shared" si="29"/>
        <v>1.0416798054674029E-7</v>
      </c>
      <c r="BL114" s="11">
        <f t="shared" si="30"/>
        <v>4.3563435638462243E-7</v>
      </c>
      <c r="BM114" s="11">
        <f t="shared" si="31"/>
        <v>8.8652693687913154E-8</v>
      </c>
      <c r="BN114" s="11">
        <f t="shared" si="32"/>
        <v>3.6002589769365578E-8</v>
      </c>
      <c r="BO114" s="11">
        <f t="shared" si="33"/>
        <v>3.812021118885451E-8</v>
      </c>
      <c r="BP114" s="11">
        <f t="shared" si="34"/>
        <v>3.7319234223238366E-8</v>
      </c>
      <c r="BQ114" s="11">
        <f t="shared" si="35"/>
        <v>7.3755767931642675E-8</v>
      </c>
    </row>
    <row r="115" spans="3:69" x14ac:dyDescent="0.2">
      <c r="C115">
        <f t="shared" si="3"/>
        <v>6</v>
      </c>
      <c r="D115" s="11"/>
      <c r="E115" s="11"/>
      <c r="F115" s="11">
        <f t="shared" si="5"/>
        <v>7.1333029782783442E-4</v>
      </c>
      <c r="G115" s="11">
        <f t="shared" si="5"/>
        <v>3.5801529603980036E-4</v>
      </c>
      <c r="H115" s="11">
        <f t="shared" si="6"/>
        <v>3.8192271722212065E-4</v>
      </c>
      <c r="I115" s="11">
        <f t="shared" si="6"/>
        <v>4.6633442728732293E-4</v>
      </c>
      <c r="J115" s="11">
        <f t="shared" si="6"/>
        <v>4.17300821819813E-4</v>
      </c>
      <c r="K115" s="11">
        <f t="shared" si="6"/>
        <v>7.9986027599469249E-4</v>
      </c>
      <c r="L115" s="11">
        <f t="shared" si="6"/>
        <v>6.2527825224076967E-4</v>
      </c>
      <c r="M115" s="11">
        <f t="shared" si="6"/>
        <v>7.1545550160128453E-4</v>
      </c>
      <c r="N115" s="11">
        <f t="shared" si="6"/>
        <v>6.0790124368542264E-4</v>
      </c>
      <c r="O115" s="11">
        <f t="shared" si="6"/>
        <v>7.6171063256486678E-4</v>
      </c>
      <c r="P115" s="11">
        <f t="shared" si="6"/>
        <v>6.2941272920013591E-4</v>
      </c>
      <c r="Q115" s="11">
        <f t="shared" si="6"/>
        <v>5.5513699681194919E-4</v>
      </c>
      <c r="R115" s="11">
        <f t="shared" si="6"/>
        <v>6.0075738278696385E-4</v>
      </c>
      <c r="S115" s="11">
        <f t="shared" si="6"/>
        <v>5.8050990298469363E-4</v>
      </c>
      <c r="T115" s="11">
        <f t="shared" si="6"/>
        <v>6.1582915967320123E-4</v>
      </c>
      <c r="U115" s="11">
        <f t="shared" si="6"/>
        <v>5.5102788643743186E-4</v>
      </c>
      <c r="V115" s="11">
        <f t="shared" si="6"/>
        <v>7.851536439706224E-4</v>
      </c>
      <c r="W115" s="11">
        <f t="shared" si="6"/>
        <v>6.501563712968517E-4</v>
      </c>
      <c r="X115" s="11">
        <f t="shared" si="6"/>
        <v>7.5442280530814995E-4</v>
      </c>
      <c r="Y115" s="11">
        <f t="shared" si="6"/>
        <v>7.9058031279727076E-4</v>
      </c>
      <c r="Z115" s="11">
        <f t="shared" si="6"/>
        <v>5.7516390273549026E-4</v>
      </c>
      <c r="AA115" s="11">
        <f t="shared" si="6"/>
        <v>4.9279593144345424E-4</v>
      </c>
      <c r="AB115" s="11">
        <f t="shared" si="6"/>
        <v>4.9074492837561324E-4</v>
      </c>
      <c r="AC115" s="11">
        <f t="shared" si="6"/>
        <v>6.1046825266683588E-4</v>
      </c>
      <c r="AD115" s="11">
        <f t="shared" si="6"/>
        <v>9.6242019555137042E-4</v>
      </c>
      <c r="AE115" s="11">
        <f t="shared" si="6"/>
        <v>5.924804453472164E-4</v>
      </c>
      <c r="AF115" s="11">
        <f t="shared" si="6"/>
        <v>4.8655937194552284E-4</v>
      </c>
      <c r="AG115" s="11">
        <f t="shared" si="6"/>
        <v>4.9681011007714378E-4</v>
      </c>
      <c r="AH115" s="11">
        <f t="shared" si="6"/>
        <v>5.0551695610217954E-4</v>
      </c>
      <c r="AI115" s="11">
        <f t="shared" si="6"/>
        <v>5.875629625020644E-4</v>
      </c>
      <c r="AK115">
        <f t="shared" si="4"/>
        <v>6</v>
      </c>
      <c r="AL115" s="11"/>
      <c r="AM115" s="11"/>
      <c r="AN115" s="11">
        <f t="shared" si="36"/>
        <v>1.6343870974391424E-7</v>
      </c>
      <c r="AO115" s="11">
        <f t="shared" si="7"/>
        <v>2.5078950394993843E-9</v>
      </c>
      <c r="AP115" s="11">
        <f t="shared" si="8"/>
        <v>5.7652196740338911E-9</v>
      </c>
      <c r="AQ115" s="11">
        <f t="shared" si="9"/>
        <v>2.6428546676140376E-8</v>
      </c>
      <c r="AR115" s="11">
        <f t="shared" si="10"/>
        <v>1.3409906055291352E-8</v>
      </c>
      <c r="AS115" s="11">
        <f t="shared" si="11"/>
        <v>2.5060907489168198E-7</v>
      </c>
      <c r="AT115" s="11">
        <f t="shared" si="12"/>
        <v>1.0763165163368221E-7</v>
      </c>
      <c r="AU115" s="11">
        <f t="shared" si="13"/>
        <v>1.7711564680543886E-7</v>
      </c>
      <c r="AV115" s="11">
        <f t="shared" si="14"/>
        <v>9.9573069645406005E-8</v>
      </c>
      <c r="AW115" s="11">
        <f t="shared" si="15"/>
        <v>2.2149038658006916E-7</v>
      </c>
      <c r="AX115" s="11">
        <f t="shared" si="16"/>
        <v>1.1576695129186663E-7</v>
      </c>
      <c r="AY115" s="11">
        <f t="shared" si="17"/>
        <v>7.1818826183189662E-8</v>
      </c>
      <c r="AZ115" s="11">
        <f t="shared" si="18"/>
        <v>1.0000846914299159E-7</v>
      </c>
      <c r="BA115" s="11">
        <f t="shared" si="19"/>
        <v>8.8880489970583806E-8</v>
      </c>
      <c r="BB115" s="11">
        <f t="shared" si="20"/>
        <v>1.128854988225218E-7</v>
      </c>
      <c r="BC115" s="11">
        <f t="shared" si="21"/>
        <v>7.4727388454843494E-8</v>
      </c>
      <c r="BD115" s="11">
        <f t="shared" si="22"/>
        <v>2.600521511104356E-7</v>
      </c>
      <c r="BE115" s="11">
        <f t="shared" si="23"/>
        <v>1.4303715277194317E-7</v>
      </c>
      <c r="BF115" s="11">
        <f t="shared" si="24"/>
        <v>2.359818930772725E-7</v>
      </c>
      <c r="BG115" s="11">
        <f t="shared" si="25"/>
        <v>2.7599799268745205E-7</v>
      </c>
      <c r="BH115" s="11">
        <f t="shared" si="26"/>
        <v>9.8449341079187843E-8</v>
      </c>
      <c r="BI115" s="11">
        <f t="shared" si="27"/>
        <v>5.4963930969949458E-8</v>
      </c>
      <c r="BJ115" s="11">
        <f t="shared" si="28"/>
        <v>5.4909079707679326E-8</v>
      </c>
      <c r="BK115" s="11">
        <f t="shared" si="29"/>
        <v>1.2505415306784096E-7</v>
      </c>
      <c r="BL115" s="11">
        <f t="shared" si="30"/>
        <v>4.9423012779014832E-7</v>
      </c>
      <c r="BM115" s="11">
        <f t="shared" si="31"/>
        <v>1.0760852450424417E-7</v>
      </c>
      <c r="BN115" s="11">
        <f t="shared" si="32"/>
        <v>4.661412033231706E-8</v>
      </c>
      <c r="BO115" s="11">
        <f t="shared" si="33"/>
        <v>4.9207993030332489E-8</v>
      </c>
      <c r="BP115" s="11">
        <f t="shared" si="34"/>
        <v>4.8427358172365324E-8</v>
      </c>
      <c r="BQ115" s="11">
        <f t="shared" si="35"/>
        <v>9.093182831638885E-8</v>
      </c>
    </row>
    <row r="116" spans="3:69" x14ac:dyDescent="0.2">
      <c r="C116">
        <f t="shared" si="3"/>
        <v>7</v>
      </c>
      <c r="D116" s="11"/>
      <c r="E116" s="11"/>
      <c r="F116" s="11">
        <f t="shared" si="5"/>
        <v>7.4765575753692323E-4</v>
      </c>
      <c r="G116" s="11">
        <f t="shared" si="5"/>
        <v>3.7875149958174525E-4</v>
      </c>
      <c r="H116" s="11">
        <f t="shared" si="6"/>
        <v>4.0373917171696331E-4</v>
      </c>
      <c r="I116" s="11">
        <f t="shared" si="6"/>
        <v>4.9173310747741873E-4</v>
      </c>
      <c r="J116" s="11">
        <f t="shared" si="6"/>
        <v>4.4065409006991812E-4</v>
      </c>
      <c r="K116" s="11">
        <f t="shared" si="6"/>
        <v>8.3784912217759529E-4</v>
      </c>
      <c r="L116" s="11">
        <f t="shared" si="6"/>
        <v>6.5701139254702948E-4</v>
      </c>
      <c r="M116" s="11">
        <f t="shared" si="6"/>
        <v>7.5051754694811768E-4</v>
      </c>
      <c r="N116" s="11">
        <f t="shared" si="6"/>
        <v>6.3907603598652803E-4</v>
      </c>
      <c r="O116" s="11">
        <f t="shared" si="6"/>
        <v>7.9855672950490957E-4</v>
      </c>
      <c r="P116" s="11">
        <f t="shared" si="6"/>
        <v>6.6138690748717289E-4</v>
      </c>
      <c r="Q116" s="11">
        <f t="shared" si="6"/>
        <v>5.8440154752509429E-4</v>
      </c>
      <c r="R116" s="11">
        <f t="shared" si="6"/>
        <v>6.3174718421086119E-4</v>
      </c>
      <c r="S116" s="11">
        <f t="shared" si="6"/>
        <v>6.1079429940952648E-4</v>
      </c>
      <c r="T116" s="11">
        <f t="shared" si="6"/>
        <v>6.4745595786528938E-4</v>
      </c>
      <c r="U116" s="11">
        <f t="shared" si="6"/>
        <v>5.8022978762206168E-4</v>
      </c>
      <c r="V116" s="11">
        <f t="shared" si="6"/>
        <v>8.2314690670974838E-4</v>
      </c>
      <c r="W116" s="11">
        <f t="shared" si="6"/>
        <v>6.8339083117333077E-4</v>
      </c>
      <c r="X116" s="11">
        <f t="shared" si="6"/>
        <v>7.9161461637224843E-4</v>
      </c>
      <c r="Y116" s="11">
        <f t="shared" si="6"/>
        <v>8.2906330489355593E-4</v>
      </c>
      <c r="Z116" s="11">
        <f t="shared" si="6"/>
        <v>6.0551539337398491E-4</v>
      </c>
      <c r="AA116" s="11">
        <f t="shared" si="6"/>
        <v>5.1984650901439305E-4</v>
      </c>
      <c r="AB116" s="11">
        <f t="shared" si="6"/>
        <v>5.1769612777863587E-4</v>
      </c>
      <c r="AC116" s="11">
        <f t="shared" si="6"/>
        <v>6.422552774184748E-4</v>
      </c>
      <c r="AD116" s="11">
        <f t="shared" si="6"/>
        <v>1.0067088188852136E-3</v>
      </c>
      <c r="AE116" s="11">
        <f t="shared" si="6"/>
        <v>6.2370643150422094E-4</v>
      </c>
      <c r="AF116" s="11">
        <f t="shared" si="6"/>
        <v>5.1350680283130377E-4</v>
      </c>
      <c r="AG116" s="11">
        <f t="shared" si="6"/>
        <v>5.2421098598437357E-4</v>
      </c>
      <c r="AH116" s="11">
        <f t="shared" si="6"/>
        <v>5.3322488735513501E-4</v>
      </c>
      <c r="AI116" s="11">
        <f t="shared" si="6"/>
        <v>6.1850426900787183E-4</v>
      </c>
      <c r="AK116">
        <f t="shared" si="4"/>
        <v>7</v>
      </c>
      <c r="AL116" s="11"/>
      <c r="AM116" s="11"/>
      <c r="AN116" s="11">
        <f t="shared" si="36"/>
        <v>1.413890892051837E-7</v>
      </c>
      <c r="AO116" s="11">
        <f t="shared" si="7"/>
        <v>4.8141096771720835E-11</v>
      </c>
      <c r="AP116" s="11">
        <f t="shared" si="8"/>
        <v>1.0072426986990432E-9</v>
      </c>
      <c r="AQ116" s="11">
        <f t="shared" si="9"/>
        <v>1.4285164650828806E-8</v>
      </c>
      <c r="AR116" s="11">
        <f t="shared" si="10"/>
        <v>4.6705832265099611E-9</v>
      </c>
      <c r="AS116" s="11">
        <f t="shared" si="11"/>
        <v>2.1703475267716961E-7</v>
      </c>
      <c r="AT116" s="11">
        <f t="shared" si="12"/>
        <v>8.1529580743310627E-8</v>
      </c>
      <c r="AU116" s="11">
        <f t="shared" si="13"/>
        <v>1.4477904412684472E-7</v>
      </c>
      <c r="AV116" s="11">
        <f t="shared" si="14"/>
        <v>7.3142116365158396E-8</v>
      </c>
      <c r="AW116" s="11">
        <f t="shared" si="15"/>
        <v>1.853798632258492E-7</v>
      </c>
      <c r="AX116" s="11">
        <f t="shared" si="16"/>
        <v>8.7246275080090582E-8</v>
      </c>
      <c r="AY116" s="11">
        <f t="shared" si="17"/>
        <v>4.8906442888959222E-8</v>
      </c>
      <c r="AZ116" s="11">
        <f t="shared" si="18"/>
        <v>7.4148633466408372E-8</v>
      </c>
      <c r="BA116" s="11">
        <f t="shared" si="19"/>
        <v>6.4714232179794999E-8</v>
      </c>
      <c r="BB116" s="11">
        <f t="shared" si="20"/>
        <v>8.6755462476333683E-8</v>
      </c>
      <c r="BC116" s="11">
        <f t="shared" si="21"/>
        <v>5.2952969039617628E-8</v>
      </c>
      <c r="BD116" s="11">
        <f t="shared" si="22"/>
        <v>2.2656681265108453E-7</v>
      </c>
      <c r="BE116" s="11">
        <f t="shared" si="23"/>
        <v>1.158421400966069E-7</v>
      </c>
      <c r="BF116" s="11">
        <f t="shared" si="24"/>
        <v>2.0526899889950976E-7</v>
      </c>
      <c r="BG116" s="11">
        <f t="shared" si="25"/>
        <v>2.4546492539646679E-7</v>
      </c>
      <c r="BH116" s="11">
        <f t="shared" si="26"/>
        <v>7.7092877163040572E-8</v>
      </c>
      <c r="BI116" s="11">
        <f t="shared" si="27"/>
        <v>3.8821085727305037E-8</v>
      </c>
      <c r="BJ116" s="11">
        <f t="shared" si="28"/>
        <v>3.9528541024121591E-8</v>
      </c>
      <c r="BK116" s="11">
        <f t="shared" si="29"/>
        <v>1.0539508523814252E-7</v>
      </c>
      <c r="BL116" s="11">
        <f t="shared" si="30"/>
        <v>4.7321281963607076E-7</v>
      </c>
      <c r="BM116" s="11">
        <f t="shared" si="31"/>
        <v>9.0442148756457138E-8</v>
      </c>
      <c r="BN116" s="11">
        <f t="shared" si="32"/>
        <v>3.4144819989737562E-8</v>
      </c>
      <c r="BO116" s="11">
        <f t="shared" si="33"/>
        <v>3.6689580031454752E-8</v>
      </c>
      <c r="BP116" s="11">
        <f t="shared" si="34"/>
        <v>3.5590354677590356E-8</v>
      </c>
      <c r="BQ116" s="11">
        <f t="shared" si="35"/>
        <v>7.4805875848157527E-8</v>
      </c>
    </row>
    <row r="117" spans="3:69" x14ac:dyDescent="0.2">
      <c r="C117">
        <f t="shared" si="3"/>
        <v>8</v>
      </c>
      <c r="D117" s="11"/>
      <c r="E117" s="11"/>
      <c r="F117" s="11">
        <f>F$106*F$107^$C117</f>
        <v>7.8363295864523235E-4</v>
      </c>
      <c r="G117" s="11">
        <f t="shared" si="5"/>
        <v>4.0068874157676555E-4</v>
      </c>
      <c r="H117" s="11">
        <f t="shared" si="6"/>
        <v>4.2680184086535514E-4</v>
      </c>
      <c r="I117" s="11">
        <f t="shared" si="6"/>
        <v>5.1851511456265991E-4</v>
      </c>
      <c r="J117" s="11">
        <f t="shared" si="6"/>
        <v>4.6531426956832376E-4</v>
      </c>
      <c r="K117" s="11">
        <f t="shared" si="6"/>
        <v>8.7764222402566855E-4</v>
      </c>
      <c r="L117" s="11">
        <f t="shared" si="6"/>
        <v>6.9035500337595341E-4</v>
      </c>
      <c r="M117" s="11">
        <f t="shared" si="6"/>
        <v>7.8729786411081075E-4</v>
      </c>
      <c r="N117" s="11">
        <f t="shared" si="6"/>
        <v>6.7184955453653071E-4</v>
      </c>
      <c r="O117" s="11">
        <f t="shared" si="6"/>
        <v>8.3718517633173757E-4</v>
      </c>
      <c r="P117" s="11">
        <f t="shared" si="6"/>
        <v>6.9498537462268993E-4</v>
      </c>
      <c r="Q117" s="11">
        <f t="shared" si="6"/>
        <v>6.1520880559401013E-4</v>
      </c>
      <c r="R117" s="11">
        <f t="shared" si="6"/>
        <v>6.6433558070792657E-4</v>
      </c>
      <c r="S117" s="11">
        <f t="shared" si="6"/>
        <v>6.4265859078895167E-4</v>
      </c>
      <c r="T117" s="11">
        <f t="shared" si="6"/>
        <v>6.807069960729265E-4</v>
      </c>
      <c r="U117" s="11">
        <f t="shared" si="6"/>
        <v>6.1097925301130938E-4</v>
      </c>
      <c r="V117" s="11">
        <f t="shared" si="6"/>
        <v>8.6297864784689118E-4</v>
      </c>
      <c r="W117" s="11">
        <f t="shared" si="6"/>
        <v>7.1832415823322037E-4</v>
      </c>
      <c r="X117" s="11">
        <f t="shared" si="6"/>
        <v>8.3063992292520933E-4</v>
      </c>
      <c r="Y117" s="11">
        <f t="shared" si="6"/>
        <v>8.6941952942013346E-4</v>
      </c>
      <c r="Z117" s="11">
        <f t="shared" si="6"/>
        <v>6.3746853700147506E-4</v>
      </c>
      <c r="AA117" s="11">
        <f t="shared" si="6"/>
        <v>5.4838194816845826E-4</v>
      </c>
      <c r="AB117" s="11">
        <f t="shared" si="6"/>
        <v>5.4612745893088666E-4</v>
      </c>
      <c r="AC117" s="11">
        <f t="shared" si="6"/>
        <v>6.7569744957237017E-4</v>
      </c>
      <c r="AD117" s="11">
        <f t="shared" si="6"/>
        <v>1.0530355147427561E-3</v>
      </c>
      <c r="AE117" s="11">
        <f t="shared" si="6"/>
        <v>6.5657814659478742E-4</v>
      </c>
      <c r="AF117" s="11">
        <f t="shared" si="6"/>
        <v>5.4194668062739751E-4</v>
      </c>
      <c r="AG117" s="11">
        <f t="shared" si="6"/>
        <v>5.5312311938265327E-4</v>
      </c>
      <c r="AH117" s="11">
        <f t="shared" si="6"/>
        <v>5.6245152029564256E-4</v>
      </c>
      <c r="AI117" s="11">
        <f t="shared" si="6"/>
        <v>6.5107495740019154E-4</v>
      </c>
      <c r="AK117">
        <f t="shared" si="4"/>
        <v>8</v>
      </c>
      <c r="AL117" s="11"/>
      <c r="AM117" s="11"/>
      <c r="AN117" s="11">
        <f t="shared" si="36"/>
        <v>1.6973955583733679E-7</v>
      </c>
      <c r="AO117" s="11">
        <f t="shared" si="7"/>
        <v>8.3380146131323406E-10</v>
      </c>
      <c r="AP117" s="11">
        <f t="shared" si="8"/>
        <v>3.0030132867929636E-9</v>
      </c>
      <c r="AQ117" s="11">
        <f t="shared" si="9"/>
        <v>2.1404441610815035E-8</v>
      </c>
      <c r="AR117" s="11">
        <f t="shared" si="10"/>
        <v>8.6493431502400656E-9</v>
      </c>
      <c r="AS117" s="11">
        <f t="shared" si="11"/>
        <v>2.5569505944540795E-7</v>
      </c>
      <c r="AT117" s="11">
        <f t="shared" si="12"/>
        <v>1.0168283641786719E-7</v>
      </c>
      <c r="AU117" s="11">
        <f t="shared" si="13"/>
        <v>1.741215406545382E-7</v>
      </c>
      <c r="AV117" s="11">
        <f t="shared" si="14"/>
        <v>9.1943284447137075E-8</v>
      </c>
      <c r="AW117" s="11">
        <f t="shared" si="15"/>
        <v>2.2013556430819266E-7</v>
      </c>
      <c r="AX117" s="11">
        <f t="shared" si="16"/>
        <v>1.0822341339118767E-7</v>
      </c>
      <c r="AY117" s="11">
        <f t="shared" si="17"/>
        <v>6.348145774796825E-8</v>
      </c>
      <c r="AZ117" s="11">
        <f t="shared" si="18"/>
        <v>9.2958438567985028E-8</v>
      </c>
      <c r="BA117" s="11">
        <f t="shared" si="19"/>
        <v>8.1941474412620379E-8</v>
      </c>
      <c r="BB117" s="11">
        <f t="shared" si="20"/>
        <v>1.0744880197445765E-7</v>
      </c>
      <c r="BC117" s="11">
        <f t="shared" si="21"/>
        <v>6.8050332575746496E-8</v>
      </c>
      <c r="BD117" s="11">
        <f t="shared" si="22"/>
        <v>2.6607242900933004E-7</v>
      </c>
      <c r="BE117" s="11">
        <f t="shared" si="23"/>
        <v>1.4084200552596254E-7</v>
      </c>
      <c r="BF117" s="11">
        <f t="shared" si="24"/>
        <v>2.4215406963025554E-7</v>
      </c>
      <c r="BG117" s="11">
        <f t="shared" si="25"/>
        <v>2.8708206256879513E-7</v>
      </c>
      <c r="BH117" s="11">
        <f t="shared" si="26"/>
        <v>9.5857847271764418E-8</v>
      </c>
      <c r="BI117" s="11">
        <f t="shared" si="27"/>
        <v>5.0880070522385712E-8</v>
      </c>
      <c r="BJ117" s="11">
        <f t="shared" si="28"/>
        <v>5.16421943868807E-8</v>
      </c>
      <c r="BK117" s="11">
        <f t="shared" si="29"/>
        <v>1.2822720513131092E-7</v>
      </c>
      <c r="BL117" s="11">
        <f t="shared" si="30"/>
        <v>5.3909568220209016E-7</v>
      </c>
      <c r="BM117" s="11">
        <f t="shared" si="31"/>
        <v>1.1129411540014348E-7</v>
      </c>
      <c r="BN117" s="11">
        <f t="shared" si="32"/>
        <v>4.5464068197408444E-8</v>
      </c>
      <c r="BO117" s="11">
        <f t="shared" si="33"/>
        <v>4.8601454711187794E-8</v>
      </c>
      <c r="BP117" s="11">
        <f t="shared" si="34"/>
        <v>4.7471996729398787E-8</v>
      </c>
      <c r="BQ117" s="11">
        <f t="shared" si="35"/>
        <v>9.3683323932475013E-8</v>
      </c>
    </row>
    <row r="118" spans="3:69" x14ac:dyDescent="0.2">
      <c r="C118">
        <f t="shared" si="3"/>
        <v>9</v>
      </c>
      <c r="D118" s="11"/>
      <c r="E118" s="11"/>
      <c r="F118" s="11">
        <f t="shared" si="5"/>
        <v>8.2134138296227025E-4</v>
      </c>
      <c r="G118" s="11">
        <f t="shared" si="5"/>
        <v>4.2389658602980779E-4</v>
      </c>
      <c r="H118" s="11">
        <f t="shared" si="6"/>
        <v>4.5118191180556778E-4</v>
      </c>
      <c r="I118" s="11">
        <f t="shared" si="6"/>
        <v>5.4675579077675756E-4</v>
      </c>
      <c r="J118" s="11">
        <f t="shared" si="6"/>
        <v>4.9135449855815044E-4</v>
      </c>
      <c r="K118" s="11">
        <f t="shared" si="6"/>
        <v>9.1932527349411486E-4</v>
      </c>
      <c r="L118" s="11">
        <f t="shared" si="6"/>
        <v>7.2539081679941773E-4</v>
      </c>
      <c r="M118" s="11">
        <f t="shared" si="6"/>
        <v>8.2588065975797002E-4</v>
      </c>
      <c r="N118" s="11">
        <f t="shared" si="6"/>
        <v>7.0630378626879077E-4</v>
      </c>
      <c r="O118" s="11">
        <f t="shared" si="6"/>
        <v>8.7768219034874899E-4</v>
      </c>
      <c r="P118" s="11">
        <f t="shared" si="6"/>
        <v>7.3029064451023802E-4</v>
      </c>
      <c r="Q118" s="11">
        <f t="shared" si="6"/>
        <v>6.4764009623735034E-4</v>
      </c>
      <c r="R118" s="11">
        <f t="shared" si="6"/>
        <v>6.9860503509142557E-4</v>
      </c>
      <c r="S118" s="11">
        <f t="shared" si="6"/>
        <v>6.7618519805130923E-4</v>
      </c>
      <c r="T118" s="11">
        <f t="shared" si="6"/>
        <v>7.1566568949394847E-4</v>
      </c>
      <c r="U118" s="11">
        <f t="shared" si="6"/>
        <v>6.4335829627107572E-4</v>
      </c>
      <c r="V118" s="11">
        <f t="shared" si="6"/>
        <v>9.0473783059753419E-4</v>
      </c>
      <c r="W118" s="11">
        <f t="shared" si="6"/>
        <v>7.5504319455903311E-4</v>
      </c>
      <c r="X118" s="11">
        <f t="shared" si="6"/>
        <v>8.7158911329746113E-4</v>
      </c>
      <c r="Y118" s="11">
        <f t="shared" si="6"/>
        <v>9.1174016950873959E-4</v>
      </c>
      <c r="Z118" s="11">
        <f t="shared" si="6"/>
        <v>6.7110785310096465E-4</v>
      </c>
      <c r="AA118" s="11">
        <f t="shared" si="6"/>
        <v>5.7848375599788341E-4</v>
      </c>
      <c r="AB118" s="11">
        <f t="shared" si="6"/>
        <v>5.7612020912360326E-4</v>
      </c>
      <c r="AC118" s="11">
        <f t="shared" si="6"/>
        <v>7.1088095249876757E-4</v>
      </c>
      <c r="AD118" s="11">
        <f t="shared" si="6"/>
        <v>1.1014940710835058E-3</v>
      </c>
      <c r="AE118" s="11">
        <f t="shared" si="6"/>
        <v>6.9118232682987581E-4</v>
      </c>
      <c r="AF118" s="11">
        <f t="shared" si="6"/>
        <v>5.7196166248169879E-4</v>
      </c>
      <c r="AG118" s="11">
        <f t="shared" si="6"/>
        <v>5.8362986159301319E-4</v>
      </c>
      <c r="AH118" s="11">
        <f t="shared" si="6"/>
        <v>5.9328009660619056E-4</v>
      </c>
      <c r="AI118" s="11">
        <f t="shared" si="6"/>
        <v>6.8536083159721263E-4</v>
      </c>
      <c r="AK118">
        <f t="shared" si="4"/>
        <v>9</v>
      </c>
      <c r="AL118" s="11"/>
      <c r="AM118" s="11"/>
      <c r="AN118" s="11">
        <f t="shared" si="36"/>
        <v>2.0223281598305866E-7</v>
      </c>
      <c r="AO118" s="11">
        <f t="shared" si="7"/>
        <v>2.7126873252181971E-9</v>
      </c>
      <c r="AP118" s="11">
        <f t="shared" si="8"/>
        <v>6.2694450363767325E-9</v>
      </c>
      <c r="AQ118" s="11">
        <f t="shared" si="9"/>
        <v>3.0465344348240754E-8</v>
      </c>
      <c r="AR118" s="11">
        <f t="shared" si="10"/>
        <v>1.4171015350149573E-8</v>
      </c>
      <c r="AS118" s="11">
        <f t="shared" si="11"/>
        <v>2.995876869106101E-7</v>
      </c>
      <c r="AT118" s="11">
        <f t="shared" si="12"/>
        <v>1.2525460723828177E-7</v>
      </c>
      <c r="AU118" s="11">
        <f t="shared" si="13"/>
        <v>2.0780973290773298E-7</v>
      </c>
      <c r="AV118" s="11">
        <f t="shared" si="14"/>
        <v>1.1402490691130163E-7</v>
      </c>
      <c r="AW118" s="11">
        <f t="shared" si="15"/>
        <v>2.5977684181624324E-7</v>
      </c>
      <c r="AX118" s="11">
        <f t="shared" si="16"/>
        <v>1.3269885574840998E-7</v>
      </c>
      <c r="AY118" s="11">
        <f t="shared" si="17"/>
        <v>8.0875715498905464E-8</v>
      </c>
      <c r="AZ118" s="11">
        <f t="shared" si="18"/>
        <v>1.1502972114030189E-7</v>
      </c>
      <c r="BA118" s="11">
        <f t="shared" si="19"/>
        <v>1.0225977295445885E-7</v>
      </c>
      <c r="BB118" s="11">
        <f t="shared" si="20"/>
        <v>1.3158940098200844E-7</v>
      </c>
      <c r="BC118" s="11">
        <f t="shared" si="21"/>
        <v>8.5991826491279292E-8</v>
      </c>
      <c r="BD118" s="11">
        <f t="shared" si="22"/>
        <v>3.1089687623823432E-7</v>
      </c>
      <c r="BE118" s="11">
        <f t="shared" si="23"/>
        <v>1.6975081083132376E-7</v>
      </c>
      <c r="BF118" s="11">
        <f t="shared" si="24"/>
        <v>2.8413240495236676E-7</v>
      </c>
      <c r="BG118" s="11">
        <f t="shared" si="25"/>
        <v>3.3422393044221504E-7</v>
      </c>
      <c r="BH118" s="11">
        <f t="shared" si="26"/>
        <v>1.1781953332456258E-7</v>
      </c>
      <c r="BI118" s="11">
        <f t="shared" si="27"/>
        <v>6.5366084821397685E-8</v>
      </c>
      <c r="BJ118" s="11">
        <f t="shared" si="28"/>
        <v>6.6173415829458869E-8</v>
      </c>
      <c r="BK118" s="11">
        <f t="shared" si="29"/>
        <v>1.5466268300931239E-7</v>
      </c>
      <c r="BL118" s="11">
        <f t="shared" si="30"/>
        <v>6.1260349682098409E-7</v>
      </c>
      <c r="BM118" s="11">
        <f t="shared" si="31"/>
        <v>1.3558000850391724E-7</v>
      </c>
      <c r="BN118" s="11">
        <f t="shared" si="32"/>
        <v>5.9164739166259075E-8</v>
      </c>
      <c r="BO118" s="11">
        <f t="shared" si="33"/>
        <v>6.298298871833243E-8</v>
      </c>
      <c r="BP118" s="11">
        <f t="shared" si="34"/>
        <v>6.1856301037357026E-8</v>
      </c>
      <c r="BQ118" s="11">
        <f t="shared" si="35"/>
        <v>1.1584710186683795E-7</v>
      </c>
    </row>
    <row r="119" spans="3:69" x14ac:dyDescent="0.2">
      <c r="C119">
        <f t="shared" si="3"/>
        <v>10</v>
      </c>
      <c r="D119" s="11"/>
      <c r="E119" s="11"/>
      <c r="F119" s="11">
        <f t="shared" si="5"/>
        <v>8.6086433696286313E-4</v>
      </c>
      <c r="G119" s="11">
        <f t="shared" si="5"/>
        <v>4.4844862608474573E-4</v>
      </c>
      <c r="H119" s="11">
        <f t="shared" si="6"/>
        <v>4.7695463807698678E-4</v>
      </c>
      <c r="I119" s="11">
        <f t="shared" si="6"/>
        <v>5.765345818319282E-4</v>
      </c>
      <c r="J119" s="11">
        <f t="shared" si="6"/>
        <v>5.1885200829389464E-4</v>
      </c>
      <c r="K119" s="11">
        <f t="shared" ref="K119:Z119" si="37">K$106*K$107^$C119</f>
        <v>9.6298803242209378E-4</v>
      </c>
      <c r="L119" s="11">
        <f t="shared" si="37"/>
        <v>7.6220471282710913E-4</v>
      </c>
      <c r="M119" s="11">
        <f t="shared" si="37"/>
        <v>8.6635426724117012E-4</v>
      </c>
      <c r="N119" s="11">
        <f t="shared" si="37"/>
        <v>7.4252492262463017E-4</v>
      </c>
      <c r="O119" s="11">
        <f t="shared" si="37"/>
        <v>9.2013815943407622E-4</v>
      </c>
      <c r="P119" s="11">
        <f t="shared" si="37"/>
        <v>7.6738942276119502E-4</v>
      </c>
      <c r="Q119" s="11">
        <f t="shared" si="37"/>
        <v>6.8178103180649289E-4</v>
      </c>
      <c r="R119" s="11">
        <f t="shared" si="37"/>
        <v>7.3464226398203619E-4</v>
      </c>
      <c r="S119" s="11">
        <f t="shared" si="37"/>
        <v>7.1146084191044589E-4</v>
      </c>
      <c r="T119" s="11">
        <f t="shared" si="37"/>
        <v>7.524197372344581E-4</v>
      </c>
      <c r="U119" s="11">
        <f t="shared" si="37"/>
        <v>6.7745327740802944E-4</v>
      </c>
      <c r="V119" s="11">
        <f t="shared" si="37"/>
        <v>9.4851772307066266E-4</v>
      </c>
      <c r="W119" s="11">
        <f t="shared" si="37"/>
        <v>7.9363922139566564E-4</v>
      </c>
      <c r="X119" s="11">
        <f t="shared" si="37"/>
        <v>9.1455703181636593E-4</v>
      </c>
      <c r="Y119" s="11">
        <f t="shared" si="37"/>
        <v>9.5612084680251827E-4</v>
      </c>
      <c r="Z119" s="11">
        <f t="shared" si="37"/>
        <v>7.065223212620196E-4</v>
      </c>
      <c r="AA119" s="11">
        <f t="shared" ref="AA119:AI125" si="38">AA$106*AA$107^$C119</f>
        <v>6.1023791368606303E-4</v>
      </c>
      <c r="AB119" s="11">
        <f t="shared" si="38"/>
        <v>6.0776012986123943E-4</v>
      </c>
      <c r="AC119" s="11">
        <f t="shared" si="38"/>
        <v>7.4789645712793193E-4</v>
      </c>
      <c r="AD119" s="11">
        <f t="shared" si="38"/>
        <v>1.1521825917984421E-3</v>
      </c>
      <c r="AE119" s="11">
        <f t="shared" si="38"/>
        <v>7.2761027975059645E-4</v>
      </c>
      <c r="AF119" s="11">
        <f t="shared" si="38"/>
        <v>6.0363898339612883E-4</v>
      </c>
      <c r="AG119" s="11">
        <f t="shared" si="38"/>
        <v>6.1581916106355071E-4</v>
      </c>
      <c r="AH119" s="11">
        <f t="shared" si="38"/>
        <v>6.2579842053593908E-4</v>
      </c>
      <c r="AI119" s="11">
        <f t="shared" si="38"/>
        <v>7.2145221398663606E-4</v>
      </c>
      <c r="AK119">
        <f t="shared" si="4"/>
        <v>10</v>
      </c>
      <c r="AL119" s="11"/>
      <c r="AM119" s="11"/>
      <c r="AN119" s="11">
        <f t="shared" si="36"/>
        <v>2.0164879000047843E-7</v>
      </c>
      <c r="AO119" s="11">
        <f t="shared" si="7"/>
        <v>8.8834050894158948E-10</v>
      </c>
      <c r="AP119" s="11">
        <f t="shared" si="8"/>
        <v>2.8802667639492473E-9</v>
      </c>
      <c r="AQ119" s="11">
        <f t="shared" si="9"/>
        <v>2.2824884879980577E-8</v>
      </c>
      <c r="AR119" s="11">
        <f t="shared" si="10"/>
        <v>8.629883415423849E-9</v>
      </c>
      <c r="AS119" s="11">
        <f t="shared" si="11"/>
        <v>2.8896313269238172E-7</v>
      </c>
      <c r="AT119" s="11">
        <f t="shared" si="12"/>
        <v>1.142482573975095E-7</v>
      </c>
      <c r="AU119" s="11">
        <f t="shared" si="13"/>
        <v>1.9720149497436525E-7</v>
      </c>
      <c r="AV119" s="11">
        <f t="shared" si="14"/>
        <v>1.0392511164142431E-7</v>
      </c>
      <c r="AW119" s="11">
        <f t="shared" si="15"/>
        <v>2.5155920664743068E-7</v>
      </c>
      <c r="AX119" s="11">
        <f t="shared" si="16"/>
        <v>1.2292166973120316E-7</v>
      </c>
      <c r="AY119" s="11">
        <f t="shared" si="17"/>
        <v>7.1359135516640067E-8</v>
      </c>
      <c r="AZ119" s="11">
        <f t="shared" si="18"/>
        <v>1.0411534559047294E-7</v>
      </c>
      <c r="BA119" s="11">
        <f t="shared" si="19"/>
        <v>9.1015007400392776E-8</v>
      </c>
      <c r="BB119" s="11">
        <f t="shared" si="20"/>
        <v>1.1864266352522413E-7</v>
      </c>
      <c r="BC119" s="11">
        <f t="shared" si="21"/>
        <v>7.327716719053384E-8</v>
      </c>
      <c r="BD119" s="11">
        <f t="shared" si="22"/>
        <v>2.9514389059932114E-7</v>
      </c>
      <c r="BE119" s="11">
        <f t="shared" si="23"/>
        <v>1.5265149476285383E-7</v>
      </c>
      <c r="BF119" s="11">
        <f t="shared" si="24"/>
        <v>2.6448042349088476E-7</v>
      </c>
      <c r="BG119" s="11">
        <f t="shared" si="25"/>
        <v>3.1292737626424373E-7</v>
      </c>
      <c r="BH119" s="11">
        <f t="shared" si="26"/>
        <v>9.8805052175826934E-8</v>
      </c>
      <c r="BI119" s="11">
        <f t="shared" si="27"/>
        <v>4.9321113873038138E-8</v>
      </c>
      <c r="BJ119" s="11">
        <f t="shared" si="28"/>
        <v>4.9452499292564878E-8</v>
      </c>
      <c r="BK119" s="11">
        <f t="shared" si="29"/>
        <v>1.3173274723824553E-7</v>
      </c>
      <c r="BL119" s="11">
        <f t="shared" si="30"/>
        <v>5.8614369026829035E-7</v>
      </c>
      <c r="BM119" s="11">
        <f t="shared" si="31"/>
        <v>1.1338005846409322E-7</v>
      </c>
      <c r="BN119" s="11">
        <f t="shared" si="32"/>
        <v>4.3006203137210043E-8</v>
      </c>
      <c r="BO119" s="11">
        <f t="shared" si="33"/>
        <v>4.630237823361773E-8</v>
      </c>
      <c r="BP119" s="11">
        <f t="shared" si="34"/>
        <v>4.7151002306023174E-8</v>
      </c>
      <c r="BQ119" s="11">
        <f t="shared" si="35"/>
        <v>9.5633200076401728E-8</v>
      </c>
    </row>
    <row r="120" spans="3:69" x14ac:dyDescent="0.2">
      <c r="C120">
        <f t="shared" si="3"/>
        <v>11</v>
      </c>
      <c r="D120" s="11"/>
      <c r="E120" s="11"/>
      <c r="F120" s="11">
        <f t="shared" si="5"/>
        <v>9.0228913583008049E-4</v>
      </c>
      <c r="G120" s="11">
        <f t="shared" si="5"/>
        <v>4.7442271739162961E-4</v>
      </c>
      <c r="H120" s="11">
        <f t="shared" si="5"/>
        <v>5.0419957190389771E-4</v>
      </c>
      <c r="I120" s="11">
        <f t="shared" si="5"/>
        <v>6.0793526041287625E-4</v>
      </c>
      <c r="J120" s="11">
        <f t="shared" si="5"/>
        <v>5.4788835209727458E-4</v>
      </c>
      <c r="K120" s="11">
        <f t="shared" si="5"/>
        <v>1.0087245258292271E-3</v>
      </c>
      <c r="L120" s="11">
        <f t="shared" si="5"/>
        <v>8.0088692991615244E-4</v>
      </c>
      <c r="M120" s="11">
        <f t="shared" si="5"/>
        <v>9.0881134882967775E-4</v>
      </c>
      <c r="N120" s="11">
        <f t="shared" si="5"/>
        <v>7.8060357517168106E-4</v>
      </c>
      <c r="O120" s="11">
        <f t="shared" si="5"/>
        <v>9.6464784378307781E-4</v>
      </c>
      <c r="P120" s="11">
        <f t="shared" si="5"/>
        <v>8.0637281963360033E-4</v>
      </c>
      <c r="Q120" s="11">
        <f t="shared" si="5"/>
        <v>7.1772173778563374E-4</v>
      </c>
      <c r="R120" s="11">
        <f t="shared" si="5"/>
        <v>7.7253845723860572E-4</v>
      </c>
      <c r="S120" s="11">
        <f t="shared" si="5"/>
        <v>7.4857676717956124E-4</v>
      </c>
      <c r="T120" s="11">
        <f t="shared" si="5"/>
        <v>7.9106134231513709E-4</v>
      </c>
      <c r="U120" s="11">
        <f t="shared" ref="U120:Z125" si="39">U$106*U$107^$C120</f>
        <v>7.1335513310534385E-4</v>
      </c>
      <c r="V120" s="11">
        <f t="shared" si="39"/>
        <v>9.9441610658079467E-4</v>
      </c>
      <c r="W120" s="11">
        <f t="shared" si="39"/>
        <v>8.3420818606990625E-4</v>
      </c>
      <c r="X120" s="11">
        <f t="shared" si="39"/>
        <v>9.5964319847958535E-4</v>
      </c>
      <c r="Y120" s="11">
        <f t="shared" si="39"/>
        <v>1.0026618375089614E-3</v>
      </c>
      <c r="Z120" s="11">
        <f t="shared" si="39"/>
        <v>7.438056165413019E-4</v>
      </c>
      <c r="AA120" s="11">
        <f t="shared" si="38"/>
        <v>6.4373512209957621E-4</v>
      </c>
      <c r="AB120" s="11">
        <f t="shared" si="38"/>
        <v>6.4113768203139692E-4</v>
      </c>
      <c r="AC120" s="11">
        <f t="shared" si="38"/>
        <v>7.8683935561697609E-4</v>
      </c>
      <c r="AD120" s="11">
        <f t="shared" si="38"/>
        <v>1.205203695320421E-3</v>
      </c>
      <c r="AE120" s="11">
        <f t="shared" si="38"/>
        <v>7.6595812515479599E-4</v>
      </c>
      <c r="AF120" s="11">
        <f t="shared" si="38"/>
        <v>6.3707070976487198E-4</v>
      </c>
      <c r="AG120" s="11">
        <f t="shared" si="38"/>
        <v>6.4978381691762862E-4</v>
      </c>
      <c r="AH120" s="11">
        <f t="shared" si="38"/>
        <v>6.6009910897993492E-4</v>
      </c>
      <c r="AI120" s="11">
        <f t="shared" si="38"/>
        <v>7.5944418337013089E-4</v>
      </c>
      <c r="AK120">
        <f t="shared" si="4"/>
        <v>11</v>
      </c>
      <c r="AL120" s="11"/>
      <c r="AM120" s="11"/>
      <c r="AN120" s="11">
        <f t="shared" si="36"/>
        <v>2.4062871699615946E-7</v>
      </c>
      <c r="AO120" s="11">
        <f t="shared" si="7"/>
        <v>3.1174623352002793E-9</v>
      </c>
      <c r="AP120" s="11">
        <f t="shared" si="8"/>
        <v>6.5552479525695624E-9</v>
      </c>
      <c r="AQ120" s="11">
        <f t="shared" si="9"/>
        <v>3.3316338329945208E-8</v>
      </c>
      <c r="AR120" s="11">
        <f t="shared" si="10"/>
        <v>1.4878808177458966E-8</v>
      </c>
      <c r="AS120" s="11">
        <f t="shared" si="11"/>
        <v>3.4027670736397185E-7</v>
      </c>
      <c r="AT120" s="11">
        <f t="shared" si="12"/>
        <v>1.4192551268077176E-7</v>
      </c>
      <c r="AU120" s="11">
        <f t="shared" si="13"/>
        <v>2.3675287368789472E-7</v>
      </c>
      <c r="AV120" s="11">
        <f t="shared" si="14"/>
        <v>1.2995450066439821E-7</v>
      </c>
      <c r="AW120" s="11">
        <f t="shared" si="15"/>
        <v>2.9822850343251605E-7</v>
      </c>
      <c r="AX120" s="11">
        <f t="shared" si="16"/>
        <v>1.518033784533316E-7</v>
      </c>
      <c r="AY120" s="11">
        <f t="shared" si="17"/>
        <v>9.1871700981865082E-8</v>
      </c>
      <c r="AZ120" s="11">
        <f t="shared" si="18"/>
        <v>1.3002764159524518E-7</v>
      </c>
      <c r="BA120" s="11">
        <f t="shared" si="19"/>
        <v>1.1478437908497329E-7</v>
      </c>
      <c r="BB120" s="11">
        <f t="shared" si="20"/>
        <v>1.4677232417419894E-7</v>
      </c>
      <c r="BC120" s="11">
        <f t="shared" si="21"/>
        <v>9.4014415469909574E-8</v>
      </c>
      <c r="BD120" s="11">
        <f t="shared" si="22"/>
        <v>3.4714268265469121E-7</v>
      </c>
      <c r="BE120" s="11">
        <f t="shared" si="23"/>
        <v>1.8601262279756381E-7</v>
      </c>
      <c r="BF120" s="11">
        <f t="shared" si="24"/>
        <v>3.1290336034172143E-7</v>
      </c>
      <c r="BG120" s="11">
        <f t="shared" si="25"/>
        <v>3.6717974119898169E-7</v>
      </c>
      <c r="BH120" s="11">
        <f t="shared" si="26"/>
        <v>1.2364255398441347E-7</v>
      </c>
      <c r="BI120" s="11">
        <f t="shared" si="27"/>
        <v>6.5327419982798218E-8</v>
      </c>
      <c r="BJ120" s="11">
        <f t="shared" si="28"/>
        <v>6.5417046325154803E-8</v>
      </c>
      <c r="BK120" s="11">
        <f t="shared" si="29"/>
        <v>1.6152595456633923E-7</v>
      </c>
      <c r="BL120" s="11">
        <f t="shared" si="30"/>
        <v>6.7015655932068702E-7</v>
      </c>
      <c r="BM120" s="11">
        <f t="shared" si="31"/>
        <v>1.4068244665821085E-7</v>
      </c>
      <c r="BN120" s="11">
        <f t="shared" si="32"/>
        <v>5.7994607822138041E-8</v>
      </c>
      <c r="BO120" s="11">
        <f t="shared" si="33"/>
        <v>6.207683273337667E-8</v>
      </c>
      <c r="BP120" s="11">
        <f t="shared" si="34"/>
        <v>6.322804996476675E-8</v>
      </c>
      <c r="BQ120" s="11">
        <f t="shared" si="35"/>
        <v>1.2057937782366733E-7</v>
      </c>
    </row>
    <row r="121" spans="3:69" x14ac:dyDescent="0.2">
      <c r="C121">
        <f t="shared" si="3"/>
        <v>12</v>
      </c>
      <c r="D121" s="11"/>
      <c r="E121" s="11"/>
      <c r="F121" s="11">
        <f t="shared" si="5"/>
        <v>9.4570729635430801E-4</v>
      </c>
      <c r="G121" s="11">
        <f t="shared" si="5"/>
        <v>5.0190122499053891E-4</v>
      </c>
      <c r="H121" s="11">
        <f t="shared" si="5"/>
        <v>5.3300080974794865E-4</v>
      </c>
      <c r="I121" s="11">
        <f t="shared" si="5"/>
        <v>6.410461618432693E-4</v>
      </c>
      <c r="J121" s="11">
        <f t="shared" si="5"/>
        <v>5.7854964723165253E-4</v>
      </c>
      <c r="K121" s="11">
        <f t="shared" si="5"/>
        <v>1.0566332443925958E-3</v>
      </c>
      <c r="L121" s="11">
        <f t="shared" si="5"/>
        <v>8.4153228616419388E-4</v>
      </c>
      <c r="M121" s="11">
        <f t="shared" si="5"/>
        <v>9.5334910785601159E-4</v>
      </c>
      <c r="N121" s="11">
        <f t="shared" si="5"/>
        <v>8.2063500227971722E-4</v>
      </c>
      <c r="O121" s="11">
        <f t="shared" si="5"/>
        <v>1.0113105874096843E-3</v>
      </c>
      <c r="P121" s="11">
        <f t="shared" si="5"/>
        <v>8.4733657378828812E-4</v>
      </c>
      <c r="Q121" s="11">
        <f t="shared" si="5"/>
        <v>7.5555709070567931E-4</v>
      </c>
      <c r="R121" s="11">
        <f t="shared" si="5"/>
        <v>8.1238950870814392E-4</v>
      </c>
      <c r="S121" s="11">
        <f t="shared" si="5"/>
        <v>7.8762897878719579E-4</v>
      </c>
      <c r="T121" s="11">
        <f t="shared" si="5"/>
        <v>8.3168744297630072E-4</v>
      </c>
      <c r="U121" s="11">
        <f t="shared" si="39"/>
        <v>7.5115961926514919E-4</v>
      </c>
      <c r="V121" s="11">
        <f t="shared" si="39"/>
        <v>1.0425354940401443E-3</v>
      </c>
      <c r="W121" s="11">
        <f t="shared" si="39"/>
        <v>8.7685094050953373E-4</v>
      </c>
      <c r="X121" s="11">
        <f t="shared" si="39"/>
        <v>1.0069520394579829E-3</v>
      </c>
      <c r="Y121" s="11">
        <f t="shared" si="39"/>
        <v>1.0514682989696308E-3</v>
      </c>
      <c r="Z121" s="11">
        <f t="shared" si="39"/>
        <v>7.8305635724311418E-4</v>
      </c>
      <c r="AA121" s="11">
        <f t="shared" si="38"/>
        <v>6.7907106086125912E-4</v>
      </c>
      <c r="AB121" s="11">
        <f t="shared" si="38"/>
        <v>6.7634829453923372E-4</v>
      </c>
      <c r="AC121" s="11">
        <f t="shared" si="38"/>
        <v>8.2781000718370166E-4</v>
      </c>
      <c r="AD121" s="11">
        <f t="shared" si="38"/>
        <v>1.2606647223742248E-3</v>
      </c>
      <c r="AE121" s="11">
        <f t="shared" si="38"/>
        <v>8.0632704872139944E-4</v>
      </c>
      <c r="AF121" s="11">
        <f t="shared" si="38"/>
        <v>6.7235400695448257E-4</v>
      </c>
      <c r="AG121" s="11">
        <f t="shared" si="38"/>
        <v>6.8562174648617417E-4</v>
      </c>
      <c r="AH121" s="11">
        <f t="shared" si="38"/>
        <v>6.9627985526543904E-4</v>
      </c>
      <c r="AI121" s="11">
        <f t="shared" si="38"/>
        <v>7.9943682543804414E-4</v>
      </c>
      <c r="AK121">
        <f t="shared" si="4"/>
        <v>12</v>
      </c>
      <c r="AL121" s="11"/>
      <c r="AM121" s="11"/>
      <c r="AN121" s="11">
        <f t="shared" si="36"/>
        <v>2.6742835876052858E-7</v>
      </c>
      <c r="AO121" s="11">
        <f t="shared" si="7"/>
        <v>5.4213498096095069E-9</v>
      </c>
      <c r="AP121" s="11">
        <f t="shared" si="8"/>
        <v>1.1254657290102225E-8</v>
      </c>
      <c r="AQ121" s="11">
        <f t="shared" si="9"/>
        <v>4.6784968495139649E-8</v>
      </c>
      <c r="AR121" s="11">
        <f t="shared" si="10"/>
        <v>2.4147264566612664E-8</v>
      </c>
      <c r="AS121" s="11">
        <f t="shared" si="11"/>
        <v>4.0140785435471071E-7</v>
      </c>
      <c r="AT121" s="11">
        <f t="shared" si="12"/>
        <v>1.7414908097952307E-7</v>
      </c>
      <c r="AU121" s="11">
        <f t="shared" si="13"/>
        <v>2.7849185614630971E-7</v>
      </c>
      <c r="AV121" s="11">
        <f t="shared" si="14"/>
        <v>1.5487202116625661E-7</v>
      </c>
      <c r="AW121" s="11">
        <f t="shared" si="15"/>
        <v>3.390482587040839E-7</v>
      </c>
      <c r="AX121" s="11">
        <f t="shared" si="16"/>
        <v>1.7392341172688026E-7</v>
      </c>
      <c r="AY121" s="11">
        <f t="shared" si="17"/>
        <v>1.0540670697857911E-7</v>
      </c>
      <c r="AZ121" s="11">
        <f t="shared" si="18"/>
        <v>1.4573024815749074E-7</v>
      </c>
      <c r="BA121" s="11">
        <f t="shared" si="19"/>
        <v>1.2761716362328054E-7</v>
      </c>
      <c r="BB121" s="11">
        <f t="shared" si="20"/>
        <v>1.6161244847605111E-7</v>
      </c>
      <c r="BC121" s="11">
        <f t="shared" si="21"/>
        <v>1.0410536927744647E-7</v>
      </c>
      <c r="BD121" s="11">
        <f t="shared" si="22"/>
        <v>3.8055653106949892E-7</v>
      </c>
      <c r="BE121" s="11">
        <f t="shared" si="23"/>
        <v>2.0758666011377887E-7</v>
      </c>
      <c r="BF121" s="11">
        <f t="shared" si="24"/>
        <v>3.4870421929959216E-7</v>
      </c>
      <c r="BG121" s="11">
        <f t="shared" si="25"/>
        <v>4.1022198345315931E-7</v>
      </c>
      <c r="BH121" s="11">
        <f t="shared" si="26"/>
        <v>1.42997326498699E-7</v>
      </c>
      <c r="BI121" s="11">
        <f t="shared" si="27"/>
        <v>7.8030208869110111E-8</v>
      </c>
      <c r="BJ121" s="11">
        <f t="shared" si="28"/>
        <v>7.8598275427736E-8</v>
      </c>
      <c r="BK121" s="11">
        <f t="shared" si="29"/>
        <v>1.8757896371599876E-7</v>
      </c>
      <c r="BL121" s="11">
        <f t="shared" si="30"/>
        <v>7.4839563415673439E-7</v>
      </c>
      <c r="BM121" s="11">
        <f t="shared" si="31"/>
        <v>1.6579765754820204E-7</v>
      </c>
      <c r="BN121" s="11">
        <f t="shared" si="32"/>
        <v>7.21273514487409E-8</v>
      </c>
      <c r="BO121" s="11">
        <f t="shared" si="33"/>
        <v>7.7508818853858588E-8</v>
      </c>
      <c r="BP121" s="11">
        <f t="shared" si="34"/>
        <v>7.9683015159789842E-8</v>
      </c>
      <c r="BQ121" s="11">
        <f t="shared" si="35"/>
        <v>1.4713533271563446E-7</v>
      </c>
    </row>
    <row r="122" spans="3:69" x14ac:dyDescent="0.2">
      <c r="C122">
        <f t="shared" si="3"/>
        <v>13</v>
      </c>
      <c r="D122" s="11"/>
      <c r="E122" s="11"/>
      <c r="F122" s="11">
        <f t="shared" si="5"/>
        <v>9.9121473911462673E-4</v>
      </c>
      <c r="G122" s="11">
        <f t="shared" si="5"/>
        <v>5.3097128449491914E-4</v>
      </c>
      <c r="H122" s="11">
        <f t="shared" si="5"/>
        <v>5.6344725188722995E-4</v>
      </c>
      <c r="I122" s="11">
        <f t="shared" si="5"/>
        <v>6.7596043258767204E-4</v>
      </c>
      <c r="J122" s="11">
        <f t="shared" si="5"/>
        <v>6.1092683031239515E-4</v>
      </c>
      <c r="K122" s="11">
        <f t="shared" si="5"/>
        <v>1.1068173565402506E-3</v>
      </c>
      <c r="L122" s="11">
        <f t="shared" si="5"/>
        <v>8.8424041172812772E-4</v>
      </c>
      <c r="M122" s="11">
        <f t="shared" si="5"/>
        <v>1.0000695112580369E-3</v>
      </c>
      <c r="N122" s="11">
        <f t="shared" si="5"/>
        <v>8.6271934742102486E-4</v>
      </c>
      <c r="O122" s="11">
        <f t="shared" si="5"/>
        <v>1.0602305398786629E-3</v>
      </c>
      <c r="P122" s="11">
        <f t="shared" si="5"/>
        <v>8.9038128741183314E-4</v>
      </c>
      <c r="Q122" s="11">
        <f t="shared" si="5"/>
        <v>7.9538696859998714E-4</v>
      </c>
      <c r="R122" s="11">
        <f t="shared" si="5"/>
        <v>8.542962588789537E-4</v>
      </c>
      <c r="S122" s="11">
        <f t="shared" si="5"/>
        <v>8.2871849010584533E-4</v>
      </c>
      <c r="T122" s="11">
        <f t="shared" si="5"/>
        <v>8.7439995586195826E-4</v>
      </c>
      <c r="U122" s="11">
        <f t="shared" si="39"/>
        <v>7.909675664046008E-4</v>
      </c>
      <c r="V122" s="11">
        <f t="shared" si="39"/>
        <v>1.0929833589186947E-3</v>
      </c>
      <c r="W122" s="11">
        <f t="shared" si="39"/>
        <v>9.2167349195494826E-4</v>
      </c>
      <c r="X122" s="11">
        <f t="shared" si="39"/>
        <v>1.056593128961942E-3</v>
      </c>
      <c r="Y122" s="11">
        <f t="shared" si="39"/>
        <v>1.1026505072585927E-3</v>
      </c>
      <c r="Z122" s="11">
        <f t="shared" si="39"/>
        <v>8.2437836577536428E-4</v>
      </c>
      <c r="AA122" s="11">
        <f t="shared" si="38"/>
        <v>7.1634666164432871E-4</v>
      </c>
      <c r="AB122" s="11">
        <f t="shared" si="38"/>
        <v>7.1349263714580522E-4</v>
      </c>
      <c r="AC122" s="11">
        <f t="shared" si="38"/>
        <v>8.7091399674098257E-4</v>
      </c>
      <c r="AD122" s="11">
        <f t="shared" si="38"/>
        <v>1.3186779532868499E-3</v>
      </c>
      <c r="AE122" s="11">
        <f t="shared" si="38"/>
        <v>8.4882356900172244E-4</v>
      </c>
      <c r="AF122" s="11">
        <f t="shared" si="38"/>
        <v>7.0959142170355519E-4</v>
      </c>
      <c r="AG122" s="11">
        <f t="shared" si="38"/>
        <v>7.2343626759535358E-4</v>
      </c>
      <c r="AH122" s="11">
        <f t="shared" si="38"/>
        <v>7.3444370739666814E-4</v>
      </c>
      <c r="AI122" s="11">
        <f t="shared" si="38"/>
        <v>8.4153549643421202E-4</v>
      </c>
      <c r="AK122">
        <f t="shared" si="4"/>
        <v>13</v>
      </c>
      <c r="AL122" s="11"/>
      <c r="AM122" s="11"/>
      <c r="AN122" s="11">
        <f t="shared" si="36"/>
        <v>3.1656624697815928E-7</v>
      </c>
      <c r="AO122" s="11">
        <f t="shared" si="7"/>
        <v>1.0547264436169022E-8</v>
      </c>
      <c r="AP122" s="11">
        <f t="shared" si="8"/>
        <v>1.8641645584167563E-8</v>
      </c>
      <c r="AQ122" s="11">
        <f t="shared" si="9"/>
        <v>6.3107771857937717E-8</v>
      </c>
      <c r="AR122" s="11">
        <f t="shared" si="10"/>
        <v>3.5257980136019129E-8</v>
      </c>
      <c r="AS122" s="11">
        <f t="shared" si="11"/>
        <v>4.6751635053569465E-7</v>
      </c>
      <c r="AT122" s="11">
        <f t="shared" si="12"/>
        <v>2.1161826859768919E-7</v>
      </c>
      <c r="AU122" s="11">
        <f t="shared" si="13"/>
        <v>3.2998554092917918E-7</v>
      </c>
      <c r="AV122" s="11">
        <f t="shared" si="14"/>
        <v>1.8976667673533484E-7</v>
      </c>
      <c r="AW122" s="11">
        <f t="shared" si="15"/>
        <v>3.9841149414108636E-7</v>
      </c>
      <c r="AX122" s="11">
        <f t="shared" si="16"/>
        <v>2.1167910222544584E-7</v>
      </c>
      <c r="AY122" s="11">
        <f t="shared" si="17"/>
        <v>1.3285578037905871E-7</v>
      </c>
      <c r="AZ122" s="11">
        <f t="shared" si="18"/>
        <v>1.7948191867578114E-7</v>
      </c>
      <c r="BA122" s="11">
        <f t="shared" si="19"/>
        <v>1.5866277133797338E-7</v>
      </c>
      <c r="BB122" s="11">
        <f t="shared" si="20"/>
        <v>1.9777856523224674E-7</v>
      </c>
      <c r="BC122" s="11">
        <f t="shared" si="21"/>
        <v>1.3137839976132578E-7</v>
      </c>
      <c r="BD122" s="11">
        <f t="shared" si="22"/>
        <v>4.4534335138072386E-7</v>
      </c>
      <c r="BE122" s="11">
        <f t="shared" si="23"/>
        <v>2.5043953532731075E-7</v>
      </c>
      <c r="BF122" s="11">
        <f t="shared" si="24"/>
        <v>4.0979575810504214E-7</v>
      </c>
      <c r="BG122" s="11">
        <f t="shared" si="25"/>
        <v>4.7840455102483134E-7</v>
      </c>
      <c r="BH122" s="11">
        <f t="shared" si="26"/>
        <v>1.7595665945031964E-7</v>
      </c>
      <c r="BI122" s="11">
        <f t="shared" si="27"/>
        <v>1.0024472829613917E-7</v>
      </c>
      <c r="BJ122" s="11">
        <f t="shared" si="28"/>
        <v>1.0080509576027903E-7</v>
      </c>
      <c r="BK122" s="11">
        <f t="shared" si="29"/>
        <v>2.2677392716113287E-7</v>
      </c>
      <c r="BL122" s="11">
        <f t="shared" si="30"/>
        <v>8.521355019195343E-7</v>
      </c>
      <c r="BM122" s="11">
        <f t="shared" si="31"/>
        <v>2.0221129774881498E-7</v>
      </c>
      <c r="BN122" s="11">
        <f t="shared" si="32"/>
        <v>9.3515335742536714E-8</v>
      </c>
      <c r="BO122" s="11">
        <f t="shared" si="33"/>
        <v>9.9994189027580689E-8</v>
      </c>
      <c r="BP122" s="11">
        <f t="shared" si="34"/>
        <v>1.0268541659252122E-7</v>
      </c>
      <c r="BQ122" s="11">
        <f t="shared" si="35"/>
        <v>1.8120423562521719E-7</v>
      </c>
    </row>
    <row r="123" spans="3:69" x14ac:dyDescent="0.2">
      <c r="C123">
        <f t="shared" si="3"/>
        <v>14</v>
      </c>
      <c r="D123" s="11"/>
      <c r="E123" s="11"/>
      <c r="F123" s="11">
        <f t="shared" si="5"/>
        <v>1.0389120003891589E-3</v>
      </c>
      <c r="G123" s="11">
        <f t="shared" si="5"/>
        <v>5.6172507840262576E-4</v>
      </c>
      <c r="H123" s="11">
        <f t="shared" si="5"/>
        <v>5.9563287682321085E-4</v>
      </c>
      <c r="I123" s="11">
        <f t="shared" si="5"/>
        <v>7.1277629228802205E-4</v>
      </c>
      <c r="J123" s="11">
        <f t="shared" si="5"/>
        <v>6.4511592701068125E-4</v>
      </c>
      <c r="K123" s="11">
        <f t="shared" si="5"/>
        <v>1.1593849306179682E-3</v>
      </c>
      <c r="L123" s="11">
        <f t="shared" si="5"/>
        <v>9.2911599303817274E-4</v>
      </c>
      <c r="M123" s="11">
        <f t="shared" si="5"/>
        <v>1.0490795230270926E-3</v>
      </c>
      <c r="N123" s="11">
        <f t="shared" si="5"/>
        <v>9.0696188969144928E-4</v>
      </c>
      <c r="O123" s="11">
        <f t="shared" si="5"/>
        <v>1.1115168887636988E-3</v>
      </c>
      <c r="P123" s="11">
        <f t="shared" si="5"/>
        <v>9.3561267328374977E-4</v>
      </c>
      <c r="Q123" s="11">
        <f t="shared" si="5"/>
        <v>8.3731651466310776E-4</v>
      </c>
      <c r="R123" s="11">
        <f t="shared" si="5"/>
        <v>8.9836475005091343E-4</v>
      </c>
      <c r="S123" s="11">
        <f t="shared" si="5"/>
        <v>8.7195158423553532E-4</v>
      </c>
      <c r="T123" s="11">
        <f t="shared" si="5"/>
        <v>9.1930603169294422E-4</v>
      </c>
      <c r="U123" s="11">
        <f t="shared" si="39"/>
        <v>8.3288514858674513E-4</v>
      </c>
      <c r="V123" s="11">
        <f t="shared" si="39"/>
        <v>1.145872375283553E-3</v>
      </c>
      <c r="W123" s="11">
        <f t="shared" si="39"/>
        <v>9.6878726648659151E-4</v>
      </c>
      <c r="X123" s="11">
        <f t="shared" si="39"/>
        <v>1.1086814430312998E-3</v>
      </c>
      <c r="Y123" s="11">
        <f t="shared" si="39"/>
        <v>1.1563241063464039E-3</v>
      </c>
      <c r="Z123" s="11">
        <f t="shared" si="39"/>
        <v>8.6788094327094E-4</v>
      </c>
      <c r="AA123" s="11">
        <f t="shared" si="38"/>
        <v>7.5566839646818156E-4</v>
      </c>
      <c r="AB123" s="11">
        <f t="shared" si="38"/>
        <v>7.5267690829040055E-4</v>
      </c>
      <c r="AC123" s="11">
        <f t="shared" si="38"/>
        <v>9.1626240699822022E-4</v>
      </c>
      <c r="AD123" s="11">
        <f t="shared" si="38"/>
        <v>1.3793608352979717E-3</v>
      </c>
      <c r="AE123" s="11">
        <f t="shared" si="38"/>
        <v>8.9355981848224968E-4</v>
      </c>
      <c r="AF123" s="11">
        <f t="shared" si="38"/>
        <v>7.4889118016271473E-4</v>
      </c>
      <c r="AG123" s="11">
        <f t="shared" si="38"/>
        <v>7.6333639642343193E-4</v>
      </c>
      <c r="AH123" s="11">
        <f t="shared" si="38"/>
        <v>7.7469936155043174E-4</v>
      </c>
      <c r="AI123" s="11">
        <f t="shared" si="38"/>
        <v>8.8585110070546708E-4</v>
      </c>
      <c r="AK123">
        <f t="shared" si="4"/>
        <v>14</v>
      </c>
      <c r="AL123" s="11"/>
      <c r="AM123" s="11"/>
      <c r="AN123" s="11">
        <f t="shared" si="36"/>
        <v>3.7251425989517987E-7</v>
      </c>
      <c r="AO123" s="11">
        <f t="shared" si="7"/>
        <v>1.7809881889366404E-8</v>
      </c>
      <c r="AP123" s="11">
        <f t="shared" si="8"/>
        <v>2.8466450769740605E-8</v>
      </c>
      <c r="AQ123" s="11">
        <f t="shared" si="9"/>
        <v>8.2960395270380169E-8</v>
      </c>
      <c r="AR123" s="11">
        <f t="shared" si="10"/>
        <v>4.9266321992317745E-8</v>
      </c>
      <c r="AS123" s="11">
        <f t="shared" si="11"/>
        <v>5.4216603383828363E-7</v>
      </c>
      <c r="AT123" s="11">
        <f t="shared" si="12"/>
        <v>2.5491940336659953E-7</v>
      </c>
      <c r="AU123" s="11">
        <f t="shared" si="13"/>
        <v>3.8869450516968807E-7</v>
      </c>
      <c r="AV123" s="11">
        <f t="shared" si="14"/>
        <v>2.3027014399890288E-7</v>
      </c>
      <c r="AW123" s="11">
        <f t="shared" si="15"/>
        <v>4.6578551245012513E-7</v>
      </c>
      <c r="AX123" s="11">
        <f t="shared" si="16"/>
        <v>2.5534563281933799E-7</v>
      </c>
      <c r="AY123" s="11">
        <f t="shared" si="17"/>
        <v>1.6517999213368758E-7</v>
      </c>
      <c r="AZ123" s="11">
        <f t="shared" si="18"/>
        <v>2.1876345321574648E-7</v>
      </c>
      <c r="BA123" s="11">
        <f t="shared" si="19"/>
        <v>1.9497351248299829E-7</v>
      </c>
      <c r="BB123" s="11">
        <f t="shared" si="20"/>
        <v>2.3973665227072452E-7</v>
      </c>
      <c r="BC123" s="11">
        <f t="shared" si="21"/>
        <v>1.6352250991446568E-7</v>
      </c>
      <c r="BD123" s="11">
        <f t="shared" si="22"/>
        <v>5.1873056535256785E-7</v>
      </c>
      <c r="BE123" s="11">
        <f t="shared" si="23"/>
        <v>2.9981441575823373E-7</v>
      </c>
      <c r="BF123" s="11">
        <f t="shared" si="24"/>
        <v>4.7919792303208369E-7</v>
      </c>
      <c r="BG123" s="11">
        <f t="shared" si="25"/>
        <v>5.5553402260653444E-7</v>
      </c>
      <c r="BH123" s="11">
        <f t="shared" si="26"/>
        <v>2.1434534977183355E-7</v>
      </c>
      <c r="BI123" s="11">
        <f t="shared" si="27"/>
        <v>1.2669058829293257E-7</v>
      </c>
      <c r="BJ123" s="11">
        <f t="shared" si="28"/>
        <v>1.2722237259129586E-7</v>
      </c>
      <c r="BK123" s="11">
        <f t="shared" si="29"/>
        <v>2.7202094439763444E-7</v>
      </c>
      <c r="BL123" s="11">
        <f t="shared" si="30"/>
        <v>9.6785208998258896E-7</v>
      </c>
      <c r="BM123" s="11">
        <f t="shared" si="31"/>
        <v>2.4444654304869894E-7</v>
      </c>
      <c r="BN123" s="11">
        <f t="shared" si="32"/>
        <v>1.1909575695775834E-7</v>
      </c>
      <c r="BO123" s="11">
        <f t="shared" si="33"/>
        <v>1.2682053330249346E-7</v>
      </c>
      <c r="BP123" s="11">
        <f t="shared" si="34"/>
        <v>1.3010543305664027E-7</v>
      </c>
      <c r="BQ123" s="11">
        <f t="shared" si="35"/>
        <v>2.2089672175638599E-7</v>
      </c>
    </row>
    <row r="124" spans="3:69" x14ac:dyDescent="0.2">
      <c r="C124">
        <f t="shared" si="3"/>
        <v>15</v>
      </c>
      <c r="D124" s="11"/>
      <c r="E124" s="11"/>
      <c r="F124" s="11">
        <f t="shared" si="5"/>
        <v>1.088904454262545E-3</v>
      </c>
      <c r="G124" s="11">
        <f t="shared" si="5"/>
        <v>5.9426012841087155E-4</v>
      </c>
      <c r="H124" s="11">
        <f t="shared" si="5"/>
        <v>6.2965703136253957E-4</v>
      </c>
      <c r="I124" s="11">
        <f t="shared" si="5"/>
        <v>7.5159731007179279E-4</v>
      </c>
      <c r="J124" s="11">
        <f t="shared" si="5"/>
        <v>6.8121833685065223E-4</v>
      </c>
      <c r="K124" s="11">
        <f t="shared" si="5"/>
        <v>1.2144491676076719E-3</v>
      </c>
      <c r="L124" s="11">
        <f t="shared" si="5"/>
        <v>9.7626902940591963E-4</v>
      </c>
      <c r="M124" s="11">
        <f t="shared" si="5"/>
        <v>1.1004913490966178E-3</v>
      </c>
      <c r="N124" s="11">
        <f t="shared" si="5"/>
        <v>9.5347330717882723E-4</v>
      </c>
      <c r="O124" s="11">
        <f t="shared" si="5"/>
        <v>1.1652841033501309E-3</v>
      </c>
      <c r="P124" s="11">
        <f t="shared" si="5"/>
        <v>9.8314181439470671E-4</v>
      </c>
      <c r="Q124" s="11">
        <f t="shared" si="5"/>
        <v>8.8145641480853602E-4</v>
      </c>
      <c r="R124" s="11">
        <f t="shared" si="5"/>
        <v>9.4470649466860622E-4</v>
      </c>
      <c r="S124" s="11">
        <f t="shared" si="5"/>
        <v>9.1744008891819588E-4</v>
      </c>
      <c r="T124" s="11">
        <f t="shared" si="5"/>
        <v>9.6651832407051064E-4</v>
      </c>
      <c r="U124" s="11">
        <f t="shared" si="39"/>
        <v>8.7702416660346292E-4</v>
      </c>
      <c r="V124" s="11">
        <f t="shared" si="39"/>
        <v>1.2013206694537109E-3</v>
      </c>
      <c r="W124" s="11">
        <f t="shared" si="39"/>
        <v>1.018309386023265E-3</v>
      </c>
      <c r="X124" s="11">
        <f t="shared" si="39"/>
        <v>1.1633376258367095E-3</v>
      </c>
      <c r="Y124" s="11">
        <f t="shared" si="39"/>
        <v>1.212610369392627E-3</v>
      </c>
      <c r="Z124" s="11">
        <f t="shared" si="39"/>
        <v>9.136791587008987E-4</v>
      </c>
      <c r="AA124" s="11">
        <f t="shared" si="38"/>
        <v>7.9714858181933643E-4</v>
      </c>
      <c r="AB124" s="11">
        <f t="shared" si="38"/>
        <v>7.9401313871978315E-4</v>
      </c>
      <c r="AC124" s="11">
        <f t="shared" si="38"/>
        <v>9.6397210473109121E-4</v>
      </c>
      <c r="AD124" s="11">
        <f t="shared" si="38"/>
        <v>1.442836220330773E-3</v>
      </c>
      <c r="AE124" s="11">
        <f t="shared" si="38"/>
        <v>9.4065383946049543E-4</v>
      </c>
      <c r="AF124" s="11">
        <f t="shared" si="38"/>
        <v>7.9036750244115014E-4</v>
      </c>
      <c r="AG124" s="11">
        <f t="shared" si="38"/>
        <v>8.0543716178551879E-4</v>
      </c>
      <c r="AH124" s="11">
        <f t="shared" si="38"/>
        <v>8.1716147165858237E-4</v>
      </c>
      <c r="AI124" s="11">
        <f t="shared" si="38"/>
        <v>9.325003828670168E-4</v>
      </c>
      <c r="AK124">
        <f t="shared" si="4"/>
        <v>15</v>
      </c>
      <c r="AL124" s="11"/>
      <c r="AM124" s="11"/>
      <c r="AN124" s="11">
        <f t="shared" si="36"/>
        <v>3.0504654883970989E-7</v>
      </c>
      <c r="AO124" s="11">
        <f t="shared" si="7"/>
        <v>2.4248831534459006E-9</v>
      </c>
      <c r="AP124" s="11">
        <f t="shared" si="8"/>
        <v>5.8472202821977813E-9</v>
      </c>
      <c r="AQ124" s="11">
        <f t="shared" si="9"/>
        <v>3.6323969897646516E-8</v>
      </c>
      <c r="AR124" s="11">
        <f t="shared" si="10"/>
        <v>1.251821104580004E-8</v>
      </c>
      <c r="AS124" s="11">
        <f t="shared" si="11"/>
        <v>4.0410543230605252E-7</v>
      </c>
      <c r="AT124" s="11">
        <f t="shared" si="12"/>
        <v>1.5134898609253117E-7</v>
      </c>
      <c r="AU124" s="11">
        <f t="shared" si="13"/>
        <v>2.5737502908534991E-7</v>
      </c>
      <c r="AV124" s="11">
        <f t="shared" si="14"/>
        <v>1.281508693581175E-7</v>
      </c>
      <c r="AW124" s="11">
        <f t="shared" si="15"/>
        <v>3.2613385662940295E-7</v>
      </c>
      <c r="AX124" s="11">
        <f t="shared" si="16"/>
        <v>1.5476963346513011E-7</v>
      </c>
      <c r="AY124" s="11">
        <f t="shared" si="17"/>
        <v>8.8034784096618856E-8</v>
      </c>
      <c r="AZ124" s="11">
        <f t="shared" si="18"/>
        <v>1.3444668593193464E-7</v>
      </c>
      <c r="BA124" s="11">
        <f t="shared" si="19"/>
        <v>1.1868210127455934E-7</v>
      </c>
      <c r="BB124" s="11">
        <f t="shared" si="20"/>
        <v>1.5956903218373558E-7</v>
      </c>
      <c r="BC124" s="11">
        <f t="shared" si="21"/>
        <v>9.8463805089824345E-8</v>
      </c>
      <c r="BD124" s="11">
        <f t="shared" si="22"/>
        <v>4.1352076654062798E-7</v>
      </c>
      <c r="BE124" s="11">
        <f t="shared" si="23"/>
        <v>2.1721808666420989E-7</v>
      </c>
      <c r="BF124" s="11">
        <f t="shared" si="24"/>
        <v>3.7729384073520275E-7</v>
      </c>
      <c r="BG124" s="11">
        <f t="shared" si="25"/>
        <v>4.4183096697340035E-7</v>
      </c>
      <c r="BH124" s="11">
        <f t="shared" si="26"/>
        <v>1.3489067202376673E-7</v>
      </c>
      <c r="BI124" s="11">
        <f t="shared" si="27"/>
        <v>6.2793556917560342E-8</v>
      </c>
      <c r="BJ124" s="11">
        <f t="shared" si="28"/>
        <v>6.0381050711257377E-8</v>
      </c>
      <c r="BK124" s="11">
        <f t="shared" si="29"/>
        <v>1.7051171451705155E-7</v>
      </c>
      <c r="BL124" s="11">
        <f t="shared" si="30"/>
        <v>7.8927292220271726E-7</v>
      </c>
      <c r="BM124" s="11">
        <f t="shared" si="31"/>
        <v>1.4562168755149196E-7</v>
      </c>
      <c r="BN124" s="11">
        <f t="shared" si="32"/>
        <v>5.10503713408932E-8</v>
      </c>
      <c r="BO124" s="11">
        <f t="shared" si="33"/>
        <v>5.6259128890415641E-8</v>
      </c>
      <c r="BP124" s="11">
        <f t="shared" si="34"/>
        <v>6.0392329043900611E-8</v>
      </c>
      <c r="BQ124" s="11">
        <f t="shared" si="35"/>
        <v>1.264766622600728E-7</v>
      </c>
    </row>
    <row r="125" spans="3:69" x14ac:dyDescent="0.2">
      <c r="C125">
        <f t="shared" si="3"/>
        <v>16</v>
      </c>
      <c r="D125" s="11"/>
      <c r="E125" s="11"/>
      <c r="F125" s="11">
        <f t="shared" si="5"/>
        <v>1.1413025454212326E-3</v>
      </c>
      <c r="G125" s="11">
        <f t="shared" si="5"/>
        <v>6.2867960466202091E-4</v>
      </c>
      <c r="H125" s="11">
        <f t="shared" si="5"/>
        <v>6.6562473726909709E-4</v>
      </c>
      <c r="I125" s="11">
        <f t="shared" si="5"/>
        <v>7.9253269590915049E-4</v>
      </c>
      <c r="J125" s="11">
        <f t="shared" si="5"/>
        <v>7.1934113394457469E-4</v>
      </c>
      <c r="K125" s="11">
        <f t="shared" si="5"/>
        <v>1.2721286448986633E-3</v>
      </c>
      <c r="L125" s="11">
        <f t="shared" si="5"/>
        <v>1.0258151026553452E-3</v>
      </c>
      <c r="M125" s="11">
        <f t="shared" si="5"/>
        <v>1.1544226942319389E-3</v>
      </c>
      <c r="N125" s="11">
        <f t="shared" si="5"/>
        <v>1.0023699538376553E-3</v>
      </c>
      <c r="O125" s="11">
        <f t="shared" si="5"/>
        <v>1.2216521901262773E-3</v>
      </c>
      <c r="P125" s="11">
        <f t="shared" si="5"/>
        <v>1.0330854367533544E-3</v>
      </c>
      <c r="Q125" s="11">
        <f t="shared" si="5"/>
        <v>9.2792318985817225E-4</v>
      </c>
      <c r="R125" s="11">
        <f t="shared" si="5"/>
        <v>9.9343875749629087E-4</v>
      </c>
      <c r="S125" s="11">
        <f t="shared" si="5"/>
        <v>9.6530166579393952E-4</v>
      </c>
      <c r="T125" s="11">
        <f t="shared" si="5"/>
        <v>1.0161552720847206E-3</v>
      </c>
      <c r="U125" s="11">
        <f t="shared" si="39"/>
        <v>9.2350234616578666E-4</v>
      </c>
      <c r="V125" s="11">
        <f t="shared" si="39"/>
        <v>1.2594520838322769E-3</v>
      </c>
      <c r="W125" s="11">
        <f t="shared" si="39"/>
        <v>1.0703629594799502E-3</v>
      </c>
      <c r="X125" s="11">
        <f t="shared" si="39"/>
        <v>1.2206882691092216E-3</v>
      </c>
      <c r="Y125" s="11">
        <f t="shared" si="39"/>
        <v>1.2716364727572524E-3</v>
      </c>
      <c r="Z125" s="11">
        <f t="shared" si="39"/>
        <v>9.6189415324420425E-4</v>
      </c>
      <c r="AA125" s="11">
        <f t="shared" si="38"/>
        <v>8.4090569946620184E-4</v>
      </c>
      <c r="AB125" s="11">
        <f t="shared" si="38"/>
        <v>8.3761951179243076E-4</v>
      </c>
      <c r="AC125" s="11">
        <f t="shared" si="38"/>
        <v>1.0141660419573401E-3</v>
      </c>
      <c r="AD125" s="11">
        <f t="shared" si="38"/>
        <v>1.5092326137045072E-3</v>
      </c>
      <c r="AE125" s="11">
        <f t="shared" si="38"/>
        <v>9.9022989551465464E-4</v>
      </c>
      <c r="AF125" s="11">
        <f t="shared" si="38"/>
        <v>8.3414093457387806E-4</v>
      </c>
      <c r="AG125" s="11">
        <f t="shared" si="38"/>
        <v>8.498599367522552E-4</v>
      </c>
      <c r="AH125" s="11">
        <f t="shared" si="38"/>
        <v>8.6195097595901467E-4</v>
      </c>
      <c r="AI125" s="11">
        <f t="shared" si="38"/>
        <v>9.8160623535337014E-4</v>
      </c>
      <c r="AK125">
        <f t="shared" si="4"/>
        <v>16</v>
      </c>
      <c r="AL125" s="11"/>
      <c r="AM125" s="11"/>
      <c r="AN125" s="11">
        <f t="shared" si="36"/>
        <v>3.6553975716494595E-7</v>
      </c>
      <c r="AO125" s="11">
        <f t="shared" si="7"/>
        <v>6.9807356457757233E-9</v>
      </c>
      <c r="AP125" s="11">
        <f t="shared" si="8"/>
        <v>1.2615113465264483E-8</v>
      </c>
      <c r="AQ125" s="11">
        <f t="shared" si="9"/>
        <v>5.3546285252146525E-8</v>
      </c>
      <c r="AR125" s="11">
        <f t="shared" si="10"/>
        <v>2.246338915340877E-8</v>
      </c>
      <c r="AS125" s="11">
        <f t="shared" si="11"/>
        <v>4.8057675005286306E-7</v>
      </c>
      <c r="AT125" s="11">
        <f t="shared" si="12"/>
        <v>1.9223021480400847E-7</v>
      </c>
      <c r="AU125" s="11">
        <f t="shared" si="13"/>
        <v>3.1484251384984789E-7</v>
      </c>
      <c r="AV125" s="11">
        <f t="shared" si="14"/>
        <v>1.6543056266230366E-7</v>
      </c>
      <c r="AW125" s="11">
        <f t="shared" si="15"/>
        <v>3.9351270688262284E-7</v>
      </c>
      <c r="AX125" s="11">
        <f t="shared" si="16"/>
        <v>1.9643669722406469E-7</v>
      </c>
      <c r="AY125" s="11">
        <f t="shared" si="17"/>
        <v>1.1767578578330872E-7</v>
      </c>
      <c r="AZ125" s="11">
        <f t="shared" si="18"/>
        <v>1.7245191312701266E-7</v>
      </c>
      <c r="BA125" s="11">
        <f t="shared" si="19"/>
        <v>1.5388868315667708E-7</v>
      </c>
      <c r="BB125" s="11">
        <f t="shared" si="20"/>
        <v>2.0158443825204798E-7</v>
      </c>
      <c r="BC125" s="11">
        <f t="shared" si="21"/>
        <v>1.2971383530554046E-7</v>
      </c>
      <c r="BD125" s="11">
        <f t="shared" si="22"/>
        <v>4.915165995864431E-7</v>
      </c>
      <c r="BE125" s="11">
        <f t="shared" si="23"/>
        <v>2.6834537253965653E-7</v>
      </c>
      <c r="BF125" s="11">
        <f t="shared" si="24"/>
        <v>4.5091005549663103E-7</v>
      </c>
      <c r="BG125" s="11">
        <f t="shared" si="25"/>
        <v>5.2365212929196172E-7</v>
      </c>
      <c r="BH125" s="11">
        <f t="shared" si="26"/>
        <v>1.7255758469781603E-7</v>
      </c>
      <c r="BI125" s="11">
        <f t="shared" si="27"/>
        <v>8.6586447287158078E-8</v>
      </c>
      <c r="BJ125" s="11">
        <f t="shared" si="28"/>
        <v>8.3662669719894456E-8</v>
      </c>
      <c r="BK125" s="11">
        <f t="shared" si="29"/>
        <v>2.1440461338252301E-7</v>
      </c>
      <c r="BL125" s="11">
        <f t="shared" si="30"/>
        <v>9.1149277135428806E-7</v>
      </c>
      <c r="BM125" s="11">
        <f t="shared" si="31"/>
        <v>1.8584459336900232E-7</v>
      </c>
      <c r="BN125" s="11">
        <f t="shared" si="32"/>
        <v>7.2703205382202602E-8</v>
      </c>
      <c r="BO125" s="11">
        <f t="shared" si="33"/>
        <v>7.9261282000806112E-8</v>
      </c>
      <c r="BP125" s="11">
        <f t="shared" si="34"/>
        <v>8.4367043771960603E-8</v>
      </c>
      <c r="BQ125" s="11">
        <f t="shared" si="35"/>
        <v>1.6375001232338422E-7</v>
      </c>
    </row>
    <row r="126" spans="3:69" x14ac:dyDescent="0.2">
      <c r="C126">
        <f t="shared" si="3"/>
        <v>17</v>
      </c>
      <c r="D126" s="11"/>
      <c r="E126" s="11"/>
      <c r="F126" s="11">
        <f t="shared" ref="F126:S140" si="40">F$106*F$107^$C126</f>
        <v>1.1962220331508736E-3</v>
      </c>
      <c r="G126" s="11">
        <f t="shared" si="40"/>
        <v>6.650926529008645E-4</v>
      </c>
      <c r="H126" s="11">
        <f t="shared" si="40"/>
        <v>7.0364701543284213E-4</v>
      </c>
      <c r="I126" s="11">
        <f t="shared" si="40"/>
        <v>8.3569760783873599E-4</v>
      </c>
      <c r="J126" s="11">
        <f t="shared" si="40"/>
        <v>7.5959738455794179E-4</v>
      </c>
      <c r="K126" s="11">
        <f t="shared" si="40"/>
        <v>1.3325475716366134E-3</v>
      </c>
      <c r="L126" s="11">
        <f t="shared" si="40"/>
        <v>1.0778756604377191E-3</v>
      </c>
      <c r="M126" s="11">
        <f t="shared" si="40"/>
        <v>1.2109970315093543E-3</v>
      </c>
      <c r="N126" s="11">
        <f t="shared" si="40"/>
        <v>1.0537741505626224E-3</v>
      </c>
      <c r="O126" s="11">
        <f t="shared" si="40"/>
        <v>1.2807469606336002E-3</v>
      </c>
      <c r="P126" s="11">
        <f t="shared" si="40"/>
        <v>1.0855661960517413E-3</v>
      </c>
      <c r="Q126" s="11">
        <f t="shared" si="40"/>
        <v>9.7683950313481481E-4</v>
      </c>
      <c r="R126" s="11">
        <f t="shared" si="40"/>
        <v>1.0446848523487458E-3</v>
      </c>
      <c r="S126" s="11">
        <f t="shared" si="40"/>
        <v>1.0156601147474384E-3</v>
      </c>
      <c r="T126" s="11">
        <f t="shared" ref="T126:AI141" si="41">T$106*T$107^$C126</f>
        <v>1.0683413974366027E-3</v>
      </c>
      <c r="U126" s="11">
        <f t="shared" si="41"/>
        <v>9.7244365189690627E-4</v>
      </c>
      <c r="V126" s="11">
        <f t="shared" si="41"/>
        <v>1.3203964535054434E-3</v>
      </c>
      <c r="W126" s="11">
        <f t="shared" si="41"/>
        <v>1.1250773888089275E-3</v>
      </c>
      <c r="X126" s="11">
        <f t="shared" si="41"/>
        <v>1.2808662053452923E-3</v>
      </c>
      <c r="Y126" s="11">
        <f t="shared" si="41"/>
        <v>1.3335357833501459E-3</v>
      </c>
      <c r="Z126" s="11">
        <f t="shared" si="41"/>
        <v>1.0126534607191042E-3</v>
      </c>
      <c r="AA126" s="11">
        <f t="shared" si="41"/>
        <v>8.8706473488401997E-4</v>
      </c>
      <c r="AB126" s="11">
        <f t="shared" si="41"/>
        <v>8.8362070137355168E-4</v>
      </c>
      <c r="AC126" s="11">
        <f t="shared" si="41"/>
        <v>1.0669735727947599E-3</v>
      </c>
      <c r="AD126" s="11">
        <f t="shared" si="41"/>
        <v>1.5786844342923084E-3</v>
      </c>
      <c r="AE126" s="11">
        <f t="shared" si="41"/>
        <v>1.0424187993888945E-3</v>
      </c>
      <c r="AF126" s="11">
        <f t="shared" si="41"/>
        <v>8.8033869887456644E-4</v>
      </c>
      <c r="AG126" s="11">
        <f t="shared" si="41"/>
        <v>8.9673278855846898E-4</v>
      </c>
      <c r="AH126" s="11">
        <f t="shared" si="41"/>
        <v>9.0919544144527813E-4</v>
      </c>
      <c r="AI126" s="11">
        <f t="shared" si="41"/>
        <v>1.0332980221650237E-3</v>
      </c>
      <c r="AK126">
        <f t="shared" si="4"/>
        <v>17</v>
      </c>
      <c r="AL126" s="11"/>
      <c r="AM126" s="11"/>
      <c r="AN126" s="11">
        <f t="shared" si="36"/>
        <v>3.6974199196514571E-7</v>
      </c>
      <c r="AO126" s="11">
        <f t="shared" si="7"/>
        <v>5.1849854261671333E-9</v>
      </c>
      <c r="AP126" s="11">
        <f t="shared" si="8"/>
        <v>1.1593138730680205E-8</v>
      </c>
      <c r="AQ126" s="11">
        <f t="shared" si="9"/>
        <v>5.7121741101147811E-8</v>
      </c>
      <c r="AR126" s="11">
        <f t="shared" si="10"/>
        <v>2.6657585549321942E-8</v>
      </c>
      <c r="AS126" s="11">
        <f t="shared" si="11"/>
        <v>5.4196249979920881E-7</v>
      </c>
      <c r="AT126" s="11">
        <f t="shared" si="12"/>
        <v>2.320627504536224E-7</v>
      </c>
      <c r="AU126" s="11">
        <f t="shared" si="13"/>
        <v>3.7928271525682732E-7</v>
      </c>
      <c r="AV126" s="11">
        <f t="shared" si="14"/>
        <v>2.1242240905735469E-7</v>
      </c>
      <c r="AW126" s="11">
        <f t="shared" si="15"/>
        <v>4.7708436113239863E-7</v>
      </c>
      <c r="AX126" s="11">
        <f t="shared" si="16"/>
        <v>2.4832447276529423E-7</v>
      </c>
      <c r="AY126" s="11">
        <f t="shared" si="17"/>
        <v>1.5259587520292969E-7</v>
      </c>
      <c r="AZ126" s="11">
        <f t="shared" si="18"/>
        <v>2.1192189684898147E-7</v>
      </c>
      <c r="BA126" s="11">
        <f t="shared" si="19"/>
        <v>1.8618033723283874E-7</v>
      </c>
      <c r="BB126" s="11">
        <f t="shared" si="20"/>
        <v>2.3556967165917608E-7</v>
      </c>
      <c r="BC126" s="11">
        <f t="shared" si="21"/>
        <v>1.51426376672276E-7</v>
      </c>
      <c r="BD126" s="11">
        <f t="shared" si="22"/>
        <v>5.4486110720069738E-7</v>
      </c>
      <c r="BE126" s="11">
        <f t="shared" si="23"/>
        <v>2.9747634118684229E-7</v>
      </c>
      <c r="BF126" s="11">
        <f t="shared" si="24"/>
        <v>4.9242769649438224E-7</v>
      </c>
      <c r="BG126" s="11">
        <f t="shared" si="25"/>
        <v>5.6914891541766164E-7</v>
      </c>
      <c r="BH126" s="11">
        <f t="shared" si="26"/>
        <v>1.9009630254049736E-7</v>
      </c>
      <c r="BI126" s="11">
        <f t="shared" si="27"/>
        <v>9.8429847644830542E-8</v>
      </c>
      <c r="BJ126" s="11">
        <f t="shared" si="28"/>
        <v>9.8211159990958138E-8</v>
      </c>
      <c r="BK126" s="11">
        <f t="shared" si="29"/>
        <v>2.4900790499335026E-7</v>
      </c>
      <c r="BL126" s="11">
        <f t="shared" si="30"/>
        <v>1.0240308692263498E-6</v>
      </c>
      <c r="BM126" s="11">
        <f t="shared" si="31"/>
        <v>2.2556244041321856E-7</v>
      </c>
      <c r="BN126" s="11">
        <f t="shared" si="32"/>
        <v>9.6424336562440443E-8</v>
      </c>
      <c r="BO126" s="11">
        <f t="shared" si="33"/>
        <v>1.0603133716730205E-7</v>
      </c>
      <c r="BP126" s="11">
        <f t="shared" si="34"/>
        <v>1.1357268799122785E-7</v>
      </c>
      <c r="BQ126" s="11">
        <f t="shared" si="35"/>
        <v>2.0909747322919129E-7</v>
      </c>
    </row>
    <row r="127" spans="3:69" x14ac:dyDescent="0.2">
      <c r="C127">
        <f t="shared" si="3"/>
        <v>18</v>
      </c>
      <c r="D127" s="11"/>
      <c r="E127" s="11"/>
      <c r="F127" s="11">
        <f t="shared" si="40"/>
        <v>1.2537842470748855E-3</v>
      </c>
      <c r="G127" s="11">
        <f t="shared" si="40"/>
        <v>7.0361474058080326E-4</v>
      </c>
      <c r="H127" s="11">
        <f t="shared" si="40"/>
        <v>7.4384122855605502E-4</v>
      </c>
      <c r="I127" s="11">
        <f t="shared" si="40"/>
        <v>8.8121347592635317E-4</v>
      </c>
      <c r="J127" s="11">
        <f t="shared" si="40"/>
        <v>8.0210648244636966E-4</v>
      </c>
      <c r="K127" s="11">
        <f t="shared" si="40"/>
        <v>1.3958360562001848E-3</v>
      </c>
      <c r="L127" s="11">
        <f t="shared" si="40"/>
        <v>1.1325783139248609E-3</v>
      </c>
      <c r="M127" s="11">
        <f t="shared" si="40"/>
        <v>1.2703438850014724E-3</v>
      </c>
      <c r="N127" s="11">
        <f t="shared" si="40"/>
        <v>1.1078144911891726E-3</v>
      </c>
      <c r="O127" s="11">
        <f t="shared" si="40"/>
        <v>1.342700312273538E-3</v>
      </c>
      <c r="P127" s="11">
        <f t="shared" si="40"/>
        <v>1.1407129788933417E-3</v>
      </c>
      <c r="Q127" s="11">
        <f t="shared" si="40"/>
        <v>1.0283344842696713E-3</v>
      </c>
      <c r="R127" s="11">
        <f t="shared" si="40"/>
        <v>1.0985744541288399E-3</v>
      </c>
      <c r="S127" s="11">
        <f t="shared" si="40"/>
        <v>1.0686456941316263E-3</v>
      </c>
      <c r="T127" s="11">
        <f t="shared" si="41"/>
        <v>1.1232076168194445E-3</v>
      </c>
      <c r="U127" s="11">
        <f t="shared" si="41"/>
        <v>1.0239786179653404E-3</v>
      </c>
      <c r="V127" s="11">
        <f t="shared" si="41"/>
        <v>1.3842898962259606E-3</v>
      </c>
      <c r="W127" s="11">
        <f t="shared" si="41"/>
        <v>1.1825886906849988E-3</v>
      </c>
      <c r="X127" s="11">
        <f t="shared" si="41"/>
        <v>1.3440108154663143E-3</v>
      </c>
      <c r="Y127" s="11">
        <f t="shared" si="41"/>
        <v>1.3984481599677717E-3</v>
      </c>
      <c r="Z127" s="11">
        <f t="shared" si="41"/>
        <v>1.0660913449237219E-3</v>
      </c>
      <c r="AA127" s="11">
        <f t="shared" si="41"/>
        <v>9.3575753425664994E-4</v>
      </c>
      <c r="AB127" s="11">
        <f t="shared" si="41"/>
        <v>9.3214822828694192E-4</v>
      </c>
      <c r="AC127" s="11">
        <f t="shared" si="41"/>
        <v>1.1225307868179461E-3</v>
      </c>
      <c r="AD127" s="11">
        <f t="shared" si="41"/>
        <v>1.6513322866509314E-3</v>
      </c>
      <c r="AE127" s="11">
        <f t="shared" si="41"/>
        <v>1.0973582581594588E-3</v>
      </c>
      <c r="AF127" s="11">
        <f t="shared" si="41"/>
        <v>9.2909506369217123E-4</v>
      </c>
      <c r="AG127" s="11">
        <f t="shared" si="41"/>
        <v>9.4619084781056315E-4</v>
      </c>
      <c r="AH127" s="11">
        <f t="shared" si="41"/>
        <v>9.5902942719584567E-4</v>
      </c>
      <c r="AI127" s="11">
        <f t="shared" si="41"/>
        <v>1.0877119196637795E-3</v>
      </c>
      <c r="AK127">
        <f t="shared" si="4"/>
        <v>18</v>
      </c>
      <c r="AL127" s="11"/>
      <c r="AM127" s="11"/>
      <c r="AN127" s="11">
        <f t="shared" si="36"/>
        <v>4.4305843604458674E-7</v>
      </c>
      <c r="AO127" s="11">
        <f t="shared" si="7"/>
        <v>1.2216644497818627E-8</v>
      </c>
      <c r="AP127" s="11">
        <f t="shared" si="8"/>
        <v>2.186425101513096E-8</v>
      </c>
      <c r="AQ127" s="11">
        <f t="shared" si="9"/>
        <v>8.0950161431838674E-8</v>
      </c>
      <c r="AR127" s="11">
        <f t="shared" si="10"/>
        <v>4.2345658043046133E-8</v>
      </c>
      <c r="AS127" s="11">
        <f t="shared" si="11"/>
        <v>6.391514947987388E-7</v>
      </c>
      <c r="AT127" s="11">
        <f t="shared" si="12"/>
        <v>2.877588309061726E-7</v>
      </c>
      <c r="AU127" s="11">
        <f t="shared" si="13"/>
        <v>4.5590339122234416E-7</v>
      </c>
      <c r="AV127" s="11">
        <f t="shared" si="14"/>
        <v>2.651564029483239E-7</v>
      </c>
      <c r="AW127" s="11">
        <f t="shared" si="15"/>
        <v>5.6650654182970499E-7</v>
      </c>
      <c r="AX127" s="11">
        <f t="shared" si="16"/>
        <v>3.0632731271235985E-7</v>
      </c>
      <c r="AY127" s="11">
        <f t="shared" si="17"/>
        <v>1.9547911486701217E-7</v>
      </c>
      <c r="AZ127" s="11">
        <f t="shared" si="18"/>
        <v>2.6444211597271077E-7</v>
      </c>
      <c r="BA127" s="11">
        <f t="shared" si="19"/>
        <v>2.3471290102521422E-7</v>
      </c>
      <c r="BB127" s="11">
        <f t="shared" si="20"/>
        <v>2.9183918362082443E-7</v>
      </c>
      <c r="BC127" s="11">
        <f t="shared" si="21"/>
        <v>1.9419039093981453E-7</v>
      </c>
      <c r="BD127" s="11">
        <f t="shared" si="22"/>
        <v>6.4326899518343094E-7</v>
      </c>
      <c r="BE127" s="11">
        <f t="shared" si="23"/>
        <v>3.6351881992106841E-7</v>
      </c>
      <c r="BF127" s="11">
        <f t="shared" si="24"/>
        <v>5.8503611608260164E-7</v>
      </c>
      <c r="BG127" s="11">
        <f t="shared" si="25"/>
        <v>6.7130486896050181E-7</v>
      </c>
      <c r="BH127" s="11">
        <f t="shared" si="26"/>
        <v>2.3954978211573509E-7</v>
      </c>
      <c r="BI127" s="11">
        <f t="shared" si="27"/>
        <v>1.313541378181696E-7</v>
      </c>
      <c r="BJ127" s="11">
        <f t="shared" si="28"/>
        <v>1.3098183402540801E-7</v>
      </c>
      <c r="BK127" s="11">
        <f t="shared" si="29"/>
        <v>3.0754137739512925E-7</v>
      </c>
      <c r="BL127" s="11">
        <f t="shared" si="30"/>
        <v>1.1763397113755264E-6</v>
      </c>
      <c r="BM127" s="11">
        <f t="shared" si="31"/>
        <v>2.8076603410553645E-7</v>
      </c>
      <c r="BN127" s="11">
        <f t="shared" si="32"/>
        <v>1.2908143409071813E-7</v>
      </c>
      <c r="BO127" s="11">
        <f t="shared" si="33"/>
        <v>1.4068695178903494E-7</v>
      </c>
      <c r="BP127" s="11">
        <f t="shared" si="34"/>
        <v>1.4964476588138557E-7</v>
      </c>
      <c r="BQ127" s="11">
        <f t="shared" si="35"/>
        <v>2.6182222410314137E-7</v>
      </c>
    </row>
    <row r="128" spans="3:69" x14ac:dyDescent="0.2">
      <c r="C128">
        <f t="shared" si="3"/>
        <v>19</v>
      </c>
      <c r="D128" s="11"/>
      <c r="E128" s="11"/>
      <c r="F128" s="11">
        <f t="shared" si="40"/>
        <v>1.314116355199145E-3</v>
      </c>
      <c r="G128" s="11">
        <f t="shared" si="40"/>
        <v>7.44368023016463E-4</v>
      </c>
      <c r="H128" s="11">
        <f t="shared" si="40"/>
        <v>7.8633144341474072E-4</v>
      </c>
      <c r="I128" s="11">
        <f t="shared" si="40"/>
        <v>9.2920834386790881E-4</v>
      </c>
      <c r="J128" s="11">
        <f t="shared" si="40"/>
        <v>8.4699450295883962E-4</v>
      </c>
      <c r="K128" s="11">
        <f t="shared" si="40"/>
        <v>1.4621303863812853E-3</v>
      </c>
      <c r="L128" s="11">
        <f t="shared" si="40"/>
        <v>1.1900571506104607E-3</v>
      </c>
      <c r="M128" s="11">
        <f t="shared" si="40"/>
        <v>1.3325991263159996E-3</v>
      </c>
      <c r="N128" s="11">
        <f t="shared" si="40"/>
        <v>1.1646261641865864E-3</v>
      </c>
      <c r="O128" s="11">
        <f t="shared" si="40"/>
        <v>1.4076505226977619E-3</v>
      </c>
      <c r="P128" s="11">
        <f t="shared" si="40"/>
        <v>1.1986612193234697E-3</v>
      </c>
      <c r="Q128" s="11">
        <f t="shared" si="40"/>
        <v>1.0825440700796762E-3</v>
      </c>
      <c r="R128" s="11">
        <f t="shared" si="40"/>
        <v>1.1552439269614221E-3</v>
      </c>
      <c r="S128" s="11">
        <f t="shared" si="40"/>
        <v>1.1243954576970314E-3</v>
      </c>
      <c r="T128" s="11">
        <f t="shared" si="41"/>
        <v>1.1808915703428796E-3</v>
      </c>
      <c r="U128" s="11">
        <f t="shared" si="41"/>
        <v>1.0782446962401156E-3</v>
      </c>
      <c r="V128" s="11">
        <f t="shared" si="41"/>
        <v>1.4512751164287953E-3</v>
      </c>
      <c r="W128" s="11">
        <f t="shared" si="41"/>
        <v>1.2430398346344957E-3</v>
      </c>
      <c r="X128" s="11">
        <f t="shared" si="41"/>
        <v>1.4102683516452621E-3</v>
      </c>
      <c r="Y128" s="11">
        <f t="shared" si="41"/>
        <v>1.4665202692980537E-3</v>
      </c>
      <c r="Z128" s="11">
        <f t="shared" si="41"/>
        <v>1.122349154778165E-3</v>
      </c>
      <c r="AA128" s="11">
        <f t="shared" si="41"/>
        <v>9.8712318107491018E-4</v>
      </c>
      <c r="AB128" s="11">
        <f t="shared" si="41"/>
        <v>9.8334083634280564E-4</v>
      </c>
      <c r="AC128" s="11">
        <f t="shared" si="41"/>
        <v>1.1809808597728988E-3</v>
      </c>
      <c r="AD128" s="11">
        <f t="shared" si="41"/>
        <v>1.7273232456733547E-3</v>
      </c>
      <c r="AE128" s="11">
        <f t="shared" si="41"/>
        <v>1.155193236592343E-3</v>
      </c>
      <c r="AF128" s="11">
        <f t="shared" si="41"/>
        <v>9.8055173364604525E-4</v>
      </c>
      <c r="AG128" s="11">
        <f t="shared" si="41"/>
        <v>9.9837669805702455E-4</v>
      </c>
      <c r="AH128" s="11">
        <f t="shared" si="41"/>
        <v>1.0115948676178534E-3</v>
      </c>
      <c r="AI128" s="11">
        <f t="shared" si="41"/>
        <v>1.144991275314484E-3</v>
      </c>
      <c r="AK128">
        <f t="shared" si="4"/>
        <v>19</v>
      </c>
      <c r="AL128" s="11"/>
      <c r="AM128" s="11"/>
      <c r="AN128" s="11">
        <f t="shared" si="36"/>
        <v>5.2701568099200837E-7</v>
      </c>
      <c r="AO128" s="11">
        <f t="shared" si="7"/>
        <v>2.2886307978556454E-8</v>
      </c>
      <c r="AP128" s="11">
        <f t="shared" si="8"/>
        <v>3.6235356013723225E-8</v>
      </c>
      <c r="AQ128" s="11">
        <f t="shared" si="9"/>
        <v>1.10564420636852E-7</v>
      </c>
      <c r="AR128" s="11">
        <f t="shared" si="10"/>
        <v>6.2834760606734686E-8</v>
      </c>
      <c r="AS128" s="11">
        <f t="shared" si="11"/>
        <v>7.4954702412689209E-7</v>
      </c>
      <c r="AT128" s="11">
        <f t="shared" si="12"/>
        <v>3.527295729558502E-7</v>
      </c>
      <c r="AU128" s="11">
        <f t="shared" si="13"/>
        <v>5.4384935416606513E-7</v>
      </c>
      <c r="AV128" s="11">
        <f t="shared" si="14"/>
        <v>3.2689242462484148E-7</v>
      </c>
      <c r="AW128" s="11">
        <f t="shared" si="15"/>
        <v>6.6849673929717999E-7</v>
      </c>
      <c r="AX128" s="11">
        <f t="shared" si="16"/>
        <v>3.7383035560174668E-7</v>
      </c>
      <c r="AY128" s="11">
        <f t="shared" si="17"/>
        <v>2.4635318422960039E-7</v>
      </c>
      <c r="AZ128" s="11">
        <f t="shared" si="18"/>
        <v>3.2593689163102553E-7</v>
      </c>
      <c r="BA128" s="11">
        <f t="shared" si="19"/>
        <v>2.9183931101271538E-7</v>
      </c>
      <c r="BB128" s="11">
        <f t="shared" si="20"/>
        <v>3.5749083678834507E-7</v>
      </c>
      <c r="BC128" s="11">
        <f t="shared" si="21"/>
        <v>2.4496210573812569E-7</v>
      </c>
      <c r="BD128" s="11">
        <f t="shared" si="22"/>
        <v>7.5520573655167578E-7</v>
      </c>
      <c r="BE128" s="11">
        <f t="shared" si="23"/>
        <v>4.4006819915651658E-7</v>
      </c>
      <c r="BF128" s="11">
        <f t="shared" si="24"/>
        <v>6.9078384676177206E-7</v>
      </c>
      <c r="BG128" s="11">
        <f t="shared" si="25"/>
        <v>7.8748599123518112E-7</v>
      </c>
      <c r="BH128" s="11">
        <f t="shared" si="26"/>
        <v>2.9778416917293379E-7</v>
      </c>
      <c r="BI128" s="11">
        <f t="shared" si="27"/>
        <v>1.7122527649277332E-7</v>
      </c>
      <c r="BJ128" s="11">
        <f t="shared" si="28"/>
        <v>1.7065717306832468E-7</v>
      </c>
      <c r="BK128" s="11">
        <f t="shared" si="29"/>
        <v>3.757864164650173E-7</v>
      </c>
      <c r="BL128" s="11">
        <f t="shared" si="30"/>
        <v>1.346952703022482E-6</v>
      </c>
      <c r="BM128" s="11">
        <f t="shared" si="31"/>
        <v>3.4540137552450934E-7</v>
      </c>
      <c r="BN128" s="11">
        <f t="shared" si="32"/>
        <v>1.6870382972748991E-7</v>
      </c>
      <c r="BO128" s="11">
        <f t="shared" si="33"/>
        <v>1.8255832284193748E-7</v>
      </c>
      <c r="BP128" s="11">
        <f t="shared" si="34"/>
        <v>1.9307666432067985E-7</v>
      </c>
      <c r="BQ128" s="11">
        <f t="shared" si="35"/>
        <v>3.2372119954616102E-7</v>
      </c>
    </row>
    <row r="129" spans="3:69" x14ac:dyDescent="0.2">
      <c r="C129">
        <f t="shared" si="3"/>
        <v>20</v>
      </c>
      <c r="D129" s="11"/>
      <c r="E129" s="11"/>
      <c r="F129" s="11">
        <f t="shared" si="40"/>
        <v>1.3773516448550036E-3</v>
      </c>
      <c r="G129" s="11">
        <f t="shared" si="40"/>
        <v>7.8748173074382377E-4</v>
      </c>
      <c r="H129" s="11">
        <f t="shared" si="40"/>
        <v>8.3124881381338217E-4</v>
      </c>
      <c r="I129" s="11">
        <f t="shared" si="40"/>
        <v>9.7981722919759646E-4</v>
      </c>
      <c r="J129" s="11">
        <f t="shared" si="40"/>
        <v>8.9439457695750322E-4</v>
      </c>
      <c r="K129" s="11">
        <f t="shared" si="40"/>
        <v>1.5315733228723025E-3</v>
      </c>
      <c r="L129" s="11">
        <f t="shared" si="40"/>
        <v>1.2504530629862008E-3</v>
      </c>
      <c r="M129" s="11">
        <f t="shared" si="40"/>
        <v>1.3979052856668863E-3</v>
      </c>
      <c r="N129" s="11">
        <f t="shared" si="40"/>
        <v>1.2243512908483411E-3</v>
      </c>
      <c r="O129" s="11">
        <f t="shared" si="40"/>
        <v>1.4757425584389153E-3</v>
      </c>
      <c r="P129" s="11">
        <f t="shared" si="40"/>
        <v>1.2595532314394482E-3</v>
      </c>
      <c r="Q129" s="11">
        <f t="shared" si="40"/>
        <v>1.1396113634144648E-3</v>
      </c>
      <c r="R129" s="11">
        <f t="shared" si="40"/>
        <v>1.2148366692538513E-3</v>
      </c>
      <c r="S129" s="11">
        <f t="shared" si="40"/>
        <v>1.183053609098242E-3</v>
      </c>
      <c r="T129" s="11">
        <f t="shared" si="41"/>
        <v>1.2415379668236691E-3</v>
      </c>
      <c r="U129" s="11">
        <f t="shared" si="41"/>
        <v>1.1353866228965451E-3</v>
      </c>
      <c r="V129" s="11">
        <f t="shared" si="41"/>
        <v>1.5215017239579806E-3</v>
      </c>
      <c r="W129" s="11">
        <f t="shared" si="41"/>
        <v>1.3065810984486488E-3</v>
      </c>
      <c r="X129" s="11">
        <f t="shared" si="41"/>
        <v>1.4797922760481624E-3</v>
      </c>
      <c r="Y129" s="11">
        <f t="shared" si="41"/>
        <v>1.5379059173073666E-3</v>
      </c>
      <c r="Z129" s="11">
        <f t="shared" si="41"/>
        <v>1.1815756982075391E-3</v>
      </c>
      <c r="AA129" s="11">
        <f t="shared" si="41"/>
        <v>1.0413083934071726E-3</v>
      </c>
      <c r="AB129" s="11">
        <f t="shared" si="41"/>
        <v>1.0373448890166324E-3</v>
      </c>
      <c r="AC129" s="11">
        <f t="shared" si="41"/>
        <v>1.2424744225533054E-3</v>
      </c>
      <c r="AD129" s="11">
        <f t="shared" si="41"/>
        <v>1.8068111543405154E-3</v>
      </c>
      <c r="AE129" s="11">
        <f t="shared" si="41"/>
        <v>1.2160763396513114E-3</v>
      </c>
      <c r="AF129" s="11">
        <f t="shared" si="41"/>
        <v>1.0348582614736865E-3</v>
      </c>
      <c r="AG129" s="11">
        <f t="shared" si="41"/>
        <v>1.0534407868451584E-3</v>
      </c>
      <c r="AH129" s="11">
        <f t="shared" si="41"/>
        <v>1.0670414766968427E-3</v>
      </c>
      <c r="AI129" s="11">
        <f t="shared" si="41"/>
        <v>1.2052869853182546E-3</v>
      </c>
      <c r="AK129">
        <f t="shared" si="4"/>
        <v>20</v>
      </c>
      <c r="AL129" s="11"/>
      <c r="AM129" s="11"/>
      <c r="AN129" s="11">
        <f t="shared" si="36"/>
        <v>4.8775549845074334E-7</v>
      </c>
      <c r="AO129" s="11">
        <f t="shared" si="7"/>
        <v>1.0086720194359265E-8</v>
      </c>
      <c r="AP129" s="11">
        <f t="shared" si="8"/>
        <v>1.9115607379371103E-8</v>
      </c>
      <c r="AQ129" s="11">
        <f t="shared" si="9"/>
        <v>7.9662517568617755E-8</v>
      </c>
      <c r="AR129" s="11">
        <f t="shared" si="10"/>
        <v>3.7133122214985682E-8</v>
      </c>
      <c r="AS129" s="11">
        <f t="shared" si="11"/>
        <v>6.7978728200413751E-7</v>
      </c>
      <c r="AT129" s="11">
        <f t="shared" si="12"/>
        <v>2.8889619751414367E-7</v>
      </c>
      <c r="AU129" s="11">
        <f t="shared" si="13"/>
        <v>4.5960545021433897E-7</v>
      </c>
      <c r="AV129" s="11">
        <f t="shared" si="14"/>
        <v>2.4862121001622154E-7</v>
      </c>
      <c r="AW129" s="11">
        <f t="shared" si="15"/>
        <v>5.5597230391989362E-7</v>
      </c>
      <c r="AX129" s="11">
        <f t="shared" si="16"/>
        <v>2.792209284299532E-7</v>
      </c>
      <c r="AY129" s="11">
        <f t="shared" si="17"/>
        <v>1.6712411903668808E-7</v>
      </c>
      <c r="AZ129" s="11">
        <f t="shared" si="18"/>
        <v>2.3853425227813557E-7</v>
      </c>
      <c r="BA129" s="11">
        <f t="shared" si="19"/>
        <v>2.1305580692110824E-7</v>
      </c>
      <c r="BB129" s="11">
        <f t="shared" si="20"/>
        <v>2.77439912894019E-7</v>
      </c>
      <c r="BC129" s="11">
        <f t="shared" si="21"/>
        <v>1.8267597226702133E-7</v>
      </c>
      <c r="BD129" s="11">
        <f t="shared" si="22"/>
        <v>6.7250141390671188E-7</v>
      </c>
      <c r="BE129" s="11">
        <f t="shared" si="23"/>
        <v>3.7588929426111473E-7</v>
      </c>
      <c r="BF129" s="11">
        <f t="shared" si="24"/>
        <v>6.2718180049536663E-7</v>
      </c>
      <c r="BG129" s="11">
        <f t="shared" si="25"/>
        <v>7.3055202122767098E-7</v>
      </c>
      <c r="BH129" s="11">
        <f t="shared" si="26"/>
        <v>2.5669263310696832E-7</v>
      </c>
      <c r="BI129" s="11">
        <f t="shared" si="27"/>
        <v>1.3938921135610115E-7</v>
      </c>
      <c r="BJ129" s="11">
        <f t="shared" si="28"/>
        <v>1.4089056275935168E-7</v>
      </c>
      <c r="BK129" s="11">
        <f t="shared" si="29"/>
        <v>3.3863559124571877E-7</v>
      </c>
      <c r="BL129" s="11">
        <f t="shared" si="30"/>
        <v>1.3117261449620048E-6</v>
      </c>
      <c r="BM129" s="11">
        <f t="shared" si="31"/>
        <v>3.0133809141954964E-7</v>
      </c>
      <c r="BN129" s="11">
        <f t="shared" si="32"/>
        <v>1.3026148982945292E-7</v>
      </c>
      <c r="BO129" s="11">
        <f t="shared" si="33"/>
        <v>1.4011522358665438E-7</v>
      </c>
      <c r="BP129" s="11">
        <f t="shared" si="34"/>
        <v>1.5419182457527125E-7</v>
      </c>
      <c r="BQ129" s="11">
        <f t="shared" si="35"/>
        <v>2.7350196377447836E-7</v>
      </c>
    </row>
    <row r="130" spans="3:69" x14ac:dyDescent="0.2">
      <c r="C130">
        <f t="shared" si="3"/>
        <v>21</v>
      </c>
      <c r="D130" s="11"/>
      <c r="E130" s="11"/>
      <c r="F130" s="11">
        <f t="shared" si="40"/>
        <v>1.443629817161276E-3</v>
      </c>
      <c r="G130" s="11">
        <f t="shared" si="40"/>
        <v>8.3309257931620331E-4</v>
      </c>
      <c r="H130" s="11">
        <f t="shared" si="40"/>
        <v>8.7873198541509794E-4</v>
      </c>
      <c r="I130" s="11">
        <f t="shared" si="40"/>
        <v>1.0331825031146399E-3</v>
      </c>
      <c r="J130" s="11">
        <f t="shared" si="40"/>
        <v>9.4444728566303907E-4</v>
      </c>
      <c r="K130" s="11">
        <f t="shared" si="40"/>
        <v>1.604314406692321E-3</v>
      </c>
      <c r="L130" s="11">
        <f t="shared" si="40"/>
        <v>1.3139140938983297E-3</v>
      </c>
      <c r="M130" s="11">
        <f t="shared" si="40"/>
        <v>1.4664118781900152E-3</v>
      </c>
      <c r="N130" s="11">
        <f t="shared" si="40"/>
        <v>1.2871392808257711E-3</v>
      </c>
      <c r="O130" s="11">
        <f t="shared" si="40"/>
        <v>1.5471283984707027E-3</v>
      </c>
      <c r="P130" s="11">
        <f t="shared" si="40"/>
        <v>1.3235385588973756E-3</v>
      </c>
      <c r="Q130" s="11">
        <f t="shared" si="40"/>
        <v>1.1996870109202936E-3</v>
      </c>
      <c r="R130" s="11">
        <f t="shared" si="40"/>
        <v>1.2775034765563193E-3</v>
      </c>
      <c r="S130" s="11">
        <f t="shared" si="40"/>
        <v>1.2447718748944848E-3</v>
      </c>
      <c r="T130" s="11">
        <f t="shared" si="41"/>
        <v>1.3052989468093923E-3</v>
      </c>
      <c r="U130" s="11">
        <f t="shared" si="41"/>
        <v>1.1955568044503969E-3</v>
      </c>
      <c r="V130" s="11">
        <f t="shared" si="41"/>
        <v>1.5951265682165286E-3</v>
      </c>
      <c r="W130" s="11">
        <f t="shared" si="41"/>
        <v>1.373370441764845E-3</v>
      </c>
      <c r="X130" s="11">
        <f t="shared" si="41"/>
        <v>1.5527436162749671E-3</v>
      </c>
      <c r="Y130" s="11">
        <f t="shared" si="41"/>
        <v>1.6127663967584226E-3</v>
      </c>
      <c r="Z130" s="11">
        <f t="shared" si="41"/>
        <v>1.2439276357548293E-3</v>
      </c>
      <c r="AA130" s="11">
        <f t="shared" si="41"/>
        <v>1.0984679429769577E-3</v>
      </c>
      <c r="AB130" s="11">
        <f t="shared" si="41"/>
        <v>1.0943147879132645E-3</v>
      </c>
      <c r="AC130" s="11">
        <f t="shared" si="41"/>
        <v>1.3071699493893826E-3</v>
      </c>
      <c r="AD130" s="11">
        <f t="shared" si="41"/>
        <v>1.8899569351749762E-3</v>
      </c>
      <c r="AE130" s="11">
        <f t="shared" si="41"/>
        <v>1.280168215165547E-3</v>
      </c>
      <c r="AF130" s="11">
        <f t="shared" si="41"/>
        <v>1.0921724826881199E-3</v>
      </c>
      <c r="AG130" s="11">
        <f t="shared" si="41"/>
        <v>1.1115418594490887E-3</v>
      </c>
      <c r="AH130" s="11">
        <f t="shared" si="41"/>
        <v>1.1255271744038692E-3</v>
      </c>
      <c r="AI130" s="11">
        <f t="shared" si="41"/>
        <v>1.268757892132027E-3</v>
      </c>
      <c r="AK130">
        <f t="shared" si="4"/>
        <v>21</v>
      </c>
      <c r="AL130" s="11"/>
      <c r="AM130" s="11"/>
      <c r="AN130" s="11">
        <f t="shared" si="36"/>
        <v>5.8452810550200907E-7</v>
      </c>
      <c r="AO130" s="11">
        <f t="shared" si="7"/>
        <v>2.1291739741848375E-8</v>
      </c>
      <c r="AP130" s="11">
        <f t="shared" si="8"/>
        <v>3.44521339177675E-8</v>
      </c>
      <c r="AQ130" s="11">
        <f t="shared" si="9"/>
        <v>1.1254691424364359E-7</v>
      </c>
      <c r="AR130" s="11">
        <f t="shared" si="10"/>
        <v>5.8863684530019553E-8</v>
      </c>
      <c r="AS130" s="11">
        <f t="shared" si="11"/>
        <v>8.0477959160205745E-7</v>
      </c>
      <c r="AT130" s="11">
        <f t="shared" si="12"/>
        <v>3.6097155952883557E-7</v>
      </c>
      <c r="AU130" s="11">
        <f t="shared" si="13"/>
        <v>5.5696524249926815E-7</v>
      </c>
      <c r="AV130" s="11">
        <f t="shared" si="14"/>
        <v>3.1500555100792311E-7</v>
      </c>
      <c r="AW130" s="11">
        <f t="shared" si="15"/>
        <v>6.6726745805995432E-7</v>
      </c>
      <c r="AX130" s="11">
        <f t="shared" si="16"/>
        <v>3.5074684287727781E-7</v>
      </c>
      <c r="AY130" s="11">
        <f t="shared" si="17"/>
        <v>2.1970239786060133E-7</v>
      </c>
      <c r="AZ130" s="11">
        <f t="shared" si="18"/>
        <v>3.0350238754712554E-7</v>
      </c>
      <c r="BA130" s="11">
        <f t="shared" si="19"/>
        <v>2.7372213436093408E-7</v>
      </c>
      <c r="BB130" s="11">
        <f t="shared" si="20"/>
        <v>3.4851107901350254E-7</v>
      </c>
      <c r="BC130" s="11">
        <f t="shared" si="21"/>
        <v>2.3760706984298929E-7</v>
      </c>
      <c r="BD130" s="11">
        <f t="shared" si="22"/>
        <v>7.9846735058085062E-7</v>
      </c>
      <c r="BE130" s="11">
        <f t="shared" si="23"/>
        <v>4.6210149552812177E-7</v>
      </c>
      <c r="BF130" s="11">
        <f t="shared" si="24"/>
        <v>7.4788305478807025E-7</v>
      </c>
      <c r="BG130" s="11">
        <f t="shared" si="25"/>
        <v>8.6396159440837907E-7</v>
      </c>
      <c r="BH130" s="11">
        <f t="shared" si="26"/>
        <v>3.2367036178603035E-7</v>
      </c>
      <c r="BI130" s="11">
        <f t="shared" si="27"/>
        <v>1.8527465990618052E-7</v>
      </c>
      <c r="BJ130" s="11">
        <f t="shared" si="28"/>
        <v>1.8684564859631445E-7</v>
      </c>
      <c r="BK130" s="11">
        <f t="shared" si="29"/>
        <v>4.1803631372078991E-7</v>
      </c>
      <c r="BL130" s="11">
        <f t="shared" si="30"/>
        <v>1.5089481290772111E-6</v>
      </c>
      <c r="BM130" s="11">
        <f t="shared" si="31"/>
        <v>3.7574348952245813E-7</v>
      </c>
      <c r="BN130" s="11">
        <f t="shared" si="32"/>
        <v>1.7487200461075702E-7</v>
      </c>
      <c r="BO130" s="11">
        <f t="shared" si="33"/>
        <v>1.8694215770206802E-7</v>
      </c>
      <c r="BP130" s="11">
        <f t="shared" si="34"/>
        <v>2.0349745039893013E-7</v>
      </c>
      <c r="BQ130" s="11">
        <f t="shared" si="35"/>
        <v>3.4385585530218431E-7</v>
      </c>
    </row>
    <row r="131" spans="3:69" x14ac:dyDescent="0.2">
      <c r="C131">
        <f t="shared" si="3"/>
        <v>22</v>
      </c>
      <c r="D131" s="11"/>
      <c r="E131" s="11"/>
      <c r="F131" s="11">
        <f t="shared" si="40"/>
        <v>1.5130972956557453E-3</v>
      </c>
      <c r="G131" s="11">
        <f t="shared" si="40"/>
        <v>8.8134520283557447E-4</v>
      </c>
      <c r="H131" s="11">
        <f t="shared" si="40"/>
        <v>9.2892752369679098E-4</v>
      </c>
      <c r="I131" s="11">
        <f t="shared" si="40"/>
        <v>1.089454290997123E-3</v>
      </c>
      <c r="J131" s="11">
        <f t="shared" si="40"/>
        <v>9.9730107759661026E-4</v>
      </c>
      <c r="K131" s="11">
        <f t="shared" si="40"/>
        <v>1.6805102812143533E-3</v>
      </c>
      <c r="L131" s="11">
        <f t="shared" si="40"/>
        <v>1.3805957994312331E-3</v>
      </c>
      <c r="M131" s="11">
        <f t="shared" si="40"/>
        <v>1.5382757462505147E-3</v>
      </c>
      <c r="N131" s="11">
        <f t="shared" si="40"/>
        <v>1.3531472058944396E-3</v>
      </c>
      <c r="O131" s="11">
        <f t="shared" si="40"/>
        <v>1.6219673734194869E-3</v>
      </c>
      <c r="P131" s="11">
        <f t="shared" si="40"/>
        <v>1.3907743421738468E-3</v>
      </c>
      <c r="Q131" s="11">
        <f t="shared" si="40"/>
        <v>1.2629296007181253E-3</v>
      </c>
      <c r="R131" s="11">
        <f t="shared" si="40"/>
        <v>1.343402923140162E-3</v>
      </c>
      <c r="S131" s="11">
        <f t="shared" si="40"/>
        <v>1.3097098970091241E-3</v>
      </c>
      <c r="T131" s="11">
        <f t="shared" si="41"/>
        <v>1.3723344642457428E-3</v>
      </c>
      <c r="U131" s="11">
        <f t="shared" si="41"/>
        <v>1.2589157242500692E-3</v>
      </c>
      <c r="V131" s="11">
        <f t="shared" si="41"/>
        <v>1.6723140884857184E-3</v>
      </c>
      <c r="W131" s="11">
        <f t="shared" si="41"/>
        <v>1.4435738987444834E-3</v>
      </c>
      <c r="X131" s="11">
        <f t="shared" si="41"/>
        <v>1.6292913383230767E-3</v>
      </c>
      <c r="Y131" s="11">
        <f t="shared" si="41"/>
        <v>1.6912708516442396E-3</v>
      </c>
      <c r="Z131" s="11">
        <f t="shared" si="41"/>
        <v>1.309569894964793E-3</v>
      </c>
      <c r="AA131" s="11">
        <f t="shared" si="41"/>
        <v>1.1587650972445501E-3</v>
      </c>
      <c r="AB131" s="11">
        <f t="shared" si="41"/>
        <v>1.1544134142125726E-3</v>
      </c>
      <c r="AC131" s="11">
        <f t="shared" si="41"/>
        <v>1.375234166249675E-3</v>
      </c>
      <c r="AD131" s="11">
        <f t="shared" si="41"/>
        <v>1.976928916027056E-3</v>
      </c>
      <c r="AE131" s="11">
        <f t="shared" si="41"/>
        <v>1.3476379777194319E-3</v>
      </c>
      <c r="AF131" s="11">
        <f t="shared" si="41"/>
        <v>1.1526609743081825E-3</v>
      </c>
      <c r="AG131" s="11">
        <f t="shared" si="41"/>
        <v>1.1728474165194282E-3</v>
      </c>
      <c r="AH131" s="11">
        <f t="shared" si="41"/>
        <v>1.1872185364744465E-3</v>
      </c>
      <c r="AI131" s="11">
        <f t="shared" si="41"/>
        <v>1.3355712029216454E-3</v>
      </c>
      <c r="AK131">
        <f t="shared" si="4"/>
        <v>22</v>
      </c>
      <c r="AL131" s="11"/>
      <c r="AM131" s="11"/>
      <c r="AN131" s="11">
        <f t="shared" si="36"/>
        <v>5.9984428654409022E-7</v>
      </c>
      <c r="AO131" s="11">
        <f t="shared" si="7"/>
        <v>1.7947655890952326E-8</v>
      </c>
      <c r="AP131" s="11">
        <f t="shared" si="8"/>
        <v>3.1021550759037441E-8</v>
      </c>
      <c r="AQ131" s="11">
        <f t="shared" si="9"/>
        <v>1.1135843325576363E-7</v>
      </c>
      <c r="AR131" s="11">
        <f t="shared" si="10"/>
        <v>5.7648787187327713E-8</v>
      </c>
      <c r="AS131" s="11">
        <f t="shared" si="11"/>
        <v>8.4959609876619553E-7</v>
      </c>
      <c r="AT131" s="11">
        <f t="shared" si="12"/>
        <v>3.8591797126769937E-7</v>
      </c>
      <c r="AU131" s="11">
        <f t="shared" si="13"/>
        <v>6.0666988087267862E-7</v>
      </c>
      <c r="AV131" s="11">
        <f t="shared" si="14"/>
        <v>3.5624049290135751E-7</v>
      </c>
      <c r="AW131" s="11">
        <f t="shared" si="15"/>
        <v>7.6009431425074404E-7</v>
      </c>
      <c r="AX131" s="11">
        <f t="shared" si="16"/>
        <v>4.233745283307513E-7</v>
      </c>
      <c r="AY131" s="11">
        <f t="shared" si="17"/>
        <v>2.840300563479861E-7</v>
      </c>
      <c r="AZ131" s="11">
        <f t="shared" si="18"/>
        <v>3.9080789469686076E-7</v>
      </c>
      <c r="BA131" s="11">
        <f t="shared" si="19"/>
        <v>3.6116231258955336E-7</v>
      </c>
      <c r="BB131" s="11">
        <f t="shared" si="20"/>
        <v>4.5081711540695436E-7</v>
      </c>
      <c r="BC131" s="11">
        <f t="shared" si="21"/>
        <v>3.1665483250549012E-7</v>
      </c>
      <c r="BD131" s="11">
        <f t="shared" si="22"/>
        <v>9.5734553396161938E-7</v>
      </c>
      <c r="BE131" s="11">
        <f t="shared" si="23"/>
        <v>5.6677766418336505E-7</v>
      </c>
      <c r="BF131" s="11">
        <f t="shared" si="24"/>
        <v>8.8283707191392361E-7</v>
      </c>
      <c r="BG131" s="11">
        <f t="shared" si="25"/>
        <v>1.0041467030381715E-6</v>
      </c>
      <c r="BH131" s="11">
        <f t="shared" si="26"/>
        <v>3.9074689403605887E-7</v>
      </c>
      <c r="BI131" s="11">
        <f t="shared" si="27"/>
        <v>2.2823604726612266E-7</v>
      </c>
      <c r="BJ131" s="11">
        <f t="shared" si="28"/>
        <v>2.2674549522272642E-7</v>
      </c>
      <c r="BK131" s="11">
        <f t="shared" si="29"/>
        <v>4.8471635102069695E-7</v>
      </c>
      <c r="BL131" s="11">
        <f t="shared" si="30"/>
        <v>1.680906834210251E-6</v>
      </c>
      <c r="BM131" s="11">
        <f t="shared" si="31"/>
        <v>4.4026769422070006E-7</v>
      </c>
      <c r="BN131" s="11">
        <f t="shared" si="32"/>
        <v>2.1792773613433764E-7</v>
      </c>
      <c r="BO131" s="11">
        <f t="shared" si="33"/>
        <v>2.3878137071597542E-7</v>
      </c>
      <c r="BP131" s="11">
        <f t="shared" si="34"/>
        <v>2.6496772991837519E-7</v>
      </c>
      <c r="BQ131" s="11">
        <f t="shared" si="35"/>
        <v>4.3747574320637369E-7</v>
      </c>
    </row>
    <row r="132" spans="3:69" x14ac:dyDescent="0.2">
      <c r="C132">
        <f t="shared" si="3"/>
        <v>23</v>
      </c>
      <c r="D132" s="11"/>
      <c r="E132" s="11"/>
      <c r="F132" s="11">
        <f t="shared" si="40"/>
        <v>1.5859075497780199E-3</v>
      </c>
      <c r="G132" s="11">
        <f t="shared" si="40"/>
        <v>9.3239261259396502E-4</v>
      </c>
      <c r="H132" s="11">
        <f t="shared" si="40"/>
        <v>9.8199036635024731E-4</v>
      </c>
      <c r="I132" s="11">
        <f t="shared" si="40"/>
        <v>1.1487908947296088E-3</v>
      </c>
      <c r="J132" s="11">
        <f t="shared" si="40"/>
        <v>1.053112708855005E-3</v>
      </c>
      <c r="K132" s="11">
        <f t="shared" si="40"/>
        <v>1.7603250294870407E-3</v>
      </c>
      <c r="L132" s="11">
        <f t="shared" si="40"/>
        <v>1.450661630207504E-3</v>
      </c>
      <c r="M132" s="11">
        <f t="shared" si="40"/>
        <v>1.6136614185253875E-3</v>
      </c>
      <c r="N132" s="11">
        <f t="shared" si="40"/>
        <v>1.4225401928882446E-3</v>
      </c>
      <c r="O132" s="11">
        <f t="shared" si="40"/>
        <v>1.7004265211845167E-3</v>
      </c>
      <c r="P132" s="11">
        <f t="shared" si="40"/>
        <v>1.461425704484575E-3</v>
      </c>
      <c r="Q132" s="11">
        <f t="shared" si="40"/>
        <v>1.3295060810456782E-3</v>
      </c>
      <c r="R132" s="11">
        <f t="shared" si="40"/>
        <v>1.4127017632597182E-3</v>
      </c>
      <c r="S132" s="11">
        <f t="shared" si="40"/>
        <v>1.3780356456632298E-3</v>
      </c>
      <c r="T132" s="11">
        <f t="shared" si="41"/>
        <v>1.4428126877449024E-3</v>
      </c>
      <c r="U132" s="11">
        <f t="shared" si="41"/>
        <v>1.3256323705109505E-3</v>
      </c>
      <c r="V132" s="11">
        <f t="shared" si="41"/>
        <v>1.7532366811961935E-3</v>
      </c>
      <c r="W132" s="11">
        <f t="shared" si="41"/>
        <v>1.5173659908235917E-3</v>
      </c>
      <c r="X132" s="11">
        <f t="shared" si="41"/>
        <v>1.7096127379373593E-3</v>
      </c>
      <c r="Y132" s="11">
        <f t="shared" si="41"/>
        <v>1.7735966593616303E-3</v>
      </c>
      <c r="Z132" s="11">
        <f t="shared" si="41"/>
        <v>1.3786761066349605E-3</v>
      </c>
      <c r="AA132" s="11">
        <f t="shared" si="41"/>
        <v>1.2223720857553852E-3</v>
      </c>
      <c r="AB132" s="11">
        <f t="shared" si="41"/>
        <v>1.21781259435887E-3</v>
      </c>
      <c r="AC132" s="11">
        <f t="shared" si="41"/>
        <v>1.4468424805082957E-3</v>
      </c>
      <c r="AD132" s="11">
        <f t="shared" si="41"/>
        <v>2.0679031708529792E-3</v>
      </c>
      <c r="AE132" s="11">
        <f t="shared" si="41"/>
        <v>1.418663654882936E-3</v>
      </c>
      <c r="AF132" s="11">
        <f t="shared" si="41"/>
        <v>1.2164995389949693E-3</v>
      </c>
      <c r="AG132" s="11">
        <f t="shared" si="41"/>
        <v>1.237534196973984E-3</v>
      </c>
      <c r="AH132" s="11">
        <f t="shared" si="41"/>
        <v>1.2522912688403601E-3</v>
      </c>
      <c r="AI132" s="11">
        <f t="shared" si="41"/>
        <v>1.4059029300508607E-3</v>
      </c>
      <c r="AK132">
        <f t="shared" si="4"/>
        <v>23</v>
      </c>
      <c r="AL132" s="11"/>
      <c r="AM132" s="11"/>
      <c r="AN132" s="11">
        <f t="shared" si="36"/>
        <v>7.1792814266274003E-7</v>
      </c>
      <c r="AO132" s="11">
        <f t="shared" si="7"/>
        <v>3.4231020684696929E-8</v>
      </c>
      <c r="AP132" s="11">
        <f t="shared" si="8"/>
        <v>5.2529064852795194E-8</v>
      </c>
      <c r="AQ132" s="11">
        <f t="shared" si="9"/>
        <v>1.5448100291619822E-7</v>
      </c>
      <c r="AR132" s="11">
        <f t="shared" si="10"/>
        <v>8.7564651359167627E-8</v>
      </c>
      <c r="AS132" s="11">
        <f t="shared" si="11"/>
        <v>1.00310264642833E-6</v>
      </c>
      <c r="AT132" s="11">
        <f t="shared" si="12"/>
        <v>4.7788019808006967E-7</v>
      </c>
      <c r="AU132" s="11">
        <f t="shared" si="13"/>
        <v>7.2978719709108232E-7</v>
      </c>
      <c r="AV132" s="11">
        <f t="shared" si="14"/>
        <v>4.4389151708230925E-7</v>
      </c>
      <c r="AW132" s="11">
        <f t="shared" si="15"/>
        <v>9.0305683854785774E-7</v>
      </c>
      <c r="AX132" s="11">
        <f t="shared" si="16"/>
        <v>5.2030792152817635E-7</v>
      </c>
      <c r="AY132" s="11">
        <f t="shared" si="17"/>
        <v>3.5942564913723414E-7</v>
      </c>
      <c r="AZ132" s="11">
        <f t="shared" si="18"/>
        <v>4.8225405073963488E-7</v>
      </c>
      <c r="BA132" s="11">
        <f t="shared" si="19"/>
        <v>4.4795387203642866E-7</v>
      </c>
      <c r="BB132" s="11">
        <f t="shared" si="20"/>
        <v>5.5042656404267444E-7</v>
      </c>
      <c r="BC132" s="11">
        <f t="shared" si="21"/>
        <v>3.9619164836611744E-7</v>
      </c>
      <c r="BD132" s="11">
        <f t="shared" si="22"/>
        <v>1.1222498611197865E-6</v>
      </c>
      <c r="BE132" s="11">
        <f t="shared" si="23"/>
        <v>6.833311550712265E-7</v>
      </c>
      <c r="BF132" s="11">
        <f t="shared" si="24"/>
        <v>1.040227625440682E-6</v>
      </c>
      <c r="BG132" s="11">
        <f t="shared" si="25"/>
        <v>1.1759168845970478E-6</v>
      </c>
      <c r="BH132" s="11">
        <f t="shared" si="26"/>
        <v>4.8191880387999197E-7</v>
      </c>
      <c r="BI132" s="11">
        <f t="shared" si="27"/>
        <v>2.9305717348775171E-7</v>
      </c>
      <c r="BJ132" s="11">
        <f t="shared" si="28"/>
        <v>2.9114354187707565E-7</v>
      </c>
      <c r="BK132" s="11">
        <f t="shared" si="29"/>
        <v>5.8955377211880067E-7</v>
      </c>
      <c r="BL132" s="11">
        <f t="shared" si="30"/>
        <v>1.9250790119935334E-6</v>
      </c>
      <c r="BM132" s="11">
        <f t="shared" si="31"/>
        <v>5.3956720875393856E-7</v>
      </c>
      <c r="BN132" s="11">
        <f t="shared" si="32"/>
        <v>2.816062691617338E-7</v>
      </c>
      <c r="BO132" s="11">
        <f t="shared" si="33"/>
        <v>3.0618447814803505E-7</v>
      </c>
      <c r="BP132" s="11">
        <f t="shared" si="34"/>
        <v>3.3619458955103836E-7</v>
      </c>
      <c r="BQ132" s="11">
        <f t="shared" si="35"/>
        <v>5.3545984537926644E-7</v>
      </c>
    </row>
    <row r="133" spans="3:69" x14ac:dyDescent="0.2">
      <c r="C133">
        <f t="shared" si="3"/>
        <v>24</v>
      </c>
      <c r="D133" s="11"/>
      <c r="E133" s="11"/>
      <c r="F133" s="11">
        <f t="shared" si="40"/>
        <v>1.6622214339183851E-3</v>
      </c>
      <c r="G133" s="11">
        <f t="shared" si="40"/>
        <v>9.8639668227931384E-4</v>
      </c>
      <c r="H133" s="11">
        <f t="shared" si="40"/>
        <v>1.0380843015256049E-3</v>
      </c>
      <c r="I133" s="11">
        <f t="shared" si="40"/>
        <v>1.2113592380326307E-3</v>
      </c>
      <c r="J133" s="11">
        <f t="shared" si="40"/>
        <v>1.1120477080247529E-3</v>
      </c>
      <c r="K133" s="11">
        <f t="shared" si="40"/>
        <v>1.8439305275772357E-3</v>
      </c>
      <c r="L133" s="11">
        <f t="shared" si="40"/>
        <v>1.5242833320391492E-3</v>
      </c>
      <c r="M133" s="11">
        <f t="shared" si="40"/>
        <v>1.6927414866835645E-3</v>
      </c>
      <c r="N133" s="11">
        <f t="shared" si="40"/>
        <v>1.4954918367842303E-3</v>
      </c>
      <c r="O133" s="11">
        <f t="shared" si="40"/>
        <v>1.7826809597605055E-3</v>
      </c>
      <c r="P133" s="11">
        <f t="shared" si="40"/>
        <v>1.5356661573076862E-3</v>
      </c>
      <c r="Q133" s="11">
        <f t="shared" si="40"/>
        <v>1.3995922009685698E-3</v>
      </c>
      <c r="R133" s="11">
        <f t="shared" si="40"/>
        <v>1.4855753531130998E-3</v>
      </c>
      <c r="S133" s="11">
        <f t="shared" si="40"/>
        <v>1.4499258538513166E-3</v>
      </c>
      <c r="T133" s="11">
        <f t="shared" si="41"/>
        <v>1.5169104224616336E-3</v>
      </c>
      <c r="U133" s="11">
        <f t="shared" si="41"/>
        <v>1.3958846870335967E-3</v>
      </c>
      <c r="V133" s="11">
        <f t="shared" si="41"/>
        <v>1.8380750849711521E-3</v>
      </c>
      <c r="W133" s="11">
        <f t="shared" si="41"/>
        <v>1.5949301605622836E-3</v>
      </c>
      <c r="X133" s="11">
        <f t="shared" si="41"/>
        <v>1.7938938512530827E-3</v>
      </c>
      <c r="Y133" s="11">
        <f t="shared" si="41"/>
        <v>1.8599298314877029E-3</v>
      </c>
      <c r="Z133" s="11">
        <f t="shared" si="41"/>
        <v>1.4514290640876661E-3</v>
      </c>
      <c r="AA133" s="11">
        <f t="shared" si="41"/>
        <v>1.289470592087251E-3</v>
      </c>
      <c r="AB133" s="11">
        <f t="shared" si="41"/>
        <v>1.2846935913254994E-3</v>
      </c>
      <c r="AC133" s="11">
        <f t="shared" si="41"/>
        <v>1.5221794329849058E-3</v>
      </c>
      <c r="AD133" s="11">
        <f t="shared" si="41"/>
        <v>2.1630638761749393E-3</v>
      </c>
      <c r="AE133" s="11">
        <f t="shared" si="41"/>
        <v>1.4934326569600582E-3</v>
      </c>
      <c r="AF133" s="11">
        <f t="shared" si="41"/>
        <v>1.2838737160015144E-3</v>
      </c>
      <c r="AG133" s="11">
        <f t="shared" si="41"/>
        <v>1.3057886875216342E-3</v>
      </c>
      <c r="AH133" s="11">
        <f t="shared" si="41"/>
        <v>1.320930708065603E-3</v>
      </c>
      <c r="AI133" s="11">
        <f t="shared" si="41"/>
        <v>1.4799383547666649E-3</v>
      </c>
      <c r="AK133">
        <f t="shared" si="4"/>
        <v>24</v>
      </c>
      <c r="AL133" s="11"/>
      <c r="AM133" s="11"/>
      <c r="AN133" s="11">
        <f t="shared" si="36"/>
        <v>8.5307443710414657E-7</v>
      </c>
      <c r="AO133" s="11">
        <f t="shared" si="7"/>
        <v>5.7130723455060773E-8</v>
      </c>
      <c r="AP133" s="11">
        <f t="shared" si="8"/>
        <v>8.1388179311597482E-8</v>
      </c>
      <c r="AQ133" s="11">
        <f t="shared" si="9"/>
        <v>2.0757961315980349E-7</v>
      </c>
      <c r="AR133" s="11">
        <f t="shared" si="10"/>
        <v>1.2591727973930087E-7</v>
      </c>
      <c r="AS133" s="11">
        <f t="shared" si="11"/>
        <v>1.1775627193258961E-6</v>
      </c>
      <c r="AT133" s="11">
        <f t="shared" si="12"/>
        <v>5.8508806814942247E-7</v>
      </c>
      <c r="AU133" s="11">
        <f t="shared" si="13"/>
        <v>8.7115323630740827E-7</v>
      </c>
      <c r="AV133" s="11">
        <f t="shared" si="14"/>
        <v>5.4642179368716632E-7</v>
      </c>
      <c r="AW133" s="11">
        <f t="shared" si="15"/>
        <v>1.0661542701701441E-6</v>
      </c>
      <c r="AX133" s="11">
        <f t="shared" si="16"/>
        <v>6.3292236685912544E-7</v>
      </c>
      <c r="AY133" s="11">
        <f t="shared" si="17"/>
        <v>4.4837394043092466E-7</v>
      </c>
      <c r="AZ133" s="11">
        <f t="shared" si="18"/>
        <v>5.8877803127228129E-7</v>
      </c>
      <c r="BA133" s="11">
        <f t="shared" si="19"/>
        <v>5.4935338108145753E-7</v>
      </c>
      <c r="BB133" s="11">
        <f t="shared" si="20"/>
        <v>6.6586435114205242E-7</v>
      </c>
      <c r="BC133" s="11">
        <f t="shared" si="21"/>
        <v>4.8956593045300594E-7</v>
      </c>
      <c r="BD133" s="11">
        <f t="shared" si="22"/>
        <v>1.3091967393706074E-6</v>
      </c>
      <c r="BE133" s="11">
        <f t="shared" si="23"/>
        <v>8.1758240822735703E-7</v>
      </c>
      <c r="BF133" s="11">
        <f t="shared" si="24"/>
        <v>1.2192501590179006E-6</v>
      </c>
      <c r="BG133" s="11">
        <f t="shared" si="25"/>
        <v>1.3706091693814733E-6</v>
      </c>
      <c r="BH133" s="11">
        <f t="shared" si="26"/>
        <v>5.8822254400454896E-7</v>
      </c>
      <c r="BI133" s="11">
        <f t="shared" si="27"/>
        <v>3.702066075083562E-7</v>
      </c>
      <c r="BJ133" s="11">
        <f t="shared" si="28"/>
        <v>3.6779153018842235E-7</v>
      </c>
      <c r="BK133" s="11">
        <f t="shared" si="29"/>
        <v>7.1092047649312151E-7</v>
      </c>
      <c r="BL133" s="11">
        <f t="shared" si="30"/>
        <v>2.1982002317322135E-6</v>
      </c>
      <c r="BM133" s="11">
        <f t="shared" si="31"/>
        <v>6.5500111027403504E-7</v>
      </c>
      <c r="BN133" s="11">
        <f t="shared" si="32"/>
        <v>3.576519018568474E-7</v>
      </c>
      <c r="BO133" s="11">
        <f t="shared" si="33"/>
        <v>3.863789496634799E-7</v>
      </c>
      <c r="BP133" s="11">
        <f t="shared" si="34"/>
        <v>4.2050339889191535E-7</v>
      </c>
      <c r="BQ133" s="11">
        <f t="shared" si="35"/>
        <v>6.49292113947862E-7</v>
      </c>
    </row>
    <row r="134" spans="3:69" x14ac:dyDescent="0.2">
      <c r="C134">
        <f t="shared" si="3"/>
        <v>25</v>
      </c>
      <c r="D134" s="11"/>
      <c r="E134" s="11"/>
      <c r="F134" s="11">
        <f t="shared" si="40"/>
        <v>1.7422075427816878E-3</v>
      </c>
      <c r="G134" s="11">
        <f t="shared" si="40"/>
        <v>1.0435286612843929E-3</v>
      </c>
      <c r="H134" s="11">
        <f t="shared" si="40"/>
        <v>1.0973824733933771E-3</v>
      </c>
      <c r="I134" s="11">
        <f t="shared" si="40"/>
        <v>1.2773353360468411E-3</v>
      </c>
      <c r="J134" s="11">
        <f t="shared" si="40"/>
        <v>1.1742808671140735E-3</v>
      </c>
      <c r="K134" s="11">
        <f t="shared" si="40"/>
        <v>1.9315068146943562E-3</v>
      </c>
      <c r="L134" s="11">
        <f t="shared" si="40"/>
        <v>1.6016413669120236E-3</v>
      </c>
      <c r="M134" s="11">
        <f t="shared" si="40"/>
        <v>1.7756970005257668E-3</v>
      </c>
      <c r="N134" s="11">
        <f t="shared" si="40"/>
        <v>1.5721846349714848E-3</v>
      </c>
      <c r="O134" s="11">
        <f t="shared" si="40"/>
        <v>1.8689142780946965E-3</v>
      </c>
      <c r="P134" s="11">
        <f t="shared" si="40"/>
        <v>1.6136780265076048E-3</v>
      </c>
      <c r="Q134" s="11">
        <f t="shared" si="40"/>
        <v>1.473372974323947E-3</v>
      </c>
      <c r="R134" s="11">
        <f t="shared" si="40"/>
        <v>1.562208094569623E-3</v>
      </c>
      <c r="S134" s="11">
        <f t="shared" si="40"/>
        <v>1.5255664744830812E-3</v>
      </c>
      <c r="T134" s="11">
        <f t="shared" si="41"/>
        <v>1.5948135536354288E-3</v>
      </c>
      <c r="U134" s="11">
        <f t="shared" si="41"/>
        <v>1.4698600478078678E-3</v>
      </c>
      <c r="V134" s="11">
        <f t="shared" si="41"/>
        <v>1.9270187843016277E-3</v>
      </c>
      <c r="W134" s="11">
        <f t="shared" si="41"/>
        <v>1.6764592276715738E-3</v>
      </c>
      <c r="X134" s="11">
        <f t="shared" si="41"/>
        <v>1.8823298856828754E-3</v>
      </c>
      <c r="Y134" s="11">
        <f t="shared" si="41"/>
        <v>1.9504654340649205E-3</v>
      </c>
      <c r="Z134" s="11">
        <f t="shared" si="41"/>
        <v>1.5280212066779413E-3</v>
      </c>
      <c r="AA134" s="11">
        <f t="shared" si="41"/>
        <v>1.360252272801478E-3</v>
      </c>
      <c r="AB134" s="11">
        <f t="shared" si="41"/>
        <v>1.3552476228591635E-3</v>
      </c>
      <c r="AC134" s="11">
        <f t="shared" si="41"/>
        <v>1.6014391735223611E-3</v>
      </c>
      <c r="AD134" s="11">
        <f t="shared" si="41"/>
        <v>2.2626036839447365E-3</v>
      </c>
      <c r="AE134" s="11">
        <f t="shared" si="41"/>
        <v>1.5721422714948029E-3</v>
      </c>
      <c r="AF134" s="11">
        <f t="shared" si="41"/>
        <v>1.3549793204207321E-3</v>
      </c>
      <c r="AG134" s="11">
        <f t="shared" si="41"/>
        <v>1.3778076602882893E-3</v>
      </c>
      <c r="AH134" s="11">
        <f t="shared" si="41"/>
        <v>1.3933323492117441E-3</v>
      </c>
      <c r="AI134" s="11">
        <f t="shared" si="41"/>
        <v>1.5578725153024813E-3</v>
      </c>
      <c r="AK134">
        <f t="shared" si="4"/>
        <v>25</v>
      </c>
      <c r="AL134" s="11"/>
      <c r="AM134" s="11"/>
      <c r="AN134" s="11">
        <f t="shared" si="36"/>
        <v>6.5577527739924266E-7</v>
      </c>
      <c r="AO134" s="11">
        <f t="shared" si="7"/>
        <v>9.9676030475399884E-9</v>
      </c>
      <c r="AP134" s="11">
        <f t="shared" si="8"/>
        <v>2.1942031118413329E-8</v>
      </c>
      <c r="AQ134" s="11">
        <f t="shared" si="9"/>
        <v>1.0581908911554874E-7</v>
      </c>
      <c r="AR134" s="11">
        <f t="shared" si="10"/>
        <v>4.8587354171969305E-8</v>
      </c>
      <c r="AS134" s="11">
        <f t="shared" si="11"/>
        <v>9.5052235837404863E-7</v>
      </c>
      <c r="AT134" s="11">
        <f t="shared" si="12"/>
        <v>4.1283718377854338E-7</v>
      </c>
      <c r="AU134" s="11">
        <f t="shared" si="13"/>
        <v>6.6205528305481804E-7</v>
      </c>
      <c r="AV134" s="11">
        <f t="shared" si="14"/>
        <v>3.7219721315690678E-7</v>
      </c>
      <c r="AW134" s="11">
        <f t="shared" si="15"/>
        <v>8.2391336378768065E-7</v>
      </c>
      <c r="AX134" s="11">
        <f t="shared" si="16"/>
        <v>4.3075009964748565E-7</v>
      </c>
      <c r="AY134" s="11">
        <f t="shared" si="17"/>
        <v>2.681285359225815E-7</v>
      </c>
      <c r="AZ134" s="11">
        <f t="shared" si="18"/>
        <v>3.7099184151605739E-7</v>
      </c>
      <c r="BA134" s="11">
        <f t="shared" si="19"/>
        <v>3.2726065282239574E-7</v>
      </c>
      <c r="BB134" s="11">
        <f t="shared" si="20"/>
        <v>4.1045778369552601E-7</v>
      </c>
      <c r="BC134" s="11">
        <f t="shared" si="21"/>
        <v>2.6488309999830154E-7</v>
      </c>
      <c r="BD134" s="11">
        <f t="shared" si="22"/>
        <v>9.4197710324330682E-7</v>
      </c>
      <c r="BE134" s="11">
        <f t="shared" si="23"/>
        <v>5.2326049746210792E-7</v>
      </c>
      <c r="BF134" s="11">
        <f t="shared" si="24"/>
        <v>8.7134677476410141E-7</v>
      </c>
      <c r="BG134" s="11">
        <f t="shared" si="25"/>
        <v>1.015552571928151E-6</v>
      </c>
      <c r="BH134" s="11">
        <f t="shared" si="26"/>
        <v>3.5751434624345005E-7</v>
      </c>
      <c r="BI134" s="11">
        <f t="shared" si="27"/>
        <v>1.9368599359569533E-7</v>
      </c>
      <c r="BJ134" s="11">
        <f t="shared" si="28"/>
        <v>1.9589089513999989E-7</v>
      </c>
      <c r="BK134" s="11">
        <f t="shared" si="29"/>
        <v>4.7652530663473977E-7</v>
      </c>
      <c r="BL134" s="11">
        <f t="shared" si="30"/>
        <v>1.824628527134412E-6</v>
      </c>
      <c r="BM134" s="11">
        <f t="shared" si="31"/>
        <v>4.3125146483245696E-7</v>
      </c>
      <c r="BN134" s="11">
        <f t="shared" si="32"/>
        <v>1.9235278640591952E-7</v>
      </c>
      <c r="BO134" s="11">
        <f t="shared" si="33"/>
        <v>2.1534017508340394E-7</v>
      </c>
      <c r="BP134" s="11">
        <f t="shared" si="34"/>
        <v>2.4939499202471339E-7</v>
      </c>
      <c r="BQ134" s="11">
        <f t="shared" si="35"/>
        <v>4.3191341255643108E-7</v>
      </c>
    </row>
    <row r="135" spans="3:69" x14ac:dyDescent="0.2">
      <c r="C135">
        <f t="shared" si="3"/>
        <v>26</v>
      </c>
      <c r="D135" s="11"/>
      <c r="E135" s="11"/>
      <c r="F135" s="11">
        <f t="shared" si="40"/>
        <v>1.8260425838513396E-3</v>
      </c>
      <c r="G135" s="11">
        <f t="shared" si="40"/>
        <v>1.1039697177465193E-3</v>
      </c>
      <c r="H135" s="11">
        <f t="shared" si="40"/>
        <v>1.1600679165855417E-3</v>
      </c>
      <c r="I135" s="11">
        <f t="shared" si="40"/>
        <v>1.3469047904928312E-3</v>
      </c>
      <c r="J135" s="11">
        <f t="shared" si="40"/>
        <v>1.2399967599586894E-3</v>
      </c>
      <c r="K135" s="11">
        <f t="shared" si="40"/>
        <v>2.0232424808935604E-3</v>
      </c>
      <c r="L135" s="11">
        <f t="shared" si="40"/>
        <v>1.6829253553354018E-3</v>
      </c>
      <c r="M135" s="11">
        <f t="shared" si="40"/>
        <v>1.8627178824888306E-3</v>
      </c>
      <c r="N135" s="11">
        <f t="shared" si="40"/>
        <v>1.6528104437905052E-3</v>
      </c>
      <c r="O135" s="11">
        <f t="shared" si="40"/>
        <v>1.9593189458507855E-3</v>
      </c>
      <c r="P135" s="11">
        <f t="shared" si="40"/>
        <v>1.6956529001060413E-3</v>
      </c>
      <c r="Q135" s="11">
        <f t="shared" si="40"/>
        <v>1.5510431681213285E-3</v>
      </c>
      <c r="R135" s="11">
        <f t="shared" si="40"/>
        <v>1.6427939017867191E-3</v>
      </c>
      <c r="S135" s="11">
        <f t="shared" si="40"/>
        <v>1.6051531613735864E-3</v>
      </c>
      <c r="T135" s="11">
        <f t="shared" si="41"/>
        <v>1.6767175129114088E-3</v>
      </c>
      <c r="U135" s="11">
        <f t="shared" si="41"/>
        <v>1.5477557567688592E-3</v>
      </c>
      <c r="V135" s="11">
        <f t="shared" si="41"/>
        <v>2.0202664327554402E-3</v>
      </c>
      <c r="W135" s="11">
        <f t="shared" si="41"/>
        <v>1.762155868351213E-3</v>
      </c>
      <c r="X135" s="11">
        <f t="shared" si="41"/>
        <v>1.9751256720457072E-3</v>
      </c>
      <c r="Y135" s="11">
        <f t="shared" si="41"/>
        <v>2.0454080283443267E-3</v>
      </c>
      <c r="Z135" s="11">
        <f t="shared" si="41"/>
        <v>1.6086551288161937E-3</v>
      </c>
      <c r="AA135" s="11">
        <f t="shared" si="41"/>
        <v>1.4349193048804234E-3</v>
      </c>
      <c r="AB135" s="11">
        <f t="shared" si="41"/>
        <v>1.4296764081856892E-3</v>
      </c>
      <c r="AC135" s="11">
        <f t="shared" si="41"/>
        <v>1.6848259613276579E-3</v>
      </c>
      <c r="AD135" s="11">
        <f t="shared" si="41"/>
        <v>2.3667241115658392E-3</v>
      </c>
      <c r="AE135" s="11">
        <f t="shared" si="41"/>
        <v>1.6550001838395198E-3</v>
      </c>
      <c r="AF135" s="11">
        <f t="shared" si="41"/>
        <v>1.4300230122988697E-3</v>
      </c>
      <c r="AG135" s="11">
        <f t="shared" si="41"/>
        <v>1.4537987400948737E-3</v>
      </c>
      <c r="AH135" s="11">
        <f t="shared" si="41"/>
        <v>1.4697024026361727E-3</v>
      </c>
      <c r="AI135" s="11">
        <f t="shared" si="41"/>
        <v>1.6399107206850709E-3</v>
      </c>
      <c r="AK135">
        <f t="shared" si="4"/>
        <v>26</v>
      </c>
      <c r="AL135" s="11"/>
      <c r="AM135" s="11"/>
      <c r="AN135" s="11">
        <f t="shared" si="36"/>
        <v>7.985413441177901E-7</v>
      </c>
      <c r="AO135" s="11">
        <f t="shared" si="7"/>
        <v>2.5682572966602062E-8</v>
      </c>
      <c r="AP135" s="11">
        <f t="shared" si="8"/>
        <v>4.4434481561203423E-8</v>
      </c>
      <c r="AQ135" s="11">
        <f t="shared" si="9"/>
        <v>1.5590873988639166E-7</v>
      </c>
      <c r="AR135" s="11">
        <f t="shared" si="10"/>
        <v>8.187004377717081E-8</v>
      </c>
      <c r="AS135" s="11">
        <f t="shared" si="11"/>
        <v>1.1377910291881107E-6</v>
      </c>
      <c r="AT135" s="11">
        <f t="shared" si="12"/>
        <v>5.2388419379843085E-7</v>
      </c>
      <c r="AU135" s="11">
        <f t="shared" si="13"/>
        <v>8.1121954190208502E-7</v>
      </c>
      <c r="AV135" s="11">
        <f t="shared" si="14"/>
        <v>4.7705791898678034E-7</v>
      </c>
      <c r="AW135" s="11">
        <f t="shared" si="15"/>
        <v>9.9617647836910551E-7</v>
      </c>
      <c r="AX135" s="11">
        <f t="shared" si="16"/>
        <v>5.4504496716769646E-7</v>
      </c>
      <c r="AY135" s="11">
        <f t="shared" si="17"/>
        <v>3.5457004921045592E-7</v>
      </c>
      <c r="AZ135" s="11">
        <f t="shared" si="18"/>
        <v>4.7561300138890585E-7</v>
      </c>
      <c r="BA135" s="11">
        <f t="shared" si="19"/>
        <v>4.2462383051341697E-7</v>
      </c>
      <c r="BB135" s="11">
        <f t="shared" si="20"/>
        <v>5.2204750039509013E-7</v>
      </c>
      <c r="BC135" s="11">
        <f t="shared" si="21"/>
        <v>3.5107098362997599E-7</v>
      </c>
      <c r="BD135" s="11">
        <f t="shared" si="22"/>
        <v>1.1315575352953383E-6</v>
      </c>
      <c r="BE135" s="11">
        <f t="shared" si="23"/>
        <v>6.5449030444961189E-7</v>
      </c>
      <c r="BF135" s="11">
        <f t="shared" si="24"/>
        <v>1.053079064092996E-6</v>
      </c>
      <c r="BG135" s="11">
        <f t="shared" si="25"/>
        <v>1.215795932088985E-6</v>
      </c>
      <c r="BH135" s="11">
        <f t="shared" si="26"/>
        <v>4.6036762454698391E-7</v>
      </c>
      <c r="BI135" s="11">
        <f t="shared" si="27"/>
        <v>2.6492938579632661E-7</v>
      </c>
      <c r="BJ135" s="11">
        <f t="shared" si="28"/>
        <v>2.672626032612564E-7</v>
      </c>
      <c r="BK135" s="11">
        <f t="shared" si="29"/>
        <v>5.9852797512257479E-7</v>
      </c>
      <c r="BL135" s="11">
        <f t="shared" si="30"/>
        <v>2.1166190105334422E-6</v>
      </c>
      <c r="BM135" s="11">
        <f t="shared" si="31"/>
        <v>5.468706539206316E-7</v>
      </c>
      <c r="BN135" s="11">
        <f t="shared" si="32"/>
        <v>2.6376122399450193E-7</v>
      </c>
      <c r="BO135" s="11">
        <f t="shared" si="33"/>
        <v>2.9159273142123958E-7</v>
      </c>
      <c r="BP135" s="11">
        <f t="shared" si="34"/>
        <v>3.3145410967889473E-7</v>
      </c>
      <c r="BQ135" s="11">
        <f t="shared" si="35"/>
        <v>5.4639570531842674E-7</v>
      </c>
    </row>
    <row r="136" spans="3:69" x14ac:dyDescent="0.2">
      <c r="C136">
        <f t="shared" si="3"/>
        <v>27</v>
      </c>
      <c r="D136" s="11"/>
      <c r="E136" s="11"/>
      <c r="F136" s="11">
        <f t="shared" si="40"/>
        <v>1.9139117677762845E-3</v>
      </c>
      <c r="G136" s="11">
        <f t="shared" si="40"/>
        <v>1.1679115130400655E-3</v>
      </c>
      <c r="H136" s="11">
        <f t="shared" si="40"/>
        <v>1.2263341211653448E-3</v>
      </c>
      <c r="I136" s="11">
        <f t="shared" si="40"/>
        <v>1.4202633117995967E-3</v>
      </c>
      <c r="J136" s="11">
        <f t="shared" si="40"/>
        <v>1.3093902896390128E-3</v>
      </c>
      <c r="K136" s="11">
        <f t="shared" si="40"/>
        <v>2.1193350731926312E-3</v>
      </c>
      <c r="L136" s="11">
        <f t="shared" si="40"/>
        <v>1.7683345411409817E-3</v>
      </c>
      <c r="M136" s="11">
        <f t="shared" si="40"/>
        <v>1.9540033624634852E-3</v>
      </c>
      <c r="N136" s="11">
        <f t="shared" si="40"/>
        <v>1.7375709584851104E-3</v>
      </c>
      <c r="O136" s="11">
        <f t="shared" si="40"/>
        <v>2.0540967429942864E-3</v>
      </c>
      <c r="P136" s="11">
        <f t="shared" si="40"/>
        <v>1.7817920987997526E-3</v>
      </c>
      <c r="Q136" s="11">
        <f t="shared" si="40"/>
        <v>1.6328078166899409E-3</v>
      </c>
      <c r="R136" s="11">
        <f t="shared" si="40"/>
        <v>1.7275366918970709E-3</v>
      </c>
      <c r="S136" s="11">
        <f t="shared" si="40"/>
        <v>1.6888917753260398E-3</v>
      </c>
      <c r="T136" s="11">
        <f t="shared" si="41"/>
        <v>1.7628277686098069E-3</v>
      </c>
      <c r="U136" s="11">
        <f t="shared" si="41"/>
        <v>1.6297795740375669E-3</v>
      </c>
      <c r="V136" s="11">
        <f t="shared" si="41"/>
        <v>2.1180262966650656E-3</v>
      </c>
      <c r="W136" s="11">
        <f t="shared" si="41"/>
        <v>1.8522331191301352E-3</v>
      </c>
      <c r="X136" s="11">
        <f t="shared" si="41"/>
        <v>2.0724961389850909E-3</v>
      </c>
      <c r="Y136" s="11">
        <f t="shared" si="41"/>
        <v>2.1449721329827856E-3</v>
      </c>
      <c r="Z136" s="11">
        <f t="shared" si="41"/>
        <v>1.6935441158520944E-3</v>
      </c>
      <c r="AA136" s="11">
        <f t="shared" si="41"/>
        <v>1.5136849632149208E-3</v>
      </c>
      <c r="AB136" s="11">
        <f t="shared" si="41"/>
        <v>1.5081927447403037E-3</v>
      </c>
      <c r="AC136" s="11">
        <f t="shared" si="41"/>
        <v>1.7725546913655726E-3</v>
      </c>
      <c r="AD136" s="11">
        <f t="shared" si="41"/>
        <v>2.4756359498634686E-3</v>
      </c>
      <c r="AE136" s="11">
        <f t="shared" si="41"/>
        <v>1.7422250251591805E-3</v>
      </c>
      <c r="AF136" s="11">
        <f t="shared" si="41"/>
        <v>1.5092228972685391E-3</v>
      </c>
      <c r="AG136" s="11">
        <f t="shared" si="41"/>
        <v>1.5339810030227379E-3</v>
      </c>
      <c r="AH136" s="11">
        <f t="shared" si="41"/>
        <v>1.5502583813090532E-3</v>
      </c>
      <c r="AI136" s="11">
        <f t="shared" si="41"/>
        <v>1.7262690915987213E-3</v>
      </c>
      <c r="AK136">
        <f t="shared" si="4"/>
        <v>27</v>
      </c>
      <c r="AL136" s="11"/>
      <c r="AM136" s="11"/>
      <c r="AN136" s="11">
        <f t="shared" si="36"/>
        <v>7.7382138655945412E-7</v>
      </c>
      <c r="AO136" s="11">
        <f t="shared" si="7"/>
        <v>1.5714563304699931E-8</v>
      </c>
      <c r="AP136" s="11">
        <f t="shared" si="8"/>
        <v>3.2220440267231683E-8</v>
      </c>
      <c r="AQ136" s="11">
        <f t="shared" si="9"/>
        <v>1.3748383207797768E-7</v>
      </c>
      <c r="AR136" s="11">
        <f t="shared" si="10"/>
        <v>6.6503896922722823E-8</v>
      </c>
      <c r="AS136" s="11">
        <f t="shared" si="11"/>
        <v>1.1354892242515371E-6</v>
      </c>
      <c r="AT136" s="11">
        <f t="shared" si="12"/>
        <v>5.102019331021414E-7</v>
      </c>
      <c r="AU136" s="11">
        <f t="shared" si="13"/>
        <v>8.1077725291097927E-7</v>
      </c>
      <c r="AV136" s="11">
        <f t="shared" si="14"/>
        <v>4.7418303025694084E-7</v>
      </c>
      <c r="AW136" s="11">
        <f t="shared" si="15"/>
        <v>1.0235511637524717E-6</v>
      </c>
      <c r="AX136" s="11">
        <f t="shared" si="16"/>
        <v>5.629076568557041E-7</v>
      </c>
      <c r="AY136" s="11">
        <f t="shared" si="17"/>
        <v>3.7365482087844461E-7</v>
      </c>
      <c r="AZ136" s="11">
        <f t="shared" si="18"/>
        <v>5.1611622345979956E-7</v>
      </c>
      <c r="BA136" s="11">
        <f t="shared" si="19"/>
        <v>4.775553637914019E-7</v>
      </c>
      <c r="BB136" s="11">
        <f t="shared" si="20"/>
        <v>6.0491785586052046E-7</v>
      </c>
      <c r="BC136" s="11">
        <f t="shared" si="21"/>
        <v>4.3234485067140261E-7</v>
      </c>
      <c r="BD136" s="11">
        <f t="shared" si="22"/>
        <v>1.3380872078853191E-6</v>
      </c>
      <c r="BE136" s="11">
        <f t="shared" si="23"/>
        <v>8.1669880324090787E-7</v>
      </c>
      <c r="BF136" s="11">
        <f t="shared" si="24"/>
        <v>1.2865168596598699E-6</v>
      </c>
      <c r="BG136" s="11">
        <f t="shared" si="25"/>
        <v>1.4764111532563453E-6</v>
      </c>
      <c r="BH136" s="11">
        <f t="shared" si="26"/>
        <v>6.0003733535548542E-7</v>
      </c>
      <c r="BI136" s="11">
        <f t="shared" si="27"/>
        <v>3.6132503827372443E-7</v>
      </c>
      <c r="BJ136" s="11">
        <f t="shared" si="28"/>
        <v>3.5923965504277871E-7</v>
      </c>
      <c r="BK136" s="11">
        <f t="shared" si="29"/>
        <v>7.4324366957663584E-7</v>
      </c>
      <c r="BL136" s="11">
        <f t="shared" si="30"/>
        <v>2.4397453818501067E-6</v>
      </c>
      <c r="BM136" s="11">
        <f t="shared" si="31"/>
        <v>6.7685911296390247E-7</v>
      </c>
      <c r="BN136" s="11">
        <f t="shared" si="32"/>
        <v>3.429661046860689E-7</v>
      </c>
      <c r="BO136" s="11">
        <f t="shared" si="33"/>
        <v>3.7164161878280043E-7</v>
      </c>
      <c r="BP136" s="11">
        <f t="shared" si="34"/>
        <v>4.1401775596692221E-7</v>
      </c>
      <c r="BQ136" s="11">
        <f t="shared" si="35"/>
        <v>6.5962395536528431E-7</v>
      </c>
    </row>
    <row r="137" spans="3:69" x14ac:dyDescent="0.2">
      <c r="C137">
        <f t="shared" si="3"/>
        <v>28</v>
      </c>
      <c r="D137" s="11"/>
      <c r="E137" s="11"/>
      <c r="F137" s="11">
        <f t="shared" si="40"/>
        <v>2.0060092175433935E-3</v>
      </c>
      <c r="G137" s="11">
        <f t="shared" si="40"/>
        <v>1.235556809543507E-3</v>
      </c>
      <c r="H137" s="11">
        <f t="shared" si="40"/>
        <v>1.2963856298697006E-3</v>
      </c>
      <c r="I137" s="11">
        <f t="shared" si="40"/>
        <v>1.4976172696704766E-3</v>
      </c>
      <c r="J137" s="11">
        <f t="shared" si="40"/>
        <v>1.3826672665322578E-3</v>
      </c>
      <c r="K137" s="11">
        <f t="shared" si="40"/>
        <v>2.2199915209771188E-3</v>
      </c>
      <c r="L137" s="11">
        <f t="shared" si="40"/>
        <v>1.8580782798706386E-3</v>
      </c>
      <c r="M137" s="11">
        <f t="shared" si="40"/>
        <v>2.0497624339210693E-3</v>
      </c>
      <c r="N137" s="11">
        <f t="shared" si="40"/>
        <v>1.8266782177675694E-3</v>
      </c>
      <c r="O137" s="11">
        <f t="shared" si="40"/>
        <v>2.1534592101581521E-3</v>
      </c>
      <c r="P137" s="11">
        <f t="shared" si="40"/>
        <v>1.8723071703806162E-3</v>
      </c>
      <c r="Q137" s="11">
        <f t="shared" si="40"/>
        <v>1.7188827629297948E-3</v>
      </c>
      <c r="R137" s="11">
        <f t="shared" si="40"/>
        <v>1.816650901007625E-3</v>
      </c>
      <c r="S137" s="11">
        <f t="shared" si="40"/>
        <v>1.7769989166162067E-3</v>
      </c>
      <c r="T137" s="11">
        <f t="shared" si="41"/>
        <v>1.853360341173954E-3</v>
      </c>
      <c r="U137" s="11">
        <f t="shared" si="41"/>
        <v>1.7161502700498406E-3</v>
      </c>
      <c r="V137" s="11">
        <f t="shared" si="41"/>
        <v>2.2205167202853679E-3</v>
      </c>
      <c r="W137" s="11">
        <f t="shared" si="41"/>
        <v>1.9469149064620485E-3</v>
      </c>
      <c r="X137" s="11">
        <f t="shared" si="41"/>
        <v>2.1746668107753249E-3</v>
      </c>
      <c r="Y137" s="11">
        <f t="shared" si="41"/>
        <v>2.2493827087385404E-3</v>
      </c>
      <c r="Z137" s="11">
        <f t="shared" si="41"/>
        <v>1.7829127082371443E-3</v>
      </c>
      <c r="AA137" s="11">
        <f t="shared" si="41"/>
        <v>1.5967742297911959E-3</v>
      </c>
      <c r="AB137" s="11">
        <f t="shared" si="41"/>
        <v>1.5910211165713344E-3</v>
      </c>
      <c r="AC137" s="11">
        <f t="shared" si="41"/>
        <v>1.8648514481615754E-3</v>
      </c>
      <c r="AD137" s="11">
        <f t="shared" si="41"/>
        <v>2.5895596898286399E-3</v>
      </c>
      <c r="AE137" s="11">
        <f t="shared" si="41"/>
        <v>1.8340469493175813E-3</v>
      </c>
      <c r="AF137" s="11">
        <f t="shared" si="41"/>
        <v>1.5928091604469926E-3</v>
      </c>
      <c r="AG137" s="11">
        <f t="shared" si="41"/>
        <v>1.6185856079921242E-3</v>
      </c>
      <c r="AH137" s="11">
        <f t="shared" si="41"/>
        <v>1.6352297203217593E-3</v>
      </c>
      <c r="AI137" s="11">
        <f t="shared" si="41"/>
        <v>1.8171751297315624E-3</v>
      </c>
      <c r="AK137">
        <f t="shared" si="4"/>
        <v>28</v>
      </c>
      <c r="AL137" s="11"/>
      <c r="AM137" s="11"/>
      <c r="AN137" s="11">
        <f t="shared" si="36"/>
        <v>9.4433427160767787E-7</v>
      </c>
      <c r="AO137" s="11">
        <f t="shared" si="7"/>
        <v>3.7250172602684113E-8</v>
      </c>
      <c r="AP137" s="11">
        <f t="shared" si="8"/>
        <v>6.2276220017261087E-8</v>
      </c>
      <c r="AQ137" s="11">
        <f t="shared" si="9"/>
        <v>2.0083132455073107E-7</v>
      </c>
      <c r="AR137" s="11">
        <f t="shared" si="10"/>
        <v>1.0966725805377753E-7</v>
      </c>
      <c r="AS137" s="11">
        <f t="shared" si="11"/>
        <v>1.3601386309851739E-6</v>
      </c>
      <c r="AT137" s="11">
        <f t="shared" si="12"/>
        <v>6.4646094284137578E-7</v>
      </c>
      <c r="AU137" s="11">
        <f t="shared" si="13"/>
        <v>9.9239606037950921E-7</v>
      </c>
      <c r="AV137" s="11">
        <f t="shared" si="14"/>
        <v>6.0484334272308789E-7</v>
      </c>
      <c r="AW137" s="11">
        <f t="shared" si="15"/>
        <v>1.2344754815611836E-6</v>
      </c>
      <c r="AX137" s="11">
        <f t="shared" si="16"/>
        <v>7.0692243228560629E-7</v>
      </c>
      <c r="AY137" s="11">
        <f t="shared" si="17"/>
        <v>4.8629431823735636E-7</v>
      </c>
      <c r="AZ137" s="11">
        <f t="shared" si="18"/>
        <v>6.5209905242727881E-7</v>
      </c>
      <c r="BA137" s="11">
        <f t="shared" si="19"/>
        <v>6.0709178291447352E-7</v>
      </c>
      <c r="BB137" s="11">
        <f t="shared" si="20"/>
        <v>7.5394007237376735E-7</v>
      </c>
      <c r="BC137" s="11">
        <f t="shared" si="21"/>
        <v>5.5338728361602578E-7</v>
      </c>
      <c r="BD137" s="11">
        <f t="shared" si="22"/>
        <v>1.5857045646754657E-6</v>
      </c>
      <c r="BE137" s="11">
        <f t="shared" si="23"/>
        <v>9.9679393764262998E-7</v>
      </c>
      <c r="BF137" s="11">
        <f t="shared" si="24"/>
        <v>1.528729316051616E-6</v>
      </c>
      <c r="BG137" s="11">
        <f t="shared" si="25"/>
        <v>1.7410464171794544E-6</v>
      </c>
      <c r="BH137" s="11">
        <f t="shared" si="26"/>
        <v>7.4647761612850155E-7</v>
      </c>
      <c r="BI137" s="11">
        <f t="shared" si="27"/>
        <v>4.681193099477724E-7</v>
      </c>
      <c r="BJ137" s="11">
        <f t="shared" si="28"/>
        <v>4.6538922138095068E-7</v>
      </c>
      <c r="BK137" s="11">
        <f t="shared" si="29"/>
        <v>9.1090334735333884E-7</v>
      </c>
      <c r="BL137" s="11">
        <f t="shared" si="30"/>
        <v>2.8086145712875996E-6</v>
      </c>
      <c r="BM137" s="11">
        <f t="shared" si="31"/>
        <v>8.3637683159881266E-7</v>
      </c>
      <c r="BN137" s="11">
        <f t="shared" si="32"/>
        <v>4.4785452962219969E-7</v>
      </c>
      <c r="BO137" s="11">
        <f t="shared" si="33"/>
        <v>4.8195358076097203E-7</v>
      </c>
      <c r="BP137" s="11">
        <f t="shared" si="34"/>
        <v>5.3058616067868963E-7</v>
      </c>
      <c r="BQ137" s="11">
        <f t="shared" si="35"/>
        <v>8.155506076485142E-7</v>
      </c>
    </row>
    <row r="138" spans="3:69" x14ac:dyDescent="0.2">
      <c r="C138">
        <f t="shared" si="3"/>
        <v>29</v>
      </c>
      <c r="D138" s="11"/>
      <c r="E138" s="11"/>
      <c r="F138" s="11">
        <f t="shared" si="40"/>
        <v>2.1025383973392385E-3</v>
      </c>
      <c r="G138" s="11">
        <f t="shared" si="40"/>
        <v>1.3071201136082638E-3</v>
      </c>
      <c r="H138" s="11">
        <f t="shared" si="40"/>
        <v>1.3704386694676867E-3</v>
      </c>
      <c r="I138" s="11">
        <f t="shared" si="40"/>
        <v>1.579184273635399E-3</v>
      </c>
      <c r="J138" s="11">
        <f t="shared" si="40"/>
        <v>1.460045018713896E-3</v>
      </c>
      <c r="K138" s="11">
        <f t="shared" si="40"/>
        <v>2.3254285816098281E-3</v>
      </c>
      <c r="L138" s="11">
        <f t="shared" si="40"/>
        <v>1.9523765519500655E-3</v>
      </c>
      <c r="M138" s="11">
        <f t="shared" si="40"/>
        <v>2.1502143323934744E-3</v>
      </c>
      <c r="N138" s="11">
        <f t="shared" si="40"/>
        <v>1.9203551342591668E-3</v>
      </c>
      <c r="O138" s="11">
        <f t="shared" si="40"/>
        <v>2.2576281207938561E-3</v>
      </c>
      <c r="P138" s="11">
        <f t="shared" si="40"/>
        <v>1.9674204092722499E-3</v>
      </c>
      <c r="Q138" s="11">
        <f t="shared" si="40"/>
        <v>1.8094952280953071E-3</v>
      </c>
      <c r="R138" s="11">
        <f t="shared" si="40"/>
        <v>1.910362026816185E-3</v>
      </c>
      <c r="S138" s="11">
        <f t="shared" si="40"/>
        <v>1.8697024852557978E-3</v>
      </c>
      <c r="T138" s="11">
        <f t="shared" si="41"/>
        <v>1.9485423450898347E-3</v>
      </c>
      <c r="U138" s="11">
        <f t="shared" si="41"/>
        <v>1.8070982090515842E-3</v>
      </c>
      <c r="V138" s="11">
        <f t="shared" si="41"/>
        <v>2.3279666134601372E-3</v>
      </c>
      <c r="W138" s="11">
        <f t="shared" si="41"/>
        <v>2.0464366033926917E-3</v>
      </c>
      <c r="X138" s="11">
        <f t="shared" si="41"/>
        <v>2.2818743296687725E-3</v>
      </c>
      <c r="Y138" s="11">
        <f t="shared" si="41"/>
        <v>2.3588756667602549E-3</v>
      </c>
      <c r="Z138" s="11">
        <f t="shared" si="41"/>
        <v>1.8769972954581879E-3</v>
      </c>
      <c r="AA138" s="11">
        <f t="shared" si="41"/>
        <v>1.6844244363173003E-3</v>
      </c>
      <c r="AB138" s="11">
        <f t="shared" si="41"/>
        <v>1.6783983361568086E-3</v>
      </c>
      <c r="AC138" s="11">
        <f t="shared" si="41"/>
        <v>1.961954088441205E-3</v>
      </c>
      <c r="AD138" s="11">
        <f t="shared" si="41"/>
        <v>2.7087259690000975E-3</v>
      </c>
      <c r="AE138" s="11">
        <f t="shared" si="41"/>
        <v>1.9307082401676533E-3</v>
      </c>
      <c r="AF138" s="11">
        <f t="shared" si="41"/>
        <v>1.6810247354420002E-3</v>
      </c>
      <c r="AG138" s="11">
        <f t="shared" si="41"/>
        <v>1.7078564631744664E-3</v>
      </c>
      <c r="AH138" s="11">
        <f t="shared" si="41"/>
        <v>1.7248584303512339E-3</v>
      </c>
      <c r="AI138" s="11">
        <f t="shared" si="41"/>
        <v>1.9128683171038977E-3</v>
      </c>
      <c r="AK138">
        <f t="shared" si="4"/>
        <v>29</v>
      </c>
      <c r="AL138" s="11"/>
      <c r="AM138" s="11"/>
      <c r="AN138" s="11">
        <f t="shared" si="36"/>
        <v>1.1412602119048571E-6</v>
      </c>
      <c r="AO138" s="11">
        <f t="shared" si="7"/>
        <v>6.9995349251340041E-8</v>
      </c>
      <c r="AP138" s="11">
        <f t="shared" si="8"/>
        <v>1.0472024669756764E-7</v>
      </c>
      <c r="AQ138" s="11">
        <f t="shared" si="9"/>
        <v>2.8059171444345862E-7</v>
      </c>
      <c r="AR138" s="11">
        <f t="shared" si="10"/>
        <v>1.6690348041826912E-7</v>
      </c>
      <c r="AS138" s="11">
        <f t="shared" si="11"/>
        <v>1.617187509653908E-6</v>
      </c>
      <c r="AT138" s="11">
        <f t="shared" si="12"/>
        <v>8.0698999955507477E-7</v>
      </c>
      <c r="AU138" s="11">
        <f t="shared" si="13"/>
        <v>1.2026251534837077E-6</v>
      </c>
      <c r="AV138" s="11">
        <f t="shared" si="14"/>
        <v>7.593269214330689E-7</v>
      </c>
      <c r="AW138" s="11">
        <f t="shared" si="15"/>
        <v>1.4768044468903644E-6</v>
      </c>
      <c r="AX138" s="11">
        <f t="shared" si="16"/>
        <v>8.7590887081053582E-7</v>
      </c>
      <c r="AY138" s="11">
        <f t="shared" si="17"/>
        <v>6.2088179085932082E-7</v>
      </c>
      <c r="AZ138" s="11">
        <f t="shared" si="18"/>
        <v>8.1222926288838127E-7</v>
      </c>
      <c r="BA138" s="11">
        <f t="shared" si="19"/>
        <v>7.6014773540452174E-7</v>
      </c>
      <c r="BB138" s="11">
        <f t="shared" si="20"/>
        <v>9.2829222614027918E-7</v>
      </c>
      <c r="BC138" s="11">
        <f t="shared" si="21"/>
        <v>6.9697116387165361E-7</v>
      </c>
      <c r="BD138" s="11">
        <f t="shared" si="22"/>
        <v>1.8678620883936343E-6</v>
      </c>
      <c r="BE138" s="11">
        <f t="shared" si="23"/>
        <v>1.2054225707450185E-6</v>
      </c>
      <c r="BF138" s="11">
        <f t="shared" si="24"/>
        <v>1.8053293669379453E-6</v>
      </c>
      <c r="BG138" s="11">
        <f t="shared" si="25"/>
        <v>2.0419842337722725E-6</v>
      </c>
      <c r="BH138" s="11">
        <f t="shared" si="26"/>
        <v>9.179056904897477E-7</v>
      </c>
      <c r="BI138" s="11">
        <f t="shared" si="27"/>
        <v>5.9574108791196346E-7</v>
      </c>
      <c r="BJ138" s="11">
        <f t="shared" si="28"/>
        <v>5.92240502477484E-7</v>
      </c>
      <c r="BK138" s="11">
        <f t="shared" si="29"/>
        <v>1.1056842303755043E-6</v>
      </c>
      <c r="BL138" s="11">
        <f t="shared" si="30"/>
        <v>3.2222348421759878E-6</v>
      </c>
      <c r="BM138" s="11">
        <f t="shared" si="31"/>
        <v>1.0225207751483699E-6</v>
      </c>
      <c r="BN138" s="11">
        <f t="shared" si="32"/>
        <v>5.7370765565099113E-7</v>
      </c>
      <c r="BO138" s="11">
        <f t="shared" si="33"/>
        <v>6.1387165776872587E-7</v>
      </c>
      <c r="BP138" s="11">
        <f t="shared" si="34"/>
        <v>6.6919298292792739E-7</v>
      </c>
      <c r="BQ138" s="11">
        <f t="shared" si="35"/>
        <v>9.9754469602060885E-7</v>
      </c>
    </row>
    <row r="139" spans="3:69" x14ac:dyDescent="0.2">
      <c r="C139">
        <f t="shared" si="3"/>
        <v>30</v>
      </c>
      <c r="D139" s="11"/>
      <c r="E139" s="11"/>
      <c r="F139" s="11">
        <f t="shared" si="40"/>
        <v>2.2037125620486967E-3</v>
      </c>
      <c r="G139" s="11">
        <f t="shared" si="40"/>
        <v>1.3828283557682241E-3</v>
      </c>
      <c r="H139" s="11">
        <f t="shared" si="40"/>
        <v>1.448721818183939E-3</v>
      </c>
      <c r="I139" s="11">
        <f t="shared" si="40"/>
        <v>1.6651937852226314E-3</v>
      </c>
      <c r="J139" s="11">
        <f t="shared" si="40"/>
        <v>1.5417530365188026E-3</v>
      </c>
      <c r="K139" s="11">
        <f t="shared" si="40"/>
        <v>2.4358733072042367E-3</v>
      </c>
      <c r="L139" s="11">
        <f t="shared" si="40"/>
        <v>2.0514605019061986E-3</v>
      </c>
      <c r="M139" s="11">
        <f t="shared" si="40"/>
        <v>2.2555890374017606E-3</v>
      </c>
      <c r="N139" s="11">
        <f t="shared" si="40"/>
        <v>2.0188360521331749E-3</v>
      </c>
      <c r="O139" s="11">
        <f t="shared" si="40"/>
        <v>2.3668359761617585E-3</v>
      </c>
      <c r="P139" s="11">
        <f t="shared" si="40"/>
        <v>2.0673654024591028E-3</v>
      </c>
      <c r="Q139" s="11">
        <f t="shared" si="40"/>
        <v>1.9048844116155816E-3</v>
      </c>
      <c r="R139" s="11">
        <f t="shared" si="40"/>
        <v>2.0089071992186367E-3</v>
      </c>
      <c r="S139" s="11">
        <f t="shared" si="40"/>
        <v>1.9672422704840177E-3</v>
      </c>
      <c r="T139" s="11">
        <f t="shared" si="41"/>
        <v>2.0486125586367176E-3</v>
      </c>
      <c r="U139" s="11">
        <f t="shared" si="41"/>
        <v>1.9028659635164718E-3</v>
      </c>
      <c r="V139" s="11">
        <f t="shared" si="41"/>
        <v>2.4406159628865957E-3</v>
      </c>
      <c r="W139" s="11">
        <f t="shared" si="41"/>
        <v>2.1510456146826228E-3</v>
      </c>
      <c r="X139" s="11">
        <f t="shared" si="41"/>
        <v>2.394367003994004E-3</v>
      </c>
      <c r="Y139" s="11">
        <f t="shared" si="41"/>
        <v>2.4736984016179744E-3</v>
      </c>
      <c r="Z139" s="11">
        <f t="shared" si="41"/>
        <v>1.9760467413128912E-3</v>
      </c>
      <c r="AA139" s="11">
        <f t="shared" si="41"/>
        <v>1.7768859421246278E-3</v>
      </c>
      <c r="AB139" s="11">
        <f t="shared" si="41"/>
        <v>1.7705742214689456E-3</v>
      </c>
      <c r="AC139" s="11">
        <f t="shared" si="41"/>
        <v>2.0641128541074292E-3</v>
      </c>
      <c r="AD139" s="11">
        <f t="shared" si="41"/>
        <v>2.8333760383878418E-3</v>
      </c>
      <c r="AE139" s="11">
        <f t="shared" si="41"/>
        <v>2.0324639508482963E-3</v>
      </c>
      <c r="AF139" s="11">
        <f t="shared" si="41"/>
        <v>1.7741260104096994E-3</v>
      </c>
      <c r="AG139" s="11">
        <f t="shared" si="41"/>
        <v>1.8020509291597452E-3</v>
      </c>
      <c r="AH139" s="11">
        <f t="shared" si="41"/>
        <v>1.8193997869414421E-3</v>
      </c>
      <c r="AI139" s="11">
        <f t="shared" si="41"/>
        <v>2.0136007469574078E-3</v>
      </c>
      <c r="AK139">
        <f t="shared" si="4"/>
        <v>30</v>
      </c>
      <c r="AL139" s="11"/>
      <c r="AM139" s="11"/>
      <c r="AN139" s="11">
        <f t="shared" si="36"/>
        <v>6.2269263399811826E-7</v>
      </c>
      <c r="AO139" s="11">
        <f t="shared" si="7"/>
        <v>3.2723069789129557E-9</v>
      </c>
      <c r="AP139" s="11">
        <f t="shared" si="8"/>
        <v>7.6752152738788914E-11</v>
      </c>
      <c r="AQ139" s="11">
        <f t="shared" si="9"/>
        <v>3.8082287280577049E-8</v>
      </c>
      <c r="AR139" s="11">
        <f t="shared" si="10"/>
        <v>3.9344476985379346E-9</v>
      </c>
      <c r="AS139" s="11">
        <f t="shared" si="11"/>
        <v>9.0314757880104264E-7</v>
      </c>
      <c r="AT139" s="11">
        <f t="shared" si="12"/>
        <v>3.178165841298966E-7</v>
      </c>
      <c r="AU139" s="11">
        <f t="shared" si="13"/>
        <v>5.8927329925673392E-7</v>
      </c>
      <c r="AV139" s="11">
        <f t="shared" si="14"/>
        <v>2.851175029988456E-7</v>
      </c>
      <c r="AW139" s="11">
        <f t="shared" si="15"/>
        <v>7.8463274724961242E-7</v>
      </c>
      <c r="AX139" s="11">
        <f t="shared" si="16"/>
        <v>3.5329481305500404E-7</v>
      </c>
      <c r="AY139" s="11">
        <f t="shared" si="17"/>
        <v>1.9179153301308798E-7</v>
      </c>
      <c r="AZ139" s="11">
        <f t="shared" si="18"/>
        <v>3.0395553143042701E-7</v>
      </c>
      <c r="BA139" s="11">
        <f t="shared" si="19"/>
        <v>2.6534793002608156E-7</v>
      </c>
      <c r="BB139" s="11">
        <f t="shared" si="20"/>
        <v>3.6431042833319648E-7</v>
      </c>
      <c r="BC139" s="11">
        <f t="shared" si="21"/>
        <v>2.1230720247836706E-7</v>
      </c>
      <c r="BD139" s="11">
        <f t="shared" si="22"/>
        <v>9.9441413213549031E-7</v>
      </c>
      <c r="BE139" s="11">
        <f t="shared" si="23"/>
        <v>4.9870521346258179E-7</v>
      </c>
      <c r="BF139" s="11">
        <f t="shared" si="24"/>
        <v>8.9386239628577568E-7</v>
      </c>
      <c r="BG139" s="11">
        <f t="shared" si="25"/>
        <v>1.0413237200859533E-6</v>
      </c>
      <c r="BH139" s="11">
        <f t="shared" si="26"/>
        <v>2.7869305443207365E-7</v>
      </c>
      <c r="BI139" s="11">
        <f t="shared" si="27"/>
        <v>1.1051271871626882E-7</v>
      </c>
      <c r="BJ139" s="11">
        <f t="shared" si="28"/>
        <v>1.0873937682359106E-7</v>
      </c>
      <c r="BK139" s="11">
        <f t="shared" si="29"/>
        <v>3.8813080254822547E-7</v>
      </c>
      <c r="BL139" s="11">
        <f t="shared" si="30"/>
        <v>1.9262407418592511E-6</v>
      </c>
      <c r="BM139" s="11">
        <f t="shared" si="31"/>
        <v>3.3401168618087773E-7</v>
      </c>
      <c r="BN139" s="11">
        <f t="shared" si="32"/>
        <v>9.6804719990647832E-8</v>
      </c>
      <c r="BO139" s="11">
        <f t="shared" si="33"/>
        <v>1.1100514956280782E-7</v>
      </c>
      <c r="BP139" s="11">
        <f t="shared" si="34"/>
        <v>1.3261754093636652E-7</v>
      </c>
      <c r="BQ139" s="11">
        <f t="shared" si="35"/>
        <v>3.0884540137174133E-7</v>
      </c>
    </row>
    <row r="140" spans="3:69" x14ac:dyDescent="0.2">
      <c r="C140">
        <f t="shared" si="3"/>
        <v>31</v>
      </c>
      <c r="D140" s="11"/>
      <c r="E140" s="11"/>
      <c r="F140" s="11">
        <f t="shared" si="40"/>
        <v>2.3097552283834334E-3</v>
      </c>
      <c r="G140" s="11">
        <f t="shared" si="40"/>
        <v>1.4629216103469202E-3</v>
      </c>
      <c r="H140" s="11">
        <f t="shared" si="40"/>
        <v>1.5314767112470662E-3</v>
      </c>
      <c r="I140" s="11">
        <f t="shared" si="40"/>
        <v>1.755887763472164E-3</v>
      </c>
      <c r="J140" s="11">
        <f t="shared" si="40"/>
        <v>1.6280336531737686E-3</v>
      </c>
      <c r="K140" s="11">
        <f t="shared" si="40"/>
        <v>2.5515635335670158E-3</v>
      </c>
      <c r="L140" s="11">
        <f t="shared" si="40"/>
        <v>2.1555730049501592E-3</v>
      </c>
      <c r="M140" s="11">
        <f t="shared" si="40"/>
        <v>2.3661277989825945E-3</v>
      </c>
      <c r="N140" s="11">
        <f t="shared" si="40"/>
        <v>2.1223673333552345E-3</v>
      </c>
      <c r="O140" s="11">
        <f t="shared" si="40"/>
        <v>2.4813265242655492E-3</v>
      </c>
      <c r="P140" s="11">
        <f t="shared" si="40"/>
        <v>2.1723876031487558E-3</v>
      </c>
      <c r="Q140" s="11">
        <f t="shared" si="40"/>
        <v>2.005302122534761E-3</v>
      </c>
      <c r="R140" s="11">
        <f t="shared" si="40"/>
        <v>2.1125357803506977E-3</v>
      </c>
      <c r="S140" s="11">
        <f t="shared" si="40"/>
        <v>2.069870571012075E-3</v>
      </c>
      <c r="T140" s="11">
        <f t="shared" si="41"/>
        <v>2.1538220228981427E-3</v>
      </c>
      <c r="U140" s="11">
        <f t="shared" si="41"/>
        <v>2.0037089611249291E-3</v>
      </c>
      <c r="V140" s="11">
        <f t="shared" si="41"/>
        <v>2.5587163681197976E-3</v>
      </c>
      <c r="W140" s="11">
        <f t="shared" si="41"/>
        <v>2.2610019918400887E-3</v>
      </c>
      <c r="X140" s="11">
        <f t="shared" si="41"/>
        <v>2.5124053832742839E-3</v>
      </c>
      <c r="Y140" s="11">
        <f t="shared" si="41"/>
        <v>2.5941103502803847E-3</v>
      </c>
      <c r="Z140" s="11">
        <f t="shared" si="41"/>
        <v>2.0803230421811121E-3</v>
      </c>
      <c r="AA140" s="11">
        <f t="shared" si="41"/>
        <v>1.8744228492808268E-3</v>
      </c>
      <c r="AB140" s="11">
        <f t="shared" si="41"/>
        <v>1.86781231022233E-3</v>
      </c>
      <c r="AC140" s="11">
        <f t="shared" si="41"/>
        <v>2.1715910171356653E-3</v>
      </c>
      <c r="AD140" s="11">
        <f t="shared" si="41"/>
        <v>2.9637622508835232E-3</v>
      </c>
      <c r="AE140" s="11">
        <f t="shared" si="41"/>
        <v>2.1395825767746022E-3</v>
      </c>
      <c r="AF140" s="11">
        <f t="shared" si="41"/>
        <v>1.8723835732165142E-3</v>
      </c>
      <c r="AG140" s="11">
        <f t="shared" si="41"/>
        <v>1.9014405609060615E-3</v>
      </c>
      <c r="AH140" s="11">
        <f t="shared" si="41"/>
        <v>1.9191230575650801E-3</v>
      </c>
      <c r="AI140" s="11">
        <f t="shared" si="41"/>
        <v>2.1196377878672378E-3</v>
      </c>
      <c r="AK140">
        <f t="shared" si="4"/>
        <v>31</v>
      </c>
      <c r="AL140" s="11"/>
      <c r="AM140" s="11"/>
      <c r="AN140" s="11">
        <f t="shared" si="36"/>
        <v>8.0139048611726077E-7</v>
      </c>
      <c r="AO140" s="11">
        <f t="shared" si="7"/>
        <v>5.256164440556635E-10</v>
      </c>
      <c r="AP140" s="11">
        <f t="shared" si="8"/>
        <v>5.4784703672023364E-9</v>
      </c>
      <c r="AQ140" s="11">
        <f t="shared" si="9"/>
        <v>8.1711013111041311E-8</v>
      </c>
      <c r="AR140" s="11">
        <f t="shared" si="10"/>
        <v>2.2203195159183828E-8</v>
      </c>
      <c r="AS140" s="11">
        <f t="shared" si="11"/>
        <v>1.1364099583776398E-6</v>
      </c>
      <c r="AT140" s="11">
        <f t="shared" si="12"/>
        <v>4.4602734635558865E-7</v>
      </c>
      <c r="AU140" s="11">
        <f t="shared" si="13"/>
        <v>7.7117213684470473E-7</v>
      </c>
      <c r="AV140" s="11">
        <f t="shared" si="14"/>
        <v>4.0637425234259483E-7</v>
      </c>
      <c r="AW140" s="11">
        <f t="shared" si="15"/>
        <v>1.0005120153871693E-6</v>
      </c>
      <c r="AX140" s="11">
        <f t="shared" si="16"/>
        <v>4.8912138986690655E-7</v>
      </c>
      <c r="AY140" s="11">
        <f t="shared" si="17"/>
        <v>2.8978136558271395E-7</v>
      </c>
      <c r="AZ140" s="11">
        <f t="shared" si="18"/>
        <v>4.2889042470819824E-7</v>
      </c>
      <c r="BA140" s="11">
        <f t="shared" si="19"/>
        <v>3.8152811223971671E-7</v>
      </c>
      <c r="BB140" s="11">
        <f t="shared" si="20"/>
        <v>5.0227669099064884E-7</v>
      </c>
      <c r="BC140" s="11">
        <f t="shared" si="21"/>
        <v>3.1530679478480991E-7</v>
      </c>
      <c r="BD140" s="11">
        <f t="shared" si="22"/>
        <v>1.2436695459959761E-6</v>
      </c>
      <c r="BE140" s="11">
        <f t="shared" si="23"/>
        <v>6.6590029415873975E-7</v>
      </c>
      <c r="BF140" s="11">
        <f t="shared" si="24"/>
        <v>1.1307021370470803E-6</v>
      </c>
      <c r="BG140" s="11">
        <f t="shared" si="25"/>
        <v>1.3012234654789408E-6</v>
      </c>
      <c r="BH140" s="11">
        <f t="shared" si="26"/>
        <v>3.9945550959986462E-7</v>
      </c>
      <c r="BI140" s="11">
        <f t="shared" si="27"/>
        <v>1.8472557174317894E-7</v>
      </c>
      <c r="BJ140" s="11">
        <f t="shared" si="28"/>
        <v>1.8217206467834694E-7</v>
      </c>
      <c r="BK140" s="11">
        <f t="shared" si="29"/>
        <v>5.3333726384243674E-7</v>
      </c>
      <c r="BL140" s="11">
        <f t="shared" si="30"/>
        <v>2.3046240357528433E-6</v>
      </c>
      <c r="BM140" s="11">
        <f t="shared" si="31"/>
        <v>4.6905555850015789E-7</v>
      </c>
      <c r="BN140" s="11">
        <f t="shared" si="32"/>
        <v>1.6745541919994014E-7</v>
      </c>
      <c r="BO140" s="11">
        <f t="shared" si="33"/>
        <v>1.8695543341942766E-7</v>
      </c>
      <c r="BP140" s="11">
        <f t="shared" si="34"/>
        <v>2.1502911162343715E-7</v>
      </c>
      <c r="BQ140" s="11">
        <f t="shared" si="35"/>
        <v>4.3768351233868434E-7</v>
      </c>
    </row>
    <row r="141" spans="3:69" x14ac:dyDescent="0.2">
      <c r="C141">
        <f t="shared" si="3"/>
        <v>32</v>
      </c>
      <c r="D141" s="11"/>
      <c r="E141" s="11"/>
      <c r="F141" s="11">
        <f t="shared" ref="F141:S164" si="42">F$106*F$107^$C141</f>
        <v>2.4209006686810902E-3</v>
      </c>
      <c r="G141" s="11">
        <f t="shared" si="42"/>
        <v>1.5476538567442671E-3</v>
      </c>
      <c r="H141" s="11">
        <f t="shared" si="42"/>
        <v>1.6189587867408927E-3</v>
      </c>
      <c r="I141" s="11">
        <f t="shared" si="42"/>
        <v>1.8515213456066746E-3</v>
      </c>
      <c r="J141" s="11">
        <f t="shared" si="42"/>
        <v>1.719142763520027E-3</v>
      </c>
      <c r="K141" s="11">
        <f t="shared" si="42"/>
        <v>2.6727483923625586E-3</v>
      </c>
      <c r="L141" s="11">
        <f t="shared" si="42"/>
        <v>2.2649692623145207E-3</v>
      </c>
      <c r="M141" s="11">
        <f t="shared" si="42"/>
        <v>2.4820836900179585E-3</v>
      </c>
      <c r="N141" s="11">
        <f t="shared" si="42"/>
        <v>2.2312079739877115E-3</v>
      </c>
      <c r="O141" s="11">
        <f t="shared" si="42"/>
        <v>2.6013553038890269E-3</v>
      </c>
      <c r="P141" s="11">
        <f t="shared" si="42"/>
        <v>2.2827449335762772E-3</v>
      </c>
      <c r="Q141" s="11">
        <f t="shared" si="42"/>
        <v>2.1110134442393295E-3</v>
      </c>
      <c r="R141" s="11">
        <f t="shared" si="42"/>
        <v>2.2215099955825422E-3</v>
      </c>
      <c r="S141" s="11">
        <f t="shared" si="42"/>
        <v>2.1778528476249816E-3</v>
      </c>
      <c r="T141" s="11">
        <f t="shared" si="41"/>
        <v>2.2644346715359935E-3</v>
      </c>
      <c r="U141" s="11">
        <f t="shared" si="41"/>
        <v>2.1098961660299775E-3</v>
      </c>
      <c r="V141" s="11">
        <f t="shared" si="41"/>
        <v>2.6825316035140492E-3</v>
      </c>
      <c r="W141" s="11">
        <f t="shared" si="41"/>
        <v>2.3765790795929366E-3</v>
      </c>
      <c r="X141" s="11">
        <f t="shared" si="41"/>
        <v>2.6362628616984603E-3</v>
      </c>
      <c r="Y141" s="11">
        <f t="shared" si="41"/>
        <v>2.7203835783013441E-3</v>
      </c>
      <c r="Z141" s="11">
        <f t="shared" si="41"/>
        <v>2.1901020200333476E-3</v>
      </c>
      <c r="AA141" s="11">
        <f t="shared" si="41"/>
        <v>1.9773137569567339E-3</v>
      </c>
      <c r="AB141" s="11">
        <f t="shared" si="41"/>
        <v>1.9703906133478441E-3</v>
      </c>
      <c r="AC141" s="11">
        <f t="shared" si="41"/>
        <v>2.2846655580484447E-3</v>
      </c>
      <c r="AD141" s="11">
        <f t="shared" si="41"/>
        <v>3.100148572146496E-3</v>
      </c>
      <c r="AE141" s="11">
        <f t="shared" si="41"/>
        <v>2.2523467640972379E-3</v>
      </c>
      <c r="AF141" s="11">
        <f t="shared" si="41"/>
        <v>1.9760829978708446E-3</v>
      </c>
      <c r="AG141" s="11">
        <f t="shared" si="41"/>
        <v>2.0063118906104242E-3</v>
      </c>
      <c r="AH141" s="11">
        <f t="shared" si="41"/>
        <v>2.0243122685363281E-3</v>
      </c>
      <c r="AI141" s="11">
        <f t="shared" ref="H141:AI151" si="43">AI$106*AI$107^$C141</f>
        <v>2.2312587828264992E-3</v>
      </c>
      <c r="AK141">
        <f t="shared" si="4"/>
        <v>32</v>
      </c>
      <c r="AL141" s="11"/>
      <c r="AM141" s="11"/>
      <c r="AN141" s="11">
        <f t="shared" si="36"/>
        <v>5.4893799070162874E-7</v>
      </c>
      <c r="AO141" s="11">
        <f t="shared" si="7"/>
        <v>2.0606891987519508E-8</v>
      </c>
      <c r="AP141" s="11">
        <f t="shared" si="8"/>
        <v>5.4439800311668602E-9</v>
      </c>
      <c r="AQ141" s="11">
        <f t="shared" si="9"/>
        <v>2.6136923319262814E-8</v>
      </c>
      <c r="AR141" s="11">
        <f t="shared" si="10"/>
        <v>1.1567313572029492E-9</v>
      </c>
      <c r="AS141" s="11">
        <f t="shared" si="11"/>
        <v>9.8422676443240728E-7</v>
      </c>
      <c r="AT141" s="11">
        <f t="shared" si="12"/>
        <v>3.4822022454594354E-7</v>
      </c>
      <c r="AU141" s="11">
        <f t="shared" si="13"/>
        <v>6.5916056106426381E-7</v>
      </c>
      <c r="AV141" s="11">
        <f t="shared" si="14"/>
        <v>3.2190257603985927E-7</v>
      </c>
      <c r="AW141" s="11">
        <f t="shared" si="15"/>
        <v>8.9121311130172336E-7</v>
      </c>
      <c r="AX141" s="11">
        <f t="shared" si="16"/>
        <v>4.0670724011091988E-7</v>
      </c>
      <c r="AY141" s="11">
        <f t="shared" si="17"/>
        <v>2.2884764611532621E-7</v>
      </c>
      <c r="AZ141" s="11">
        <f t="shared" si="18"/>
        <v>3.6746366326269714E-7</v>
      </c>
      <c r="BA141" s="11">
        <f t="shared" si="19"/>
        <v>3.3215662703983805E-7</v>
      </c>
      <c r="BB141" s="11">
        <f t="shared" si="20"/>
        <v>4.6134010121376329E-7</v>
      </c>
      <c r="BC141" s="11">
        <f t="shared" si="21"/>
        <v>2.8862121738329132E-7</v>
      </c>
      <c r="BD141" s="11">
        <f t="shared" si="22"/>
        <v>1.25249280350193E-6</v>
      </c>
      <c r="BE141" s="11">
        <f t="shared" si="23"/>
        <v>6.7970238416560426E-7</v>
      </c>
      <c r="BF141" s="11">
        <f t="shared" si="24"/>
        <v>1.1991861057909691E-6</v>
      </c>
      <c r="BG141" s="11">
        <f t="shared" si="25"/>
        <v>1.4219197100761036E-6</v>
      </c>
      <c r="BH141" s="11">
        <f t="shared" si="26"/>
        <v>4.7056701977773003E-7</v>
      </c>
      <c r="BI141" s="11">
        <f t="shared" si="27"/>
        <v>2.4313504760284105E-7</v>
      </c>
      <c r="BJ141" s="11">
        <f t="shared" si="28"/>
        <v>2.5173921726473435E-7</v>
      </c>
      <c r="BK141" s="11">
        <f t="shared" si="29"/>
        <v>6.7724057071824492E-7</v>
      </c>
      <c r="BL141" s="11">
        <f t="shared" si="30"/>
        <v>2.6771494893894581E-6</v>
      </c>
      <c r="BM141" s="11">
        <f t="shared" si="31"/>
        <v>6.036566317632949E-7</v>
      </c>
      <c r="BN141" s="11">
        <f t="shared" si="32"/>
        <v>2.3886155525108956E-7</v>
      </c>
      <c r="BO141" s="11">
        <f t="shared" si="33"/>
        <v>2.6089601131361664E-7</v>
      </c>
      <c r="BP141" s="11">
        <f t="shared" si="34"/>
        <v>2.9400707359196056E-7</v>
      </c>
      <c r="BQ141" s="11">
        <f t="shared" si="35"/>
        <v>5.5803948006762008E-7</v>
      </c>
    </row>
    <row r="142" spans="3:69" x14ac:dyDescent="0.2">
      <c r="C142">
        <f t="shared" si="3"/>
        <v>33</v>
      </c>
      <c r="D142" s="11"/>
      <c r="E142" s="11"/>
      <c r="F142" s="11">
        <f t="shared" si="42"/>
        <v>2.5373944284660913E-3</v>
      </c>
      <c r="G142" s="11">
        <f t="shared" si="42"/>
        <v>1.6372937848169421E-3</v>
      </c>
      <c r="H142" s="11">
        <f t="shared" si="43"/>
        <v>1.7114380740607322E-3</v>
      </c>
      <c r="I142" s="11">
        <f t="shared" si="43"/>
        <v>1.952363564774906E-3</v>
      </c>
      <c r="J142" s="11">
        <f t="shared" si="43"/>
        <v>1.8153505829574055E-3</v>
      </c>
      <c r="K142" s="11">
        <f t="shared" si="43"/>
        <v>2.7996888476024382E-3</v>
      </c>
      <c r="L142" s="11">
        <f t="shared" si="43"/>
        <v>2.3799174268042018E-3</v>
      </c>
      <c r="M142" s="11">
        <f t="shared" si="43"/>
        <v>2.6037221856326635E-3</v>
      </c>
      <c r="N142" s="11">
        <f t="shared" si="43"/>
        <v>2.3456302520997664E-3</v>
      </c>
      <c r="O142" s="11">
        <f t="shared" si="43"/>
        <v>2.7271902149494645E-3</v>
      </c>
      <c r="P142" s="11">
        <f t="shared" si="43"/>
        <v>2.3987084184310453E-3</v>
      </c>
      <c r="Q142" s="11">
        <f t="shared" si="43"/>
        <v>2.2222974342271202E-3</v>
      </c>
      <c r="R142" s="11">
        <f t="shared" si="43"/>
        <v>2.3361055970630134E-3</v>
      </c>
      <c r="S142" s="11">
        <f t="shared" si="43"/>
        <v>2.2914684098286897E-3</v>
      </c>
      <c r="T142" s="11">
        <f t="shared" si="43"/>
        <v>2.3807279929075257E-3</v>
      </c>
      <c r="U142" s="11">
        <f t="shared" si="43"/>
        <v>2.2217107962269793E-3</v>
      </c>
      <c r="V142" s="11">
        <f t="shared" si="43"/>
        <v>2.8123382073564577E-3</v>
      </c>
      <c r="W142" s="11">
        <f t="shared" si="43"/>
        <v>2.4980641954066339E-3</v>
      </c>
      <c r="X142" s="11">
        <f t="shared" si="43"/>
        <v>2.7662263113419796E-3</v>
      </c>
      <c r="Y142" s="11">
        <f t="shared" si="43"/>
        <v>2.8528033945401524E-3</v>
      </c>
      <c r="Z142" s="11">
        <f t="shared" si="43"/>
        <v>2.3056740520093536E-3</v>
      </c>
      <c r="AA142" s="11">
        <f t="shared" si="43"/>
        <v>2.0858525572020441E-3</v>
      </c>
      <c r="AB142" s="11">
        <f t="shared" si="43"/>
        <v>2.0786024098466069E-3</v>
      </c>
      <c r="AC142" s="11">
        <f t="shared" si="43"/>
        <v>2.4036278797181631E-3</v>
      </c>
      <c r="AD142" s="11">
        <f t="shared" si="43"/>
        <v>3.2428111149998156E-3</v>
      </c>
      <c r="AE142" s="11">
        <f t="shared" si="43"/>
        <v>2.3710540555003444E-3</v>
      </c>
      <c r="AF142" s="11">
        <f t="shared" si="43"/>
        <v>2.0855256745102193E-3</v>
      </c>
      <c r="AG142" s="11">
        <f t="shared" si="43"/>
        <v>2.1169672537576824E-3</v>
      </c>
      <c r="AH142" s="11">
        <f t="shared" si="43"/>
        <v>2.1352670139589162E-3</v>
      </c>
      <c r="AI142" s="11">
        <f t="shared" si="43"/>
        <v>2.348757785144854E-3</v>
      </c>
      <c r="AK142">
        <f t="shared" si="4"/>
        <v>33</v>
      </c>
      <c r="AL142" s="11"/>
      <c r="AM142" s="11"/>
      <c r="AN142" s="11">
        <f t="shared" si="36"/>
        <v>7.35130054594038E-7</v>
      </c>
      <c r="AO142" s="11">
        <f t="shared" si="7"/>
        <v>2.9064045726188647E-9</v>
      </c>
      <c r="AP142" s="11">
        <f t="shared" si="8"/>
        <v>3.4953875795428321E-10</v>
      </c>
      <c r="AQ142" s="11">
        <f t="shared" si="9"/>
        <v>6.8912233974572273E-8</v>
      </c>
      <c r="AR142" s="11">
        <f t="shared" si="10"/>
        <v>1.6956876751497558E-8</v>
      </c>
      <c r="AS142" s="11">
        <f t="shared" si="11"/>
        <v>1.2522113339589364E-6</v>
      </c>
      <c r="AT142" s="11">
        <f t="shared" si="12"/>
        <v>4.9709556017663333E-7</v>
      </c>
      <c r="AU142" s="11">
        <f t="shared" si="13"/>
        <v>8.7146992029149832E-7</v>
      </c>
      <c r="AV142" s="11">
        <f t="shared" si="14"/>
        <v>4.6483333119157781E-7</v>
      </c>
      <c r="AW142" s="11">
        <f t="shared" si="15"/>
        <v>1.1446341269159826E-6</v>
      </c>
      <c r="AX142" s="11">
        <f t="shared" si="16"/>
        <v>5.680629541431404E-7</v>
      </c>
      <c r="AY142" s="11">
        <f t="shared" si="17"/>
        <v>3.4770389438055334E-7</v>
      </c>
      <c r="AZ142" s="11">
        <f t="shared" si="18"/>
        <v>5.1952872896467416E-7</v>
      </c>
      <c r="BA142" s="11">
        <f t="shared" si="19"/>
        <v>4.760253075467715E-7</v>
      </c>
      <c r="BB142" s="11">
        <f t="shared" si="20"/>
        <v>6.3284178742771899E-7</v>
      </c>
      <c r="BC142" s="11">
        <f t="shared" si="21"/>
        <v>4.2126514719649024E-7</v>
      </c>
      <c r="BD142" s="11">
        <f t="shared" si="22"/>
        <v>1.5598882247311738E-6</v>
      </c>
      <c r="BE142" s="11">
        <f t="shared" si="23"/>
        <v>8.9477555304558132E-7</v>
      </c>
      <c r="BF142" s="11">
        <f t="shared" si="24"/>
        <v>1.5007156794485659E-6</v>
      </c>
      <c r="BG142" s="11">
        <f t="shared" si="25"/>
        <v>1.7552608172527138E-6</v>
      </c>
      <c r="BH142" s="11">
        <f t="shared" si="26"/>
        <v>6.4248385978256049E-7</v>
      </c>
      <c r="BI142" s="11">
        <f t="shared" si="27"/>
        <v>3.6195391835330121E-7</v>
      </c>
      <c r="BJ142" s="11">
        <f t="shared" si="28"/>
        <v>3.7203656192706158E-7</v>
      </c>
      <c r="BK142" s="11">
        <f t="shared" si="29"/>
        <v>8.8719180354392133E-7</v>
      </c>
      <c r="BL142" s="11">
        <f t="shared" si="30"/>
        <v>3.1643509128709802E-6</v>
      </c>
      <c r="BM142" s="11">
        <f t="shared" si="31"/>
        <v>8.0220812714330047E-7</v>
      </c>
      <c r="BN142" s="11">
        <f t="shared" si="32"/>
        <v>3.5781611060555914E-7</v>
      </c>
      <c r="BO142" s="11">
        <f t="shared" si="33"/>
        <v>3.861816707867854E-7</v>
      </c>
      <c r="BP142" s="11">
        <f t="shared" si="34"/>
        <v>4.2664272333109628E-7</v>
      </c>
      <c r="BQ142" s="11">
        <f t="shared" si="35"/>
        <v>7.4739379935901998E-7</v>
      </c>
    </row>
    <row r="143" spans="3:69" x14ac:dyDescent="0.2">
      <c r="C143">
        <f t="shared" ref="C143:C174" si="44">C142+1</f>
        <v>34</v>
      </c>
      <c r="D143" s="11"/>
      <c r="E143" s="11"/>
      <c r="F143" s="11">
        <f t="shared" si="42"/>
        <v>2.6594938689154866E-3</v>
      </c>
      <c r="G143" s="11">
        <f t="shared" si="42"/>
        <v>1.7321256469062954E-3</v>
      </c>
      <c r="H143" s="11">
        <f t="shared" si="43"/>
        <v>1.8092000274084093E-3</v>
      </c>
      <c r="I143" s="11">
        <f t="shared" si="43"/>
        <v>2.0586981068865932E-3</v>
      </c>
      <c r="J143" s="11">
        <f t="shared" si="43"/>
        <v>1.9169424488610261E-3</v>
      </c>
      <c r="K143" s="11">
        <f t="shared" si="43"/>
        <v>2.9326582576150733E-3</v>
      </c>
      <c r="L143" s="11">
        <f t="shared" si="43"/>
        <v>2.5006992600943344E-3</v>
      </c>
      <c r="M143" s="11">
        <f t="shared" si="43"/>
        <v>2.7313217709861691E-3</v>
      </c>
      <c r="N143" s="11">
        <f t="shared" si="43"/>
        <v>2.4659204089039865E-3</v>
      </c>
      <c r="O143" s="11">
        <f t="shared" si="43"/>
        <v>2.8591121164405881E-3</v>
      </c>
      <c r="P143" s="11">
        <f t="shared" si="43"/>
        <v>2.5205628504616738E-3</v>
      </c>
      <c r="Q143" s="11">
        <f t="shared" si="43"/>
        <v>2.3394478607652773E-3</v>
      </c>
      <c r="R143" s="11">
        <f t="shared" si="43"/>
        <v>2.4566125614924627E-3</v>
      </c>
      <c r="S143" s="11">
        <f t="shared" si="43"/>
        <v>2.4110111383186519E-3</v>
      </c>
      <c r="T143" s="11">
        <f t="shared" si="43"/>
        <v>2.5029937261863756E-3</v>
      </c>
      <c r="U143" s="11">
        <f t="shared" si="43"/>
        <v>2.3394510789406238E-3</v>
      </c>
      <c r="V143" s="11">
        <f t="shared" si="43"/>
        <v>2.9484260995083968E-3</v>
      </c>
      <c r="W143" s="11">
        <f t="shared" si="43"/>
        <v>2.6257593437376569E-3</v>
      </c>
      <c r="X143" s="11">
        <f t="shared" si="43"/>
        <v>2.9025967466046652E-3</v>
      </c>
      <c r="Y143" s="11">
        <f t="shared" si="43"/>
        <v>2.9916689958044934E-3</v>
      </c>
      <c r="Z143" s="11">
        <f t="shared" si="43"/>
        <v>2.4273448384967405E-3</v>
      </c>
      <c r="AA143" s="11">
        <f t="shared" si="43"/>
        <v>2.2003492744027409E-3</v>
      </c>
      <c r="AB143" s="11">
        <f t="shared" si="43"/>
        <v>2.1927570852964592E-3</v>
      </c>
      <c r="AC143" s="11">
        <f t="shared" si="43"/>
        <v>2.5287845583375E-3</v>
      </c>
      <c r="AD143" s="11">
        <f t="shared" si="43"/>
        <v>3.3920386984180404E-3</v>
      </c>
      <c r="AE143" s="11">
        <f t="shared" si="43"/>
        <v>2.4960176753058456E-3</v>
      </c>
      <c r="AF143" s="11">
        <f t="shared" si="43"/>
        <v>2.2010296853561514E-3</v>
      </c>
      <c r="AG143" s="11">
        <f t="shared" si="43"/>
        <v>2.2337256607290628E-3</v>
      </c>
      <c r="AH143" s="11">
        <f t="shared" si="43"/>
        <v>2.2523033090135151E-3</v>
      </c>
      <c r="AI143" s="11">
        <f t="shared" si="43"/>
        <v>2.4724443330998115E-3</v>
      </c>
      <c r="AK143">
        <f t="shared" ref="AK143:AK174" si="45">AK142+1</f>
        <v>34</v>
      </c>
      <c r="AL143" s="11"/>
      <c r="AM143" s="11"/>
      <c r="AN143" s="11">
        <f t="shared" si="36"/>
        <v>9.5941377835266098E-7</v>
      </c>
      <c r="AO143" s="11">
        <f t="shared" si="7"/>
        <v>1.6745103871812298E-9</v>
      </c>
      <c r="AP143" s="11">
        <f t="shared" si="8"/>
        <v>1.356244456990219E-8</v>
      </c>
      <c r="AQ143" s="11">
        <f t="shared" si="9"/>
        <v>1.3604732738886162E-7</v>
      </c>
      <c r="AR143" s="11">
        <f t="shared" si="10"/>
        <v>5.3736079579956148E-8</v>
      </c>
      <c r="AS143" s="11">
        <f t="shared" si="11"/>
        <v>1.5674837186293828E-6</v>
      </c>
      <c r="AT143" s="11">
        <f t="shared" si="12"/>
        <v>6.8199828443253538E-7</v>
      </c>
      <c r="AU143" s="11">
        <f t="shared" si="13"/>
        <v>1.1259865162648669E-6</v>
      </c>
      <c r="AV143" s="11">
        <f t="shared" si="14"/>
        <v>6.4332755114749188E-7</v>
      </c>
      <c r="AW143" s="11">
        <f t="shared" si="15"/>
        <v>1.4443176024062656E-6</v>
      </c>
      <c r="AX143" s="11">
        <f t="shared" si="16"/>
        <v>7.665947086219357E-7</v>
      </c>
      <c r="AY143" s="11">
        <f t="shared" si="17"/>
        <v>4.9958694699697718E-7</v>
      </c>
      <c r="AZ143" s="11">
        <f t="shared" si="18"/>
        <v>7.0776949974918754E-7</v>
      </c>
      <c r="BA143" s="11">
        <f t="shared" si="19"/>
        <v>6.5527179579790955E-7</v>
      </c>
      <c r="BB143" s="11">
        <f t="shared" si="20"/>
        <v>8.4231878881221432E-7</v>
      </c>
      <c r="BC143" s="11">
        <f t="shared" si="21"/>
        <v>5.8796644534540252E-7</v>
      </c>
      <c r="BD143" s="11">
        <f t="shared" si="22"/>
        <v>1.9183434057859281E-6</v>
      </c>
      <c r="BE143" s="11">
        <f t="shared" si="23"/>
        <v>1.152661865717376E-6</v>
      </c>
      <c r="BF143" s="11">
        <f t="shared" si="24"/>
        <v>1.8534302359938907E-6</v>
      </c>
      <c r="BG143" s="11">
        <f t="shared" si="25"/>
        <v>2.142500145946704E-6</v>
      </c>
      <c r="BH143" s="11">
        <f t="shared" si="26"/>
        <v>8.5233829909212912E-7</v>
      </c>
      <c r="BI143" s="11">
        <f t="shared" si="27"/>
        <v>5.1283183474214237E-7</v>
      </c>
      <c r="BJ143" s="11">
        <f t="shared" si="28"/>
        <v>5.2432468367128798E-7</v>
      </c>
      <c r="BK143" s="11">
        <f t="shared" si="29"/>
        <v>1.1386283006668861E-6</v>
      </c>
      <c r="BL143" s="11">
        <f t="shared" si="30"/>
        <v>3.7175304148309634E-6</v>
      </c>
      <c r="BM143" s="11">
        <f t="shared" si="31"/>
        <v>1.0416740450458726E-6</v>
      </c>
      <c r="BN143" s="11">
        <f t="shared" si="32"/>
        <v>5.093410472991449E-7</v>
      </c>
      <c r="BO143" s="11">
        <f t="shared" si="33"/>
        <v>5.4492975740711147E-7</v>
      </c>
      <c r="BP143" s="11">
        <f t="shared" si="34"/>
        <v>5.9323150320621803E-7</v>
      </c>
      <c r="BQ143" s="11">
        <f t="shared" si="35"/>
        <v>9.7655100286938152E-7</v>
      </c>
    </row>
    <row r="144" spans="3:69" x14ac:dyDescent="0.2">
      <c r="C144">
        <f t="shared" si="44"/>
        <v>35</v>
      </c>
      <c r="D144" s="11"/>
      <c r="E144" s="11"/>
      <c r="F144" s="11">
        <f t="shared" si="42"/>
        <v>2.7874687354282508E-3</v>
      </c>
      <c r="G144" s="11">
        <f t="shared" si="42"/>
        <v>1.8324501592156214E-3</v>
      </c>
      <c r="H144" s="11">
        <f t="shared" si="43"/>
        <v>1.912546406898761E-3</v>
      </c>
      <c r="I144" s="11">
        <f t="shared" si="43"/>
        <v>2.1708241086680399E-3</v>
      </c>
      <c r="J144" s="11">
        <f t="shared" si="43"/>
        <v>2.0242196668474187E-3</v>
      </c>
      <c r="K144" s="11">
        <f t="shared" si="43"/>
        <v>3.0719429637057873E-3</v>
      </c>
      <c r="L144" s="11">
        <f t="shared" si="43"/>
        <v>2.6276108233862826E-3</v>
      </c>
      <c r="M144" s="11">
        <f t="shared" si="43"/>
        <v>2.8651745788502128E-3</v>
      </c>
      <c r="N144" s="11">
        <f t="shared" si="43"/>
        <v>2.5923793648235114E-3</v>
      </c>
      <c r="O144" s="11">
        <f t="shared" si="43"/>
        <v>2.9974154532997461E-3</v>
      </c>
      <c r="P144" s="11">
        <f t="shared" si="43"/>
        <v>2.6486074898936758E-3</v>
      </c>
      <c r="Q144" s="11">
        <f t="shared" si="43"/>
        <v>2.4627739783818193E-3</v>
      </c>
      <c r="R144" s="11">
        <f t="shared" si="43"/>
        <v>2.5833358238898881E-3</v>
      </c>
      <c r="S144" s="11">
        <f t="shared" si="43"/>
        <v>2.5367902451385658E-3</v>
      </c>
      <c r="T144" s="11">
        <f t="shared" si="43"/>
        <v>2.6315385932338653E-3</v>
      </c>
      <c r="U144" s="11">
        <f t="shared" si="43"/>
        <v>2.4634310460438982E-3</v>
      </c>
      <c r="V144" s="11">
        <f t="shared" si="43"/>
        <v>3.0910992289344E-3</v>
      </c>
      <c r="W144" s="11">
        <f t="shared" si="43"/>
        <v>2.7599819667978183E-3</v>
      </c>
      <c r="X144" s="11">
        <f t="shared" si="43"/>
        <v>3.0456900214041898E-3</v>
      </c>
      <c r="Y144" s="11">
        <f t="shared" si="43"/>
        <v>3.1372941428725915E-3</v>
      </c>
      <c r="Z144" s="11">
        <f t="shared" si="43"/>
        <v>2.5554362117412009E-3</v>
      </c>
      <c r="AA144" s="11">
        <f t="shared" si="43"/>
        <v>2.3211309508180625E-3</v>
      </c>
      <c r="AB144" s="11">
        <f t="shared" si="43"/>
        <v>2.3131810164083522E-3</v>
      </c>
      <c r="AC144" s="11">
        <f t="shared" si="43"/>
        <v>2.6604581334927764E-3</v>
      </c>
      <c r="AD144" s="11">
        <f t="shared" si="43"/>
        <v>3.5481334322385307E-3</v>
      </c>
      <c r="AE144" s="11">
        <f t="shared" si="43"/>
        <v>2.6275673559557492E-3</v>
      </c>
      <c r="AF144" s="11">
        <f t="shared" si="43"/>
        <v>2.3229307291825719E-3</v>
      </c>
      <c r="AG144" s="11">
        <f t="shared" si="43"/>
        <v>2.3569237164830573E-3</v>
      </c>
      <c r="AH144" s="11">
        <f t="shared" si="43"/>
        <v>2.3757544900147244E-3</v>
      </c>
      <c r="AI144" s="11">
        <f t="shared" si="43"/>
        <v>2.6026442653814845E-3</v>
      </c>
      <c r="AK144">
        <f t="shared" si="45"/>
        <v>35</v>
      </c>
      <c r="AL144" s="11"/>
      <c r="AM144" s="11"/>
      <c r="AN144" s="11">
        <f t="shared" si="36"/>
        <v>3.14327279583719E-7</v>
      </c>
      <c r="AO144" s="11">
        <f t="shared" si="7"/>
        <v>1.9018973600685224E-7</v>
      </c>
      <c r="AP144" s="11">
        <f t="shared" si="8"/>
        <v>1.4620636437416521E-7</v>
      </c>
      <c r="AQ144" s="11">
        <f t="shared" si="9"/>
        <v>1.993885145665936E-8</v>
      </c>
      <c r="AR144" s="11">
        <f t="shared" si="10"/>
        <v>9.0189397809343063E-8</v>
      </c>
      <c r="AS144" s="11">
        <f t="shared" si="11"/>
        <v>5.3687794744827222E-7</v>
      </c>
      <c r="AT144" s="11">
        <f t="shared" si="12"/>
        <v>7.5832642703190236E-8</v>
      </c>
      <c r="AU144" s="11">
        <f t="shared" si="13"/>
        <v>2.4911401828044806E-7</v>
      </c>
      <c r="AV144" s="11">
        <f t="shared" si="14"/>
        <v>4.6226372051081817E-8</v>
      </c>
      <c r="AW144" s="11">
        <f t="shared" si="15"/>
        <v>3.7664479527162228E-7</v>
      </c>
      <c r="AX144" s="11">
        <f t="shared" si="16"/>
        <v>7.2625727327090978E-8</v>
      </c>
      <c r="AY144" s="11">
        <f t="shared" si="17"/>
        <v>8.3940281301301411E-9</v>
      </c>
      <c r="AZ144" s="11">
        <f t="shared" si="18"/>
        <v>5.1872607288697735E-8</v>
      </c>
      <c r="BA144" s="11">
        <f t="shared" si="19"/>
        <v>3.6729677319734263E-8</v>
      </c>
      <c r="BB144" s="11">
        <f t="shared" si="20"/>
        <v>8.9506690185563831E-8</v>
      </c>
      <c r="BC144" s="11">
        <f t="shared" si="21"/>
        <v>1.9038058682100823E-8</v>
      </c>
      <c r="BD144" s="11">
        <f t="shared" si="22"/>
        <v>5.9078004211135396E-7</v>
      </c>
      <c r="BE144" s="11">
        <f t="shared" si="23"/>
        <v>1.942699218058572E-7</v>
      </c>
      <c r="BF144" s="11">
        <f t="shared" si="24"/>
        <v>5.2863290056894105E-7</v>
      </c>
      <c r="BG144" s="11">
        <f t="shared" si="25"/>
        <v>6.7530575181719803E-7</v>
      </c>
      <c r="BH144" s="11">
        <f t="shared" si="26"/>
        <v>6.7214188664858768E-8</v>
      </c>
      <c r="BI144" s="11">
        <f t="shared" si="27"/>
        <v>1.2287057451278289E-9</v>
      </c>
      <c r="BJ144" s="11">
        <f t="shared" si="28"/>
        <v>7.4696429506915238E-10</v>
      </c>
      <c r="BK144" s="11">
        <f t="shared" si="29"/>
        <v>1.3033855574877462E-7</v>
      </c>
      <c r="BL144" s="11">
        <f t="shared" si="30"/>
        <v>1.5014179780184892E-6</v>
      </c>
      <c r="BM144" s="11">
        <f t="shared" si="31"/>
        <v>7.674133785798559E-8</v>
      </c>
      <c r="BN144" s="11">
        <f t="shared" si="32"/>
        <v>2.4016959634405898E-9</v>
      </c>
      <c r="BO144" s="11">
        <f t="shared" si="33"/>
        <v>7.5421993649500842E-10</v>
      </c>
      <c r="BP144" s="11">
        <f t="shared" si="34"/>
        <v>3.5397144818114675E-11</v>
      </c>
      <c r="BQ144" s="11">
        <f t="shared" si="35"/>
        <v>5.6908032192986543E-8</v>
      </c>
    </row>
    <row r="145" spans="3:69" x14ac:dyDescent="0.2">
      <c r="C145">
        <f t="shared" si="44"/>
        <v>36</v>
      </c>
      <c r="D145" s="11"/>
      <c r="E145" s="11"/>
      <c r="F145" s="11">
        <f t="shared" si="42"/>
        <v>2.9216017535541408E-3</v>
      </c>
      <c r="G145" s="11">
        <f t="shared" si="42"/>
        <v>1.9385854553950906E-3</v>
      </c>
      <c r="H145" s="11">
        <f t="shared" si="43"/>
        <v>2.0217962099973153E-3</v>
      </c>
      <c r="I145" s="11">
        <f t="shared" si="43"/>
        <v>2.289056999183409E-3</v>
      </c>
      <c r="J145" s="11">
        <f t="shared" si="43"/>
        <v>2.1375004043999511E-3</v>
      </c>
      <c r="K145" s="11">
        <f t="shared" si="43"/>
        <v>3.2178429067748994E-3</v>
      </c>
      <c r="L145" s="11">
        <f t="shared" si="43"/>
        <v>2.7609632031147502E-3</v>
      </c>
      <c r="M145" s="11">
        <f t="shared" si="43"/>
        <v>3.0055870584319612E-3</v>
      </c>
      <c r="N145" s="11">
        <f t="shared" si="43"/>
        <v>2.7253234722809821E-3</v>
      </c>
      <c r="O145" s="11">
        <f t="shared" si="43"/>
        <v>3.1424089135984111E-3</v>
      </c>
      <c r="P145" s="11">
        <f t="shared" si="43"/>
        <v>2.7831567993775543E-3</v>
      </c>
      <c r="Q145" s="11">
        <f t="shared" si="43"/>
        <v>2.5926013442379324E-3</v>
      </c>
      <c r="R145" s="11">
        <f t="shared" si="43"/>
        <v>2.7165960492111256E-3</v>
      </c>
      <c r="S145" s="11">
        <f t="shared" si="43"/>
        <v>2.6691310734955473E-3</v>
      </c>
      <c r="T145" s="11">
        <f t="shared" si="43"/>
        <v>2.7666850680566316E-3</v>
      </c>
      <c r="U145" s="11">
        <f t="shared" si="43"/>
        <v>2.5939813716305354E-3</v>
      </c>
      <c r="V145" s="11">
        <f t="shared" si="43"/>
        <v>3.2406762525647053E-3</v>
      </c>
      <c r="W145" s="11">
        <f t="shared" si="43"/>
        <v>2.9010657336959013E-3</v>
      </c>
      <c r="X145" s="11">
        <f t="shared" si="43"/>
        <v>3.1958375607400481E-3</v>
      </c>
      <c r="Y145" s="11">
        <f t="shared" si="43"/>
        <v>3.2900078694220233E-3</v>
      </c>
      <c r="Z145" s="11">
        <f t="shared" si="43"/>
        <v>2.6902869871272264E-3</v>
      </c>
      <c r="AA145" s="11">
        <f t="shared" si="43"/>
        <v>2.4485425807264064E-3</v>
      </c>
      <c r="AB145" s="11">
        <f t="shared" si="43"/>
        <v>2.4402185041616457E-3</v>
      </c>
      <c r="AC145" s="11">
        <f t="shared" si="43"/>
        <v>2.798987939376372E-3</v>
      </c>
      <c r="AD145" s="11">
        <f t="shared" si="43"/>
        <v>3.7114113287799689E-3</v>
      </c>
      <c r="AE145" s="11">
        <f t="shared" si="43"/>
        <v>2.766050208053236E-3</v>
      </c>
      <c r="AF145" s="11">
        <f t="shared" si="43"/>
        <v>2.4515830969846913E-3</v>
      </c>
      <c r="AG145" s="11">
        <f t="shared" si="43"/>
        <v>2.48691659096005E-3</v>
      </c>
      <c r="AH145" s="11">
        <f t="shared" si="43"/>
        <v>2.5059721638011662E-3</v>
      </c>
      <c r="AI145" s="11">
        <f t="shared" si="43"/>
        <v>2.7397005794790011E-3</v>
      </c>
      <c r="AK145">
        <f t="shared" si="45"/>
        <v>36</v>
      </c>
      <c r="AL145" s="11"/>
      <c r="AM145" s="11"/>
      <c r="AN145" s="11">
        <f t="shared" si="36"/>
        <v>4.8264858346226282E-7</v>
      </c>
      <c r="AO145" s="11">
        <f t="shared" si="7"/>
        <v>1.089341407349787E-7</v>
      </c>
      <c r="AP145" s="11">
        <f t="shared" si="8"/>
        <v>7.4662060183831061E-8</v>
      </c>
      <c r="AQ145" s="11">
        <f t="shared" si="9"/>
        <v>5.3468653487688193E-10</v>
      </c>
      <c r="AR145" s="11">
        <f t="shared" si="10"/>
        <v>3.5049247023812023E-8</v>
      </c>
      <c r="AS145" s="11">
        <f t="shared" si="11"/>
        <v>7.7160779185129442E-7</v>
      </c>
      <c r="AT145" s="11">
        <f t="shared" si="12"/>
        <v>1.6686378007611348E-7</v>
      </c>
      <c r="AU145" s="11">
        <f t="shared" si="13"/>
        <v>4.0864507979268592E-7</v>
      </c>
      <c r="AV145" s="11">
        <f t="shared" si="14"/>
        <v>1.2085661136537367E-7</v>
      </c>
      <c r="AW145" s="11">
        <f t="shared" si="15"/>
        <v>5.7513026540669694E-7</v>
      </c>
      <c r="AX145" s="11">
        <f t="shared" si="16"/>
        <v>1.629655523479736E-7</v>
      </c>
      <c r="AY145" s="11">
        <f t="shared" si="17"/>
        <v>4.8876476032438913E-8</v>
      </c>
      <c r="AZ145" s="11">
        <f t="shared" si="18"/>
        <v>1.3006275559120989E-7</v>
      </c>
      <c r="BA145" s="11">
        <f t="shared" si="19"/>
        <v>1.050969001576364E-7</v>
      </c>
      <c r="BB145" s="11">
        <f t="shared" si="20"/>
        <v>1.8829707622389838E-7</v>
      </c>
      <c r="BC145" s="11">
        <f t="shared" si="21"/>
        <v>7.1902578830014106E-8</v>
      </c>
      <c r="BD145" s="11">
        <f t="shared" si="22"/>
        <v>8.4232353514938178E-7</v>
      </c>
      <c r="BE145" s="11">
        <f t="shared" si="23"/>
        <v>3.3804002843502662E-7</v>
      </c>
      <c r="BF145" s="11">
        <f t="shared" si="24"/>
        <v>7.6873819619490134E-7</v>
      </c>
      <c r="BG145" s="11">
        <f t="shared" si="25"/>
        <v>9.4873077326943604E-7</v>
      </c>
      <c r="BH145" s="11">
        <f t="shared" si="26"/>
        <v>1.5495578203163827E-7</v>
      </c>
      <c r="BI145" s="11">
        <f t="shared" si="27"/>
        <v>2.6242255838088497E-8</v>
      </c>
      <c r="BJ145" s="11">
        <f t="shared" si="28"/>
        <v>2.3682189503998895E-8</v>
      </c>
      <c r="BK145" s="11">
        <f t="shared" si="29"/>
        <v>2.4906205304212286E-7</v>
      </c>
      <c r="BL145" s="11">
        <f t="shared" si="30"/>
        <v>1.9267890756567396E-6</v>
      </c>
      <c r="BM145" s="11">
        <f t="shared" si="31"/>
        <v>1.7220070690316912E-7</v>
      </c>
      <c r="BN145" s="11">
        <f t="shared" si="32"/>
        <v>6.2569644509613688E-9</v>
      </c>
      <c r="BO145" s="11">
        <f t="shared" si="33"/>
        <v>1.0403460152617607E-8</v>
      </c>
      <c r="BP145" s="11">
        <f t="shared" si="34"/>
        <v>1.5308856338766538E-8</v>
      </c>
      <c r="BQ145" s="11">
        <f t="shared" si="35"/>
        <v>1.4065193676136045E-7</v>
      </c>
    </row>
    <row r="146" spans="3:69" x14ac:dyDescent="0.2">
      <c r="C146">
        <f t="shared" si="44"/>
        <v>37</v>
      </c>
      <c r="D146" s="11"/>
      <c r="E146" s="11"/>
      <c r="F146" s="11">
        <f t="shared" si="42"/>
        <v>3.062189253598658E-3</v>
      </c>
      <c r="G146" s="11">
        <f t="shared" si="42"/>
        <v>2.05086809535821E-3</v>
      </c>
      <c r="H146" s="11">
        <f t="shared" si="43"/>
        <v>2.1372866561642002E-3</v>
      </c>
      <c r="I146" s="11">
        <f t="shared" si="43"/>
        <v>2.4137293871890637E-3</v>
      </c>
      <c r="J146" s="11">
        <f t="shared" si="43"/>
        <v>2.2571206345039169E-3</v>
      </c>
      <c r="K146" s="11">
        <f t="shared" si="43"/>
        <v>3.3706722732216804E-3</v>
      </c>
      <c r="L146" s="11">
        <f t="shared" si="43"/>
        <v>2.9010832734848355E-3</v>
      </c>
      <c r="M146" s="11">
        <f t="shared" si="43"/>
        <v>3.1528806769739078E-3</v>
      </c>
      <c r="N146" s="11">
        <f t="shared" si="43"/>
        <v>2.8650853070925149E-3</v>
      </c>
      <c r="O146" s="11">
        <f t="shared" si="43"/>
        <v>3.2944161175228509E-3</v>
      </c>
      <c r="P146" s="11">
        <f t="shared" si="43"/>
        <v>2.9245412162722767E-3</v>
      </c>
      <c r="Q146" s="11">
        <f t="shared" si="43"/>
        <v>2.7292726775360811E-3</v>
      </c>
      <c r="R146" s="11">
        <f t="shared" si="43"/>
        <v>2.8567304437706188E-3</v>
      </c>
      <c r="S146" s="11">
        <f t="shared" si="43"/>
        <v>2.8083759393005502E-3</v>
      </c>
      <c r="T146" s="11">
        <f t="shared" si="43"/>
        <v>2.9087721857808464E-3</v>
      </c>
      <c r="U146" s="11">
        <f t="shared" si="43"/>
        <v>2.7314502539748891E-3</v>
      </c>
      <c r="V146" s="11">
        <f t="shared" si="43"/>
        <v>3.3974912470076828E-3</v>
      </c>
      <c r="W146" s="11">
        <f t="shared" si="43"/>
        <v>3.0493613699183499E-3</v>
      </c>
      <c r="X146" s="11">
        <f t="shared" si="43"/>
        <v>3.353387128322438E-3</v>
      </c>
      <c r="Y146" s="11">
        <f t="shared" si="43"/>
        <v>3.4501552254669874E-3</v>
      </c>
      <c r="Z146" s="11">
        <f t="shared" si="43"/>
        <v>2.8322538593810432E-3</v>
      </c>
      <c r="AA146" s="11">
        <f t="shared" si="43"/>
        <v>2.5829480958484124E-3</v>
      </c>
      <c r="AB146" s="11">
        <f t="shared" si="43"/>
        <v>2.5742327581862309E-3</v>
      </c>
      <c r="AC146" s="11">
        <f t="shared" si="43"/>
        <v>2.9447309792802871E-3</v>
      </c>
      <c r="AD146" s="11">
        <f t="shared" si="43"/>
        <v>3.8822029426063228E-3</v>
      </c>
      <c r="AE146" s="11">
        <f t="shared" si="43"/>
        <v>2.9118316362582333E-3</v>
      </c>
      <c r="AF146" s="11">
        <f t="shared" si="43"/>
        <v>2.58736070168396E-3</v>
      </c>
      <c r="AG146" s="11">
        <f t="shared" si="43"/>
        <v>2.6240790430082706E-3</v>
      </c>
      <c r="AH146" s="11">
        <f t="shared" si="43"/>
        <v>2.6433272091626677E-3</v>
      </c>
      <c r="AI146" s="11">
        <f t="shared" si="43"/>
        <v>2.8839743352698966E-3</v>
      </c>
      <c r="AK146">
        <f t="shared" si="45"/>
        <v>37</v>
      </c>
      <c r="AL146" s="11"/>
      <c r="AM146" s="11"/>
      <c r="AN146" s="11">
        <f t="shared" si="36"/>
        <v>6.9061291391676858E-8</v>
      </c>
      <c r="AO146" s="11">
        <f t="shared" si="7"/>
        <v>5.8534908798318397E-7</v>
      </c>
      <c r="AP146" s="11">
        <f t="shared" si="8"/>
        <v>4.5655008053992349E-7</v>
      </c>
      <c r="AQ146" s="11">
        <f t="shared" si="9"/>
        <v>1.4965830719453078E-7</v>
      </c>
      <c r="AR146" s="11">
        <f t="shared" si="10"/>
        <v>2.7905878886507259E-7</v>
      </c>
      <c r="AS146" s="11">
        <f t="shared" si="11"/>
        <v>3.5433074490958731E-7</v>
      </c>
      <c r="AT146" s="11">
        <f t="shared" si="12"/>
        <v>1.8493865824537489E-8</v>
      </c>
      <c r="AU146" s="11">
        <f t="shared" si="13"/>
        <v>1.59161725240612E-7</v>
      </c>
      <c r="AV146" s="11">
        <f t="shared" si="14"/>
        <v>1.5532512079350001E-8</v>
      </c>
      <c r="AW146" s="11">
        <f t="shared" si="15"/>
        <v>3.2576270034048001E-7</v>
      </c>
      <c r="AX146" s="11">
        <f t="shared" si="16"/>
        <v>5.1158144241976276E-8</v>
      </c>
      <c r="AY146" s="11">
        <f t="shared" si="17"/>
        <v>3.027812772597091E-9</v>
      </c>
      <c r="AZ146" s="11">
        <f t="shared" si="18"/>
        <v>4.4232521923759461E-8</v>
      </c>
      <c r="BA146" s="11">
        <f t="shared" si="19"/>
        <v>3.2933782059558717E-8</v>
      </c>
      <c r="BB146" s="11">
        <f t="shared" si="20"/>
        <v>9.124932775582753E-8</v>
      </c>
      <c r="BC146" s="11">
        <f t="shared" si="21"/>
        <v>1.9595923423369617E-8</v>
      </c>
      <c r="BD146" s="11">
        <f t="shared" si="22"/>
        <v>6.7093828055389841E-7</v>
      </c>
      <c r="BE146" s="11">
        <f t="shared" si="23"/>
        <v>2.3566419264392585E-7</v>
      </c>
      <c r="BF146" s="11">
        <f t="shared" si="24"/>
        <v>6.422902872313085E-7</v>
      </c>
      <c r="BG146" s="11">
        <f t="shared" si="25"/>
        <v>8.3351365328924165E-7</v>
      </c>
      <c r="BH146" s="11">
        <f t="shared" si="26"/>
        <v>1.0762473932087689E-7</v>
      </c>
      <c r="BI146" s="11">
        <f t="shared" si="27"/>
        <v>1.0524893114434385E-8</v>
      </c>
      <c r="BJ146" s="11">
        <f t="shared" si="28"/>
        <v>1.2037326332031711E-8</v>
      </c>
      <c r="BK146" s="11">
        <f t="shared" si="29"/>
        <v>2.350474625428733E-7</v>
      </c>
      <c r="BL146" s="11">
        <f t="shared" si="30"/>
        <v>2.0171400492543505E-6</v>
      </c>
      <c r="BM146" s="11">
        <f t="shared" si="31"/>
        <v>1.9716747868761777E-7</v>
      </c>
      <c r="BN146" s="11">
        <f t="shared" si="32"/>
        <v>1.3370937914138702E-8</v>
      </c>
      <c r="BO146" s="11">
        <f t="shared" si="33"/>
        <v>2.2668113069814187E-8</v>
      </c>
      <c r="BP146" s="11">
        <f t="shared" si="34"/>
        <v>3.1183366418879299E-8</v>
      </c>
      <c r="BQ146" s="11">
        <f t="shared" si="35"/>
        <v>1.8713758217153421E-7</v>
      </c>
    </row>
    <row r="147" spans="3:69" x14ac:dyDescent="0.2">
      <c r="C147">
        <f t="shared" si="44"/>
        <v>38</v>
      </c>
      <c r="D147" s="11"/>
      <c r="E147" s="11"/>
      <c r="F147" s="11">
        <f t="shared" si="42"/>
        <v>3.2095418252840041E-3</v>
      </c>
      <c r="G147" s="11">
        <f t="shared" si="42"/>
        <v>2.1696541325288143E-3</v>
      </c>
      <c r="H147" s="11">
        <f t="shared" si="43"/>
        <v>2.2593742277435633E-3</v>
      </c>
      <c r="I147" s="11">
        <f t="shared" si="43"/>
        <v>2.5451919968172373E-3</v>
      </c>
      <c r="J147" s="11">
        <f t="shared" si="43"/>
        <v>2.3834351320899719E-3</v>
      </c>
      <c r="K147" s="11">
        <f t="shared" si="43"/>
        <v>3.5307601715251131E-3</v>
      </c>
      <c r="L147" s="11">
        <f t="shared" si="43"/>
        <v>3.0483144977081732E-3</v>
      </c>
      <c r="M147" s="11">
        <f t="shared" si="43"/>
        <v>3.3073926557368014E-3</v>
      </c>
      <c r="N147" s="11">
        <f t="shared" si="43"/>
        <v>3.0120145004464589E-3</v>
      </c>
      <c r="O147" s="11">
        <f t="shared" si="43"/>
        <v>3.4537763396827398E-3</v>
      </c>
      <c r="P147" s="11">
        <f t="shared" si="43"/>
        <v>3.073107964160758E-3</v>
      </c>
      <c r="Q147" s="11">
        <f t="shared" si="43"/>
        <v>2.8731487642325903E-3</v>
      </c>
      <c r="R147" s="11">
        <f t="shared" si="43"/>
        <v>3.004093608520018E-3</v>
      </c>
      <c r="S147" s="11">
        <f t="shared" si="43"/>
        <v>2.9548850166107835E-3</v>
      </c>
      <c r="T147" s="11">
        <f t="shared" si="43"/>
        <v>3.0581563931725022E-3</v>
      </c>
      <c r="U147" s="11">
        <f t="shared" si="43"/>
        <v>2.8762043442315602E-3</v>
      </c>
      <c r="V147" s="11">
        <f t="shared" si="43"/>
        <v>3.5618944547017336E-3</v>
      </c>
      <c r="W147" s="11">
        <f t="shared" si="43"/>
        <v>3.2052375292110588E-3</v>
      </c>
      <c r="X147" s="11">
        <f t="shared" si="43"/>
        <v>3.518703632043989E-3</v>
      </c>
      <c r="Y147" s="11">
        <f t="shared" si="43"/>
        <v>3.6180980569837768E-3</v>
      </c>
      <c r="Z147" s="11">
        <f t="shared" si="43"/>
        <v>2.9817123460663193E-3</v>
      </c>
      <c r="AA147" s="11">
        <f t="shared" si="43"/>
        <v>2.7247314048619402E-3</v>
      </c>
      <c r="AB147" s="11">
        <f t="shared" si="43"/>
        <v>2.7156069352058817E-3</v>
      </c>
      <c r="AC147" s="11">
        <f t="shared" si="43"/>
        <v>3.0980628456245079E-3</v>
      </c>
      <c r="AD147" s="11">
        <f t="shared" si="43"/>
        <v>4.0608540397314465E-3</v>
      </c>
      <c r="AE147" s="11">
        <f t="shared" si="43"/>
        <v>3.0652963034541983E-3</v>
      </c>
      <c r="AF147" s="11">
        <f t="shared" si="43"/>
        <v>2.7306581648618351E-3</v>
      </c>
      <c r="AG147" s="11">
        <f t="shared" si="43"/>
        <v>2.7688065007829671E-3</v>
      </c>
      <c r="AH147" s="11">
        <f t="shared" si="43"/>
        <v>2.788210833156759E-3</v>
      </c>
      <c r="AI147" s="11">
        <f t="shared" si="43"/>
        <v>3.0358456061928911E-3</v>
      </c>
      <c r="AK147">
        <f t="shared" si="45"/>
        <v>38</v>
      </c>
      <c r="AL147" s="11"/>
      <c r="AM147" s="11"/>
      <c r="AN147" s="11">
        <f t="shared" si="36"/>
        <v>1.6822115442797733E-7</v>
      </c>
      <c r="AO147" s="11">
        <f t="shared" si="7"/>
        <v>4.1769730689111403E-7</v>
      </c>
      <c r="AP147" s="11">
        <f t="shared" si="8"/>
        <v>3.0646999912747355E-7</v>
      </c>
      <c r="AQ147" s="11">
        <f t="shared" si="9"/>
        <v>6.5226273999891705E-8</v>
      </c>
      <c r="AR147" s="11">
        <f t="shared" si="10"/>
        <v>1.6156030961509871E-7</v>
      </c>
      <c r="AS147" s="11">
        <f t="shared" si="11"/>
        <v>5.7054572360630421E-7</v>
      </c>
      <c r="AT147" s="11">
        <f t="shared" si="12"/>
        <v>8.0215481711862852E-8</v>
      </c>
      <c r="AU147" s="11">
        <f t="shared" si="13"/>
        <v>3.0632102586183582E-7</v>
      </c>
      <c r="AV147" s="11">
        <f t="shared" si="14"/>
        <v>7.3744123520144071E-8</v>
      </c>
      <c r="AW147" s="11">
        <f t="shared" si="15"/>
        <v>5.3307006730230561E-7</v>
      </c>
      <c r="AX147" s="11">
        <f t="shared" si="16"/>
        <v>1.4043637074193603E-7</v>
      </c>
      <c r="AY147" s="11">
        <f t="shared" si="17"/>
        <v>3.9561866935644052E-8</v>
      </c>
      <c r="AZ147" s="11">
        <f t="shared" si="18"/>
        <v>1.2793387820956111E-7</v>
      </c>
      <c r="BA147" s="11">
        <f t="shared" si="19"/>
        <v>1.075746509903713E-7</v>
      </c>
      <c r="BB147" s="11">
        <f t="shared" si="20"/>
        <v>2.0381544901381801E-7</v>
      </c>
      <c r="BC147" s="11">
        <f t="shared" si="21"/>
        <v>8.107660011392925E-8</v>
      </c>
      <c r="BD147" s="11">
        <f t="shared" si="22"/>
        <v>9.6729473378676856E-7</v>
      </c>
      <c r="BE147" s="11">
        <f t="shared" si="23"/>
        <v>4.1130253231074892E-7</v>
      </c>
      <c r="BF147" s="11">
        <f t="shared" si="24"/>
        <v>9.345990947765E-7</v>
      </c>
      <c r="BG147" s="11">
        <f t="shared" si="25"/>
        <v>1.1683718773136244E-6</v>
      </c>
      <c r="BH147" s="11">
        <f t="shared" si="26"/>
        <v>2.2802590759981136E-7</v>
      </c>
      <c r="BI147" s="11">
        <f t="shared" si="27"/>
        <v>5.9718754868565863E-8</v>
      </c>
      <c r="BJ147" s="11">
        <f t="shared" si="28"/>
        <v>6.304564919056512E-8</v>
      </c>
      <c r="BK147" s="11">
        <f t="shared" si="29"/>
        <v>4.0723389539500637E-7</v>
      </c>
      <c r="BL147" s="11">
        <f t="shared" si="30"/>
        <v>2.5565184771166835E-6</v>
      </c>
      <c r="BM147" s="11">
        <f t="shared" si="31"/>
        <v>3.5700638713044208E-7</v>
      </c>
      <c r="BN147" s="11">
        <f t="shared" si="32"/>
        <v>6.704486658567035E-8</v>
      </c>
      <c r="BO147" s="11">
        <f t="shared" si="33"/>
        <v>8.7194289426581948E-8</v>
      </c>
      <c r="BP147" s="11">
        <f t="shared" si="34"/>
        <v>1.0334408636227518E-7</v>
      </c>
      <c r="BQ147" s="11">
        <f t="shared" si="35"/>
        <v>3.4159967093234484E-7</v>
      </c>
    </row>
    <row r="148" spans="3:69" x14ac:dyDescent="0.2">
      <c r="C148">
        <f t="shared" si="44"/>
        <v>39</v>
      </c>
      <c r="D148" s="11"/>
      <c r="E148" s="11"/>
      <c r="F148" s="11">
        <f t="shared" si="42"/>
        <v>3.3639850039123309E-3</v>
      </c>
      <c r="G148" s="11">
        <f t="shared" si="42"/>
        <v>2.2953202429028749E-3</v>
      </c>
      <c r="H148" s="11">
        <f t="shared" si="43"/>
        <v>2.3884357703114032E-3</v>
      </c>
      <c r="I148" s="11">
        <f t="shared" si="43"/>
        <v>2.683814654221261E-3</v>
      </c>
      <c r="J148" s="11">
        <f t="shared" si="43"/>
        <v>2.5168185262411961E-3</v>
      </c>
      <c r="K148" s="11">
        <f t="shared" si="43"/>
        <v>3.6984513409584062E-3</v>
      </c>
      <c r="L148" s="11">
        <f t="shared" si="43"/>
        <v>3.2030177699021519E-3</v>
      </c>
      <c r="M148" s="11">
        <f t="shared" si="43"/>
        <v>3.4694767420506032E-3</v>
      </c>
      <c r="N148" s="11">
        <f t="shared" si="43"/>
        <v>3.1664786135482364E-3</v>
      </c>
      <c r="O148" s="11">
        <f t="shared" si="43"/>
        <v>3.6208452663598779E-3</v>
      </c>
      <c r="P148" s="11">
        <f t="shared" si="43"/>
        <v>3.2292219055903492E-3</v>
      </c>
      <c r="Q148" s="11">
        <f t="shared" si="43"/>
        <v>3.0246094094429784E-3</v>
      </c>
      <c r="R148" s="11">
        <f t="shared" si="43"/>
        <v>3.1590584363427789E-3</v>
      </c>
      <c r="S148" s="11">
        <f t="shared" si="43"/>
        <v>3.1090372692644292E-3</v>
      </c>
      <c r="T148" s="11">
        <f t="shared" si="43"/>
        <v>3.2152124428373747E-3</v>
      </c>
      <c r="U148" s="11">
        <f t="shared" si="43"/>
        <v>3.0286297243517549E-3</v>
      </c>
      <c r="V148" s="11">
        <f t="shared" si="43"/>
        <v>3.7342530661731753E-3</v>
      </c>
      <c r="W148" s="11">
        <f t="shared" si="43"/>
        <v>3.3690817100296951E-3</v>
      </c>
      <c r="X148" s="11">
        <f t="shared" si="43"/>
        <v>3.6921699691599293E-3</v>
      </c>
      <c r="Y148" s="11">
        <f t="shared" si="43"/>
        <v>3.7942158234860086E-3</v>
      </c>
      <c r="Z148" s="11">
        <f t="shared" si="43"/>
        <v>3.1390577808682934E-3</v>
      </c>
      <c r="AA148" s="11">
        <f t="shared" si="43"/>
        <v>2.8742974899781449E-3</v>
      </c>
      <c r="AB148" s="11">
        <f t="shared" si="43"/>
        <v>2.8647452345118437E-3</v>
      </c>
      <c r="AC148" s="11">
        <f t="shared" si="43"/>
        <v>3.2593786878911558E-3</v>
      </c>
      <c r="AD148" s="11">
        <f t="shared" si="43"/>
        <v>4.2477262976191206E-3</v>
      </c>
      <c r="AE148" s="11">
        <f t="shared" si="43"/>
        <v>3.2268491457301727E-3</v>
      </c>
      <c r="AF148" s="11">
        <f t="shared" si="43"/>
        <v>2.8818919636808341E-3</v>
      </c>
      <c r="AG148" s="11">
        <f t="shared" si="43"/>
        <v>2.9215162017335065E-3</v>
      </c>
      <c r="AH148" s="11">
        <f t="shared" si="43"/>
        <v>2.9410356853230195E-3</v>
      </c>
      <c r="AI148" s="11">
        <f t="shared" si="43"/>
        <v>3.1957144805098169E-3</v>
      </c>
      <c r="AK148">
        <f t="shared" si="45"/>
        <v>39</v>
      </c>
      <c r="AL148" s="11"/>
      <c r="AM148" s="11"/>
      <c r="AN148" s="11">
        <f t="shared" si="36"/>
        <v>3.1876288585169413E-7</v>
      </c>
      <c r="AO148" s="11">
        <f t="shared" si="7"/>
        <v>2.7105450505002308E-7</v>
      </c>
      <c r="AP148" s="11">
        <f t="shared" si="8"/>
        <v>1.8023063124037364E-7</v>
      </c>
      <c r="AQ148" s="11">
        <f t="shared" si="9"/>
        <v>1.3635628186228448E-8</v>
      </c>
      <c r="AR148" s="11">
        <f t="shared" si="10"/>
        <v>7.2125687980081147E-8</v>
      </c>
      <c r="AS148" s="11">
        <f t="shared" si="11"/>
        <v>8.5199534797833503E-7</v>
      </c>
      <c r="AT148" s="11">
        <f t="shared" si="12"/>
        <v>1.9177975074312949E-7</v>
      </c>
      <c r="AU148" s="11">
        <f t="shared" si="13"/>
        <v>5.1200728817718902E-7</v>
      </c>
      <c r="AV148" s="11">
        <f t="shared" si="14"/>
        <v>1.8149543096785296E-7</v>
      </c>
      <c r="AW148" s="11">
        <f t="shared" si="15"/>
        <v>8.0494164527242273E-7</v>
      </c>
      <c r="AX148" s="11">
        <f t="shared" si="16"/>
        <v>2.8181483608660401E-7</v>
      </c>
      <c r="AY148" s="11">
        <f t="shared" si="17"/>
        <v>1.227537388966691E-7</v>
      </c>
      <c r="AZ148" s="11">
        <f t="shared" si="18"/>
        <v>2.6280313691154874E-7</v>
      </c>
      <c r="BA148" s="11">
        <f t="shared" si="19"/>
        <v>2.3245705182019468E-7</v>
      </c>
      <c r="BB148" s="11">
        <f t="shared" si="20"/>
        <v>3.7029086265203682E-7</v>
      </c>
      <c r="BC148" s="11">
        <f t="shared" si="21"/>
        <v>1.9111315890033961E-7</v>
      </c>
      <c r="BD148" s="11">
        <f t="shared" si="22"/>
        <v>1.3360355537655976E-6</v>
      </c>
      <c r="BE148" s="11">
        <f t="shared" si="23"/>
        <v>6.4830340675863783E-7</v>
      </c>
      <c r="BF148" s="11">
        <f t="shared" si="24"/>
        <v>1.3000856671810029E-6</v>
      </c>
      <c r="BG148" s="11">
        <f t="shared" si="25"/>
        <v>1.5801251428362664E-6</v>
      </c>
      <c r="BH148" s="11">
        <f t="shared" si="26"/>
        <v>4.0305486110636442E-7</v>
      </c>
      <c r="BI148" s="11">
        <f t="shared" si="27"/>
        <v>1.5518895668922777E-7</v>
      </c>
      <c r="BJ148" s="11">
        <f t="shared" si="28"/>
        <v>1.6018183256268091E-7</v>
      </c>
      <c r="BK148" s="11">
        <f t="shared" si="29"/>
        <v>6.3914371981391018E-7</v>
      </c>
      <c r="BL148" s="11">
        <f t="shared" si="30"/>
        <v>3.1890241797554357E-6</v>
      </c>
      <c r="BM148" s="11">
        <f t="shared" si="31"/>
        <v>5.7616139157518451E-7</v>
      </c>
      <c r="BN148" s="11">
        <f t="shared" si="32"/>
        <v>1.6823453462048006E-7</v>
      </c>
      <c r="BO148" s="11">
        <f t="shared" si="33"/>
        <v>2.0070085753961031E-7</v>
      </c>
      <c r="BP148" s="11">
        <f t="shared" si="34"/>
        <v>2.2495726729004662E-7</v>
      </c>
      <c r="BQ148" s="11">
        <f t="shared" si="35"/>
        <v>5.5403334271556088E-7</v>
      </c>
    </row>
    <row r="149" spans="3:69" x14ac:dyDescent="0.2">
      <c r="C149">
        <f t="shared" si="44"/>
        <v>40</v>
      </c>
      <c r="D149" s="11"/>
      <c r="E149" s="11"/>
      <c r="F149" s="11">
        <f t="shared" si="42"/>
        <v>3.5258599895471644E-3</v>
      </c>
      <c r="G149" s="11">
        <f t="shared" si="42"/>
        <v>2.428264919505433E-3</v>
      </c>
      <c r="H149" s="11">
        <f t="shared" si="43"/>
        <v>2.5248696558782266E-3</v>
      </c>
      <c r="I149" s="11">
        <f t="shared" si="43"/>
        <v>2.8299873279579563E-3</v>
      </c>
      <c r="J149" s="11">
        <f t="shared" si="43"/>
        <v>2.6576664112844795E-3</v>
      </c>
      <c r="K149" s="11">
        <f t="shared" si="43"/>
        <v>3.8741068939634566E-3</v>
      </c>
      <c r="L149" s="11">
        <f t="shared" si="43"/>
        <v>3.36557229971588E-3</v>
      </c>
      <c r="M149" s="11">
        <f t="shared" si="43"/>
        <v>3.6395040192010327E-3</v>
      </c>
      <c r="N149" s="11">
        <f t="shared" si="43"/>
        <v>3.3288640571193014E-3</v>
      </c>
      <c r="O149" s="11">
        <f t="shared" si="43"/>
        <v>3.7959957893871775E-3</v>
      </c>
      <c r="P149" s="11">
        <f t="shared" si="43"/>
        <v>3.3932664381325561E-3</v>
      </c>
      <c r="Q149" s="11">
        <f t="shared" si="43"/>
        <v>3.1840544400541944E-3</v>
      </c>
      <c r="R149" s="11">
        <f t="shared" si="43"/>
        <v>3.3220170556352972E-3</v>
      </c>
      <c r="S149" s="11">
        <f t="shared" si="43"/>
        <v>3.2712314311174554E-3</v>
      </c>
      <c r="T149" s="11">
        <f t="shared" si="43"/>
        <v>3.3803343333439406E-3</v>
      </c>
      <c r="U149" s="11">
        <f t="shared" si="43"/>
        <v>3.1891329368246408E-3</v>
      </c>
      <c r="V149" s="11">
        <f t="shared" si="43"/>
        <v>3.9149520401472581E-3</v>
      </c>
      <c r="W149" s="11">
        <f t="shared" si="43"/>
        <v>3.5413012188368134E-3</v>
      </c>
      <c r="X149" s="11">
        <f t="shared" si="43"/>
        <v>3.8741879131342564E-3</v>
      </c>
      <c r="Y149" s="11">
        <f t="shared" si="43"/>
        <v>3.978906455396866E-3</v>
      </c>
      <c r="Z149" s="11">
        <f t="shared" si="43"/>
        <v>3.3047063592936566E-3</v>
      </c>
      <c r="AA149" s="11">
        <f t="shared" si="43"/>
        <v>3.0320735637108681E-3</v>
      </c>
      <c r="AB149" s="11">
        <f t="shared" si="43"/>
        <v>3.0220740535986763E-3</v>
      </c>
      <c r="AC149" s="11">
        <f t="shared" si="43"/>
        <v>3.429094230958888E-3</v>
      </c>
      <c r="AD149" s="11">
        <f t="shared" si="43"/>
        <v>4.4431980373956688E-3</v>
      </c>
      <c r="AE149" s="11">
        <f t="shared" si="43"/>
        <v>3.3969164408562806E-3</v>
      </c>
      <c r="AF149" s="11">
        <f t="shared" si="43"/>
        <v>3.0415016413262398E-3</v>
      </c>
      <c r="AG149" s="11">
        <f t="shared" si="43"/>
        <v>3.0826483954648925E-3</v>
      </c>
      <c r="AH149" s="11">
        <f t="shared" si="43"/>
        <v>3.1022370329687114E-3</v>
      </c>
      <c r="AI149" s="11">
        <f t="shared" si="43"/>
        <v>3.3640021152944108E-3</v>
      </c>
      <c r="AK149">
        <f t="shared" si="45"/>
        <v>40</v>
      </c>
      <c r="AL149" s="11"/>
      <c r="AM149" s="11"/>
      <c r="AN149" s="11">
        <f t="shared" si="36"/>
        <v>2.1886172226646042E-9</v>
      </c>
      <c r="AO149" s="11">
        <f t="shared" si="7"/>
        <v>1.1810094079964743E-6</v>
      </c>
      <c r="AP149" s="11">
        <f t="shared" si="8"/>
        <v>1.0162481180212829E-6</v>
      </c>
      <c r="AQ149" s="11">
        <f t="shared" si="9"/>
        <v>4.6836949738190734E-7</v>
      </c>
      <c r="AR149" s="11">
        <f t="shared" si="10"/>
        <v>7.7898881695527482E-7</v>
      </c>
      <c r="AS149" s="11">
        <f t="shared" si="11"/>
        <v>9.2713046637992256E-8</v>
      </c>
      <c r="AT149" s="11">
        <f t="shared" si="12"/>
        <v>5.2951936662207046E-8</v>
      </c>
      <c r="AU149" s="11">
        <f t="shared" si="13"/>
        <v>4.6838412688177071E-10</v>
      </c>
      <c r="AV149" s="11">
        <f t="shared" si="14"/>
        <v>9.6066985241933661E-8</v>
      </c>
      <c r="AW149" s="11">
        <f t="shared" si="15"/>
        <v>2.0184792633738988E-8</v>
      </c>
      <c r="AX149" s="11">
        <f t="shared" si="16"/>
        <v>7.3807133786212064E-8</v>
      </c>
      <c r="AY149" s="11">
        <f t="shared" si="17"/>
        <v>2.4489493989504345E-7</v>
      </c>
      <c r="AZ149" s="11">
        <f t="shared" si="18"/>
        <v>1.3518390742419832E-7</v>
      </c>
      <c r="BA149" s="11">
        <f t="shared" si="19"/>
        <v>1.8751394228057757E-7</v>
      </c>
      <c r="BB149" s="11">
        <f t="shared" si="20"/>
        <v>1.1050711406399485E-7</v>
      </c>
      <c r="BC149" s="11">
        <f t="shared" si="21"/>
        <v>2.8649145326763043E-7</v>
      </c>
      <c r="BD149" s="11">
        <f t="shared" si="22"/>
        <v>3.3572753675967844E-8</v>
      </c>
      <c r="BE149" s="11">
        <f t="shared" si="23"/>
        <v>3.8836565077371446E-8</v>
      </c>
      <c r="BF149" s="11">
        <f t="shared" si="24"/>
        <v>1.6244155235014012E-8</v>
      </c>
      <c r="BG149" s="11">
        <f t="shared" si="25"/>
        <v>5.1132348904920703E-8</v>
      </c>
      <c r="BH149" s="11">
        <f t="shared" si="26"/>
        <v>1.8064599964362951E-7</v>
      </c>
      <c r="BI149" s="11">
        <f t="shared" si="27"/>
        <v>4.7042936732209893E-7</v>
      </c>
      <c r="BJ149" s="11">
        <f t="shared" si="28"/>
        <v>4.8588716434977463E-7</v>
      </c>
      <c r="BK149" s="11">
        <f t="shared" si="29"/>
        <v>9.3152104082373166E-8</v>
      </c>
      <c r="BL149" s="11">
        <f t="shared" si="30"/>
        <v>4.5511584418285168E-7</v>
      </c>
      <c r="BM149" s="11">
        <f t="shared" si="31"/>
        <v>1.6973253393311429E-7</v>
      </c>
      <c r="BN149" s="11">
        <f t="shared" si="32"/>
        <v>6.5883411115181796E-7</v>
      </c>
      <c r="BO149" s="11">
        <f t="shared" si="33"/>
        <v>6.6640027776864167E-7</v>
      </c>
      <c r="BP149" s="11">
        <f t="shared" si="34"/>
        <v>6.5558434354793871E-7</v>
      </c>
      <c r="BQ149" s="11">
        <f t="shared" si="35"/>
        <v>3.200033149608727E-7</v>
      </c>
    </row>
    <row r="150" spans="3:69" x14ac:dyDescent="0.2">
      <c r="C150">
        <f t="shared" si="44"/>
        <v>41</v>
      </c>
      <c r="D150" s="11"/>
      <c r="E150" s="11"/>
      <c r="F150" s="11">
        <f t="shared" si="42"/>
        <v>3.6955244008018504E-3</v>
      </c>
      <c r="G150" s="11">
        <f t="shared" si="42"/>
        <v>2.5689097360303429E-3</v>
      </c>
      <c r="H150" s="11">
        <f t="shared" si="43"/>
        <v>2.6690970125369837E-3</v>
      </c>
      <c r="I150" s="11">
        <f t="shared" si="43"/>
        <v>2.9841212260339435E-3</v>
      </c>
      <c r="J150" s="11">
        <f t="shared" si="43"/>
        <v>2.8063965200615473E-3</v>
      </c>
      <c r="K150" s="11">
        <f t="shared" si="43"/>
        <v>4.0581050937838932E-3</v>
      </c>
      <c r="L150" s="11">
        <f t="shared" si="43"/>
        <v>3.5363765418513007E-3</v>
      </c>
      <c r="M150" s="11">
        <f t="shared" si="43"/>
        <v>3.8178637560059123E-3</v>
      </c>
      <c r="N150" s="11">
        <f t="shared" si="43"/>
        <v>3.4995770580504397E-3</v>
      </c>
      <c r="O150" s="11">
        <f t="shared" si="43"/>
        <v>3.9796188384298116E-3</v>
      </c>
      <c r="P150" s="11">
        <f t="shared" si="43"/>
        <v>3.56564443596261E-3</v>
      </c>
      <c r="Q150" s="11">
        <f t="shared" si="43"/>
        <v>3.3519047601904784E-3</v>
      </c>
      <c r="R150" s="11">
        <f t="shared" si="43"/>
        <v>3.4933818225622556E-3</v>
      </c>
      <c r="S150" s="11">
        <f t="shared" si="43"/>
        <v>3.4418870374180194E-3</v>
      </c>
      <c r="T150" s="11">
        <f t="shared" si="43"/>
        <v>3.5539362976276527E-3</v>
      </c>
      <c r="U150" s="11">
        <f t="shared" si="43"/>
        <v>3.3581420689901796E-3</v>
      </c>
      <c r="V150" s="11">
        <f t="shared" si="43"/>
        <v>4.1043949633440295E-3</v>
      </c>
      <c r="W150" s="11">
        <f t="shared" si="43"/>
        <v>3.7223241826404279E-3</v>
      </c>
      <c r="X150" s="11">
        <f t="shared" si="43"/>
        <v>4.065179044205976E-3</v>
      </c>
      <c r="Y150" s="11">
        <f t="shared" si="43"/>
        <v>4.1725872531555627E-3</v>
      </c>
      <c r="Z150" s="11">
        <f t="shared" si="43"/>
        <v>3.4790962395521937E-3</v>
      </c>
      <c r="AA150" s="11">
        <f t="shared" si="43"/>
        <v>3.1985102891434621E-3</v>
      </c>
      <c r="AB150" s="11">
        <f t="shared" si="43"/>
        <v>3.1880432072664213E-3</v>
      </c>
      <c r="AC150" s="11">
        <f t="shared" si="43"/>
        <v>3.6076468464618602E-3</v>
      </c>
      <c r="AD150" s="11">
        <f t="shared" si="43"/>
        <v>4.6476649897575217E-3</v>
      </c>
      <c r="AE150" s="11">
        <f t="shared" si="43"/>
        <v>3.5759469330719639E-3</v>
      </c>
      <c r="AF150" s="11">
        <f t="shared" si="43"/>
        <v>3.2099510844864972E-3</v>
      </c>
      <c r="AG150" s="11">
        <f t="shared" si="43"/>
        <v>3.2526676129414423E-3</v>
      </c>
      <c r="AH150" s="11">
        <f t="shared" si="43"/>
        <v>3.2722740008730984E-3</v>
      </c>
      <c r="AI150" s="11">
        <f t="shared" si="43"/>
        <v>3.5411518459245871E-3</v>
      </c>
      <c r="AK150">
        <f t="shared" si="45"/>
        <v>41</v>
      </c>
      <c r="AL150" s="11"/>
      <c r="AM150" s="11"/>
      <c r="AN150" s="11">
        <f t="shared" si="36"/>
        <v>4.6736611002508113E-8</v>
      </c>
      <c r="AO150" s="11">
        <f t="shared" si="7"/>
        <v>8.9556551096681641E-7</v>
      </c>
      <c r="AP150" s="11">
        <f t="shared" si="8"/>
        <v>7.4675311227101661E-7</v>
      </c>
      <c r="AQ150" s="11">
        <f t="shared" si="9"/>
        <v>2.8149454662531978E-7</v>
      </c>
      <c r="AR150" s="11">
        <f t="shared" si="10"/>
        <v>5.3903867556296335E-7</v>
      </c>
      <c r="AS150" s="11">
        <f t="shared" si="11"/>
        <v>2.3822319921055215E-7</v>
      </c>
      <c r="AT150" s="11">
        <f t="shared" si="12"/>
        <v>3.5765010981686264E-9</v>
      </c>
      <c r="AU150" s="11">
        <f t="shared" si="13"/>
        <v>3.9769542864931519E-8</v>
      </c>
      <c r="AV150" s="11">
        <f t="shared" si="14"/>
        <v>1.9570454947783534E-8</v>
      </c>
      <c r="AW150" s="11">
        <f t="shared" si="15"/>
        <v>1.0558842875395302E-7</v>
      </c>
      <c r="AX150" s="11">
        <f t="shared" si="16"/>
        <v>1.0024006342491009E-8</v>
      </c>
      <c r="AY150" s="11">
        <f t="shared" si="17"/>
        <v>1.0753246243454088E-7</v>
      </c>
      <c r="AZ150" s="11">
        <f t="shared" si="18"/>
        <v>3.8923388026059573E-8</v>
      </c>
      <c r="BA150" s="11">
        <f t="shared" si="19"/>
        <v>6.9250007254122193E-8</v>
      </c>
      <c r="BB150" s="11">
        <f t="shared" si="20"/>
        <v>2.558381705555939E-8</v>
      </c>
      <c r="BC150" s="11">
        <f t="shared" si="21"/>
        <v>1.3499222440524175E-7</v>
      </c>
      <c r="BD150" s="11">
        <f t="shared" si="22"/>
        <v>1.3797337817236947E-7</v>
      </c>
      <c r="BE150" s="11">
        <f t="shared" si="23"/>
        <v>2.9930621761484894E-10</v>
      </c>
      <c r="BF150" s="11">
        <f t="shared" si="24"/>
        <v>1.0059434602347847E-7</v>
      </c>
      <c r="BG150" s="11">
        <f t="shared" si="25"/>
        <v>1.7514576915321178E-7</v>
      </c>
      <c r="BH150" s="11">
        <f t="shared" si="26"/>
        <v>6.3477572584216177E-8</v>
      </c>
      <c r="BI150" s="11">
        <f t="shared" si="27"/>
        <v>2.7119312381087045E-7</v>
      </c>
      <c r="BJ150" s="11">
        <f t="shared" si="28"/>
        <v>2.8346248761883586E-7</v>
      </c>
      <c r="BK150" s="11">
        <f t="shared" si="29"/>
        <v>1.6382884344972569E-8</v>
      </c>
      <c r="BL150" s="11">
        <f t="shared" si="30"/>
        <v>7.7040901934517309E-7</v>
      </c>
      <c r="BM150" s="11">
        <f t="shared" si="31"/>
        <v>5.4919225291662044E-8</v>
      </c>
      <c r="BN150" s="11">
        <f t="shared" si="32"/>
        <v>4.1557944965714339E-7</v>
      </c>
      <c r="BO150" s="11">
        <f t="shared" si="33"/>
        <v>4.195963585713099E-7</v>
      </c>
      <c r="BP150" s="11">
        <f t="shared" si="34"/>
        <v>4.1104802040260649E-7</v>
      </c>
      <c r="BQ150" s="11">
        <f t="shared" si="35"/>
        <v>1.5225388213860837E-7</v>
      </c>
    </row>
    <row r="151" spans="3:69" x14ac:dyDescent="0.2">
      <c r="C151">
        <f t="shared" si="44"/>
        <v>42</v>
      </c>
      <c r="D151" s="11"/>
      <c r="E151" s="11"/>
      <c r="F151" s="11">
        <f t="shared" si="42"/>
        <v>3.8733530649003082E-3</v>
      </c>
      <c r="G151" s="11">
        <f t="shared" si="42"/>
        <v>2.7177006836698737E-3</v>
      </c>
      <c r="H151" s="11">
        <f t="shared" si="43"/>
        <v>2.8215630243517966E-3</v>
      </c>
      <c r="I151" s="11">
        <f t="shared" si="43"/>
        <v>3.1466499527020579E-3</v>
      </c>
      <c r="J151" s="11">
        <f t="shared" ref="J151:Y151" si="46">J$106*J$107^$C151</f>
        <v>2.9634499628593621E-3</v>
      </c>
      <c r="K151" s="11">
        <f t="shared" si="46"/>
        <v>4.2508421690313127E-3</v>
      </c>
      <c r="L151" s="11">
        <f t="shared" si="46"/>
        <v>3.7158491727579028E-3</v>
      </c>
      <c r="M151" s="11">
        <f t="shared" si="46"/>
        <v>4.0049642980263585E-3</v>
      </c>
      <c r="N151" s="11">
        <f t="shared" si="46"/>
        <v>3.6790446756276348E-3</v>
      </c>
      <c r="O151" s="11">
        <f t="shared" si="46"/>
        <v>4.1721242535261637E-3</v>
      </c>
      <c r="P151" s="11">
        <f t="shared" si="46"/>
        <v>3.7467792392712955E-3</v>
      </c>
      <c r="Q151" s="11">
        <f t="shared" si="46"/>
        <v>3.5286034623190541E-3</v>
      </c>
      <c r="R151" s="11">
        <f t="shared" si="46"/>
        <v>3.6735863644970258E-3</v>
      </c>
      <c r="S151" s="11">
        <f t="shared" si="46"/>
        <v>3.621445509986246E-3</v>
      </c>
      <c r="T151" s="11">
        <f t="shared" si="46"/>
        <v>3.736453842156161E-3</v>
      </c>
      <c r="U151" s="11">
        <f t="shared" si="46"/>
        <v>3.5361078948154654E-3</v>
      </c>
      <c r="V151" s="11">
        <f t="shared" si="46"/>
        <v>4.3030049518793549E-3</v>
      </c>
      <c r="W151" s="11">
        <f t="shared" si="46"/>
        <v>3.912600613291183E-3</v>
      </c>
      <c r="X151" s="11">
        <f t="shared" si="46"/>
        <v>4.2655857258307251E-3</v>
      </c>
      <c r="Y151" s="11">
        <f t="shared" si="46"/>
        <v>4.3756958300895047E-3</v>
      </c>
      <c r="Z151" s="11">
        <f t="shared" ref="Z151:AI177" si="47">Z$106*Z$107^$C151</f>
        <v>3.6626887015321183E-3</v>
      </c>
      <c r="AA151" s="11">
        <f t="shared" si="47"/>
        <v>3.3740830671785608E-3</v>
      </c>
      <c r="AB151" s="11">
        <f t="shared" si="47"/>
        <v>3.3631272136745837E-3</v>
      </c>
      <c r="AC151" s="11">
        <f t="shared" si="47"/>
        <v>3.7954966799342666E-3</v>
      </c>
      <c r="AD151" s="11">
        <f t="shared" si="47"/>
        <v>4.8615410961242791E-3</v>
      </c>
      <c r="AE151" s="11">
        <f t="shared" si="47"/>
        <v>3.7644130171548737E-3</v>
      </c>
      <c r="AF151" s="11">
        <f t="shared" si="47"/>
        <v>3.3877298715851083E-3</v>
      </c>
      <c r="AG151" s="11">
        <f t="shared" si="47"/>
        <v>3.4320640056916514E-3</v>
      </c>
      <c r="AH151" s="11">
        <f t="shared" si="47"/>
        <v>3.4516308789412967E-3</v>
      </c>
      <c r="AI151" s="11">
        <f t="shared" si="47"/>
        <v>3.7276303540010273E-3</v>
      </c>
      <c r="AK151">
        <f t="shared" si="45"/>
        <v>42</v>
      </c>
      <c r="AL151" s="11"/>
      <c r="AM151" s="11"/>
      <c r="AN151" s="11">
        <f t="shared" si="36"/>
        <v>2.1186285275318052E-7</v>
      </c>
      <c r="AO151" s="11">
        <f t="shared" si="7"/>
        <v>3.0521774689939294E-6</v>
      </c>
      <c r="AP151" s="11">
        <f t="shared" si="8"/>
        <v>2.8385940807464719E-6</v>
      </c>
      <c r="AQ151" s="11">
        <f t="shared" si="9"/>
        <v>1.7532370834046043E-6</v>
      </c>
      <c r="AR151" s="11">
        <f t="shared" si="10"/>
        <v>2.3116178774583765E-6</v>
      </c>
      <c r="AS151" s="11">
        <f t="shared" si="11"/>
        <v>7.633435388712259E-8</v>
      </c>
      <c r="AT151" s="11">
        <f t="shared" si="12"/>
        <v>6.2673030660357514E-7</v>
      </c>
      <c r="AU151" s="11">
        <f t="shared" si="13"/>
        <v>2.29968320042298E-7</v>
      </c>
      <c r="AV151" s="11">
        <f t="shared" si="14"/>
        <v>6.1570000306724192E-7</v>
      </c>
      <c r="AW151" s="11">
        <f t="shared" si="15"/>
        <v>7.1480988630595832E-8</v>
      </c>
      <c r="AX151" s="11">
        <f t="shared" si="16"/>
        <v>4.4366096859041411E-7</v>
      </c>
      <c r="AY151" s="11">
        <f t="shared" si="17"/>
        <v>7.4176846721274037E-7</v>
      </c>
      <c r="AZ151" s="11">
        <f t="shared" si="18"/>
        <v>4.6830921571700672E-7</v>
      </c>
      <c r="BA151" s="11">
        <f t="shared" si="19"/>
        <v>5.0114709315561658E-7</v>
      </c>
      <c r="BB151" s="11">
        <f t="shared" si="20"/>
        <v>3.1333741936191762E-7</v>
      </c>
      <c r="BC151" s="11">
        <f t="shared" si="21"/>
        <v>5.4051676853922149E-7</v>
      </c>
      <c r="BD151" s="11">
        <f t="shared" si="22"/>
        <v>2.9568214232993747E-9</v>
      </c>
      <c r="BE151" s="11">
        <f t="shared" si="23"/>
        <v>1.0227484362729977E-7</v>
      </c>
      <c r="BF151" s="11">
        <f t="shared" si="24"/>
        <v>1.8026088970920303E-9</v>
      </c>
      <c r="BG151" s="11">
        <f t="shared" si="25"/>
        <v>2.6171684314166138E-8</v>
      </c>
      <c r="BH151" s="11">
        <f t="shared" si="26"/>
        <v>2.5890646942117886E-7</v>
      </c>
      <c r="BI151" s="11">
        <f t="shared" si="27"/>
        <v>5.8432515731930935E-7</v>
      </c>
      <c r="BJ151" s="11">
        <f t="shared" si="28"/>
        <v>5.7161514071405982E-7</v>
      </c>
      <c r="BK151" s="11">
        <f t="shared" si="29"/>
        <v>1.023008425334058E-7</v>
      </c>
      <c r="BL151" s="11">
        <f t="shared" si="30"/>
        <v>5.3145738771503633E-7</v>
      </c>
      <c r="BM151" s="11">
        <f t="shared" si="31"/>
        <v>1.5255214137626697E-7</v>
      </c>
      <c r="BN151" s="11">
        <f t="shared" si="32"/>
        <v>6.2579960447635899E-7</v>
      </c>
      <c r="BO151" s="11">
        <f t="shared" si="33"/>
        <v>5.880331763383383E-7</v>
      </c>
      <c r="BP151" s="11">
        <f t="shared" si="34"/>
        <v>5.2710246803954411E-7</v>
      </c>
      <c r="BQ151" s="11">
        <f t="shared" si="35"/>
        <v>1.8406992315067596E-7</v>
      </c>
    </row>
    <row r="152" spans="3:69" x14ac:dyDescent="0.2">
      <c r="C152">
        <f t="shared" si="44"/>
        <v>43</v>
      </c>
      <c r="D152" s="11"/>
      <c r="E152" s="11"/>
      <c r="F152" s="11">
        <f t="shared" si="42"/>
        <v>4.0597388457555049E-3</v>
      </c>
      <c r="G152" s="11">
        <f t="shared" si="42"/>
        <v>2.8751095853733265E-3</v>
      </c>
      <c r="H152" s="11">
        <f t="shared" si="42"/>
        <v>2.9827383054998437E-3</v>
      </c>
      <c r="I152" s="11">
        <f t="shared" si="42"/>
        <v>3.3180307282621221E-3</v>
      </c>
      <c r="J152" s="11">
        <f t="shared" si="42"/>
        <v>3.1292925356743787E-3</v>
      </c>
      <c r="K152" s="11">
        <f t="shared" si="42"/>
        <v>4.4527331669388008E-3</v>
      </c>
      <c r="L152" s="11">
        <f t="shared" si="42"/>
        <v>3.9044301168951068E-3</v>
      </c>
      <c r="M152" s="11">
        <f t="shared" si="42"/>
        <v>4.2012340024532085E-3</v>
      </c>
      <c r="N152" s="11">
        <f t="shared" si="42"/>
        <v>3.8677158698726842E-3</v>
      </c>
      <c r="O152" s="11">
        <f t="shared" si="42"/>
        <v>4.3739416998360495E-3</v>
      </c>
      <c r="P152" s="11">
        <f t="shared" si="42"/>
        <v>3.9371156939389217E-3</v>
      </c>
      <c r="Q152" s="11">
        <f t="shared" si="42"/>
        <v>3.7146169969287731E-3</v>
      </c>
      <c r="R152" s="11">
        <f t="shared" si="42"/>
        <v>3.8630866772874726E-3</v>
      </c>
      <c r="S152" s="11">
        <f t="shared" si="42"/>
        <v>3.8103712990063287E-3</v>
      </c>
      <c r="T152" s="11">
        <f t="shared" ref="T152:Y161" si="48">T$106*T$107^$C152</f>
        <v>3.9283448394623532E-3</v>
      </c>
      <c r="U152" s="11">
        <f t="shared" si="48"/>
        <v>3.7235050771798743E-3</v>
      </c>
      <c r="V152" s="11">
        <f t="shared" si="48"/>
        <v>4.511225596284375E-3</v>
      </c>
      <c r="W152" s="11">
        <f t="shared" si="48"/>
        <v>4.1126035261838754E-3</v>
      </c>
      <c r="X152" s="11">
        <f t="shared" si="48"/>
        <v>4.475872129259385E-3</v>
      </c>
      <c r="Y152" s="11">
        <f t="shared" si="48"/>
        <v>4.5886911011825543E-3</v>
      </c>
      <c r="Z152" s="11">
        <f t="shared" si="47"/>
        <v>3.855969366934719E-3</v>
      </c>
      <c r="AA152" s="11">
        <f t="shared" si="47"/>
        <v>3.5592933944476246E-3</v>
      </c>
      <c r="AB152" s="11">
        <f t="shared" si="47"/>
        <v>3.5478266510248564E-3</v>
      </c>
      <c r="AC152" s="11">
        <f t="shared" si="47"/>
        <v>3.9931278366451758E-3</v>
      </c>
      <c r="AD152" s="11">
        <f t="shared" si="47"/>
        <v>5.0852593466592187E-3</v>
      </c>
      <c r="AE152" s="11">
        <f t="shared" si="47"/>
        <v>3.9628119848947093E-3</v>
      </c>
      <c r="AF152" s="11">
        <f t="shared" si="47"/>
        <v>3.5753546956825391E-3</v>
      </c>
      <c r="AG152" s="11">
        <f t="shared" si="47"/>
        <v>3.6213547588750446E-3</v>
      </c>
      <c r="AH152" s="11">
        <f t="shared" si="47"/>
        <v>3.6408185015320469E-3</v>
      </c>
      <c r="AI152" s="11">
        <f t="shared" si="47"/>
        <v>3.9239288967688451E-3</v>
      </c>
      <c r="AK152">
        <f t="shared" si="45"/>
        <v>43</v>
      </c>
      <c r="AL152" s="11"/>
      <c r="AM152" s="11"/>
      <c r="AN152" s="11">
        <f t="shared" si="36"/>
        <v>7.5021122344365083E-8</v>
      </c>
      <c r="AO152" s="11">
        <f t="shared" si="7"/>
        <v>2.5269531495254839E-6</v>
      </c>
      <c r="AP152" s="11">
        <f t="shared" si="8"/>
        <v>2.3214712071941399E-6</v>
      </c>
      <c r="AQ152" s="11">
        <f t="shared" si="9"/>
        <v>1.3287583661385812E-6</v>
      </c>
      <c r="AR152" s="11">
        <f t="shared" si="10"/>
        <v>1.834827353663057E-6</v>
      </c>
      <c r="AS152" s="11">
        <f t="shared" si="11"/>
        <v>5.5347240684982815E-9</v>
      </c>
      <c r="AT152" s="11">
        <f t="shared" si="12"/>
        <v>3.6370796689182701E-7</v>
      </c>
      <c r="AU152" s="11">
        <f t="shared" si="13"/>
        <v>8.0247795294731032E-8</v>
      </c>
      <c r="AV152" s="11">
        <f t="shared" si="14"/>
        <v>3.5520925516167647E-7</v>
      </c>
      <c r="AW152" s="11">
        <f t="shared" si="15"/>
        <v>4.2957329510243913E-9</v>
      </c>
      <c r="AX152" s="11">
        <f t="shared" si="16"/>
        <v>2.2633077970015318E-7</v>
      </c>
      <c r="AY152" s="11">
        <f t="shared" si="17"/>
        <v>4.5595753783153534E-7</v>
      </c>
      <c r="AZ152" s="11">
        <f t="shared" si="18"/>
        <v>2.4485762459695345E-7</v>
      </c>
      <c r="BA152" s="11">
        <f t="shared" si="19"/>
        <v>2.6935232740828305E-7</v>
      </c>
      <c r="BB152" s="11">
        <f t="shared" si="20"/>
        <v>1.3533165260524995E-7</v>
      </c>
      <c r="BC152" s="11">
        <f t="shared" si="21"/>
        <v>3.000862345283074E-7</v>
      </c>
      <c r="BD152" s="11">
        <f t="shared" si="22"/>
        <v>6.89573455873004E-8</v>
      </c>
      <c r="BE152" s="11">
        <f t="shared" si="23"/>
        <v>1.4352392330261097E-8</v>
      </c>
      <c r="BF152" s="11">
        <f t="shared" si="24"/>
        <v>6.3879299698009807E-8</v>
      </c>
      <c r="BG152" s="11">
        <f t="shared" si="25"/>
        <v>1.4045399244350568E-7</v>
      </c>
      <c r="BH152" s="11">
        <f t="shared" si="26"/>
        <v>9.9570452668580492E-8</v>
      </c>
      <c r="BI152" s="11">
        <f t="shared" si="27"/>
        <v>3.3547416214815054E-7</v>
      </c>
      <c r="BJ152" s="11">
        <f t="shared" si="28"/>
        <v>3.2644413928660549E-7</v>
      </c>
      <c r="BK152" s="11">
        <f t="shared" si="29"/>
        <v>1.4936230563614664E-8</v>
      </c>
      <c r="BL152" s="11">
        <f t="shared" si="30"/>
        <v>9.0769348170199473E-7</v>
      </c>
      <c r="BM152" s="11">
        <f t="shared" si="31"/>
        <v>3.6933256385324757E-8</v>
      </c>
      <c r="BN152" s="11">
        <f t="shared" si="32"/>
        <v>3.6415207577948392E-7</v>
      </c>
      <c r="BO152" s="11">
        <f t="shared" si="33"/>
        <v>3.3355529272414456E-7</v>
      </c>
      <c r="BP152" s="11">
        <f t="shared" si="34"/>
        <v>2.8818709938563255E-7</v>
      </c>
      <c r="BQ152" s="11">
        <f t="shared" si="35"/>
        <v>5.4165657434248437E-8</v>
      </c>
    </row>
    <row r="153" spans="3:69" x14ac:dyDescent="0.2">
      <c r="C153">
        <f t="shared" si="44"/>
        <v>44</v>
      </c>
      <c r="D153" s="11"/>
      <c r="E153" s="11"/>
      <c r="F153" s="11">
        <f t="shared" si="42"/>
        <v>4.2550935118950842E-3</v>
      </c>
      <c r="G153" s="11">
        <f t="shared" si="42"/>
        <v>3.0416355920193389E-3</v>
      </c>
      <c r="H153" s="11">
        <f t="shared" si="42"/>
        <v>3.1531203529079218E-3</v>
      </c>
      <c r="I153" s="11">
        <f t="shared" si="42"/>
        <v>3.4987456752975823E-3</v>
      </c>
      <c r="J153" s="11">
        <f t="shared" si="42"/>
        <v>3.3044161016907679E-3</v>
      </c>
      <c r="K153" s="11">
        <f t="shared" si="42"/>
        <v>4.6642128471391835E-3</v>
      </c>
      <c r="L153" s="11">
        <f t="shared" si="42"/>
        <v>4.1025816250779149E-3</v>
      </c>
      <c r="M153" s="11">
        <f t="shared" si="42"/>
        <v>4.4071222188090632E-3</v>
      </c>
      <c r="N153" s="11">
        <f t="shared" si="42"/>
        <v>4.0660626246711755E-3</v>
      </c>
      <c r="O153" s="11">
        <f t="shared" si="42"/>
        <v>4.5855216266378861E-3</v>
      </c>
      <c r="P153" s="11">
        <f t="shared" si="42"/>
        <v>4.137121244024748E-3</v>
      </c>
      <c r="Q153" s="11">
        <f t="shared" si="42"/>
        <v>3.9104364038694299E-3</v>
      </c>
      <c r="R153" s="11">
        <f t="shared" si="42"/>
        <v>4.0623622791237223E-3</v>
      </c>
      <c r="S153" s="11">
        <f t="shared" si="42"/>
        <v>4.0091530843843386E-3</v>
      </c>
      <c r="T153" s="11">
        <f t="shared" si="48"/>
        <v>4.1300906767860321E-3</v>
      </c>
      <c r="U153" s="11">
        <f t="shared" si="48"/>
        <v>3.9208334338757039E-3</v>
      </c>
      <c r="V153" s="11">
        <f t="shared" si="48"/>
        <v>4.7295219522540538E-3</v>
      </c>
      <c r="W153" s="11">
        <f t="shared" si="48"/>
        <v>4.322830116144369E-3</v>
      </c>
      <c r="X153" s="11">
        <f t="shared" si="48"/>
        <v>4.6965253086267344E-3</v>
      </c>
      <c r="Y153" s="11">
        <f t="shared" si="48"/>
        <v>4.8120543199734371E-3</v>
      </c>
      <c r="Z153" s="11">
        <f t="shared" si="47"/>
        <v>4.0594494837957098E-3</v>
      </c>
      <c r="AA153" s="11">
        <f t="shared" si="47"/>
        <v>3.7546702957589194E-3</v>
      </c>
      <c r="AB153" s="11">
        <f t="shared" si="47"/>
        <v>3.7426695887514453E-3</v>
      </c>
      <c r="AC153" s="11">
        <f t="shared" si="47"/>
        <v>4.2010496291796876E-3</v>
      </c>
      <c r="AD153" s="11">
        <f t="shared" si="47"/>
        <v>5.3192726568538021E-3</v>
      </c>
      <c r="AE153" s="11">
        <f t="shared" si="47"/>
        <v>4.1716673372610077E-3</v>
      </c>
      <c r="AF153" s="11">
        <f t="shared" si="47"/>
        <v>3.7733708661836056E-3</v>
      </c>
      <c r="AG153" s="11">
        <f t="shared" si="47"/>
        <v>3.8210855822847843E-3</v>
      </c>
      <c r="AH153" s="11">
        <f t="shared" si="47"/>
        <v>3.840375702387933E-3</v>
      </c>
      <c r="AI153" s="11">
        <f t="shared" si="47"/>
        <v>4.1305646012810967E-3</v>
      </c>
      <c r="AK153">
        <f t="shared" si="45"/>
        <v>44</v>
      </c>
      <c r="AL153" s="11"/>
      <c r="AM153" s="11"/>
      <c r="AN153" s="11">
        <f t="shared" si="36"/>
        <v>6.1693443345669409E-9</v>
      </c>
      <c r="AO153" s="11">
        <f t="shared" si="7"/>
        <v>2.025251486383655E-6</v>
      </c>
      <c r="AP153" s="11">
        <f t="shared" si="8"/>
        <v>1.8313002984651968E-6</v>
      </c>
      <c r="AQ153" s="11">
        <f t="shared" si="9"/>
        <v>9.4478957964878768E-7</v>
      </c>
      <c r="AR153" s="11">
        <f t="shared" si="10"/>
        <v>1.3910655651708963E-6</v>
      </c>
      <c r="AS153" s="11">
        <f t="shared" si="11"/>
        <v>1.8792010459722781E-8</v>
      </c>
      <c r="AT153" s="11">
        <f t="shared" si="12"/>
        <v>1.6396874897359353E-7</v>
      </c>
      <c r="AU153" s="11">
        <f t="shared" si="13"/>
        <v>5.9895528951285753E-9</v>
      </c>
      <c r="AV153" s="11">
        <f t="shared" si="14"/>
        <v>1.5812360325067197E-7</v>
      </c>
      <c r="AW153" s="11">
        <f t="shared" si="15"/>
        <v>2.1327122439256538E-8</v>
      </c>
      <c r="AX153" s="11">
        <f t="shared" si="16"/>
        <v>7.6030780576136482E-8</v>
      </c>
      <c r="AY153" s="11">
        <f t="shared" si="17"/>
        <v>2.2985012602762195E-7</v>
      </c>
      <c r="AZ153" s="11">
        <f t="shared" si="18"/>
        <v>8.7352937260370858E-8</v>
      </c>
      <c r="BA153" s="11">
        <f t="shared" si="19"/>
        <v>1.0253435409330757E-7</v>
      </c>
      <c r="BB153" s="11">
        <f t="shared" si="20"/>
        <v>2.7598734755095219E-8</v>
      </c>
      <c r="BC153" s="11">
        <f t="shared" si="21"/>
        <v>1.2283126495263525E-7</v>
      </c>
      <c r="BD153" s="11">
        <f t="shared" si="22"/>
        <v>2.3125871498119811E-7</v>
      </c>
      <c r="BE153" s="11">
        <f t="shared" si="23"/>
        <v>8.1767022322382365E-9</v>
      </c>
      <c r="BF153" s="11">
        <f t="shared" si="24"/>
        <v>2.2410445893925382E-7</v>
      </c>
      <c r="BG153" s="11">
        <f t="shared" si="25"/>
        <v>3.5776564493152648E-7</v>
      </c>
      <c r="BH153" s="11">
        <f t="shared" si="26"/>
        <v>1.2559179307271068E-8</v>
      </c>
      <c r="BI153" s="11">
        <f t="shared" si="27"/>
        <v>1.4732117978167688E-7</v>
      </c>
      <c r="BJ153" s="11">
        <f t="shared" si="28"/>
        <v>1.4175975363392647E-7</v>
      </c>
      <c r="BK153" s="11">
        <f t="shared" si="29"/>
        <v>7.3458476042121893E-9</v>
      </c>
      <c r="BL153" s="11">
        <f t="shared" si="30"/>
        <v>1.4083584745440337E-6</v>
      </c>
      <c r="BM153" s="11">
        <f t="shared" si="31"/>
        <v>2.7805835387061059E-10</v>
      </c>
      <c r="BN153" s="11">
        <f t="shared" si="32"/>
        <v>1.6437670652170602E-7</v>
      </c>
      <c r="BO153" s="11">
        <f t="shared" si="33"/>
        <v>1.4274163249527172E-7</v>
      </c>
      <c r="BP153" s="11">
        <f t="shared" si="34"/>
        <v>1.1375334972157243E-7</v>
      </c>
      <c r="BQ153" s="11">
        <f t="shared" si="35"/>
        <v>6.8118188335658996E-10</v>
      </c>
    </row>
    <row r="154" spans="3:69" x14ac:dyDescent="0.2">
      <c r="C154">
        <f t="shared" si="44"/>
        <v>45</v>
      </c>
      <c r="D154" s="11"/>
      <c r="E154" s="11"/>
      <c r="F154" s="11">
        <f t="shared" si="42"/>
        <v>4.4598486461515747E-3</v>
      </c>
      <c r="G154" s="11">
        <f t="shared" si="42"/>
        <v>3.2178067652463217E-3</v>
      </c>
      <c r="H154" s="11">
        <f t="shared" si="42"/>
        <v>3.3332350818675253E-3</v>
      </c>
      <c r="I154" s="11">
        <f t="shared" si="42"/>
        <v>3.6893031749664043E-3</v>
      </c>
      <c r="J154" s="11">
        <f t="shared" si="42"/>
        <v>3.489340050069839E-3</v>
      </c>
      <c r="K154" s="11">
        <f t="shared" si="42"/>
        <v>4.8857366178926952E-3</v>
      </c>
      <c r="L154" s="11">
        <f t="shared" si="42"/>
        <v>4.3107894075490542E-3</v>
      </c>
      <c r="M154" s="11">
        <f t="shared" si="42"/>
        <v>4.6231003177112E-3</v>
      </c>
      <c r="N154" s="11">
        <f t="shared" si="42"/>
        <v>4.274581128497444E-3</v>
      </c>
      <c r="O154" s="11">
        <f t="shared" si="42"/>
        <v>4.8073362727152789E-3</v>
      </c>
      <c r="P154" s="11">
        <f t="shared" si="42"/>
        <v>4.3472870797548894E-3</v>
      </c>
      <c r="Q154" s="11">
        <f t="shared" si="42"/>
        <v>4.116578608602239E-3</v>
      </c>
      <c r="R154" s="11">
        <f t="shared" si="42"/>
        <v>4.271917423927689E-3</v>
      </c>
      <c r="S154" s="11">
        <f t="shared" si="42"/>
        <v>4.2183050397792115E-3</v>
      </c>
      <c r="T154" s="11">
        <f t="shared" si="48"/>
        <v>4.3421974637057239E-3</v>
      </c>
      <c r="U154" s="11">
        <f t="shared" si="48"/>
        <v>4.1286192707009174E-3</v>
      </c>
      <c r="V154" s="11">
        <f t="shared" si="48"/>
        <v>4.9583815793376599E-3</v>
      </c>
      <c r="W154" s="11">
        <f t="shared" si="48"/>
        <v>4.5438029934250553E-3</v>
      </c>
      <c r="X154" s="11">
        <f t="shared" si="48"/>
        <v>4.9280563290402214E-3</v>
      </c>
      <c r="Y154" s="11">
        <f t="shared" si="48"/>
        <v>5.0462901659271663E-3</v>
      </c>
      <c r="Z154" s="11">
        <f t="shared" si="47"/>
        <v>4.2736672787909748E-3</v>
      </c>
      <c r="AA154" s="11">
        <f t="shared" si="47"/>
        <v>3.9607718351755052E-3</v>
      </c>
      <c r="AB154" s="11">
        <f t="shared" si="47"/>
        <v>3.9482130973108737E-3</v>
      </c>
      <c r="AC154" s="11">
        <f t="shared" si="47"/>
        <v>4.4197978899815117E-3</v>
      </c>
      <c r="AD154" s="11">
        <f t="shared" si="47"/>
        <v>5.5640547844508243E-3</v>
      </c>
      <c r="AE154" s="11">
        <f t="shared" si="47"/>
        <v>4.3915301657271874E-3</v>
      </c>
      <c r="AF154" s="11">
        <f t="shared" si="47"/>
        <v>3.9823538937149025E-3</v>
      </c>
      <c r="AG154" s="11">
        <f t="shared" si="47"/>
        <v>4.0318322835844675E-3</v>
      </c>
      <c r="AH154" s="11">
        <f t="shared" si="47"/>
        <v>4.0508708493119019E-3</v>
      </c>
      <c r="AI154" s="11">
        <f t="shared" si="47"/>
        <v>4.348081826713473E-3</v>
      </c>
      <c r="AK154">
        <f t="shared" si="45"/>
        <v>45</v>
      </c>
      <c r="AL154" s="11"/>
      <c r="AM154" s="11"/>
      <c r="AN154" s="11">
        <f t="shared" si="36"/>
        <v>8.8064405359618966E-7</v>
      </c>
      <c r="AO154" s="11">
        <f t="shared" si="7"/>
        <v>4.6961595537780075E-6</v>
      </c>
      <c r="AP154" s="11">
        <f t="shared" si="8"/>
        <v>3.9394663120669943E-6</v>
      </c>
      <c r="AQ154" s="11">
        <f t="shared" si="9"/>
        <v>2.5772715709720629E-6</v>
      </c>
      <c r="AR154" s="11">
        <f t="shared" si="10"/>
        <v>2.9843691646485567E-6</v>
      </c>
      <c r="AS154" s="11">
        <f t="shared" si="11"/>
        <v>1.4019429734168977E-7</v>
      </c>
      <c r="AT154" s="11">
        <f t="shared" si="12"/>
        <v>9.1219431240471683E-7</v>
      </c>
      <c r="AU154" s="11">
        <f t="shared" si="13"/>
        <v>4.2298819194202458E-7</v>
      </c>
      <c r="AV154" s="11">
        <f t="shared" si="14"/>
        <v>9.3895567468914671E-7</v>
      </c>
      <c r="AW154" s="11">
        <f t="shared" si="15"/>
        <v>2.1713186864236505E-7</v>
      </c>
      <c r="AX154" s="11">
        <f t="shared" si="16"/>
        <v>8.923697002277335E-7</v>
      </c>
      <c r="AY154" s="11">
        <f t="shared" si="17"/>
        <v>1.4241450765731994E-6</v>
      </c>
      <c r="AZ154" s="11">
        <f t="shared" si="18"/>
        <v>1.0875463306751182E-6</v>
      </c>
      <c r="BA154" s="11">
        <f t="shared" si="19"/>
        <v>1.2276871321714975E-6</v>
      </c>
      <c r="BB154" s="11">
        <f t="shared" si="20"/>
        <v>9.9993908479788837E-7</v>
      </c>
      <c r="BC154" s="11">
        <f t="shared" si="21"/>
        <v>1.571319553907326E-6</v>
      </c>
      <c r="BD154" s="11">
        <f t="shared" si="22"/>
        <v>2.1876488191113686E-7</v>
      </c>
      <c r="BE154" s="11">
        <f t="shared" si="23"/>
        <v>8.8071633315956963E-7</v>
      </c>
      <c r="BF154" s="11">
        <f t="shared" si="24"/>
        <v>3.7616923185302155E-7</v>
      </c>
      <c r="BG154" s="11">
        <f t="shared" si="25"/>
        <v>2.9279862686223117E-7</v>
      </c>
      <c r="BH154" s="11">
        <f t="shared" si="26"/>
        <v>1.7097015289311704E-6</v>
      </c>
      <c r="BI154" s="11">
        <f t="shared" si="27"/>
        <v>2.6053064900846566E-6</v>
      </c>
      <c r="BJ154" s="11">
        <f t="shared" si="28"/>
        <v>2.6738248357706472E-6</v>
      </c>
      <c r="BK154" s="11">
        <f t="shared" si="29"/>
        <v>1.4144737523068303E-6</v>
      </c>
      <c r="BL154" s="11">
        <f t="shared" si="30"/>
        <v>1.361210781443179E-8</v>
      </c>
      <c r="BM154" s="11">
        <f t="shared" si="31"/>
        <v>1.8739673469885911E-6</v>
      </c>
      <c r="BN154" s="11">
        <f t="shared" si="32"/>
        <v>3.450833689232155E-6</v>
      </c>
      <c r="BO154" s="11">
        <f t="shared" si="33"/>
        <v>3.5310996235392847E-6</v>
      </c>
      <c r="BP154" s="11">
        <f t="shared" si="34"/>
        <v>3.3492365779622024E-6</v>
      </c>
      <c r="BQ154" s="11">
        <f t="shared" si="35"/>
        <v>2.6066558213742061E-6</v>
      </c>
    </row>
    <row r="155" spans="3:69" x14ac:dyDescent="0.2">
      <c r="C155">
        <f t="shared" si="44"/>
        <v>46</v>
      </c>
      <c r="D155" s="11"/>
      <c r="E155" s="11"/>
      <c r="F155" s="11">
        <f t="shared" si="42"/>
        <v>4.6744565991268996E-3</v>
      </c>
      <c r="G155" s="11">
        <f t="shared" si="42"/>
        <v>3.4041817519602333E-3</v>
      </c>
      <c r="H155" s="11">
        <f t="shared" si="42"/>
        <v>3.5236384493683996E-3</v>
      </c>
      <c r="I155" s="11">
        <f t="shared" si="42"/>
        <v>3.8902392971616965E-3</v>
      </c>
      <c r="J155" s="11">
        <f t="shared" si="42"/>
        <v>3.6846128363772234E-3</v>
      </c>
      <c r="K155" s="11">
        <f t="shared" si="42"/>
        <v>5.1177815167801777E-3</v>
      </c>
      <c r="L155" s="11">
        <f t="shared" si="42"/>
        <v>4.529563824555034E-3</v>
      </c>
      <c r="M155" s="11">
        <f t="shared" si="42"/>
        <v>4.8496627700506641E-3</v>
      </c>
      <c r="N155" s="11">
        <f t="shared" si="42"/>
        <v>4.4937930156902471E-3</v>
      </c>
      <c r="O155" s="11">
        <f t="shared" si="42"/>
        <v>5.0398807203769916E-3</v>
      </c>
      <c r="P155" s="11">
        <f t="shared" si="42"/>
        <v>4.5681293438280335E-3</v>
      </c>
      <c r="Q155" s="11">
        <f t="shared" si="42"/>
        <v>4.3335877867833449E-3</v>
      </c>
      <c r="R155" s="11">
        <f t="shared" si="42"/>
        <v>4.4922823773347635E-3</v>
      </c>
      <c r="S155" s="11">
        <f t="shared" si="42"/>
        <v>4.4383681625764695E-3</v>
      </c>
      <c r="T155" s="11">
        <f t="shared" si="48"/>
        <v>4.5651973017901935E-3</v>
      </c>
      <c r="U155" s="11">
        <f t="shared" si="48"/>
        <v>4.34741678519959E-3</v>
      </c>
      <c r="V155" s="11">
        <f t="shared" si="48"/>
        <v>5.1983156298910406E-3</v>
      </c>
      <c r="W155" s="11">
        <f t="shared" si="48"/>
        <v>4.7760714828815132E-3</v>
      </c>
      <c r="X155" s="11">
        <f t="shared" si="48"/>
        <v>5.1710014502816641E-3</v>
      </c>
      <c r="Y155" s="11">
        <f t="shared" si="48"/>
        <v>5.2919278847363025E-3</v>
      </c>
      <c r="Z155" s="11">
        <f t="shared" si="47"/>
        <v>4.4991893809036973E-3</v>
      </c>
      <c r="AA155" s="11">
        <f t="shared" si="47"/>
        <v>4.1781867100393801E-3</v>
      </c>
      <c r="AB155" s="11">
        <f t="shared" si="47"/>
        <v>4.1650448408878668E-3</v>
      </c>
      <c r="AC155" s="11">
        <f t="shared" si="47"/>
        <v>4.6499363522395313E-3</v>
      </c>
      <c r="AD155" s="11">
        <f t="shared" si="47"/>
        <v>5.8201012885625075E-3</v>
      </c>
      <c r="AE155" s="11">
        <f t="shared" si="47"/>
        <v>4.6229806063956581E-3</v>
      </c>
      <c r="AF155" s="11">
        <f t="shared" si="47"/>
        <v>4.2029111627784966E-3</v>
      </c>
      <c r="AG155" s="11">
        <f t="shared" si="47"/>
        <v>4.254202428314628E-3</v>
      </c>
      <c r="AH155" s="11">
        <f t="shared" si="47"/>
        <v>4.2729034629610642E-3</v>
      </c>
      <c r="AI155" s="11">
        <f t="shared" si="47"/>
        <v>4.5770535984190463E-3</v>
      </c>
      <c r="AK155">
        <f t="shared" si="45"/>
        <v>46</v>
      </c>
      <c r="AL155" s="11"/>
      <c r="AM155" s="11"/>
      <c r="AN155" s="11">
        <f t="shared" si="36"/>
        <v>5.2711536211322769E-7</v>
      </c>
      <c r="AO155" s="11">
        <f t="shared" si="7"/>
        <v>3.930298081367639E-6</v>
      </c>
      <c r="AP155" s="11">
        <f t="shared" si="8"/>
        <v>3.2249728057070768E-6</v>
      </c>
      <c r="AQ155" s="11">
        <f t="shared" si="9"/>
        <v>1.9756939297504359E-6</v>
      </c>
      <c r="AR155" s="11">
        <f t="shared" si="10"/>
        <v>2.3513291491807941E-6</v>
      </c>
      <c r="AS155" s="11">
        <f t="shared" si="11"/>
        <v>2.0549875541417758E-8</v>
      </c>
      <c r="AT155" s="11">
        <f t="shared" si="12"/>
        <v>5.4358332660042528E-7</v>
      </c>
      <c r="AU155" s="11">
        <f t="shared" si="13"/>
        <v>1.8049738038157093E-7</v>
      </c>
      <c r="AV155" s="11">
        <f t="shared" si="14"/>
        <v>5.6384733813362886E-7</v>
      </c>
      <c r="AW155" s="11">
        <f t="shared" si="15"/>
        <v>5.5008622013323827E-8</v>
      </c>
      <c r="AX155" s="11">
        <f t="shared" si="16"/>
        <v>5.2572598615460081E-7</v>
      </c>
      <c r="AY155" s="11">
        <f t="shared" si="17"/>
        <v>9.5603804447049713E-7</v>
      </c>
      <c r="AZ155" s="11">
        <f t="shared" si="18"/>
        <v>6.7902485489158204E-7</v>
      </c>
      <c r="BA155" s="11">
        <f t="shared" si="19"/>
        <v>7.9091589908964128E-7</v>
      </c>
      <c r="BB155" s="11">
        <f t="shared" si="20"/>
        <v>6.0645934974643917E-7</v>
      </c>
      <c r="BC155" s="11">
        <f t="shared" si="21"/>
        <v>1.074621000904649E-6</v>
      </c>
      <c r="BD155" s="11">
        <f t="shared" si="22"/>
        <v>5.2836174013419252E-8</v>
      </c>
      <c r="BE155" s="11">
        <f t="shared" si="23"/>
        <v>5.0186837185800928E-7</v>
      </c>
      <c r="BF155" s="11">
        <f t="shared" si="24"/>
        <v>1.3895941449429419E-7</v>
      </c>
      <c r="BG155" s="11">
        <f t="shared" si="25"/>
        <v>8.8813474040296813E-8</v>
      </c>
      <c r="BH155" s="11">
        <f t="shared" si="26"/>
        <v>1.1764866107878931E-6</v>
      </c>
      <c r="BI155" s="11">
        <f t="shared" si="27"/>
        <v>1.9581840246583405E-6</v>
      </c>
      <c r="BJ155" s="11">
        <f t="shared" si="28"/>
        <v>2.0193698789999413E-6</v>
      </c>
      <c r="BK155" s="11">
        <f t="shared" si="29"/>
        <v>9.2526843251043889E-7</v>
      </c>
      <c r="BL155" s="11">
        <f t="shared" si="30"/>
        <v>1.8658211728328071E-8</v>
      </c>
      <c r="BM155" s="11">
        <f t="shared" si="31"/>
        <v>1.3003856477956867E-6</v>
      </c>
      <c r="BN155" s="11">
        <f t="shared" si="32"/>
        <v>2.6896618118200676E-6</v>
      </c>
      <c r="BO155" s="11">
        <f t="shared" si="33"/>
        <v>2.7547535754665823E-6</v>
      </c>
      <c r="BP155" s="11">
        <f t="shared" si="34"/>
        <v>2.5956084840024361E-6</v>
      </c>
      <c r="BQ155" s="11">
        <f t="shared" si="35"/>
        <v>1.9288961597190624E-6</v>
      </c>
    </row>
    <row r="156" spans="3:69" x14ac:dyDescent="0.2">
      <c r="C156">
        <f t="shared" si="44"/>
        <v>47</v>
      </c>
      <c r="D156" s="11"/>
      <c r="E156" s="11"/>
      <c r="F156" s="11">
        <f t="shared" si="42"/>
        <v>4.8993914885376117E-3</v>
      </c>
      <c r="G156" s="11">
        <f t="shared" si="42"/>
        <v>3.6013515558296601E-3</v>
      </c>
      <c r="H156" s="11">
        <f t="shared" si="42"/>
        <v>3.724918170161272E-3</v>
      </c>
      <c r="I156" s="11">
        <f t="shared" si="42"/>
        <v>4.1021193085653473E-3</v>
      </c>
      <c r="J156" s="11">
        <f t="shared" si="42"/>
        <v>3.8908136092164693E-3</v>
      </c>
      <c r="K156" s="11">
        <f t="shared" si="42"/>
        <v>5.3608472379736566E-3</v>
      </c>
      <c r="L156" s="11">
        <f t="shared" si="42"/>
        <v>4.7594411373444384E-3</v>
      </c>
      <c r="M156" s="11">
        <f t="shared" si="42"/>
        <v>5.087328279058276E-3</v>
      </c>
      <c r="N156" s="11">
        <f t="shared" si="42"/>
        <v>4.7242466713843575E-3</v>
      </c>
      <c r="O156" s="11">
        <f t="shared" si="42"/>
        <v>5.2836740004628506E-3</v>
      </c>
      <c r="P156" s="11">
        <f t="shared" si="42"/>
        <v>4.8001903990015117E-3</v>
      </c>
      <c r="Q156" s="11">
        <f t="shared" si="42"/>
        <v>4.5620368007825811E-3</v>
      </c>
      <c r="R156" s="11">
        <f t="shared" si="42"/>
        <v>4.7240147584964361E-3</v>
      </c>
      <c r="S156" s="11">
        <f t="shared" si="42"/>
        <v>4.6699116732448259E-3</v>
      </c>
      <c r="T156" s="11">
        <f t="shared" si="48"/>
        <v>4.7996496194547267E-3</v>
      </c>
      <c r="U156" s="11">
        <f t="shared" si="48"/>
        <v>4.5778095447940072E-3</v>
      </c>
      <c r="V156" s="11">
        <f t="shared" si="48"/>
        <v>5.4498599907228489E-3</v>
      </c>
      <c r="W156" s="11">
        <f t="shared" si="48"/>
        <v>5.0202129895599856E-3</v>
      </c>
      <c r="X156" s="11">
        <f t="shared" si="48"/>
        <v>5.4259233688635144E-3</v>
      </c>
      <c r="Y156" s="11">
        <f t="shared" si="48"/>
        <v>5.5495224841285587E-3</v>
      </c>
      <c r="Z156" s="11">
        <f t="shared" si="47"/>
        <v>4.7366123202186384E-3</v>
      </c>
      <c r="AA156" s="11">
        <f t="shared" si="47"/>
        <v>4.407535932494871E-3</v>
      </c>
      <c r="AB156" s="11">
        <f t="shared" si="47"/>
        <v>4.3937847575709829E-3</v>
      </c>
      <c r="AC156" s="11">
        <f t="shared" si="47"/>
        <v>4.8920581026769766E-3</v>
      </c>
      <c r="AD156" s="11">
        <f t="shared" si="47"/>
        <v>6.0879305329252439E-3</v>
      </c>
      <c r="AE156" s="11">
        <f t="shared" si="47"/>
        <v>4.8666293707608898E-3</v>
      </c>
      <c r="AF156" s="11">
        <f t="shared" si="47"/>
        <v>4.4356836970433E-3</v>
      </c>
      <c r="AG156" s="11">
        <f t="shared" si="47"/>
        <v>4.4888370914546024E-3</v>
      </c>
      <c r="AH156" s="11">
        <f t="shared" si="47"/>
        <v>4.5071059243683318E-3</v>
      </c>
      <c r="AI156" s="11">
        <f t="shared" si="47"/>
        <v>4.8180831175009186E-3</v>
      </c>
      <c r="AK156">
        <f t="shared" si="45"/>
        <v>47</v>
      </c>
      <c r="AL156" s="11"/>
      <c r="AM156" s="11"/>
      <c r="AN156" s="11">
        <f t="shared" si="36"/>
        <v>1.7742528249677824E-6</v>
      </c>
      <c r="AO156" s="11">
        <f t="shared" si="7"/>
        <v>7.3374084324907933E-6</v>
      </c>
      <c r="AP156" s="11">
        <f t="shared" si="8"/>
        <v>7.3564035859760617E-6</v>
      </c>
      <c r="AQ156" s="11">
        <f t="shared" si="9"/>
        <v>6.3716779361055733E-6</v>
      </c>
      <c r="AR156" s="11">
        <f t="shared" si="10"/>
        <v>7.7998688805206917E-6</v>
      </c>
      <c r="AS156" s="11">
        <f t="shared" si="11"/>
        <v>1.8604149710537051E-6</v>
      </c>
      <c r="AT156" s="11">
        <f t="shared" si="12"/>
        <v>4.4050382965708335E-6</v>
      </c>
      <c r="AU156" s="11">
        <f t="shared" si="13"/>
        <v>3.253351387044044E-6</v>
      </c>
      <c r="AV156" s="11">
        <f t="shared" si="14"/>
        <v>4.429836286349817E-6</v>
      </c>
      <c r="AW156" s="11">
        <f t="shared" si="15"/>
        <v>2.404251751538239E-6</v>
      </c>
      <c r="AX156" s="11">
        <f t="shared" si="16"/>
        <v>4.2707971377978194E-6</v>
      </c>
      <c r="AY156" s="11">
        <f t="shared" si="17"/>
        <v>5.0715296653285243E-6</v>
      </c>
      <c r="AZ156" s="11">
        <f t="shared" si="18"/>
        <v>4.1037773970541682E-6</v>
      </c>
      <c r="BA156" s="11">
        <f t="shared" si="19"/>
        <v>4.1258135704970358E-6</v>
      </c>
      <c r="BB156" s="11">
        <f t="shared" si="20"/>
        <v>3.4739567824431086E-6</v>
      </c>
      <c r="BC156" s="11">
        <f t="shared" si="21"/>
        <v>4.3254729839705628E-6</v>
      </c>
      <c r="BD156" s="11">
        <f t="shared" si="22"/>
        <v>1.4480647297196229E-6</v>
      </c>
      <c r="BE156" s="11">
        <f t="shared" si="23"/>
        <v>2.6648864689483857E-6</v>
      </c>
      <c r="BF156" s="11">
        <f t="shared" si="24"/>
        <v>1.5013494367171594E-6</v>
      </c>
      <c r="BG156" s="11">
        <f t="shared" si="25"/>
        <v>1.1782313527694549E-6</v>
      </c>
      <c r="BH156" s="11">
        <f t="shared" si="26"/>
        <v>3.3350204425803523E-6</v>
      </c>
      <c r="BI156" s="11">
        <f t="shared" si="27"/>
        <v>4.3802486810748912E-6</v>
      </c>
      <c r="BJ156" s="11">
        <f t="shared" si="28"/>
        <v>4.2956197844458779E-6</v>
      </c>
      <c r="BK156" s="11">
        <f t="shared" si="29"/>
        <v>2.4593223739584983E-6</v>
      </c>
      <c r="BL156" s="11">
        <f t="shared" si="30"/>
        <v>1.7953819235465263E-7</v>
      </c>
      <c r="BM156" s="11">
        <f t="shared" si="31"/>
        <v>2.9074552516374983E-6</v>
      </c>
      <c r="BN156" s="11">
        <f t="shared" si="32"/>
        <v>4.7999876361100332E-6</v>
      </c>
      <c r="BO156" s="11">
        <f t="shared" si="33"/>
        <v>4.7586102895484445E-6</v>
      </c>
      <c r="BP156" s="11">
        <f t="shared" si="34"/>
        <v>4.3807254978731189E-6</v>
      </c>
      <c r="BQ156" s="11">
        <f t="shared" si="35"/>
        <v>3.3759210910316347E-6</v>
      </c>
    </row>
    <row r="157" spans="3:69" x14ac:dyDescent="0.2">
      <c r="C157">
        <f t="shared" si="44"/>
        <v>48</v>
      </c>
      <c r="D157" s="11"/>
      <c r="E157" s="11"/>
      <c r="F157" s="11">
        <f t="shared" si="42"/>
        <v>5.1351502466486284E-3</v>
      </c>
      <c r="G157" s="11">
        <f t="shared" si="42"/>
        <v>3.8099414113856684E-3</v>
      </c>
      <c r="H157" s="11">
        <f t="shared" si="42"/>
        <v>3.9376955308467161E-3</v>
      </c>
      <c r="I157" s="11">
        <f t="shared" si="42"/>
        <v>4.3255392628370809E-3</v>
      </c>
      <c r="J157" s="11">
        <f t="shared" si="42"/>
        <v>4.1085539278934019E-3</v>
      </c>
      <c r="K157" s="11">
        <f t="shared" si="42"/>
        <v>5.6154572082964885E-3</v>
      </c>
      <c r="L157" s="11">
        <f t="shared" si="42"/>
        <v>5.0009848226549233E-3</v>
      </c>
      <c r="M157" s="11">
        <f t="shared" si="42"/>
        <v>5.3366409678493295E-3</v>
      </c>
      <c r="N157" s="11">
        <f t="shared" si="42"/>
        <v>4.9665186033625228E-3</v>
      </c>
      <c r="O157" s="11">
        <f t="shared" si="42"/>
        <v>5.5392602508018982E-3</v>
      </c>
      <c r="P157" s="11">
        <f t="shared" si="42"/>
        <v>5.0440401600707618E-3</v>
      </c>
      <c r="Q157" s="11">
        <f t="shared" si="42"/>
        <v>4.8025287119296258E-3</v>
      </c>
      <c r="R157" s="11">
        <f t="shared" si="42"/>
        <v>4.9677009510992153E-3</v>
      </c>
      <c r="S157" s="11">
        <f t="shared" si="42"/>
        <v>4.9135344876952954E-3</v>
      </c>
      <c r="T157" s="11">
        <f t="shared" si="48"/>
        <v>5.0461425753709124E-3</v>
      </c>
      <c r="U157" s="11">
        <f t="shared" si="48"/>
        <v>4.8204120432508782E-3</v>
      </c>
      <c r="V157" s="11">
        <f t="shared" si="48"/>
        <v>5.7135764799845744E-3</v>
      </c>
      <c r="W157" s="11">
        <f t="shared" si="48"/>
        <v>5.2768344340904938E-3</v>
      </c>
      <c r="X157" s="11">
        <f t="shared" si="48"/>
        <v>5.6934125213164563E-3</v>
      </c>
      <c r="Y157" s="11">
        <f t="shared" si="48"/>
        <v>5.8196559878825778E-3</v>
      </c>
      <c r="Z157" s="11">
        <f t="shared" si="47"/>
        <v>4.9865641058080218E-3</v>
      </c>
      <c r="AA157" s="11">
        <f t="shared" si="47"/>
        <v>4.649474603314302E-3</v>
      </c>
      <c r="AB157" s="11">
        <f t="shared" si="47"/>
        <v>4.6350868318017335E-3</v>
      </c>
      <c r="AC157" s="11">
        <f t="shared" si="47"/>
        <v>5.1467871099872336E-3</v>
      </c>
      <c r="AD157" s="11">
        <f t="shared" si="47"/>
        <v>6.3680847353221057E-3</v>
      </c>
      <c r="AE157" s="11">
        <f t="shared" si="47"/>
        <v>5.1231193571495449E-3</v>
      </c>
      <c r="AF157" s="11">
        <f t="shared" si="47"/>
        <v>4.6813480224046911E-3</v>
      </c>
      <c r="AG157" s="11">
        <f t="shared" si="47"/>
        <v>4.7364127055893861E-3</v>
      </c>
      <c r="AH157" s="11">
        <f t="shared" si="47"/>
        <v>4.7541452760551722E-3</v>
      </c>
      <c r="AI157" s="11">
        <f t="shared" si="47"/>
        <v>5.0718053498795945E-3</v>
      </c>
      <c r="AK157">
        <f t="shared" si="45"/>
        <v>48</v>
      </c>
      <c r="AL157" s="11"/>
      <c r="AM157" s="11"/>
      <c r="AN157" s="11">
        <f t="shared" si="36"/>
        <v>1.2017685835009437E-6</v>
      </c>
      <c r="AO157" s="11">
        <f t="shared" si="7"/>
        <v>6.2508763133985109E-6</v>
      </c>
      <c r="AP157" s="11">
        <f t="shared" si="8"/>
        <v>6.2474588767185501E-6</v>
      </c>
      <c r="AQ157" s="11">
        <f t="shared" si="9"/>
        <v>5.2936729457180741E-6</v>
      </c>
      <c r="AR157" s="11">
        <f t="shared" si="10"/>
        <v>6.6310587185954391E-6</v>
      </c>
      <c r="AS157" s="11">
        <f t="shared" si="11"/>
        <v>1.2306803343690285E-6</v>
      </c>
      <c r="AT157" s="11">
        <f t="shared" si="12"/>
        <v>3.4494690299046608E-6</v>
      </c>
      <c r="AU157" s="11">
        <f t="shared" si="13"/>
        <v>2.4161351641575673E-6</v>
      </c>
      <c r="AV157" s="11">
        <f t="shared" si="14"/>
        <v>3.4687039642022938E-6</v>
      </c>
      <c r="AW157" s="11">
        <f t="shared" si="15"/>
        <v>1.6769699055437807E-6</v>
      </c>
      <c r="AX157" s="11">
        <f t="shared" si="16"/>
        <v>3.3223845449819272E-6</v>
      </c>
      <c r="AY157" s="11">
        <f t="shared" si="17"/>
        <v>4.046187716042955E-6</v>
      </c>
      <c r="AZ157" s="11">
        <f t="shared" si="18"/>
        <v>3.1758519944890752E-6</v>
      </c>
      <c r="BA157" s="11">
        <f t="shared" si="19"/>
        <v>3.1954675115405435E-6</v>
      </c>
      <c r="BB157" s="11">
        <f t="shared" si="20"/>
        <v>2.6158611283048788E-6</v>
      </c>
      <c r="BC157" s="11">
        <f t="shared" si="21"/>
        <v>3.3752106917115621E-6</v>
      </c>
      <c r="BD157" s="11">
        <f t="shared" si="22"/>
        <v>8.8292168159545096E-7</v>
      </c>
      <c r="BE157" s="11">
        <f t="shared" si="23"/>
        <v>1.8928987075698164E-6</v>
      </c>
      <c r="BF157" s="11">
        <f t="shared" si="24"/>
        <v>9.1739329206532193E-7</v>
      </c>
      <c r="BG157" s="11">
        <f t="shared" si="25"/>
        <v>6.6476326037073192E-7</v>
      </c>
      <c r="BH157" s="11">
        <f t="shared" si="26"/>
        <v>2.484570519483446E-6</v>
      </c>
      <c r="BI157" s="11">
        <f t="shared" si="27"/>
        <v>3.4260740010677043E-6</v>
      </c>
      <c r="BJ157" s="11">
        <f t="shared" si="28"/>
        <v>3.353607052209764E-6</v>
      </c>
      <c r="BK157" s="11">
        <f t="shared" si="29"/>
        <v>1.7252656281056295E-6</v>
      </c>
      <c r="BL157" s="11">
        <f t="shared" si="30"/>
        <v>2.0610987111484611E-8</v>
      </c>
      <c r="BM157" s="11">
        <f t="shared" si="31"/>
        <v>2.0985467890855606E-6</v>
      </c>
      <c r="BN157" s="11">
        <f t="shared" si="32"/>
        <v>3.7838928426302899E-6</v>
      </c>
      <c r="BO157" s="11">
        <f t="shared" si="33"/>
        <v>3.7397692442120001E-6</v>
      </c>
      <c r="BP157" s="11">
        <f t="shared" si="34"/>
        <v>3.4076381838956852E-6</v>
      </c>
      <c r="BQ157" s="11">
        <f t="shared" si="35"/>
        <v>2.507933851461593E-6</v>
      </c>
    </row>
    <row r="158" spans="3:69" x14ac:dyDescent="0.2">
      <c r="C158">
        <f t="shared" si="44"/>
        <v>49</v>
      </c>
      <c r="D158" s="11"/>
      <c r="E158" s="11"/>
      <c r="F158" s="11">
        <f t="shared" si="42"/>
        <v>5.3822537181094704E-3</v>
      </c>
      <c r="G158" s="11">
        <f t="shared" si="42"/>
        <v>4.0306127666693134E-3</v>
      </c>
      <c r="H158" s="11">
        <f t="shared" si="42"/>
        <v>4.1626273075896546E-3</v>
      </c>
      <c r="I158" s="11">
        <f t="shared" si="42"/>
        <v>4.5611276774123822E-3</v>
      </c>
      <c r="J158" s="11">
        <f t="shared" si="42"/>
        <v>4.3384795762055626E-3</v>
      </c>
      <c r="K158" s="11">
        <f t="shared" si="42"/>
        <v>5.8821597143902688E-3</v>
      </c>
      <c r="L158" s="11">
        <f t="shared" si="42"/>
        <v>5.254786953911004E-3</v>
      </c>
      <c r="M158" s="11">
        <f t="shared" si="42"/>
        <v>5.5981716251658434E-3</v>
      </c>
      <c r="N158" s="11">
        <f t="shared" si="42"/>
        <v>5.2212148842596309E-3</v>
      </c>
      <c r="O158" s="11">
        <f t="shared" si="42"/>
        <v>5.8072099307084502E-3</v>
      </c>
      <c r="P158" s="11">
        <f t="shared" si="42"/>
        <v>5.300277493513369E-3</v>
      </c>
      <c r="Q158" s="11">
        <f t="shared" si="42"/>
        <v>5.0556983724795758E-3</v>
      </c>
      <c r="R158" s="11">
        <f t="shared" si="42"/>
        <v>5.2239575871703223E-3</v>
      </c>
      <c r="S158" s="11">
        <f t="shared" si="42"/>
        <v>5.1698667664512293E-3</v>
      </c>
      <c r="T158" s="11">
        <f t="shared" si="48"/>
        <v>5.3052945339505447E-3</v>
      </c>
      <c r="U158" s="11">
        <f t="shared" si="48"/>
        <v>5.0758713396329589E-3</v>
      </c>
      <c r="V158" s="11">
        <f t="shared" si="48"/>
        <v>5.9900541019775842E-3</v>
      </c>
      <c r="W158" s="11">
        <f t="shared" si="48"/>
        <v>5.5465737614538374E-3</v>
      </c>
      <c r="X158" s="11">
        <f t="shared" si="48"/>
        <v>5.974088451726969E-3</v>
      </c>
      <c r="Y158" s="11">
        <f t="shared" si="48"/>
        <v>6.1029387508853197E-3</v>
      </c>
      <c r="Z158" s="11">
        <f t="shared" si="47"/>
        <v>5.2497058868827108E-3</v>
      </c>
      <c r="AA158" s="11">
        <f t="shared" si="47"/>
        <v>4.9046937830925655E-3</v>
      </c>
      <c r="AB158" s="11">
        <f t="shared" si="47"/>
        <v>4.8896409641647669E-3</v>
      </c>
      <c r="AC158" s="11">
        <f t="shared" si="47"/>
        <v>5.4147798328551128E-3</v>
      </c>
      <c r="AD158" s="11">
        <f t="shared" si="47"/>
        <v>6.6611310652976525E-3</v>
      </c>
      <c r="AE158" s="11">
        <f t="shared" si="47"/>
        <v>5.3931273470896731E-3</v>
      </c>
      <c r="AF158" s="11">
        <f t="shared" si="47"/>
        <v>4.9406181332271818E-3</v>
      </c>
      <c r="AG158" s="11">
        <f t="shared" si="47"/>
        <v>4.9976430110095582E-3</v>
      </c>
      <c r="AH158" s="11">
        <f t="shared" si="47"/>
        <v>5.0147251218652777E-3</v>
      </c>
      <c r="AI158" s="11">
        <f t="shared" si="47"/>
        <v>5.3388886990412884E-3</v>
      </c>
      <c r="AK158">
        <f t="shared" si="45"/>
        <v>49</v>
      </c>
      <c r="AL158" s="11"/>
      <c r="AM158" s="11"/>
      <c r="AN158" s="11">
        <f t="shared" si="36"/>
        <v>7.2105332886242477E-7</v>
      </c>
      <c r="AO158" s="11">
        <f t="shared" si="7"/>
        <v>5.1961380358280409E-6</v>
      </c>
      <c r="AP158" s="11">
        <f t="shared" si="8"/>
        <v>5.1736229521864253E-6</v>
      </c>
      <c r="AQ158" s="11">
        <f t="shared" si="9"/>
        <v>4.2650919861400624E-6</v>
      </c>
      <c r="AR158" s="11">
        <f t="shared" si="10"/>
        <v>5.4997687067828652E-6</v>
      </c>
      <c r="AS158" s="11">
        <f t="shared" si="11"/>
        <v>7.1007220256281385E-7</v>
      </c>
      <c r="AT158" s="11">
        <f t="shared" si="12"/>
        <v>2.5711240358068538E-6</v>
      </c>
      <c r="AU158" s="11">
        <f t="shared" si="13"/>
        <v>1.671491012413555E-6</v>
      </c>
      <c r="AV158" s="11">
        <f t="shared" si="14"/>
        <v>2.5848581762849854E-6</v>
      </c>
      <c r="AW158" s="11">
        <f t="shared" si="15"/>
        <v>1.0547886652877243E-6</v>
      </c>
      <c r="AX158" s="11">
        <f t="shared" si="16"/>
        <v>2.4539335584928401E-6</v>
      </c>
      <c r="AY158" s="11">
        <f t="shared" si="17"/>
        <v>3.091774067678632E-6</v>
      </c>
      <c r="AZ158" s="11">
        <f t="shared" si="18"/>
        <v>2.3281736417455376E-6</v>
      </c>
      <c r="BA158" s="11">
        <f t="shared" si="19"/>
        <v>2.3447412174702537E-6</v>
      </c>
      <c r="BB158" s="11">
        <f t="shared" si="20"/>
        <v>1.8447355992961201E-6</v>
      </c>
      <c r="BC158" s="11">
        <f t="shared" si="21"/>
        <v>2.5018234573816012E-6</v>
      </c>
      <c r="BD158" s="11">
        <f t="shared" si="22"/>
        <v>4.3978317650482361E-7</v>
      </c>
      <c r="BE158" s="11">
        <f t="shared" si="23"/>
        <v>1.223428953634875E-6</v>
      </c>
      <c r="BF158" s="11">
        <f t="shared" si="24"/>
        <v>4.5850580871307017E-7</v>
      </c>
      <c r="BG158" s="11">
        <f t="shared" si="25"/>
        <v>2.8307442649477526E-7</v>
      </c>
      <c r="BH158" s="11">
        <f t="shared" si="26"/>
        <v>1.7242585736538568E-6</v>
      </c>
      <c r="BI158" s="11">
        <f t="shared" si="27"/>
        <v>2.5464069382567194E-6</v>
      </c>
      <c r="BJ158" s="11">
        <f t="shared" si="28"/>
        <v>2.4860822101002254E-6</v>
      </c>
      <c r="BK158" s="11">
        <f t="shared" si="29"/>
        <v>1.0930722360064955E-6</v>
      </c>
      <c r="BL158" s="11">
        <f t="shared" si="30"/>
        <v>2.2344586915213008E-8</v>
      </c>
      <c r="BM158" s="11">
        <f t="shared" si="31"/>
        <v>1.3891644161646468E-6</v>
      </c>
      <c r="BN158" s="11">
        <f t="shared" si="32"/>
        <v>2.8424374243892065E-6</v>
      </c>
      <c r="BO158" s="11">
        <f t="shared" si="33"/>
        <v>2.7976509530237413E-6</v>
      </c>
      <c r="BP158" s="11">
        <f t="shared" si="34"/>
        <v>2.5134902337273592E-6</v>
      </c>
      <c r="BQ158" s="11">
        <f t="shared" si="35"/>
        <v>1.733336546961472E-6</v>
      </c>
    </row>
    <row r="159" spans="3:69" x14ac:dyDescent="0.2">
      <c r="C159">
        <f t="shared" si="44"/>
        <v>50</v>
      </c>
      <c r="D159" s="11"/>
      <c r="E159" s="11"/>
      <c r="F159" s="11">
        <f t="shared" si="42"/>
        <v>5.6412478106184234E-3</v>
      </c>
      <c r="G159" s="11">
        <f t="shared" si="42"/>
        <v>4.2640653807138407E-3</v>
      </c>
      <c r="H159" s="11">
        <f t="shared" si="42"/>
        <v>4.4004077933788854E-3</v>
      </c>
      <c r="I159" s="11">
        <f t="shared" si="42"/>
        <v>4.8095473016264347E-3</v>
      </c>
      <c r="J159" s="11">
        <f t="shared" si="42"/>
        <v>4.5812724777361492E-3</v>
      </c>
      <c r="K159" s="11">
        <f t="shared" si="42"/>
        <v>6.1615290834158183E-3</v>
      </c>
      <c r="L159" s="11">
        <f t="shared" si="42"/>
        <v>5.521469652518202E-3</v>
      </c>
      <c r="M159" s="11">
        <f t="shared" si="42"/>
        <v>5.8725190121684057E-3</v>
      </c>
      <c r="N159" s="11">
        <f t="shared" si="42"/>
        <v>5.4889726677269483E-3</v>
      </c>
      <c r="O159" s="11">
        <f t="shared" si="42"/>
        <v>6.0881210942267576E-3</v>
      </c>
      <c r="P159" s="11">
        <f t="shared" si="42"/>
        <v>5.5695316882350627E-3</v>
      </c>
      <c r="Q159" s="11">
        <f t="shared" si="42"/>
        <v>5.3222141015004465E-3</v>
      </c>
      <c r="R159" s="11">
        <f t="shared" si="42"/>
        <v>5.4934331074248579E-3</v>
      </c>
      <c r="S159" s="11">
        <f t="shared" si="42"/>
        <v>5.439571544636394E-3</v>
      </c>
      <c r="T159" s="11">
        <f t="shared" si="48"/>
        <v>5.5777556166051604E-3</v>
      </c>
      <c r="U159" s="11">
        <f t="shared" si="48"/>
        <v>5.344868784107463E-3</v>
      </c>
      <c r="V159" s="11">
        <f t="shared" si="48"/>
        <v>6.2799103626797609E-3</v>
      </c>
      <c r="W159" s="11">
        <f t="shared" si="48"/>
        <v>5.8301015268732185E-3</v>
      </c>
      <c r="X159" s="11">
        <f t="shared" si="48"/>
        <v>6.2686012466922365E-3</v>
      </c>
      <c r="Y159" s="11">
        <f t="shared" si="48"/>
        <v>6.4000108382023446E-3</v>
      </c>
      <c r="Z159" s="11">
        <f t="shared" si="47"/>
        <v>5.5267337016025909E-3</v>
      </c>
      <c r="AA159" s="11">
        <f t="shared" si="47"/>
        <v>5.173922466155406E-3</v>
      </c>
      <c r="AB159" s="11">
        <f t="shared" si="47"/>
        <v>5.158174943864966E-3</v>
      </c>
      <c r="AC159" s="11">
        <f t="shared" si="47"/>
        <v>5.6967269117076738E-3</v>
      </c>
      <c r="AD159" s="11">
        <f t="shared" si="47"/>
        <v>6.9676627923873097E-3</v>
      </c>
      <c r="AE159" s="11">
        <f t="shared" si="47"/>
        <v>5.6773657910850579E-3</v>
      </c>
      <c r="AF159" s="11">
        <f t="shared" si="47"/>
        <v>5.2142475674847579E-3</v>
      </c>
      <c r="AG159" s="11">
        <f t="shared" si="47"/>
        <v>5.2732811133662993E-3</v>
      </c>
      <c r="AH159" s="11">
        <f t="shared" si="47"/>
        <v>5.2895876309302092E-3</v>
      </c>
      <c r="AI159" s="11">
        <f t="shared" si="47"/>
        <v>5.6200367668738449E-3</v>
      </c>
      <c r="AK159">
        <f t="shared" si="45"/>
        <v>50</v>
      </c>
      <c r="AL159" s="11"/>
      <c r="AM159" s="11"/>
      <c r="AN159" s="11">
        <f t="shared" si="36"/>
        <v>3.9002550714837938E-6</v>
      </c>
      <c r="AO159" s="11">
        <f t="shared" si="7"/>
        <v>1.1922530657815113E-5</v>
      </c>
      <c r="AP159" s="11">
        <f t="shared" si="8"/>
        <v>1.1706763110867366E-5</v>
      </c>
      <c r="AQ159" s="11">
        <f t="shared" si="9"/>
        <v>9.5384434573605061E-6</v>
      </c>
      <c r="AR159" s="11">
        <f t="shared" si="10"/>
        <v>1.0753477182904244E-5</v>
      </c>
      <c r="AS159" s="11">
        <f t="shared" si="11"/>
        <v>2.2835886149660924E-6</v>
      </c>
      <c r="AT159" s="11">
        <f t="shared" si="12"/>
        <v>4.2664793131955498E-6</v>
      </c>
      <c r="AU159" s="11">
        <f t="shared" si="13"/>
        <v>2.5332475922755881E-6</v>
      </c>
      <c r="AV159" s="11">
        <f t="shared" si="14"/>
        <v>3.7751843244696829E-6</v>
      </c>
      <c r="AW159" s="11">
        <f t="shared" si="15"/>
        <v>1.5091733144920366E-6</v>
      </c>
      <c r="AX159" s="11">
        <f t="shared" si="16"/>
        <v>3.1676205198295023E-6</v>
      </c>
      <c r="AY159" s="11">
        <f t="shared" si="17"/>
        <v>4.0704963098956097E-6</v>
      </c>
      <c r="AZ159" s="11">
        <f t="shared" si="18"/>
        <v>3.3527229345275415E-6</v>
      </c>
      <c r="BA159" s="11">
        <f t="shared" si="19"/>
        <v>3.343044023554775E-6</v>
      </c>
      <c r="BB159" s="11">
        <f t="shared" si="20"/>
        <v>3.0753895090514028E-6</v>
      </c>
      <c r="BC159" s="11">
        <f t="shared" si="21"/>
        <v>4.345792172421891E-6</v>
      </c>
      <c r="BD159" s="11">
        <f t="shared" si="22"/>
        <v>1.5280870676899594E-6</v>
      </c>
      <c r="BE159" s="11">
        <f t="shared" si="23"/>
        <v>3.1257144732200116E-6</v>
      </c>
      <c r="BF159" s="11">
        <f t="shared" si="24"/>
        <v>1.9644323659081779E-6</v>
      </c>
      <c r="BG159" s="11">
        <f t="shared" si="25"/>
        <v>1.7793519630483632E-6</v>
      </c>
      <c r="BH159" s="11">
        <f t="shared" si="26"/>
        <v>5.0083391794270324E-6</v>
      </c>
      <c r="BI159" s="11">
        <f t="shared" si="27"/>
        <v>6.934859353363448E-6</v>
      </c>
      <c r="BJ159" s="11">
        <f t="shared" si="28"/>
        <v>7.4054236351739583E-6</v>
      </c>
      <c r="BK159" s="11">
        <f t="shared" si="29"/>
        <v>5.1902828079142815E-6</v>
      </c>
      <c r="BL159" s="11">
        <f t="shared" si="30"/>
        <v>1.3432461103857069E-6</v>
      </c>
      <c r="BM159" s="11">
        <f t="shared" si="31"/>
        <v>6.747846281053256E-6</v>
      </c>
      <c r="BN159" s="11">
        <f t="shared" si="32"/>
        <v>1.0203154550589259E-5</v>
      </c>
      <c r="BO159" s="11">
        <f t="shared" si="33"/>
        <v>1.0594952749050158E-5</v>
      </c>
      <c r="BP159" s="11">
        <f t="shared" si="34"/>
        <v>1.0695259885967584E-5</v>
      </c>
      <c r="BQ159" s="11">
        <f t="shared" si="35"/>
        <v>9.7013060756728337E-6</v>
      </c>
    </row>
    <row r="160" spans="3:69" x14ac:dyDescent="0.2">
      <c r="C160">
        <f t="shared" si="44"/>
        <v>51</v>
      </c>
      <c r="D160" s="11"/>
      <c r="E160" s="11"/>
      <c r="F160" s="11">
        <f t="shared" si="42"/>
        <v>5.9127047009566265E-3</v>
      </c>
      <c r="G160" s="11">
        <f t="shared" si="42"/>
        <v>4.5110395425128199E-3</v>
      </c>
      <c r="H160" s="11">
        <f t="shared" si="42"/>
        <v>4.6517709410891289E-3</v>
      </c>
      <c r="I160" s="11">
        <f t="shared" si="42"/>
        <v>5.0714969811380519E-3</v>
      </c>
      <c r="J160" s="11">
        <f t="shared" si="42"/>
        <v>4.8376527183329248E-3</v>
      </c>
      <c r="K160" s="11">
        <f t="shared" si="42"/>
        <v>6.454166919830787E-3</v>
      </c>
      <c r="L160" s="11">
        <f t="shared" si="42"/>
        <v>5.801686612811021E-3</v>
      </c>
      <c r="M160" s="11">
        <f t="shared" si="42"/>
        <v>6.160311233269441E-3</v>
      </c>
      <c r="N160" s="11">
        <f t="shared" si="42"/>
        <v>5.7704617823492949E-3</v>
      </c>
      <c r="O160" s="11">
        <f t="shared" si="42"/>
        <v>6.3826207249661187E-3</v>
      </c>
      <c r="P160" s="11">
        <f t="shared" si="42"/>
        <v>5.8524640010296199E-3</v>
      </c>
      <c r="Q160" s="11">
        <f t="shared" si="42"/>
        <v>5.6027794491065909E-3</v>
      </c>
      <c r="R160" s="11">
        <f t="shared" si="42"/>
        <v>5.7768094021027512E-3</v>
      </c>
      <c r="S160" s="11">
        <f t="shared" si="42"/>
        <v>5.723346446997281E-3</v>
      </c>
      <c r="T160" s="11">
        <f t="shared" si="48"/>
        <v>5.8642093326727318E-3</v>
      </c>
      <c r="U160" s="11">
        <f t="shared" si="48"/>
        <v>5.6281218352142344E-3</v>
      </c>
      <c r="V160" s="11">
        <f t="shared" si="48"/>
        <v>6.5837926489299408E-3</v>
      </c>
      <c r="W160" s="11">
        <f t="shared" si="48"/>
        <v>6.1281225627729027E-3</v>
      </c>
      <c r="X160" s="11">
        <f t="shared" si="48"/>
        <v>6.577633041016006E-3</v>
      </c>
      <c r="Y160" s="11">
        <f t="shared" si="48"/>
        <v>6.711543471276951E-3</v>
      </c>
      <c r="Z160" s="11">
        <f t="shared" si="47"/>
        <v>5.8183803181719694E-3</v>
      </c>
      <c r="AA160" s="11">
        <f t="shared" si="47"/>
        <v>5.4579296628195677E-3</v>
      </c>
      <c r="AB160" s="11">
        <f t="shared" si="47"/>
        <v>5.4414565295309424E-3</v>
      </c>
      <c r="AC160" s="11">
        <f t="shared" si="47"/>
        <v>5.9933549485543447E-3</v>
      </c>
      <c r="AD160" s="11">
        <f t="shared" si="47"/>
        <v>7.2883004871859775E-3</v>
      </c>
      <c r="AE160" s="11">
        <f t="shared" si="47"/>
        <v>5.9765846885066927E-3</v>
      </c>
      <c r="AF160" s="11">
        <f t="shared" si="47"/>
        <v>5.5030315968300578E-3</v>
      </c>
      <c r="AG160" s="11">
        <f t="shared" si="47"/>
        <v>5.5641216548135176E-3</v>
      </c>
      <c r="AH160" s="11">
        <f t="shared" si="47"/>
        <v>5.5795156514745359E-3</v>
      </c>
      <c r="AI160" s="11">
        <f t="shared" si="47"/>
        <v>5.9159902072289973E-3</v>
      </c>
      <c r="AK160">
        <f t="shared" si="45"/>
        <v>51</v>
      </c>
      <c r="AL160" s="11"/>
      <c r="AM160" s="11"/>
      <c r="AN160" s="11">
        <f t="shared" si="36"/>
        <v>2.9276474581894598E-6</v>
      </c>
      <c r="AO160" s="11">
        <f t="shared" si="7"/>
        <v>1.0327505596385709E-5</v>
      </c>
      <c r="AP160" s="11">
        <f t="shared" si="8"/>
        <v>1.0099639220822691E-5</v>
      </c>
      <c r="AQ160" s="11">
        <f t="shared" si="9"/>
        <v>8.0329750040587743E-6</v>
      </c>
      <c r="AR160" s="11">
        <f t="shared" si="10"/>
        <v>9.1820151836230504E-6</v>
      </c>
      <c r="AS160" s="11">
        <f t="shared" si="11"/>
        <v>1.5011029211168105E-6</v>
      </c>
      <c r="AT160" s="11">
        <f t="shared" si="12"/>
        <v>3.2084156986820966E-6</v>
      </c>
      <c r="AU160" s="11">
        <f t="shared" si="13"/>
        <v>1.7130120342221227E-6</v>
      </c>
      <c r="AV160" s="11">
        <f t="shared" si="14"/>
        <v>2.7752112079565418E-6</v>
      </c>
      <c r="AW160" s="11">
        <f t="shared" si="15"/>
        <v>8.8051199538908159E-7</v>
      </c>
      <c r="AX160" s="11">
        <f t="shared" si="16"/>
        <v>2.2525347990514125E-6</v>
      </c>
      <c r="AY160" s="11">
        <f t="shared" si="17"/>
        <v>3.0308505062924757E-6</v>
      </c>
      <c r="AZ160" s="11">
        <f t="shared" si="18"/>
        <v>2.4078418837997597E-6</v>
      </c>
      <c r="BA160" s="11">
        <f t="shared" si="19"/>
        <v>2.4109220510548438E-6</v>
      </c>
      <c r="BB160" s="11">
        <f t="shared" si="20"/>
        <v>2.1646397549143496E-6</v>
      </c>
      <c r="BC160" s="11">
        <f t="shared" si="21"/>
        <v>3.2606368955781583E-6</v>
      </c>
      <c r="BD160" s="11">
        <f t="shared" si="22"/>
        <v>8.7762186372570085E-7</v>
      </c>
      <c r="BE160" s="11">
        <f t="shared" si="23"/>
        <v>2.1746639588895354E-6</v>
      </c>
      <c r="BF160" s="11">
        <f t="shared" si="24"/>
        <v>1.2043236067053185E-6</v>
      </c>
      <c r="BG160" s="11">
        <f t="shared" si="25"/>
        <v>1.055465076195458E-6</v>
      </c>
      <c r="BH160" s="11">
        <f t="shared" si="26"/>
        <v>3.8077927141364632E-6</v>
      </c>
      <c r="BI160" s="11">
        <f t="shared" si="27"/>
        <v>5.5443988303120512E-6</v>
      </c>
      <c r="BJ160" s="11">
        <f t="shared" si="28"/>
        <v>5.970598839224516E-6</v>
      </c>
      <c r="BK160" s="11">
        <f t="shared" si="29"/>
        <v>3.9493957087981176E-6</v>
      </c>
      <c r="BL160" s="11">
        <f t="shared" si="30"/>
        <v>7.1294665644464977E-7</v>
      </c>
      <c r="BM160" s="11">
        <f t="shared" si="31"/>
        <v>5.3117897193190707E-6</v>
      </c>
      <c r="BN160" s="11">
        <f t="shared" si="32"/>
        <v>8.4794302872908372E-6</v>
      </c>
      <c r="BO160" s="11">
        <f t="shared" si="33"/>
        <v>8.8257560065991328E-6</v>
      </c>
      <c r="BP160" s="11">
        <f t="shared" si="34"/>
        <v>8.9231754654790461E-6</v>
      </c>
      <c r="BQ160" s="11">
        <f t="shared" si="35"/>
        <v>7.985874521810615E-6</v>
      </c>
    </row>
    <row r="161" spans="3:69" x14ac:dyDescent="0.2">
      <c r="C161">
        <f t="shared" si="44"/>
        <v>52</v>
      </c>
      <c r="D161" s="11"/>
      <c r="E161" s="11"/>
      <c r="F161" s="11">
        <f t="shared" si="42"/>
        <v>6.1972240990565671E-3</v>
      </c>
      <c r="G161" s="11">
        <f t="shared" si="42"/>
        <v>4.7723184185106448E-3</v>
      </c>
      <c r="H161" s="11">
        <f t="shared" si="42"/>
        <v>4.9174926289605519E-3</v>
      </c>
      <c r="I161" s="11">
        <f t="shared" si="42"/>
        <v>5.3477136238985895E-3</v>
      </c>
      <c r="J161" s="11">
        <f t="shared" si="42"/>
        <v>5.1083806817704396E-3</v>
      </c>
      <c r="K161" s="11">
        <f t="shared" si="42"/>
        <v>6.7607034009072109E-3</v>
      </c>
      <c r="L161" s="11">
        <f t="shared" si="42"/>
        <v>6.0961247043926688E-3</v>
      </c>
      <c r="M161" s="11">
        <f t="shared" si="42"/>
        <v>6.4622071741463763E-3</v>
      </c>
      <c r="N161" s="11">
        <f t="shared" si="42"/>
        <v>6.0663864073025181E-3</v>
      </c>
      <c r="O161" s="11">
        <f t="shared" si="42"/>
        <v>6.6913661355057306E-3</v>
      </c>
      <c r="P161" s="11">
        <f t="shared" si="42"/>
        <v>6.1497692805481813E-3</v>
      </c>
      <c r="Q161" s="11">
        <f t="shared" si="42"/>
        <v>5.8981350536952883E-3</v>
      </c>
      <c r="R161" s="11">
        <f t="shared" si="42"/>
        <v>6.0748035364475818E-3</v>
      </c>
      <c r="S161" s="11">
        <f t="shared" si="42"/>
        <v>6.021925492395744E-3</v>
      </c>
      <c r="T161" s="11">
        <f t="shared" si="48"/>
        <v>6.1653742941029793E-3</v>
      </c>
      <c r="U161" s="11">
        <f t="shared" si="48"/>
        <v>5.9263859734406494E-3</v>
      </c>
      <c r="V161" s="11">
        <f t="shared" si="48"/>
        <v>6.9023796743505079E-3</v>
      </c>
      <c r="W161" s="11">
        <f t="shared" si="48"/>
        <v>6.4413777309478741E-3</v>
      </c>
      <c r="X161" s="11">
        <f t="shared" si="48"/>
        <v>6.9018995976327753E-3</v>
      </c>
      <c r="Y161" s="11">
        <f t="shared" si="48"/>
        <v>7.0382405445257937E-3</v>
      </c>
      <c r="Z161" s="11">
        <f t="shared" si="47"/>
        <v>6.1254171730898473E-3</v>
      </c>
      <c r="AA161" s="11">
        <f t="shared" si="47"/>
        <v>5.7575265959524643E-3</v>
      </c>
      <c r="AB161" s="11">
        <f t="shared" si="47"/>
        <v>5.7402956442940802E-3</v>
      </c>
      <c r="AC161" s="11">
        <f t="shared" si="47"/>
        <v>6.3054283795031399E-3</v>
      </c>
      <c r="AD161" s="11">
        <f t="shared" si="47"/>
        <v>7.6236932776873418E-3</v>
      </c>
      <c r="AE161" s="11">
        <f t="shared" si="47"/>
        <v>6.2915735665617428E-3</v>
      </c>
      <c r="AF161" s="11">
        <f t="shared" si="47"/>
        <v>5.8078095379575558E-3</v>
      </c>
      <c r="AG161" s="11">
        <f t="shared" si="47"/>
        <v>5.87100310489633E-3</v>
      </c>
      <c r="AH161" s="11">
        <f t="shared" si="47"/>
        <v>5.8853349404809326E-3</v>
      </c>
      <c r="AI161" s="11">
        <f t="shared" si="47"/>
        <v>6.2275286770939759E-3</v>
      </c>
      <c r="AK161">
        <f t="shared" si="45"/>
        <v>52</v>
      </c>
      <c r="AL161" s="11"/>
      <c r="AM161" s="11"/>
      <c r="AN161" s="11">
        <f t="shared" si="36"/>
        <v>6.7273086025945608E-6</v>
      </c>
      <c r="AO161" s="11">
        <f t="shared" si="7"/>
        <v>1.6788628004730537E-5</v>
      </c>
      <c r="AP161" s="11">
        <f t="shared" si="8"/>
        <v>1.6232382508083831E-5</v>
      </c>
      <c r="AQ161" s="11">
        <f t="shared" si="9"/>
        <v>1.3577905484439221E-5</v>
      </c>
      <c r="AR161" s="11">
        <f t="shared" si="10"/>
        <v>1.5624914320805457E-5</v>
      </c>
      <c r="AS161" s="11">
        <f t="shared" si="11"/>
        <v>5.1960967640032372E-6</v>
      </c>
      <c r="AT161" s="11">
        <f t="shared" si="12"/>
        <v>8.8745963337838297E-6</v>
      </c>
      <c r="AU161" s="11">
        <f t="shared" si="13"/>
        <v>7.6051344904414708E-6</v>
      </c>
      <c r="AV161" s="11">
        <f t="shared" si="14"/>
        <v>1.1694608640294614E-5</v>
      </c>
      <c r="AW161" s="11">
        <f t="shared" si="15"/>
        <v>8.1848563064346413E-6</v>
      </c>
      <c r="AX161" s="11">
        <f t="shared" si="16"/>
        <v>1.1660889839708954E-5</v>
      </c>
      <c r="AY161" s="11">
        <f t="shared" si="17"/>
        <v>1.4609385648551871E-5</v>
      </c>
      <c r="AZ161" s="11">
        <f t="shared" si="18"/>
        <v>1.3303991054034976E-5</v>
      </c>
      <c r="BA161" s="11">
        <f t="shared" si="19"/>
        <v>1.2898301845121513E-5</v>
      </c>
      <c r="BB161" s="11">
        <f t="shared" si="20"/>
        <v>1.2089167499758266E-5</v>
      </c>
      <c r="BC161" s="11">
        <f t="shared" si="21"/>
        <v>1.4885427840036274E-5</v>
      </c>
      <c r="BD161" s="11">
        <f t="shared" si="22"/>
        <v>8.3337226020857688E-6</v>
      </c>
      <c r="BE161" s="11">
        <f t="shared" si="23"/>
        <v>1.1267121905850436E-5</v>
      </c>
      <c r="BF161" s="11">
        <f t="shared" si="24"/>
        <v>8.4253792528129953E-6</v>
      </c>
      <c r="BG161" s="11">
        <f t="shared" si="25"/>
        <v>7.6679046472487654E-6</v>
      </c>
      <c r="BH161" s="11">
        <f t="shared" si="26"/>
        <v>1.3276370872751221E-5</v>
      </c>
      <c r="BI161" s="11">
        <f t="shared" si="27"/>
        <v>1.5833697773687205E-5</v>
      </c>
      <c r="BJ161" s="11">
        <f t="shared" si="28"/>
        <v>1.5839351912118222E-5</v>
      </c>
      <c r="BK161" s="11">
        <f t="shared" si="29"/>
        <v>1.1673411833318201E-5</v>
      </c>
      <c r="BL161" s="11">
        <f t="shared" si="30"/>
        <v>4.6936170867180144E-6</v>
      </c>
      <c r="BM161" s="11">
        <f t="shared" si="31"/>
        <v>1.2732446622317013E-5</v>
      </c>
      <c r="BN161" s="11">
        <f t="shared" si="32"/>
        <v>1.6956820440029176E-5</v>
      </c>
      <c r="BO161" s="11">
        <f t="shared" si="33"/>
        <v>1.6982215940412464E-5</v>
      </c>
      <c r="BP161" s="11">
        <f t="shared" si="34"/>
        <v>1.6672354189459492E-5</v>
      </c>
      <c r="BQ161" s="11">
        <f t="shared" si="35"/>
        <v>1.5157150276203235E-5</v>
      </c>
    </row>
    <row r="162" spans="3:69" x14ac:dyDescent="0.2">
      <c r="C162">
        <f t="shared" si="44"/>
        <v>53</v>
      </c>
      <c r="D162" s="11"/>
      <c r="E162" s="11"/>
      <c r="F162" s="11">
        <f t="shared" si="42"/>
        <v>6.4954345728975406E-3</v>
      </c>
      <c r="G162" s="11">
        <f t="shared" si="42"/>
        <v>5.0487305360594108E-3</v>
      </c>
      <c r="H162" s="11">
        <f t="shared" si="42"/>
        <v>5.198393055488592E-3</v>
      </c>
      <c r="I162" s="11">
        <f t="shared" si="42"/>
        <v>5.6389742731963793E-3</v>
      </c>
      <c r="J162" s="11">
        <f t="shared" si="42"/>
        <v>5.394259304929613E-3</v>
      </c>
      <c r="K162" s="11">
        <f t="shared" si="42"/>
        <v>7.0817986337788534E-3</v>
      </c>
      <c r="L162" s="11">
        <f t="shared" si="42"/>
        <v>6.4055056557942207E-3</v>
      </c>
      <c r="M162" s="11">
        <f t="shared" si="42"/>
        <v>6.7788980102269419E-3</v>
      </c>
      <c r="N162" s="11">
        <f t="shared" si="42"/>
        <v>6.3774868339431506E-3</v>
      </c>
      <c r="O162" s="11">
        <f t="shared" si="42"/>
        <v>7.0150464344927201E-3</v>
      </c>
      <c r="P162" s="11">
        <f t="shared" si="42"/>
        <v>6.4621776737662125E-3</v>
      </c>
      <c r="Q162" s="11">
        <f t="shared" si="42"/>
        <v>6.2090605970892459E-3</v>
      </c>
      <c r="R162" s="11">
        <f t="shared" si="42"/>
        <v>6.3881695651934294E-3</v>
      </c>
      <c r="S162" s="11">
        <f t="shared" si="42"/>
        <v>6.3360809924395186E-3</v>
      </c>
      <c r="T162" s="11">
        <f t="shared" ref="T162:Y171" si="49">T$106*T$107^$C162</f>
        <v>6.4820060182028214E-3</v>
      </c>
      <c r="U162" s="11">
        <f t="shared" si="49"/>
        <v>6.2404567162070252E-3</v>
      </c>
      <c r="V162" s="11">
        <f t="shared" si="49"/>
        <v>7.2363829952376158E-3</v>
      </c>
      <c r="W162" s="11">
        <f t="shared" si="49"/>
        <v>6.7706457643002529E-3</v>
      </c>
      <c r="X162" s="11">
        <f t="shared" si="49"/>
        <v>7.242151965419677E-3</v>
      </c>
      <c r="Y162" s="11">
        <f t="shared" si="49"/>
        <v>7.3808402157576718E-3</v>
      </c>
      <c r="Z162" s="11">
        <f t="shared" si="47"/>
        <v>6.4486564116820006E-3</v>
      </c>
      <c r="AA162" s="11">
        <f t="shared" si="47"/>
        <v>6.073569018105511E-3</v>
      </c>
      <c r="AB162" s="11">
        <f t="shared" si="47"/>
        <v>6.0555466914190333E-3</v>
      </c>
      <c r="AC162" s="11">
        <f t="shared" si="47"/>
        <v>6.6337514447786404E-3</v>
      </c>
      <c r="AD162" s="11">
        <f t="shared" si="47"/>
        <v>7.9745201634373961E-3</v>
      </c>
      <c r="AE162" s="11">
        <f t="shared" si="47"/>
        <v>6.6231635635617282E-3</v>
      </c>
      <c r="AF162" s="11">
        <f t="shared" si="47"/>
        <v>6.1294671919784778E-3</v>
      </c>
      <c r="AG162" s="11">
        <f t="shared" si="47"/>
        <v>6.1948101777903287E-3</v>
      </c>
      <c r="AH162" s="11">
        <f t="shared" si="47"/>
        <v>6.2079165155656292E-3</v>
      </c>
      <c r="AI162" s="11">
        <f t="shared" si="47"/>
        <v>6.5554728905126234E-3</v>
      </c>
      <c r="AK162">
        <f t="shared" si="45"/>
        <v>53</v>
      </c>
      <c r="AL162" s="11"/>
      <c r="AM162" s="11"/>
      <c r="AN162" s="11">
        <f t="shared" si="36"/>
        <v>5.2692977530804117E-6</v>
      </c>
      <c r="AO162" s="11">
        <f t="shared" si="7"/>
        <v>1.4599893606225353E-5</v>
      </c>
      <c r="AP162" s="11">
        <f t="shared" si="8"/>
        <v>1.4047823886861232E-5</v>
      </c>
      <c r="AQ162" s="11">
        <f t="shared" si="9"/>
        <v>1.1516251561360643E-5</v>
      </c>
      <c r="AR162" s="11">
        <f t="shared" si="10"/>
        <v>1.344657814566188E-5</v>
      </c>
      <c r="AS162" s="11">
        <f t="shared" si="11"/>
        <v>3.835329054205658E-6</v>
      </c>
      <c r="AT162" s="11">
        <f t="shared" si="12"/>
        <v>7.1270050664652948E-6</v>
      </c>
      <c r="AU162" s="11">
        <f t="shared" si="13"/>
        <v>5.958725077233142E-6</v>
      </c>
      <c r="AV162" s="11">
        <f t="shared" si="14"/>
        <v>9.6636281548702691E-6</v>
      </c>
      <c r="AW162" s="11">
        <f t="shared" si="15"/>
        <v>6.4375791456089159E-6</v>
      </c>
      <c r="AX162" s="11">
        <f t="shared" si="16"/>
        <v>9.6248616637818058E-6</v>
      </c>
      <c r="AY162" s="11">
        <f t="shared" si="17"/>
        <v>1.232920706070321E-5</v>
      </c>
      <c r="AZ162" s="11">
        <f t="shared" si="18"/>
        <v>1.1116206926081296E-5</v>
      </c>
      <c r="BA162" s="11">
        <f t="shared" si="19"/>
        <v>1.0740466461492125E-5</v>
      </c>
      <c r="BB162" s="11">
        <f t="shared" si="20"/>
        <v>9.9875990592068369E-6</v>
      </c>
      <c r="BC162" s="11">
        <f t="shared" si="21"/>
        <v>1.2560595536239861E-5</v>
      </c>
      <c r="BD162" s="11">
        <f t="shared" si="22"/>
        <v>6.5168667095019573E-6</v>
      </c>
      <c r="BE162" s="11">
        <f t="shared" si="23"/>
        <v>9.1650620302287347E-6</v>
      </c>
      <c r="BF162" s="11">
        <f t="shared" si="24"/>
        <v>6.5658835944441465E-6</v>
      </c>
      <c r="BG162" s="11">
        <f t="shared" si="25"/>
        <v>5.8878949401208613E-6</v>
      </c>
      <c r="BH162" s="11">
        <f t="shared" si="26"/>
        <v>1.102529671405642E-5</v>
      </c>
      <c r="BI162" s="11">
        <f t="shared" si="27"/>
        <v>1.3418415170256241E-5</v>
      </c>
      <c r="BJ162" s="11">
        <f t="shared" si="28"/>
        <v>1.3429419818879748E-5</v>
      </c>
      <c r="BK162" s="11">
        <f t="shared" si="29"/>
        <v>9.5376860720535406E-6</v>
      </c>
      <c r="BL162" s="11">
        <f t="shared" si="30"/>
        <v>3.2965807239827018E-6</v>
      </c>
      <c r="BM162" s="11">
        <f t="shared" si="31"/>
        <v>1.0476002951556769E-5</v>
      </c>
      <c r="BN162" s="11">
        <f t="shared" si="32"/>
        <v>1.4411197848555483E-5</v>
      </c>
      <c r="BO162" s="11">
        <f t="shared" si="33"/>
        <v>1.4418282465290597E-5</v>
      </c>
      <c r="BP162" s="11">
        <f t="shared" si="34"/>
        <v>1.4142096163659258E-5</v>
      </c>
      <c r="BQ162" s="11">
        <f t="shared" si="35"/>
        <v>1.2711180727075377E-5</v>
      </c>
    </row>
    <row r="163" spans="3:69" x14ac:dyDescent="0.2">
      <c r="C163">
        <f t="shared" si="44"/>
        <v>54</v>
      </c>
      <c r="D163" s="11"/>
      <c r="E163" s="11"/>
      <c r="F163" s="11">
        <f t="shared" si="42"/>
        <v>6.8079949371550926E-3</v>
      </c>
      <c r="G163" s="11">
        <f t="shared" si="42"/>
        <v>5.3411524107173074E-3</v>
      </c>
      <c r="H163" s="11">
        <f t="shared" si="42"/>
        <v>5.4953392711163335E-3</v>
      </c>
      <c r="I163" s="11">
        <f t="shared" si="42"/>
        <v>5.946098293608558E-3</v>
      </c>
      <c r="J163" s="11">
        <f t="shared" si="42"/>
        <v>5.6961364591831976E-3</v>
      </c>
      <c r="K163" s="11">
        <f t="shared" si="42"/>
        <v>7.4181440769406047E-3</v>
      </c>
      <c r="L163" s="11">
        <f t="shared" si="42"/>
        <v>6.7305878235801994E-3</v>
      </c>
      <c r="M163" s="11">
        <f t="shared" si="42"/>
        <v>7.1111087891002189E-3</v>
      </c>
      <c r="N163" s="11">
        <f t="shared" si="42"/>
        <v>6.7045413177370628E-3</v>
      </c>
      <c r="O163" s="11">
        <f t="shared" si="42"/>
        <v>7.3543840647078374E-3</v>
      </c>
      <c r="P163" s="11">
        <f t="shared" si="42"/>
        <v>6.7904564191390432E-3</v>
      </c>
      <c r="Q163" s="11">
        <f t="shared" si="42"/>
        <v>6.5363768627462087E-3</v>
      </c>
      <c r="R163" s="11">
        <f t="shared" si="42"/>
        <v>6.7177004406512352E-3</v>
      </c>
      <c r="S163" s="11">
        <f t="shared" si="42"/>
        <v>6.6666255491616578E-3</v>
      </c>
      <c r="T163" s="11">
        <f t="shared" si="49"/>
        <v>6.8148988229644394E-3</v>
      </c>
      <c r="U163" s="11">
        <f t="shared" si="49"/>
        <v>6.5711717396368403E-3</v>
      </c>
      <c r="V163" s="11">
        <f t="shared" si="49"/>
        <v>7.5865485998046767E-3</v>
      </c>
      <c r="W163" s="11">
        <f t="shared" si="49"/>
        <v>7.1167452027209701E-3</v>
      </c>
      <c r="X163" s="11">
        <f t="shared" si="49"/>
        <v>7.5991782187357594E-3</v>
      </c>
      <c r="Y163" s="11">
        <f t="shared" si="49"/>
        <v>7.7401165740089307E-3</v>
      </c>
      <c r="Z163" s="11">
        <f t="shared" si="47"/>
        <v>6.7889530363122261E-3</v>
      </c>
      <c r="AA163" s="11">
        <f t="shared" si="47"/>
        <v>6.4069596558396346E-3</v>
      </c>
      <c r="AB163" s="11">
        <f t="shared" si="47"/>
        <v>6.3881109971062281E-3</v>
      </c>
      <c r="AC163" s="11">
        <f t="shared" si="47"/>
        <v>6.9791702613186089E-3</v>
      </c>
      <c r="AD163" s="11">
        <f t="shared" si="47"/>
        <v>8.3414913901626187E-3</v>
      </c>
      <c r="AE163" s="11">
        <f t="shared" si="47"/>
        <v>6.9722296219869211E-3</v>
      </c>
      <c r="AF163" s="11">
        <f t="shared" si="47"/>
        <v>6.4689394188971582E-3</v>
      </c>
      <c r="AG163" s="11">
        <f t="shared" si="47"/>
        <v>6.5364763828603505E-3</v>
      </c>
      <c r="AH163" s="11">
        <f t="shared" si="47"/>
        <v>6.5481791357627096E-3</v>
      </c>
      <c r="AI163" s="11">
        <f t="shared" si="47"/>
        <v>6.9006867806668216E-3</v>
      </c>
      <c r="AK163">
        <f t="shared" si="45"/>
        <v>54</v>
      </c>
      <c r="AL163" s="11"/>
      <c r="AM163" s="11"/>
      <c r="AN163" s="11">
        <f t="shared" si="36"/>
        <v>3.9320301653124728E-6</v>
      </c>
      <c r="AO163" s="11">
        <f t="shared" si="7"/>
        <v>1.2450727472970914E-5</v>
      </c>
      <c r="AP163" s="11">
        <f t="shared" si="8"/>
        <v>1.1910066765667382E-5</v>
      </c>
      <c r="AQ163" s="11">
        <f t="shared" si="9"/>
        <v>9.5260889549083383E-6</v>
      </c>
      <c r="AR163" s="11">
        <f t="shared" si="10"/>
        <v>1.1323766503126827E-5</v>
      </c>
      <c r="AS163" s="11">
        <f t="shared" si="11"/>
        <v>2.6310597381780874E-6</v>
      </c>
      <c r="AT163" s="11">
        <f t="shared" si="12"/>
        <v>5.4969754366534354E-6</v>
      </c>
      <c r="AU163" s="11">
        <f t="shared" si="13"/>
        <v>4.4472028387341589E-6</v>
      </c>
      <c r="AV163" s="11">
        <f t="shared" si="14"/>
        <v>7.737205014203055E-6</v>
      </c>
      <c r="AW163" s="11">
        <f t="shared" si="15"/>
        <v>4.8307681811889392E-6</v>
      </c>
      <c r="AX163" s="11">
        <f t="shared" si="16"/>
        <v>7.6957271888856625E-6</v>
      </c>
      <c r="AY163" s="11">
        <f t="shared" si="17"/>
        <v>1.013773371428626E-5</v>
      </c>
      <c r="AZ163" s="11">
        <f t="shared" si="18"/>
        <v>9.0274213101455149E-6</v>
      </c>
      <c r="BA163" s="11">
        <f t="shared" si="19"/>
        <v>8.6831618934722656E-6</v>
      </c>
      <c r="BB163" s="11">
        <f t="shared" si="20"/>
        <v>7.9943235705743125E-6</v>
      </c>
      <c r="BC163" s="11">
        <f t="shared" si="21"/>
        <v>1.0325798331835171E-5</v>
      </c>
      <c r="BD163" s="11">
        <f t="shared" si="22"/>
        <v>4.8516663310102436E-6</v>
      </c>
      <c r="BE163" s="11">
        <f t="shared" si="23"/>
        <v>7.1892941155733404E-6</v>
      </c>
      <c r="BF163" s="11">
        <f t="shared" si="24"/>
        <v>4.8636646134022661E-6</v>
      </c>
      <c r="BG163" s="11">
        <f t="shared" si="25"/>
        <v>4.2734073574532447E-6</v>
      </c>
      <c r="BH163" s="11">
        <f t="shared" si="26"/>
        <v>8.8812320285053131E-6</v>
      </c>
      <c r="BI163" s="11">
        <f t="shared" si="27"/>
        <v>1.1087067661951094E-5</v>
      </c>
      <c r="BJ163" s="11">
        <f t="shared" si="28"/>
        <v>1.1102577032723993E-5</v>
      </c>
      <c r="BK163" s="11">
        <f t="shared" si="29"/>
        <v>7.5234763938609635E-6</v>
      </c>
      <c r="BL163" s="11">
        <f t="shared" si="30"/>
        <v>2.0986668382058156E-6</v>
      </c>
      <c r="BM163" s="11">
        <f t="shared" si="31"/>
        <v>8.3382299931490125E-6</v>
      </c>
      <c r="BN163" s="11">
        <f t="shared" si="32"/>
        <v>1.1949024635492794E-5</v>
      </c>
      <c r="BO163" s="11">
        <f t="shared" si="33"/>
        <v>1.1940308507633332E-5</v>
      </c>
      <c r="BP163" s="11">
        <f t="shared" si="34"/>
        <v>1.1698693060796902E-5</v>
      </c>
      <c r="BQ163" s="11">
        <f t="shared" si="35"/>
        <v>1.036878894626765E-5</v>
      </c>
    </row>
    <row r="164" spans="3:69" x14ac:dyDescent="0.2">
      <c r="C164">
        <f t="shared" si="44"/>
        <v>55</v>
      </c>
      <c r="D164" s="11"/>
      <c r="E164" s="11"/>
      <c r="F164" s="11">
        <f t="shared" si="42"/>
        <v>7.1355957086723003E-3</v>
      </c>
      <c r="G164" s="11">
        <f t="shared" si="42"/>
        <v>5.6505113257198421E-3</v>
      </c>
      <c r="H164" s="11">
        <f t="shared" si="42"/>
        <v>5.8092478545439738E-3</v>
      </c>
      <c r="I164" s="11">
        <f t="shared" si="42"/>
        <v>6.2699496760096861E-3</v>
      </c>
      <c r="J164" s="11">
        <f t="shared" si="42"/>
        <v>6.0149074650499134E-3</v>
      </c>
      <c r="K164" s="11">
        <f t="shared" ref="K164:S164" si="50">K$106*K$107^$C164</f>
        <v>7.7704640292611E-3</v>
      </c>
      <c r="L164" s="11">
        <f t="shared" si="50"/>
        <v>7.0721680512370409E-3</v>
      </c>
      <c r="M164" s="11">
        <f t="shared" si="50"/>
        <v>7.4596000904762821E-3</v>
      </c>
      <c r="N164" s="11">
        <f t="shared" si="50"/>
        <v>7.0483680251599429E-3</v>
      </c>
      <c r="O164" s="11">
        <f t="shared" si="50"/>
        <v>7.7101364155317646E-3</v>
      </c>
      <c r="P164" s="11">
        <f t="shared" si="50"/>
        <v>7.1354117308497292E-3</v>
      </c>
      <c r="Q164" s="11">
        <f t="shared" si="50"/>
        <v>6.8809479024689695E-3</v>
      </c>
      <c r="R164" s="11">
        <f t="shared" si="50"/>
        <v>7.0642300192229439E-3</v>
      </c>
      <c r="S164" s="11">
        <f t="shared" si="50"/>
        <v>7.0144141569161312E-3</v>
      </c>
      <c r="T164" s="11">
        <f t="shared" si="49"/>
        <v>7.1648878197306401E-3</v>
      </c>
      <c r="U164" s="11">
        <f t="shared" si="49"/>
        <v>6.9194131127708579E-3</v>
      </c>
      <c r="V164" s="11">
        <f t="shared" si="49"/>
        <v>7.9536585743287362E-3</v>
      </c>
      <c r="W164" s="11">
        <f t="shared" si="49"/>
        <v>7.480536427929103E-3</v>
      </c>
      <c r="X164" s="11">
        <f t="shared" si="49"/>
        <v>7.9738052827177282E-3</v>
      </c>
      <c r="Y164" s="11">
        <f t="shared" si="49"/>
        <v>8.1168813885639478E-3</v>
      </c>
      <c r="Z164" s="11">
        <f t="shared" ref="Z164:Z177" si="51">Z$106*Z$107^$C164</f>
        <v>7.1472071679550674E-3</v>
      </c>
      <c r="AA164" s="11">
        <f t="shared" si="47"/>
        <v>6.7586507882248289E-3</v>
      </c>
      <c r="AB164" s="11">
        <f t="shared" si="47"/>
        <v>6.7389393874505415E-3</v>
      </c>
      <c r="AC164" s="11">
        <f t="shared" si="47"/>
        <v>7.3425750032905237E-3</v>
      </c>
      <c r="AD164" s="11">
        <f t="shared" si="47"/>
        <v>8.7253498876557634E-3</v>
      </c>
      <c r="AE164" s="11">
        <f t="shared" si="47"/>
        <v>7.3396927971336231E-3</v>
      </c>
      <c r="AF164" s="11">
        <f t="shared" si="47"/>
        <v>6.8272128546713069E-3</v>
      </c>
      <c r="AG164" s="11">
        <f t="shared" si="47"/>
        <v>6.896986715891785E-3</v>
      </c>
      <c r="AH164" s="11">
        <f t="shared" si="47"/>
        <v>6.9070919182828618E-3</v>
      </c>
      <c r="AI164" s="11">
        <f t="shared" si="47"/>
        <v>7.2640797758140203E-3</v>
      </c>
      <c r="AK164">
        <f t="shared" si="45"/>
        <v>55</v>
      </c>
      <c r="AL164" s="11"/>
      <c r="AM164" s="11"/>
      <c r="AN164" s="11">
        <f t="shared" si="36"/>
        <v>5.1121645174005592E-6</v>
      </c>
      <c r="AO164" s="11">
        <f t="shared" si="7"/>
        <v>1.520141503558686E-5</v>
      </c>
      <c r="AP164" s="11">
        <f t="shared" si="8"/>
        <v>1.520479834446937E-5</v>
      </c>
      <c r="AQ164" s="11">
        <f t="shared" si="9"/>
        <v>1.2898709948381905E-5</v>
      </c>
      <c r="AR164" s="11">
        <f t="shared" si="10"/>
        <v>1.5187874299511275E-5</v>
      </c>
      <c r="AS164" s="11">
        <f t="shared" si="11"/>
        <v>4.6000052707766545E-6</v>
      </c>
      <c r="AT164" s="11">
        <f t="shared" si="12"/>
        <v>8.1968348281317515E-6</v>
      </c>
      <c r="AU164" s="11">
        <f t="shared" si="13"/>
        <v>6.4659348568057837E-6</v>
      </c>
      <c r="AV164" s="11">
        <f t="shared" si="14"/>
        <v>9.0890790025511582E-6</v>
      </c>
      <c r="AW164" s="11">
        <f t="shared" si="15"/>
        <v>5.1508143873200739E-6</v>
      </c>
      <c r="AX164" s="11">
        <f t="shared" si="16"/>
        <v>6.4883419896992036E-6</v>
      </c>
      <c r="AY164" s="11">
        <f t="shared" si="17"/>
        <v>7.0667303372299913E-6</v>
      </c>
      <c r="AZ164" s="11">
        <f t="shared" si="18"/>
        <v>5.2193792210368479E-6</v>
      </c>
      <c r="BA164" s="11">
        <f t="shared" si="19"/>
        <v>5.1828596720068637E-6</v>
      </c>
      <c r="BB164" s="11">
        <f t="shared" si="20"/>
        <v>4.0451080322022892E-6</v>
      </c>
      <c r="BC164" s="11">
        <f t="shared" si="21"/>
        <v>5.7008569444079603E-6</v>
      </c>
      <c r="BD164" s="11">
        <f t="shared" si="22"/>
        <v>2.0334352422607413E-6</v>
      </c>
      <c r="BE164" s="11">
        <f t="shared" si="23"/>
        <v>3.9351735049931669E-6</v>
      </c>
      <c r="BF164" s="11">
        <f t="shared" si="24"/>
        <v>2.2466934278354803E-6</v>
      </c>
      <c r="BG164" s="11">
        <f t="shared" si="25"/>
        <v>2.1936258918565325E-6</v>
      </c>
      <c r="BH164" s="11">
        <f t="shared" si="26"/>
        <v>6.382562095440391E-6</v>
      </c>
      <c r="BI164" s="11">
        <f t="shared" si="27"/>
        <v>8.8717640458430648E-6</v>
      </c>
      <c r="BJ164" s="11">
        <f t="shared" si="28"/>
        <v>9.3887537636155116E-6</v>
      </c>
      <c r="BK164" s="11">
        <f t="shared" si="29"/>
        <v>6.4321357703323077E-6</v>
      </c>
      <c r="BL164" s="11">
        <f t="shared" si="30"/>
        <v>1.7084752001195268E-6</v>
      </c>
      <c r="BM164" s="11">
        <f t="shared" si="31"/>
        <v>8.3449659912199979E-6</v>
      </c>
      <c r="BN164" s="11">
        <f t="shared" si="32"/>
        <v>1.3097403171369723E-5</v>
      </c>
      <c r="BO164" s="11">
        <f t="shared" si="33"/>
        <v>1.4300373737964002E-5</v>
      </c>
      <c r="BP164" s="11">
        <f t="shared" si="34"/>
        <v>1.5707315805676969E-5</v>
      </c>
      <c r="BQ164" s="11">
        <f t="shared" si="35"/>
        <v>1.4487948285730991E-5</v>
      </c>
    </row>
    <row r="165" spans="3:69" x14ac:dyDescent="0.2">
      <c r="C165">
        <f t="shared" si="44"/>
        <v>56</v>
      </c>
      <c r="D165" s="11"/>
      <c r="E165" s="11"/>
      <c r="F165" s="11">
        <f t="shared" ref="F165:S181" si="52">F$106*F$107^$C165</f>
        <v>7.4789606319683169E-3</v>
      </c>
      <c r="G165" s="11">
        <f t="shared" si="52"/>
        <v>5.9777882724376865E-3</v>
      </c>
      <c r="H165" s="11">
        <f t="shared" si="52"/>
        <v>6.1410877419162983E-3</v>
      </c>
      <c r="I165" s="11">
        <f t="shared" si="52"/>
        <v>6.6114394681215764E-3</v>
      </c>
      <c r="J165" s="11">
        <f t="shared" si="52"/>
        <v>6.3515177475753646E-3</v>
      </c>
      <c r="K165" s="11">
        <f t="shared" si="52"/>
        <v>8.1395171897150117E-3</v>
      </c>
      <c r="L165" s="11">
        <f t="shared" si="52"/>
        <v>7.4310836224009266E-3</v>
      </c>
      <c r="M165" s="11">
        <f t="shared" si="52"/>
        <v>7.8251697674948245E-3</v>
      </c>
      <c r="N165" s="11">
        <f t="shared" si="52"/>
        <v>7.4098270804400183E-3</v>
      </c>
      <c r="O165" s="11">
        <f t="shared" si="52"/>
        <v>8.0830975134109431E-3</v>
      </c>
      <c r="P165" s="11">
        <f t="shared" si="52"/>
        <v>7.4978907787767351E-3</v>
      </c>
      <c r="Q165" s="11">
        <f t="shared" si="52"/>
        <v>7.2436833173354477E-3</v>
      </c>
      <c r="R165" s="11">
        <f t="shared" si="52"/>
        <v>7.4286351714207728E-3</v>
      </c>
      <c r="S165" s="11">
        <f t="shared" si="52"/>
        <v>7.3803464139264108E-3</v>
      </c>
      <c r="T165" s="11">
        <f t="shared" si="49"/>
        <v>7.5328510081964497E-3</v>
      </c>
      <c r="U165" s="11">
        <f t="shared" si="49"/>
        <v>7.2861096501841407E-3</v>
      </c>
      <c r="V165" s="11">
        <f t="shared" si="49"/>
        <v>8.3385328499209401E-3</v>
      </c>
      <c r="W165" s="11">
        <f t="shared" si="49"/>
        <v>7.862923802327438E-3</v>
      </c>
      <c r="X165" s="11">
        <f t="shared" si="49"/>
        <v>8.3669008485597676E-3</v>
      </c>
      <c r="Y165" s="11">
        <f t="shared" si="49"/>
        <v>8.5119859431124593E-3</v>
      </c>
      <c r="Z165" s="11">
        <f t="shared" si="51"/>
        <v>7.5243664271120734E-3</v>
      </c>
      <c r="AA165" s="11">
        <f t="shared" si="47"/>
        <v>7.129646966878833E-3</v>
      </c>
      <c r="AB165" s="11">
        <f t="shared" si="47"/>
        <v>7.109034906923847E-3</v>
      </c>
      <c r="AC165" s="11">
        <f t="shared" si="47"/>
        <v>7.7249021961474165E-3</v>
      </c>
      <c r="AD165" s="11">
        <f t="shared" si="47"/>
        <v>9.126872773830225E-3</v>
      </c>
      <c r="AE165" s="11">
        <f t="shared" si="47"/>
        <v>7.7265226874359905E-3</v>
      </c>
      <c r="AF165" s="11">
        <f t="shared" si="47"/>
        <v>7.2053287787529575E-3</v>
      </c>
      <c r="AG165" s="11">
        <f t="shared" si="47"/>
        <v>7.2773804987530449E-3</v>
      </c>
      <c r="AH165" s="11">
        <f t="shared" si="47"/>
        <v>7.2856770986995259E-3</v>
      </c>
      <c r="AI165" s="11">
        <f t="shared" si="47"/>
        <v>7.6466091950765699E-3</v>
      </c>
      <c r="AK165">
        <f t="shared" si="45"/>
        <v>56</v>
      </c>
      <c r="AL165" s="11"/>
      <c r="AM165" s="11"/>
      <c r="AN165" s="11">
        <f t="shared" si="36"/>
        <v>3.7199745650016182E-6</v>
      </c>
      <c r="AO165" s="11">
        <f t="shared" si="7"/>
        <v>1.2838942448434509E-5</v>
      </c>
      <c r="AP165" s="11">
        <f t="shared" si="8"/>
        <v>1.281391381309271E-5</v>
      </c>
      <c r="AQ165" s="11">
        <f t="shared" si="9"/>
        <v>1.0646342429487958E-5</v>
      </c>
      <c r="AR165" s="11">
        <f t="shared" si="10"/>
        <v>1.2773701163773983E-5</v>
      </c>
      <c r="AS165" s="11">
        <f t="shared" si="11"/>
        <v>3.2014683906065269E-6</v>
      </c>
      <c r="AT165" s="11">
        <f t="shared" si="12"/>
        <v>6.3391324083918339E-6</v>
      </c>
      <c r="AU165" s="11">
        <f t="shared" si="13"/>
        <v>4.8003872554047063E-6</v>
      </c>
      <c r="AV165" s="11">
        <f t="shared" si="14"/>
        <v>7.1118961850246127E-6</v>
      </c>
      <c r="AW165" s="11">
        <f t="shared" si="15"/>
        <v>3.6441680612207383E-6</v>
      </c>
      <c r="AX165" s="11">
        <f t="shared" si="16"/>
        <v>4.8214878344182658E-6</v>
      </c>
      <c r="AY165" s="11">
        <f t="shared" si="17"/>
        <v>5.3126775232591758E-6</v>
      </c>
      <c r="AZ165" s="11">
        <f t="shared" si="18"/>
        <v>3.7162318347127369E-6</v>
      </c>
      <c r="BA165" s="11">
        <f t="shared" si="19"/>
        <v>3.6671369471950279E-6</v>
      </c>
      <c r="BB165" s="11">
        <f t="shared" si="20"/>
        <v>2.720792786044059E-6</v>
      </c>
      <c r="BC165" s="11">
        <f t="shared" si="21"/>
        <v>4.1064864321261396E-6</v>
      </c>
      <c r="BD165" s="11">
        <f t="shared" si="22"/>
        <v>1.0949443761536375E-6</v>
      </c>
      <c r="BE165" s="11">
        <f t="shared" si="23"/>
        <v>2.5817876562675765E-6</v>
      </c>
      <c r="BF165" s="11">
        <f t="shared" si="24"/>
        <v>1.2352582487523796E-6</v>
      </c>
      <c r="BG165" s="11">
        <f t="shared" si="25"/>
        <v>1.1912115406513561E-6</v>
      </c>
      <c r="BH165" s="11">
        <f t="shared" si="26"/>
        <v>4.6442330751140684E-6</v>
      </c>
      <c r="BI165" s="11">
        <f t="shared" si="27"/>
        <v>6.8317174343396133E-6</v>
      </c>
      <c r="BJ165" s="11">
        <f t="shared" si="28"/>
        <v>7.2927706807603851E-6</v>
      </c>
      <c r="BK165" s="11">
        <f t="shared" si="29"/>
        <v>4.6680974440188252E-6</v>
      </c>
      <c r="BL165" s="11">
        <f t="shared" si="30"/>
        <v>8.3278167764845816E-7</v>
      </c>
      <c r="BM165" s="11">
        <f t="shared" si="31"/>
        <v>6.2963749141034327E-6</v>
      </c>
      <c r="BN165" s="11">
        <f t="shared" si="32"/>
        <v>1.0554184101633101E-5</v>
      </c>
      <c r="BO165" s="11">
        <f t="shared" si="33"/>
        <v>1.1625513020349743E-5</v>
      </c>
      <c r="BP165" s="11">
        <f t="shared" si="34"/>
        <v>1.2914166151464227E-5</v>
      </c>
      <c r="BQ165" s="11">
        <f t="shared" si="35"/>
        <v>1.1792405799634303E-5</v>
      </c>
    </row>
    <row r="166" spans="3:69" x14ac:dyDescent="0.2">
      <c r="C166">
        <f t="shared" si="44"/>
        <v>57</v>
      </c>
      <c r="D166" s="11"/>
      <c r="E166" s="11"/>
      <c r="F166" s="11">
        <f t="shared" si="52"/>
        <v>7.8388482781544186E-3</v>
      </c>
      <c r="G166" s="11">
        <f t="shared" si="52"/>
        <v>6.3240210611455166E-3</v>
      </c>
      <c r="H166" s="11">
        <f t="shared" si="52"/>
        <v>6.491883217620965E-3</v>
      </c>
      <c r="I166" s="11">
        <f t="shared" si="52"/>
        <v>6.9715283374418239E-3</v>
      </c>
      <c r="J166" s="11">
        <f t="shared" si="52"/>
        <v>6.7069656403151452E-3</v>
      </c>
      <c r="K166" s="11">
        <f t="shared" si="52"/>
        <v>8.5260982911938253E-3</v>
      </c>
      <c r="L166" s="11">
        <f t="shared" si="52"/>
        <v>7.8082143132127925E-3</v>
      </c>
      <c r="M166" s="11">
        <f t="shared" si="52"/>
        <v>8.2086547733694077E-3</v>
      </c>
      <c r="N166" s="11">
        <f t="shared" si="52"/>
        <v>7.7898227172631647E-3</v>
      </c>
      <c r="O166" s="11">
        <f t="shared" si="52"/>
        <v>8.4740997940960516E-3</v>
      </c>
      <c r="P166" s="11">
        <f t="shared" si="52"/>
        <v>7.8787837690440284E-3</v>
      </c>
      <c r="Q166" s="11">
        <f t="shared" si="52"/>
        <v>7.6255406588700732E-3</v>
      </c>
      <c r="R166" s="11">
        <f t="shared" si="52"/>
        <v>7.8118380007308943E-3</v>
      </c>
      <c r="S166" s="11">
        <f t="shared" si="52"/>
        <v>7.765368849207476E-3</v>
      </c>
      <c r="T166" s="11">
        <f t="shared" si="49"/>
        <v>7.9197114790025454E-3</v>
      </c>
      <c r="U166" s="11">
        <f t="shared" si="49"/>
        <v>7.6722393892807751E-3</v>
      </c>
      <c r="V166" s="11">
        <f t="shared" si="49"/>
        <v>8.7420310338225532E-3</v>
      </c>
      <c r="W166" s="11">
        <f t="shared" si="49"/>
        <v>8.2648579171912435E-3</v>
      </c>
      <c r="X166" s="11">
        <f t="shared" si="49"/>
        <v>8.7793753832135484E-3</v>
      </c>
      <c r="Y166" s="11">
        <f t="shared" si="49"/>
        <v>8.9263229591879985E-3</v>
      </c>
      <c r="Z166" s="11">
        <f t="shared" si="51"/>
        <v>7.9214284403694019E-3</v>
      </c>
      <c r="AA166" s="11">
        <f t="shared" si="47"/>
        <v>7.5210078853142877E-3</v>
      </c>
      <c r="AB166" s="11">
        <f t="shared" si="47"/>
        <v>7.4994556861537956E-3</v>
      </c>
      <c r="AC166" s="11">
        <f t="shared" si="47"/>
        <v>8.127137130134951E-3</v>
      </c>
      <c r="AD166" s="11">
        <f t="shared" si="47"/>
        <v>9.5468729279879396E-3</v>
      </c>
      <c r="AE166" s="11">
        <f t="shared" si="47"/>
        <v>8.1337399928751025E-3</v>
      </c>
      <c r="AF166" s="11">
        <f t="shared" si="47"/>
        <v>7.6043861404442911E-3</v>
      </c>
      <c r="AG166" s="11">
        <f t="shared" si="47"/>
        <v>7.6787543756756836E-3</v>
      </c>
      <c r="AH166" s="11">
        <f t="shared" si="47"/>
        <v>7.6850129424238167E-3</v>
      </c>
      <c r="AI166" s="11">
        <f t="shared" si="47"/>
        <v>8.0492827703943105E-3</v>
      </c>
      <c r="AK166">
        <f t="shared" si="45"/>
        <v>57</v>
      </c>
      <c r="AL166" s="11"/>
      <c r="AM166" s="11"/>
      <c r="AN166" s="11">
        <f t="shared" si="36"/>
        <v>1.4851911366946642E-5</v>
      </c>
      <c r="AO166" s="11">
        <f t="shared" si="7"/>
        <v>2.8133890669614271E-5</v>
      </c>
      <c r="AP166" s="11">
        <f t="shared" si="8"/>
        <v>2.7268533386292064E-5</v>
      </c>
      <c r="AQ166" s="11">
        <f t="shared" si="9"/>
        <v>2.3025891335451371E-5</v>
      </c>
      <c r="AR166" s="11">
        <f t="shared" si="10"/>
        <v>2.503167866849192E-5</v>
      </c>
      <c r="AS166" s="11">
        <f t="shared" si="11"/>
        <v>9.6252650608696528E-6</v>
      </c>
      <c r="AT166" s="11">
        <f t="shared" si="12"/>
        <v>1.4479020472408474E-5</v>
      </c>
      <c r="AU166" s="11">
        <f t="shared" si="13"/>
        <v>1.1822150188094276E-5</v>
      </c>
      <c r="AV166" s="11">
        <f t="shared" si="14"/>
        <v>1.5520337162457046E-5</v>
      </c>
      <c r="AW166" s="11">
        <f t="shared" si="15"/>
        <v>1.064397623934828E-5</v>
      </c>
      <c r="AX166" s="11">
        <f t="shared" si="16"/>
        <v>1.4214271391668358E-5</v>
      </c>
      <c r="AY166" s="11">
        <f t="shared" si="17"/>
        <v>1.6223180832366486E-5</v>
      </c>
      <c r="AZ166" s="11">
        <f t="shared" si="18"/>
        <v>1.5840769362179682E-5</v>
      </c>
      <c r="BA166" s="11">
        <f t="shared" si="19"/>
        <v>1.8811198137131132E-5</v>
      </c>
      <c r="BB166" s="11">
        <f t="shared" si="20"/>
        <v>1.8465101203152179E-5</v>
      </c>
      <c r="BC166" s="11">
        <f t="shared" si="21"/>
        <v>2.1800730277851291E-5</v>
      </c>
      <c r="BD166" s="11">
        <f t="shared" si="22"/>
        <v>1.5246666398486528E-5</v>
      </c>
      <c r="BE166" s="11">
        <f t="shared" si="23"/>
        <v>2.0385154575511013E-5</v>
      </c>
      <c r="BF166" s="11">
        <f t="shared" si="24"/>
        <v>1.5589602086135976E-5</v>
      </c>
      <c r="BG166" s="11">
        <f t="shared" si="25"/>
        <v>1.5131494117609792E-5</v>
      </c>
      <c r="BH166" s="11">
        <f t="shared" si="26"/>
        <v>2.5004825675525459E-5</v>
      </c>
      <c r="BI166" s="11">
        <f t="shared" si="27"/>
        <v>2.8570710461211054E-5</v>
      </c>
      <c r="BJ166" s="11">
        <f t="shared" si="28"/>
        <v>2.8457740235596942E-5</v>
      </c>
      <c r="BK166" s="11">
        <f t="shared" si="29"/>
        <v>2.2151725672358258E-5</v>
      </c>
      <c r="BL166" s="11">
        <f t="shared" si="30"/>
        <v>1.1543822517140607E-5</v>
      </c>
      <c r="BM166" s="11">
        <f t="shared" si="31"/>
        <v>2.4717318447724598E-5</v>
      </c>
      <c r="BN166" s="11">
        <f t="shared" si="32"/>
        <v>3.2094065716101446E-5</v>
      </c>
      <c r="BO166" s="11">
        <f t="shared" si="33"/>
        <v>3.2884672641214123E-5</v>
      </c>
      <c r="BP166" s="11">
        <f t="shared" si="34"/>
        <v>3.3632306842980928E-5</v>
      </c>
      <c r="BQ166" s="11">
        <f t="shared" si="35"/>
        <v>3.0382998934811254E-5</v>
      </c>
    </row>
    <row r="167" spans="3:69" x14ac:dyDescent="0.2">
      <c r="C167">
        <f t="shared" si="44"/>
        <v>58</v>
      </c>
      <c r="D167" s="11"/>
      <c r="E167" s="11"/>
      <c r="F167" s="11">
        <f t="shared" si="52"/>
        <v>8.2160537207899027E-3</v>
      </c>
      <c r="G167" s="11">
        <f t="shared" si="52"/>
        <v>6.6903076119661873E-3</v>
      </c>
      <c r="H167" s="11">
        <f t="shared" si="52"/>
        <v>6.8627170759292429E-3</v>
      </c>
      <c r="I167" s="11">
        <f t="shared" si="52"/>
        <v>7.3512292737610268E-3</v>
      </c>
      <c r="J167" s="11">
        <f t="shared" si="52"/>
        <v>7.0823053462363318E-3</v>
      </c>
      <c r="K167" s="11">
        <f t="shared" si="52"/>
        <v>8.9310398119134063E-3</v>
      </c>
      <c r="L167" s="11">
        <f t="shared" si="52"/>
        <v>8.2044845488312181E-3</v>
      </c>
      <c r="M167" s="11">
        <f t="shared" si="52"/>
        <v>8.6109330775493535E-3</v>
      </c>
      <c r="N167" s="11">
        <f t="shared" si="52"/>
        <v>8.1893055408232048E-3</v>
      </c>
      <c r="O167" s="11">
        <f t="shared" si="52"/>
        <v>8.8840159606086277E-3</v>
      </c>
      <c r="P167" s="11">
        <f t="shared" si="52"/>
        <v>8.2790261302631372E-3</v>
      </c>
      <c r="Q167" s="11">
        <f t="shared" si="52"/>
        <v>8.0275279567951045E-3</v>
      </c>
      <c r="R167" s="11">
        <f t="shared" si="52"/>
        <v>8.2148081769362058E-3</v>
      </c>
      <c r="S167" s="11">
        <f t="shared" si="52"/>
        <v>8.1704773708801016E-3</v>
      </c>
      <c r="T167" s="11">
        <f t="shared" si="49"/>
        <v>8.3264397294460571E-3</v>
      </c>
      <c r="U167" s="11">
        <f t="shared" si="49"/>
        <v>8.0788321988736183E-3</v>
      </c>
      <c r="V167" s="11">
        <f t="shared" si="49"/>
        <v>9.1650543293165989E-3</v>
      </c>
      <c r="W167" s="11">
        <f t="shared" si="49"/>
        <v>8.6873379557791935E-3</v>
      </c>
      <c r="X167" s="11">
        <f t="shared" si="49"/>
        <v>9.212184238163135E-3</v>
      </c>
      <c r="Y167" s="11">
        <f t="shared" si="49"/>
        <v>9.3608286132333008E-3</v>
      </c>
      <c r="Z167" s="11">
        <f t="shared" si="51"/>
        <v>8.3394434792268494E-3</v>
      </c>
      <c r="AA167" s="11">
        <f t="shared" si="47"/>
        <v>7.93385140579023E-3</v>
      </c>
      <c r="AB167" s="11">
        <f t="shared" si="47"/>
        <v>7.9113179671980172E-3</v>
      </c>
      <c r="AC167" s="11">
        <f t="shared" si="47"/>
        <v>8.5503163994696211E-3</v>
      </c>
      <c r="AD167" s="11">
        <f t="shared" si="47"/>
        <v>9.9862006364858768E-3</v>
      </c>
      <c r="AE167" s="11">
        <f t="shared" si="47"/>
        <v>8.5624192082259954E-3</v>
      </c>
      <c r="AF167" s="11">
        <f t="shared" si="47"/>
        <v>8.0255447528640635E-3</v>
      </c>
      <c r="AG167" s="11">
        <f t="shared" si="47"/>
        <v>8.1022654747902254E-3</v>
      </c>
      <c r="AH167" s="11">
        <f t="shared" si="47"/>
        <v>8.1062368157605435E-3</v>
      </c>
      <c r="AI167" s="11">
        <f t="shared" si="47"/>
        <v>8.4731613012841989E-3</v>
      </c>
      <c r="AK167">
        <f t="shared" si="45"/>
        <v>58</v>
      </c>
      <c r="AL167" s="11"/>
      <c r="AM167" s="11"/>
      <c r="AN167" s="11">
        <f t="shared" si="36"/>
        <v>1.2086833241024505E-5</v>
      </c>
      <c r="AO167" s="11">
        <f t="shared" si="7"/>
        <v>2.4382386938609488E-5</v>
      </c>
      <c r="AP167" s="11">
        <f t="shared" si="8"/>
        <v>2.3533115624857253E-5</v>
      </c>
      <c r="AQ167" s="11">
        <f t="shared" si="9"/>
        <v>1.9526051375640883E-5</v>
      </c>
      <c r="AR167" s="11">
        <f t="shared" si="10"/>
        <v>2.1416784204556337E-5</v>
      </c>
      <c r="AS167" s="11">
        <f t="shared" si="11"/>
        <v>7.276612040460218E-6</v>
      </c>
      <c r="AT167" s="11">
        <f t="shared" si="12"/>
        <v>1.1620330407687025E-5</v>
      </c>
      <c r="AU167" s="11">
        <f t="shared" si="13"/>
        <v>9.2176425700516145E-6</v>
      </c>
      <c r="AV167" s="11">
        <f t="shared" si="14"/>
        <v>1.2532329880761291E-5</v>
      </c>
      <c r="AW167" s="11">
        <f t="shared" si="15"/>
        <v>8.1372957226387361E-6</v>
      </c>
      <c r="AX167" s="11">
        <f t="shared" si="16"/>
        <v>1.1356492345392735E-5</v>
      </c>
      <c r="AY167" s="11">
        <f t="shared" si="17"/>
        <v>1.3146524945231082E-5</v>
      </c>
      <c r="AZ167" s="11">
        <f t="shared" si="18"/>
        <v>1.2795474325241321E-5</v>
      </c>
      <c r="BA167" s="11">
        <f t="shared" si="19"/>
        <v>1.5461247564069925E-5</v>
      </c>
      <c r="BB167" s="11">
        <f t="shared" si="20"/>
        <v>1.5135022038969884E-5</v>
      </c>
      <c r="BC167" s="11">
        <f t="shared" si="21"/>
        <v>1.8169182511256533E-5</v>
      </c>
      <c r="BD167" s="11">
        <f t="shared" si="22"/>
        <v>1.2122058683157145E-5</v>
      </c>
      <c r="BE167" s="11">
        <f t="shared" si="23"/>
        <v>1.6748655799871425E-5</v>
      </c>
      <c r="BF167" s="11">
        <f t="shared" si="24"/>
        <v>1.2359149177583839E-5</v>
      </c>
      <c r="BG167" s="11">
        <f t="shared" si="25"/>
        <v>1.1939902969130944E-5</v>
      </c>
      <c r="BH167" s="11">
        <f t="shared" si="26"/>
        <v>2.0999008438140394E-5</v>
      </c>
      <c r="BI167" s="11">
        <f t="shared" si="27"/>
        <v>2.4327722817967765E-5</v>
      </c>
      <c r="BJ167" s="11">
        <f t="shared" si="28"/>
        <v>2.4233146473089835E-5</v>
      </c>
      <c r="BK167" s="11">
        <f t="shared" si="29"/>
        <v>1.8347367446733568E-5</v>
      </c>
      <c r="BL167" s="11">
        <f t="shared" si="30"/>
        <v>8.7514940244378977E-6</v>
      </c>
      <c r="BM167" s="11">
        <f t="shared" si="31"/>
        <v>2.0638597005721488E-5</v>
      </c>
      <c r="BN167" s="11">
        <f t="shared" si="32"/>
        <v>2.74995763700131E-5</v>
      </c>
      <c r="BO167" s="11">
        <f t="shared" si="33"/>
        <v>2.8206772026388938E-5</v>
      </c>
      <c r="BP167" s="11">
        <f t="shared" si="34"/>
        <v>2.8924098209724627E-5</v>
      </c>
      <c r="BQ167" s="11">
        <f t="shared" si="35"/>
        <v>2.5889769274317125E-5</v>
      </c>
    </row>
    <row r="168" spans="3:69" x14ac:dyDescent="0.2">
      <c r="C168">
        <f t="shared" si="44"/>
        <v>59</v>
      </c>
      <c r="D168" s="11"/>
      <c r="E168" s="11"/>
      <c r="F168" s="11">
        <f t="shared" si="52"/>
        <v>8.611410292380179E-3</v>
      </c>
      <c r="G168" s="11">
        <f t="shared" si="52"/>
        <v>7.0778094364260333E-3</v>
      </c>
      <c r="H168" s="11">
        <f t="shared" si="52"/>
        <v>7.2547339632381865E-3</v>
      </c>
      <c r="I168" s="11">
        <f t="shared" si="52"/>
        <v>7.7516104388712917E-3</v>
      </c>
      <c r="J168" s="11">
        <f t="shared" si="52"/>
        <v>7.4786500643189303E-3</v>
      </c>
      <c r="K168" s="11">
        <f t="shared" si="52"/>
        <v>9.3552137681037362E-3</v>
      </c>
      <c r="L168" s="11">
        <f t="shared" si="52"/>
        <v>8.6208656693892837E-3</v>
      </c>
      <c r="M168" s="11">
        <f t="shared" si="52"/>
        <v>9.0329256757862124E-3</v>
      </c>
      <c r="N168" s="11">
        <f t="shared" si="52"/>
        <v>8.6092749058761398E-3</v>
      </c>
      <c r="O168" s="11">
        <f t="shared" si="52"/>
        <v>9.3137609310828279E-3</v>
      </c>
      <c r="P168" s="11">
        <f t="shared" si="52"/>
        <v>8.6996008108363668E-3</v>
      </c>
      <c r="Q168" s="11">
        <f t="shared" si="52"/>
        <v>8.4507063800346553E-3</v>
      </c>
      <c r="R168" s="11">
        <f t="shared" si="52"/>
        <v>8.638565389802514E-3</v>
      </c>
      <c r="S168" s="11">
        <f t="shared" si="52"/>
        <v>8.5967198422103146E-3</v>
      </c>
      <c r="T168" s="11">
        <f t="shared" si="49"/>
        <v>8.7540560981180428E-3</v>
      </c>
      <c r="U168" s="11">
        <f t="shared" si="49"/>
        <v>8.5069725260065888E-3</v>
      </c>
      <c r="V168" s="11">
        <f t="shared" si="49"/>
        <v>9.6085475485432788E-3</v>
      </c>
      <c r="W168" s="11">
        <f t="shared" si="49"/>
        <v>9.1314141772408947E-3</v>
      </c>
      <c r="X168" s="11">
        <f t="shared" si="49"/>
        <v>9.6663298621590624E-3</v>
      </c>
      <c r="Y168" s="11">
        <f t="shared" si="49"/>
        <v>9.8164846518502304E-3</v>
      </c>
      <c r="Z168" s="11">
        <f t="shared" si="51"/>
        <v>8.7795172381783249E-3</v>
      </c>
      <c r="AA168" s="11">
        <f t="shared" si="47"/>
        <v>8.369356752313685E-3</v>
      </c>
      <c r="AB168" s="11">
        <f t="shared" si="47"/>
        <v>8.3457992949632093E-3</v>
      </c>
      <c r="AC168" s="11">
        <f t="shared" si="47"/>
        <v>8.9955305737317113E-3</v>
      </c>
      <c r="AD168" s="11">
        <f t="shared" si="47"/>
        <v>1.0445745314132761E-2</v>
      </c>
      <c r="AE168" s="11">
        <f t="shared" si="47"/>
        <v>9.0136914582491096E-3</v>
      </c>
      <c r="AF168" s="11">
        <f t="shared" si="47"/>
        <v>8.470028663807536E-3</v>
      </c>
      <c r="AG168" s="11">
        <f t="shared" si="47"/>
        <v>8.5491347440321223E-3</v>
      </c>
      <c r="AH168" s="11">
        <f t="shared" si="47"/>
        <v>8.5505484252921347E-3</v>
      </c>
      <c r="AI168" s="11">
        <f t="shared" si="47"/>
        <v>8.9193614494006822E-3</v>
      </c>
      <c r="AK168">
        <f t="shared" si="45"/>
        <v>59</v>
      </c>
      <c r="AL168" s="11"/>
      <c r="AM168" s="11"/>
      <c r="AN168" s="11">
        <f t="shared" si="36"/>
        <v>1.389510159736594E-5</v>
      </c>
      <c r="AO168" s="11">
        <f t="shared" si="7"/>
        <v>2.8079743959817182E-5</v>
      </c>
      <c r="AP168" s="11">
        <f t="shared" si="8"/>
        <v>2.694402888116614E-5</v>
      </c>
      <c r="AQ168" s="11">
        <f t="shared" si="9"/>
        <v>2.1142842366618376E-5</v>
      </c>
      <c r="AR168" s="11">
        <f t="shared" si="10"/>
        <v>2.5735279588779791E-5</v>
      </c>
      <c r="AS168" s="11">
        <f t="shared" si="11"/>
        <v>1.0272328993398599E-5</v>
      </c>
      <c r="AT168" s="11">
        <f t="shared" si="12"/>
        <v>1.6302736897921536E-5</v>
      </c>
      <c r="AU168" s="11">
        <f t="shared" si="13"/>
        <v>1.4252234568118262E-5</v>
      </c>
      <c r="AV168" s="11">
        <f t="shared" si="14"/>
        <v>1.9098256933691559E-5</v>
      </c>
      <c r="AW168" s="11">
        <f t="shared" si="15"/>
        <v>1.3664020244551349E-5</v>
      </c>
      <c r="AX168" s="11">
        <f t="shared" si="16"/>
        <v>1.8007454959748727E-5</v>
      </c>
      <c r="AY168" s="11">
        <f t="shared" si="17"/>
        <v>1.9897758959605967E-5</v>
      </c>
      <c r="AZ168" s="11">
        <f t="shared" si="18"/>
        <v>1.8438684597755474E-5</v>
      </c>
      <c r="BA168" s="11">
        <f t="shared" si="19"/>
        <v>1.9163971600116713E-5</v>
      </c>
      <c r="BB168" s="11">
        <f t="shared" si="20"/>
        <v>1.7161169592789367E-5</v>
      </c>
      <c r="BC168" s="11">
        <f t="shared" si="21"/>
        <v>1.6981103636867794E-5</v>
      </c>
      <c r="BD168" s="11">
        <f t="shared" si="22"/>
        <v>8.6174271345400337E-6</v>
      </c>
      <c r="BE168" s="11">
        <f t="shared" si="23"/>
        <v>1.0799365949453445E-5</v>
      </c>
      <c r="BF168" s="11">
        <f t="shared" si="24"/>
        <v>7.6529387953972511E-6</v>
      </c>
      <c r="BG168" s="11">
        <f t="shared" si="25"/>
        <v>6.2586566838823114E-6</v>
      </c>
      <c r="BH168" s="11">
        <f t="shared" si="26"/>
        <v>1.3321046734055626E-5</v>
      </c>
      <c r="BI168" s="11">
        <f t="shared" si="27"/>
        <v>1.6803087637464748E-5</v>
      </c>
      <c r="BJ168" s="11">
        <f t="shared" si="28"/>
        <v>1.7577437328302283E-5</v>
      </c>
      <c r="BK168" s="11">
        <f t="shared" si="29"/>
        <v>1.2633317461214025E-5</v>
      </c>
      <c r="BL168" s="11">
        <f t="shared" si="30"/>
        <v>5.5695367668657714E-6</v>
      </c>
      <c r="BM168" s="11">
        <f t="shared" si="31"/>
        <v>1.6753382815925932E-5</v>
      </c>
      <c r="BN168" s="11">
        <f t="shared" si="32"/>
        <v>2.4146996113747841E-5</v>
      </c>
      <c r="BO168" s="11">
        <f t="shared" si="33"/>
        <v>2.555192953431513E-5</v>
      </c>
      <c r="BP168" s="11">
        <f t="shared" si="34"/>
        <v>2.6590028589505774E-5</v>
      </c>
      <c r="BQ168" s="11">
        <f t="shared" si="35"/>
        <v>2.384211436250806E-5</v>
      </c>
    </row>
    <row r="169" spans="3:69" x14ac:dyDescent="0.2">
      <c r="C169">
        <f t="shared" si="44"/>
        <v>60</v>
      </c>
      <c r="D169" s="11"/>
      <c r="E169" s="11"/>
      <c r="F169" s="11">
        <f t="shared" si="52"/>
        <v>9.0257914253975662E-3</v>
      </c>
      <c r="G169" s="11">
        <f t="shared" si="52"/>
        <v>7.4877553206614163E-3</v>
      </c>
      <c r="H169" s="11">
        <f t="shared" si="52"/>
        <v>7.6691439112306914E-3</v>
      </c>
      <c r="I169" s="11">
        <f t="shared" si="52"/>
        <v>8.1737981714827563E-3</v>
      </c>
      <c r="J169" s="11">
        <f t="shared" si="52"/>
        <v>7.8971752911302946E-3</v>
      </c>
      <c r="K169" s="11">
        <f t="shared" si="52"/>
        <v>9.7995335918413338E-3</v>
      </c>
      <c r="L169" s="11">
        <f t="shared" si="52"/>
        <v>9.0583783109497128E-3</v>
      </c>
      <c r="M169" s="11">
        <f t="shared" si="52"/>
        <v>9.4755986987067765E-3</v>
      </c>
      <c r="N169" s="11">
        <f t="shared" si="52"/>
        <v>9.0507814167473319E-3</v>
      </c>
      <c r="O169" s="11">
        <f t="shared" si="52"/>
        <v>9.764293880829774E-3</v>
      </c>
      <c r="P169" s="11">
        <f t="shared" si="52"/>
        <v>9.1415406929630325E-3</v>
      </c>
      <c r="Q169" s="11">
        <f t="shared" si="52"/>
        <v>8.8961930379959468E-3</v>
      </c>
      <c r="R169" s="11">
        <f t="shared" si="52"/>
        <v>9.0841819293370173E-3</v>
      </c>
      <c r="S169" s="11">
        <f t="shared" si="52"/>
        <v>9.0451987920372717E-3</v>
      </c>
      <c r="T169" s="11">
        <f t="shared" si="49"/>
        <v>9.2036333245753311E-3</v>
      </c>
      <c r="U169" s="11">
        <f t="shared" si="49"/>
        <v>8.9578022883456919E-3</v>
      </c>
      <c r="V169" s="11">
        <f t="shared" si="49"/>
        <v>1.0073501222714656E-2</v>
      </c>
      <c r="W169" s="11">
        <f t="shared" si="49"/>
        <v>9.59819052749597E-3</v>
      </c>
      <c r="X169" s="11">
        <f t="shared" si="49"/>
        <v>1.0142864123036591E-2</v>
      </c>
      <c r="Y169" s="11">
        <f t="shared" si="49"/>
        <v>1.029432061001344E-2</v>
      </c>
      <c r="Z169" s="11">
        <f t="shared" si="51"/>
        <v>9.2428137593920674E-3</v>
      </c>
      <c r="AA169" s="11">
        <f t="shared" si="47"/>
        <v>8.8287678789116322E-3</v>
      </c>
      <c r="AB169" s="11">
        <f t="shared" si="47"/>
        <v>8.804141883893642E-3</v>
      </c>
      <c r="AC169" s="11">
        <f t="shared" si="47"/>
        <v>9.463927008357428E-3</v>
      </c>
      <c r="AD169" s="11">
        <f t="shared" si="47"/>
        <v>1.0926437304800979E-2</v>
      </c>
      <c r="AE169" s="11">
        <f t="shared" si="47"/>
        <v>9.4887474823071721E-3</v>
      </c>
      <c r="AF169" s="11">
        <f t="shared" si="47"/>
        <v>8.9391297132969082E-3</v>
      </c>
      <c r="AG169" s="11">
        <f t="shared" si="47"/>
        <v>9.0206504710350147E-3</v>
      </c>
      <c r="AH169" s="11">
        <f t="shared" si="47"/>
        <v>9.0192132348166937E-3</v>
      </c>
      <c r="AI169" s="11">
        <f t="shared" si="47"/>
        <v>9.3890586802587613E-3</v>
      </c>
      <c r="AK169">
        <f t="shared" si="45"/>
        <v>60</v>
      </c>
      <c r="AL169" s="11"/>
      <c r="AM169" s="11"/>
      <c r="AN169" s="11">
        <f t="shared" si="36"/>
        <v>1.1112466249047588E-5</v>
      </c>
      <c r="AO169" s="11">
        <f t="shared" si="7"/>
        <v>2.4118093675962822E-5</v>
      </c>
      <c r="AP169" s="11">
        <f t="shared" si="8"/>
        <v>2.3034782858012259E-5</v>
      </c>
      <c r="AQ169" s="11">
        <f t="shared" si="9"/>
        <v>1.7628484924060611E-5</v>
      </c>
      <c r="AR169" s="11">
        <f t="shared" si="10"/>
        <v>2.18653889283537E-5</v>
      </c>
      <c r="AS169" s="11">
        <f t="shared" si="11"/>
        <v>7.7532663888090829E-6</v>
      </c>
      <c r="AT169" s="11">
        <f t="shared" si="12"/>
        <v>1.3139013797321225E-5</v>
      </c>
      <c r="AU169" s="11">
        <f t="shared" si="13"/>
        <v>1.1279347482887384E-5</v>
      </c>
      <c r="AV169" s="11">
        <f t="shared" si="14"/>
        <v>1.5650966115170894E-5</v>
      </c>
      <c r="AW169" s="11">
        <f t="shared" si="15"/>
        <v>1.0722741952929147E-5</v>
      </c>
      <c r="AX169" s="11">
        <f t="shared" si="16"/>
        <v>1.4669625102089062E-5</v>
      </c>
      <c r="AY169" s="11">
        <f t="shared" si="17"/>
        <v>1.6351028757408269E-5</v>
      </c>
      <c r="AZ169" s="11">
        <f t="shared" si="18"/>
        <v>1.5027970806675329E-5</v>
      </c>
      <c r="BA169" s="11">
        <f t="shared" si="19"/>
        <v>1.5637230359217148E-5</v>
      </c>
      <c r="BB169" s="11">
        <f t="shared" si="20"/>
        <v>1.3824954930355612E-5</v>
      </c>
      <c r="BC169" s="11">
        <f t="shared" si="21"/>
        <v>1.3634692076038498E-5</v>
      </c>
      <c r="BD169" s="11">
        <f t="shared" si="22"/>
        <v>6.200099274726777E-6</v>
      </c>
      <c r="BE169" s="11">
        <f t="shared" si="23"/>
        <v>8.0404173630667137E-6</v>
      </c>
      <c r="BF169" s="11">
        <f t="shared" si="24"/>
        <v>5.3073417970433476E-6</v>
      </c>
      <c r="BG169" s="11">
        <f t="shared" si="25"/>
        <v>4.1522895107798364E-6</v>
      </c>
      <c r="BH169" s="11">
        <f t="shared" si="26"/>
        <v>1.0233106964006227E-5</v>
      </c>
      <c r="BI169" s="11">
        <f t="shared" si="27"/>
        <v>1.3337066913593831E-5</v>
      </c>
      <c r="BJ169" s="11">
        <f t="shared" si="28"/>
        <v>1.4039085882494259E-5</v>
      </c>
      <c r="BK169" s="11">
        <f t="shared" si="29"/>
        <v>9.6039330623532427E-6</v>
      </c>
      <c r="BL169" s="11">
        <f t="shared" si="30"/>
        <v>3.5806762214901046E-6</v>
      </c>
      <c r="BM169" s="11">
        <f t="shared" si="31"/>
        <v>1.3190516151364268E-5</v>
      </c>
      <c r="BN169" s="11">
        <f t="shared" si="32"/>
        <v>1.9886766510362122E-5</v>
      </c>
      <c r="BO169" s="11">
        <f t="shared" si="33"/>
        <v>2.1144946693432322E-5</v>
      </c>
      <c r="BP169" s="11">
        <f t="shared" si="34"/>
        <v>2.2119348582434374E-5</v>
      </c>
      <c r="BQ169" s="11">
        <f t="shared" si="35"/>
        <v>1.9626038114114951E-5</v>
      </c>
    </row>
    <row r="170" spans="3:69" x14ac:dyDescent="0.2">
      <c r="C170">
        <f t="shared" si="44"/>
        <v>61</v>
      </c>
      <c r="D170" s="11"/>
      <c r="E170" s="11"/>
      <c r="F170" s="11">
        <f t="shared" si="52"/>
        <v>9.4601125818920308E-3</v>
      </c>
      <c r="G170" s="11">
        <f t="shared" si="52"/>
        <v>7.9214452219561766E-3</v>
      </c>
      <c r="H170" s="11">
        <f t="shared" si="52"/>
        <v>8.1072260718591631E-3</v>
      </c>
      <c r="I170" s="11">
        <f t="shared" si="52"/>
        <v>8.6189801558014256E-3</v>
      </c>
      <c r="J170" s="11">
        <f t="shared" si="52"/>
        <v>8.3391223071644493E-3</v>
      </c>
      <c r="K170" s="11">
        <f t="shared" si="52"/>
        <v>1.0264956098068056E-2</v>
      </c>
      <c r="L170" s="11">
        <f t="shared" si="52"/>
        <v>9.5180949072945047E-3</v>
      </c>
      <c r="M170" s="11">
        <f t="shared" si="52"/>
        <v>9.9399656237200967E-3</v>
      </c>
      <c r="N170" s="11">
        <f t="shared" si="52"/>
        <v>9.5149295555457016E-3</v>
      </c>
      <c r="O170" s="11">
        <f t="shared" si="52"/>
        <v>1.0236620383182337E-2</v>
      </c>
      <c r="P170" s="11">
        <f t="shared" si="52"/>
        <v>9.6059311292773005E-3</v>
      </c>
      <c r="Q170" s="11">
        <f t="shared" si="52"/>
        <v>9.365163929522656E-3</v>
      </c>
      <c r="R170" s="11">
        <f t="shared" si="52"/>
        <v>9.5527853991482902E-3</v>
      </c>
      <c r="S170" s="11">
        <f t="shared" si="52"/>
        <v>9.5170742666003637E-3</v>
      </c>
      <c r="T170" s="11">
        <f t="shared" si="49"/>
        <v>9.6762992404679591E-3</v>
      </c>
      <c r="U170" s="11">
        <f t="shared" si="49"/>
        <v>9.4325239198532179E-3</v>
      </c>
      <c r="V170" s="11">
        <f t="shared" si="49"/>
        <v>1.0560953814441817E-2</v>
      </c>
      <c r="W170" s="11">
        <f t="shared" si="49"/>
        <v>1.0088827383575045E-2</v>
      </c>
      <c r="X170" s="11">
        <f t="shared" si="49"/>
        <v>1.0642890743995796E-2</v>
      </c>
      <c r="Y170" s="11">
        <f t="shared" si="49"/>
        <v>1.0795416137259839E-2</v>
      </c>
      <c r="Z170" s="11">
        <f t="shared" si="51"/>
        <v>9.730558511726696E-3</v>
      </c>
      <c r="AA170" s="11">
        <f t="shared" si="47"/>
        <v>9.3133970227943178E-3</v>
      </c>
      <c r="AB170" s="11">
        <f t="shared" si="47"/>
        <v>9.2876561695546984E-3</v>
      </c>
      <c r="AC170" s="11">
        <f t="shared" si="47"/>
        <v>9.9567128014730957E-3</v>
      </c>
      <c r="AD170" s="11">
        <f t="shared" si="47"/>
        <v>1.1429249764898973E-2</v>
      </c>
      <c r="AE170" s="11">
        <f t="shared" si="47"/>
        <v>9.988840776282799E-3</v>
      </c>
      <c r="AF170" s="11">
        <f t="shared" si="47"/>
        <v>9.4342112881618742E-3</v>
      </c>
      <c r="AG170" s="11">
        <f t="shared" si="47"/>
        <v>9.518171997158837E-3</v>
      </c>
      <c r="AH170" s="11">
        <f t="shared" si="47"/>
        <v>9.51356606957212E-3</v>
      </c>
      <c r="AI170" s="11">
        <f t="shared" si="47"/>
        <v>9.8834903598693982E-3</v>
      </c>
      <c r="AK170">
        <f t="shared" si="45"/>
        <v>61</v>
      </c>
      <c r="AL170" s="11"/>
      <c r="AM170" s="11"/>
      <c r="AN170" s="11">
        <f t="shared" si="36"/>
        <v>3.9880146300943614E-5</v>
      </c>
      <c r="AO170" s="11">
        <f t="shared" si="7"/>
        <v>6.1666502957973516E-5</v>
      </c>
      <c r="AP170" s="11">
        <f t="shared" si="8"/>
        <v>5.5820425759780253E-5</v>
      </c>
      <c r="AQ170" s="11">
        <f t="shared" si="9"/>
        <v>4.5001248409898735E-5</v>
      </c>
      <c r="AR170" s="11">
        <f t="shared" si="10"/>
        <v>5.2760253509439559E-5</v>
      </c>
      <c r="AS170" s="11">
        <f t="shared" si="11"/>
        <v>3.0647792226507547E-5</v>
      </c>
      <c r="AT170" s="11">
        <f t="shared" si="12"/>
        <v>3.6876018339128736E-5</v>
      </c>
      <c r="AU170" s="11">
        <f t="shared" si="13"/>
        <v>3.2446299352617585E-5</v>
      </c>
      <c r="AV170" s="11">
        <f t="shared" si="14"/>
        <v>3.8003715524484106E-5</v>
      </c>
      <c r="AW170" s="11">
        <f t="shared" si="15"/>
        <v>2.8373674230001722E-5</v>
      </c>
      <c r="AX170" s="11">
        <f t="shared" si="16"/>
        <v>3.3335198593198586E-5</v>
      </c>
      <c r="AY170" s="11">
        <f t="shared" si="17"/>
        <v>3.525630087202667E-5</v>
      </c>
      <c r="AZ170" s="11">
        <f t="shared" si="18"/>
        <v>3.2816552905956268E-5</v>
      </c>
      <c r="BA170" s="11">
        <f t="shared" si="19"/>
        <v>3.410505872515887E-5</v>
      </c>
      <c r="BB170" s="11">
        <f t="shared" si="20"/>
        <v>3.2891857543478882E-5</v>
      </c>
      <c r="BC170" s="11">
        <f t="shared" si="21"/>
        <v>3.6108190068351344E-5</v>
      </c>
      <c r="BD170" s="11">
        <f t="shared" si="22"/>
        <v>2.5074164184556065E-5</v>
      </c>
      <c r="BE170" s="11">
        <f t="shared" si="23"/>
        <v>3.3771359826804534E-5</v>
      </c>
      <c r="BF170" s="11">
        <f t="shared" si="24"/>
        <v>3.3405353946275192E-5</v>
      </c>
      <c r="BG170" s="11">
        <f t="shared" si="25"/>
        <v>3.3776470689004438E-5</v>
      </c>
      <c r="BH170" s="11">
        <f t="shared" si="26"/>
        <v>4.7996572481389475E-5</v>
      </c>
      <c r="BI170" s="11">
        <f t="shared" si="27"/>
        <v>5.8459766642779415E-5</v>
      </c>
      <c r="BJ170" s="11">
        <f t="shared" si="28"/>
        <v>6.0163654549951898E-5</v>
      </c>
      <c r="BK170" s="11">
        <f t="shared" si="29"/>
        <v>4.8746053568705675E-5</v>
      </c>
      <c r="BL170" s="11">
        <f t="shared" si="30"/>
        <v>3.2647269527910496E-5</v>
      </c>
      <c r="BM170" s="11">
        <f t="shared" si="31"/>
        <v>5.6866093076536618E-5</v>
      </c>
      <c r="BN170" s="11">
        <f t="shared" si="32"/>
        <v>6.8522753017989982E-5</v>
      </c>
      <c r="BO170" s="11">
        <f t="shared" si="33"/>
        <v>6.9626426650096953E-5</v>
      </c>
      <c r="BP170" s="11">
        <f t="shared" si="34"/>
        <v>7.0243472954452984E-5</v>
      </c>
      <c r="BQ170" s="11">
        <f t="shared" si="35"/>
        <v>6.4868612670195857E-5</v>
      </c>
    </row>
    <row r="171" spans="3:69" x14ac:dyDescent="0.2">
      <c r="C171">
        <f t="shared" si="44"/>
        <v>62</v>
      </c>
      <c r="D171" s="11"/>
      <c r="E171" s="11"/>
      <c r="F171" s="11">
        <f t="shared" si="52"/>
        <v>9.9153332759547852E-3</v>
      </c>
      <c r="G171" s="11">
        <f t="shared" si="52"/>
        <v>8.380254390966067E-3</v>
      </c>
      <c r="H171" s="11">
        <f t="shared" si="52"/>
        <v>8.5703326656815237E-3</v>
      </c>
      <c r="I171" s="11">
        <f t="shared" si="52"/>
        <v>9.0884087626820955E-3</v>
      </c>
      <c r="J171" s="11">
        <f t="shared" si="52"/>
        <v>8.8058018582862965E-3</v>
      </c>
      <c r="K171" s="11">
        <f t="shared" si="52"/>
        <v>1.0752483545032237E-2</v>
      </c>
      <c r="L171" s="11">
        <f t="shared" si="52"/>
        <v>1.0001142318681473E-2</v>
      </c>
      <c r="M171" s="11">
        <f t="shared" si="52"/>
        <v>1.0427089595322542E-2</v>
      </c>
      <c r="N171" s="11">
        <f t="shared" si="52"/>
        <v>1.0002880445159752E-2</v>
      </c>
      <c r="O171" s="11">
        <f t="shared" si="52"/>
        <v>1.0731794653898631E-2</v>
      </c>
      <c r="P171" s="11">
        <f t="shared" si="52"/>
        <v>1.0093912608347209E-2</v>
      </c>
      <c r="Q171" s="11">
        <f t="shared" si="52"/>
        <v>9.8588570473050266E-3</v>
      </c>
      <c r="R171" s="11">
        <f t="shared" si="52"/>
        <v>1.0045561569773707E-2</v>
      </c>
      <c r="S171" s="11">
        <f t="shared" si="52"/>
        <v>1.0013566830142213E-2</v>
      </c>
      <c r="T171" s="11">
        <f t="shared" si="49"/>
        <v>1.0173239598873425E-2</v>
      </c>
      <c r="U171" s="11">
        <f t="shared" si="49"/>
        <v>9.9324035778684712E-3</v>
      </c>
      <c r="V171" s="11">
        <f t="shared" si="49"/>
        <v>1.1071994037115576E-2</v>
      </c>
      <c r="W171" s="11">
        <f t="shared" si="49"/>
        <v>1.0604544438245048E-2</v>
      </c>
      <c r="X171" s="11">
        <f t="shared" si="49"/>
        <v>1.1167567859986285E-2</v>
      </c>
      <c r="Y171" s="11">
        <f t="shared" si="49"/>
        <v>1.1320903437109677E-2</v>
      </c>
      <c r="Z171" s="11">
        <f t="shared" si="51"/>
        <v>1.0244041632227422E-2</v>
      </c>
      <c r="AA171" s="11">
        <f t="shared" si="47"/>
        <v>9.8246284525589887E-3</v>
      </c>
      <c r="AB171" s="11">
        <f t="shared" si="47"/>
        <v>9.7977245552656415E-3</v>
      </c>
      <c r="AC171" s="11">
        <f t="shared" si="47"/>
        <v>1.0475157904691454E-2</v>
      </c>
      <c r="AD171" s="11">
        <f t="shared" si="47"/>
        <v>1.195520063351726E-2</v>
      </c>
      <c r="AE171" s="11">
        <f t="shared" si="47"/>
        <v>1.0515290900087203E-2</v>
      </c>
      <c r="AF171" s="11">
        <f t="shared" si="47"/>
        <v>9.9567122845624929E-3</v>
      </c>
      <c r="AG171" s="11">
        <f t="shared" si="47"/>
        <v>1.0043133636360025E-2</v>
      </c>
      <c r="AH171" s="11">
        <f t="shared" si="47"/>
        <v>1.0035014918011684E-2</v>
      </c>
      <c r="AI171" s="11">
        <f t="shared" si="47"/>
        <v>1.0403959014445014E-2</v>
      </c>
      <c r="AK171">
        <f t="shared" si="45"/>
        <v>62</v>
      </c>
      <c r="AL171" s="11"/>
      <c r="AM171" s="11"/>
      <c r="AN171" s="11">
        <f t="shared" si="36"/>
        <v>3.4337868403067297E-5</v>
      </c>
      <c r="AO171" s="11">
        <f t="shared" si="7"/>
        <v>5.4671133474930299E-5</v>
      </c>
      <c r="AP171" s="11">
        <f t="shared" si="8"/>
        <v>4.9114870561406015E-5</v>
      </c>
      <c r="AQ171" s="11">
        <f t="shared" si="9"/>
        <v>3.8923478612469596E-5</v>
      </c>
      <c r="AR171" s="11">
        <f t="shared" si="10"/>
        <v>4.6198472458899844E-5</v>
      </c>
      <c r="AS171" s="11">
        <f t="shared" si="11"/>
        <v>2.5487527645288283E-5</v>
      </c>
      <c r="AT171" s="11">
        <f t="shared" si="12"/>
        <v>3.1242681708110077E-5</v>
      </c>
      <c r="AU171" s="11">
        <f t="shared" si="13"/>
        <v>2.7134111769175391E-5</v>
      </c>
      <c r="AV171" s="11">
        <f t="shared" si="14"/>
        <v>3.2225654902573663E-5</v>
      </c>
      <c r="AW171" s="11">
        <f t="shared" si="15"/>
        <v>2.3343587665815106E-5</v>
      </c>
      <c r="AX171" s="11">
        <f t="shared" si="16"/>
        <v>2.7938442099918627E-5</v>
      </c>
      <c r="AY171" s="11">
        <f t="shared" si="17"/>
        <v>2.963722888750214E-5</v>
      </c>
      <c r="AZ171" s="11">
        <f t="shared" si="18"/>
        <v>2.7413572359119243E-5</v>
      </c>
      <c r="BA171" s="11">
        <f t="shared" si="19"/>
        <v>2.855257646576566E-5</v>
      </c>
      <c r="BB171" s="11">
        <f t="shared" si="20"/>
        <v>2.7438759893500721E-5</v>
      </c>
      <c r="BC171" s="11">
        <f t="shared" si="21"/>
        <v>3.035050693759648E-5</v>
      </c>
      <c r="BD171" s="11">
        <f t="shared" si="22"/>
        <v>2.02173495041836E-5</v>
      </c>
      <c r="BE171" s="11">
        <f t="shared" si="23"/>
        <v>2.8043337366486014E-5</v>
      </c>
      <c r="BF171" s="11">
        <f t="shared" si="24"/>
        <v>2.7615649072042681E-5</v>
      </c>
      <c r="BG171" s="11">
        <f t="shared" si="25"/>
        <v>2.7944603011478016E-5</v>
      </c>
      <c r="BH171" s="11">
        <f t="shared" si="26"/>
        <v>4.1145460602887862E-5</v>
      </c>
      <c r="BI171" s="11">
        <f t="shared" si="27"/>
        <v>5.090347678833378E-5</v>
      </c>
      <c r="BJ171" s="11">
        <f t="shared" si="28"/>
        <v>5.2511109615666661E-5</v>
      </c>
      <c r="BK171" s="11">
        <f t="shared" si="29"/>
        <v>4.17754400641791E-5</v>
      </c>
      <c r="BL171" s="11">
        <f t="shared" si="30"/>
        <v>2.6913559873700814E-5</v>
      </c>
      <c r="BM171" s="11">
        <f t="shared" si="31"/>
        <v>4.9203363086222143E-5</v>
      </c>
      <c r="BN171" s="11">
        <f t="shared" si="32"/>
        <v>6.014539356793495E-5</v>
      </c>
      <c r="BO171" s="11">
        <f t="shared" si="33"/>
        <v>6.1141194178819172E-5</v>
      </c>
      <c r="BP171" s="11">
        <f t="shared" si="34"/>
        <v>6.1774712414507238E-5</v>
      </c>
      <c r="BQ171" s="11">
        <f t="shared" si="35"/>
        <v>5.6755681560537135E-5</v>
      </c>
    </row>
    <row r="172" spans="3:69" x14ac:dyDescent="0.2">
      <c r="C172">
        <f t="shared" si="44"/>
        <v>63</v>
      </c>
      <c r="D172" s="11"/>
      <c r="E172" s="11"/>
      <c r="F172" s="11">
        <f t="shared" si="52"/>
        <v>1.0392459193502896E-2</v>
      </c>
      <c r="G172" s="11">
        <f t="shared" si="52"/>
        <v>8.8656377327019226E-3</v>
      </c>
      <c r="H172" s="11">
        <f t="shared" si="52"/>
        <v>9.0598931557368013E-3</v>
      </c>
      <c r="I172" s="11">
        <f t="shared" si="52"/>
        <v>9.5834045727555463E-3</v>
      </c>
      <c r="J172" s="11">
        <f t="shared" si="52"/>
        <v>9.2985980431992219E-3</v>
      </c>
      <c r="K172" s="11">
        <f t="shared" si="52"/>
        <v>1.1263165792589104E-2</v>
      </c>
      <c r="L172" s="11">
        <f t="shared" si="52"/>
        <v>1.0508704594011313E-2</v>
      </c>
      <c r="M172" s="11">
        <f t="shared" si="52"/>
        <v>1.0938085859113152E-2</v>
      </c>
      <c r="N172" s="11">
        <f t="shared" si="52"/>
        <v>1.0515854753947337E-2</v>
      </c>
      <c r="O172" s="11">
        <f t="shared" si="52"/>
        <v>1.1250921904133659E-2</v>
      </c>
      <c r="P172" s="11">
        <f t="shared" si="52"/>
        <v>1.0606683555581163E-2</v>
      </c>
      <c r="Q172" s="11">
        <f t="shared" si="52"/>
        <v>1.0378575645941751E-2</v>
      </c>
      <c r="R172" s="11">
        <f t="shared" si="52"/>
        <v>1.0563757379194525E-2</v>
      </c>
      <c r="S172" s="11">
        <f t="shared" si="52"/>
        <v>1.0535960722048966E-2</v>
      </c>
      <c r="T172" s="11">
        <f t="shared" ref="T172:Y177" si="53">T$106*T$107^$C172</f>
        <v>1.0695701048935436E-2</v>
      </c>
      <c r="U172" s="11">
        <f t="shared" si="53"/>
        <v>1.0458774520148742E-2</v>
      </c>
      <c r="V172" s="11">
        <f t="shared" si="53"/>
        <v>1.1607763286521121E-2</v>
      </c>
      <c r="W172" s="11">
        <f t="shared" si="53"/>
        <v>1.1146623732089696E-2</v>
      </c>
      <c r="X172" s="11">
        <f t="shared" si="53"/>
        <v>1.1718110700117499E-2</v>
      </c>
      <c r="Y172" s="11">
        <f t="shared" si="53"/>
        <v>1.18719698252311E-2</v>
      </c>
      <c r="Z172" s="11">
        <f t="shared" si="51"/>
        <v>1.0784621338676576E-2</v>
      </c>
      <c r="AA172" s="11">
        <f t="shared" si="47"/>
        <v>1.0363922422140175E-2</v>
      </c>
      <c r="AB172" s="11">
        <f t="shared" si="47"/>
        <v>1.0335805364493578E-2</v>
      </c>
      <c r="AC172" s="11">
        <f t="shared" si="47"/>
        <v>1.1020598395886783E-2</v>
      </c>
      <c r="AD172" s="11">
        <f t="shared" si="47"/>
        <v>1.2505354693236499E-2</v>
      </c>
      <c r="AE172" s="11">
        <f t="shared" si="47"/>
        <v>1.1069486959487224E-2</v>
      </c>
      <c r="AF172" s="11">
        <f t="shared" si="47"/>
        <v>1.0508151289971054E-2</v>
      </c>
      <c r="AG172" s="11">
        <f t="shared" si="47"/>
        <v>1.0597048810201586E-2</v>
      </c>
      <c r="AH172" s="11">
        <f t="shared" si="47"/>
        <v>1.058504494195899E-2</v>
      </c>
      <c r="AI172" s="11">
        <f t="shared" si="47"/>
        <v>1.0951835761762407E-2</v>
      </c>
      <c r="AK172">
        <f t="shared" si="45"/>
        <v>63</v>
      </c>
      <c r="AL172" s="11"/>
      <c r="AM172" s="11"/>
      <c r="AN172" s="11">
        <f t="shared" si="36"/>
        <v>2.8973742780393232E-5</v>
      </c>
      <c r="AO172" s="11">
        <f t="shared" si="7"/>
        <v>4.7728888336094891E-5</v>
      </c>
      <c r="AP172" s="11">
        <f t="shared" si="8"/>
        <v>4.2492664150000301E-5</v>
      </c>
      <c r="AQ172" s="11">
        <f t="shared" si="9"/>
        <v>3.2992072053066637E-5</v>
      </c>
      <c r="AR172" s="11">
        <f t="shared" si="10"/>
        <v>3.9742302601983801E-5</v>
      </c>
      <c r="AS172" s="11">
        <f t="shared" si="11"/>
        <v>2.0591947607553728E-5</v>
      </c>
      <c r="AT172" s="11">
        <f t="shared" si="12"/>
        <v>2.5826246926066423E-5</v>
      </c>
      <c r="AU172" s="11">
        <f t="shared" si="13"/>
        <v>2.2071627616873182E-5</v>
      </c>
      <c r="AV172" s="11">
        <f t="shared" si="14"/>
        <v>2.6664728878808777E-5</v>
      </c>
      <c r="AW172" s="11">
        <f t="shared" si="15"/>
        <v>1.8596733152049984E-5</v>
      </c>
      <c r="AX172" s="11">
        <f t="shared" si="16"/>
        <v>2.2780687046526583E-5</v>
      </c>
      <c r="AY172" s="11">
        <f t="shared" si="17"/>
        <v>2.4248631339694163E-5</v>
      </c>
      <c r="AZ172" s="11">
        <f t="shared" si="18"/>
        <v>2.225576291606761E-5</v>
      </c>
      <c r="BA172" s="11">
        <f t="shared" si="19"/>
        <v>2.3242688969511778E-5</v>
      </c>
      <c r="BB172" s="11">
        <f t="shared" si="20"/>
        <v>2.2238208664878863E-5</v>
      </c>
      <c r="BC172" s="11">
        <f t="shared" si="21"/>
        <v>2.482788202131817E-5</v>
      </c>
      <c r="BD172" s="11">
        <f t="shared" si="22"/>
        <v>1.5686363878959515E-5</v>
      </c>
      <c r="BE172" s="11">
        <f t="shared" si="23"/>
        <v>2.2595921408963298E-5</v>
      </c>
      <c r="BF172" s="11">
        <f t="shared" si="24"/>
        <v>2.2132475860216815E-5</v>
      </c>
      <c r="BG172" s="11">
        <f t="shared" si="25"/>
        <v>2.2422110696306335E-5</v>
      </c>
      <c r="BH172" s="11">
        <f t="shared" si="26"/>
        <v>3.4502619434324962E-5</v>
      </c>
      <c r="BI172" s="11">
        <f t="shared" si="27"/>
        <v>4.3498948726653481E-5</v>
      </c>
      <c r="BJ172" s="11">
        <f t="shared" si="28"/>
        <v>4.5002283865573727E-5</v>
      </c>
      <c r="BK172" s="11">
        <f t="shared" si="29"/>
        <v>3.5022153648398235E-5</v>
      </c>
      <c r="BL172" s="11">
        <f t="shared" si="30"/>
        <v>2.1508020037743411E-5</v>
      </c>
      <c r="BM172" s="11">
        <f t="shared" si="31"/>
        <v>4.1735667765999965E-5</v>
      </c>
      <c r="BN172" s="11">
        <f t="shared" si="32"/>
        <v>5.1896277833571341E-5</v>
      </c>
      <c r="BO172" s="11">
        <f t="shared" si="33"/>
        <v>5.2785576659642438E-5</v>
      </c>
      <c r="BP172" s="11">
        <f t="shared" si="34"/>
        <v>5.343111549735226E-5</v>
      </c>
      <c r="BQ172" s="11">
        <f t="shared" si="35"/>
        <v>4.8800841776147702E-5</v>
      </c>
    </row>
    <row r="173" spans="3:69" x14ac:dyDescent="0.2">
      <c r="C173">
        <f t="shared" si="44"/>
        <v>64</v>
      </c>
      <c r="D173" s="11"/>
      <c r="E173" s="11"/>
      <c r="F173" s="11">
        <f t="shared" si="52"/>
        <v>1.0892544414067905E-2</v>
      </c>
      <c r="G173" s="11">
        <f t="shared" si="52"/>
        <v>9.3791344201004864E-3</v>
      </c>
      <c r="H173" s="11">
        <f t="shared" si="52"/>
        <v>9.5774186598437359E-3</v>
      </c>
      <c r="I173" s="11">
        <f t="shared" si="52"/>
        <v>1.0105360091441175E-2</v>
      </c>
      <c r="J173" s="11">
        <f t="shared" si="52"/>
        <v>9.8189724184658492E-3</v>
      </c>
      <c r="K173" s="11">
        <f t="shared" si="52"/>
        <v>1.1798102563008287E-2</v>
      </c>
      <c r="L173" s="11">
        <f t="shared" si="52"/>
        <v>1.1042025873175825E-2</v>
      </c>
      <c r="M173" s="11">
        <f t="shared" si="52"/>
        <v>1.1474124315091795E-2</v>
      </c>
      <c r="N173" s="11">
        <f t="shared" si="52"/>
        <v>1.1055135749385717E-2</v>
      </c>
      <c r="O173" s="11">
        <f t="shared" si="52"/>
        <v>1.1795160807230835E-2</v>
      </c>
      <c r="P173" s="11">
        <f t="shared" si="52"/>
        <v>1.1145503276420492E-2</v>
      </c>
      <c r="Q173" s="11">
        <f t="shared" si="52"/>
        <v>1.0925691682280725E-2</v>
      </c>
      <c r="R173" s="11">
        <f t="shared" si="52"/>
        <v>1.1108684088131131E-2</v>
      </c>
      <c r="S173" s="11">
        <f t="shared" si="52"/>
        <v>1.1085607178694187E-2</v>
      </c>
      <c r="T173" s="11">
        <f t="shared" si="53"/>
        <v>1.1244994263269579E-2</v>
      </c>
      <c r="U173" s="11">
        <f t="shared" si="53"/>
        <v>1.1013040660877696E-2</v>
      </c>
      <c r="V173" s="11">
        <f t="shared" si="53"/>
        <v>1.2169458190117438E-2</v>
      </c>
      <c r="W173" s="11">
        <f t="shared" si="53"/>
        <v>1.1716412840582805E-2</v>
      </c>
      <c r="X173" s="11">
        <f t="shared" si="53"/>
        <v>1.2295794402307473E-2</v>
      </c>
      <c r="Y173" s="11">
        <f t="shared" si="53"/>
        <v>1.2449860412128195E-2</v>
      </c>
      <c r="Z173" s="11">
        <f t="shared" si="51"/>
        <v>1.1353727522224894E-2</v>
      </c>
      <c r="AA173" s="11">
        <f t="shared" si="47"/>
        <v>1.0932819341800445E-2</v>
      </c>
      <c r="AB173" s="11">
        <f t="shared" si="47"/>
        <v>1.0903437010308749E-2</v>
      </c>
      <c r="AC173" s="11">
        <f t="shared" si="47"/>
        <v>1.1594439922383187E-2</v>
      </c>
      <c r="AD173" s="11">
        <f t="shared" si="47"/>
        <v>1.3080825725769806E-2</v>
      </c>
      <c r="AE173" s="11">
        <f t="shared" si="47"/>
        <v>1.165289127143802E-2</v>
      </c>
      <c r="AF173" s="11">
        <f t="shared" si="47"/>
        <v>1.1090130996767303E-2</v>
      </c>
      <c r="AG173" s="11">
        <f t="shared" si="47"/>
        <v>1.1181514410923972E-2</v>
      </c>
      <c r="AH173" s="11">
        <f t="shared" si="47"/>
        <v>1.1165222706563907E-2</v>
      </c>
      <c r="AI173" s="11">
        <f t="shared" si="47"/>
        <v>1.1528563923222657E-2</v>
      </c>
      <c r="AK173">
        <f t="shared" si="45"/>
        <v>64</v>
      </c>
      <c r="AL173" s="11"/>
      <c r="AM173" s="11"/>
      <c r="AN173" s="11">
        <f t="shared" si="36"/>
        <v>2.3840184236851214E-5</v>
      </c>
      <c r="AO173" s="11">
        <f t="shared" si="7"/>
        <v>4.089747076715292E-5</v>
      </c>
      <c r="AP173" s="11">
        <f t="shared" si="8"/>
        <v>3.6013372155178814E-5</v>
      </c>
      <c r="AQ173" s="11">
        <f t="shared" si="9"/>
        <v>2.7268417647777135E-5</v>
      </c>
      <c r="AR173" s="11">
        <f t="shared" si="10"/>
        <v>3.3452056238142999E-5</v>
      </c>
      <c r="AS173" s="11">
        <f t="shared" si="11"/>
        <v>1.6023195224641475E-5</v>
      </c>
      <c r="AT173" s="11">
        <f t="shared" si="12"/>
        <v>2.0690051097338488E-5</v>
      </c>
      <c r="AU173" s="11">
        <f t="shared" si="13"/>
        <v>1.7322299176634039E-5</v>
      </c>
      <c r="AV173" s="11">
        <f t="shared" si="14"/>
        <v>2.1386085068904471E-5</v>
      </c>
      <c r="AW173" s="11">
        <f t="shared" si="15"/>
        <v>1.4198985093188488E-5</v>
      </c>
      <c r="AX173" s="11">
        <f t="shared" si="16"/>
        <v>1.7927535731215987E-5</v>
      </c>
      <c r="AY173" s="11">
        <f t="shared" si="17"/>
        <v>1.9159651317565328E-5</v>
      </c>
      <c r="AZ173" s="11">
        <f t="shared" si="18"/>
        <v>1.7411214030373384E-5</v>
      </c>
      <c r="BA173" s="11">
        <f t="shared" si="19"/>
        <v>1.8245035186781286E-5</v>
      </c>
      <c r="BB173" s="11">
        <f t="shared" si="20"/>
        <v>1.7359283162295618E-5</v>
      </c>
      <c r="BC173" s="11">
        <f t="shared" si="21"/>
        <v>1.9611544355705137E-5</v>
      </c>
      <c r="BD173" s="11">
        <f t="shared" si="22"/>
        <v>1.1552565739692308E-5</v>
      </c>
      <c r="BE173" s="11">
        <f t="shared" si="23"/>
        <v>1.7503576904758487E-5</v>
      </c>
      <c r="BF173" s="11">
        <f t="shared" si="24"/>
        <v>1.703074925814208E-5</v>
      </c>
      <c r="BG173" s="11">
        <f t="shared" si="25"/>
        <v>1.7283214230856772E-5</v>
      </c>
      <c r="BH173" s="11">
        <f t="shared" si="26"/>
        <v>2.8140763582416228E-5</v>
      </c>
      <c r="BI173" s="11">
        <f t="shared" si="27"/>
        <v>3.631841734376898E-5</v>
      </c>
      <c r="BJ173" s="11">
        <f t="shared" si="28"/>
        <v>3.7708718620956584E-5</v>
      </c>
      <c r="BK173" s="11">
        <f t="shared" si="29"/>
        <v>2.8559514742942767E-5</v>
      </c>
      <c r="BL173" s="11">
        <f t="shared" si="30"/>
        <v>1.6501492867844631E-5</v>
      </c>
      <c r="BM173" s="11">
        <f t="shared" si="31"/>
        <v>3.4538077294724658E-5</v>
      </c>
      <c r="BN173" s="11">
        <f t="shared" si="32"/>
        <v>4.3849922702493756E-5</v>
      </c>
      <c r="BO173" s="11">
        <f t="shared" si="33"/>
        <v>4.4634460992156971E-5</v>
      </c>
      <c r="BP173" s="11">
        <f t="shared" si="34"/>
        <v>4.5285918435023656E-5</v>
      </c>
      <c r="BQ173" s="11">
        <f t="shared" si="35"/>
        <v>4.1075688188641492E-5</v>
      </c>
    </row>
    <row r="174" spans="3:69" x14ac:dyDescent="0.2">
      <c r="C174">
        <f t="shared" si="44"/>
        <v>65</v>
      </c>
      <c r="D174" s="11"/>
      <c r="E174" s="11"/>
      <c r="F174" s="11">
        <f t="shared" si="52"/>
        <v>1.1416693739496936E-2</v>
      </c>
      <c r="G174" s="11">
        <f t="shared" si="52"/>
        <v>9.9223727748126954E-3</v>
      </c>
      <c r="H174" s="11">
        <f t="shared" si="52"/>
        <v>1.0124506614941776E-2</v>
      </c>
      <c r="I174" s="11">
        <f t="shared" si="52"/>
        <v>1.0655743666295995E-2</v>
      </c>
      <c r="J174" s="11">
        <f t="shared" si="52"/>
        <v>1.0368468333256615E-2</v>
      </c>
      <c r="K174" s="11">
        <f t="shared" si="52"/>
        <v>1.2358445809156951E-2</v>
      </c>
      <c r="L174" s="11">
        <f t="shared" si="52"/>
        <v>1.1602413436701566E-2</v>
      </c>
      <c r="M174" s="11">
        <f t="shared" si="52"/>
        <v>1.2036432196085838E-2</v>
      </c>
      <c r="N174" s="11">
        <f t="shared" si="52"/>
        <v>1.1622072508320811E-2</v>
      </c>
      <c r="O174" s="11">
        <f t="shared" si="52"/>
        <v>1.2365726084839206E-2</v>
      </c>
      <c r="P174" s="11">
        <f t="shared" si="52"/>
        <v>1.1711695049046221E-2</v>
      </c>
      <c r="Q174" s="11">
        <f t="shared" si="52"/>
        <v>1.1501649437120474E-2</v>
      </c>
      <c r="R174" s="11">
        <f t="shared" si="52"/>
        <v>1.1681720598102859E-2</v>
      </c>
      <c r="S174" s="11">
        <f t="shared" si="52"/>
        <v>1.1663927928578793E-2</v>
      </c>
      <c r="T174" s="11">
        <f t="shared" si="53"/>
        <v>1.1822497225981421E-2</v>
      </c>
      <c r="U174" s="11">
        <f t="shared" si="53"/>
        <v>1.1596680315125537E-2</v>
      </c>
      <c r="V174" s="11">
        <f t="shared" si="53"/>
        <v>1.2758333279675373E-2</v>
      </c>
      <c r="W174" s="11">
        <f t="shared" si="53"/>
        <v>1.2315328224077257E-2</v>
      </c>
      <c r="X174" s="11">
        <f t="shared" si="53"/>
        <v>1.2901956966689165E-2</v>
      </c>
      <c r="Y174" s="11">
        <f t="shared" si="53"/>
        <v>1.3055880916413937E-2</v>
      </c>
      <c r="Z174" s="11">
        <f t="shared" si="51"/>
        <v>1.1952865529606603E-2</v>
      </c>
      <c r="AA174" s="11">
        <f t="shared" si="47"/>
        <v>1.1532944178075332E-2</v>
      </c>
      <c r="AB174" s="11">
        <f t="shared" si="47"/>
        <v>1.1502242393821971E-2</v>
      </c>
      <c r="AC174" s="11">
        <f t="shared" si="47"/>
        <v>1.2198161323429288E-2</v>
      </c>
      <c r="AD174" s="11">
        <f t="shared" si="47"/>
        <v>1.3682778766803369E-2</v>
      </c>
      <c r="AE174" s="11">
        <f t="shared" si="47"/>
        <v>1.2267043222592727E-2</v>
      </c>
      <c r="AF174" s="11">
        <f t="shared" si="47"/>
        <v>1.1704342860274688E-2</v>
      </c>
      <c r="AG174" s="11">
        <f t="shared" si="47"/>
        <v>1.1798215405155058E-2</v>
      </c>
      <c r="AH174" s="11">
        <f t="shared" si="47"/>
        <v>1.1777200642106942E-2</v>
      </c>
      <c r="AI174" s="11">
        <f t="shared" si="47"/>
        <v>1.213566282612359E-2</v>
      </c>
      <c r="AK174">
        <f t="shared" si="45"/>
        <v>65</v>
      </c>
      <c r="AL174" s="11"/>
      <c r="AM174" s="11"/>
      <c r="AN174" s="11">
        <f t="shared" si="36"/>
        <v>2.4582401598235783E-6</v>
      </c>
      <c r="AO174" s="11">
        <f t="shared" si="7"/>
        <v>3.1464306314385374E-9</v>
      </c>
      <c r="AP174" s="11">
        <f t="shared" si="8"/>
        <v>3.0647604696635859E-13</v>
      </c>
      <c r="AQ174" s="11">
        <f t="shared" si="9"/>
        <v>8.6448427515614175E-8</v>
      </c>
      <c r="AR174" s="11">
        <f t="shared" si="10"/>
        <v>6.5289912589301411E-8</v>
      </c>
      <c r="AS174" s="11">
        <f t="shared" si="11"/>
        <v>1.9089231462300926E-6</v>
      </c>
      <c r="AT174" s="11">
        <f t="shared" si="12"/>
        <v>4.5640917666605035E-7</v>
      </c>
      <c r="AU174" s="11">
        <f t="shared" si="13"/>
        <v>1.2281331498109379E-6</v>
      </c>
      <c r="AV174" s="11">
        <f t="shared" si="14"/>
        <v>6.6921862577343213E-7</v>
      </c>
      <c r="AW174" s="11">
        <f t="shared" si="15"/>
        <v>2.037075674379212E-6</v>
      </c>
      <c r="AX174" s="11">
        <f t="shared" si="16"/>
        <v>6.8749148417034744E-7</v>
      </c>
      <c r="AY174" s="11">
        <f t="shared" si="17"/>
        <v>3.3608506909812103E-7</v>
      </c>
      <c r="AZ174" s="11">
        <f t="shared" si="18"/>
        <v>4.7570225504913313E-7</v>
      </c>
      <c r="BA174" s="11">
        <f t="shared" si="19"/>
        <v>3.3087595224636E-7</v>
      </c>
      <c r="BB174" s="11">
        <f t="shared" si="20"/>
        <v>5.5279613069428947E-7</v>
      </c>
      <c r="BC174" s="11">
        <f t="shared" si="21"/>
        <v>3.6281664636178723E-7</v>
      </c>
      <c r="BD174" s="11">
        <f t="shared" si="22"/>
        <v>3.4026570807096105E-6</v>
      </c>
      <c r="BE174" s="11">
        <f t="shared" si="23"/>
        <v>2.0158352861939114E-6</v>
      </c>
      <c r="BF174" s="11">
        <f t="shared" si="24"/>
        <v>4.0347480817989468E-6</v>
      </c>
      <c r="BG174" s="11">
        <f t="shared" si="25"/>
        <v>5.2120727830134014E-6</v>
      </c>
      <c r="BH174" s="11">
        <f t="shared" si="26"/>
        <v>2.4148311075752718E-6</v>
      </c>
      <c r="BI174" s="11">
        <f t="shared" si="27"/>
        <v>1.7815360862228188E-6</v>
      </c>
      <c r="BJ174" s="11">
        <f t="shared" si="28"/>
        <v>2.2849398626764959E-6</v>
      </c>
      <c r="BK174" s="11">
        <f t="shared" si="29"/>
        <v>5.0972654429058925E-6</v>
      </c>
      <c r="BL174" s="11">
        <f t="shared" si="30"/>
        <v>1.4561027675326733E-5</v>
      </c>
      <c r="BM174" s="11">
        <f t="shared" si="31"/>
        <v>5.0006190466525278E-6</v>
      </c>
      <c r="BN174" s="11">
        <f t="shared" si="32"/>
        <v>2.4593773397482814E-6</v>
      </c>
      <c r="BO174" s="11">
        <f t="shared" si="33"/>
        <v>2.3972141603146221E-6</v>
      </c>
      <c r="BP174" s="11">
        <f t="shared" si="34"/>
        <v>2.5635031903661038E-6</v>
      </c>
      <c r="BQ174" s="11">
        <f t="shared" si="35"/>
        <v>3.3111360816211558E-6</v>
      </c>
    </row>
    <row r="175" spans="3:69" x14ac:dyDescent="0.2">
      <c r="C175">
        <f t="shared" ref="C175:C208" si="54">C174+1</f>
        <v>66</v>
      </c>
      <c r="D175" s="11"/>
      <c r="E175" s="11"/>
      <c r="F175" s="11">
        <f t="shared" si="52"/>
        <v>1.1966065134710956E-2</v>
      </c>
      <c r="G175" s="11">
        <f t="shared" si="52"/>
        <v>1.0497075430686635E-2</v>
      </c>
      <c r="H175" s="11">
        <f t="shared" si="52"/>
        <v>1.0702845707871798E-2</v>
      </c>
      <c r="I175" s="11">
        <f t="shared" si="52"/>
        <v>1.1236103617720171E-2</v>
      </c>
      <c r="J175" s="11">
        <f t="shared" si="52"/>
        <v>1.0948715506682539E-2</v>
      </c>
      <c r="K175" s="11">
        <f t="shared" si="52"/>
        <v>1.2945402195158197E-2</v>
      </c>
      <c r="L175" s="11">
        <f t="shared" si="52"/>
        <v>1.2191240910164233E-2</v>
      </c>
      <c r="M175" s="11">
        <f t="shared" si="52"/>
        <v>1.2626296877437375E-2</v>
      </c>
      <c r="N175" s="11">
        <f t="shared" si="52"/>
        <v>1.2218083291846666E-2</v>
      </c>
      <c r="O175" s="11">
        <f t="shared" si="52"/>
        <v>1.2963891218128453E-2</v>
      </c>
      <c r="P175" s="11">
        <f t="shared" si="52"/>
        <v>1.2306649374195466E-2</v>
      </c>
      <c r="Q175" s="11">
        <f t="shared" si="52"/>
        <v>1.210796932783287E-2</v>
      </c>
      <c r="R175" s="11">
        <f t="shared" si="52"/>
        <v>1.2284316940648403E-2</v>
      </c>
      <c r="S175" s="11">
        <f t="shared" si="52"/>
        <v>1.2272418869807532E-2</v>
      </c>
      <c r="T175" s="11">
        <f t="shared" si="53"/>
        <v>1.2429658689545531E-2</v>
      </c>
      <c r="U175" s="11">
        <f t="shared" si="53"/>
        <v>1.2211250141748077E-2</v>
      </c>
      <c r="V175" s="11">
        <f t="shared" si="53"/>
        <v>1.3375703793243515E-2</v>
      </c>
      <c r="W175" s="11">
        <f t="shared" si="53"/>
        <v>1.2944858749037523E-2</v>
      </c>
      <c r="X175" s="11">
        <f t="shared" si="53"/>
        <v>1.3538002354614883E-2</v>
      </c>
      <c r="Y175" s="11">
        <f t="shared" si="53"/>
        <v>1.3691400615024536E-2</v>
      </c>
      <c r="Z175" s="11">
        <f t="shared" si="51"/>
        <v>1.2583620144942539E-2</v>
      </c>
      <c r="AA175" s="11">
        <f t="shared" si="47"/>
        <v>1.2166011095240275E-2</v>
      </c>
      <c r="AB175" s="11">
        <f t="shared" si="47"/>
        <v>1.2133933544179666E-2</v>
      </c>
      <c r="AC175" s="11">
        <f t="shared" si="47"/>
        <v>1.2833318441294915E-2</v>
      </c>
      <c r="AD175" s="11">
        <f t="shared" si="47"/>
        <v>1.4312432464600188E-2</v>
      </c>
      <c r="AE175" s="11">
        <f t="shared" si="47"/>
        <v>1.2913563331170446E-2</v>
      </c>
      <c r="AF175" s="11">
        <f t="shared" si="47"/>
        <v>1.2352572014775586E-2</v>
      </c>
      <c r="AG175" s="11">
        <f t="shared" si="47"/>
        <v>1.2448929691531442E-2</v>
      </c>
      <c r="AH175" s="11">
        <f t="shared" si="47"/>
        <v>1.2422721750359944E-2</v>
      </c>
      <c r="AI175" s="11">
        <f t="shared" si="47"/>
        <v>1.277473180616146E-2</v>
      </c>
      <c r="AK175">
        <f t="shared" ref="AK175:AK208" si="55">AK174+1</f>
        <v>66</v>
      </c>
      <c r="AL175" s="11"/>
      <c r="AM175" s="11"/>
      <c r="AN175" s="11">
        <f t="shared" ref="AN175:AN208" si="56">(F175-F67)^2</f>
        <v>4.4395442054211657E-6</v>
      </c>
      <c r="AO175" s="11">
        <f t="shared" ref="AO175:AO208" si="57">(G175-G67)^2</f>
        <v>2.5802436889021007E-7</v>
      </c>
      <c r="AP175" s="11">
        <f t="shared" ref="AP175:AP208" si="58">(H175-H67)^2</f>
        <v>3.2106376460102338E-7</v>
      </c>
      <c r="AQ175" s="11">
        <f t="shared" ref="AQ175:AQ208" si="59">(I175-I67)^2</f>
        <v>7.3728846507027461E-7</v>
      </c>
      <c r="AR175" s="11">
        <f t="shared" ref="AR175:AR208" si="60">(J175-J67)^2</f>
        <v>9.233775379708084E-8</v>
      </c>
      <c r="AS175" s="11">
        <f t="shared" ref="AS175:AS208" si="61">(K175-K67)^2</f>
        <v>3.7837755067943983E-6</v>
      </c>
      <c r="AT175" s="11">
        <f t="shared" ref="AT175:AT208" si="62">(L175-L67)^2</f>
        <v>1.5345660040692054E-6</v>
      </c>
      <c r="AU175" s="11">
        <f t="shared" ref="AU175:AU208" si="63">(M175-M67)^2</f>
        <v>2.7930540010200576E-6</v>
      </c>
      <c r="AV175" s="11">
        <f t="shared" ref="AV175:AV208" si="64">(N175-N67)^2</f>
        <v>1.9266802712152207E-6</v>
      </c>
      <c r="AW175" s="11">
        <f t="shared" ref="AW175:AW208" si="65">(O175-O67)^2</f>
        <v>4.0054606639655076E-6</v>
      </c>
      <c r="AX175" s="11">
        <f t="shared" ref="AX175:AX208" si="66">(P175-P67)^2</f>
        <v>1.9535324143540382E-6</v>
      </c>
      <c r="AY175" s="11">
        <f t="shared" ref="AY175:AY208" si="67">(Q175-Q67)^2</f>
        <v>1.3432043560446154E-6</v>
      </c>
      <c r="AZ175" s="11">
        <f t="shared" ref="AZ175:AZ208" si="68">(R175-R67)^2</f>
        <v>1.5979200135396081E-6</v>
      </c>
      <c r="BA175" s="11">
        <f t="shared" ref="BA175:BA208" si="69">(S175-S67)^2</f>
        <v>1.3367799215659448E-6</v>
      </c>
      <c r="BB175" s="11">
        <f t="shared" ref="BB175:BB208" si="70">(T175-T67)^2</f>
        <v>1.7428857526756715E-6</v>
      </c>
      <c r="BC175" s="11">
        <f t="shared" ref="BC175:BC208" si="71">(U175-U67)^2</f>
        <v>1.4080106724284558E-6</v>
      </c>
      <c r="BD175" s="11">
        <f t="shared" ref="BD175:BD208" si="72">(V175-V67)^2</f>
        <v>5.9172472799373139E-6</v>
      </c>
      <c r="BE175" s="11">
        <f t="shared" ref="BE175:BE208" si="73">(W175-W67)^2</f>
        <v>4.0829615890294624E-6</v>
      </c>
      <c r="BF175" s="11">
        <f t="shared" ref="BF175:BF208" si="74">(X175-X67)^2</f>
        <v>6.8505577824843924E-6</v>
      </c>
      <c r="BG175" s="11">
        <f t="shared" ref="BG175:BG208" si="75">(Y175-Y67)^2</f>
        <v>8.3751640286088026E-6</v>
      </c>
      <c r="BH175" s="11">
        <f t="shared" ref="BH175:BH208" si="76">(Z175-Z67)^2</f>
        <v>4.681091277955108E-6</v>
      </c>
      <c r="BI175" s="11">
        <f t="shared" ref="BI175:BI208" si="77">(AA175-AA67)^2</f>
        <v>3.8046513548695116E-6</v>
      </c>
      <c r="BJ175" s="11">
        <f t="shared" ref="BJ175:BJ208" si="78">(AB175-AB67)^2</f>
        <v>4.5360113468283996E-6</v>
      </c>
      <c r="BK175" s="11">
        <f t="shared" ref="BK175:BK208" si="79">(AC175-AC67)^2</f>
        <v>8.3041795644245973E-6</v>
      </c>
      <c r="BL175" s="11">
        <f t="shared" ref="BL175:BL208" si="80">(AD175-AD67)^2</f>
        <v>1.9660884954030708E-5</v>
      </c>
      <c r="BM175" s="11">
        <f t="shared" ref="BM175:BM208" si="81">(AE175-AE67)^2</f>
        <v>8.2501572254695963E-6</v>
      </c>
      <c r="BN175" s="11">
        <f t="shared" ref="BN175:BN208" si="82">(AF175-AF67)^2</f>
        <v>4.86445592624978E-6</v>
      </c>
      <c r="BO175" s="11">
        <f t="shared" ref="BO175:BO208" si="83">(AG175-AG67)^2</f>
        <v>4.7818840264343468E-6</v>
      </c>
      <c r="BP175" s="11">
        <f t="shared" ref="BP175:BP208" si="84">(AH175-AH67)^2</f>
        <v>4.9885381413318607E-6</v>
      </c>
      <c r="BQ175" s="11">
        <f t="shared" ref="BQ175:BQ208" si="85">(AI175-AI67)^2</f>
        <v>5.9752913065938072E-6</v>
      </c>
    </row>
    <row r="176" spans="3:69" x14ac:dyDescent="0.2">
      <c r="C176">
        <f t="shared" si="54"/>
        <v>67</v>
      </c>
      <c r="D176" s="11"/>
      <c r="E176" s="11"/>
      <c r="F176" s="11">
        <f t="shared" si="52"/>
        <v>1.2541872285912302E-2</v>
      </c>
      <c r="G176" s="11">
        <f t="shared" si="52"/>
        <v>1.1105064796318847E-2</v>
      </c>
      <c r="H176" s="11">
        <f t="shared" si="52"/>
        <v>1.131422108781629E-2</v>
      </c>
      <c r="I176" s="11">
        <f t="shared" si="52"/>
        <v>1.1848072594639434E-2</v>
      </c>
      <c r="J176" s="11">
        <f t="shared" si="52"/>
        <v>1.156143486128771E-2</v>
      </c>
      <c r="K176" s="11">
        <f t="shared" si="52"/>
        <v>1.3560235694866763E-2</v>
      </c>
      <c r="L176" s="11">
        <f t="shared" si="52"/>
        <v>1.2809951631228441E-2</v>
      </c>
      <c r="M176" s="11">
        <f t="shared" si="52"/>
        <v>1.3245068824383702E-2</v>
      </c>
      <c r="N176" s="11">
        <f t="shared" si="52"/>
        <v>1.2844659093257649E-2</v>
      </c>
      <c r="O176" s="11">
        <f t="shared" si="52"/>
        <v>1.3590991290153055E-2</v>
      </c>
      <c r="P176" s="11">
        <f t="shared" si="52"/>
        <v>1.2931827390068507E-2</v>
      </c>
      <c r="Q176" s="11">
        <f t="shared" si="52"/>
        <v>1.27462519219717E-2</v>
      </c>
      <c r="R176" s="11">
        <f t="shared" si="52"/>
        <v>1.2917997946536112E-2</v>
      </c>
      <c r="S176" s="11">
        <f t="shared" si="52"/>
        <v>1.291265393941435E-2</v>
      </c>
      <c r="T176" s="11">
        <f t="shared" si="53"/>
        <v>1.3068001809217553E-2</v>
      </c>
      <c r="U176" s="11">
        <f t="shared" si="53"/>
        <v>1.2858389295241017E-2</v>
      </c>
      <c r="V176" s="11">
        <f t="shared" si="53"/>
        <v>1.4022948612700073E-2</v>
      </c>
      <c r="W176" s="11">
        <f t="shared" si="53"/>
        <v>1.3606569389269253E-2</v>
      </c>
      <c r="X176" s="11">
        <f t="shared" si="53"/>
        <v>1.4205403740436585E-2</v>
      </c>
      <c r="Y176" s="11">
        <f t="shared" si="53"/>
        <v>1.4357855437041045E-2</v>
      </c>
      <c r="Z176" s="11">
        <f t="shared" si="51"/>
        <v>1.3247659781663694E-2</v>
      </c>
      <c r="AA176" s="11">
        <f t="shared" si="47"/>
        <v>1.2833828351557179E-2</v>
      </c>
      <c r="AB176" s="11">
        <f t="shared" si="47"/>
        <v>1.2800316513382579E-2</v>
      </c>
      <c r="AC176" s="11">
        <f t="shared" si="47"/>
        <v>1.3501548130811199E-2</v>
      </c>
      <c r="AD176" s="11">
        <f t="shared" si="47"/>
        <v>1.4971061547142036E-2</v>
      </c>
      <c r="AE176" s="11">
        <f t="shared" si="47"/>
        <v>1.3594157522900127E-2</v>
      </c>
      <c r="AF176" s="11">
        <f t="shared" si="47"/>
        <v>1.3036702461793396E-2</v>
      </c>
      <c r="AG176" s="11">
        <f t="shared" si="47"/>
        <v>1.31355332262351E-2</v>
      </c>
      <c r="AH176" s="11">
        <f t="shared" si="47"/>
        <v>1.3103624568907526E-2</v>
      </c>
      <c r="AI176" s="11">
        <f t="shared" si="47"/>
        <v>1.3447454420706009E-2</v>
      </c>
      <c r="AK176">
        <f t="shared" si="55"/>
        <v>67</v>
      </c>
      <c r="AL176" s="11"/>
      <c r="AM176" s="11"/>
      <c r="AN176" s="11">
        <f t="shared" si="56"/>
        <v>1.8935530589923736E-6</v>
      </c>
      <c r="AO176" s="11">
        <f t="shared" si="57"/>
        <v>9.6082853023386E-6</v>
      </c>
      <c r="AP176" s="11">
        <f t="shared" si="58"/>
        <v>9.3178419836794309E-6</v>
      </c>
      <c r="AQ176" s="11">
        <f t="shared" si="59"/>
        <v>6.8281087816129735E-6</v>
      </c>
      <c r="AR176" s="11">
        <f t="shared" si="60"/>
        <v>8.066530479372442E-6</v>
      </c>
      <c r="AS176" s="11">
        <f t="shared" si="61"/>
        <v>5.4295752850241867E-7</v>
      </c>
      <c r="AT176" s="11">
        <f t="shared" si="62"/>
        <v>1.8654897274656348E-6</v>
      </c>
      <c r="AU176" s="11">
        <f t="shared" si="63"/>
        <v>4.6263649951658715E-7</v>
      </c>
      <c r="AV176" s="11">
        <f t="shared" si="64"/>
        <v>6.767905882161937E-7</v>
      </c>
      <c r="AW176" s="11">
        <f t="shared" si="65"/>
        <v>8.8183052567490654E-8</v>
      </c>
      <c r="AX176" s="11">
        <f t="shared" si="66"/>
        <v>1.1810821347062103E-6</v>
      </c>
      <c r="AY176" s="11">
        <f t="shared" si="67"/>
        <v>1.1224141058590448E-6</v>
      </c>
      <c r="AZ176" s="11">
        <f t="shared" si="68"/>
        <v>7.7473760972168395E-7</v>
      </c>
      <c r="BA176" s="11">
        <f t="shared" si="69"/>
        <v>7.8605548980513127E-7</v>
      </c>
      <c r="BB176" s="11">
        <f t="shared" si="70"/>
        <v>3.757751992065944E-7</v>
      </c>
      <c r="BC176" s="11">
        <f t="shared" si="71"/>
        <v>4.370010431571418E-7</v>
      </c>
      <c r="BD176" s="11">
        <f t="shared" si="72"/>
        <v>3.7049079266331742E-7</v>
      </c>
      <c r="BE176" s="11">
        <f t="shared" si="73"/>
        <v>5.1211719075796414E-8</v>
      </c>
      <c r="BF176" s="11">
        <f t="shared" si="74"/>
        <v>6.0272127749004801E-7</v>
      </c>
      <c r="BG176" s="11">
        <f t="shared" si="75"/>
        <v>8.5207163934825674E-7</v>
      </c>
      <c r="BH176" s="11">
        <f t="shared" si="76"/>
        <v>2.4055915979366809E-9</v>
      </c>
      <c r="BI176" s="11">
        <f t="shared" si="77"/>
        <v>1.7120085804289855E-7</v>
      </c>
      <c r="BJ176" s="11">
        <f t="shared" si="78"/>
        <v>3.5961123398407658E-7</v>
      </c>
      <c r="BK176" s="11">
        <f t="shared" si="79"/>
        <v>6.4819164287967014E-8</v>
      </c>
      <c r="BL176" s="11">
        <f t="shared" si="80"/>
        <v>1.0941495335160229E-6</v>
      </c>
      <c r="BM176" s="11">
        <f t="shared" si="81"/>
        <v>1.9828116031162707E-7</v>
      </c>
      <c r="BN176" s="11">
        <f t="shared" si="82"/>
        <v>1.7187854827376535E-6</v>
      </c>
      <c r="BO176" s="11">
        <f t="shared" si="83"/>
        <v>1.7088300210758315E-6</v>
      </c>
      <c r="BP176" s="11">
        <f t="shared" si="84"/>
        <v>1.1539912855736928E-6</v>
      </c>
      <c r="BQ176" s="11">
        <f t="shared" si="85"/>
        <v>5.7331035117152136E-7</v>
      </c>
    </row>
    <row r="177" spans="3:69" x14ac:dyDescent="0.2">
      <c r="C177">
        <f t="shared" si="54"/>
        <v>68</v>
      </c>
      <c r="D177" s="11"/>
      <c r="E177" s="11"/>
      <c r="F177" s="11">
        <f t="shared" si="52"/>
        <v>1.3145387281893205E-2</v>
      </c>
      <c r="G177" s="11">
        <f t="shared" si="52"/>
        <v>1.1748268833995927E-2</v>
      </c>
      <c r="H177" s="11">
        <f t="shared" si="52"/>
        <v>1.1960519876488178E-2</v>
      </c>
      <c r="I177" s="11">
        <f t="shared" si="52"/>
        <v>1.2493372167417655E-2</v>
      </c>
      <c r="J177" s="11">
        <f t="shared" si="52"/>
        <v>1.2208443627036922E-2</v>
      </c>
      <c r="K177" s="11">
        <f t="shared" si="52"/>
        <v>1.420427031375765E-2</v>
      </c>
      <c r="L177" s="11">
        <f t="shared" si="52"/>
        <v>1.3460062187566237E-2</v>
      </c>
      <c r="M177" s="11">
        <f t="shared" si="52"/>
        <v>1.3894164683878921E-2</v>
      </c>
      <c r="N177" s="11">
        <f t="shared" si="52"/>
        <v>1.3503367367949106E-2</v>
      </c>
      <c r="O177" s="11">
        <f t="shared" si="52"/>
        <v>1.4248425965709603E-2</v>
      </c>
      <c r="P177" s="11">
        <f t="shared" si="52"/>
        <v>1.3588764460713231E-2</v>
      </c>
      <c r="Q177" s="11">
        <f t="shared" si="52"/>
        <v>1.3418182162462268E-2</v>
      </c>
      <c r="R177" s="11">
        <f t="shared" si="52"/>
        <v>1.3584367104248865E-2</v>
      </c>
      <c r="S177" s="11">
        <f t="shared" si="52"/>
        <v>1.3586289184545068E-2</v>
      </c>
      <c r="T177" s="11">
        <f t="shared" si="53"/>
        <v>1.3739127964096759E-2</v>
      </c>
      <c r="U177" s="11">
        <f t="shared" si="53"/>
        <v>1.3539823797623078E-2</v>
      </c>
      <c r="V177" s="11">
        <f t="shared" si="53"/>
        <v>1.4701513343451687E-2</v>
      </c>
      <c r="W177" s="11">
        <f t="shared" si="53"/>
        <v>1.4302105116347023E-2</v>
      </c>
      <c r="X177" s="11">
        <f t="shared" si="53"/>
        <v>1.4905706923593613E-2</v>
      </c>
      <c r="Y177" s="11">
        <f t="shared" si="53"/>
        <v>1.505675120810857E-2</v>
      </c>
      <c r="Z177" s="11">
        <f t="shared" si="51"/>
        <v>1.3946740895643203E-2</v>
      </c>
      <c r="AA177" s="11">
        <f t="shared" si="47"/>
        <v>1.3538303464285957E-2</v>
      </c>
      <c r="AB177" s="11">
        <f t="shared" si="47"/>
        <v>1.3503296539922818E-2</v>
      </c>
      <c r="AC177" s="11">
        <f t="shared" si="47"/>
        <v>1.420457247768705E-2</v>
      </c>
      <c r="AD177" s="11">
        <f t="shared" si="47"/>
        <v>1.5659999402804232E-2</v>
      </c>
      <c r="AE177" s="11">
        <f t="shared" si="47"/>
        <v>1.4310621632323101E-2</v>
      </c>
      <c r="AF177" s="11">
        <f t="shared" si="47"/>
        <v>1.3758722545720583E-2</v>
      </c>
      <c r="AG177" s="11">
        <f t="shared" si="47"/>
        <v>1.3860005431221982E-2</v>
      </c>
      <c r="AH177" s="11">
        <f t="shared" si="47"/>
        <v>1.3821848407568324E-2</v>
      </c>
      <c r="AI177" s="11">
        <f t="shared" ref="H177:AI187" si="86">AI$106*AI$107^$C177</f>
        <v>1.4155602883948326E-2</v>
      </c>
      <c r="AK177">
        <f t="shared" si="55"/>
        <v>68</v>
      </c>
      <c r="AL177" s="11"/>
      <c r="AM177" s="11"/>
      <c r="AN177" s="11">
        <f t="shared" si="56"/>
        <v>5.9683248398854E-7</v>
      </c>
      <c r="AO177" s="11">
        <f t="shared" si="57"/>
        <v>6.0344874930379672E-6</v>
      </c>
      <c r="AP177" s="11">
        <f t="shared" si="58"/>
        <v>5.7898718509237373E-6</v>
      </c>
      <c r="AQ177" s="11">
        <f t="shared" si="59"/>
        <v>3.8721008423767188E-6</v>
      </c>
      <c r="AR177" s="11">
        <f t="shared" si="60"/>
        <v>4.809929057187241E-6</v>
      </c>
      <c r="AS177" s="11">
        <f t="shared" si="61"/>
        <v>8.6159050025111404E-9</v>
      </c>
      <c r="AT177" s="11">
        <f t="shared" si="62"/>
        <v>5.1225334661132624E-7</v>
      </c>
      <c r="AU177" s="11">
        <f t="shared" si="63"/>
        <v>9.6584301500374375E-10</v>
      </c>
      <c r="AV177" s="11">
        <f t="shared" si="64"/>
        <v>2.6884375994649616E-8</v>
      </c>
      <c r="AW177" s="11">
        <f t="shared" si="65"/>
        <v>1.2994464897687519E-7</v>
      </c>
      <c r="AX177" s="11">
        <f t="shared" si="66"/>
        <v>1.8476152913004781E-7</v>
      </c>
      <c r="AY177" s="11">
        <f t="shared" si="67"/>
        <v>1.5016417665228064E-7</v>
      </c>
      <c r="AZ177" s="11">
        <f t="shared" si="68"/>
        <v>4.5720123553411462E-8</v>
      </c>
      <c r="BA177" s="11">
        <f t="shared" si="69"/>
        <v>4.5353009143960226E-8</v>
      </c>
      <c r="BB177" s="11">
        <f t="shared" si="70"/>
        <v>3.3780620851464382E-9</v>
      </c>
      <c r="BC177" s="11">
        <f t="shared" si="71"/>
        <v>4.1509817018162525E-10</v>
      </c>
      <c r="BD177" s="11">
        <f t="shared" si="72"/>
        <v>1.6569978342569635E-6</v>
      </c>
      <c r="BE177" s="11">
        <f t="shared" si="73"/>
        <v>8.4978122615758908E-7</v>
      </c>
      <c r="BF177" s="11">
        <f t="shared" si="74"/>
        <v>2.180508341806775E-6</v>
      </c>
      <c r="BG177" s="11">
        <f t="shared" si="75"/>
        <v>2.6307965335753834E-6</v>
      </c>
      <c r="BH177" s="11">
        <f t="shared" si="76"/>
        <v>4.2254456948877293E-7</v>
      </c>
      <c r="BI177" s="11">
        <f t="shared" si="77"/>
        <v>8.4512803274115344E-8</v>
      </c>
      <c r="BJ177" s="11">
        <f t="shared" si="78"/>
        <v>1.0671734128953767E-8</v>
      </c>
      <c r="BK177" s="11">
        <f t="shared" si="79"/>
        <v>2.0108790994041393E-7</v>
      </c>
      <c r="BL177" s="11">
        <f t="shared" si="80"/>
        <v>3.0100649828848517E-6</v>
      </c>
      <c r="BM177" s="11">
        <f t="shared" si="81"/>
        <v>7.353663008268185E-8</v>
      </c>
      <c r="BN177" s="11">
        <f t="shared" si="82"/>
        <v>3.4692631138770319E-7</v>
      </c>
      <c r="BO177" s="11">
        <f t="shared" si="83"/>
        <v>3.3959761950130289E-7</v>
      </c>
      <c r="BP177" s="11">
        <f t="shared" si="84"/>
        <v>1.267474103536543E-7</v>
      </c>
      <c r="BQ177" s="11">
        <f t="shared" si="85"/>
        <v>2.403366307322014E-9</v>
      </c>
    </row>
    <row r="178" spans="3:69" x14ac:dyDescent="0.2">
      <c r="C178">
        <f t="shared" si="54"/>
        <v>69</v>
      </c>
      <c r="D178" s="11"/>
      <c r="E178" s="11"/>
      <c r="F178" s="11">
        <f t="shared" si="52"/>
        <v>1.3777943424368872E-2</v>
      </c>
      <c r="G178" s="11">
        <f t="shared" si="52"/>
        <v>1.2428727173351754E-2</v>
      </c>
      <c r="H178" s="11">
        <f t="shared" si="86"/>
        <v>1.2643736993076476E-2</v>
      </c>
      <c r="I178" s="11">
        <f t="shared" si="86"/>
        <v>1.3173817670920183E-2</v>
      </c>
      <c r="J178" s="11">
        <f t="shared" si="86"/>
        <v>1.2891660730936097E-2</v>
      </c>
      <c r="K178" s="11">
        <f t="shared" si="86"/>
        <v>1.4878892940089069E-2</v>
      </c>
      <c r="L178" s="11">
        <f t="shared" si="86"/>
        <v>1.4143166134326486E-2</v>
      </c>
      <c r="M178" s="11">
        <f t="shared" si="86"/>
        <v>1.45750705279352E-2</v>
      </c>
      <c r="N178" s="11">
        <f t="shared" si="86"/>
        <v>1.4195855954597202E-2</v>
      </c>
      <c r="O178" s="11">
        <f t="shared" si="86"/>
        <v>1.4937662615338293E-2</v>
      </c>
      <c r="P178" s="11">
        <f t="shared" si="86"/>
        <v>1.4279073946699555E-2</v>
      </c>
      <c r="Q178" s="11">
        <f t="shared" si="86"/>
        <v>1.412553381552569E-2</v>
      </c>
      <c r="R178" s="11">
        <f t="shared" si="86"/>
        <v>1.4285110617507158E-2</v>
      </c>
      <c r="S178" s="11">
        <f t="shared" si="86"/>
        <v>1.4295067046028046E-2</v>
      </c>
      <c r="T178" s="11">
        <f t="shared" si="86"/>
        <v>1.4444720774424789E-2</v>
      </c>
      <c r="U178" s="11">
        <f t="shared" si="86"/>
        <v>1.4257371142008495E-2</v>
      </c>
      <c r="V178" s="11">
        <f t="shared" si="86"/>
        <v>1.5412913543157597E-2</v>
      </c>
      <c r="W178" s="11">
        <f t="shared" si="86"/>
        <v>1.5033194988911539E-2</v>
      </c>
      <c r="X178" s="11">
        <f t="shared" si="86"/>
        <v>1.5640533908910792E-2</v>
      </c>
      <c r="Y178" s="11">
        <f t="shared" si="86"/>
        <v>1.5789667052783739E-2</v>
      </c>
      <c r="Z178" s="11">
        <f t="shared" si="86"/>
        <v>1.4682712631210024E-2</v>
      </c>
      <c r="AA178" s="11">
        <f t="shared" si="86"/>
        <v>1.4281448658214162E-2</v>
      </c>
      <c r="AB178" s="11">
        <f t="shared" si="86"/>
        <v>1.4244883496002487E-2</v>
      </c>
      <c r="AC178" s="11">
        <f t="shared" si="86"/>
        <v>1.4944203236472973E-2</v>
      </c>
      <c r="AD178" s="11">
        <f t="shared" si="86"/>
        <v>1.6380640779787872E-2</v>
      </c>
      <c r="AE178" s="11">
        <f t="shared" si="86"/>
        <v>1.506484614133145E-2</v>
      </c>
      <c r="AF178" s="11">
        <f t="shared" si="86"/>
        <v>1.4520730732706962E-2</v>
      </c>
      <c r="AG178" s="11">
        <f t="shared" si="86"/>
        <v>1.4624434900733932E-2</v>
      </c>
      <c r="AH178" s="11">
        <f t="shared" si="86"/>
        <v>1.4579438871830152E-2</v>
      </c>
      <c r="AI178" s="11">
        <f t="shared" si="86"/>
        <v>1.490104273560541E-2</v>
      </c>
      <c r="AK178">
        <f t="shared" si="55"/>
        <v>69</v>
      </c>
      <c r="AL178" s="11"/>
      <c r="AM178" s="11"/>
      <c r="AN178" s="11">
        <f t="shared" si="56"/>
        <v>1.959809558034218E-8</v>
      </c>
      <c r="AO178" s="11">
        <f t="shared" si="57"/>
        <v>3.1543928408603188E-6</v>
      </c>
      <c r="AP178" s="11">
        <f t="shared" si="58"/>
        <v>2.9687225832008191E-6</v>
      </c>
      <c r="AQ178" s="11">
        <f t="shared" si="59"/>
        <v>1.6571926290560052E-6</v>
      </c>
      <c r="AR178" s="11">
        <f t="shared" si="60"/>
        <v>2.2799125899540189E-6</v>
      </c>
      <c r="AS178" s="11">
        <f t="shared" si="61"/>
        <v>3.3849208589373332E-7</v>
      </c>
      <c r="AT178" s="11">
        <f t="shared" si="62"/>
        <v>1.0637261882755011E-9</v>
      </c>
      <c r="AU178" s="11">
        <f t="shared" si="63"/>
        <v>4.2227620744394145E-7</v>
      </c>
      <c r="AV178" s="11">
        <f t="shared" si="64"/>
        <v>2.7933764977864955E-7</v>
      </c>
      <c r="AW178" s="11">
        <f t="shared" si="65"/>
        <v>1.1019016042020484E-6</v>
      </c>
      <c r="AX178" s="11">
        <f t="shared" si="66"/>
        <v>6.7844896364249197E-8</v>
      </c>
      <c r="AY178" s="11">
        <f t="shared" si="67"/>
        <v>1.0229853731233064E-7</v>
      </c>
      <c r="AZ178" s="11">
        <f t="shared" si="68"/>
        <v>2.3709193185747483E-7</v>
      </c>
      <c r="BA178" s="11">
        <f t="shared" si="69"/>
        <v>2.4583291287224573E-7</v>
      </c>
      <c r="BB178" s="11">
        <f t="shared" si="70"/>
        <v>5.8325893446248687E-7</v>
      </c>
      <c r="BC178" s="11">
        <f t="shared" si="71"/>
        <v>5.4452784871686521E-7</v>
      </c>
      <c r="BD178" s="11">
        <f t="shared" si="72"/>
        <v>3.9945797529428231E-6</v>
      </c>
      <c r="BE178" s="11">
        <f t="shared" si="73"/>
        <v>2.7321632503263086E-6</v>
      </c>
      <c r="BF178" s="11">
        <f t="shared" si="74"/>
        <v>4.8906501044597677E-6</v>
      </c>
      <c r="BG178" s="11">
        <f t="shared" si="75"/>
        <v>5.5455016462284108E-6</v>
      </c>
      <c r="BH178" s="11">
        <f t="shared" si="76"/>
        <v>1.9210126843850088E-6</v>
      </c>
      <c r="BI178" s="11">
        <f t="shared" si="77"/>
        <v>1.0688583372288806E-6</v>
      </c>
      <c r="BJ178" s="11">
        <f t="shared" si="78"/>
        <v>7.13840872533848E-7</v>
      </c>
      <c r="BK178" s="11">
        <f t="shared" si="79"/>
        <v>1.4114842468856744E-6</v>
      </c>
      <c r="BL178" s="11">
        <f t="shared" si="80"/>
        <v>6.0299480904051158E-6</v>
      </c>
      <c r="BM178" s="11">
        <f t="shared" si="81"/>
        <v>1.0514469870087336E-6</v>
      </c>
      <c r="BN178" s="11">
        <f t="shared" si="82"/>
        <v>2.9930272665730235E-8</v>
      </c>
      <c r="BO178" s="11">
        <f t="shared" si="83"/>
        <v>3.3007411871290715E-8</v>
      </c>
      <c r="BP178" s="11">
        <f t="shared" si="84"/>
        <v>1.6126202993361002E-7</v>
      </c>
      <c r="BQ178" s="11">
        <f t="shared" si="85"/>
        <v>4.8499484337774689E-7</v>
      </c>
    </row>
    <row r="179" spans="3:69" x14ac:dyDescent="0.2">
      <c r="C179">
        <f t="shared" si="54"/>
        <v>70</v>
      </c>
      <c r="D179" s="11"/>
      <c r="E179" s="11"/>
      <c r="F179" s="11">
        <f t="shared" si="52"/>
        <v>1.4440938173543852E-2</v>
      </c>
      <c r="G179" s="11">
        <f t="shared" si="52"/>
        <v>1.314859757912702E-2</v>
      </c>
      <c r="H179" s="11">
        <f t="shared" si="86"/>
        <v>1.3365981311928515E-2</v>
      </c>
      <c r="I179" s="11">
        <f t="shared" si="86"/>
        <v>1.38913233113523E-2</v>
      </c>
      <c r="J179" s="11">
        <f t="shared" si="86"/>
        <v>1.3613112488270268E-2</v>
      </c>
      <c r="K179" s="11">
        <f t="shared" si="86"/>
        <v>1.5585556331479532E-2</v>
      </c>
      <c r="L179" s="11">
        <f t="shared" si="86"/>
        <v>1.4860937900267428E-2</v>
      </c>
      <c r="M179" s="11">
        <f t="shared" si="86"/>
        <v>1.5289345255909194E-2</v>
      </c>
      <c r="N179" s="11">
        <f t="shared" si="86"/>
        <v>1.4923857197427351E-2</v>
      </c>
      <c r="O179" s="11">
        <f t="shared" si="86"/>
        <v>1.5660239590441154E-2</v>
      </c>
      <c r="P179" s="11">
        <f t="shared" si="86"/>
        <v>1.5004451167344201E-2</v>
      </c>
      <c r="Q179" s="11">
        <f t="shared" si="86"/>
        <v>1.4870174153079568E-2</v>
      </c>
      <c r="R179" s="11">
        <f t="shared" si="86"/>
        <v>1.5022001672097721E-2</v>
      </c>
      <c r="S179" s="11">
        <f t="shared" si="86"/>
        <v>1.5040820865412752E-2</v>
      </c>
      <c r="T179" s="11">
        <f t="shared" si="86"/>
        <v>1.5186550325198622E-2</v>
      </c>
      <c r="U179" s="11">
        <f t="shared" si="86"/>
        <v>1.5012945140147333E-2</v>
      </c>
      <c r="V179" s="11">
        <f t="shared" si="86"/>
        <v>1.6158738106690447E-2</v>
      </c>
      <c r="W179" s="11">
        <f t="shared" si="86"/>
        <v>1.5801656451002098E-2</v>
      </c>
      <c r="X179" s="11">
        <f t="shared" si="86"/>
        <v>1.6411586663399352E-2</v>
      </c>
      <c r="Y179" s="11">
        <f t="shared" si="86"/>
        <v>1.6558258962497872E-2</v>
      </c>
      <c r="Z179" s="11">
        <f t="shared" si="86"/>
        <v>1.54575217123335E-2</v>
      </c>
      <c r="AA179" s="11">
        <f t="shared" si="86"/>
        <v>1.5065386613267536E-2</v>
      </c>
      <c r="AB179" s="11">
        <f t="shared" si="86"/>
        <v>1.5027197633907832E-2</v>
      </c>
      <c r="AC179" s="11">
        <f t="shared" si="86"/>
        <v>1.5722346499609286E-2</v>
      </c>
      <c r="AD179" s="11">
        <f t="shared" si="86"/>
        <v>1.7134444609774407E-2</v>
      </c>
      <c r="AE179" s="11">
        <f t="shared" si="86"/>
        <v>1.5858821167445497E-2</v>
      </c>
      <c r="AF179" s="11">
        <f t="shared" si="86"/>
        <v>1.5324941709603867E-2</v>
      </c>
      <c r="AG179" s="11">
        <f t="shared" si="86"/>
        <v>1.5431025422545472E-2</v>
      </c>
      <c r="AH179" s="11">
        <f t="shared" si="86"/>
        <v>1.5378553689030634E-2</v>
      </c>
      <c r="AI179" s="11">
        <f t="shared" si="86"/>
        <v>1.5685737755480635E-2</v>
      </c>
      <c r="AK179">
        <f t="shared" si="55"/>
        <v>70</v>
      </c>
      <c r="AL179" s="11"/>
      <c r="AM179" s="11"/>
      <c r="AN179" s="11">
        <f t="shared" si="56"/>
        <v>6.0017336156174905E-6</v>
      </c>
      <c r="AO179" s="11">
        <f t="shared" si="57"/>
        <v>7.8514630810234653E-7</v>
      </c>
      <c r="AP179" s="11">
        <f t="shared" si="58"/>
        <v>9.5140895166836191E-7</v>
      </c>
      <c r="AQ179" s="11">
        <f t="shared" si="59"/>
        <v>2.094257178028993E-6</v>
      </c>
      <c r="AR179" s="11">
        <f t="shared" si="60"/>
        <v>1.5858438567240874E-6</v>
      </c>
      <c r="AS179" s="11">
        <f t="shared" si="61"/>
        <v>1.0303284814739953E-5</v>
      </c>
      <c r="AT179" s="11">
        <f t="shared" si="62"/>
        <v>5.3074151803791411E-6</v>
      </c>
      <c r="AU179" s="11">
        <f t="shared" si="63"/>
        <v>6.3022857373324444E-6</v>
      </c>
      <c r="AV179" s="11">
        <f t="shared" si="64"/>
        <v>3.2552848451356472E-6</v>
      </c>
      <c r="AW179" s="11">
        <f t="shared" si="65"/>
        <v>4.9217546223235513E-6</v>
      </c>
      <c r="AX179" s="11">
        <f t="shared" si="66"/>
        <v>1.3286134560679477E-6</v>
      </c>
      <c r="AY179" s="11">
        <f t="shared" si="67"/>
        <v>1.23435218691144E-6</v>
      </c>
      <c r="AZ179" s="11">
        <f t="shared" si="68"/>
        <v>1.7357715162539299E-6</v>
      </c>
      <c r="BA179" s="11">
        <f t="shared" si="69"/>
        <v>2.3432791054395211E-6</v>
      </c>
      <c r="BB179" s="11">
        <f t="shared" si="70"/>
        <v>2.3370887887912567E-6</v>
      </c>
      <c r="BC179" s="11">
        <f t="shared" si="71"/>
        <v>2.0218018411605878E-6</v>
      </c>
      <c r="BD179" s="11">
        <f t="shared" si="72"/>
        <v>6.4861793053091251E-6</v>
      </c>
      <c r="BE179" s="11">
        <f t="shared" si="73"/>
        <v>4.470876919959073E-6</v>
      </c>
      <c r="BF179" s="11">
        <f t="shared" si="74"/>
        <v>6.8775520254366497E-6</v>
      </c>
      <c r="BG179" s="11">
        <f t="shared" si="75"/>
        <v>7.6376929890358384E-6</v>
      </c>
      <c r="BH179" s="11">
        <f t="shared" si="76"/>
        <v>3.2440033100151646E-6</v>
      </c>
      <c r="BI179" s="11">
        <f t="shared" si="77"/>
        <v>2.3079543842767946E-6</v>
      </c>
      <c r="BJ179" s="11">
        <f t="shared" si="78"/>
        <v>2.2134269623727123E-6</v>
      </c>
      <c r="BK179" s="11">
        <f t="shared" si="79"/>
        <v>4.7004451704882358E-6</v>
      </c>
      <c r="BL179" s="11">
        <f t="shared" si="80"/>
        <v>1.3268921103732615E-5</v>
      </c>
      <c r="BM179" s="11">
        <f t="shared" si="81"/>
        <v>7.3148406186658014E-6</v>
      </c>
      <c r="BN179" s="11">
        <f t="shared" si="82"/>
        <v>5.312420264262349E-6</v>
      </c>
      <c r="BO179" s="11">
        <f t="shared" si="83"/>
        <v>6.6790841854031985E-6</v>
      </c>
      <c r="BP179" s="11">
        <f t="shared" si="84"/>
        <v>7.3260385808886735E-6</v>
      </c>
      <c r="BQ179" s="11">
        <f t="shared" si="85"/>
        <v>9.7031482612945531E-6</v>
      </c>
    </row>
    <row r="180" spans="3:69" x14ac:dyDescent="0.2">
      <c r="C180">
        <f t="shared" si="54"/>
        <v>71</v>
      </c>
      <c r="D180" s="11"/>
      <c r="E180" s="11"/>
      <c r="F180" s="11">
        <f t="shared" si="52"/>
        <v>1.5135836235419054E-2</v>
      </c>
      <c r="G180" s="11">
        <f t="shared" si="52"/>
        <v>1.3910162793540631E-2</v>
      </c>
      <c r="H180" s="11">
        <f t="shared" si="86"/>
        <v>1.4129482171975592E-2</v>
      </c>
      <c r="I180" s="11">
        <f t="shared" si="86"/>
        <v>1.4647907551239174E-2</v>
      </c>
      <c r="J180" s="11">
        <f t="shared" si="86"/>
        <v>1.4374938612338394E-2</v>
      </c>
      <c r="K180" s="11">
        <f t="shared" si="86"/>
        <v>1.6325782243330502E-2</v>
      </c>
      <c r="L180" s="11">
        <f t="shared" si="86"/>
        <v>1.5615136892127153E-2</v>
      </c>
      <c r="M180" s="11">
        <f t="shared" si="86"/>
        <v>1.6038624163522974E-2</v>
      </c>
      <c r="N180" s="11">
        <f t="shared" si="86"/>
        <v>1.5689192279883465E-2</v>
      </c>
      <c r="O180" s="11">
        <f t="shared" si="86"/>
        <v>1.6417769656827032E-2</v>
      </c>
      <c r="P180" s="11">
        <f t="shared" si="86"/>
        <v>1.5766677564216538E-2</v>
      </c>
      <c r="Q180" s="11">
        <f t="shared" si="86"/>
        <v>1.5654068881975663E-2</v>
      </c>
      <c r="R180" s="11">
        <f t="shared" si="86"/>
        <v>1.579690492280458E-2</v>
      </c>
      <c r="S180" s="11">
        <f t="shared" si="86"/>
        <v>1.5825479627134285E-2</v>
      </c>
      <c r="T180" s="11">
        <f t="shared" si="86"/>
        <v>1.5966477606693261E-2</v>
      </c>
      <c r="U180" s="11">
        <f t="shared" si="86"/>
        <v>1.5808561026862771E-2</v>
      </c>
      <c r="V180" s="11">
        <f t="shared" si="86"/>
        <v>1.6940652814893965E-2</v>
      </c>
      <c r="W180" s="11">
        <f t="shared" si="86"/>
        <v>1.6609399850109625E-2</v>
      </c>
      <c r="X180" s="11">
        <f t="shared" si="86"/>
        <v>1.7220651058262006E-2</v>
      </c>
      <c r="Y180" s="11">
        <f t="shared" si="86"/>
        <v>1.7364263537197479E-2</v>
      </c>
      <c r="Z180" s="11">
        <f t="shared" si="86"/>
        <v>1.6273217591916505E-2</v>
      </c>
      <c r="AA180" s="11">
        <f t="shared" si="86"/>
        <v>1.5892356527618664E-2</v>
      </c>
      <c r="AB180" s="11">
        <f t="shared" si="86"/>
        <v>1.5852475647968316E-2</v>
      </c>
      <c r="AC180" s="11">
        <f t="shared" si="86"/>
        <v>1.6541007609591155E-2</v>
      </c>
      <c r="AD180" s="11">
        <f t="shared" si="86"/>
        <v>1.7922936961519111E-2</v>
      </c>
      <c r="AE180" s="11">
        <f t="shared" si="86"/>
        <v>1.6694641714992606E-2</v>
      </c>
      <c r="AF180" s="11">
        <f t="shared" si="86"/>
        <v>1.6173692820690078E-2</v>
      </c>
      <c r="AG180" s="11">
        <f t="shared" si="86"/>
        <v>1.6282102331304074E-2</v>
      </c>
      <c r="AH180" s="11">
        <f t="shared" si="86"/>
        <v>1.622146885387709E-2</v>
      </c>
      <c r="AI180" s="11">
        <f t="shared" si="86"/>
        <v>1.6511755136826956E-2</v>
      </c>
      <c r="AK180">
        <f t="shared" si="55"/>
        <v>71</v>
      </c>
      <c r="AL180" s="11"/>
      <c r="AM180" s="11"/>
      <c r="AN180" s="11">
        <f t="shared" si="56"/>
        <v>9.8679825222433866E-6</v>
      </c>
      <c r="AO180" s="11">
        <f t="shared" si="57"/>
        <v>2.6989657651211474E-6</v>
      </c>
      <c r="AP180" s="11">
        <f t="shared" si="58"/>
        <v>3.0056650065779083E-6</v>
      </c>
      <c r="AQ180" s="11">
        <f t="shared" si="59"/>
        <v>4.8347779730036908E-6</v>
      </c>
      <c r="AR180" s="11">
        <f t="shared" si="60"/>
        <v>4.0681585629383021E-6</v>
      </c>
      <c r="AS180" s="11">
        <f t="shared" si="61"/>
        <v>1.5581526243703289E-5</v>
      </c>
      <c r="AT180" s="11">
        <f t="shared" si="62"/>
        <v>9.3274026680504931E-6</v>
      </c>
      <c r="AU180" s="11">
        <f t="shared" si="63"/>
        <v>1.0574136635560799E-5</v>
      </c>
      <c r="AV180" s="11">
        <f t="shared" si="64"/>
        <v>6.5249569346992647E-6</v>
      </c>
      <c r="AW180" s="11">
        <f t="shared" si="65"/>
        <v>8.7063330001394998E-6</v>
      </c>
      <c r="AX180" s="11">
        <f t="shared" si="66"/>
        <v>3.5551053184825954E-6</v>
      </c>
      <c r="AY180" s="11">
        <f t="shared" si="67"/>
        <v>3.4638717307710263E-6</v>
      </c>
      <c r="AZ180" s="11">
        <f t="shared" si="68"/>
        <v>4.2300846933448193E-6</v>
      </c>
      <c r="BA180" s="11">
        <f t="shared" si="69"/>
        <v>5.2187098016345268E-6</v>
      </c>
      <c r="BB180" s="11">
        <f t="shared" si="70"/>
        <v>5.1911919844652211E-6</v>
      </c>
      <c r="BC180" s="11">
        <f t="shared" si="71"/>
        <v>4.7659131619801308E-6</v>
      </c>
      <c r="BD180" s="11">
        <f t="shared" si="72"/>
        <v>1.084400268476419E-5</v>
      </c>
      <c r="BE180" s="11">
        <f t="shared" si="73"/>
        <v>8.3204101090302299E-6</v>
      </c>
      <c r="BF180" s="11">
        <f t="shared" si="74"/>
        <v>1.150335258248651E-5</v>
      </c>
      <c r="BG180" s="11">
        <f t="shared" si="75"/>
        <v>1.244799733972182E-5</v>
      </c>
      <c r="BH180" s="11">
        <f t="shared" si="76"/>
        <v>6.6370889496126369E-6</v>
      </c>
      <c r="BI180" s="11">
        <f t="shared" si="77"/>
        <v>5.32126303759027E-6</v>
      </c>
      <c r="BJ180" s="11">
        <f t="shared" si="78"/>
        <v>5.1770524101388701E-6</v>
      </c>
      <c r="BK180" s="11">
        <f t="shared" si="79"/>
        <v>8.7120907176908419E-6</v>
      </c>
      <c r="BL180" s="11">
        <f t="shared" si="80"/>
        <v>1.9368836077345992E-5</v>
      </c>
      <c r="BM180" s="11">
        <f t="shared" si="81"/>
        <v>1.2354935503248042E-5</v>
      </c>
      <c r="BN180" s="11">
        <f t="shared" si="82"/>
        <v>9.8268450804378336E-6</v>
      </c>
      <c r="BO180" s="11">
        <f t="shared" si="83"/>
        <v>1.1716820081959122E-5</v>
      </c>
      <c r="BP180" s="11">
        <f t="shared" si="84"/>
        <v>1.2537737690457111E-5</v>
      </c>
      <c r="BQ180" s="11">
        <f t="shared" si="85"/>
        <v>1.5461468304168813E-5</v>
      </c>
    </row>
    <row r="181" spans="3:69" x14ac:dyDescent="0.2">
      <c r="C181">
        <f t="shared" si="54"/>
        <v>72</v>
      </c>
      <c r="D181" s="11"/>
      <c r="E181" s="11"/>
      <c r="F181" s="11">
        <f t="shared" si="52"/>
        <v>1.5864172797660014E-2</v>
      </c>
      <c r="G181" s="11">
        <f t="shared" si="52"/>
        <v>1.471583777497042E-2</v>
      </c>
      <c r="H181" s="11">
        <f t="shared" si="86"/>
        <v>1.4936596257994516E-2</v>
      </c>
      <c r="I181" s="11">
        <f t="shared" si="86"/>
        <v>1.5445698787696161E-2</v>
      </c>
      <c r="J181" s="11">
        <f t="shared" si="86"/>
        <v>1.5179398560509033E-2</v>
      </c>
      <c r="K181" s="11">
        <f t="shared" si="86"/>
        <v>1.7101164705831447E-2</v>
      </c>
      <c r="L181" s="11">
        <f t="shared" si="86"/>
        <v>1.6407611807292631E-2</v>
      </c>
      <c r="M181" s="11">
        <f t="shared" si="86"/>
        <v>1.6824622686790525E-2</v>
      </c>
      <c r="N181" s="11">
        <f t="shared" si="86"/>
        <v>1.649377578053934E-2</v>
      </c>
      <c r="O181" s="11">
        <f t="shared" si="86"/>
        <v>1.7211943594346839E-2</v>
      </c>
      <c r="P181" s="11">
        <f t="shared" si="86"/>
        <v>1.6567625076150613E-2</v>
      </c>
      <c r="Q181" s="11">
        <f t="shared" si="86"/>
        <v>1.64792873330868E-2</v>
      </c>
      <c r="R181" s="11">
        <f t="shared" si="86"/>
        <v>1.6611781211796434E-2</v>
      </c>
      <c r="S181" s="11">
        <f t="shared" si="86"/>
        <v>1.6651072948070084E-2</v>
      </c>
      <c r="T181" s="11">
        <f t="shared" si="86"/>
        <v>1.6786459183033935E-2</v>
      </c>
      <c r="U181" s="11">
        <f t="shared" si="86"/>
        <v>1.6646340834999673E-2</v>
      </c>
      <c r="V181" s="11">
        <f t="shared" si="86"/>
        <v>1.7760404055063541E-2</v>
      </c>
      <c r="W181" s="11">
        <f t="shared" si="86"/>
        <v>1.7458433186181996E-2</v>
      </c>
      <c r="X181" s="11">
        <f t="shared" si="86"/>
        <v>1.8069601005232448E-2</v>
      </c>
      <c r="Y181" s="11">
        <f t="shared" si="86"/>
        <v>1.8209501909116226E-2</v>
      </c>
      <c r="Z181" s="11">
        <f t="shared" si="86"/>
        <v>1.7131957872817589E-2</v>
      </c>
      <c r="AA181" s="11">
        <f t="shared" si="86"/>
        <v>1.6764720513612105E-2</v>
      </c>
      <c r="AB181" s="11">
        <f t="shared" si="86"/>
        <v>1.6723077069432105E-2</v>
      </c>
      <c r="AC181" s="11">
        <f t="shared" si="86"/>
        <v>1.7402296326909726E-2</v>
      </c>
      <c r="AD181" s="11">
        <f t="shared" si="86"/>
        <v>1.8747714130362886E-2</v>
      </c>
      <c r="AE181" s="11">
        <f t="shared" si="86"/>
        <v>1.7574513203043162E-2</v>
      </c>
      <c r="AF181" s="11">
        <f t="shared" si="86"/>
        <v>1.7069450860887056E-2</v>
      </c>
      <c r="AG181" s="11">
        <f t="shared" si="86"/>
        <v>1.7180119212280198E-2</v>
      </c>
      <c r="AH181" s="11">
        <f t="shared" si="86"/>
        <v>1.7110585110809005E-2</v>
      </c>
      <c r="AI181" s="11">
        <f t="shared" si="86"/>
        <v>1.7381270932141587E-2</v>
      </c>
      <c r="AK181">
        <f t="shared" si="55"/>
        <v>72</v>
      </c>
      <c r="AL181" s="11"/>
      <c r="AM181" s="11"/>
      <c r="AN181" s="11">
        <f t="shared" si="56"/>
        <v>9.9894249858470972E-6</v>
      </c>
      <c r="AO181" s="11">
        <f t="shared" si="57"/>
        <v>2.05283481782517E-5</v>
      </c>
      <c r="AP181" s="11">
        <f t="shared" si="58"/>
        <v>1.9464966796692903E-5</v>
      </c>
      <c r="AQ181" s="11">
        <f t="shared" si="59"/>
        <v>1.5826781873565594E-5</v>
      </c>
      <c r="AR181" s="11">
        <f t="shared" si="60"/>
        <v>1.7350980819958954E-5</v>
      </c>
      <c r="AS181" s="11">
        <f t="shared" si="61"/>
        <v>5.5877015174478468E-6</v>
      </c>
      <c r="AT181" s="11">
        <f t="shared" si="62"/>
        <v>1.1802649165687956E-5</v>
      </c>
      <c r="AU181" s="11">
        <f t="shared" si="63"/>
        <v>1.0373116423753097E-5</v>
      </c>
      <c r="AV181" s="11">
        <f t="shared" si="64"/>
        <v>1.3354278315421847E-5</v>
      </c>
      <c r="AW181" s="11">
        <f t="shared" si="65"/>
        <v>7.6040484301534926E-6</v>
      </c>
      <c r="AX181" s="11">
        <f t="shared" si="66"/>
        <v>9.8932717758312455E-6</v>
      </c>
      <c r="AY181" s="11">
        <f t="shared" si="67"/>
        <v>9.1898269093802532E-6</v>
      </c>
      <c r="AZ181" s="11">
        <f t="shared" si="68"/>
        <v>6.2065897858872354E-6</v>
      </c>
      <c r="BA181" s="11">
        <f t="shared" si="69"/>
        <v>4.3338308711096126E-6</v>
      </c>
      <c r="BB181" s="11">
        <f t="shared" si="70"/>
        <v>5.1585639352247053E-6</v>
      </c>
      <c r="BC181" s="11">
        <f t="shared" si="71"/>
        <v>7.0371978994836408E-6</v>
      </c>
      <c r="BD181" s="11">
        <f t="shared" si="72"/>
        <v>1.5866184243171608E-6</v>
      </c>
      <c r="BE181" s="11">
        <f t="shared" si="73"/>
        <v>2.5018543465614129E-6</v>
      </c>
      <c r="BF181" s="11">
        <f t="shared" si="74"/>
        <v>9.9670850048538275E-7</v>
      </c>
      <c r="BG181" s="11">
        <f t="shared" si="75"/>
        <v>6.0622539842266185E-7</v>
      </c>
      <c r="BH181" s="11">
        <f t="shared" si="76"/>
        <v>2.7439582382448999E-6</v>
      </c>
      <c r="BI181" s="11">
        <f t="shared" si="77"/>
        <v>3.7086361423691022E-6</v>
      </c>
      <c r="BJ181" s="11">
        <f t="shared" si="78"/>
        <v>4.0086535414810836E-6</v>
      </c>
      <c r="BK181" s="11">
        <f t="shared" si="79"/>
        <v>2.1740667035236147E-6</v>
      </c>
      <c r="BL181" s="11">
        <f t="shared" si="80"/>
        <v>1.013753161963803E-7</v>
      </c>
      <c r="BM181" s="11">
        <f t="shared" si="81"/>
        <v>2.3989859489576788E-6</v>
      </c>
      <c r="BN181" s="11">
        <f t="shared" si="82"/>
        <v>4.8211536947681882E-6</v>
      </c>
      <c r="BO181" s="11">
        <f t="shared" si="83"/>
        <v>6.1512414887829416E-6</v>
      </c>
      <c r="BP181" s="11">
        <f t="shared" si="84"/>
        <v>8.4793324923511104E-6</v>
      </c>
      <c r="BQ181" s="11">
        <f t="shared" si="85"/>
        <v>8.249881204540986E-6</v>
      </c>
    </row>
    <row r="182" spans="3:69" x14ac:dyDescent="0.2">
      <c r="C182">
        <f t="shared" si="54"/>
        <v>73</v>
      </c>
      <c r="D182" s="11"/>
      <c r="E182" s="11"/>
      <c r="F182" s="11">
        <f t="shared" ref="F182:S202" si="87">F$106*F$107^$C182</f>
        <v>1.6627556921175162E-2</v>
      </c>
      <c r="G182" s="11">
        <f t="shared" si="87"/>
        <v>1.5568177355897444E-2</v>
      </c>
      <c r="H182" s="11">
        <f t="shared" si="86"/>
        <v>1.5789814874945379E-2</v>
      </c>
      <c r="I182" s="11">
        <f t="shared" si="86"/>
        <v>1.6286941339963352E-2</v>
      </c>
      <c r="J182" s="11">
        <f t="shared" si="86"/>
        <v>1.6028878235418209E-2</v>
      </c>
      <c r="K182" s="11">
        <f t="shared" si="86"/>
        <v>1.7913373456604102E-2</v>
      </c>
      <c r="L182" s="11">
        <f t="shared" si="86"/>
        <v>1.724030516533857E-2</v>
      </c>
      <c r="M182" s="11">
        <f t="shared" si="86"/>
        <v>1.7649140329421439E-2</v>
      </c>
      <c r="N182" s="11">
        <f t="shared" si="86"/>
        <v>1.7339620462649256E-2</v>
      </c>
      <c r="O182" s="11">
        <f t="shared" si="86"/>
        <v>1.8044533970653347E-2</v>
      </c>
      <c r="P182" s="11">
        <f t="shared" si="86"/>
        <v>1.7409260736507875E-2</v>
      </c>
      <c r="Q182" s="11">
        <f t="shared" si="86"/>
        <v>1.7348007923941193E-2</v>
      </c>
      <c r="R182" s="11">
        <f t="shared" si="86"/>
        <v>1.7468692530409977E-2</v>
      </c>
      <c r="S182" s="11">
        <f t="shared" si="86"/>
        <v>1.7519736327394831E-2</v>
      </c>
      <c r="T182" s="11">
        <f t="shared" si="86"/>
        <v>1.7648552100529544E-2</v>
      </c>
      <c r="U182" s="11">
        <f t="shared" si="86"/>
        <v>1.7528519055220342E-2</v>
      </c>
      <c r="V182" s="11">
        <f t="shared" si="86"/>
        <v>1.8619822721459383E-2</v>
      </c>
      <c r="W182" s="11">
        <f t="shared" si="86"/>
        <v>1.8350867103387181E-2</v>
      </c>
      <c r="X182" s="11">
        <f t="shared" si="86"/>
        <v>1.8960402796829597E-2</v>
      </c>
      <c r="Y182" s="11">
        <f t="shared" si="86"/>
        <v>1.9095883857543905E-2</v>
      </c>
      <c r="Z182" s="11">
        <f t="shared" si="86"/>
        <v>1.8036014014941378E-2</v>
      </c>
      <c r="AA182" s="11">
        <f t="shared" si="86"/>
        <v>1.7684970344774946E-2</v>
      </c>
      <c r="AB182" s="11">
        <f t="shared" si="86"/>
        <v>1.7641491012541487E-2</v>
      </c>
      <c r="AC182" s="11">
        <f t="shared" si="86"/>
        <v>1.830843226708732E-2</v>
      </c>
      <c r="AD182" s="11">
        <f t="shared" si="86"/>
        <v>1.9610445869917167E-2</v>
      </c>
      <c r="AE182" s="11">
        <f t="shared" si="86"/>
        <v>1.8500757284689966E-2</v>
      </c>
      <c r="AF182" s="11">
        <f t="shared" si="86"/>
        <v>1.8014819245207245E-2</v>
      </c>
      <c r="AG182" s="11">
        <f t="shared" si="86"/>
        <v>1.8127664974853359E-2</v>
      </c>
      <c r="AH182" s="11">
        <f t="shared" si="86"/>
        <v>1.8048434791665825E-2</v>
      </c>
      <c r="AI182" s="11">
        <f t="shared" si="86"/>
        <v>1.8296575785738421E-2</v>
      </c>
      <c r="AK182">
        <f t="shared" si="55"/>
        <v>73</v>
      </c>
      <c r="AL182" s="11"/>
      <c r="AM182" s="11"/>
      <c r="AN182" s="11">
        <f t="shared" si="56"/>
        <v>5.7466687041582414E-6</v>
      </c>
      <c r="AO182" s="11">
        <f t="shared" si="57"/>
        <v>1.3531233055651983E-5</v>
      </c>
      <c r="AP182" s="11">
        <f t="shared" si="58"/>
        <v>1.2664298030695942E-5</v>
      </c>
      <c r="AQ182" s="11">
        <f t="shared" si="59"/>
        <v>9.8410592371870274E-6</v>
      </c>
      <c r="AR182" s="11">
        <f t="shared" si="60"/>
        <v>1.0995664862845403E-5</v>
      </c>
      <c r="AS182" s="11">
        <f t="shared" si="61"/>
        <v>2.4075345718146165E-6</v>
      </c>
      <c r="AT182" s="11">
        <f t="shared" si="62"/>
        <v>6.7745940176942097E-6</v>
      </c>
      <c r="AU182" s="11">
        <f t="shared" si="63"/>
        <v>5.7418445915552558E-6</v>
      </c>
      <c r="AV182" s="11">
        <f t="shared" si="64"/>
        <v>7.8877054967425086E-6</v>
      </c>
      <c r="AW182" s="11">
        <f t="shared" si="65"/>
        <v>3.7054461170536875E-6</v>
      </c>
      <c r="AX182" s="11">
        <f t="shared" si="66"/>
        <v>5.3071328298504947E-6</v>
      </c>
      <c r="AY182" s="11">
        <f t="shared" si="67"/>
        <v>4.6774968129864728E-6</v>
      </c>
      <c r="AZ182" s="11">
        <f t="shared" si="68"/>
        <v>2.6712356092914397E-6</v>
      </c>
      <c r="BA182" s="11">
        <f t="shared" si="69"/>
        <v>1.4716652814777183E-6</v>
      </c>
      <c r="BB182" s="11">
        <f t="shared" si="70"/>
        <v>1.9857158488045367E-6</v>
      </c>
      <c r="BC182" s="11">
        <f t="shared" si="71"/>
        <v>3.1350014089079381E-6</v>
      </c>
      <c r="BD182" s="11">
        <f t="shared" si="72"/>
        <v>1.601534441466575E-7</v>
      </c>
      <c r="BE182" s="11">
        <f t="shared" si="73"/>
        <v>4.7512235846875922E-7</v>
      </c>
      <c r="BF182" s="11">
        <f t="shared" si="74"/>
        <v>1.1567239577135281E-8</v>
      </c>
      <c r="BG182" s="11">
        <f t="shared" si="75"/>
        <v>1.1615918728646138E-8</v>
      </c>
      <c r="BH182" s="11">
        <f t="shared" si="76"/>
        <v>5.661563099100651E-7</v>
      </c>
      <c r="BI182" s="11">
        <f t="shared" si="77"/>
        <v>1.0110948542434399E-6</v>
      </c>
      <c r="BJ182" s="11">
        <f t="shared" si="78"/>
        <v>1.1745103202400145E-6</v>
      </c>
      <c r="BK182" s="11">
        <f t="shared" si="79"/>
        <v>3.2300550097986149E-7</v>
      </c>
      <c r="BL182" s="11">
        <f t="shared" si="80"/>
        <v>2.9630258831324214E-7</v>
      </c>
      <c r="BM182" s="11">
        <f t="shared" si="81"/>
        <v>3.8765807853958591E-7</v>
      </c>
      <c r="BN182" s="11">
        <f t="shared" si="82"/>
        <v>1.5633605853466539E-6</v>
      </c>
      <c r="BO182" s="11">
        <f t="shared" si="83"/>
        <v>2.3489359778406722E-6</v>
      </c>
      <c r="BP182" s="11">
        <f t="shared" si="84"/>
        <v>3.8969905082344833E-6</v>
      </c>
      <c r="BQ182" s="11">
        <f t="shared" si="85"/>
        <v>3.8296759638685053E-6</v>
      </c>
    </row>
    <row r="183" spans="3:69" x14ac:dyDescent="0.2">
      <c r="C183">
        <f t="shared" si="54"/>
        <v>74</v>
      </c>
      <c r="D183" s="11"/>
      <c r="E183" s="11"/>
      <c r="F183" s="11">
        <f t="shared" si="87"/>
        <v>1.7427675094896886E-2</v>
      </c>
      <c r="G183" s="11">
        <f t="shared" si="87"/>
        <v>1.6469884344397449E-2</v>
      </c>
      <c r="H183" s="11">
        <f t="shared" si="86"/>
        <v>1.6691771637839095E-2</v>
      </c>
      <c r="I183" s="11">
        <f t="shared" si="86"/>
        <v>1.7174001763048324E-2</v>
      </c>
      <c r="J183" s="11">
        <f t="shared" si="86"/>
        <v>1.6925897061184206E-2</v>
      </c>
      <c r="K183" s="11">
        <f t="shared" si="86"/>
        <v>1.876415753637798E-2</v>
      </c>
      <c r="L183" s="11">
        <f t="shared" si="86"/>
        <v>1.8115258069543783E-2</v>
      </c>
      <c r="M183" s="11">
        <f t="shared" si="86"/>
        <v>1.8514064782693244E-2</v>
      </c>
      <c r="N183" s="11">
        <f t="shared" si="86"/>
        <v>1.8228842309319503E-2</v>
      </c>
      <c r="O183" s="11">
        <f t="shared" si="86"/>
        <v>1.8917399097508416E-2</v>
      </c>
      <c r="P183" s="11">
        <f t="shared" si="86"/>
        <v>1.8293651503980924E-2</v>
      </c>
      <c r="Q183" s="11">
        <f t="shared" si="86"/>
        <v>1.8262523909324514E-2</v>
      </c>
      <c r="R183" s="11">
        <f t="shared" si="86"/>
        <v>1.8369807236884573E-2</v>
      </c>
      <c r="S183" s="11">
        <f t="shared" si="86"/>
        <v>1.8433716670313047E-2</v>
      </c>
      <c r="T183" s="11">
        <f t="shared" si="86"/>
        <v>1.855491904808072E-2</v>
      </c>
      <c r="U183" s="11">
        <f t="shared" si="86"/>
        <v>1.8457448595742908E-2</v>
      </c>
      <c r="V183" s="11">
        <f t="shared" si="86"/>
        <v>1.9520828304563854E-2</v>
      </c>
      <c r="W183" s="11">
        <f t="shared" si="86"/>
        <v>1.9288920137043697E-2</v>
      </c>
      <c r="X183" s="11">
        <f t="shared" si="86"/>
        <v>1.9895119660579299E-2</v>
      </c>
      <c r="Y183" s="11">
        <f t="shared" si="86"/>
        <v>2.002541212388954E-2</v>
      </c>
      <c r="Z183" s="11">
        <f t="shared" si="86"/>
        <v>1.8987777343492964E-2</v>
      </c>
      <c r="AA183" s="11">
        <f t="shared" si="86"/>
        <v>1.8655734573184531E-2</v>
      </c>
      <c r="AB183" s="11">
        <f t="shared" si="86"/>
        <v>1.8610343291095701E-2</v>
      </c>
      <c r="AC183" s="11">
        <f t="shared" si="86"/>
        <v>1.9261750620818689E-2</v>
      </c>
      <c r="AD183" s="11">
        <f t="shared" si="86"/>
        <v>2.0512878772464379E-2</v>
      </c>
      <c r="AE183" s="11">
        <f t="shared" si="86"/>
        <v>1.9475817973025888E-2</v>
      </c>
      <c r="AF183" s="11">
        <f t="shared" si="86"/>
        <v>1.9012545575272488E-2</v>
      </c>
      <c r="AG183" s="11">
        <f t="shared" si="86"/>
        <v>1.9127471316126618E-2</v>
      </c>
      <c r="AH183" s="11">
        <f t="shared" si="86"/>
        <v>1.9037689028134692E-2</v>
      </c>
      <c r="AI183" s="11">
        <f t="shared" si="86"/>
        <v>1.9260080968200085E-2</v>
      </c>
      <c r="AK183">
        <f t="shared" si="55"/>
        <v>74</v>
      </c>
      <c r="AL183" s="11"/>
      <c r="AM183" s="11"/>
      <c r="AN183" s="11">
        <f t="shared" si="56"/>
        <v>2.5507375585052171E-6</v>
      </c>
      <c r="AO183" s="11">
        <f t="shared" si="57"/>
        <v>7.7104819037227904E-6</v>
      </c>
      <c r="AP183" s="11">
        <f t="shared" si="58"/>
        <v>7.0582490479247874E-6</v>
      </c>
      <c r="AQ183" s="11">
        <f t="shared" si="59"/>
        <v>5.0624362661798235E-6</v>
      </c>
      <c r="AR183" s="11">
        <f t="shared" si="60"/>
        <v>5.8513304893221658E-6</v>
      </c>
      <c r="AS183" s="11">
        <f t="shared" si="61"/>
        <v>4.9117548013433577E-7</v>
      </c>
      <c r="AT183" s="11">
        <f t="shared" si="62"/>
        <v>2.9854729642991947E-6</v>
      </c>
      <c r="AU183" s="11">
        <f t="shared" si="63"/>
        <v>2.3448496299661905E-6</v>
      </c>
      <c r="AV183" s="11">
        <f t="shared" si="64"/>
        <v>3.6836513500830557E-6</v>
      </c>
      <c r="AW183" s="11">
        <f t="shared" si="65"/>
        <v>1.1068900213647803E-6</v>
      </c>
      <c r="AX183" s="11">
        <f t="shared" si="66"/>
        <v>2.0144997777613546E-6</v>
      </c>
      <c r="AY183" s="11">
        <f t="shared" si="67"/>
        <v>1.5580934941784718E-6</v>
      </c>
      <c r="AZ183" s="11">
        <f t="shared" si="68"/>
        <v>5.3769487118575484E-7</v>
      </c>
      <c r="BA183" s="11">
        <f t="shared" si="69"/>
        <v>8.9485803645002326E-8</v>
      </c>
      <c r="BB183" s="11">
        <f t="shared" si="70"/>
        <v>2.5279512449277416E-7</v>
      </c>
      <c r="BC183" s="11">
        <f t="shared" si="71"/>
        <v>7.0839825237323096E-7</v>
      </c>
      <c r="BD183" s="11">
        <f t="shared" si="72"/>
        <v>2.508144861949633E-7</v>
      </c>
      <c r="BE183" s="11">
        <f t="shared" si="73"/>
        <v>6.1882449858413522E-8</v>
      </c>
      <c r="BF183" s="11">
        <f t="shared" si="74"/>
        <v>6.8420319713623932E-7</v>
      </c>
      <c r="BG183" s="11">
        <f t="shared" si="75"/>
        <v>1.0760025716931282E-6</v>
      </c>
      <c r="BH183" s="11">
        <f t="shared" si="76"/>
        <v>3.9732343995573768E-8</v>
      </c>
      <c r="BI183" s="11">
        <f t="shared" si="77"/>
        <v>1.2088066276658768E-9</v>
      </c>
      <c r="BJ183" s="11">
        <f t="shared" si="78"/>
        <v>1.3201089646713955E-8</v>
      </c>
      <c r="BK183" s="11">
        <f t="shared" si="79"/>
        <v>1.4821162126248048E-7</v>
      </c>
      <c r="BL183" s="11">
        <f t="shared" si="80"/>
        <v>2.0931426691645404E-6</v>
      </c>
      <c r="BM183" s="11">
        <f t="shared" si="81"/>
        <v>1.2421307225113704E-7</v>
      </c>
      <c r="BN183" s="11">
        <f t="shared" si="82"/>
        <v>6.3815781517441793E-8</v>
      </c>
      <c r="BO183" s="11">
        <f t="shared" si="83"/>
        <v>2.8389453663018825E-7</v>
      </c>
      <c r="BP183" s="11">
        <f t="shared" si="84"/>
        <v>9.6988111693293789E-7</v>
      </c>
      <c r="BQ183" s="11">
        <f t="shared" si="85"/>
        <v>9.869441095441626E-7</v>
      </c>
    </row>
    <row r="184" spans="3:69" x14ac:dyDescent="0.2">
      <c r="C184">
        <f t="shared" si="54"/>
        <v>75</v>
      </c>
      <c r="D184" s="11"/>
      <c r="E184" s="11"/>
      <c r="F184" s="11">
        <f t="shared" si="87"/>
        <v>1.8266294961618652E-2</v>
      </c>
      <c r="G184" s="11">
        <f t="shared" si="87"/>
        <v>1.7423818094869807E-2</v>
      </c>
      <c r="H184" s="11">
        <f t="shared" si="86"/>
        <v>1.7645250600870858E-2</v>
      </c>
      <c r="I184" s="11">
        <f t="shared" si="86"/>
        <v>1.8109375505238393E-2</v>
      </c>
      <c r="J184" s="11">
        <f t="shared" si="86"/>
        <v>1.7873115455626226E-2</v>
      </c>
      <c r="K184" s="11">
        <f t="shared" si="86"/>
        <v>1.9655349055440176E-2</v>
      </c>
      <c r="L184" s="11">
        <f t="shared" si="86"/>
        <v>1.9034615210056619E-2</v>
      </c>
      <c r="M184" s="11">
        <f t="shared" si="86"/>
        <v>1.9421376247224769E-2</v>
      </c>
      <c r="N184" s="11">
        <f t="shared" si="86"/>
        <v>1.9163665816896852E-2</v>
      </c>
      <c r="O184" s="11">
        <f t="shared" si="86"/>
        <v>1.9832487178467972E-2</v>
      </c>
      <c r="P184" s="11">
        <f t="shared" si="86"/>
        <v>1.9222969338802177E-2</v>
      </c>
      <c r="Q184" s="11">
        <f t="shared" si="86"/>
        <v>1.9225249435030189E-2</v>
      </c>
      <c r="R184" s="11">
        <f t="shared" si="86"/>
        <v>1.9317405543251454E-2</v>
      </c>
      <c r="S184" s="11">
        <f t="shared" si="86"/>
        <v>1.9395378099957138E-2</v>
      </c>
      <c r="T184" s="11">
        <f t="shared" si="86"/>
        <v>1.9507833782608053E-2</v>
      </c>
      <c r="U184" s="11">
        <f t="shared" si="86"/>
        <v>1.9435607057918067E-2</v>
      </c>
      <c r="V184" s="11">
        <f t="shared" si="86"/>
        <v>2.0465433178216343E-2</v>
      </c>
      <c r="W184" s="11">
        <f t="shared" si="86"/>
        <v>2.0274924228761645E-2</v>
      </c>
      <c r="X184" s="11">
        <f t="shared" si="86"/>
        <v>2.0875916537751723E-2</v>
      </c>
      <c r="Y184" s="11">
        <f t="shared" si="86"/>
        <v>2.1000186936788415E-2</v>
      </c>
      <c r="Z184" s="11">
        <f t="shared" si="86"/>
        <v>1.9989765374288915E-2</v>
      </c>
      <c r="AA184" s="11">
        <f t="shared" si="86"/>
        <v>1.9679786037523135E-2</v>
      </c>
      <c r="AB184" s="11">
        <f t="shared" si="86"/>
        <v>1.963240392584795E-2</v>
      </c>
      <c r="AC184" s="11">
        <f t="shared" si="86"/>
        <v>2.0264708171959373E-2</v>
      </c>
      <c r="AD184" s="11">
        <f t="shared" si="86"/>
        <v>2.1456839804917555E-2</v>
      </c>
      <c r="AE184" s="11">
        <f t="shared" si="86"/>
        <v>2.0502268089984003E-2</v>
      </c>
      <c r="AF184" s="11">
        <f t="shared" si="86"/>
        <v>2.0065529624893833E-2</v>
      </c>
      <c r="AG184" s="11">
        <f t="shared" si="86"/>
        <v>2.018242059618636E-2</v>
      </c>
      <c r="AH184" s="11">
        <f t="shared" si="86"/>
        <v>2.0081165359520262E-2</v>
      </c>
      <c r="AI184" s="11">
        <f t="shared" si="86"/>
        <v>2.0274324728606706E-2</v>
      </c>
      <c r="AK184">
        <f t="shared" si="55"/>
        <v>75</v>
      </c>
      <c r="AL184" s="11"/>
      <c r="AM184" s="11"/>
      <c r="AN184" s="11">
        <f t="shared" si="56"/>
        <v>1.7227802275975786E-5</v>
      </c>
      <c r="AO184" s="11">
        <f t="shared" si="57"/>
        <v>9.8174048101870864E-6</v>
      </c>
      <c r="AP184" s="11">
        <f t="shared" si="58"/>
        <v>1.0492178794994152E-5</v>
      </c>
      <c r="AQ184" s="11">
        <f t="shared" si="59"/>
        <v>1.2904457206979637E-5</v>
      </c>
      <c r="AR184" s="11">
        <f t="shared" si="60"/>
        <v>1.0477895074060449E-5</v>
      </c>
      <c r="AS184" s="11">
        <f t="shared" si="61"/>
        <v>2.3261415862485767E-5</v>
      </c>
      <c r="AT184" s="11">
        <f t="shared" si="62"/>
        <v>1.498138644609908E-5</v>
      </c>
      <c r="AU184" s="11">
        <f t="shared" si="63"/>
        <v>1.686233393452011E-5</v>
      </c>
      <c r="AV184" s="11">
        <f t="shared" si="64"/>
        <v>1.436315158925461E-5</v>
      </c>
      <c r="AW184" s="11">
        <f t="shared" si="65"/>
        <v>2.1207251163252694E-5</v>
      </c>
      <c r="AX184" s="11">
        <f t="shared" si="66"/>
        <v>1.5915485260721968E-5</v>
      </c>
      <c r="AY184" s="11">
        <f t="shared" si="67"/>
        <v>1.3893439131179073E-5</v>
      </c>
      <c r="AZ184" s="11">
        <f t="shared" si="68"/>
        <v>1.2472144015748086E-5</v>
      </c>
      <c r="BA184" s="11">
        <f t="shared" si="69"/>
        <v>1.0009356541908797E-5</v>
      </c>
      <c r="BB184" s="11">
        <f t="shared" si="70"/>
        <v>8.3141354591937653E-6</v>
      </c>
      <c r="BC184" s="11">
        <f t="shared" si="71"/>
        <v>5.2097164600502717E-6</v>
      </c>
      <c r="BD184" s="11">
        <f t="shared" si="72"/>
        <v>1.2084958479032621E-5</v>
      </c>
      <c r="BE184" s="11">
        <f t="shared" si="73"/>
        <v>1.1561039695493742E-5</v>
      </c>
      <c r="BF184" s="11">
        <f t="shared" si="74"/>
        <v>1.8383725517374866E-5</v>
      </c>
      <c r="BG184" s="11">
        <f t="shared" si="75"/>
        <v>1.7968025608033944E-5</v>
      </c>
      <c r="BH184" s="11">
        <f t="shared" si="76"/>
        <v>1.1040405082487728E-5</v>
      </c>
      <c r="BI184" s="11">
        <f t="shared" si="77"/>
        <v>8.9187493495908351E-6</v>
      </c>
      <c r="BJ184" s="11">
        <f t="shared" si="78"/>
        <v>7.9540291224498541E-6</v>
      </c>
      <c r="BK184" s="11">
        <f t="shared" si="79"/>
        <v>1.0898943131224857E-5</v>
      </c>
      <c r="BL184" s="11">
        <f t="shared" si="80"/>
        <v>1.9120104056406659E-5</v>
      </c>
      <c r="BM184" s="11">
        <f t="shared" si="81"/>
        <v>1.164161775062894E-5</v>
      </c>
      <c r="BN184" s="11">
        <f t="shared" si="82"/>
        <v>8.8291310666484449E-6</v>
      </c>
      <c r="BO184" s="11">
        <f t="shared" si="83"/>
        <v>9.0155848775832421E-6</v>
      </c>
      <c r="BP184" s="11">
        <f t="shared" si="84"/>
        <v>9.8358112776354298E-6</v>
      </c>
      <c r="BQ184" s="11">
        <f t="shared" si="85"/>
        <v>1.1735031550802871E-5</v>
      </c>
    </row>
    <row r="185" spans="3:69" x14ac:dyDescent="0.2">
      <c r="C185">
        <f t="shared" si="54"/>
        <v>76</v>
      </c>
      <c r="D185" s="11"/>
      <c r="E185" s="11"/>
      <c r="F185" s="11">
        <f t="shared" si="87"/>
        <v>1.9145269223119456E-2</v>
      </c>
      <c r="G185" s="11">
        <f t="shared" si="87"/>
        <v>1.8433003575182013E-2</v>
      </c>
      <c r="H185" s="11">
        <f t="shared" si="86"/>
        <v>1.8653194850911655E-2</v>
      </c>
      <c r="I185" s="11">
        <f t="shared" si="86"/>
        <v>1.9095693928211088E-2</v>
      </c>
      <c r="J185" s="11">
        <f t="shared" si="86"/>
        <v>1.887334272064841E-2</v>
      </c>
      <c r="K185" s="11">
        <f t="shared" si="86"/>
        <v>2.0588867138970228E-2</v>
      </c>
      <c r="L185" s="11">
        <f t="shared" si="86"/>
        <v>2.0000630120973115E-2</v>
      </c>
      <c r="M185" s="11">
        <f t="shared" si="86"/>
        <v>2.0373151966544895E-2</v>
      </c>
      <c r="N185" s="11">
        <f t="shared" si="86"/>
        <v>2.0146429559816104E-2</v>
      </c>
      <c r="O185" s="11">
        <f t="shared" si="86"/>
        <v>2.0791840657202246E-2</v>
      </c>
      <c r="P185" s="11">
        <f t="shared" si="86"/>
        <v>2.0199496536824048E-2</v>
      </c>
      <c r="Q185" s="11">
        <f t="shared" si="86"/>
        <v>2.0238725910738564E-2</v>
      </c>
      <c r="R185" s="11">
        <f t="shared" si="86"/>
        <v>2.0313885285261613E-2</v>
      </c>
      <c r="S185" s="11">
        <f t="shared" si="86"/>
        <v>2.0407208072484084E-2</v>
      </c>
      <c r="T185" s="11">
        <f t="shared" si="86"/>
        <v>2.0509686833111138E-2</v>
      </c>
      <c r="U185" s="11">
        <f t="shared" si="86"/>
        <v>2.0465603344381987E-2</v>
      </c>
      <c r="V185" s="11">
        <f t="shared" si="86"/>
        <v>2.1455747094200776E-2</v>
      </c>
      <c r="W185" s="11">
        <f t="shared" si="86"/>
        <v>2.1311330523504823E-2</v>
      </c>
      <c r="X185" s="11">
        <f t="shared" si="86"/>
        <v>2.1905065097682672E-2</v>
      </c>
      <c r="Y185" s="11">
        <f t="shared" si="86"/>
        <v>2.2022410757477164E-2</v>
      </c>
      <c r="Z185" s="11">
        <f t="shared" si="86"/>
        <v>2.1044628472855893E-2</v>
      </c>
      <c r="AA185" s="11">
        <f t="shared" si="86"/>
        <v>2.076004978326508E-2</v>
      </c>
      <c r="AB185" s="11">
        <f t="shared" si="86"/>
        <v>2.0710595064200844E-2</v>
      </c>
      <c r="AC185" s="11">
        <f t="shared" si="86"/>
        <v>2.1319889628870235E-2</v>
      </c>
      <c r="AD185" s="11">
        <f t="shared" si="86"/>
        <v>2.2444240007497656E-2</v>
      </c>
      <c r="AE185" s="11">
        <f t="shared" si="86"/>
        <v>2.1582816055056263E-2</v>
      </c>
      <c r="AF185" s="11">
        <f t="shared" si="86"/>
        <v>2.1176831767921823E-2</v>
      </c>
      <c r="AG185" s="11">
        <f t="shared" si="86"/>
        <v>2.1295554147711206E-2</v>
      </c>
      <c r="AH185" s="11">
        <f t="shared" si="86"/>
        <v>2.1181835757504611E-2</v>
      </c>
      <c r="AI185" s="11">
        <f t="shared" si="86"/>
        <v>2.1341978981275649E-2</v>
      </c>
      <c r="AK185">
        <f t="shared" si="55"/>
        <v>76</v>
      </c>
      <c r="AL185" s="11"/>
      <c r="AM185" s="11"/>
      <c r="AN185" s="11">
        <f t="shared" si="56"/>
        <v>2.582693726996489E-5</v>
      </c>
      <c r="AO185" s="11">
        <f t="shared" si="57"/>
        <v>1.7600477449138542E-5</v>
      </c>
      <c r="AP185" s="11">
        <f t="shared" si="58"/>
        <v>1.8486065106624504E-5</v>
      </c>
      <c r="AQ185" s="11">
        <f t="shared" si="59"/>
        <v>2.1437452559894505E-5</v>
      </c>
      <c r="AR185" s="11">
        <f t="shared" si="60"/>
        <v>1.8383327698105014E-5</v>
      </c>
      <c r="AS185" s="11">
        <f t="shared" si="61"/>
        <v>3.3680882080787267E-5</v>
      </c>
      <c r="AT185" s="11">
        <f t="shared" si="62"/>
        <v>2.3842942206543475E-5</v>
      </c>
      <c r="AU185" s="11">
        <f t="shared" si="63"/>
        <v>2.6056991344922424E-5</v>
      </c>
      <c r="AV185" s="11">
        <f t="shared" si="64"/>
        <v>2.3228527737218944E-5</v>
      </c>
      <c r="AW185" s="11">
        <f t="shared" si="65"/>
        <v>3.1483837266466387E-5</v>
      </c>
      <c r="AX185" s="11">
        <f t="shared" si="66"/>
        <v>2.5129032034030725E-5</v>
      </c>
      <c r="AY185" s="11">
        <f t="shared" si="67"/>
        <v>2.2888902391304681E-5</v>
      </c>
      <c r="AZ185" s="11">
        <f t="shared" si="68"/>
        <v>2.0813400763177722E-5</v>
      </c>
      <c r="BA185" s="11">
        <f t="shared" si="69"/>
        <v>1.7636070198399585E-5</v>
      </c>
      <c r="BB185" s="11">
        <f t="shared" si="70"/>
        <v>1.5099416001701618E-5</v>
      </c>
      <c r="BC185" s="11">
        <f t="shared" si="71"/>
        <v>1.0943231007269354E-5</v>
      </c>
      <c r="BD185" s="11">
        <f t="shared" si="72"/>
        <v>1.9829656803695635E-5</v>
      </c>
      <c r="BE185" s="11">
        <f t="shared" si="73"/>
        <v>1.9539090220614041E-5</v>
      </c>
      <c r="BF185" s="11">
        <f t="shared" si="74"/>
        <v>2.8130552692519782E-5</v>
      </c>
      <c r="BG185" s="11">
        <f t="shared" si="75"/>
        <v>2.7626240723038507E-5</v>
      </c>
      <c r="BH185" s="11">
        <f t="shared" si="76"/>
        <v>1.906034485947942E-5</v>
      </c>
      <c r="BI185" s="11">
        <f t="shared" si="77"/>
        <v>1.6434820966179799E-5</v>
      </c>
      <c r="BJ185" s="11">
        <f t="shared" si="78"/>
        <v>1.5083232327816334E-5</v>
      </c>
      <c r="BK185" s="11">
        <f t="shared" si="79"/>
        <v>1.8830367006483212E-5</v>
      </c>
      <c r="BL185" s="11">
        <f t="shared" si="80"/>
        <v>2.8532322816368435E-5</v>
      </c>
      <c r="BM185" s="11">
        <f t="shared" si="81"/>
        <v>2.0016989648335669E-5</v>
      </c>
      <c r="BN185" s="11">
        <f t="shared" si="82"/>
        <v>1.652378223337114E-5</v>
      </c>
      <c r="BO185" s="11">
        <f t="shared" si="83"/>
        <v>1.6809384742475371E-5</v>
      </c>
      <c r="BP185" s="11">
        <f t="shared" si="84"/>
        <v>1.7852310299962985E-5</v>
      </c>
      <c r="BQ185" s="11">
        <f t="shared" si="85"/>
        <v>2.0179781071144599E-5</v>
      </c>
    </row>
    <row r="186" spans="3:69" x14ac:dyDescent="0.2">
      <c r="C186">
        <f t="shared" si="54"/>
        <v>77</v>
      </c>
      <c r="D186" s="11"/>
      <c r="E186" s="11"/>
      <c r="F186" s="11">
        <f t="shared" si="87"/>
        <v>2.0066539733202937E-2</v>
      </c>
      <c r="G186" s="11">
        <f t="shared" si="87"/>
        <v>1.9500640958982171E-2</v>
      </c>
      <c r="H186" s="11">
        <f t="shared" si="86"/>
        <v>1.9718715591883106E-2</v>
      </c>
      <c r="I186" s="11">
        <f t="shared" si="86"/>
        <v>2.0135731709491518E-2</v>
      </c>
      <c r="J186" s="11">
        <f t="shared" si="86"/>
        <v>1.9929545374190713E-2</v>
      </c>
      <c r="K186" s="11">
        <f t="shared" si="86"/>
        <v>2.1566722059756103E-2</v>
      </c>
      <c r="L186" s="11">
        <f t="shared" si="86"/>
        <v>2.1015670704214211E-2</v>
      </c>
      <c r="M186" s="11">
        <f t="shared" si="86"/>
        <v>2.1371570982836152E-2</v>
      </c>
      <c r="N186" s="11">
        <f t="shared" si="86"/>
        <v>2.117959204082779E-2</v>
      </c>
      <c r="O186" s="11">
        <f t="shared" si="86"/>
        <v>2.1797600776156553E-2</v>
      </c>
      <c r="P186" s="11">
        <f t="shared" si="86"/>
        <v>2.1225631334570456E-2</v>
      </c>
      <c r="Q186" s="11">
        <f t="shared" si="86"/>
        <v>2.1305628718848259E-2</v>
      </c>
      <c r="R186" s="11">
        <f t="shared" si="86"/>
        <v>2.1361767989952943E-2</v>
      </c>
      <c r="S186" s="11">
        <f t="shared" si="86"/>
        <v>2.1471823811188291E-2</v>
      </c>
      <c r="T186" s="11">
        <f t="shared" si="86"/>
        <v>2.1562991497667702E-2</v>
      </c>
      <c r="U186" s="11">
        <f t="shared" si="86"/>
        <v>2.1550184617410411E-2</v>
      </c>
      <c r="V186" s="11">
        <f t="shared" si="86"/>
        <v>2.2493981894324444E-2</v>
      </c>
      <c r="W186" s="11">
        <f t="shared" si="86"/>
        <v>2.2400715462984899E-2</v>
      </c>
      <c r="X186" s="11">
        <f t="shared" si="86"/>
        <v>2.2984948999292758E-2</v>
      </c>
      <c r="Y186" s="11">
        <f t="shared" si="86"/>
        <v>2.3094393256159067E-2</v>
      </c>
      <c r="Z186" s="11">
        <f t="shared" si="86"/>
        <v>2.2155156864930997E-2</v>
      </c>
      <c r="AA186" s="11">
        <f t="shared" si="86"/>
        <v>2.1899611417619199E-2</v>
      </c>
      <c r="AB186" s="11">
        <f t="shared" si="86"/>
        <v>2.1847999334843268E-2</v>
      </c>
      <c r="AC186" s="11">
        <f t="shared" si="86"/>
        <v>2.2430014285434421E-2</v>
      </c>
      <c r="AD186" s="11">
        <f t="shared" si="86"/>
        <v>2.3477078362616494E-2</v>
      </c>
      <c r="AE186" s="11">
        <f t="shared" si="86"/>
        <v>2.2720313031803583E-2</v>
      </c>
      <c r="AF186" s="11">
        <f t="shared" si="86"/>
        <v>2.234968187286189E-2</v>
      </c>
      <c r="AG186" s="11">
        <f t="shared" si="86"/>
        <v>2.2470081043885929E-2</v>
      </c>
      <c r="AH186" s="11">
        <f t="shared" si="86"/>
        <v>2.2342835090752893E-2</v>
      </c>
      <c r="AI186" s="11">
        <f t="shared" si="86"/>
        <v>2.2465856344627711E-2</v>
      </c>
      <c r="AK186">
        <f t="shared" si="55"/>
        <v>77</v>
      </c>
      <c r="AL186" s="11"/>
      <c r="AM186" s="11"/>
      <c r="AN186" s="11">
        <f t="shared" si="56"/>
        <v>2.3617809104257763E-5</v>
      </c>
      <c r="AO186" s="11">
        <f t="shared" si="57"/>
        <v>3.3630261529998167E-5</v>
      </c>
      <c r="AP186" s="11">
        <f t="shared" si="58"/>
        <v>3.4369331764073166E-5</v>
      </c>
      <c r="AQ186" s="11">
        <f t="shared" si="59"/>
        <v>3.2003186299312957E-5</v>
      </c>
      <c r="AR186" s="11">
        <f t="shared" si="60"/>
        <v>3.6603692494382219E-5</v>
      </c>
      <c r="AS186" s="11">
        <f t="shared" si="61"/>
        <v>2.234873125688062E-5</v>
      </c>
      <c r="AT186" s="11">
        <f t="shared" si="62"/>
        <v>3.1436639328470978E-5</v>
      </c>
      <c r="AU186" s="11">
        <f t="shared" si="63"/>
        <v>2.948982025133176E-5</v>
      </c>
      <c r="AV186" s="11">
        <f t="shared" si="64"/>
        <v>3.3277712062710539E-5</v>
      </c>
      <c r="AW186" s="11">
        <f t="shared" si="65"/>
        <v>2.5213194731668067E-5</v>
      </c>
      <c r="AX186" s="11">
        <f t="shared" si="66"/>
        <v>3.2902461731109548E-5</v>
      </c>
      <c r="AY186" s="11">
        <f t="shared" si="67"/>
        <v>3.867913955815911E-5</v>
      </c>
      <c r="AZ186" s="11">
        <f t="shared" si="68"/>
        <v>4.0990876315856948E-5</v>
      </c>
      <c r="BA186" s="11">
        <f t="shared" si="69"/>
        <v>4.0948337783911303E-5</v>
      </c>
      <c r="BB186" s="11">
        <f t="shared" si="70"/>
        <v>3.578810242679429E-5</v>
      </c>
      <c r="BC186" s="11">
        <f t="shared" si="71"/>
        <v>3.1723173303749052E-5</v>
      </c>
      <c r="BD186" s="11">
        <f t="shared" si="72"/>
        <v>1.9337845620037282E-5</v>
      </c>
      <c r="BE186" s="11">
        <f t="shared" si="73"/>
        <v>1.5396987584860756E-5</v>
      </c>
      <c r="BF186" s="11">
        <f t="shared" si="74"/>
        <v>8.1296810545894142E-6</v>
      </c>
      <c r="BG186" s="11">
        <f t="shared" si="75"/>
        <v>1.0783041589638236E-5</v>
      </c>
      <c r="BH186" s="11">
        <f t="shared" si="76"/>
        <v>2.1659210504914282E-5</v>
      </c>
      <c r="BI186" s="11">
        <f t="shared" si="77"/>
        <v>2.148218998385036E-5</v>
      </c>
      <c r="BJ186" s="11">
        <f t="shared" si="78"/>
        <v>2.3443404702719008E-5</v>
      </c>
      <c r="BK186" s="11">
        <f t="shared" si="79"/>
        <v>1.9500944220912754E-5</v>
      </c>
      <c r="BL186" s="11">
        <f t="shared" si="80"/>
        <v>1.2305239706134865E-5</v>
      </c>
      <c r="BM186" s="11">
        <f t="shared" si="81"/>
        <v>1.8784149123361068E-5</v>
      </c>
      <c r="BN186" s="11">
        <f t="shared" si="82"/>
        <v>2.3248193299935596E-5</v>
      </c>
      <c r="BO186" s="11">
        <f t="shared" si="83"/>
        <v>2.4197645957466897E-5</v>
      </c>
      <c r="BP186" s="11">
        <f t="shared" si="84"/>
        <v>2.3734853350790435E-5</v>
      </c>
      <c r="BQ186" s="11">
        <f t="shared" si="85"/>
        <v>2.5228862801981654E-5</v>
      </c>
    </row>
    <row r="187" spans="3:69" x14ac:dyDescent="0.2">
      <c r="C187">
        <f t="shared" si="54"/>
        <v>78</v>
      </c>
      <c r="D187" s="11"/>
      <c r="E187" s="11"/>
      <c r="F187" s="11">
        <f t="shared" si="87"/>
        <v>2.1032141787693449E-2</v>
      </c>
      <c r="G187" s="11">
        <f t="shared" si="87"/>
        <v>2.0630115773597045E-2</v>
      </c>
      <c r="H187" s="11">
        <f t="shared" si="86"/>
        <v>2.0845101748056344E-2</v>
      </c>
      <c r="I187" s="11">
        <f t="shared" si="86"/>
        <v>2.1232414648081094E-2</v>
      </c>
      <c r="J187" s="11">
        <f t="shared" ref="J187:Y187" si="88">J$106*J$107^$C187</f>
        <v>2.1044855948458122E-2</v>
      </c>
      <c r="K187" s="11">
        <f t="shared" si="88"/>
        <v>2.2591019567190927E-2</v>
      </c>
      <c r="L187" s="11">
        <f t="shared" si="88"/>
        <v>2.208222503374203E-2</v>
      </c>
      <c r="M187" s="11">
        <f t="shared" si="88"/>
        <v>2.2418919125741142E-2</v>
      </c>
      <c r="N187" s="11">
        <f t="shared" si="88"/>
        <v>2.2265737841241109E-2</v>
      </c>
      <c r="O187" s="11">
        <f t="shared" si="88"/>
        <v>2.285201235572738E-2</v>
      </c>
      <c r="P187" s="11">
        <f t="shared" si="88"/>
        <v>2.2303893799025122E-2</v>
      </c>
      <c r="Q187" s="11">
        <f t="shared" si="88"/>
        <v>2.2428774276969623E-2</v>
      </c>
      <c r="R187" s="11">
        <f t="shared" si="88"/>
        <v>2.2463705256209988E-2</v>
      </c>
      <c r="S187" s="11">
        <f t="shared" si="88"/>
        <v>2.2591979076273132E-2</v>
      </c>
      <c r="T187" s="11">
        <f t="shared" si="88"/>
        <v>2.2670390148417447E-2</v>
      </c>
      <c r="U187" s="11">
        <f t="shared" si="88"/>
        <v>2.2692243626033032E-2</v>
      </c>
      <c r="V187" s="11">
        <f t="shared" si="88"/>
        <v>2.3582456450512306E-2</v>
      </c>
      <c r="W187" s="11">
        <f t="shared" si="88"/>
        <v>2.3545787190535631E-2</v>
      </c>
      <c r="X187" s="11">
        <f t="shared" si="88"/>
        <v>2.411806941199086E-2</v>
      </c>
      <c r="Y187" s="11">
        <f t="shared" si="88"/>
        <v>2.4218556530603223E-2</v>
      </c>
      <c r="Z187" s="11">
        <f t="shared" ref="Z187:AI208" si="89">Z$106*Z$107^$C187</f>
        <v>2.3324288016907304E-2</v>
      </c>
      <c r="AA187" s="11">
        <f t="shared" si="89"/>
        <v>2.3101725923091131E-2</v>
      </c>
      <c r="AB187" s="11">
        <f t="shared" si="89"/>
        <v>2.3047868661215151E-2</v>
      </c>
      <c r="AC187" s="11">
        <f t="shared" si="89"/>
        <v>2.3597943028912976E-2</v>
      </c>
      <c r="AD187" s="11">
        <f t="shared" si="89"/>
        <v>2.4557445841797827E-2</v>
      </c>
      <c r="AE187" s="11">
        <f t="shared" si="89"/>
        <v>2.3917760451014413E-2</v>
      </c>
      <c r="AF187" s="11">
        <f t="shared" si="89"/>
        <v>2.3587488690105903E-2</v>
      </c>
      <c r="AG187" s="11">
        <f t="shared" si="89"/>
        <v>2.3709387349897519E-2</v>
      </c>
      <c r="AH187" s="11">
        <f t="shared" si="89"/>
        <v>2.3567470053473254E-2</v>
      </c>
      <c r="AI187" s="11">
        <f t="shared" si="89"/>
        <v>2.3648917550722917E-2</v>
      </c>
      <c r="AK187">
        <f t="shared" si="55"/>
        <v>78</v>
      </c>
      <c r="AL187" s="11"/>
      <c r="AM187" s="11"/>
      <c r="AN187" s="11">
        <f t="shared" si="56"/>
        <v>1.5164900290515648E-5</v>
      </c>
      <c r="AO187" s="11">
        <f t="shared" si="57"/>
        <v>2.1805963615378435E-5</v>
      </c>
      <c r="AP187" s="11">
        <f t="shared" si="58"/>
        <v>2.2431118100250607E-5</v>
      </c>
      <c r="AQ187" s="11">
        <f t="shared" si="59"/>
        <v>2.079773097804056E-5</v>
      </c>
      <c r="AR187" s="11">
        <f t="shared" si="60"/>
        <v>2.4352132389635516E-5</v>
      </c>
      <c r="AS187" s="11">
        <f t="shared" si="61"/>
        <v>1.3713297457647388E-5</v>
      </c>
      <c r="AT187" s="11">
        <f t="shared" si="62"/>
        <v>2.0614181452679958E-5</v>
      </c>
      <c r="AU187" s="11">
        <f t="shared" si="63"/>
        <v>1.9211608564513533E-5</v>
      </c>
      <c r="AV187" s="11">
        <f t="shared" si="64"/>
        <v>2.1926161531779973E-5</v>
      </c>
      <c r="AW187" s="11">
        <f t="shared" si="65"/>
        <v>1.5735999160024887E-5</v>
      </c>
      <c r="AX187" s="11">
        <f t="shared" si="66"/>
        <v>2.1695140738614916E-5</v>
      </c>
      <c r="AY187" s="11">
        <f t="shared" si="67"/>
        <v>2.5970337018149492E-5</v>
      </c>
      <c r="AZ187" s="11">
        <f t="shared" si="68"/>
        <v>2.8095029835034973E-5</v>
      </c>
      <c r="BA187" s="11">
        <f t="shared" si="69"/>
        <v>2.7867139524777775E-5</v>
      </c>
      <c r="BB187" s="11">
        <f t="shared" si="70"/>
        <v>2.3764817290173186E-5</v>
      </c>
      <c r="BC187" s="11">
        <f t="shared" si="71"/>
        <v>2.016255914708741E-5</v>
      </c>
      <c r="BD187" s="11">
        <f t="shared" si="72"/>
        <v>1.0949528517239984E-5</v>
      </c>
      <c r="BE187" s="11">
        <f t="shared" si="73"/>
        <v>7.7218840005116224E-6</v>
      </c>
      <c r="BF187" s="11">
        <f t="shared" si="74"/>
        <v>2.9520021150882075E-6</v>
      </c>
      <c r="BG187" s="11">
        <f t="shared" si="75"/>
        <v>4.6638329286647177E-6</v>
      </c>
      <c r="BH187" s="11">
        <f t="shared" si="76"/>
        <v>1.2143932378981229E-5</v>
      </c>
      <c r="BI187" s="11">
        <f t="shared" si="77"/>
        <v>1.1783936243149518E-5</v>
      </c>
      <c r="BJ187" s="11">
        <f t="shared" si="78"/>
        <v>1.3263942953789687E-5</v>
      </c>
      <c r="BK187" s="11">
        <f t="shared" si="79"/>
        <v>1.0549884671350831E-5</v>
      </c>
      <c r="BL187" s="11">
        <f t="shared" si="80"/>
        <v>5.8928292263529024E-6</v>
      </c>
      <c r="BM187" s="11">
        <f t="shared" si="81"/>
        <v>9.8383913417588284E-6</v>
      </c>
      <c r="BN187" s="11">
        <f t="shared" si="82"/>
        <v>1.2843846167168015E-5</v>
      </c>
      <c r="BO187" s="11">
        <f t="shared" si="83"/>
        <v>1.3540957294959148E-5</v>
      </c>
      <c r="BP187" s="11">
        <f t="shared" si="84"/>
        <v>1.3302125818989466E-5</v>
      </c>
      <c r="BQ187" s="11">
        <f t="shared" si="85"/>
        <v>1.4743856187030232E-5</v>
      </c>
    </row>
    <row r="188" spans="3:69" x14ac:dyDescent="0.2">
      <c r="C188">
        <f t="shared" si="54"/>
        <v>79</v>
      </c>
      <c r="D188" s="11"/>
      <c r="E188" s="11"/>
      <c r="F188" s="11">
        <f t="shared" si="87"/>
        <v>2.204420862086693E-2</v>
      </c>
      <c r="G188" s="11">
        <f t="shared" si="87"/>
        <v>2.1825009635695163E-2</v>
      </c>
      <c r="H188" s="11">
        <f t="shared" si="87"/>
        <v>2.2035830115917088E-2</v>
      </c>
      <c r="I188" s="11">
        <f t="shared" si="87"/>
        <v>2.2388827895215971E-2</v>
      </c>
      <c r="J188" s="11">
        <f t="shared" si="87"/>
        <v>2.2222582280522169E-2</v>
      </c>
      <c r="K188" s="11">
        <f t="shared" si="87"/>
        <v>2.3663965421872497E-2</v>
      </c>
      <c r="L188" s="11">
        <f t="shared" si="87"/>
        <v>2.3202907454342694E-2</v>
      </c>
      <c r="M188" s="11">
        <f t="shared" si="87"/>
        <v>2.3517594245653466E-2</v>
      </c>
      <c r="N188" s="11">
        <f t="shared" si="87"/>
        <v>2.3407584086567686E-2</v>
      </c>
      <c r="O188" s="11">
        <f t="shared" si="87"/>
        <v>2.3957428804620765E-2</v>
      </c>
      <c r="P188" s="11">
        <f t="shared" si="87"/>
        <v>2.3436932016621132E-2</v>
      </c>
      <c r="Q188" s="11">
        <f t="shared" si="87"/>
        <v>2.3611127472723935E-2</v>
      </c>
      <c r="R188" s="11">
        <f t="shared" si="87"/>
        <v>2.3622485464462158E-2</v>
      </c>
      <c r="S188" s="11">
        <f t="shared" si="87"/>
        <v>2.377057128779209E-2</v>
      </c>
      <c r="T188" s="11">
        <f t="shared" ref="T188:Y201" si="90">T$106*T$107^$C188</f>
        <v>2.3834660860347336E-2</v>
      </c>
      <c r="U188" s="11">
        <f t="shared" si="90"/>
        <v>2.3894826421450594E-2</v>
      </c>
      <c r="V188" s="11">
        <f t="shared" si="90"/>
        <v>2.4723601843950529E-2</v>
      </c>
      <c r="W188" s="11">
        <f t="shared" si="90"/>
        <v>2.4749392283389026E-2</v>
      </c>
      <c r="X188" s="11">
        <f t="shared" si="90"/>
        <v>2.5307050808749131E-2</v>
      </c>
      <c r="Y188" s="11">
        <f t="shared" si="90"/>
        <v>2.5397440578769033E-2</v>
      </c>
      <c r="Z188" s="11">
        <f t="shared" si="89"/>
        <v>2.4555114405746727E-2</v>
      </c>
      <c r="AA188" s="11">
        <f t="shared" si="89"/>
        <v>2.4369826954840114E-2</v>
      </c>
      <c r="AB188" s="11">
        <f t="shared" si="89"/>
        <v>2.4313633558998567E-2</v>
      </c>
      <c r="AC188" s="11">
        <f t="shared" si="89"/>
        <v>2.4826685712698686E-2</v>
      </c>
      <c r="AD188" s="11">
        <f t="shared" si="89"/>
        <v>2.568752963882948E-2</v>
      </c>
      <c r="AE188" s="11">
        <f t="shared" si="89"/>
        <v>2.5178317930362511E-2</v>
      </c>
      <c r="AF188" s="11">
        <f t="shared" si="89"/>
        <v>2.4893849759062833E-2</v>
      </c>
      <c r="AG188" s="11">
        <f t="shared" si="89"/>
        <v>2.5017045884684799E-2</v>
      </c>
      <c r="AH188" s="11">
        <f t="shared" si="89"/>
        <v>2.4859228583360694E-2</v>
      </c>
      <c r="AI188" s="11">
        <f t="shared" si="89"/>
        <v>2.4894279244985457E-2</v>
      </c>
      <c r="AK188">
        <f t="shared" si="55"/>
        <v>79</v>
      </c>
      <c r="AL188" s="11"/>
      <c r="AM188" s="11"/>
      <c r="AN188" s="11">
        <f t="shared" si="56"/>
        <v>8.3067705243958253E-6</v>
      </c>
      <c r="AO188" s="11">
        <f t="shared" si="57"/>
        <v>1.2074177631115768E-5</v>
      </c>
      <c r="AP188" s="11">
        <f t="shared" si="58"/>
        <v>1.2570015506148838E-5</v>
      </c>
      <c r="AQ188" s="11">
        <f t="shared" si="59"/>
        <v>1.158748620080838E-5</v>
      </c>
      <c r="AR188" s="11">
        <f t="shared" si="60"/>
        <v>1.411551221275028E-5</v>
      </c>
      <c r="AS188" s="11">
        <f t="shared" si="61"/>
        <v>6.9179578901374201E-6</v>
      </c>
      <c r="AT188" s="11">
        <f t="shared" si="62"/>
        <v>1.1693676959252936E-5</v>
      </c>
      <c r="AU188" s="11">
        <f t="shared" si="63"/>
        <v>1.0787478980408854E-5</v>
      </c>
      <c r="AV188" s="11">
        <f t="shared" si="64"/>
        <v>1.253649765573909E-5</v>
      </c>
      <c r="AW188" s="11">
        <f t="shared" si="65"/>
        <v>8.1878742724248241E-6</v>
      </c>
      <c r="AX188" s="11">
        <f t="shared" si="66"/>
        <v>1.2423975815734057E-5</v>
      </c>
      <c r="AY188" s="11">
        <f t="shared" si="67"/>
        <v>1.5317492235266669E-5</v>
      </c>
      <c r="AZ188" s="11">
        <f t="shared" si="68"/>
        <v>1.7153631535882119E-5</v>
      </c>
      <c r="BA188" s="11">
        <f t="shared" si="69"/>
        <v>1.6812799169312423E-5</v>
      </c>
      <c r="BB188" s="11">
        <f t="shared" si="70"/>
        <v>1.3768897042260222E-5</v>
      </c>
      <c r="BC188" s="11">
        <f t="shared" si="71"/>
        <v>1.0808912396499672E-5</v>
      </c>
      <c r="BD188" s="11">
        <f t="shared" si="72"/>
        <v>4.6996247256010365E-6</v>
      </c>
      <c r="BE188" s="11">
        <f t="shared" si="73"/>
        <v>2.4813266102485686E-6</v>
      </c>
      <c r="BF188" s="11">
        <f t="shared" si="74"/>
        <v>2.8000792052448534E-7</v>
      </c>
      <c r="BG188" s="11">
        <f t="shared" si="75"/>
        <v>9.6178596252216781E-7</v>
      </c>
      <c r="BH188" s="11">
        <f t="shared" si="76"/>
        <v>5.0804625860805447E-6</v>
      </c>
      <c r="BI188" s="11">
        <f t="shared" si="77"/>
        <v>4.6858083709187561E-6</v>
      </c>
      <c r="BJ188" s="11">
        <f t="shared" si="78"/>
        <v>5.6463490389858115E-6</v>
      </c>
      <c r="BK188" s="11">
        <f t="shared" si="79"/>
        <v>4.0776367709167547E-6</v>
      </c>
      <c r="BL188" s="11">
        <f t="shared" si="80"/>
        <v>1.683327807209052E-6</v>
      </c>
      <c r="BM188" s="11">
        <f t="shared" si="81"/>
        <v>3.5196143599083918E-6</v>
      </c>
      <c r="BN188" s="11">
        <f t="shared" si="82"/>
        <v>5.1868702594827546E-6</v>
      </c>
      <c r="BO188" s="11">
        <f t="shared" si="83"/>
        <v>5.6270739898658145E-6</v>
      </c>
      <c r="BP188" s="11">
        <f t="shared" si="84"/>
        <v>5.5481419632469306E-6</v>
      </c>
      <c r="BQ188" s="11">
        <f t="shared" si="85"/>
        <v>6.7309696824647368E-6</v>
      </c>
    </row>
    <row r="189" spans="3:69" x14ac:dyDescent="0.2">
      <c r="C189">
        <f t="shared" si="54"/>
        <v>80</v>
      </c>
      <c r="D189" s="11"/>
      <c r="E189" s="11"/>
      <c r="F189" s="11">
        <f t="shared" si="87"/>
        <v>2.3104976118249958E-2</v>
      </c>
      <c r="G189" s="11">
        <f t="shared" si="87"/>
        <v>2.3089111608758262E-2</v>
      </c>
      <c r="H189" s="11">
        <f t="shared" si="87"/>
        <v>2.3294576095932711E-2</v>
      </c>
      <c r="I189" s="11">
        <f t="shared" si="87"/>
        <v>2.3608224633409884E-2</v>
      </c>
      <c r="J189" s="11">
        <f t="shared" si="87"/>
        <v>2.3466217322849394E-2</v>
      </c>
      <c r="K189" s="11">
        <f t="shared" si="87"/>
        <v>2.4787870145570778E-2</v>
      </c>
      <c r="L189" s="11">
        <f t="shared" si="87"/>
        <v>2.4380464989924938E-2</v>
      </c>
      <c r="M189" s="11">
        <f t="shared" si="87"/>
        <v>2.4670111703474416E-2</v>
      </c>
      <c r="N189" s="11">
        <f t="shared" si="87"/>
        <v>2.4607987243740748E-2</v>
      </c>
      <c r="O189" s="11">
        <f t="shared" si="87"/>
        <v>2.5116317372575813E-2</v>
      </c>
      <c r="P189" s="11">
        <f t="shared" si="87"/>
        <v>2.46275285966314E-2</v>
      </c>
      <c r="Q189" s="11">
        <f t="shared" si="87"/>
        <v>2.4855809490474823E-2</v>
      </c>
      <c r="R189" s="11">
        <f t="shared" si="87"/>
        <v>2.484104083249861E-2</v>
      </c>
      <c r="S189" s="11">
        <f t="shared" si="87"/>
        <v>2.5010649020183889E-2</v>
      </c>
      <c r="T189" s="11">
        <f t="shared" si="90"/>
        <v>2.5058724380507852E-2</v>
      </c>
      <c r="U189" s="11">
        <f t="shared" si="90"/>
        <v>2.5161140481333142E-2</v>
      </c>
      <c r="V189" s="11">
        <f t="shared" si="90"/>
        <v>2.5919966794846556E-2</v>
      </c>
      <c r="W189" s="11">
        <f t="shared" si="90"/>
        <v>2.601452282908967E-2</v>
      </c>
      <c r="X189" s="11">
        <f t="shared" si="90"/>
        <v>2.6554647044767059E-2</v>
      </c>
      <c r="Y189" s="11">
        <f t="shared" si="90"/>
        <v>2.6633709037820912E-2</v>
      </c>
      <c r="Z189" s="11">
        <f t="shared" si="89"/>
        <v>2.5850891698912384E-2</v>
      </c>
      <c r="AA189" s="11">
        <f t="shared" si="89"/>
        <v>2.5707536648386764E-2</v>
      </c>
      <c r="AB189" s="11">
        <f t="shared" si="89"/>
        <v>2.564891294421728E-2</v>
      </c>
      <c r="AC189" s="11">
        <f t="shared" si="89"/>
        <v>2.6119408912968711E-2</v>
      </c>
      <c r="AD189" s="11">
        <f t="shared" si="89"/>
        <v>2.686961759771658E-2</v>
      </c>
      <c r="AE189" s="11">
        <f t="shared" si="89"/>
        <v>2.6505311611460983E-2</v>
      </c>
      <c r="AF189" s="11">
        <f t="shared" si="89"/>
        <v>2.6272561863982406E-2</v>
      </c>
      <c r="AG189" s="11">
        <f t="shared" si="89"/>
        <v>2.6396826521083848E-2</v>
      </c>
      <c r="AH189" s="11">
        <f t="shared" si="89"/>
        <v>2.6221789795748674E-2</v>
      </c>
      <c r="AI189" s="11">
        <f t="shared" si="89"/>
        <v>2.6205222196665379E-2</v>
      </c>
      <c r="AK189">
        <f t="shared" si="55"/>
        <v>80</v>
      </c>
      <c r="AL189" s="11"/>
      <c r="AM189" s="11"/>
      <c r="AN189" s="11">
        <f t="shared" si="56"/>
        <v>3.432059540832686E-5</v>
      </c>
      <c r="AO189" s="11">
        <f t="shared" si="57"/>
        <v>3.444526512484085E-5</v>
      </c>
      <c r="AP189" s="11">
        <f t="shared" si="58"/>
        <v>3.8048120474242879E-5</v>
      </c>
      <c r="AQ189" s="11">
        <f t="shared" si="59"/>
        <v>4.3595487918084623E-5</v>
      </c>
      <c r="AR189" s="11">
        <f t="shared" si="60"/>
        <v>4.1390697256717799E-5</v>
      </c>
      <c r="AS189" s="11">
        <f t="shared" si="61"/>
        <v>5.8324964778904464E-5</v>
      </c>
      <c r="AT189" s="11">
        <f t="shared" si="62"/>
        <v>4.9842589564283455E-5</v>
      </c>
      <c r="AU189" s="11">
        <f t="shared" si="63"/>
        <v>5.2637783559800178E-5</v>
      </c>
      <c r="AV189" s="11">
        <f t="shared" si="64"/>
        <v>5.0711574926750633E-5</v>
      </c>
      <c r="AW189" s="11">
        <f t="shared" si="65"/>
        <v>5.7938097294680667E-5</v>
      </c>
      <c r="AX189" s="11">
        <f t="shared" si="66"/>
        <v>4.9343043706564292E-5</v>
      </c>
      <c r="AY189" s="11">
        <f t="shared" si="67"/>
        <v>4.8495810903382835E-5</v>
      </c>
      <c r="AZ189" s="11">
        <f t="shared" si="68"/>
        <v>4.782643337884419E-5</v>
      </c>
      <c r="BA189" s="11">
        <f t="shared" si="69"/>
        <v>5.0849259651565433E-5</v>
      </c>
      <c r="BB189" s="11">
        <f t="shared" si="70"/>
        <v>5.5469400199501692E-5</v>
      </c>
      <c r="BC189" s="11">
        <f t="shared" si="71"/>
        <v>5.7142471369964358E-5</v>
      </c>
      <c r="BD189" s="11">
        <f t="shared" si="72"/>
        <v>6.416897022002479E-5</v>
      </c>
      <c r="BE189" s="11">
        <f t="shared" si="73"/>
        <v>6.0633208765600287E-5</v>
      </c>
      <c r="BF189" s="11">
        <f t="shared" si="74"/>
        <v>6.1570569219261903E-5</v>
      </c>
      <c r="BG189" s="11">
        <f t="shared" si="75"/>
        <v>5.7105148974920693E-5</v>
      </c>
      <c r="BH189" s="11">
        <f t="shared" si="76"/>
        <v>3.916779146593357E-5</v>
      </c>
      <c r="BI189" s="11">
        <f t="shared" si="77"/>
        <v>4.0743654626375703E-5</v>
      </c>
      <c r="BJ189" s="11">
        <f t="shared" si="78"/>
        <v>4.2444652929564964E-5</v>
      </c>
      <c r="BK189" s="11">
        <f t="shared" si="79"/>
        <v>5.4007242081183848E-5</v>
      </c>
      <c r="BL189" s="11">
        <f t="shared" si="80"/>
        <v>6.1702618419488809E-5</v>
      </c>
      <c r="BM189" s="11">
        <f t="shared" si="81"/>
        <v>5.5830061471519002E-5</v>
      </c>
      <c r="BN189" s="11">
        <f t="shared" si="82"/>
        <v>5.0913798213846181E-5</v>
      </c>
      <c r="BO189" s="11">
        <f t="shared" si="83"/>
        <v>5.0285828964878753E-5</v>
      </c>
      <c r="BP189" s="11">
        <f t="shared" si="84"/>
        <v>4.9910422962360572E-5</v>
      </c>
      <c r="BQ189" s="11">
        <f t="shared" si="85"/>
        <v>4.9599672093166593E-5</v>
      </c>
    </row>
    <row r="190" spans="3:69" x14ac:dyDescent="0.2">
      <c r="C190">
        <f t="shared" si="54"/>
        <v>81</v>
      </c>
      <c r="D190" s="11"/>
      <c r="E190" s="11"/>
      <c r="F190" s="11">
        <f t="shared" si="87"/>
        <v>2.4216787756198725E-2</v>
      </c>
      <c r="G190" s="11">
        <f t="shared" si="87"/>
        <v>2.4426430218376184E-2</v>
      </c>
      <c r="H190" s="11">
        <f t="shared" si="87"/>
        <v>2.4625225037346685E-2</v>
      </c>
      <c r="I190" s="11">
        <f t="shared" si="87"/>
        <v>2.4894035228196783E-2</v>
      </c>
      <c r="J190" s="11">
        <f t="shared" si="87"/>
        <v>2.4779449502853088E-2</v>
      </c>
      <c r="K190" s="11">
        <f t="shared" si="87"/>
        <v>2.5965153996791942E-2</v>
      </c>
      <c r="L190" s="11">
        <f t="shared" si="87"/>
        <v>2.5617784077042707E-2</v>
      </c>
      <c r="M190" s="11">
        <f t="shared" si="87"/>
        <v>2.5879110129404061E-2</v>
      </c>
      <c r="N190" s="11">
        <f t="shared" si="87"/>
        <v>2.5869950266913733E-2</v>
      </c>
      <c r="O190" s="11">
        <f t="shared" si="87"/>
        <v>2.6331264657177358E-2</v>
      </c>
      <c r="P190" s="11">
        <f t="shared" si="87"/>
        <v>2.5878607504931341E-2</v>
      </c>
      <c r="Q190" s="11">
        <f t="shared" si="87"/>
        <v>2.6166106050652879E-2</v>
      </c>
      <c r="R190" s="11">
        <f t="shared" si="87"/>
        <v>2.6122454835254261E-2</v>
      </c>
      <c r="S190" s="11">
        <f t="shared" si="87"/>
        <v>2.6315419887787125E-2</v>
      </c>
      <c r="T190" s="11">
        <f t="shared" si="90"/>
        <v>2.6345651455143369E-2</v>
      </c>
      <c r="U190" s="11">
        <f t="shared" si="90"/>
        <v>2.6494563264667911E-2</v>
      </c>
      <c r="V190" s="11">
        <f t="shared" si="90"/>
        <v>2.7174223354933122E-2</v>
      </c>
      <c r="W190" s="11">
        <f t="shared" si="90"/>
        <v>2.7344323863638605E-2</v>
      </c>
      <c r="X190" s="11">
        <f t="shared" si="90"/>
        <v>2.7863747735803825E-2</v>
      </c>
      <c r="Y190" s="11">
        <f t="shared" si="90"/>
        <v>2.7930155202500508E-2</v>
      </c>
      <c r="Z190" s="11">
        <f t="shared" si="89"/>
        <v>2.7215047365957284E-2</v>
      </c>
      <c r="AA190" s="11">
        <f t="shared" si="89"/>
        <v>2.711867596568596E-2</v>
      </c>
      <c r="AB190" s="11">
        <f t="shared" si="89"/>
        <v>2.7057524479986991E-2</v>
      </c>
      <c r="AC190" s="11">
        <f t="shared" si="89"/>
        <v>2.7479444089225178E-2</v>
      </c>
      <c r="AD190" s="11">
        <f t="shared" si="89"/>
        <v>2.8106102844400235E-2</v>
      </c>
      <c r="AE190" s="11">
        <f t="shared" si="89"/>
        <v>2.7902242936310929E-2</v>
      </c>
      <c r="AF190" s="11">
        <f t="shared" si="89"/>
        <v>2.7727632068860374E-2</v>
      </c>
      <c r="AG190" s="11">
        <f t="shared" si="89"/>
        <v>2.7852707054063706E-2</v>
      </c>
      <c r="AH190" s="11">
        <f t="shared" si="89"/>
        <v>2.765903446226229E-2</v>
      </c>
      <c r="AI190" s="11">
        <f t="shared" si="89"/>
        <v>2.7585199941666558E-2</v>
      </c>
      <c r="AK190">
        <f t="shared" si="55"/>
        <v>81</v>
      </c>
      <c r="AL190" s="11"/>
      <c r="AM190" s="11"/>
      <c r="AN190" s="11">
        <f t="shared" si="56"/>
        <v>5.0185547863110816E-5</v>
      </c>
      <c r="AO190" s="11">
        <f t="shared" si="57"/>
        <v>5.3680490087310775E-5</v>
      </c>
      <c r="AP190" s="11">
        <f t="shared" si="58"/>
        <v>5.816968642894332E-5</v>
      </c>
      <c r="AQ190" s="11">
        <f t="shared" si="59"/>
        <v>6.4382508400121624E-5</v>
      </c>
      <c r="AR190" s="11">
        <f t="shared" si="60"/>
        <v>6.2263481980849461E-5</v>
      </c>
      <c r="AS190" s="11">
        <f t="shared" si="61"/>
        <v>8.0317595737287189E-5</v>
      </c>
      <c r="AT190" s="11">
        <f t="shared" si="62"/>
        <v>7.1400298321501482E-5</v>
      </c>
      <c r="AU190" s="11">
        <f t="shared" si="63"/>
        <v>7.4299961975181765E-5</v>
      </c>
      <c r="AV190" s="11">
        <f t="shared" si="64"/>
        <v>7.2938563230980069E-5</v>
      </c>
      <c r="AW190" s="11">
        <f t="shared" si="65"/>
        <v>8.0713158613622302E-5</v>
      </c>
      <c r="AX190" s="11">
        <f t="shared" si="66"/>
        <v>7.1057407098827109E-5</v>
      </c>
      <c r="AY190" s="11">
        <f t="shared" si="67"/>
        <v>7.1086328355858972E-5</v>
      </c>
      <c r="AZ190" s="11">
        <f t="shared" si="68"/>
        <v>6.9821215258988146E-5</v>
      </c>
      <c r="BA190" s="11">
        <f t="shared" si="69"/>
        <v>7.4004203659234989E-5</v>
      </c>
      <c r="BB190" s="11">
        <f t="shared" si="70"/>
        <v>7.9092491196423577E-5</v>
      </c>
      <c r="BC190" s="11">
        <f t="shared" si="71"/>
        <v>8.1931561313958474E-5</v>
      </c>
      <c r="BD190" s="11">
        <f t="shared" si="72"/>
        <v>8.8701251256640144E-5</v>
      </c>
      <c r="BE190" s="11">
        <f t="shared" si="73"/>
        <v>8.5656144636135121E-5</v>
      </c>
      <c r="BF190" s="11">
        <f t="shared" si="74"/>
        <v>8.5990405910350208E-5</v>
      </c>
      <c r="BG190" s="11">
        <f t="shared" si="75"/>
        <v>7.9954938171036857E-5</v>
      </c>
      <c r="BH190" s="11">
        <f t="shared" si="76"/>
        <v>5.9451088950556309E-5</v>
      </c>
      <c r="BI190" s="11">
        <f t="shared" si="77"/>
        <v>6.1924824466160706E-5</v>
      </c>
      <c r="BJ190" s="11">
        <f t="shared" si="78"/>
        <v>6.3952686255157966E-5</v>
      </c>
      <c r="BK190" s="11">
        <f t="shared" si="79"/>
        <v>7.7239402659397101E-5</v>
      </c>
      <c r="BL190" s="11">
        <f t="shared" si="80"/>
        <v>8.4401899795420634E-5</v>
      </c>
      <c r="BM190" s="11">
        <f t="shared" si="81"/>
        <v>8.0198021486525484E-5</v>
      </c>
      <c r="BN190" s="11">
        <f t="shared" si="82"/>
        <v>7.5275994610058051E-5</v>
      </c>
      <c r="BO190" s="11">
        <f t="shared" si="83"/>
        <v>7.4489032608543589E-5</v>
      </c>
      <c r="BP190" s="11">
        <f t="shared" si="84"/>
        <v>7.3636032410729792E-5</v>
      </c>
      <c r="BQ190" s="11">
        <f t="shared" si="85"/>
        <v>7.2333795821922034E-5</v>
      </c>
    </row>
    <row r="191" spans="3:69" x14ac:dyDescent="0.2">
      <c r="C191">
        <f t="shared" si="54"/>
        <v>82</v>
      </c>
      <c r="D191" s="11"/>
      <c r="E191" s="11"/>
      <c r="F191" s="11">
        <f t="shared" si="87"/>
        <v>2.5382099779170705E-2</v>
      </c>
      <c r="G191" s="11">
        <f t="shared" si="87"/>
        <v>2.5841206163466121E-2</v>
      </c>
      <c r="H191" s="11">
        <f t="shared" si="87"/>
        <v>2.6031884231018286E-2</v>
      </c>
      <c r="I191" s="11">
        <f t="shared" si="87"/>
        <v>2.6249876878318805E-2</v>
      </c>
      <c r="J191" s="11">
        <f t="shared" si="87"/>
        <v>2.6166173662193305E-2</v>
      </c>
      <c r="K191" s="11">
        <f t="shared" si="87"/>
        <v>2.7198352182653665E-2</v>
      </c>
      <c r="L191" s="11">
        <f t="shared" si="87"/>
        <v>2.6917897640146821E-2</v>
      </c>
      <c r="M191" s="11">
        <f t="shared" si="87"/>
        <v>2.7147357463951118E-2</v>
      </c>
      <c r="N191" s="11">
        <f t="shared" si="87"/>
        <v>2.7196630109714497E-2</v>
      </c>
      <c r="O191" s="11">
        <f t="shared" si="87"/>
        <v>2.7604982377048698E-2</v>
      </c>
      <c r="P191" s="11">
        <f t="shared" si="87"/>
        <v>2.7193241244916955E-2</v>
      </c>
      <c r="Q191" s="11">
        <f t="shared" si="87"/>
        <v>2.7545476083423826E-2</v>
      </c>
      <c r="R191" s="11">
        <f t="shared" si="87"/>
        <v>2.7469970007342168E-2</v>
      </c>
      <c r="S191" s="11">
        <f t="shared" si="87"/>
        <v>2.7688258841731189E-2</v>
      </c>
      <c r="T191" s="11">
        <f t="shared" si="90"/>
        <v>2.7698670533117982E-2</v>
      </c>
      <c r="U191" s="11">
        <f t="shared" si="90"/>
        <v>2.7898651219974341E-2</v>
      </c>
      <c r="V191" s="11">
        <f t="shared" si="90"/>
        <v>2.8489172875430145E-2</v>
      </c>
      <c r="W191" s="11">
        <f t="shared" si="90"/>
        <v>2.8742101189857587E-2</v>
      </c>
      <c r="X191" s="11">
        <f t="shared" si="90"/>
        <v>2.9237384950951937E-2</v>
      </c>
      <c r="Y191" s="11">
        <f t="shared" si="90"/>
        <v>2.928970833645448E-2</v>
      </c>
      <c r="Z191" s="11">
        <f t="shared" si="89"/>
        <v>2.8651189744547955E-2</v>
      </c>
      <c r="AA191" s="11">
        <f t="shared" si="89"/>
        <v>2.8607275609116897E-2</v>
      </c>
      <c r="AB191" s="11">
        <f t="shared" si="89"/>
        <v>2.8543495491498178E-2</v>
      </c>
      <c r="AC191" s="11">
        <f t="shared" si="89"/>
        <v>2.8910296169754574E-2</v>
      </c>
      <c r="AD191" s="11">
        <f t="shared" si="89"/>
        <v>2.9399488631618429E-2</v>
      </c>
      <c r="AE191" s="11">
        <f t="shared" si="89"/>
        <v>2.9372797886302614E-2</v>
      </c>
      <c r="AF191" s="11">
        <f t="shared" si="89"/>
        <v>2.9263289363497032E-2</v>
      </c>
      <c r="AG191" s="11">
        <f t="shared" si="89"/>
        <v>2.9388884668384633E-2</v>
      </c>
      <c r="AH191" s="11">
        <f t="shared" si="89"/>
        <v>2.9175056063817803E-2</v>
      </c>
      <c r="AI191" s="11">
        <f t="shared" si="89"/>
        <v>2.9037847880509518E-2</v>
      </c>
      <c r="AK191">
        <f t="shared" si="55"/>
        <v>82</v>
      </c>
      <c r="AL191" s="11"/>
      <c r="AM191" s="11"/>
      <c r="AN191" s="11">
        <f t="shared" si="56"/>
        <v>3.0141121349756176E-5</v>
      </c>
      <c r="AO191" s="11">
        <f t="shared" si="57"/>
        <v>3.0735776014444926E-5</v>
      </c>
      <c r="AP191" s="11">
        <f t="shared" si="58"/>
        <v>3.1927951136444678E-5</v>
      </c>
      <c r="AQ191" s="11">
        <f t="shared" si="59"/>
        <v>3.2975852847771254E-5</v>
      </c>
      <c r="AR191" s="11">
        <f t="shared" si="60"/>
        <v>4.1486914262042709E-5</v>
      </c>
      <c r="AS191" s="11">
        <f t="shared" si="61"/>
        <v>3.8445664051150726E-5</v>
      </c>
      <c r="AT191" s="11">
        <f t="shared" si="62"/>
        <v>4.9941243300085707E-5</v>
      </c>
      <c r="AU191" s="11">
        <f t="shared" si="63"/>
        <v>5.2983220167904061E-5</v>
      </c>
      <c r="AV191" s="11">
        <f t="shared" si="64"/>
        <v>5.7033844285444326E-5</v>
      </c>
      <c r="AW191" s="11">
        <f t="shared" si="65"/>
        <v>5.3577065357076548E-5</v>
      </c>
      <c r="AX191" s="11">
        <f t="shared" si="66"/>
        <v>6.5229127896264863E-5</v>
      </c>
      <c r="AY191" s="11">
        <f t="shared" si="67"/>
        <v>6.6598178932607299E-5</v>
      </c>
      <c r="AZ191" s="11">
        <f t="shared" si="68"/>
        <v>7.0619591189092753E-5</v>
      </c>
      <c r="BA191" s="11">
        <f t="shared" si="69"/>
        <v>7.0019996927572607E-5</v>
      </c>
      <c r="BB191" s="11">
        <f t="shared" si="70"/>
        <v>6.6959858790589973E-5</v>
      </c>
      <c r="BC191" s="11">
        <f t="shared" si="71"/>
        <v>6.9010982539518216E-5</v>
      </c>
      <c r="BD191" s="11">
        <f t="shared" si="72"/>
        <v>7.3916666260084729E-5</v>
      </c>
      <c r="BE191" s="11">
        <f t="shared" si="73"/>
        <v>7.5484338614975792E-5</v>
      </c>
      <c r="BF191" s="11">
        <f t="shared" si="74"/>
        <v>6.8710843464390832E-5</v>
      </c>
      <c r="BG191" s="11">
        <f t="shared" si="75"/>
        <v>5.8889322287935934E-5</v>
      </c>
      <c r="BH191" s="11">
        <f t="shared" si="76"/>
        <v>5.9407541900824278E-5</v>
      </c>
      <c r="BI191" s="11">
        <f t="shared" si="77"/>
        <v>5.5716891393474814E-5</v>
      </c>
      <c r="BJ191" s="11">
        <f t="shared" si="78"/>
        <v>4.6977878810132339E-5</v>
      </c>
      <c r="BK191" s="11">
        <f t="shared" si="79"/>
        <v>3.5605168624789251E-5</v>
      </c>
      <c r="BL191" s="11">
        <f t="shared" si="80"/>
        <v>4.2134482483164424E-5</v>
      </c>
      <c r="BM191" s="11">
        <f t="shared" si="81"/>
        <v>5.6658072206976603E-5</v>
      </c>
      <c r="BN191" s="11">
        <f t="shared" si="82"/>
        <v>5.6514109270678824E-5</v>
      </c>
      <c r="BO191" s="11">
        <f t="shared" si="83"/>
        <v>5.9683495332859423E-5</v>
      </c>
      <c r="BP191" s="11">
        <f t="shared" si="84"/>
        <v>5.7408071837826909E-5</v>
      </c>
      <c r="BQ191" s="11">
        <f t="shared" si="85"/>
        <v>5.991769198746899E-5</v>
      </c>
    </row>
    <row r="192" spans="3:69" x14ac:dyDescent="0.2">
      <c r="C192">
        <f t="shared" si="54"/>
        <v>83</v>
      </c>
      <c r="D192" s="11"/>
      <c r="E192" s="11"/>
      <c r="F192" s="11">
        <f t="shared" si="87"/>
        <v>2.6603486626126528E-2</v>
      </c>
      <c r="G192" s="11">
        <f t="shared" si="87"/>
        <v>2.7337925763724274E-2</v>
      </c>
      <c r="H192" s="11">
        <f t="shared" si="87"/>
        <v>2.7518895587325551E-2</v>
      </c>
      <c r="I192" s="11">
        <f t="shared" si="87"/>
        <v>2.7679563791507024E-2</v>
      </c>
      <c r="J192" s="11">
        <f t="shared" si="87"/>
        <v>2.7630502608269259E-2</v>
      </c>
      <c r="K192" s="11">
        <f t="shared" si="87"/>
        <v>2.8490120318295026E-2</v>
      </c>
      <c r="L192" s="11">
        <f t="shared" si="87"/>
        <v>2.8283992525908821E-2</v>
      </c>
      <c r="M192" s="11">
        <f t="shared" si="87"/>
        <v>2.8477757294992172E-2</v>
      </c>
      <c r="N192" s="11">
        <f t="shared" si="87"/>
        <v>2.8591345622747875E-2</v>
      </c>
      <c r="O192" s="11">
        <f t="shared" si="87"/>
        <v>2.8940313424309996E-2</v>
      </c>
      <c r="P192" s="11">
        <f t="shared" si="87"/>
        <v>2.8574658403213587E-2</v>
      </c>
      <c r="Q192" s="11">
        <f t="shared" si="87"/>
        <v>2.8997560859596917E-2</v>
      </c>
      <c r="R192" s="11">
        <f t="shared" si="87"/>
        <v>2.8886996148075963E-2</v>
      </c>
      <c r="S192" s="11">
        <f t="shared" si="87"/>
        <v>2.9132716899664578E-2</v>
      </c>
      <c r="T192" s="11">
        <f t="shared" si="90"/>
        <v>2.9121175864961858E-2</v>
      </c>
      <c r="U192" s="11">
        <f t="shared" si="90"/>
        <v>2.9377149270912183E-2</v>
      </c>
      <c r="V192" s="11">
        <f t="shared" si="90"/>
        <v>2.9867752263793908E-2</v>
      </c>
      <c r="W192" s="11">
        <f t="shared" si="90"/>
        <v>3.0211329595409713E-2</v>
      </c>
      <c r="X192" s="11">
        <f t="shared" si="90"/>
        <v>3.0678740235353719E-2</v>
      </c>
      <c r="Y192" s="11">
        <f t="shared" si="90"/>
        <v>3.0715440290778155E-2</v>
      </c>
      <c r="Z192" s="11">
        <f t="shared" si="89"/>
        <v>3.016311758490358E-2</v>
      </c>
      <c r="AA192" s="11">
        <f t="shared" si="89"/>
        <v>3.0177587534564357E-2</v>
      </c>
      <c r="AB192" s="11">
        <f t="shared" si="89"/>
        <v>3.0111074480438524E-2</v>
      </c>
      <c r="AC192" s="11">
        <f t="shared" si="89"/>
        <v>3.0415652584131026E-2</v>
      </c>
      <c r="AD192" s="11">
        <f t="shared" si="89"/>
        <v>3.0752393406717617E-2</v>
      </c>
      <c r="AE192" s="11">
        <f t="shared" si="89"/>
        <v>3.0920856708147215E-2</v>
      </c>
      <c r="AF192" s="11">
        <f t="shared" si="89"/>
        <v>3.0883996954556927E-2</v>
      </c>
      <c r="AG192" s="11">
        <f t="shared" si="89"/>
        <v>3.1009788038739265E-2</v>
      </c>
      <c r="AH192" s="11">
        <f t="shared" si="89"/>
        <v>3.0774172449448967E-2</v>
      </c>
      <c r="AI192" s="11">
        <f t="shared" si="89"/>
        <v>3.0566992855396699E-2</v>
      </c>
      <c r="AK192">
        <f t="shared" si="55"/>
        <v>83</v>
      </c>
      <c r="AL192" s="11"/>
      <c r="AM192" s="11"/>
      <c r="AN192" s="11">
        <f t="shared" si="56"/>
        <v>1.8221852377403866E-5</v>
      </c>
      <c r="AO192" s="11">
        <f t="shared" si="57"/>
        <v>1.6380361840106803E-5</v>
      </c>
      <c r="AP192" s="11">
        <f t="shared" si="58"/>
        <v>1.7334490972316273E-5</v>
      </c>
      <c r="AQ192" s="11">
        <f t="shared" si="59"/>
        <v>1.8600016201646525E-5</v>
      </c>
      <c r="AR192" s="11">
        <f t="shared" si="60"/>
        <v>2.476758954131963E-5</v>
      </c>
      <c r="AS192" s="11">
        <f t="shared" si="61"/>
        <v>2.4095224025570364E-5</v>
      </c>
      <c r="AT192" s="11">
        <f t="shared" si="62"/>
        <v>3.2499314224643811E-5</v>
      </c>
      <c r="AU192" s="11">
        <f t="shared" si="63"/>
        <v>3.5385336609307059E-5</v>
      </c>
      <c r="AV192" s="11">
        <f t="shared" si="64"/>
        <v>3.7913081950185889E-5</v>
      </c>
      <c r="AW192" s="11">
        <f t="shared" si="65"/>
        <v>3.5811901012868339E-5</v>
      </c>
      <c r="AX192" s="11">
        <f t="shared" si="66"/>
        <v>4.4823533798472412E-5</v>
      </c>
      <c r="AY192" s="11">
        <f t="shared" si="67"/>
        <v>4.5006467247611773E-5</v>
      </c>
      <c r="AZ192" s="11">
        <f t="shared" si="68"/>
        <v>4.8811464578362485E-5</v>
      </c>
      <c r="BA192" s="11">
        <f t="shared" si="69"/>
        <v>4.7932597528918849E-5</v>
      </c>
      <c r="BB192" s="11">
        <f t="shared" si="70"/>
        <v>4.5702941340629785E-5</v>
      </c>
      <c r="BC192" s="11">
        <f t="shared" si="71"/>
        <v>4.663232993658204E-5</v>
      </c>
      <c r="BD192" s="11">
        <f t="shared" si="72"/>
        <v>5.2112529323460895E-5</v>
      </c>
      <c r="BE192" s="11">
        <f t="shared" si="73"/>
        <v>5.2113151533217419E-5</v>
      </c>
      <c r="BF192" s="11">
        <f t="shared" si="74"/>
        <v>4.6892982886688201E-5</v>
      </c>
      <c r="BG192" s="11">
        <f t="shared" si="75"/>
        <v>3.9040077046889124E-5</v>
      </c>
      <c r="BH192" s="11">
        <f t="shared" si="76"/>
        <v>3.8386710527825895E-5</v>
      </c>
      <c r="BI192" s="11">
        <f t="shared" si="77"/>
        <v>3.473997735758309E-5</v>
      </c>
      <c r="BJ192" s="11">
        <f t="shared" si="78"/>
        <v>2.7946681196332187E-5</v>
      </c>
      <c r="BK192" s="11">
        <f t="shared" si="79"/>
        <v>1.9906323022172316E-5</v>
      </c>
      <c r="BL192" s="11">
        <f t="shared" si="80"/>
        <v>2.6401131917705455E-5</v>
      </c>
      <c r="BM192" s="11">
        <f t="shared" si="81"/>
        <v>3.5749598902421111E-5</v>
      </c>
      <c r="BN192" s="11">
        <f t="shared" si="82"/>
        <v>3.4773182816510839E-5</v>
      </c>
      <c r="BO192" s="11">
        <f t="shared" si="83"/>
        <v>3.7266214653416249E-5</v>
      </c>
      <c r="BP192" s="11">
        <f t="shared" si="84"/>
        <v>3.5732838352776654E-5</v>
      </c>
      <c r="BQ192" s="11">
        <f t="shared" si="85"/>
        <v>3.8582818401489933E-5</v>
      </c>
    </row>
    <row r="193" spans="3:69" x14ac:dyDescent="0.2">
      <c r="C193">
        <f t="shared" si="54"/>
        <v>84</v>
      </c>
      <c r="D193" s="11"/>
      <c r="E193" s="11"/>
      <c r="F193" s="11">
        <f t="shared" si="87"/>
        <v>2.7883646618050477E-2</v>
      </c>
      <c r="G193" s="11">
        <f t="shared" si="87"/>
        <v>2.8921335185952274E-2</v>
      </c>
      <c r="H193" s="11">
        <f t="shared" si="87"/>
        <v>2.909084903826429E-2</v>
      </c>
      <c r="I193" s="11">
        <f t="shared" si="87"/>
        <v>2.9187117914481284E-2</v>
      </c>
      <c r="J193" s="11">
        <f t="shared" si="87"/>
        <v>2.9176779312164083E-2</v>
      </c>
      <c r="K193" s="11">
        <f t="shared" si="87"/>
        <v>2.9843240145577567E-2</v>
      </c>
      <c r="L193" s="11">
        <f t="shared" si="87"/>
        <v>2.9719417314839836E-2</v>
      </c>
      <c r="M193" s="11">
        <f t="shared" si="87"/>
        <v>2.9873355505388739E-2</v>
      </c>
      <c r="N193" s="11">
        <f t="shared" si="87"/>
        <v>3.0057585856103169E-2</v>
      </c>
      <c r="O193" s="11">
        <f t="shared" si="87"/>
        <v>3.0340238209811191E-2</v>
      </c>
      <c r="P193" s="11">
        <f t="shared" si="87"/>
        <v>3.0026251578706885E-2</v>
      </c>
      <c r="Q193" s="11">
        <f t="shared" si="87"/>
        <v>3.0526193602877481E-2</v>
      </c>
      <c r="R193" s="11">
        <f t="shared" si="87"/>
        <v>3.0377118949744819E-2</v>
      </c>
      <c r="S193" s="11">
        <f t="shared" si="87"/>
        <v>3.0652530330900967E-2</v>
      </c>
      <c r="T193" s="11">
        <f t="shared" si="90"/>
        <v>3.0616736017855896E-2</v>
      </c>
      <c r="U193" s="11">
        <f t="shared" si="90"/>
        <v>3.0934000804582619E-2</v>
      </c>
      <c r="V193" s="11">
        <f t="shared" si="90"/>
        <v>3.1313040543227658E-2</v>
      </c>
      <c r="W193" s="11">
        <f t="shared" si="90"/>
        <v>3.175566149090582E-2</v>
      </c>
      <c r="X193" s="11">
        <f t="shared" si="90"/>
        <v>3.2191151979126198E-2</v>
      </c>
      <c r="Y193" s="11">
        <f t="shared" si="90"/>
        <v>3.2210572444729267E-2</v>
      </c>
      <c r="Z193" s="11">
        <f t="shared" si="89"/>
        <v>3.1754830097896654E-2</v>
      </c>
      <c r="AA193" s="11">
        <f t="shared" si="89"/>
        <v>3.1834097096476596E-2</v>
      </c>
      <c r="AB193" s="11">
        <f t="shared" si="89"/>
        <v>3.1764743271775323E-2</v>
      </c>
      <c r="AC193" s="11">
        <f t="shared" si="89"/>
        <v>3.1999392766041308E-2</v>
      </c>
      <c r="AD193" s="11">
        <f t="shared" si="89"/>
        <v>3.2167556112674751E-2</v>
      </c>
      <c r="AE193" s="11">
        <f t="shared" si="89"/>
        <v>3.2550504152402515E-2</v>
      </c>
      <c r="AF193" s="11">
        <f t="shared" si="89"/>
        <v>3.2594465237352155E-2</v>
      </c>
      <c r="AG193" s="11">
        <f t="shared" si="89"/>
        <v>3.2720090097260283E-2</v>
      </c>
      <c r="AH193" s="11">
        <f t="shared" si="89"/>
        <v>3.2460938134166333E-2</v>
      </c>
      <c r="AI193" s="11">
        <f t="shared" si="89"/>
        <v>3.2176663231609927E-2</v>
      </c>
      <c r="AK193">
        <f t="shared" si="55"/>
        <v>84</v>
      </c>
      <c r="AL193" s="11"/>
      <c r="AM193" s="11"/>
      <c r="AN193" s="11">
        <f t="shared" si="56"/>
        <v>8.9314082666196604E-6</v>
      </c>
      <c r="AO193" s="11">
        <f t="shared" si="57"/>
        <v>6.070589092982818E-6</v>
      </c>
      <c r="AP193" s="11">
        <f t="shared" si="58"/>
        <v>6.7159633343664044E-6</v>
      </c>
      <c r="AQ193" s="11">
        <f t="shared" si="59"/>
        <v>7.8692563642319065E-6</v>
      </c>
      <c r="AR193" s="11">
        <f t="shared" si="60"/>
        <v>1.1767836147072436E-5</v>
      </c>
      <c r="AS193" s="11">
        <f t="shared" si="61"/>
        <v>1.2642069481361801E-5</v>
      </c>
      <c r="AT193" s="11">
        <f t="shared" si="62"/>
        <v>1.8193570532549451E-5</v>
      </c>
      <c r="AU193" s="11">
        <f t="shared" si="63"/>
        <v>2.0729438505947605E-5</v>
      </c>
      <c r="AV193" s="11">
        <f t="shared" si="64"/>
        <v>2.2006604497839228E-5</v>
      </c>
      <c r="AW193" s="11">
        <f t="shared" si="65"/>
        <v>2.1016537875490241E-5</v>
      </c>
      <c r="AX193" s="11">
        <f t="shared" si="66"/>
        <v>2.7493713609655145E-5</v>
      </c>
      <c r="AY193" s="11">
        <f t="shared" si="67"/>
        <v>2.6832951279949195E-5</v>
      </c>
      <c r="AZ193" s="11">
        <f t="shared" si="68"/>
        <v>3.0210384418090378E-5</v>
      </c>
      <c r="BA193" s="11">
        <f t="shared" si="69"/>
        <v>2.9198068763706298E-5</v>
      </c>
      <c r="BB193" s="11">
        <f t="shared" si="70"/>
        <v>2.7718486578332809E-5</v>
      </c>
      <c r="BC193" s="11">
        <f t="shared" si="71"/>
        <v>2.779330205201596E-5</v>
      </c>
      <c r="BD193" s="11">
        <f t="shared" si="72"/>
        <v>3.333460198809791E-5</v>
      </c>
      <c r="BE193" s="11">
        <f t="shared" si="73"/>
        <v>3.2201221796165966E-5</v>
      </c>
      <c r="BF193" s="11">
        <f t="shared" si="74"/>
        <v>2.8466849389438055E-5</v>
      </c>
      <c r="BG193" s="11">
        <f t="shared" si="75"/>
        <v>2.2591710094786348E-5</v>
      </c>
      <c r="BH193" s="11">
        <f t="shared" si="76"/>
        <v>2.1196709725752772E-5</v>
      </c>
      <c r="BI193" s="11">
        <f t="shared" si="77"/>
        <v>1.7956858212922764E-5</v>
      </c>
      <c r="BJ193" s="11">
        <f t="shared" si="78"/>
        <v>1.319718699092081E-5</v>
      </c>
      <c r="BK193" s="11">
        <f t="shared" si="79"/>
        <v>8.2823664044208909E-6</v>
      </c>
      <c r="BL193" s="11">
        <f t="shared" si="80"/>
        <v>1.3861030370450778E-5</v>
      </c>
      <c r="BM193" s="11">
        <f t="shared" si="81"/>
        <v>1.891770995908588E-5</v>
      </c>
      <c r="BN193" s="11">
        <f t="shared" si="82"/>
        <v>1.7526035314939105E-5</v>
      </c>
      <c r="BO193" s="11">
        <f t="shared" si="83"/>
        <v>1.9309907301547994E-5</v>
      </c>
      <c r="BP193" s="11">
        <f t="shared" si="84"/>
        <v>1.8412074991545277E-5</v>
      </c>
      <c r="BQ193" s="11">
        <f t="shared" si="85"/>
        <v>2.1176899712257975E-5</v>
      </c>
    </row>
    <row r="194" spans="3:69" x14ac:dyDescent="0.2">
      <c r="C194">
        <f t="shared" si="54"/>
        <v>85</v>
      </c>
      <c r="D194" s="11"/>
      <c r="E194" s="11"/>
      <c r="F194" s="11">
        <f t="shared" si="87"/>
        <v>2.9225407919154456E-2</v>
      </c>
      <c r="G194" s="11">
        <f t="shared" si="87"/>
        <v>3.0596455494370737E-2</v>
      </c>
      <c r="H194" s="11">
        <f t="shared" si="87"/>
        <v>3.0752596705111032E-2</v>
      </c>
      <c r="I194" s="11">
        <f t="shared" si="87"/>
        <v>3.0776780247354214E-2</v>
      </c>
      <c r="J194" s="11">
        <f t="shared" si="87"/>
        <v>3.0809589789219161E-2</v>
      </c>
      <c r="K194" s="11">
        <f t="shared" si="87"/>
        <v>3.1260625523392351E-2</v>
      </c>
      <c r="L194" s="11">
        <f t="shared" si="87"/>
        <v>3.1227690529352585E-2</v>
      </c>
      <c r="M194" s="11">
        <f t="shared" si="87"/>
        <v>3.1337347246381354E-2</v>
      </c>
      <c r="N194" s="11">
        <f t="shared" si="87"/>
        <v>3.1599018787636317E-2</v>
      </c>
      <c r="O194" s="11">
        <f t="shared" si="87"/>
        <v>3.1807881315301767E-2</v>
      </c>
      <c r="P194" s="11">
        <f t="shared" si="87"/>
        <v>3.1551585714368641E-2</v>
      </c>
      <c r="Q194" s="11">
        <f t="shared" si="87"/>
        <v>3.2135409608838095E-2</v>
      </c>
      <c r="R194" s="11">
        <f t="shared" si="87"/>
        <v>3.1944109070974051E-2</v>
      </c>
      <c r="S194" s="11">
        <f t="shared" si="87"/>
        <v>3.225163032074161E-2</v>
      </c>
      <c r="T194" s="11">
        <f t="shared" si="90"/>
        <v>3.2189102827915705E-2</v>
      </c>
      <c r="U194" s="11">
        <f t="shared" si="90"/>
        <v>3.2573358189162564E-2</v>
      </c>
      <c r="V194" s="11">
        <f t="shared" si="90"/>
        <v>3.2828265729604379E-2</v>
      </c>
      <c r="W194" s="11">
        <f t="shared" si="90"/>
        <v>3.3378935989570528E-2</v>
      </c>
      <c r="X194" s="11">
        <f t="shared" si="90"/>
        <v>3.3778123149562002E-2</v>
      </c>
      <c r="Y194" s="11">
        <f t="shared" si="90"/>
        <v>3.3778482984294138E-2</v>
      </c>
      <c r="Z194" s="11">
        <f t="shared" si="89"/>
        <v>3.3430537533393596E-2</v>
      </c>
      <c r="AA194" s="11">
        <f t="shared" si="89"/>
        <v>3.3581535859590346E-2</v>
      </c>
      <c r="AB194" s="11">
        <f t="shared" si="89"/>
        <v>3.3509229827626566E-2</v>
      </c>
      <c r="AC194" s="11">
        <f t="shared" si="89"/>
        <v>3.3665598150920996E-2</v>
      </c>
      <c r="AD194" s="11">
        <f t="shared" si="89"/>
        <v>3.3647841733061519E-2</v>
      </c>
      <c r="AE194" s="11">
        <f t="shared" si="89"/>
        <v>3.4266040251607913E-2</v>
      </c>
      <c r="AF194" s="11">
        <f t="shared" si="89"/>
        <v>3.4399665486050425E-2</v>
      </c>
      <c r="AG194" s="11">
        <f t="shared" si="89"/>
        <v>3.452472150520243E-2</v>
      </c>
      <c r="AH194" s="11">
        <f t="shared" si="89"/>
        <v>3.4240157270875413E-2</v>
      </c>
      <c r="AI194" s="11">
        <f t="shared" si="89"/>
        <v>3.3871099509798386E-2</v>
      </c>
      <c r="AK194">
        <f t="shared" si="55"/>
        <v>85</v>
      </c>
      <c r="AL194" s="11"/>
      <c r="AM194" s="11"/>
      <c r="AN194" s="11">
        <f t="shared" si="56"/>
        <v>1.2417682108099371E-4</v>
      </c>
      <c r="AO194" s="11">
        <f t="shared" si="57"/>
        <v>1.4805326306669537E-4</v>
      </c>
      <c r="AP194" s="11">
        <f t="shared" si="58"/>
        <v>1.4787956103191782E-4</v>
      </c>
      <c r="AQ194" s="11">
        <f t="shared" si="59"/>
        <v>1.45998991878808E-4</v>
      </c>
      <c r="AR194" s="11">
        <f t="shared" si="60"/>
        <v>1.4759408370148422E-4</v>
      </c>
      <c r="AS194" s="11">
        <f t="shared" si="61"/>
        <v>1.5459064118403623E-4</v>
      </c>
      <c r="AT194" s="11">
        <f t="shared" si="62"/>
        <v>1.5346863090630883E-4</v>
      </c>
      <c r="AU194" s="11">
        <f t="shared" si="63"/>
        <v>1.583747794495653E-4</v>
      </c>
      <c r="AV194" s="11">
        <f t="shared" si="64"/>
        <v>1.6859199975965034E-4</v>
      </c>
      <c r="AW194" s="11">
        <f t="shared" si="65"/>
        <v>1.7603495594123013E-4</v>
      </c>
      <c r="AX194" s="11">
        <f t="shared" si="66"/>
        <v>1.6825749005214781E-4</v>
      </c>
      <c r="AY194" s="11">
        <f t="shared" si="67"/>
        <v>1.8055854659588632E-4</v>
      </c>
      <c r="AZ194" s="11">
        <f t="shared" si="68"/>
        <v>1.759519284825459E-4</v>
      </c>
      <c r="BA194" s="11">
        <f t="shared" si="69"/>
        <v>1.8517998316939073E-4</v>
      </c>
      <c r="BB194" s="11">
        <f t="shared" si="70"/>
        <v>1.8573241119902308E-4</v>
      </c>
      <c r="BC194" s="11">
        <f t="shared" si="71"/>
        <v>1.9416692054496394E-4</v>
      </c>
      <c r="BD194" s="11">
        <f t="shared" si="72"/>
        <v>1.9391911736121184E-4</v>
      </c>
      <c r="BE194" s="11">
        <f t="shared" si="73"/>
        <v>2.1114585060041528E-4</v>
      </c>
      <c r="BF194" s="11">
        <f t="shared" si="74"/>
        <v>2.2794363169111552E-4</v>
      </c>
      <c r="BG194" s="11">
        <f t="shared" si="75"/>
        <v>2.4064589156302883E-4</v>
      </c>
      <c r="BH194" s="11">
        <f t="shared" si="76"/>
        <v>2.3351317619554939E-4</v>
      </c>
      <c r="BI194" s="11">
        <f t="shared" si="77"/>
        <v>2.2853396279477427E-4</v>
      </c>
      <c r="BJ194" s="11">
        <f t="shared" si="78"/>
        <v>2.1685149173832739E-4</v>
      </c>
      <c r="BK194" s="11">
        <f t="shared" si="79"/>
        <v>2.0688595400760929E-4</v>
      </c>
      <c r="BL194" s="11">
        <f t="shared" si="80"/>
        <v>1.960122723792402E-4</v>
      </c>
      <c r="BM194" s="11">
        <f t="shared" si="81"/>
        <v>1.9561289932678067E-4</v>
      </c>
      <c r="BN194" s="11">
        <f t="shared" si="82"/>
        <v>2.0638835796451871E-4</v>
      </c>
      <c r="BO194" s="11">
        <f t="shared" si="83"/>
        <v>2.1588293954433749E-4</v>
      </c>
      <c r="BP194" s="11">
        <f t="shared" si="84"/>
        <v>2.2529850510054545E-4</v>
      </c>
      <c r="BQ194" s="11">
        <f t="shared" si="85"/>
        <v>2.1511283391912768E-4</v>
      </c>
    </row>
    <row r="195" spans="3:69" x14ac:dyDescent="0.2">
      <c r="C195">
        <f t="shared" si="54"/>
        <v>86</v>
      </c>
      <c r="D195" s="11"/>
      <c r="E195" s="11"/>
      <c r="F195" s="11">
        <f t="shared" si="87"/>
        <v>3.0631734784935142E-2</v>
      </c>
      <c r="G195" s="11">
        <f t="shared" si="87"/>
        <v>3.2368598572645242E-2</v>
      </c>
      <c r="H195" s="11">
        <f t="shared" si="87"/>
        <v>3.2509267875381088E-2</v>
      </c>
      <c r="I195" s="11">
        <f t="shared" si="87"/>
        <v>3.245302277426889E-2</v>
      </c>
      <c r="J195" s="11">
        <f t="shared" si="87"/>
        <v>3.2533776700439797E-2</v>
      </c>
      <c r="K195" s="11">
        <f t="shared" si="87"/>
        <v>3.2745328702472792E-2</v>
      </c>
      <c r="L195" s="11">
        <f t="shared" si="87"/>
        <v>3.281250925838592E-2</v>
      </c>
      <c r="M195" s="11">
        <f t="shared" si="87"/>
        <v>3.2873084252726163E-2</v>
      </c>
      <c r="N195" s="11">
        <f t="shared" si="87"/>
        <v>3.3219500498861534E-2</v>
      </c>
      <c r="O195" s="11">
        <f t="shared" si="87"/>
        <v>3.3346518467384817E-2</v>
      </c>
      <c r="P195" s="11">
        <f t="shared" si="87"/>
        <v>3.3154406852339571E-2</v>
      </c>
      <c r="Q195" s="11">
        <f t="shared" si="87"/>
        <v>3.3829456897320469E-2</v>
      </c>
      <c r="R195" s="11">
        <f t="shared" si="87"/>
        <v>3.3591931678131001E-2</v>
      </c>
      <c r="S195" s="11">
        <f t="shared" si="87"/>
        <v>3.3934153138972085E-2</v>
      </c>
      <c r="T195" s="11">
        <f t="shared" si="90"/>
        <v>3.3842220812233155E-2</v>
      </c>
      <c r="U195" s="11">
        <f t="shared" si="90"/>
        <v>3.4299593848924372E-2</v>
      </c>
      <c r="V195" s="11">
        <f t="shared" si="90"/>
        <v>3.4416812041160906E-2</v>
      </c>
      <c r="W195" s="11">
        <f t="shared" si="90"/>
        <v>3.5085188451039452E-2</v>
      </c>
      <c r="X195" s="11">
        <f t="shared" si="90"/>
        <v>3.5443329404515049E-2</v>
      </c>
      <c r="Y195" s="11">
        <f t="shared" si="90"/>
        <v>3.542271453505174E-2</v>
      </c>
      <c r="Z195" s="11">
        <f t="shared" si="89"/>
        <v>3.5194672316815966E-2</v>
      </c>
      <c r="AA195" s="11">
        <f t="shared" si="89"/>
        <v>3.5424895113917609E-2</v>
      </c>
      <c r="AB195" s="11">
        <f t="shared" si="89"/>
        <v>3.5349521764856402E-2</v>
      </c>
      <c r="AC195" s="11">
        <f t="shared" si="89"/>
        <v>3.5418562694166614E-2</v>
      </c>
      <c r="AD195" s="11">
        <f t="shared" si="89"/>
        <v>3.51962470921766E-2</v>
      </c>
      <c r="AE195" s="11">
        <f t="shared" si="89"/>
        <v>3.6071991666468559E-2</v>
      </c>
      <c r="AF195" s="11">
        <f t="shared" si="89"/>
        <v>3.6304844302096566E-2</v>
      </c>
      <c r="AG195" s="11">
        <f t="shared" si="89"/>
        <v>3.6428884867636471E-2</v>
      </c>
      <c r="AH195" s="11">
        <f t="shared" si="89"/>
        <v>3.611689733329982E-2</v>
      </c>
      <c r="AI195" s="11">
        <f t="shared" si="89"/>
        <v>3.5654765497114077E-2</v>
      </c>
      <c r="AK195">
        <f t="shared" si="55"/>
        <v>86</v>
      </c>
      <c r="AL195" s="11"/>
      <c r="AM195" s="11"/>
      <c r="AN195" s="11">
        <f t="shared" si="56"/>
        <v>1.6654902275549434E-4</v>
      </c>
      <c r="AO195" s="11">
        <f t="shared" si="57"/>
        <v>2.0442584767006586E-4</v>
      </c>
      <c r="AP195" s="11">
        <f t="shared" si="58"/>
        <v>2.0377805059258917E-4</v>
      </c>
      <c r="AQ195" s="11">
        <f t="shared" si="59"/>
        <v>1.993106100067121E-4</v>
      </c>
      <c r="AR195" s="11">
        <f t="shared" si="60"/>
        <v>2.0260045543526482E-4</v>
      </c>
      <c r="AS195" s="11">
        <f t="shared" si="61"/>
        <v>2.0453300620599076E-4</v>
      </c>
      <c r="AT195" s="11">
        <f t="shared" si="62"/>
        <v>2.0652487536136649E-4</v>
      </c>
      <c r="AU195" s="11">
        <f t="shared" si="63"/>
        <v>2.1115151625495263E-4</v>
      </c>
      <c r="AV195" s="11">
        <f t="shared" si="64"/>
        <v>2.258454307048332E-4</v>
      </c>
      <c r="AW195" s="11">
        <f t="shared" si="65"/>
        <v>2.3233823520884238E-4</v>
      </c>
      <c r="AX195" s="11">
        <f t="shared" si="66"/>
        <v>2.2552361695840387E-4</v>
      </c>
      <c r="AY195" s="11">
        <f t="shared" si="67"/>
        <v>2.4287021625575848E-4</v>
      </c>
      <c r="AZ195" s="11">
        <f t="shared" si="68"/>
        <v>2.3617734570050757E-4</v>
      </c>
      <c r="BA195" s="11">
        <f t="shared" si="69"/>
        <v>2.4826579247805172E-4</v>
      </c>
      <c r="BB195" s="11">
        <f t="shared" si="70"/>
        <v>2.4773025080859057E-4</v>
      </c>
      <c r="BC195" s="11">
        <f t="shared" si="71"/>
        <v>2.5976488594081133E-4</v>
      </c>
      <c r="BD195" s="11">
        <f t="shared" si="72"/>
        <v>2.5552178313544591E-4</v>
      </c>
      <c r="BE195" s="11">
        <f t="shared" si="73"/>
        <v>2.7934534566594163E-4</v>
      </c>
      <c r="BF195" s="11">
        <f t="shared" si="74"/>
        <v>2.9727309227263774E-4</v>
      </c>
      <c r="BG195" s="11">
        <f t="shared" si="75"/>
        <v>3.1079583590624271E-4</v>
      </c>
      <c r="BH195" s="11">
        <f t="shared" si="76"/>
        <v>3.0659690489962319E-4</v>
      </c>
      <c r="BI195" s="11">
        <f t="shared" si="77"/>
        <v>3.0358270088273536E-4</v>
      </c>
      <c r="BJ195" s="11">
        <f t="shared" si="78"/>
        <v>2.8934511319224474E-4</v>
      </c>
      <c r="BK195" s="11">
        <f t="shared" si="79"/>
        <v>2.7410193393736176E-4</v>
      </c>
      <c r="BL195" s="11">
        <f t="shared" si="80"/>
        <v>2.5396707076376205E-4</v>
      </c>
      <c r="BM195" s="11">
        <f t="shared" si="81"/>
        <v>2.6244688744160984E-4</v>
      </c>
      <c r="BN195" s="11">
        <f t="shared" si="82"/>
        <v>2.7750457568955216E-4</v>
      </c>
      <c r="BO195" s="11">
        <f t="shared" si="83"/>
        <v>2.8836378898306489E-4</v>
      </c>
      <c r="BP195" s="11">
        <f t="shared" si="84"/>
        <v>2.9824762958016504E-4</v>
      </c>
      <c r="BQ195" s="11">
        <f t="shared" si="85"/>
        <v>2.8470094151513304E-4</v>
      </c>
    </row>
    <row r="196" spans="3:69" x14ac:dyDescent="0.2">
      <c r="C196">
        <f t="shared" si="54"/>
        <v>87</v>
      </c>
      <c r="D196" s="11"/>
      <c r="E196" s="11"/>
      <c r="F196" s="11">
        <f t="shared" si="87"/>
        <v>3.2105734110887726E-2</v>
      </c>
      <c r="G196" s="11">
        <f t="shared" si="87"/>
        <v>3.4243383968114112E-2</v>
      </c>
      <c r="H196" s="11">
        <f t="shared" si="87"/>
        <v>3.4366284835310755E-2</v>
      </c>
      <c r="I196" s="11">
        <f t="shared" si="87"/>
        <v>3.4220561043832885E-2</v>
      </c>
      <c r="J196" s="11">
        <f t="shared" si="87"/>
        <v>3.4354453715071821E-2</v>
      </c>
      <c r="K196" s="11">
        <f t="shared" si="87"/>
        <v>3.4300546898225627E-2</v>
      </c>
      <c r="L196" s="11">
        <f t="shared" si="87"/>
        <v>3.4477758219732917E-2</v>
      </c>
      <c r="M196" s="11">
        <f t="shared" si="87"/>
        <v>3.4484082516321429E-2</v>
      </c>
      <c r="N196" s="11">
        <f t="shared" si="87"/>
        <v>3.4923084821407172E-2</v>
      </c>
      <c r="O196" s="11">
        <f t="shared" si="87"/>
        <v>3.4959583848820933E-2</v>
      </c>
      <c r="P196" s="11">
        <f t="shared" si="87"/>
        <v>3.4838651333770433E-2</v>
      </c>
      <c r="Q196" s="11">
        <f t="shared" si="87"/>
        <v>3.5612807426388435E-2</v>
      </c>
      <c r="R196" s="11">
        <f t="shared" si="87"/>
        <v>3.5324756478920104E-2</v>
      </c>
      <c r="S196" s="11">
        <f t="shared" si="87"/>
        <v>3.5704450838835292E-2</v>
      </c>
      <c r="T196" s="11">
        <f t="shared" si="90"/>
        <v>3.5580237064286833E-2</v>
      </c>
      <c r="U196" s="11">
        <f t="shared" si="90"/>
        <v>3.6117311926179903E-2</v>
      </c>
      <c r="V196" s="11">
        <f t="shared" si="90"/>
        <v>3.6082227457066268E-2</v>
      </c>
      <c r="W196" s="11">
        <f t="shared" si="90"/>
        <v>3.6878660513012654E-2</v>
      </c>
      <c r="X196" s="11">
        <f t="shared" si="90"/>
        <v>3.7190627605762958E-2</v>
      </c>
      <c r="Y196" s="11">
        <f t="shared" si="90"/>
        <v>3.7146982166581952E-2</v>
      </c>
      <c r="Z196" s="11">
        <f t="shared" si="89"/>
        <v>3.7051900773379907E-2</v>
      </c>
      <c r="AA196" s="11">
        <f t="shared" si="89"/>
        <v>3.7369440131597723E-2</v>
      </c>
      <c r="AB196" s="11">
        <f t="shared" si="89"/>
        <v>3.7290880615042897E-2</v>
      </c>
      <c r="AC196" s="11">
        <f t="shared" si="89"/>
        <v>3.7262803937030034E-2</v>
      </c>
      <c r="AD196" s="11">
        <f t="shared" si="89"/>
        <v>3.6815906922088255E-2</v>
      </c>
      <c r="AE196" s="11">
        <f t="shared" si="89"/>
        <v>3.7973123630026653E-2</v>
      </c>
      <c r="AF196" s="11">
        <f t="shared" si="89"/>
        <v>3.8315538862840365E-2</v>
      </c>
      <c r="AG196" s="11">
        <f t="shared" si="89"/>
        <v>3.8438069732135052E-2</v>
      </c>
      <c r="AH196" s="11">
        <f t="shared" si="89"/>
        <v>3.8096503548880153E-2</v>
      </c>
      <c r="AI196" s="11">
        <f t="shared" si="89"/>
        <v>3.7532360066623756E-2</v>
      </c>
      <c r="AK196">
        <f t="shared" si="55"/>
        <v>87</v>
      </c>
      <c r="AL196" s="11"/>
      <c r="AM196" s="11"/>
      <c r="AN196" s="11">
        <f t="shared" si="56"/>
        <v>3.6475217756860563E-5</v>
      </c>
      <c r="AO196" s="11">
        <f t="shared" si="57"/>
        <v>3.5335690252581532E-5</v>
      </c>
      <c r="AP196" s="11">
        <f t="shared" si="58"/>
        <v>3.5241013696493602E-5</v>
      </c>
      <c r="AQ196" s="11">
        <f t="shared" si="59"/>
        <v>3.8257448462470078E-5</v>
      </c>
      <c r="AR196" s="11">
        <f t="shared" si="60"/>
        <v>3.6044274219436921E-5</v>
      </c>
      <c r="AS196" s="11">
        <f t="shared" si="61"/>
        <v>4.3274589513657609E-5</v>
      </c>
      <c r="AT196" s="11">
        <f t="shared" si="62"/>
        <v>5.4294959541714882E-5</v>
      </c>
      <c r="AU196" s="11">
        <f t="shared" si="63"/>
        <v>6.1781414190397498E-5</v>
      </c>
      <c r="AV196" s="11">
        <f t="shared" si="64"/>
        <v>6.2463110403375964E-5</v>
      </c>
      <c r="AW196" s="11">
        <f t="shared" si="65"/>
        <v>7.3060628917622376E-5</v>
      </c>
      <c r="AX196" s="11">
        <f t="shared" si="66"/>
        <v>9.2904268490313333E-5</v>
      </c>
      <c r="AY196" s="11">
        <f t="shared" si="67"/>
        <v>9.4295882509988228E-5</v>
      </c>
      <c r="AZ196" s="11">
        <f t="shared" si="68"/>
        <v>1.0945102865278185E-4</v>
      </c>
      <c r="BA196" s="11">
        <f t="shared" si="69"/>
        <v>1.0894969971789112E-4</v>
      </c>
      <c r="BB196" s="11">
        <f t="shared" si="70"/>
        <v>1.1632250926415674E-4</v>
      </c>
      <c r="BC196" s="11">
        <f t="shared" si="71"/>
        <v>1.1974515702451741E-4</v>
      </c>
      <c r="BD196" s="11">
        <f t="shared" si="72"/>
        <v>1.3857816108540208E-4</v>
      </c>
      <c r="BE196" s="11">
        <f t="shared" si="73"/>
        <v>1.2759907257346386E-4</v>
      </c>
      <c r="BF196" s="11">
        <f t="shared" si="74"/>
        <v>1.2682491547887862E-4</v>
      </c>
      <c r="BG196" s="11">
        <f t="shared" si="75"/>
        <v>1.2170255942169768E-4</v>
      </c>
      <c r="BH196" s="11">
        <f t="shared" si="76"/>
        <v>1.3226292719190037E-4</v>
      </c>
      <c r="BI196" s="11">
        <f t="shared" si="77"/>
        <v>1.5552918295266778E-4</v>
      </c>
      <c r="BJ196" s="11">
        <f t="shared" si="78"/>
        <v>1.6692818003140309E-4</v>
      </c>
      <c r="BK196" s="11">
        <f t="shared" si="79"/>
        <v>1.6828939709098879E-4</v>
      </c>
      <c r="BL196" s="11">
        <f t="shared" si="80"/>
        <v>1.5674869396689625E-4</v>
      </c>
      <c r="BM196" s="11">
        <f t="shared" si="81"/>
        <v>1.1516382238488902E-4</v>
      </c>
      <c r="BN196" s="11">
        <f t="shared" si="82"/>
        <v>1.07963705175671E-4</v>
      </c>
      <c r="BO196" s="11">
        <f t="shared" si="83"/>
        <v>9.1015047831252775E-5</v>
      </c>
      <c r="BP196" s="11">
        <f t="shared" si="84"/>
        <v>7.8015769863861914E-5</v>
      </c>
      <c r="BQ196" s="11">
        <f t="shared" si="85"/>
        <v>1.0719749111182343E-4</v>
      </c>
    </row>
    <row r="197" spans="3:69" x14ac:dyDescent="0.2">
      <c r="C197">
        <f t="shared" si="54"/>
        <v>88</v>
      </c>
      <c r="D197" s="11"/>
      <c r="E197" s="11"/>
      <c r="F197" s="11">
        <f t="shared" si="87"/>
        <v>3.3650662296343802E-2</v>
      </c>
      <c r="G197" s="11">
        <f t="shared" si="87"/>
        <v>3.6226756711631877E-2</v>
      </c>
      <c r="H197" s="11">
        <f t="shared" si="87"/>
        <v>3.6329379606733617E-2</v>
      </c>
      <c r="I197" s="11">
        <f t="shared" si="87"/>
        <v>3.608436743473966E-2</v>
      </c>
      <c r="J197" s="11">
        <f t="shared" si="87"/>
        <v>3.6277020676946423E-2</v>
      </c>
      <c r="K197" s="11">
        <f t="shared" si="87"/>
        <v>3.5929629175734286E-2</v>
      </c>
      <c r="L197" s="11">
        <f t="shared" si="87"/>
        <v>3.6227519282285896E-2</v>
      </c>
      <c r="M197" s="11">
        <f t="shared" si="87"/>
        <v>3.6174030335892476E-2</v>
      </c>
      <c r="N197" s="11">
        <f t="shared" si="87"/>
        <v>3.6714033478167374E-2</v>
      </c>
      <c r="O197" s="11">
        <f t="shared" si="87"/>
        <v>3.6650677763500554E-2</v>
      </c>
      <c r="P197" s="11">
        <f t="shared" si="87"/>
        <v>3.6608455466015252E-2</v>
      </c>
      <c r="Q197" s="11">
        <f t="shared" si="87"/>
        <v>3.7490168897434568E-2</v>
      </c>
      <c r="R197" s="11">
        <f t="shared" si="87"/>
        <v>3.7146968273556444E-2</v>
      </c>
      <c r="S197" s="11">
        <f t="shared" si="87"/>
        <v>3.7567102514155216E-2</v>
      </c>
      <c r="T197" s="11">
        <f t="shared" si="90"/>
        <v>3.7407511657545793E-2</v>
      </c>
      <c r="U197" s="11">
        <f t="shared" si="90"/>
        <v>3.8031360561252954E-2</v>
      </c>
      <c r="V197" s="11">
        <f t="shared" si="90"/>
        <v>3.7828231641745959E-2</v>
      </c>
      <c r="W197" s="11">
        <f t="shared" si="90"/>
        <v>3.8763810635702771E-2</v>
      </c>
      <c r="X197" s="11">
        <f t="shared" si="90"/>
        <v>3.9024064752064228E-2</v>
      </c>
      <c r="Y197" s="11">
        <f t="shared" si="90"/>
        <v>3.8955181786503409E-2</v>
      </c>
      <c r="Z197" s="11">
        <f t="shared" si="89"/>
        <v>3.9007135471025481E-2</v>
      </c>
      <c r="AA197" s="11">
        <f t="shared" si="89"/>
        <v>3.9420725206337277E-2</v>
      </c>
      <c r="AB197" s="11">
        <f t="shared" si="89"/>
        <v>3.9338856867588257E-2</v>
      </c>
      <c r="AC197" s="11">
        <f t="shared" si="89"/>
        <v>3.9203074648713199E-2</v>
      </c>
      <c r="AD197" s="11">
        <f t="shared" si="89"/>
        <v>3.8510100208869878E-2</v>
      </c>
      <c r="AE197" s="11">
        <f t="shared" si="89"/>
        <v>3.9974452521336391E-2</v>
      </c>
      <c r="AF197" s="11">
        <f t="shared" si="89"/>
        <v>4.0437593014688945E-2</v>
      </c>
      <c r="AG197" s="11">
        <f t="shared" si="89"/>
        <v>4.0558068414690313E-2</v>
      </c>
      <c r="AH197" s="11">
        <f t="shared" si="89"/>
        <v>4.0184614122755723E-2</v>
      </c>
      <c r="AI197" s="11">
        <f t="shared" si="89"/>
        <v>3.9508829535976418E-2</v>
      </c>
      <c r="AK197">
        <f t="shared" si="55"/>
        <v>88</v>
      </c>
      <c r="AL197" s="11"/>
      <c r="AM197" s="11"/>
      <c r="AN197" s="11">
        <f t="shared" si="56"/>
        <v>2.0200920914269819E-5</v>
      </c>
      <c r="AO197" s="11">
        <f t="shared" si="57"/>
        <v>1.5689602919563601E-5</v>
      </c>
      <c r="AP197" s="11">
        <f t="shared" si="58"/>
        <v>1.5787267376907056E-5</v>
      </c>
      <c r="AQ197" s="11">
        <f t="shared" si="59"/>
        <v>1.8674966322382522E-5</v>
      </c>
      <c r="AR197" s="11">
        <f t="shared" si="60"/>
        <v>1.6655552067066225E-5</v>
      </c>
      <c r="AS197" s="11">
        <f t="shared" si="61"/>
        <v>2.4495176348440894E-5</v>
      </c>
      <c r="AT197" s="11">
        <f t="shared" si="62"/>
        <v>3.1570354812996913E-5</v>
      </c>
      <c r="AU197" s="11">
        <f t="shared" si="63"/>
        <v>3.807096804050429E-5</v>
      </c>
      <c r="AV197" s="11">
        <f t="shared" si="64"/>
        <v>3.7361581024294504E-5</v>
      </c>
      <c r="AW197" s="11">
        <f t="shared" si="65"/>
        <v>4.7011004420623922E-5</v>
      </c>
      <c r="AX197" s="11">
        <f t="shared" si="66"/>
        <v>6.1919302406863075E-5</v>
      </c>
      <c r="AY197" s="11">
        <f t="shared" si="67"/>
        <v>6.1359730839437274E-5</v>
      </c>
      <c r="AZ197" s="11">
        <f t="shared" si="68"/>
        <v>7.4643945580116645E-5</v>
      </c>
      <c r="BA197" s="11">
        <f t="shared" si="69"/>
        <v>7.3534837254573429E-5</v>
      </c>
      <c r="BB197" s="11">
        <f t="shared" si="70"/>
        <v>8.0246064014525306E-5</v>
      </c>
      <c r="BC197" s="11">
        <f t="shared" si="71"/>
        <v>8.1518586511460073E-5</v>
      </c>
      <c r="BD197" s="11">
        <f t="shared" si="72"/>
        <v>1.0051903954688495E-4</v>
      </c>
      <c r="BE197" s="11">
        <f t="shared" si="73"/>
        <v>8.8563642677387002E-5</v>
      </c>
      <c r="BF197" s="11">
        <f t="shared" si="74"/>
        <v>8.8891327176140916E-5</v>
      </c>
      <c r="BG197" s="11">
        <f t="shared" si="75"/>
        <v>8.50764328319105E-5</v>
      </c>
      <c r="BH197" s="11">
        <f t="shared" si="76"/>
        <v>9.1113274036189025E-5</v>
      </c>
      <c r="BI197" s="11">
        <f t="shared" si="77"/>
        <v>1.0857325138020386E-4</v>
      </c>
      <c r="BJ197" s="11">
        <f t="shared" si="78"/>
        <v>1.182023982408681E-4</v>
      </c>
      <c r="BK197" s="11">
        <f t="shared" si="79"/>
        <v>1.217131793606721E-4</v>
      </c>
      <c r="BL197" s="11">
        <f t="shared" si="80"/>
        <v>1.1719661581810123E-4</v>
      </c>
      <c r="BM197" s="11">
        <f t="shared" si="81"/>
        <v>7.6214854541052177E-5</v>
      </c>
      <c r="BN197" s="11">
        <f t="shared" si="82"/>
        <v>6.8368163545638464E-5</v>
      </c>
      <c r="BO197" s="11">
        <f t="shared" si="83"/>
        <v>5.5059101205144026E-5</v>
      </c>
      <c r="BP197" s="11">
        <f t="shared" si="84"/>
        <v>4.5488860819292674E-5</v>
      </c>
      <c r="BQ197" s="11">
        <f t="shared" si="85"/>
        <v>7.0176686619687648E-5</v>
      </c>
    </row>
    <row r="198" spans="3:69" x14ac:dyDescent="0.2">
      <c r="C198">
        <f t="shared" si="54"/>
        <v>89</v>
      </c>
      <c r="D198" s="11"/>
      <c r="E198" s="11"/>
      <c r="F198" s="11">
        <f t="shared" si="87"/>
        <v>3.5269932438597162E-2</v>
      </c>
      <c r="G198" s="11">
        <f t="shared" si="87"/>
        <v>3.8325006169536067E-2</v>
      </c>
      <c r="H198" s="11">
        <f t="shared" si="87"/>
        <v>3.8404611640012264E-2</v>
      </c>
      <c r="I198" s="11">
        <f t="shared" si="87"/>
        <v>3.804968514389559E-2</v>
      </c>
      <c r="J198" s="11">
        <f t="shared" si="87"/>
        <v>3.8307179619574028E-2</v>
      </c>
      <c r="K198" s="11">
        <f t="shared" si="87"/>
        <v>3.7636083661760994E-2</v>
      </c>
      <c r="L198" s="11">
        <f t="shared" si="87"/>
        <v>3.8066081471539587E-2</v>
      </c>
      <c r="M198" s="11">
        <f t="shared" si="87"/>
        <v>3.7946796761164324E-2</v>
      </c>
      <c r="N198" s="11">
        <f t="shared" si="87"/>
        <v>3.859682674451901E-2</v>
      </c>
      <c r="O198" s="11">
        <f t="shared" si="87"/>
        <v>3.8423574672192727E-2</v>
      </c>
      <c r="P198" s="11">
        <f t="shared" si="87"/>
        <v>3.8468165680918182E-2</v>
      </c>
      <c r="Q198" s="11">
        <f t="shared" si="87"/>
        <v>3.9466497182603789E-2</v>
      </c>
      <c r="R198" s="11">
        <f t="shared" si="87"/>
        <v>3.906317805021689E-2</v>
      </c>
      <c r="S198" s="11">
        <f t="shared" si="87"/>
        <v>3.952692614372904E-2</v>
      </c>
      <c r="T198" s="11">
        <f t="shared" si="90"/>
        <v>3.9328628583365298E-2</v>
      </c>
      <c r="U198" s="11">
        <f t="shared" si="90"/>
        <v>4.0046844823232938E-2</v>
      </c>
      <c r="V198" s="11">
        <f t="shared" si="90"/>
        <v>3.9658724252661169E-2</v>
      </c>
      <c r="W198" s="11">
        <f t="shared" si="90"/>
        <v>4.0745325185290233E-2</v>
      </c>
      <c r="X198" s="11">
        <f t="shared" si="90"/>
        <v>4.0947887352600652E-2</v>
      </c>
      <c r="Y198" s="11">
        <f t="shared" si="90"/>
        <v>4.0851398943107173E-2</v>
      </c>
      <c r="Z198" s="11">
        <f t="shared" si="89"/>
        <v>4.1065548214684382E-2</v>
      </c>
      <c r="AA198" s="11">
        <f t="shared" si="89"/>
        <v>4.1584609518395668E-2</v>
      </c>
      <c r="AB198" s="11">
        <f t="shared" si="89"/>
        <v>4.1499305838981079E-2</v>
      </c>
      <c r="AC198" s="11">
        <f t="shared" si="89"/>
        <v>4.1244375074665225E-2</v>
      </c>
      <c r="AD198" s="11">
        <f t="shared" si="89"/>
        <v>4.0282256830876419E-2</v>
      </c>
      <c r="AE198" s="11">
        <f t="shared" si="89"/>
        <v>4.2081259101819507E-2</v>
      </c>
      <c r="AF198" s="11">
        <f t="shared" si="89"/>
        <v>4.2677174257556613E-2</v>
      </c>
      <c r="AG198" s="11">
        <f t="shared" si="89"/>
        <v>4.2794992698488209E-2</v>
      </c>
      <c r="AH198" s="11">
        <f t="shared" si="89"/>
        <v>4.2387176296189134E-2</v>
      </c>
      <c r="AI198" s="11">
        <f t="shared" si="89"/>
        <v>4.158938069793644E-2</v>
      </c>
      <c r="AK198">
        <f t="shared" si="55"/>
        <v>89</v>
      </c>
      <c r="AL198" s="11"/>
      <c r="AM198" s="11"/>
      <c r="AN198" s="11">
        <f t="shared" si="56"/>
        <v>8.267196652027916E-6</v>
      </c>
      <c r="AO198" s="11">
        <f t="shared" si="57"/>
        <v>3.4698781066770402E-6</v>
      </c>
      <c r="AP198" s="11">
        <f t="shared" si="58"/>
        <v>3.6027358057636603E-6</v>
      </c>
      <c r="AQ198" s="11">
        <f t="shared" si="59"/>
        <v>5.5513791196977265E-6</v>
      </c>
      <c r="AR198" s="11">
        <f t="shared" si="60"/>
        <v>4.20644709478801E-6</v>
      </c>
      <c r="AS198" s="11">
        <f t="shared" si="61"/>
        <v>1.0515788781384877E-5</v>
      </c>
      <c r="AT198" s="11">
        <f t="shared" si="62"/>
        <v>1.4289822071387314E-5</v>
      </c>
      <c r="AU198" s="11">
        <f t="shared" si="63"/>
        <v>1.933713696921372E-5</v>
      </c>
      <c r="AV198" s="11">
        <f t="shared" si="64"/>
        <v>1.7889675024066348E-5</v>
      </c>
      <c r="AW198" s="11">
        <f t="shared" si="65"/>
        <v>2.5842584557098721E-5</v>
      </c>
      <c r="AX198" s="11">
        <f t="shared" si="66"/>
        <v>3.611014437970187E-5</v>
      </c>
      <c r="AY198" s="11">
        <f t="shared" si="67"/>
        <v>3.430347610322147E-5</v>
      </c>
      <c r="AZ198" s="11">
        <f t="shared" si="68"/>
        <v>4.5204954628594134E-5</v>
      </c>
      <c r="BA198" s="11">
        <f t="shared" si="69"/>
        <v>4.3763807965797546E-5</v>
      </c>
      <c r="BB198" s="11">
        <f t="shared" si="70"/>
        <v>4.9517959073685914E-5</v>
      </c>
      <c r="BC198" s="11">
        <f t="shared" si="71"/>
        <v>4.9186098232789083E-5</v>
      </c>
      <c r="BD198" s="11">
        <f t="shared" si="72"/>
        <v>6.7165003687363591E-5</v>
      </c>
      <c r="BE198" s="11">
        <f t="shared" si="73"/>
        <v>5.519466600242024E-5</v>
      </c>
      <c r="BF198" s="11">
        <f t="shared" si="74"/>
        <v>5.6315976196293931E-5</v>
      </c>
      <c r="BG198" s="11">
        <f t="shared" si="75"/>
        <v>5.369183889945086E-5</v>
      </c>
      <c r="BH198" s="11">
        <f t="shared" si="76"/>
        <v>5.6053890179523424E-5</v>
      </c>
      <c r="BI198" s="11">
        <f t="shared" si="77"/>
        <v>6.8160951500286017E-5</v>
      </c>
      <c r="BJ198" s="11">
        <f t="shared" si="78"/>
        <v>7.5892735303114821E-5</v>
      </c>
      <c r="BK198" s="11">
        <f t="shared" si="79"/>
        <v>8.0839325193784623E-5</v>
      </c>
      <c r="BL198" s="11">
        <f t="shared" si="80"/>
        <v>8.1967346283151672E-5</v>
      </c>
      <c r="BM198" s="11">
        <f t="shared" si="81"/>
        <v>4.3868173927983074E-5</v>
      </c>
      <c r="BN198" s="11">
        <f t="shared" si="82"/>
        <v>3.6347913364821624E-5</v>
      </c>
      <c r="BO198" s="11">
        <f t="shared" si="83"/>
        <v>2.6866160756554895E-5</v>
      </c>
      <c r="BP198" s="11">
        <f t="shared" si="84"/>
        <v>2.0629590192849753E-5</v>
      </c>
      <c r="BQ198" s="11">
        <f t="shared" si="85"/>
        <v>3.9647190373062659E-5</v>
      </c>
    </row>
    <row r="199" spans="3:69" x14ac:dyDescent="0.2">
      <c r="C199">
        <f t="shared" si="54"/>
        <v>90</v>
      </c>
      <c r="D199" s="11"/>
      <c r="E199" s="11"/>
      <c r="F199" s="11">
        <f t="shared" si="87"/>
        <v>3.6967121873211009E-2</v>
      </c>
      <c r="G199" s="11">
        <f t="shared" si="87"/>
        <v>4.0544785987517484E-2</v>
      </c>
      <c r="H199" s="11">
        <f t="shared" si="87"/>
        <v>4.059838651763796E-2</v>
      </c>
      <c r="I199" s="11">
        <f t="shared" si="87"/>
        <v>4.0122042936403604E-2</v>
      </c>
      <c r="J199" s="11">
        <f t="shared" si="87"/>
        <v>4.045095167748565E-2</v>
      </c>
      <c r="K199" s="11">
        <f t="shared" si="87"/>
        <v>3.9423585099278298E-2</v>
      </c>
      <c r="L199" s="11">
        <f t="shared" si="87"/>
        <v>3.9997951482877749E-2</v>
      </c>
      <c r="M199" s="11">
        <f t="shared" si="87"/>
        <v>3.9806440450854581E-2</v>
      </c>
      <c r="N199" s="11">
        <f t="shared" si="87"/>
        <v>4.0576174656274229E-2</v>
      </c>
      <c r="O199" s="11">
        <f t="shared" si="87"/>
        <v>4.0282231617005712E-2</v>
      </c>
      <c r="P199" s="11">
        <f t="shared" si="87"/>
        <v>4.0422349209141444E-2</v>
      </c>
      <c r="Q199" s="11">
        <f t="shared" si="87"/>
        <v>4.1547009407339811E-2</v>
      </c>
      <c r="R199" s="11">
        <f t="shared" si="87"/>
        <v>4.1078234652845186E-2</v>
      </c>
      <c r="S199" s="11">
        <f t="shared" si="87"/>
        <v>4.1588991053624895E-2</v>
      </c>
      <c r="T199" s="11">
        <f t="shared" si="90"/>
        <v>4.1348407250614096E-2</v>
      </c>
      <c r="U199" s="11">
        <f t="shared" si="90"/>
        <v>4.216914032599791E-2</v>
      </c>
      <c r="V199" s="11">
        <f t="shared" si="90"/>
        <v>4.1577793650097825E-2</v>
      </c>
      <c r="W199" s="11">
        <f t="shared" si="90"/>
        <v>4.2828130083938758E-2</v>
      </c>
      <c r="X199" s="11">
        <f t="shared" si="90"/>
        <v>4.2966551262515008E-2</v>
      </c>
      <c r="Y199" s="11">
        <f t="shared" si="90"/>
        <v>4.2839918056475121E-2</v>
      </c>
      <c r="Z199" s="11">
        <f t="shared" si="89"/>
        <v>4.323258372625724E-2</v>
      </c>
      <c r="AA199" s="11">
        <f t="shared" si="89"/>
        <v>4.38672738704321E-2</v>
      </c>
      <c r="AB199" s="11">
        <f t="shared" si="89"/>
        <v>4.3778404413581815E-2</v>
      </c>
      <c r="AC199" s="11">
        <f t="shared" si="89"/>
        <v>4.3391965822647614E-2</v>
      </c>
      <c r="AD199" s="11">
        <f t="shared" si="89"/>
        <v>4.2135964502500789E-2</v>
      </c>
      <c r="AE199" s="11">
        <f t="shared" si="89"/>
        <v>4.4299102449227655E-2</v>
      </c>
      <c r="AF199" s="11">
        <f t="shared" si="89"/>
        <v>4.504079166997528E-2</v>
      </c>
      <c r="AG199" s="11">
        <f t="shared" si="89"/>
        <v>4.5155291453680607E-2</v>
      </c>
      <c r="AH199" s="11">
        <f t="shared" si="89"/>
        <v>4.4710463285170608E-2</v>
      </c>
      <c r="AI199" s="11">
        <f t="shared" si="89"/>
        <v>4.3779494537109963E-2</v>
      </c>
      <c r="AK199">
        <f t="shared" si="55"/>
        <v>90</v>
      </c>
      <c r="AL199" s="11"/>
      <c r="AM199" s="11"/>
      <c r="AN199" s="11">
        <f t="shared" si="56"/>
        <v>4.8198931183710979E-4</v>
      </c>
      <c r="AO199" s="11">
        <f t="shared" si="57"/>
        <v>6.052828573796155E-4</v>
      </c>
      <c r="AP199" s="11">
        <f t="shared" si="58"/>
        <v>5.9892062451614037E-4</v>
      </c>
      <c r="AQ199" s="11">
        <f t="shared" si="59"/>
        <v>5.6556000736662586E-4</v>
      </c>
      <c r="AR199" s="11">
        <f t="shared" si="60"/>
        <v>5.9934382266153027E-4</v>
      </c>
      <c r="AS199" s="11">
        <f t="shared" si="61"/>
        <v>5.3091951019392718E-4</v>
      </c>
      <c r="AT199" s="11">
        <f t="shared" si="62"/>
        <v>5.3229965162625433E-4</v>
      </c>
      <c r="AU199" s="11">
        <f t="shared" si="63"/>
        <v>5.1027777521591138E-4</v>
      </c>
      <c r="AV199" s="11">
        <f t="shared" si="64"/>
        <v>5.3624403710859567E-4</v>
      </c>
      <c r="AW199" s="11">
        <f t="shared" si="65"/>
        <v>5.2630586533338245E-4</v>
      </c>
      <c r="AX199" s="11">
        <f t="shared" si="66"/>
        <v>5.2556211785196227E-4</v>
      </c>
      <c r="AY199" s="11">
        <f t="shared" si="67"/>
        <v>5.7635739131333004E-4</v>
      </c>
      <c r="AZ199" s="11">
        <f t="shared" si="68"/>
        <v>5.6059354077051384E-4</v>
      </c>
      <c r="BA199" s="11">
        <f t="shared" si="69"/>
        <v>5.9359072933212785E-4</v>
      </c>
      <c r="BB199" s="11">
        <f t="shared" si="70"/>
        <v>5.8770884950498029E-4</v>
      </c>
      <c r="BC199" s="11">
        <f t="shared" si="71"/>
        <v>6.2305213930233564E-4</v>
      </c>
      <c r="BD199" s="11">
        <f t="shared" si="72"/>
        <v>5.8731615957887892E-4</v>
      </c>
      <c r="BE199" s="11">
        <f t="shared" si="73"/>
        <v>6.5216554510717469E-4</v>
      </c>
      <c r="BF199" s="11">
        <f t="shared" si="74"/>
        <v>6.6502641206003148E-4</v>
      </c>
      <c r="BG199" s="11">
        <f t="shared" si="75"/>
        <v>6.6809306379070853E-4</v>
      </c>
      <c r="BH199" s="11">
        <f t="shared" si="76"/>
        <v>6.9195227959350473E-4</v>
      </c>
      <c r="BI199" s="11">
        <f t="shared" si="77"/>
        <v>7.1607967568052976E-4</v>
      </c>
      <c r="BJ199" s="11">
        <f t="shared" si="78"/>
        <v>7.19063943896789E-4</v>
      </c>
      <c r="BK199" s="11">
        <f t="shared" si="79"/>
        <v>7.0853189097259853E-4</v>
      </c>
      <c r="BL199" s="11">
        <f t="shared" si="80"/>
        <v>6.6170065010190903E-4</v>
      </c>
      <c r="BM199" s="11">
        <f t="shared" si="81"/>
        <v>7.7528653611154885E-4</v>
      </c>
      <c r="BN199" s="11">
        <f t="shared" si="82"/>
        <v>7.8817668311799416E-4</v>
      </c>
      <c r="BO199" s="11">
        <f t="shared" si="83"/>
        <v>7.7136800780408629E-4</v>
      </c>
      <c r="BP199" s="11">
        <f t="shared" si="84"/>
        <v>7.2687124521437618E-4</v>
      </c>
      <c r="BQ199" s="11">
        <f t="shared" si="85"/>
        <v>6.8760054749673655E-4</v>
      </c>
    </row>
    <row r="200" spans="3:69" x14ac:dyDescent="0.2">
      <c r="C200">
        <f t="shared" si="54"/>
        <v>91</v>
      </c>
      <c r="D200" s="11"/>
      <c r="E200" s="11"/>
      <c r="F200" s="11">
        <f t="shared" si="87"/>
        <v>3.8745980077164857E-2</v>
      </c>
      <c r="G200" s="11">
        <f t="shared" si="87"/>
        <v>4.2893135189637319E-2</v>
      </c>
      <c r="H200" s="11">
        <f t="shared" si="87"/>
        <v>4.2917475726230295E-2</v>
      </c>
      <c r="I200" s="11">
        <f t="shared" si="87"/>
        <v>4.2307270698897621E-2</v>
      </c>
      <c r="J200" s="11">
        <f t="shared" si="87"/>
        <v>4.2714694943978088E-2</v>
      </c>
      <c r="K200" s="11">
        <f t="shared" si="87"/>
        <v>4.1295982760798114E-2</v>
      </c>
      <c r="L200" s="11">
        <f t="shared" si="87"/>
        <v>4.202786472841373E-2</v>
      </c>
      <c r="M200" s="11">
        <f t="shared" si="87"/>
        <v>4.1757218964766522E-2</v>
      </c>
      <c r="N200" s="11">
        <f t="shared" si="87"/>
        <v>4.2657028792406446E-2</v>
      </c>
      <c r="O200" s="11">
        <f t="shared" si="87"/>
        <v>4.223079705336262E-2</v>
      </c>
      <c r="P200" s="11">
        <f t="shared" si="87"/>
        <v>4.2475805296749394E-2</v>
      </c>
      <c r="Q200" s="11">
        <f t="shared" si="87"/>
        <v>4.373719772259E-2</v>
      </c>
      <c r="R200" s="11">
        <f t="shared" si="87"/>
        <v>4.3197237050835446E-2</v>
      </c>
      <c r="S200" s="11">
        <f t="shared" si="87"/>
        <v>4.3758631029620298E-2</v>
      </c>
      <c r="T200" s="11">
        <f t="shared" si="90"/>
        <v>4.3471914575881711E-2</v>
      </c>
      <c r="U200" s="11">
        <f t="shared" si="90"/>
        <v>4.4403907565823263E-2</v>
      </c>
      <c r="V200" s="11">
        <f t="shared" si="90"/>
        <v>4.3589726028418971E-2</v>
      </c>
      <c r="W200" s="11">
        <f t="shared" si="90"/>
        <v>4.5017403055331973E-2</v>
      </c>
      <c r="X200" s="11">
        <f t="shared" si="90"/>
        <v>4.5084732003324718E-2</v>
      </c>
      <c r="Y200" s="11">
        <f t="shared" si="90"/>
        <v>4.4925232098940511E-2</v>
      </c>
      <c r="Z200" s="11">
        <f t="shared" si="89"/>
        <v>4.5513974046485453E-2</v>
      </c>
      <c r="AA200" s="11">
        <f t="shared" si="89"/>
        <v>4.627523834201764E-2</v>
      </c>
      <c r="AB200" s="11">
        <f t="shared" si="89"/>
        <v>4.6182668703794789E-2</v>
      </c>
      <c r="AC200" s="11">
        <f t="shared" si="89"/>
        <v>4.5651381419775365E-2</v>
      </c>
      <c r="AD200" s="11">
        <f t="shared" si="89"/>
        <v>4.4074976037467933E-2</v>
      </c>
      <c r="AE200" s="11">
        <f t="shared" si="89"/>
        <v>4.6633834625977651E-2</v>
      </c>
      <c r="AF200" s="11">
        <f t="shared" si="89"/>
        <v>4.7535314826963021E-2</v>
      </c>
      <c r="AG200" s="11">
        <f t="shared" si="89"/>
        <v>4.7645769228951668E-2</v>
      </c>
      <c r="AH200" s="11">
        <f t="shared" si="89"/>
        <v>4.7161092147445405E-2</v>
      </c>
      <c r="AI200" s="11">
        <f t="shared" si="89"/>
        <v>4.608494066899968E-2</v>
      </c>
      <c r="AK200">
        <f t="shared" si="55"/>
        <v>91</v>
      </c>
      <c r="AL200" s="11"/>
      <c r="AM200" s="11"/>
      <c r="AN200" s="11">
        <f t="shared" si="56"/>
        <v>5.9679032873226128E-4</v>
      </c>
      <c r="AO200" s="11">
        <f t="shared" si="57"/>
        <v>7.6759426504054119E-4</v>
      </c>
      <c r="AP200" s="11">
        <f t="shared" si="58"/>
        <v>7.5859250203829016E-4</v>
      </c>
      <c r="AQ200" s="11">
        <f t="shared" si="59"/>
        <v>7.1366921381295681E-4</v>
      </c>
      <c r="AR200" s="11">
        <f t="shared" si="60"/>
        <v>7.5428715688785088E-4</v>
      </c>
      <c r="AS200" s="11">
        <f t="shared" si="61"/>
        <v>6.5875425751881183E-4</v>
      </c>
      <c r="AT200" s="11">
        <f t="shared" si="62"/>
        <v>6.6979484680231027E-4</v>
      </c>
      <c r="AU200" s="11">
        <f t="shared" si="63"/>
        <v>6.4153291029833909E-4</v>
      </c>
      <c r="AV200" s="11">
        <f t="shared" si="64"/>
        <v>6.7790223247984991E-4</v>
      </c>
      <c r="AW200" s="11">
        <f t="shared" si="65"/>
        <v>6.6012021641700101E-4</v>
      </c>
      <c r="AX200" s="11">
        <f t="shared" si="66"/>
        <v>6.662785383156391E-4</v>
      </c>
      <c r="AY200" s="11">
        <f t="shared" si="67"/>
        <v>7.3187077480557508E-4</v>
      </c>
      <c r="AZ200" s="11">
        <f t="shared" si="68"/>
        <v>7.1098426414615223E-4</v>
      </c>
      <c r="BA200" s="11">
        <f t="shared" si="69"/>
        <v>7.5209779686206339E-4</v>
      </c>
      <c r="BB200" s="11">
        <f t="shared" si="70"/>
        <v>7.4321983609400635E-4</v>
      </c>
      <c r="BC200" s="11">
        <f t="shared" si="71"/>
        <v>7.9042386413477237E-4</v>
      </c>
      <c r="BD200" s="11">
        <f t="shared" si="72"/>
        <v>7.3933704608917551E-4</v>
      </c>
      <c r="BE200" s="11">
        <f t="shared" si="73"/>
        <v>8.2246640508809609E-4</v>
      </c>
      <c r="BF200" s="11">
        <f t="shared" si="74"/>
        <v>8.3312796200900676E-4</v>
      </c>
      <c r="BG200" s="11">
        <f t="shared" si="75"/>
        <v>8.348242165092442E-4</v>
      </c>
      <c r="BH200" s="11">
        <f t="shared" si="76"/>
        <v>8.724347665278122E-4</v>
      </c>
      <c r="BI200" s="11">
        <f t="shared" si="77"/>
        <v>9.0886477678964552E-4</v>
      </c>
      <c r="BJ200" s="11">
        <f t="shared" si="78"/>
        <v>9.1179938688231593E-4</v>
      </c>
      <c r="BK200" s="11">
        <f t="shared" si="79"/>
        <v>8.9086070492069402E-4</v>
      </c>
      <c r="BL200" s="11">
        <f t="shared" si="80"/>
        <v>8.1847601286892148E-4</v>
      </c>
      <c r="BM200" s="11">
        <f t="shared" si="81"/>
        <v>9.6823823448601064E-4</v>
      </c>
      <c r="BN200" s="11">
        <f t="shared" si="82"/>
        <v>9.9386085597787371E-4</v>
      </c>
      <c r="BO200" s="11">
        <f t="shared" si="83"/>
        <v>9.7417762773799441E-4</v>
      </c>
      <c r="BP200" s="11">
        <f t="shared" si="84"/>
        <v>9.2047676249268795E-4</v>
      </c>
      <c r="BQ200" s="11">
        <f t="shared" si="85"/>
        <v>8.6700056620681975E-4</v>
      </c>
    </row>
    <row r="201" spans="3:69" x14ac:dyDescent="0.2">
      <c r="C201">
        <f t="shared" si="54"/>
        <v>92</v>
      </c>
      <c r="D201" s="11"/>
      <c r="E201" s="11"/>
      <c r="F201" s="11">
        <f t="shared" si="87"/>
        <v>4.06104369523008E-2</v>
      </c>
      <c r="G201" s="11">
        <f t="shared" si="87"/>
        <v>4.5377500499396595E-2</v>
      </c>
      <c r="H201" s="11">
        <f t="shared" si="87"/>
        <v>4.5369037557966722E-2</v>
      </c>
      <c r="I201" s="11">
        <f t="shared" si="87"/>
        <v>4.4611515839981866E-2</v>
      </c>
      <c r="J201" s="11">
        <f t="shared" si="87"/>
        <v>4.5105123328226158E-2</v>
      </c>
      <c r="K201" s="11">
        <f t="shared" si="87"/>
        <v>4.3257308737539302E-2</v>
      </c>
      <c r="L201" s="11">
        <f t="shared" si="87"/>
        <v>4.4160796944462892E-2</v>
      </c>
      <c r="M201" s="11">
        <f t="shared" si="87"/>
        <v>4.3803598511256064E-2</v>
      </c>
      <c r="N201" s="11">
        <f t="shared" si="87"/>
        <v>4.4844594662026067E-2</v>
      </c>
      <c r="O201" s="11">
        <f t="shared" si="87"/>
        <v>4.4273620109204589E-2</v>
      </c>
      <c r="P201" s="11">
        <f t="shared" si="87"/>
        <v>4.4633576991595245E-2</v>
      </c>
      <c r="Q201" s="11">
        <f t="shared" si="87"/>
        <v>4.6042843803024397E-2</v>
      </c>
      <c r="R201" s="11">
        <f t="shared" si="87"/>
        <v>4.5425547241641905E-2</v>
      </c>
      <c r="S201" s="11">
        <f t="shared" si="87"/>
        <v>4.6041458113698405E-2</v>
      </c>
      <c r="T201" s="11">
        <f t="shared" si="90"/>
        <v>4.5704477694595867E-2</v>
      </c>
      <c r="U201" s="11">
        <f t="shared" si="90"/>
        <v>4.6757107018816538E-2</v>
      </c>
      <c r="V201" s="11">
        <f t="shared" si="90"/>
        <v>4.5699014989174523E-2</v>
      </c>
      <c r="W201" s="11">
        <f t="shared" si="90"/>
        <v>4.7318586496173196E-2</v>
      </c>
      <c r="X201" s="11">
        <f t="shared" si="90"/>
        <v>4.7307335592115043E-2</v>
      </c>
      <c r="Y201" s="11">
        <f t="shared" si="90"/>
        <v>4.7112052746763333E-2</v>
      </c>
      <c r="Z201" s="11">
        <f t="shared" si="89"/>
        <v>4.7915753696812169E-2</v>
      </c>
      <c r="AA201" s="11">
        <f t="shared" si="89"/>
        <v>4.8815380913239476E-2</v>
      </c>
      <c r="AB201" s="11">
        <f t="shared" si="89"/>
        <v>4.8718972680118384E-2</v>
      </c>
      <c r="AC201" s="11">
        <f t="shared" si="89"/>
        <v>4.8028444575472146E-2</v>
      </c>
      <c r="AD201" s="11">
        <f t="shared" si="89"/>
        <v>4.610321694637079E-2</v>
      </c>
      <c r="AE201" s="11">
        <f t="shared" si="89"/>
        <v>4.9091616120564258E-2</v>
      </c>
      <c r="AF201" s="11">
        <f t="shared" si="89"/>
        <v>5.0167993765632871E-2</v>
      </c>
      <c r="AG201" s="11">
        <f t="shared" si="89"/>
        <v>5.0273605868476373E-2</v>
      </c>
      <c r="AH201" s="11">
        <f t="shared" si="89"/>
        <v>4.9746042628852391E-2</v>
      </c>
      <c r="AI201" s="11">
        <f t="shared" si="89"/>
        <v>4.8511792539426168E-2</v>
      </c>
      <c r="AK201">
        <f t="shared" si="55"/>
        <v>92</v>
      </c>
      <c r="AL201" s="11"/>
      <c r="AM201" s="11"/>
      <c r="AN201" s="11">
        <f t="shared" si="56"/>
        <v>2.5247382464502508E-4</v>
      </c>
      <c r="AO201" s="11">
        <f t="shared" si="57"/>
        <v>2.7715812014431225E-5</v>
      </c>
      <c r="AP201" s="11">
        <f t="shared" si="58"/>
        <v>2.8734175418404056E-5</v>
      </c>
      <c r="AQ201" s="11">
        <f t="shared" si="59"/>
        <v>4.1004107780178028E-5</v>
      </c>
      <c r="AR201" s="11">
        <f t="shared" si="60"/>
        <v>1.8847953724724525E-5</v>
      </c>
      <c r="AS201" s="11">
        <f t="shared" si="61"/>
        <v>4.4454194075322556E-5</v>
      </c>
      <c r="AT201" s="11">
        <f t="shared" si="62"/>
        <v>7.7449460297033341E-5</v>
      </c>
      <c r="AU201" s="11">
        <f t="shared" si="63"/>
        <v>8.8149348717747684E-5</v>
      </c>
      <c r="AV201" s="11">
        <f t="shared" si="64"/>
        <v>7.2279997193484488E-5</v>
      </c>
      <c r="AW201" s="11">
        <f t="shared" si="65"/>
        <v>7.3773096699806298E-5</v>
      </c>
      <c r="AX201" s="11">
        <f t="shared" si="66"/>
        <v>7.4617840278939481E-5</v>
      </c>
      <c r="AY201" s="11">
        <f t="shared" si="67"/>
        <v>7.4516202300000227E-5</v>
      </c>
      <c r="AZ201" s="11">
        <f t="shared" si="68"/>
        <v>9.2126011978098911E-5</v>
      </c>
      <c r="BA201" s="11">
        <f t="shared" si="69"/>
        <v>8.8200573474115935E-5</v>
      </c>
      <c r="BB201" s="11">
        <f t="shared" si="70"/>
        <v>1.0875744983208788E-4</v>
      </c>
      <c r="BC201" s="11">
        <f t="shared" si="71"/>
        <v>1.177940553207185E-4</v>
      </c>
      <c r="BD201" s="11">
        <f t="shared" si="72"/>
        <v>1.7472163744804823E-4</v>
      </c>
      <c r="BE201" s="11">
        <f t="shared" si="73"/>
        <v>1.4732447517381246E-4</v>
      </c>
      <c r="BF201" s="11">
        <f t="shared" si="74"/>
        <v>1.5503553609748851E-4</v>
      </c>
      <c r="BG201" s="11">
        <f t="shared" si="75"/>
        <v>1.6132290744983488E-4</v>
      </c>
      <c r="BH201" s="11">
        <f t="shared" si="76"/>
        <v>1.5610645579738734E-4</v>
      </c>
      <c r="BI201" s="11">
        <f t="shared" si="77"/>
        <v>1.5643719835380912E-4</v>
      </c>
      <c r="BJ201" s="11">
        <f t="shared" si="78"/>
        <v>1.6251542103892872E-4</v>
      </c>
      <c r="BK201" s="11">
        <f t="shared" si="79"/>
        <v>1.8728468359635147E-4</v>
      </c>
      <c r="BL201" s="11">
        <f t="shared" si="80"/>
        <v>2.3154380192997917E-4</v>
      </c>
      <c r="BM201" s="11">
        <f t="shared" si="81"/>
        <v>1.7091302077395997E-4</v>
      </c>
      <c r="BN201" s="11">
        <f t="shared" si="82"/>
        <v>2.0216220894230994E-4</v>
      </c>
      <c r="BO201" s="11">
        <f t="shared" si="83"/>
        <v>2.1556355095026127E-4</v>
      </c>
      <c r="BP201" s="11">
        <f t="shared" si="84"/>
        <v>2.1201896818986044E-4</v>
      </c>
      <c r="BQ201" s="11">
        <f t="shared" si="85"/>
        <v>1.6793971372195901E-4</v>
      </c>
    </row>
    <row r="202" spans="3:69" x14ac:dyDescent="0.2">
      <c r="C202">
        <f t="shared" si="54"/>
        <v>93</v>
      </c>
      <c r="D202" s="11"/>
      <c r="E202" s="11"/>
      <c r="F202" s="11">
        <f t="shared" si="87"/>
        <v>4.2564611507369461E-2</v>
      </c>
      <c r="G202" s="11">
        <f t="shared" si="87"/>
        <v>4.8005759953639537E-2</v>
      </c>
      <c r="H202" s="11">
        <f t="shared" si="87"/>
        <v>4.7960639205958076E-2</v>
      </c>
      <c r="I202" s="11">
        <f t="shared" si="87"/>
        <v>4.7041260583912108E-2</v>
      </c>
      <c r="J202" s="11">
        <f t="shared" si="87"/>
        <v>4.7629326467689345E-2</v>
      </c>
      <c r="K202" s="11">
        <f t="shared" ref="K202:Z208" si="91">K$106*K$107^$C202</f>
        <v>4.5311786622283794E-2</v>
      </c>
      <c r="L202" s="11">
        <f t="shared" si="91"/>
        <v>4.6401976388099259E-2</v>
      </c>
      <c r="M202" s="11">
        <f t="shared" si="91"/>
        <v>4.5950264172389031E-2</v>
      </c>
      <c r="N202" s="11">
        <f t="shared" si="91"/>
        <v>4.7144344726593096E-2</v>
      </c>
      <c r="O202" s="11">
        <f t="shared" si="91"/>
        <v>4.6415260292087895E-2</v>
      </c>
      <c r="P202" s="11">
        <f t="shared" si="91"/>
        <v>4.6900963528456456E-2</v>
      </c>
      <c r="Q202" s="11">
        <f t="shared" si="91"/>
        <v>4.8470034109541579E-2</v>
      </c>
      <c r="R202" s="11">
        <f t="shared" si="91"/>
        <v>4.7768803818963979E-2</v>
      </c>
      <c r="S202" s="11">
        <f t="shared" si="91"/>
        <v>4.8443377120288289E-2</v>
      </c>
      <c r="T202" s="11">
        <f t="shared" si="91"/>
        <v>4.8051697324937574E-2</v>
      </c>
      <c r="U202" s="11">
        <f t="shared" si="91"/>
        <v>4.9235015038445747E-2</v>
      </c>
      <c r="V202" s="11">
        <f t="shared" si="91"/>
        <v>4.7910371577450039E-2</v>
      </c>
      <c r="W202" s="11">
        <f t="shared" si="91"/>
        <v>4.973740100564563E-2</v>
      </c>
      <c r="X202" s="11">
        <f t="shared" si="91"/>
        <v>4.9639509904593801E-2</v>
      </c>
      <c r="Y202" s="11">
        <f t="shared" si="91"/>
        <v>4.9405321025957592E-2</v>
      </c>
      <c r="Z202" s="11">
        <f t="shared" si="91"/>
        <v>5.0444275641336973E-2</v>
      </c>
      <c r="AA202" s="11">
        <f t="shared" si="89"/>
        <v>5.1494957110592939E-2</v>
      </c>
      <c r="AB202" s="11">
        <f t="shared" si="89"/>
        <v>5.1394567824338183E-2</v>
      </c>
      <c r="AC202" s="11">
        <f t="shared" si="89"/>
        <v>5.052928118709598E-2</v>
      </c>
      <c r="AD202" s="11">
        <f t="shared" si="89"/>
        <v>4.8224793383829553E-2</v>
      </c>
      <c r="AE202" s="11">
        <f t="shared" si="89"/>
        <v>5.1678932102794471E-2</v>
      </c>
      <c r="AF202" s="11">
        <f t="shared" si="89"/>
        <v>5.2946480056570128E-2</v>
      </c>
      <c r="AG202" s="11">
        <f t="shared" si="89"/>
        <v>5.3046377210825252E-2</v>
      </c>
      <c r="AH202" s="11">
        <f t="shared" si="89"/>
        <v>5.2472677042650823E-2</v>
      </c>
      <c r="AI202" s="11">
        <f t="shared" si="89"/>
        <v>5.1066443424357073E-2</v>
      </c>
      <c r="AK202">
        <f t="shared" si="55"/>
        <v>93</v>
      </c>
      <c r="AL202" s="11"/>
      <c r="AM202" s="11"/>
      <c r="AN202" s="11">
        <f t="shared" si="56"/>
        <v>1.9419120304615706E-4</v>
      </c>
      <c r="AO202" s="11">
        <f t="shared" si="57"/>
        <v>6.9501907462225292E-6</v>
      </c>
      <c r="AP202" s="11">
        <f t="shared" si="58"/>
        <v>7.6663926915308303E-6</v>
      </c>
      <c r="AQ202" s="11">
        <f t="shared" si="59"/>
        <v>1.5790293670574844E-5</v>
      </c>
      <c r="AR202" s="11">
        <f t="shared" si="60"/>
        <v>3.3022880465584668E-6</v>
      </c>
      <c r="AS202" s="11">
        <f t="shared" si="61"/>
        <v>2.1279030595570379E-5</v>
      </c>
      <c r="AT202" s="11">
        <f t="shared" si="62"/>
        <v>4.3025178117639923E-5</v>
      </c>
      <c r="AU202" s="11">
        <f t="shared" si="63"/>
        <v>5.2448342611591688E-5</v>
      </c>
      <c r="AV202" s="11">
        <f t="shared" si="64"/>
        <v>3.8464981291953134E-5</v>
      </c>
      <c r="AW202" s="11">
        <f t="shared" si="65"/>
        <v>4.1570081811261626E-5</v>
      </c>
      <c r="AX202" s="11">
        <f t="shared" si="66"/>
        <v>4.0586778187956878E-5</v>
      </c>
      <c r="AY202" s="11">
        <f t="shared" si="67"/>
        <v>3.8503098066825318E-5</v>
      </c>
      <c r="AZ202" s="11">
        <f t="shared" si="68"/>
        <v>5.2634633955693921E-5</v>
      </c>
      <c r="BA202" s="11">
        <f t="shared" si="69"/>
        <v>4.8854466648178625E-5</v>
      </c>
      <c r="BB202" s="11">
        <f t="shared" si="70"/>
        <v>6.5310066249746476E-5</v>
      </c>
      <c r="BC202" s="11">
        <f t="shared" si="71"/>
        <v>7.0147140225648805E-5</v>
      </c>
      <c r="BD202" s="11">
        <f t="shared" si="72"/>
        <v>1.2115128987684508E-4</v>
      </c>
      <c r="BE202" s="11">
        <f t="shared" si="73"/>
        <v>9.4457306798402852E-5</v>
      </c>
      <c r="BF202" s="11">
        <f t="shared" si="74"/>
        <v>1.023972446415064E-4</v>
      </c>
      <c r="BG202" s="11">
        <f t="shared" si="75"/>
        <v>1.0832703068763565E-4</v>
      </c>
      <c r="BH202" s="11">
        <f t="shared" si="76"/>
        <v>9.9315873453385866E-5</v>
      </c>
      <c r="BI202" s="11">
        <f t="shared" si="77"/>
        <v>9.65878050492836E-5</v>
      </c>
      <c r="BJ202" s="11">
        <f t="shared" si="78"/>
        <v>1.0145643450069923E-4</v>
      </c>
      <c r="BK202" s="11">
        <f t="shared" si="79"/>
        <v>1.2508997178177663E-4</v>
      </c>
      <c r="BL202" s="11">
        <f t="shared" si="80"/>
        <v>1.7147868374168678E-4</v>
      </c>
      <c r="BM202" s="11">
        <f t="shared" si="81"/>
        <v>1.0995734299410033E-4</v>
      </c>
      <c r="BN202" s="11">
        <f t="shared" si="82"/>
        <v>1.3087107081475371E-4</v>
      </c>
      <c r="BO202" s="11">
        <f t="shared" si="83"/>
        <v>1.4183169582970948E-4</v>
      </c>
      <c r="BP202" s="11">
        <f t="shared" si="84"/>
        <v>1.4004915875700545E-4</v>
      </c>
      <c r="BQ202" s="11">
        <f t="shared" si="85"/>
        <v>1.0825371825104273E-4</v>
      </c>
    </row>
    <row r="203" spans="3:69" x14ac:dyDescent="0.2">
      <c r="C203">
        <f t="shared" si="54"/>
        <v>94</v>
      </c>
      <c r="D203" s="11"/>
      <c r="E203" s="11"/>
      <c r="F203" s="11">
        <f t="shared" ref="F203:S208" si="92">F$106*F$107^$C203</f>
        <v>4.4612820957855827E-2</v>
      </c>
      <c r="G203" s="11">
        <f t="shared" si="92"/>
        <v>5.0786247884171298E-2</v>
      </c>
      <c r="H203" s="11">
        <f t="shared" si="92"/>
        <v>5.0700280121771468E-2</v>
      </c>
      <c r="I203" s="11">
        <f t="shared" si="92"/>
        <v>4.9603340206169126E-2</v>
      </c>
      <c r="J203" s="11">
        <f t="shared" si="92"/>
        <v>5.0294790754869846E-2</v>
      </c>
      <c r="K203" s="11">
        <f t="shared" si="92"/>
        <v>4.7463840604619417E-2</v>
      </c>
      <c r="L203" s="11">
        <f t="shared" si="92"/>
        <v>4.8756896652692609E-2</v>
      </c>
      <c r="M203" s="11">
        <f t="shared" si="92"/>
        <v>4.8202130630198618E-2</v>
      </c>
      <c r="N203" s="11">
        <f t="shared" si="92"/>
        <v>4.9562032089943545E-2</v>
      </c>
      <c r="O203" s="11">
        <f t="shared" si="92"/>
        <v>4.8660497665840782E-2</v>
      </c>
      <c r="P203" s="11">
        <f t="shared" si="92"/>
        <v>4.9283533343335191E-2</v>
      </c>
      <c r="Q203" s="11">
        <f t="shared" si="92"/>
        <v>5.1025175956351414E-2</v>
      </c>
      <c r="R203" s="11">
        <f t="shared" si="92"/>
        <v>5.0232936240840083E-2</v>
      </c>
      <c r="S203" s="11">
        <f t="shared" si="92"/>
        <v>5.0970600909797305E-2</v>
      </c>
      <c r="T203" s="11">
        <f t="shared" si="91"/>
        <v>5.0519461818079751E-2</v>
      </c>
      <c r="U203" s="11">
        <f t="shared" si="91"/>
        <v>5.1844240595562273E-2</v>
      </c>
      <c r="V203" s="11">
        <f t="shared" si="91"/>
        <v>5.02287348038701E-2</v>
      </c>
      <c r="W203" s="11">
        <f t="shared" si="91"/>
        <v>5.2279859606467E-2</v>
      </c>
      <c r="X203" s="11">
        <f t="shared" si="91"/>
        <v>5.208665659832612E-2</v>
      </c>
      <c r="Y203" s="11">
        <f t="shared" si="91"/>
        <v>5.1810218476324395E-2</v>
      </c>
      <c r="Z203" s="11">
        <f t="shared" si="91"/>
        <v>5.3106228091085526E-2</v>
      </c>
      <c r="AA203" s="11">
        <f t="shared" si="89"/>
        <v>5.4321620731276873E-2</v>
      </c>
      <c r="AB203" s="11">
        <f t="shared" si="89"/>
        <v>5.4217103862052918E-2</v>
      </c>
      <c r="AC203" s="11">
        <f t="shared" si="89"/>
        <v>5.3160336126906807E-2</v>
      </c>
      <c r="AD203" s="11">
        <f t="shared" si="89"/>
        <v>5.0444000461363124E-2</v>
      </c>
      <c r="AE203" s="11">
        <f t="shared" si="89"/>
        <v>5.4402609535734787E-2</v>
      </c>
      <c r="AF203" s="11">
        <f t="shared" si="89"/>
        <v>5.5878849042218889E-2</v>
      </c>
      <c r="AG203" s="11">
        <f t="shared" si="89"/>
        <v>5.5972076929488856E-2</v>
      </c>
      <c r="AH203" s="11">
        <f t="shared" si="89"/>
        <v>5.53487612384546E-2</v>
      </c>
      <c r="AI203" s="11">
        <f t="shared" si="89"/>
        <v>5.3755623272293725E-2</v>
      </c>
      <c r="AK203">
        <f t="shared" si="55"/>
        <v>94</v>
      </c>
      <c r="AL203" s="11"/>
      <c r="AM203" s="11"/>
      <c r="AN203" s="11">
        <f t="shared" si="56"/>
        <v>1.4130174196854575E-4</v>
      </c>
      <c r="AO203" s="11">
        <f t="shared" si="57"/>
        <v>2.0783976378744358E-8</v>
      </c>
      <c r="AP203" s="11">
        <f t="shared" si="58"/>
        <v>8.5171931697553052E-10</v>
      </c>
      <c r="AQ203" s="11">
        <f t="shared" si="59"/>
        <v>1.9926727944402744E-6</v>
      </c>
      <c r="AR203" s="11">
        <f t="shared" si="60"/>
        <v>7.1951859564899216E-7</v>
      </c>
      <c r="AS203" s="11">
        <f t="shared" si="61"/>
        <v>6.0558613804068181E-6</v>
      </c>
      <c r="AT203" s="11">
        <f t="shared" si="62"/>
        <v>1.7677297148748875E-5</v>
      </c>
      <c r="AU203" s="11">
        <f t="shared" si="63"/>
        <v>2.4902658334113186E-5</v>
      </c>
      <c r="AV203" s="11">
        <f t="shared" si="64"/>
        <v>1.4321130311310917E-5</v>
      </c>
      <c r="AW203" s="11">
        <f t="shared" si="65"/>
        <v>1.7658897486741967E-5</v>
      </c>
      <c r="AX203" s="11">
        <f t="shared" si="66"/>
        <v>1.5905783157362119E-5</v>
      </c>
      <c r="AY203" s="11">
        <f t="shared" si="67"/>
        <v>1.33220957327367E-5</v>
      </c>
      <c r="AZ203" s="11">
        <f t="shared" si="68"/>
        <v>2.2952153923731003E-5</v>
      </c>
      <c r="BA203" s="11">
        <f t="shared" si="69"/>
        <v>1.9912774941532008E-5</v>
      </c>
      <c r="BB203" s="11">
        <f t="shared" si="70"/>
        <v>3.1513626228360686E-5</v>
      </c>
      <c r="BC203" s="11">
        <f t="shared" si="71"/>
        <v>3.3248640384869038E-5</v>
      </c>
      <c r="BD203" s="11">
        <f t="shared" si="72"/>
        <v>7.5490231007146081E-5</v>
      </c>
      <c r="BE203" s="11">
        <f t="shared" si="73"/>
        <v>5.1501524988147695E-5</v>
      </c>
      <c r="BF203" s="11">
        <f t="shared" si="74"/>
        <v>5.8859671061982058E-5</v>
      </c>
      <c r="BG203" s="11">
        <f t="shared" si="75"/>
        <v>6.4050086167547623E-5</v>
      </c>
      <c r="BH203" s="11">
        <f t="shared" si="76"/>
        <v>5.3345239074624821E-5</v>
      </c>
      <c r="BI203" s="11">
        <f t="shared" si="77"/>
        <v>4.9017443797879734E-5</v>
      </c>
      <c r="BJ203" s="11">
        <f t="shared" si="78"/>
        <v>5.256282553433216E-5</v>
      </c>
      <c r="BK203" s="11">
        <f t="shared" si="79"/>
        <v>7.3159075763953022E-5</v>
      </c>
      <c r="BL203" s="11">
        <f t="shared" si="80"/>
        <v>1.1828258826706572E-4</v>
      </c>
      <c r="BM203" s="11">
        <f t="shared" si="81"/>
        <v>6.0254500704923469E-5</v>
      </c>
      <c r="BN203" s="11">
        <f t="shared" si="82"/>
        <v>7.237790459007395E-5</v>
      </c>
      <c r="BO203" s="11">
        <f t="shared" si="83"/>
        <v>8.0705277187193832E-5</v>
      </c>
      <c r="BP203" s="11">
        <f t="shared" si="84"/>
        <v>8.0248496655853672E-5</v>
      </c>
      <c r="BQ203" s="11">
        <f t="shared" si="85"/>
        <v>5.9526237720225028E-5</v>
      </c>
    </row>
    <row r="204" spans="3:69" x14ac:dyDescent="0.2">
      <c r="C204">
        <f t="shared" si="54"/>
        <v>95</v>
      </c>
      <c r="D204" s="11"/>
      <c r="E204" s="11"/>
      <c r="F204" s="11">
        <f t="shared" si="92"/>
        <v>4.6759590263689053E-2</v>
      </c>
      <c r="G204" s="11">
        <f t="shared" si="92"/>
        <v>5.3727781346307985E-2</v>
      </c>
      <c r="H204" s="11">
        <f t="shared" si="92"/>
        <v>5.3596416707197753E-2</v>
      </c>
      <c r="I204" s="11">
        <f t="shared" si="92"/>
        <v>5.2304962262223698E-2</v>
      </c>
      <c r="J204" s="11">
        <f t="shared" si="92"/>
        <v>5.3109421540784123E-2</v>
      </c>
      <c r="K204" s="11">
        <f t="shared" si="92"/>
        <v>4.9718104998155412E-2</v>
      </c>
      <c r="L204" s="11">
        <f t="shared" si="92"/>
        <v>5.1231330133839709E-2</v>
      </c>
      <c r="M204" s="11">
        <f t="shared" si="92"/>
        <v>5.0564353418600431E-2</v>
      </c>
      <c r="N204" s="11">
        <f t="shared" si="92"/>
        <v>5.2103704890376662E-2</v>
      </c>
      <c r="O204" s="11">
        <f t="shared" si="92"/>
        <v>5.1014343519493889E-2</v>
      </c>
      <c r="P204" s="11">
        <f t="shared" si="92"/>
        <v>5.1787137748885527E-2</v>
      </c>
      <c r="Q204" s="11">
        <f t="shared" si="92"/>
        <v>5.3715014425048585E-2</v>
      </c>
      <c r="R204" s="11">
        <f t="shared" si="92"/>
        <v>5.28241798337548E-2</v>
      </c>
      <c r="S204" s="11">
        <f t="shared" si="92"/>
        <v>5.3629666458942557E-2</v>
      </c>
      <c r="T204" s="11">
        <f t="shared" si="91"/>
        <v>5.3113961929995845E-2</v>
      </c>
      <c r="U204" s="11">
        <f t="shared" si="91"/>
        <v>5.4591742905566849E-2</v>
      </c>
      <c r="V204" s="11">
        <f t="shared" si="91"/>
        <v>5.2659282675757361E-2</v>
      </c>
      <c r="W204" s="11">
        <f t="shared" si="91"/>
        <v>5.4952282692890583E-2</v>
      </c>
      <c r="X204" s="11">
        <f t="shared" si="91"/>
        <v>5.4654443623765064E-2</v>
      </c>
      <c r="Y204" s="11">
        <f t="shared" si="91"/>
        <v>5.4332178858915489E-2</v>
      </c>
      <c r="Z204" s="11">
        <f t="shared" si="91"/>
        <v>5.5908652195043276E-2</v>
      </c>
      <c r="AA204" s="11">
        <f t="shared" si="89"/>
        <v>5.7303445705087823E-2</v>
      </c>
      <c r="AB204" s="11">
        <f t="shared" si="89"/>
        <v>5.7194650633809206E-2</v>
      </c>
      <c r="AC204" s="11">
        <f t="shared" si="89"/>
        <v>5.5928389851059516E-2</v>
      </c>
      <c r="AD204" s="11">
        <f t="shared" si="89"/>
        <v>5.2765330942801759E-2</v>
      </c>
      <c r="AE204" s="11">
        <f t="shared" si="89"/>
        <v>5.7269835189523617E-2</v>
      </c>
      <c r="AF204" s="11">
        <f t="shared" si="89"/>
        <v>5.897362330691186E-2</v>
      </c>
      <c r="AG204" s="11">
        <f t="shared" si="89"/>
        <v>5.9059139577985871E-2</v>
      </c>
      <c r="AH204" s="11">
        <f t="shared" si="89"/>
        <v>5.838248672049632E-2</v>
      </c>
      <c r="AI204" s="11">
        <f t="shared" si="89"/>
        <v>5.6586416433584787E-2</v>
      </c>
      <c r="AK204">
        <f t="shared" si="55"/>
        <v>95</v>
      </c>
      <c r="AL204" s="11"/>
      <c r="AM204" s="11"/>
      <c r="AN204" s="11">
        <f t="shared" si="56"/>
        <v>1.0880783820072335E-3</v>
      </c>
      <c r="AO204" s="11">
        <f t="shared" si="57"/>
        <v>1.6113733542836969E-3</v>
      </c>
      <c r="AP204" s="11">
        <f t="shared" si="58"/>
        <v>1.5039956192578882E-3</v>
      </c>
      <c r="AQ204" s="11">
        <f t="shared" si="59"/>
        <v>1.3210973346793619E-3</v>
      </c>
      <c r="AR204" s="11">
        <f t="shared" si="60"/>
        <v>1.2698106605713662E-3</v>
      </c>
      <c r="AS204" s="11">
        <f t="shared" si="61"/>
        <v>1.0105414412609798E-3</v>
      </c>
      <c r="AT204" s="11">
        <f t="shared" si="62"/>
        <v>1.0128362693841869E-3</v>
      </c>
      <c r="AU204" s="11">
        <f t="shared" si="63"/>
        <v>9.3668972188862482E-4</v>
      </c>
      <c r="AV204" s="11">
        <f t="shared" si="64"/>
        <v>9.9523296817693855E-4</v>
      </c>
      <c r="AW204" s="11">
        <f t="shared" si="65"/>
        <v>9.2975170549278792E-4</v>
      </c>
      <c r="AX204" s="11">
        <f t="shared" si="66"/>
        <v>9.3934095787414349E-4</v>
      </c>
      <c r="AY204" s="11">
        <f t="shared" si="67"/>
        <v>1.0017785761106146E-3</v>
      </c>
      <c r="AZ204" s="11">
        <f t="shared" si="68"/>
        <v>9.2146231244560005E-4</v>
      </c>
      <c r="BA204" s="11">
        <f t="shared" si="69"/>
        <v>9.5206416218981613E-4</v>
      </c>
      <c r="BB204" s="11">
        <f t="shared" si="70"/>
        <v>9.3249584360970768E-4</v>
      </c>
      <c r="BC204" s="11">
        <f t="shared" si="71"/>
        <v>9.9936795098174813E-4</v>
      </c>
      <c r="BD204" s="11">
        <f t="shared" si="72"/>
        <v>8.686820039455937E-4</v>
      </c>
      <c r="BE204" s="11">
        <f t="shared" si="73"/>
        <v>1.0215737620514077E-3</v>
      </c>
      <c r="BF204" s="11">
        <f t="shared" si="74"/>
        <v>1.0251319231024203E-3</v>
      </c>
      <c r="BG204" s="11">
        <f t="shared" si="75"/>
        <v>1.0357764928968852E-3</v>
      </c>
      <c r="BH204" s="11">
        <f t="shared" si="76"/>
        <v>1.1522869313527369E-3</v>
      </c>
      <c r="BI204" s="11">
        <f t="shared" si="77"/>
        <v>1.2551887181024054E-3</v>
      </c>
      <c r="BJ204" s="11">
        <f t="shared" si="78"/>
        <v>1.2746711900047092E-3</v>
      </c>
      <c r="BK204" s="11">
        <f t="shared" si="79"/>
        <v>1.2109077301036897E-3</v>
      </c>
      <c r="BL204" s="11">
        <f t="shared" si="80"/>
        <v>1.024901793677197E-3</v>
      </c>
      <c r="BM204" s="11">
        <f t="shared" si="81"/>
        <v>1.3403034570445194E-3</v>
      </c>
      <c r="BN204" s="11">
        <f t="shared" si="82"/>
        <v>1.4482837909098232E-3</v>
      </c>
      <c r="BO204" s="11">
        <f t="shared" si="83"/>
        <v>1.477769705613302E-3</v>
      </c>
      <c r="BP204" s="11">
        <f t="shared" si="84"/>
        <v>1.4763249470283633E-3</v>
      </c>
      <c r="BQ204" s="11">
        <f t="shared" si="85"/>
        <v>1.4332447177688231E-3</v>
      </c>
    </row>
    <row r="205" spans="3:69" x14ac:dyDescent="0.2">
      <c r="C205">
        <f t="shared" si="54"/>
        <v>96</v>
      </c>
      <c r="D205" s="11"/>
      <c r="E205" s="11"/>
      <c r="F205" s="11">
        <f t="shared" si="92"/>
        <v>4.9009662125906739E-2</v>
      </c>
      <c r="G205" s="11">
        <f t="shared" si="92"/>
        <v>5.6839688078165314E-2</v>
      </c>
      <c r="H205" s="11">
        <f t="shared" si="92"/>
        <v>5.6657988416479364E-2</v>
      </c>
      <c r="I205" s="11">
        <f t="shared" si="92"/>
        <v>5.5153726863587216E-2</v>
      </c>
      <c r="J205" s="11">
        <f t="shared" si="92"/>
        <v>5.6081566581000192E-2</v>
      </c>
      <c r="K205" s="11">
        <f t="shared" si="92"/>
        <v>5.2079434220226768E-2</v>
      </c>
      <c r="L205" s="11">
        <f t="shared" si="92"/>
        <v>5.38313421786972E-2</v>
      </c>
      <c r="M205" s="11">
        <f t="shared" si="92"/>
        <v>5.3042340726725534E-2</v>
      </c>
      <c r="N205" s="11">
        <f t="shared" si="92"/>
        <v>5.4775721430806973E-2</v>
      </c>
      <c r="O205" s="11">
        <f t="shared" si="92"/>
        <v>5.3482051552297072E-2</v>
      </c>
      <c r="P205" s="11">
        <f t="shared" si="92"/>
        <v>5.4417925304552674E-2</v>
      </c>
      <c r="Q205" s="11">
        <f t="shared" si="92"/>
        <v>5.6546650170326875E-2</v>
      </c>
      <c r="R205" s="11">
        <f t="shared" si="92"/>
        <v>5.554909157072601E-2</v>
      </c>
      <c r="S205" s="11">
        <f t="shared" si="92"/>
        <v>5.6427451769449133E-2</v>
      </c>
      <c r="T205" s="11">
        <f t="shared" si="91"/>
        <v>5.5841706351896322E-2</v>
      </c>
      <c r="U205" s="11">
        <f t="shared" si="91"/>
        <v>5.7484849989732717E-2</v>
      </c>
      <c r="V205" s="11">
        <f t="shared" si="91"/>
        <v>5.5207443762084571E-2</v>
      </c>
      <c r="W205" s="11">
        <f t="shared" si="91"/>
        <v>5.7761313742813125E-2</v>
      </c>
      <c r="X205" s="11">
        <f t="shared" si="91"/>
        <v>5.7348818352055797E-2</v>
      </c>
      <c r="Y205" s="11">
        <f t="shared" si="91"/>
        <v>5.6976900433379669E-2</v>
      </c>
      <c r="Z205" s="11">
        <f t="shared" si="91"/>
        <v>5.8858960664747585E-2</v>
      </c>
      <c r="AA205" s="11">
        <f t="shared" si="89"/>
        <v>6.0448949156358546E-2</v>
      </c>
      <c r="AB205" s="11">
        <f t="shared" si="89"/>
        <v>6.0335721167376039E-2</v>
      </c>
      <c r="AC205" s="11">
        <f t="shared" si="89"/>
        <v>5.8840575873426164E-2</v>
      </c>
      <c r="AD205" s="11">
        <f t="shared" si="89"/>
        <v>5.5193484339845236E-2</v>
      </c>
      <c r="AE205" s="11">
        <f t="shared" si="89"/>
        <v>6.0288174604580594E-2</v>
      </c>
      <c r="AF205" s="11">
        <f t="shared" si="89"/>
        <v>6.223979744675559E-2</v>
      </c>
      <c r="AG205" s="11">
        <f t="shared" si="89"/>
        <v>6.2316464905992741E-2</v>
      </c>
      <c r="AH205" s="11">
        <f t="shared" si="89"/>
        <v>6.1582493978217523E-2</v>
      </c>
      <c r="AI205" s="11">
        <f t="shared" si="89"/>
        <v>5.9566280323372855E-2</v>
      </c>
      <c r="AK205">
        <f t="shared" si="55"/>
        <v>96</v>
      </c>
      <c r="AL205" s="11"/>
      <c r="AM205" s="11"/>
      <c r="AN205" s="11">
        <f t="shared" si="56"/>
        <v>1.3520639563032128E-3</v>
      </c>
      <c r="AO205" s="11">
        <f t="shared" si="57"/>
        <v>1.9879645912763175E-3</v>
      </c>
      <c r="AP205" s="11">
        <f t="shared" si="58"/>
        <v>1.8705669688186303E-3</v>
      </c>
      <c r="AQ205" s="11">
        <f t="shared" si="59"/>
        <v>1.6533957540902989E-3</v>
      </c>
      <c r="AR205" s="11">
        <f t="shared" si="60"/>
        <v>1.6132475194425067E-3</v>
      </c>
      <c r="AS205" s="11">
        <f t="shared" si="61"/>
        <v>1.2675712514918281E-3</v>
      </c>
      <c r="AT205" s="11">
        <f t="shared" si="62"/>
        <v>1.3000192652632208E-3</v>
      </c>
      <c r="AU205" s="11">
        <f t="shared" si="63"/>
        <v>1.2065787647636958E-3</v>
      </c>
      <c r="AV205" s="11">
        <f t="shared" si="64"/>
        <v>1.2885186818777654E-3</v>
      </c>
      <c r="AW205" s="11">
        <f t="shared" si="65"/>
        <v>1.1980039403181215E-3</v>
      </c>
      <c r="AX205" s="11">
        <f t="shared" si="66"/>
        <v>1.2225649319097364E-3</v>
      </c>
      <c r="AY205" s="11">
        <f t="shared" si="67"/>
        <v>1.3143799586749698E-3</v>
      </c>
      <c r="AZ205" s="11">
        <f t="shared" si="68"/>
        <v>1.2163410904505959E-3</v>
      </c>
      <c r="BA205" s="11">
        <f t="shared" si="69"/>
        <v>1.259237502265275E-3</v>
      </c>
      <c r="BB205" s="11">
        <f t="shared" si="70"/>
        <v>1.2304626385744846E-3</v>
      </c>
      <c r="BC205" s="11">
        <f t="shared" si="71"/>
        <v>1.3254159691797479E-3</v>
      </c>
      <c r="BD205" s="11">
        <f t="shared" si="72"/>
        <v>1.154538614229206E-3</v>
      </c>
      <c r="BE205" s="11">
        <f t="shared" si="73"/>
        <v>1.3498067189530749E-3</v>
      </c>
      <c r="BF205" s="11">
        <f t="shared" si="74"/>
        <v>1.3457656948069072E-3</v>
      </c>
      <c r="BG205" s="11">
        <f t="shared" si="75"/>
        <v>1.3538491843302837E-3</v>
      </c>
      <c r="BH205" s="11">
        <f t="shared" si="76"/>
        <v>1.5111449036848952E-3</v>
      </c>
      <c r="BI205" s="11">
        <f t="shared" si="77"/>
        <v>1.6468285223034313E-3</v>
      </c>
      <c r="BJ205" s="11">
        <f t="shared" si="78"/>
        <v>1.666901871548227E-3</v>
      </c>
      <c r="BK205" s="11">
        <f t="shared" si="79"/>
        <v>1.5745232411118494E-3</v>
      </c>
      <c r="BL205" s="11">
        <f t="shared" si="80"/>
        <v>1.3243973098057676E-3</v>
      </c>
      <c r="BM205" s="11">
        <f t="shared" si="81"/>
        <v>1.7281579241200614E-3</v>
      </c>
      <c r="BN205" s="11">
        <f t="shared" si="82"/>
        <v>1.8784328469645078E-3</v>
      </c>
      <c r="BO205" s="11">
        <f t="shared" si="83"/>
        <v>1.9108591375785625E-3</v>
      </c>
      <c r="BP205" s="11">
        <f t="shared" si="84"/>
        <v>1.8997159618140802E-3</v>
      </c>
      <c r="BQ205" s="11">
        <f t="shared" si="85"/>
        <v>1.8325978625956352E-3</v>
      </c>
    </row>
    <row r="206" spans="3:69" x14ac:dyDescent="0.2">
      <c r="C206">
        <f t="shared" si="54"/>
        <v>97</v>
      </c>
      <c r="D206" s="11"/>
      <c r="E206" s="11"/>
      <c r="F206" s="11">
        <f t="shared" si="92"/>
        <v>5.1368007464358767E-2</v>
      </c>
      <c r="G206" s="11">
        <f t="shared" si="92"/>
        <v>6.0131836079345878E-2</v>
      </c>
      <c r="H206" s="11">
        <f t="shared" si="92"/>
        <v>5.9894445349567622E-2</v>
      </c>
      <c r="I206" s="11">
        <f t="shared" si="92"/>
        <v>5.8157648058187454E-2</v>
      </c>
      <c r="J206" s="11">
        <f t="shared" si="92"/>
        <v>5.922004079377742E-2</v>
      </c>
      <c r="K206" s="11">
        <f t="shared" si="92"/>
        <v>5.4552913245578344E-2</v>
      </c>
      <c r="L206" s="11">
        <f t="shared" si="92"/>
        <v>5.6563305953399395E-2</v>
      </c>
      <c r="M206" s="11">
        <f t="shared" si="92"/>
        <v>5.5641765780694935E-2</v>
      </c>
      <c r="N206" s="11">
        <f t="shared" si="92"/>
        <v>5.7584766084830222E-2</v>
      </c>
      <c r="O206" s="11">
        <f t="shared" si="92"/>
        <v>5.606912959978709E-2</v>
      </c>
      <c r="P206" s="11">
        <f t="shared" si="92"/>
        <v>5.7182356916715325E-2</v>
      </c>
      <c r="Q206" s="11">
        <f t="shared" si="92"/>
        <v>5.9527558164337885E-2</v>
      </c>
      <c r="R206" s="11">
        <f t="shared" si="92"/>
        <v>5.8414566663297834E-2</v>
      </c>
      <c r="S206" s="11">
        <f t="shared" si="92"/>
        <v>5.937119365885183E-2</v>
      </c>
      <c r="T206" s="11">
        <f t="shared" si="91"/>
        <v>5.8709538038253101E-2</v>
      </c>
      <c r="U206" s="11">
        <f t="shared" si="91"/>
        <v>6.0531278220192254E-2</v>
      </c>
      <c r="V206" s="11">
        <f t="shared" si="91"/>
        <v>5.7878909318050169E-2</v>
      </c>
      <c r="W206" s="11">
        <f t="shared" si="91"/>
        <v>6.0713935833048335E-2</v>
      </c>
      <c r="X206" s="11">
        <f t="shared" si="91"/>
        <v>6.0176021350018934E-2</v>
      </c>
      <c r="Y206" s="11">
        <f t="shared" si="91"/>
        <v>5.9750358832932352E-2</v>
      </c>
      <c r="Z206" s="11">
        <f t="shared" si="91"/>
        <v>6.1964957381702858E-2</v>
      </c>
      <c r="AA206" s="11">
        <f t="shared" si="89"/>
        <v>6.3767115731813401E-2</v>
      </c>
      <c r="AB206" s="11">
        <f t="shared" si="89"/>
        <v>6.3649296017124671E-2</v>
      </c>
      <c r="AC206" s="11">
        <f t="shared" si="89"/>
        <v>6.1904399149278082E-2</v>
      </c>
      <c r="AD206" s="11">
        <f t="shared" si="89"/>
        <v>5.7733376426180094E-2</v>
      </c>
      <c r="AE206" s="11">
        <f t="shared" si="89"/>
        <v>6.3465592054249245E-2</v>
      </c>
      <c r="AF206" s="11">
        <f t="shared" si="89"/>
        <v>6.568686421136255E-2</v>
      </c>
      <c r="AG206" s="11">
        <f t="shared" si="89"/>
        <v>6.5753443516595511E-2</v>
      </c>
      <c r="AH206" s="11">
        <f t="shared" si="89"/>
        <v>6.4957897095633627E-2</v>
      </c>
      <c r="AI206" s="11">
        <f t="shared" si="89"/>
        <v>6.2703065067339497E-2</v>
      </c>
      <c r="AK206">
        <f t="shared" si="55"/>
        <v>97</v>
      </c>
      <c r="AL206" s="11"/>
      <c r="AM206" s="11"/>
      <c r="AN206" s="11">
        <f t="shared" si="56"/>
        <v>4.6278422604892165E-4</v>
      </c>
      <c r="AO206" s="11">
        <f t="shared" si="57"/>
        <v>1.2288347219562299E-3</v>
      </c>
      <c r="AP206" s="11">
        <f t="shared" si="58"/>
        <v>1.1638645698823136E-3</v>
      </c>
      <c r="AQ206" s="11">
        <f t="shared" si="59"/>
        <v>1.1262802194251975E-3</v>
      </c>
      <c r="AR206" s="11">
        <f t="shared" si="60"/>
        <v>1.0670617163813518E-3</v>
      </c>
      <c r="AS206" s="11">
        <f t="shared" si="61"/>
        <v>1.1660663669850438E-3</v>
      </c>
      <c r="AT206" s="11">
        <f t="shared" si="62"/>
        <v>7.0965305888128199E-4</v>
      </c>
      <c r="AU206" s="11">
        <f t="shared" si="63"/>
        <v>8.1203334669867832E-4</v>
      </c>
      <c r="AV206" s="11">
        <f t="shared" si="64"/>
        <v>7.4381349302190939E-4</v>
      </c>
      <c r="AW206" s="11">
        <f t="shared" si="65"/>
        <v>7.0530285218222538E-4</v>
      </c>
      <c r="AX206" s="11">
        <f t="shared" si="66"/>
        <v>6.3162288875024395E-4</v>
      </c>
      <c r="AY206" s="11">
        <f t="shared" si="67"/>
        <v>6.7920492996083803E-4</v>
      </c>
      <c r="AZ206" s="11">
        <f t="shared" si="68"/>
        <v>7.217838766191471E-4</v>
      </c>
      <c r="BA206" s="11">
        <f t="shared" si="69"/>
        <v>6.5578415323046594E-4</v>
      </c>
      <c r="BB206" s="11">
        <f t="shared" si="70"/>
        <v>6.0235977702085912E-4</v>
      </c>
      <c r="BC206" s="11">
        <f t="shared" si="71"/>
        <v>5.4157728029470141E-4</v>
      </c>
      <c r="BD206" s="11">
        <f t="shared" si="72"/>
        <v>8.3647187146001383E-4</v>
      </c>
      <c r="BE206" s="11">
        <f t="shared" si="73"/>
        <v>6.932045058716408E-4</v>
      </c>
      <c r="BF206" s="11">
        <f t="shared" si="74"/>
        <v>7.2835341156346955E-4</v>
      </c>
      <c r="BG206" s="11">
        <f t="shared" si="75"/>
        <v>7.4433086854254048E-4</v>
      </c>
      <c r="BH206" s="11">
        <f t="shared" si="76"/>
        <v>6.8641242300272103E-4</v>
      </c>
      <c r="BI206" s="11">
        <f t="shared" si="77"/>
        <v>6.8803253847773234E-4</v>
      </c>
      <c r="BJ206" s="11">
        <f t="shared" si="78"/>
        <v>6.9857037478772963E-4</v>
      </c>
      <c r="BK206" s="11">
        <f t="shared" si="79"/>
        <v>8.0816043134194137E-4</v>
      </c>
      <c r="BL206" s="11">
        <f t="shared" si="80"/>
        <v>1.0735995282508363E-3</v>
      </c>
      <c r="BM206" s="11">
        <f t="shared" si="81"/>
        <v>8.2481190879101505E-4</v>
      </c>
      <c r="BN206" s="11">
        <f t="shared" si="82"/>
        <v>8.2393995352227111E-4</v>
      </c>
      <c r="BO206" s="11">
        <f t="shared" si="83"/>
        <v>8.4246571565187807E-4</v>
      </c>
      <c r="BP206" s="11">
        <f t="shared" si="84"/>
        <v>8.3924903276226504E-4</v>
      </c>
      <c r="BQ206" s="11">
        <f t="shared" si="85"/>
        <v>8.0014342953172227E-4</v>
      </c>
    </row>
    <row r="207" spans="3:69" x14ac:dyDescent="0.2">
      <c r="C207">
        <f t="shared" si="54"/>
        <v>98</v>
      </c>
      <c r="D207" s="11"/>
      <c r="E207" s="11"/>
      <c r="F207" s="11">
        <f t="shared" si="92"/>
        <v>5.3839836399598502E-2</v>
      </c>
      <c r="G207" s="11">
        <f t="shared" si="92"/>
        <v>6.3614664902820403E-2</v>
      </c>
      <c r="H207" s="11">
        <f t="shared" si="92"/>
        <v>6.3315777421581385E-2</v>
      </c>
      <c r="I207" s="11">
        <f t="shared" si="92"/>
        <v>6.1325176375216353E-2</v>
      </c>
      <c r="J207" s="11">
        <f t="shared" si="92"/>
        <v>6.2534152403738288E-2</v>
      </c>
      <c r="K207" s="11">
        <f t="shared" si="92"/>
        <v>5.714386855653978E-2</v>
      </c>
      <c r="L207" s="11">
        <f t="shared" si="92"/>
        <v>5.9433918065003678E-2</v>
      </c>
      <c r="M207" s="11">
        <f t="shared" si="92"/>
        <v>5.8368579832182688E-2</v>
      </c>
      <c r="N207" s="11">
        <f t="shared" si="92"/>
        <v>6.0537866018495284E-2</v>
      </c>
      <c r="O207" s="11">
        <f t="shared" si="92"/>
        <v>5.8781351927078347E-2</v>
      </c>
      <c r="P207" s="11">
        <f t="shared" si="92"/>
        <v>6.008722170591578E-2</v>
      </c>
      <c r="Q207" s="11">
        <f t="shared" si="92"/>
        <v>6.266560742917561E-2</v>
      </c>
      <c r="R207" s="11">
        <f t="shared" si="92"/>
        <v>6.142785600942402E-2</v>
      </c>
      <c r="S207" s="11">
        <f t="shared" si="92"/>
        <v>6.2468506479418137E-2</v>
      </c>
      <c r="T207" s="11">
        <f t="shared" si="91"/>
        <v>6.1724651373373345E-2</v>
      </c>
      <c r="U207" s="11">
        <f t="shared" si="91"/>
        <v>6.3739152900716425E-2</v>
      </c>
      <c r="V207" s="11">
        <f t="shared" si="91"/>
        <v>6.0679645996356911E-2</v>
      </c>
      <c r="W207" s="11">
        <f t="shared" si="91"/>
        <v>6.3817488998822489E-2</v>
      </c>
      <c r="X207" s="11">
        <f t="shared" si="91"/>
        <v>6.314260083421798E-2</v>
      </c>
      <c r="Y207" s="11">
        <f t="shared" si="91"/>
        <v>6.2658820566038456E-2</v>
      </c>
      <c r="Z207" s="11">
        <f t="shared" si="91"/>
        <v>6.5234858039481786E-2</v>
      </c>
      <c r="AA207" s="11">
        <f t="shared" si="89"/>
        <v>6.726742326382959E-2</v>
      </c>
      <c r="AB207" s="11">
        <f t="shared" si="89"/>
        <v>6.7144848940101726E-2</v>
      </c>
      <c r="AC207" s="11">
        <f t="shared" si="89"/>
        <v>6.5127755416204802E-2</v>
      </c>
      <c r="AD207" s="11">
        <f t="shared" si="89"/>
        <v>6.0390149189417042E-2</v>
      </c>
      <c r="AE207" s="11">
        <f t="shared" si="89"/>
        <v>6.6810471559547849E-2</v>
      </c>
      <c r="AF207" s="11">
        <f t="shared" si="89"/>
        <v>6.932484209340721E-2</v>
      </c>
      <c r="AG207" s="11">
        <f t="shared" si="89"/>
        <v>6.9379983938632248E-2</v>
      </c>
      <c r="AH207" s="11">
        <f t="shared" si="89"/>
        <v>6.8518309709564976E-2</v>
      </c>
      <c r="AI207" s="11">
        <f t="shared" si="89"/>
        <v>6.6005034182003236E-2</v>
      </c>
      <c r="AK207">
        <f t="shared" si="55"/>
        <v>98</v>
      </c>
      <c r="AL207" s="11"/>
      <c r="AM207" s="11"/>
      <c r="AN207" s="11">
        <f t="shared" si="56"/>
        <v>3.6254411853296092E-4</v>
      </c>
      <c r="AO207" s="11">
        <f t="shared" si="57"/>
        <v>9.9678550823004727E-4</v>
      </c>
      <c r="AP207" s="11">
        <f t="shared" si="58"/>
        <v>9.4212945225502498E-4</v>
      </c>
      <c r="AQ207" s="11">
        <f t="shared" si="59"/>
        <v>9.2370832965823612E-4</v>
      </c>
      <c r="AR207" s="11">
        <f t="shared" si="60"/>
        <v>8.6152810489887222E-4</v>
      </c>
      <c r="AS207" s="11">
        <f t="shared" si="61"/>
        <v>9.9582901485440042E-4</v>
      </c>
      <c r="AT207" s="11">
        <f t="shared" si="62"/>
        <v>5.6495119703516862E-4</v>
      </c>
      <c r="AU207" s="11">
        <f t="shared" si="63"/>
        <v>6.6406119090425613E-4</v>
      </c>
      <c r="AV207" s="11">
        <f t="shared" si="64"/>
        <v>5.9145483199218786E-4</v>
      </c>
      <c r="AW207" s="11">
        <f t="shared" si="65"/>
        <v>5.6859910427723077E-4</v>
      </c>
      <c r="AX207" s="11">
        <f t="shared" si="66"/>
        <v>4.9405037279140842E-4</v>
      </c>
      <c r="AY207" s="11">
        <f t="shared" si="67"/>
        <v>5.2548736230475341E-4</v>
      </c>
      <c r="AZ207" s="11">
        <f t="shared" si="68"/>
        <v>5.6895351074015901E-4</v>
      </c>
      <c r="BA207" s="11">
        <f t="shared" si="69"/>
        <v>5.0674377404377172E-4</v>
      </c>
      <c r="BB207" s="11">
        <f t="shared" si="70"/>
        <v>4.6345071826922938E-4</v>
      </c>
      <c r="BC207" s="11">
        <f t="shared" si="71"/>
        <v>4.0256162087715395E-4</v>
      </c>
      <c r="BD207" s="11">
        <f t="shared" si="72"/>
        <v>6.8231117394199471E-4</v>
      </c>
      <c r="BE207" s="11">
        <f t="shared" si="73"/>
        <v>5.3941102881513718E-4</v>
      </c>
      <c r="BF207" s="11">
        <f t="shared" si="74"/>
        <v>5.7702977182714783E-4</v>
      </c>
      <c r="BG207" s="11">
        <f t="shared" si="75"/>
        <v>5.9409022350996902E-4</v>
      </c>
      <c r="BH207" s="11">
        <f t="shared" si="76"/>
        <v>5.2576532063872692E-4</v>
      </c>
      <c r="BI207" s="11">
        <f t="shared" si="77"/>
        <v>5.1665593749506431E-4</v>
      </c>
      <c r="BJ207" s="11">
        <f t="shared" si="78"/>
        <v>5.2601096832781402E-4</v>
      </c>
      <c r="BK207" s="11">
        <f t="shared" si="79"/>
        <v>6.3528226453077796E-4</v>
      </c>
      <c r="BL207" s="11">
        <f t="shared" si="80"/>
        <v>9.0655524743029812E-4</v>
      </c>
      <c r="BM207" s="11">
        <f t="shared" si="81"/>
        <v>6.4387333423939744E-4</v>
      </c>
      <c r="BN207" s="11">
        <f t="shared" si="82"/>
        <v>6.2832322475510469E-4</v>
      </c>
      <c r="BO207" s="11">
        <f t="shared" si="83"/>
        <v>6.4509495408612307E-4</v>
      </c>
      <c r="BP207" s="11">
        <f t="shared" si="84"/>
        <v>6.4563672238103942E-4</v>
      </c>
      <c r="BQ207" s="11">
        <f t="shared" si="85"/>
        <v>6.242421058521015E-4</v>
      </c>
    </row>
    <row r="208" spans="3:69" x14ac:dyDescent="0.2">
      <c r="C208">
        <f t="shared" si="54"/>
        <v>99</v>
      </c>
      <c r="D208" s="11"/>
      <c r="E208" s="11"/>
      <c r="F208" s="11">
        <f t="shared" si="92"/>
        <v>5.6430609763222547E-2</v>
      </c>
      <c r="G208" s="11">
        <f t="shared" si="92"/>
        <v>6.7299218759231214E-2</v>
      </c>
      <c r="H208" s="11">
        <f t="shared" si="92"/>
        <v>6.6932545198503529E-2</v>
      </c>
      <c r="I208" s="11">
        <f t="shared" si="92"/>
        <v>6.4665222597872066E-2</v>
      </c>
      <c r="J208" s="11">
        <f t="shared" si="92"/>
        <v>6.6033730548609601E-2</v>
      </c>
      <c r="K208" s="11">
        <f t="shared" si="92"/>
        <v>5.9857879613271887E-2</v>
      </c>
      <c r="L208" s="11">
        <f t="shared" si="92"/>
        <v>6.2450214976256663E-2</v>
      </c>
      <c r="M208" s="11">
        <f t="shared" si="92"/>
        <v>6.1229025783504414E-2</v>
      </c>
      <c r="N208" s="11">
        <f t="shared" si="92"/>
        <v>6.3642408769612538E-2</v>
      </c>
      <c r="O208" s="11">
        <f t="shared" si="92"/>
        <v>6.1624772116814844E-2</v>
      </c>
      <c r="P208" s="11">
        <f t="shared" si="92"/>
        <v>6.3139653680145458E-2</v>
      </c>
      <c r="Q208" s="11">
        <f t="shared" si="92"/>
        <v>6.5969081809576821E-2</v>
      </c>
      <c r="R208" s="11">
        <f t="shared" si="92"/>
        <v>6.4596584541392568E-2</v>
      </c>
      <c r="S208" s="11">
        <f t="shared" si="92"/>
        <v>6.5727401813611641E-2</v>
      </c>
      <c r="T208" s="11">
        <f t="shared" si="91"/>
        <v>6.4894610219587465E-2</v>
      </c>
      <c r="U208" s="11">
        <f t="shared" si="91"/>
        <v>6.7117029938179334E-2</v>
      </c>
      <c r="V208" s="11">
        <f t="shared" si="91"/>
        <v>6.3615909173584173E-2</v>
      </c>
      <c r="W208" s="11">
        <f t="shared" si="91"/>
        <v>6.7079688480646271E-2</v>
      </c>
      <c r="X208" s="11">
        <f t="shared" si="91"/>
        <v>6.6255427837588851E-2</v>
      </c>
      <c r="Y208" s="11">
        <f t="shared" si="91"/>
        <v>6.5708857175315549E-2</v>
      </c>
      <c r="Z208" s="11">
        <f t="shared" si="91"/>
        <v>6.8677311875113792E-2</v>
      </c>
      <c r="AA208" s="11">
        <f t="shared" si="89"/>
        <v>7.0959869842407305E-2</v>
      </c>
      <c r="AB208" s="11">
        <f t="shared" si="89"/>
        <v>7.0832373982205529E-2</v>
      </c>
      <c r="AC208" s="11">
        <f t="shared" si="89"/>
        <v>6.8518951542112794E-2</v>
      </c>
      <c r="AD208" s="11">
        <f t="shared" si="89"/>
        <v>6.3169181240996561E-2</v>
      </c>
      <c r="AE208" s="11">
        <f t="shared" si="89"/>
        <v>7.0331639011477487E-2</v>
      </c>
      <c r="AF208" s="11">
        <f t="shared" si="89"/>
        <v>7.3164304446192652E-2</v>
      </c>
      <c r="AG208" s="11">
        <f t="shared" si="89"/>
        <v>7.3206541192172972E-2</v>
      </c>
      <c r="AH208" s="11">
        <f t="shared" si="89"/>
        <v>7.2273872390666405E-2</v>
      </c>
      <c r="AI208" s="11">
        <f t="shared" si="89"/>
        <v>6.9480886344050447E-2</v>
      </c>
      <c r="AK208">
        <f t="shared" si="55"/>
        <v>99</v>
      </c>
      <c r="AL208" s="11"/>
      <c r="AM208" s="11"/>
      <c r="AN208" s="11">
        <f t="shared" si="56"/>
        <v>2.7059651141795574E-4</v>
      </c>
      <c r="AO208" s="11">
        <f t="shared" si="57"/>
        <v>7.7770463902317036E-4</v>
      </c>
      <c r="AP208" s="11">
        <f t="shared" si="58"/>
        <v>7.3318340010621605E-4</v>
      </c>
      <c r="AQ208" s="11">
        <f t="shared" si="59"/>
        <v>7.3183905914915148E-4</v>
      </c>
      <c r="AR208" s="11">
        <f t="shared" si="60"/>
        <v>6.6833732346160491E-4</v>
      </c>
      <c r="AS208" s="11">
        <f t="shared" si="61"/>
        <v>8.3190408723005386E-4</v>
      </c>
      <c r="AT208" s="11">
        <f t="shared" si="62"/>
        <v>4.3066231894970373E-4</v>
      </c>
      <c r="AU208" s="11">
        <f t="shared" si="63"/>
        <v>5.248194773356191E-4</v>
      </c>
      <c r="AV208" s="11">
        <f t="shared" si="64"/>
        <v>4.50089024360132E-4</v>
      </c>
      <c r="AW208" s="11">
        <f t="shared" si="65"/>
        <v>4.4107963567295783E-4</v>
      </c>
      <c r="AX208" s="11">
        <f t="shared" si="66"/>
        <v>3.6767341359754375E-4</v>
      </c>
      <c r="AY208" s="11">
        <f t="shared" si="67"/>
        <v>3.8494584186518789E-4</v>
      </c>
      <c r="AZ208" s="11">
        <f t="shared" si="68"/>
        <v>4.2782859509345737E-4</v>
      </c>
      <c r="BA208" s="11">
        <f t="shared" si="69"/>
        <v>3.7064238210459815E-4</v>
      </c>
      <c r="BB208" s="11">
        <f t="shared" si="70"/>
        <v>3.3701420794609986E-4</v>
      </c>
      <c r="BC208" s="11">
        <f t="shared" si="71"/>
        <v>2.7842464109829472E-4</v>
      </c>
      <c r="BD208" s="11">
        <f t="shared" si="72"/>
        <v>5.375360449357935E-4</v>
      </c>
      <c r="BE208" s="11">
        <f t="shared" si="73"/>
        <v>3.985223470236468E-4</v>
      </c>
      <c r="BF208" s="11">
        <f t="shared" si="74"/>
        <v>4.3717026469607129E-4</v>
      </c>
      <c r="BG208" s="11">
        <f t="shared" si="75"/>
        <v>4.5470996898308054E-4</v>
      </c>
      <c r="BH208" s="11">
        <f t="shared" si="76"/>
        <v>3.7974781560086435E-4</v>
      </c>
      <c r="BI208" s="11">
        <f t="shared" si="77"/>
        <v>3.6243098433382578E-4</v>
      </c>
      <c r="BJ208" s="11">
        <f t="shared" si="78"/>
        <v>3.7046255919629496E-4</v>
      </c>
      <c r="BK208" s="11">
        <f t="shared" si="79"/>
        <v>4.7583359221140052E-4</v>
      </c>
      <c r="BL208" s="11">
        <f t="shared" si="80"/>
        <v>7.4693020377396399E-4</v>
      </c>
      <c r="BM208" s="11">
        <f t="shared" si="81"/>
        <v>4.7757510565080017E-4</v>
      </c>
      <c r="BN208" s="11">
        <f t="shared" si="82"/>
        <v>4.5058187906056655E-4</v>
      </c>
      <c r="BO208" s="11">
        <f t="shared" si="83"/>
        <v>4.6535818555582166E-4</v>
      </c>
      <c r="BP208" s="11">
        <f t="shared" si="84"/>
        <v>4.6888791560395975E-4</v>
      </c>
      <c r="BQ208" s="11">
        <f t="shared" si="85"/>
        <v>4.6263645108670406E-4</v>
      </c>
    </row>
    <row r="212" spans="3:69" x14ac:dyDescent="0.2">
      <c r="C212" s="26" t="s">
        <v>68</v>
      </c>
    </row>
    <row r="213" spans="3:69" x14ac:dyDescent="0.2">
      <c r="C213" t="s">
        <v>69</v>
      </c>
      <c r="F213">
        <v>4.2834926454761723E-4</v>
      </c>
      <c r="G213">
        <v>2.7902903930828939E-3</v>
      </c>
      <c r="H213">
        <v>2.624779986305992E-3</v>
      </c>
      <c r="I213">
        <v>2.3545467974739882E-3</v>
      </c>
      <c r="J213">
        <v>2.3786496439216526E-3</v>
      </c>
      <c r="K213">
        <v>1.8812664993023934E-3</v>
      </c>
      <c r="L213">
        <v>1.1740196402653281E-3</v>
      </c>
      <c r="M213">
        <v>1.1818625513269772E-3</v>
      </c>
      <c r="N213">
        <v>1.2077128159491968E-3</v>
      </c>
      <c r="O213">
        <v>9.9222189558880163E-4</v>
      </c>
      <c r="P213">
        <v>8.2961133873801372E-4</v>
      </c>
      <c r="Q213">
        <v>1.1001220649182954E-3</v>
      </c>
      <c r="R213">
        <v>1.0581866686163665E-3</v>
      </c>
      <c r="S213">
        <v>9.5049870112366144E-4</v>
      </c>
      <c r="T213">
        <v>8.46042665342524E-4</v>
      </c>
      <c r="U213">
        <v>8.0779296493351199E-4</v>
      </c>
      <c r="V213">
        <v>1.0513374907469566E-3</v>
      </c>
      <c r="W213">
        <v>1.0824597215959727E-3</v>
      </c>
      <c r="X213">
        <v>2.719949863794973E-4</v>
      </c>
      <c r="Y213">
        <v>1.0666920849670503E-3</v>
      </c>
      <c r="Z213">
        <v>8.2591839673039848E-5</v>
      </c>
      <c r="AA213">
        <v>2.6829207057387124E-4</v>
      </c>
      <c r="AB213">
        <v>8.7258543390195521E-5</v>
      </c>
      <c r="AC213">
        <v>1.34752195014421E-3</v>
      </c>
      <c r="AD213">
        <v>1.7330608627310799E-4</v>
      </c>
      <c r="AE213">
        <v>1.1634424981892304E-4</v>
      </c>
      <c r="AF213">
        <v>6.9238944487837997E-4</v>
      </c>
      <c r="AG213">
        <v>1.6332303766680503E-3</v>
      </c>
      <c r="AH213">
        <v>2.8604613525490491E-4</v>
      </c>
      <c r="AI213">
        <v>1.2069972577037011E-3</v>
      </c>
    </row>
    <row r="214" spans="3:69" x14ac:dyDescent="0.2">
      <c r="C214" s="28" t="s">
        <v>64</v>
      </c>
      <c r="F214">
        <v>4.6940745169270318E-4</v>
      </c>
      <c r="G214">
        <v>6.9141583343569529E-5</v>
      </c>
      <c r="H214">
        <v>8.3187026373480306E-5</v>
      </c>
      <c r="I214">
        <v>1.1213237164692599E-4</v>
      </c>
      <c r="J214">
        <v>1.127546928320834E-4</v>
      </c>
      <c r="K214">
        <v>1.7591365774676779E-4</v>
      </c>
      <c r="L214">
        <v>2.9566817665192937E-4</v>
      </c>
      <c r="M214">
        <v>2.903019409185807E-4</v>
      </c>
      <c r="N214">
        <v>2.8598452648405484E-4</v>
      </c>
      <c r="O214">
        <v>3.4002567573596061E-4</v>
      </c>
      <c r="P214">
        <v>3.6236846247002859E-4</v>
      </c>
      <c r="Q214">
        <v>2.9235310106584994E-4</v>
      </c>
      <c r="R214">
        <v>2.9810484135760868E-4</v>
      </c>
      <c r="S214">
        <v>3.1477968694257851E-4</v>
      </c>
      <c r="T214">
        <v>3.4419732827003623E-4</v>
      </c>
      <c r="U214">
        <v>3.4325049843262923E-4</v>
      </c>
      <c r="V214">
        <v>2.8603610407110881E-4</v>
      </c>
      <c r="W214">
        <v>2.828487966842542E-4</v>
      </c>
      <c r="X214">
        <v>4.2328692140385549E-4</v>
      </c>
      <c r="Y214">
        <v>2.9420935137535413E-4</v>
      </c>
      <c r="Z214">
        <v>4.5343054607484658E-4</v>
      </c>
      <c r="AA214">
        <v>4.0066145891620107E-4</v>
      </c>
      <c r="AB214">
        <v>4.3527786938561978E-4</v>
      </c>
      <c r="AC214">
        <v>2.3597764782142948E-4</v>
      </c>
      <c r="AD214">
        <v>4.3428566767979282E-4</v>
      </c>
      <c r="AE214">
        <v>4.4581648115900335E-4</v>
      </c>
      <c r="AF214">
        <v>3.3280220500168722E-4</v>
      </c>
      <c r="AG214">
        <v>2.0898009515849154E-4</v>
      </c>
      <c r="AH214">
        <v>4.1607621801167092E-4</v>
      </c>
      <c r="AI214">
        <v>2.9421002680520372E-4</v>
      </c>
    </row>
    <row r="215" spans="3:69" x14ac:dyDescent="0.2">
      <c r="C215" t="s">
        <v>65</v>
      </c>
      <c r="F215">
        <v>1.049556155715234</v>
      </c>
      <c r="G215">
        <v>1.0722083441331538</v>
      </c>
      <c r="H215">
        <v>1.0701116255378362</v>
      </c>
      <c r="I215">
        <v>1.0666664432056956</v>
      </c>
      <c r="J215">
        <v>1.0665951431240641</v>
      </c>
      <c r="K215">
        <v>1.0615003171323225</v>
      </c>
      <c r="L215">
        <v>1.0556282858125259</v>
      </c>
      <c r="M215">
        <v>1.0559586354808321</v>
      </c>
      <c r="N215">
        <v>1.0562208875815238</v>
      </c>
      <c r="O215">
        <v>1.0541534796088601</v>
      </c>
      <c r="P215">
        <v>1.0535285033625454</v>
      </c>
      <c r="Q215">
        <v>1.0562494787611791</v>
      </c>
      <c r="R215">
        <v>1.0560609355803503</v>
      </c>
      <c r="S215">
        <v>1.0554816707443202</v>
      </c>
      <c r="T215">
        <v>1.0544030420483923</v>
      </c>
      <c r="U215">
        <v>1.0545779965232411</v>
      </c>
      <c r="V215">
        <v>1.0568820428887935</v>
      </c>
      <c r="W215">
        <v>1.0570419925295642</v>
      </c>
      <c r="X215">
        <v>1.0526192329687469</v>
      </c>
      <c r="Y215">
        <v>1.0565675309951139</v>
      </c>
      <c r="Z215">
        <v>1.0519183357276052</v>
      </c>
      <c r="AA215">
        <v>1.0534577353600065</v>
      </c>
      <c r="AB215">
        <v>1.0525476934251317</v>
      </c>
      <c r="AC215">
        <v>1.0592933338506436</v>
      </c>
      <c r="AD215">
        <v>1.0525470291209496</v>
      </c>
      <c r="AE215">
        <v>1.052393788845055</v>
      </c>
      <c r="AF215">
        <v>1.0558401682144014</v>
      </c>
      <c r="AG215">
        <v>1.0610061832228033</v>
      </c>
      <c r="AH215">
        <v>1.0532727114437714</v>
      </c>
      <c r="AI215">
        <v>1.05676253533237</v>
      </c>
    </row>
    <row r="216" spans="3:69" x14ac:dyDescent="0.2">
      <c r="C216" t="s">
        <v>66</v>
      </c>
      <c r="D216">
        <f>1/98*SUM(AL219:AL316)</f>
        <v>0</v>
      </c>
      <c r="E216">
        <f t="shared" ref="E216:AH216" si="93">1/98*SUM(AM219:AM316)</f>
        <v>0</v>
      </c>
      <c r="F216">
        <f t="shared" si="93"/>
        <v>6.1865311910553272E-5</v>
      </c>
      <c r="G216">
        <f t="shared" si="93"/>
        <v>9.1371305183012951E-5</v>
      </c>
      <c r="H216">
        <f>1/98*SUM(AP219:AP316)</f>
        <v>8.7333894235601121E-5</v>
      </c>
      <c r="I216">
        <f t="shared" si="93"/>
        <v>8.1645441105735172E-5</v>
      </c>
      <c r="J216">
        <f t="shared" si="93"/>
        <v>8.0123389025979635E-5</v>
      </c>
      <c r="K216">
        <f t="shared" si="93"/>
        <v>7.4450028226734813E-5</v>
      </c>
      <c r="L216">
        <f t="shared" si="93"/>
        <v>6.5198754075836775E-5</v>
      </c>
      <c r="M216">
        <f t="shared" si="93"/>
        <v>6.6027746557061434E-5</v>
      </c>
      <c r="N216">
        <f t="shared" si="93"/>
        <v>6.6569082769250972E-5</v>
      </c>
      <c r="O216">
        <f t="shared" si="93"/>
        <v>6.3747982459247865E-5</v>
      </c>
      <c r="P216">
        <f t="shared" si="93"/>
        <v>6.294217286664577E-5</v>
      </c>
      <c r="Q216">
        <f t="shared" si="93"/>
        <v>6.7096354046027314E-5</v>
      </c>
      <c r="R216">
        <f t="shared" si="93"/>
        <v>6.6711499799941375E-5</v>
      </c>
      <c r="S216">
        <f t="shared" si="93"/>
        <v>6.6593348537989991E-5</v>
      </c>
      <c r="T216">
        <f t="shared" si="93"/>
        <v>6.514324828382477E-5</v>
      </c>
      <c r="U216">
        <f t="shared" si="93"/>
        <v>6.6381676201520898E-5</v>
      </c>
      <c r="V216">
        <f t="shared" si="93"/>
        <v>7.1092743242336603E-5</v>
      </c>
      <c r="W216">
        <f t="shared" si="93"/>
        <v>7.2387868995929777E-5</v>
      </c>
      <c r="X216">
        <f t="shared" si="93"/>
        <v>7.3982030396715294E-5</v>
      </c>
      <c r="Y216">
        <f t="shared" si="93"/>
        <v>7.4433947861859853E-5</v>
      </c>
      <c r="Z216">
        <f t="shared" si="93"/>
        <v>7.7157439701724555E-5</v>
      </c>
      <c r="AA216">
        <f t="shared" si="93"/>
        <v>8.0782225947361746E-5</v>
      </c>
      <c r="AB216">
        <f t="shared" si="93"/>
        <v>8.182177375786056E-5</v>
      </c>
      <c r="AC216">
        <f t="shared" si="93"/>
        <v>8.2132740034126568E-5</v>
      </c>
      <c r="AD216">
        <f t="shared" si="93"/>
        <v>8.3353433691422401E-5</v>
      </c>
      <c r="AE216">
        <f t="shared" si="93"/>
        <v>8.6563957982059014E-5</v>
      </c>
      <c r="AF216">
        <f t="shared" si="93"/>
        <v>9.0346445602957872E-5</v>
      </c>
      <c r="AG216">
        <f t="shared" si="93"/>
        <v>9.1120873950050534E-5</v>
      </c>
      <c r="AH216">
        <f t="shared" si="93"/>
        <v>9.0674653163828639E-5</v>
      </c>
      <c r="AI216">
        <f>1/98*SUM(BQ219:BQ316)</f>
        <v>8.6843829499781073E-5</v>
      </c>
      <c r="AK216" s="26" t="s">
        <v>67</v>
      </c>
    </row>
    <row r="217" spans="3:69" x14ac:dyDescent="0.2">
      <c r="C217" s="4" t="s">
        <v>40</v>
      </c>
      <c r="D217" s="4">
        <v>1990</v>
      </c>
      <c r="E217" s="4">
        <v>1991</v>
      </c>
      <c r="F217" s="4">
        <v>1992</v>
      </c>
      <c r="G217" s="4">
        <v>1993</v>
      </c>
      <c r="H217" s="4">
        <v>1994</v>
      </c>
      <c r="I217" s="4">
        <v>1995</v>
      </c>
      <c r="J217" s="4">
        <v>1996</v>
      </c>
      <c r="K217" s="4">
        <v>1997</v>
      </c>
      <c r="L217" s="4">
        <v>1998</v>
      </c>
      <c r="M217" s="4">
        <v>1999</v>
      </c>
      <c r="N217" s="4">
        <v>2000</v>
      </c>
      <c r="O217" s="4">
        <v>2001</v>
      </c>
      <c r="P217" s="4">
        <v>2002</v>
      </c>
      <c r="Q217" s="4">
        <v>2003</v>
      </c>
      <c r="R217" s="4">
        <v>2004</v>
      </c>
      <c r="S217" s="4">
        <v>2005</v>
      </c>
      <c r="T217" s="4">
        <v>2006</v>
      </c>
      <c r="U217" s="4">
        <v>2007</v>
      </c>
      <c r="V217" s="4">
        <v>2008</v>
      </c>
      <c r="W217" s="4">
        <v>2009</v>
      </c>
      <c r="X217" s="4">
        <v>2010</v>
      </c>
      <c r="Y217" s="4">
        <v>2011</v>
      </c>
      <c r="Z217" s="4">
        <v>2012</v>
      </c>
      <c r="AA217" s="4">
        <v>2013</v>
      </c>
      <c r="AB217" s="4">
        <v>2014</v>
      </c>
      <c r="AC217" s="4">
        <v>2015</v>
      </c>
      <c r="AD217" s="4">
        <v>2016</v>
      </c>
      <c r="AE217" s="4">
        <v>2017</v>
      </c>
      <c r="AF217" s="4">
        <v>2018</v>
      </c>
      <c r="AG217" s="4">
        <v>2019</v>
      </c>
      <c r="AH217" s="4">
        <v>2020</v>
      </c>
      <c r="AI217" s="4">
        <v>2021</v>
      </c>
      <c r="AJ217" s="4"/>
      <c r="AK217" s="4" t="s">
        <v>40</v>
      </c>
      <c r="AL217" s="4">
        <v>1990</v>
      </c>
      <c r="AM217" s="4">
        <v>1991</v>
      </c>
      <c r="AN217" s="4">
        <v>1992</v>
      </c>
      <c r="AO217" s="4">
        <v>1993</v>
      </c>
      <c r="AP217" s="4">
        <v>1994</v>
      </c>
      <c r="AQ217" s="4">
        <v>1995</v>
      </c>
      <c r="AR217" s="4">
        <v>1996</v>
      </c>
      <c r="AS217" s="4">
        <v>1997</v>
      </c>
      <c r="AT217" s="4">
        <v>1998</v>
      </c>
      <c r="AU217" s="4">
        <v>1999</v>
      </c>
      <c r="AV217" s="4">
        <v>2000</v>
      </c>
      <c r="AW217" s="4">
        <v>2001</v>
      </c>
      <c r="AX217" s="4">
        <v>2002</v>
      </c>
      <c r="AY217" s="4">
        <v>2003</v>
      </c>
      <c r="AZ217" s="4">
        <v>2004</v>
      </c>
      <c r="BA217" s="4">
        <v>2005</v>
      </c>
      <c r="BB217" s="4">
        <v>2006</v>
      </c>
      <c r="BC217" s="4">
        <v>2007</v>
      </c>
      <c r="BD217" s="4">
        <v>2008</v>
      </c>
      <c r="BE217" s="4">
        <v>2009</v>
      </c>
      <c r="BF217" s="4">
        <v>2010</v>
      </c>
      <c r="BG217" s="4">
        <v>2011</v>
      </c>
      <c r="BH217" s="4">
        <v>2012</v>
      </c>
      <c r="BI217" s="4">
        <v>2013</v>
      </c>
      <c r="BJ217" s="4">
        <v>2014</v>
      </c>
      <c r="BK217" s="4">
        <v>2015</v>
      </c>
      <c r="BL217" s="4">
        <v>2016</v>
      </c>
      <c r="BM217" s="4">
        <v>2017</v>
      </c>
      <c r="BN217" s="4">
        <v>2018</v>
      </c>
      <c r="BO217" s="4">
        <v>2019</v>
      </c>
      <c r="BP217" s="4">
        <v>2020</v>
      </c>
      <c r="BQ217" s="4">
        <v>2021</v>
      </c>
    </row>
    <row r="218" spans="3:69" x14ac:dyDescent="0.2">
      <c r="C218" s="4">
        <v>1</v>
      </c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4"/>
      <c r="AK218" s="4">
        <v>1</v>
      </c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</row>
    <row r="219" spans="3:69" x14ac:dyDescent="0.2">
      <c r="C219" s="4">
        <v>2</v>
      </c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4"/>
      <c r="AK219" s="4">
        <v>2</v>
      </c>
      <c r="AL219" s="27">
        <f t="shared" ref="AL219:BQ219" si="94">(D219-D3)^2</f>
        <v>0</v>
      </c>
      <c r="AM219" s="27">
        <f t="shared" si="94"/>
        <v>0</v>
      </c>
      <c r="AN219" s="27">
        <f t="shared" si="94"/>
        <v>0</v>
      </c>
      <c r="AO219" s="27">
        <f t="shared" si="94"/>
        <v>0</v>
      </c>
      <c r="AP219" s="27">
        <f t="shared" si="94"/>
        <v>0</v>
      </c>
      <c r="AQ219" s="27">
        <f t="shared" si="94"/>
        <v>0</v>
      </c>
      <c r="AR219" s="27">
        <f t="shared" si="94"/>
        <v>0</v>
      </c>
      <c r="AS219" s="27">
        <f t="shared" si="94"/>
        <v>0</v>
      </c>
      <c r="AT219" s="27">
        <f t="shared" si="94"/>
        <v>0</v>
      </c>
      <c r="AU219" s="27">
        <f t="shared" si="94"/>
        <v>0</v>
      </c>
      <c r="AV219" s="27">
        <f t="shared" si="94"/>
        <v>0</v>
      </c>
      <c r="AW219" s="27">
        <f t="shared" si="94"/>
        <v>0</v>
      </c>
      <c r="AX219" s="27">
        <f t="shared" si="94"/>
        <v>0</v>
      </c>
      <c r="AY219" s="27">
        <f t="shared" si="94"/>
        <v>0</v>
      </c>
      <c r="AZ219" s="27">
        <f t="shared" si="94"/>
        <v>0</v>
      </c>
      <c r="BA219" s="27">
        <f t="shared" si="94"/>
        <v>0</v>
      </c>
      <c r="BB219" s="27">
        <f t="shared" si="94"/>
        <v>0</v>
      </c>
      <c r="BC219" s="27">
        <f t="shared" si="94"/>
        <v>0</v>
      </c>
      <c r="BD219" s="27">
        <f t="shared" si="94"/>
        <v>0</v>
      </c>
      <c r="BE219" s="27">
        <f t="shared" si="94"/>
        <v>0</v>
      </c>
      <c r="BF219" s="27">
        <f t="shared" si="94"/>
        <v>0</v>
      </c>
      <c r="BG219" s="27">
        <f t="shared" si="94"/>
        <v>0</v>
      </c>
      <c r="BH219" s="27">
        <f t="shared" si="94"/>
        <v>0</v>
      </c>
      <c r="BI219" s="27">
        <f t="shared" si="94"/>
        <v>0</v>
      </c>
      <c r="BJ219" s="27">
        <f t="shared" si="94"/>
        <v>0</v>
      </c>
      <c r="BK219" s="27">
        <f t="shared" si="94"/>
        <v>0</v>
      </c>
      <c r="BL219" s="27">
        <f t="shared" si="94"/>
        <v>0</v>
      </c>
      <c r="BM219" s="27">
        <f t="shared" si="94"/>
        <v>0</v>
      </c>
      <c r="BN219" s="27">
        <f t="shared" si="94"/>
        <v>0</v>
      </c>
      <c r="BO219" s="27">
        <f t="shared" si="94"/>
        <v>0</v>
      </c>
      <c r="BP219" s="27">
        <f t="shared" si="94"/>
        <v>0</v>
      </c>
      <c r="BQ219" s="27">
        <f t="shared" si="94"/>
        <v>0</v>
      </c>
    </row>
    <row r="220" spans="3:69" x14ac:dyDescent="0.2">
      <c r="C220" s="4">
        <v>3</v>
      </c>
      <c r="D220" s="27"/>
      <c r="E220" s="27"/>
      <c r="F220" s="27">
        <f t="shared" ref="F220:U243" si="95">F$213+F$214*F$215^$C220</f>
        <v>9.7105825989281616E-4</v>
      </c>
      <c r="G220" s="27">
        <f t="shared" ref="G220:AI227" si="96">G$213+G$214*G$215^$C220</f>
        <v>2.8755173277683374E-3</v>
      </c>
      <c r="H220" s="27">
        <f t="shared" si="96"/>
        <v>2.7267195679084675E-3</v>
      </c>
      <c r="I220" s="27">
        <f t="shared" si="96"/>
        <v>2.4906338806167513E-3</v>
      </c>
      <c r="J220" s="27">
        <f t="shared" si="96"/>
        <v>2.515464554648746E-3</v>
      </c>
      <c r="K220" s="27">
        <f t="shared" si="96"/>
        <v>2.0916733827720728E-3</v>
      </c>
      <c r="L220" s="27">
        <f t="shared" si="96"/>
        <v>1.5218260963616964E-3</v>
      </c>
      <c r="M220" s="27">
        <f t="shared" si="96"/>
        <v>1.5236771898902522E-3</v>
      </c>
      <c r="N220" s="27">
        <f t="shared" si="96"/>
        <v>1.5446948838375607E-3</v>
      </c>
      <c r="O220" s="27">
        <f t="shared" si="96"/>
        <v>1.3905337686816318E-3</v>
      </c>
      <c r="P220" s="27">
        <f t="shared" si="96"/>
        <v>1.2533413877467395E-3</v>
      </c>
      <c r="Q220" s="27">
        <f t="shared" si="96"/>
        <v>1.4446363447777146E-3</v>
      </c>
      <c r="R220" s="27">
        <f t="shared" si="96"/>
        <v>1.4092908191331232E-3</v>
      </c>
      <c r="S220" s="27">
        <f t="shared" si="96"/>
        <v>1.3206325358256128E-3</v>
      </c>
      <c r="T220" s="27">
        <f t="shared" si="96"/>
        <v>1.2495277133121928E-3</v>
      </c>
      <c r="U220" s="27">
        <f t="shared" si="96"/>
        <v>1.210368420918611E-3</v>
      </c>
      <c r="V220" s="27">
        <f t="shared" si="96"/>
        <v>1.3890136591057662E-3</v>
      </c>
      <c r="W220" s="27">
        <f t="shared" si="96"/>
        <v>1.4165247834305207E-3</v>
      </c>
      <c r="X220" s="27">
        <f t="shared" si="96"/>
        <v>7.6567864614142693E-4</v>
      </c>
      <c r="Y220" s="27">
        <f t="shared" si="96"/>
        <v>1.4137070896437184E-3</v>
      </c>
      <c r="Z220" s="27">
        <f t="shared" si="96"/>
        <v>6.1037660435255393E-4</v>
      </c>
      <c r="AA220" s="27">
        <f t="shared" si="96"/>
        <v>7.3670504653273864E-4</v>
      </c>
      <c r="AB220" s="27">
        <f t="shared" si="96"/>
        <v>5.9482386098271239E-4</v>
      </c>
      <c r="AC220" s="27">
        <f t="shared" si="96"/>
        <v>1.6280133730987036E-3</v>
      </c>
      <c r="AD220" s="27">
        <f t="shared" si="96"/>
        <v>6.7971346643744463E-4</v>
      </c>
      <c r="AE220" s="27">
        <f t="shared" si="96"/>
        <v>6.3597033965983284E-4</v>
      </c>
      <c r="AF220" s="27">
        <f t="shared" si="96"/>
        <v>1.0841139456070834E-3</v>
      </c>
      <c r="AG220" s="27">
        <f t="shared" si="96"/>
        <v>1.8828384724495786E-3</v>
      </c>
      <c r="AH220" s="27">
        <f t="shared" si="96"/>
        <v>7.7222423366076496E-4</v>
      </c>
      <c r="AI220" s="27">
        <f t="shared" si="96"/>
        <v>1.5542052343832861E-3</v>
      </c>
      <c r="AJ220" s="4"/>
      <c r="AK220" s="4">
        <v>3</v>
      </c>
      <c r="AL220" s="27">
        <f t="shared" ref="AL220:AL283" si="97">(D220-D4)^2</f>
        <v>0</v>
      </c>
      <c r="AM220" s="27">
        <f t="shared" ref="AM220:AM251" si="98">(E220-E4)^2</f>
        <v>0</v>
      </c>
      <c r="AN220" s="27">
        <f t="shared" ref="AN220:AN251" si="99">(F220-F4)^2</f>
        <v>1.0136976073491656E-7</v>
      </c>
      <c r="AO220" s="27">
        <f t="shared" ref="AO220:AO251" si="100">(G220-G4)^2</f>
        <v>2.4810496566485814E-6</v>
      </c>
      <c r="AP220" s="27">
        <f t="shared" ref="AP220:AP251" si="101">(H220-H4)^2</f>
        <v>2.0182886429688264E-6</v>
      </c>
      <c r="AQ220" s="27">
        <f t="shared" ref="AQ220:AQ251" si="102">(I220-I4)^2</f>
        <v>1.4009531570777727E-6</v>
      </c>
      <c r="AR220" s="27">
        <f t="shared" ref="AR220:AR251" si="103">(J220-J4)^2</f>
        <v>1.4651208049651532E-6</v>
      </c>
      <c r="AS220" s="27">
        <f t="shared" ref="AS220:AS251" si="104">(K220-K4)^2</f>
        <v>6.2619906527091251E-7</v>
      </c>
      <c r="AT220" s="27">
        <f t="shared" ref="AT220:AT251" si="105">(L220-L4)^2</f>
        <v>5.2565920216894099E-8</v>
      </c>
      <c r="AU220" s="27">
        <f t="shared" ref="AU220:AU251" si="106">(M220-M4)^2</f>
        <v>5.8681062486525012E-8</v>
      </c>
      <c r="AV220" s="27">
        <f t="shared" ref="AV220:AV251" si="107">(N220-N4)^2</f>
        <v>7.5414362695318844E-8</v>
      </c>
      <c r="AW220" s="27">
        <f t="shared" ref="AW220:AW251" si="108">(O220-O4)^2</f>
        <v>1.7207419194949263E-8</v>
      </c>
      <c r="AX220" s="27">
        <f t="shared" ref="AX220:AX251" si="109">(P220-P4)^2</f>
        <v>1.1234730220239175E-10</v>
      </c>
      <c r="AY220" s="27">
        <f t="shared" ref="AY220:AY251" si="110">(Q220-Q4)^2</f>
        <v>4.8552826191651073E-8</v>
      </c>
      <c r="AZ220" s="27">
        <f t="shared" ref="AZ220:AZ251" si="111">(R220-R4)^2</f>
        <v>4.100794782000615E-8</v>
      </c>
      <c r="BA220" s="27">
        <f t="shared" ref="BA220:BA251" si="112">(S220-S4)^2</f>
        <v>1.5415502570830969E-8</v>
      </c>
      <c r="BB220" s="27">
        <f t="shared" ref="BB220:BB251" si="113">(T220-T4)^2</f>
        <v>3.6319577243317142E-9</v>
      </c>
      <c r="BC220" s="27">
        <f t="shared" ref="BC220:BC251" si="114">(U220-U4)^2</f>
        <v>7.1276883583764537E-10</v>
      </c>
      <c r="BD220" s="27">
        <f t="shared" ref="BD220:BD251" si="115">(V220-V4)^2</f>
        <v>4.4859390723038253E-8</v>
      </c>
      <c r="BE220" s="27">
        <f t="shared" ref="BE220:BE251" si="116">(W220-W4)^2</f>
        <v>6.1378087353979138E-8</v>
      </c>
      <c r="BF220" s="27">
        <f t="shared" ref="BF220:BF251" si="117">(X220-X4)^2</f>
        <v>1.5429021271919833E-7</v>
      </c>
      <c r="BG220" s="27">
        <f t="shared" ref="BG220:BG251" si="118">(Y220-Y4)^2</f>
        <v>7.1157840108255823E-8</v>
      </c>
      <c r="BH220" s="27">
        <f t="shared" ref="BH220:BH251" si="119">(Z220-Z4)^2</f>
        <v>2.7597960468551584E-7</v>
      </c>
      <c r="BI220" s="27">
        <f t="shared" ref="BI220:BI251" si="120">(AA220-AA4)^2</f>
        <v>1.5236162728938716E-7</v>
      </c>
      <c r="BJ220" s="27">
        <f t="shared" ref="BJ220:BJ251" si="121">(AB220-AB4)^2</f>
        <v>2.7746555391114182E-7</v>
      </c>
      <c r="BK220" s="27">
        <f t="shared" ref="BK220:BK251" si="122">(AC220-AC4)^2</f>
        <v>2.5630042429512019E-7</v>
      </c>
      <c r="BL220" s="27">
        <f t="shared" ref="BL220:BL251" si="123">(AD220-AD4)^2</f>
        <v>2.0001844442994438E-7</v>
      </c>
      <c r="BM220" s="27">
        <f t="shared" ref="BM220:BM251" si="124">(AE220-AE4)^2</f>
        <v>2.5278549545802581E-7</v>
      </c>
      <c r="BN220" s="27">
        <f t="shared" ref="BN220:BN251" si="125">(AF220-AF4)^2</f>
        <v>4.8117257902952521E-9</v>
      </c>
      <c r="BO220" s="27">
        <f t="shared" ref="BO220:BO251" si="126">(AG220-AG4)^2</f>
        <v>5.1804017617193234E-7</v>
      </c>
      <c r="BP220" s="27">
        <f t="shared" ref="BP220:BP251" si="127">(AH220-AH4)^2</f>
        <v>1.6081205227967472E-7</v>
      </c>
      <c r="BQ220" s="27">
        <f t="shared" ref="BQ220:BQ251" si="128">(AI220-AI4)^2</f>
        <v>1.584572464862675E-7</v>
      </c>
    </row>
    <row r="221" spans="3:69" x14ac:dyDescent="0.2">
      <c r="C221" s="4">
        <v>4</v>
      </c>
      <c r="D221" s="27"/>
      <c r="E221" s="27"/>
      <c r="F221" s="27">
        <f t="shared" si="95"/>
        <v>9.979528313742009E-4</v>
      </c>
      <c r="G221" s="27">
        <f t="shared" si="96"/>
        <v>2.8816714235975179E-3</v>
      </c>
      <c r="H221" s="27">
        <f t="shared" si="96"/>
        <v>2.733866717681264E-3</v>
      </c>
      <c r="I221" s="27">
        <f t="shared" si="96"/>
        <v>2.4997063224161172E-3</v>
      </c>
      <c r="J221" s="27">
        <f t="shared" si="96"/>
        <v>2.524575763210123E-3</v>
      </c>
      <c r="K221" s="27">
        <f t="shared" si="96"/>
        <v>2.1046134728322815E-3</v>
      </c>
      <c r="L221" s="27">
        <f t="shared" si="96"/>
        <v>1.5411739733088669E-3</v>
      </c>
      <c r="M221" s="27">
        <f t="shared" si="96"/>
        <v>1.5428046706516267E-3</v>
      </c>
      <c r="N221" s="27">
        <f t="shared" si="96"/>
        <v>1.5636403147933019E-3</v>
      </c>
      <c r="O221" s="27">
        <f t="shared" si="96"/>
        <v>1.4121037425791315E-3</v>
      </c>
      <c r="P221" s="27">
        <f t="shared" si="96"/>
        <v>1.2760230230999148E-3</v>
      </c>
      <c r="Q221" s="27">
        <f t="shared" si="96"/>
        <v>1.46401509344559E-3</v>
      </c>
      <c r="R221" s="27">
        <f t="shared" si="96"/>
        <v>1.4289740462972368E-3</v>
      </c>
      <c r="S221" s="27">
        <f t="shared" si="96"/>
        <v>1.3411681793738793E-3</v>
      </c>
      <c r="T221" s="27">
        <f t="shared" si="96"/>
        <v>1.2714785273427844E-3</v>
      </c>
      <c r="U221" s="27">
        <f t="shared" si="96"/>
        <v>1.2323401827557079E-3</v>
      </c>
      <c r="V221" s="27">
        <f t="shared" si="96"/>
        <v>1.4082213693968756E-3</v>
      </c>
      <c r="W221" s="27">
        <f t="shared" si="96"/>
        <v>1.4355805201920753E-3</v>
      </c>
      <c r="X221" s="27">
        <f t="shared" si="96"/>
        <v>7.9165590164730364E-4</v>
      </c>
      <c r="Y221" s="27">
        <f t="shared" si="96"/>
        <v>1.4333368716765355E-3</v>
      </c>
      <c r="Z221" s="27">
        <f t="shared" si="96"/>
        <v>6.3777831095710022E-4</v>
      </c>
      <c r="AA221" s="27">
        <f t="shared" si="96"/>
        <v>7.6174534344074078E-4</v>
      </c>
      <c r="AB221" s="27">
        <f t="shared" si="96"/>
        <v>6.214952476847938E-4</v>
      </c>
      <c r="AC221" s="27">
        <f t="shared" si="96"/>
        <v>1.6446446446821866E-3</v>
      </c>
      <c r="AD221" s="27">
        <f t="shared" si="96"/>
        <v>7.0632366979000386E-4</v>
      </c>
      <c r="AE221" s="27">
        <f t="shared" si="96"/>
        <v>6.6319551928933906E-4</v>
      </c>
      <c r="AF221" s="27">
        <f t="shared" si="96"/>
        <v>1.1059879076214766E-3</v>
      </c>
      <c r="AG221" s="27">
        <f t="shared" si="96"/>
        <v>1.8980661096747215E-3</v>
      </c>
      <c r="AH221" s="27">
        <f t="shared" si="96"/>
        <v>7.981242592074219E-4</v>
      </c>
      <c r="AI221" s="27">
        <f t="shared" si="96"/>
        <v>1.5739136394272418E-3</v>
      </c>
      <c r="AJ221" s="4"/>
      <c r="AK221" s="4">
        <v>4</v>
      </c>
      <c r="AL221" s="27">
        <f t="shared" si="97"/>
        <v>0</v>
      </c>
      <c r="AM221" s="27">
        <f t="shared" si="98"/>
        <v>0</v>
      </c>
      <c r="AN221" s="27">
        <f t="shared" si="99"/>
        <v>8.4967358862092092E-8</v>
      </c>
      <c r="AO221" s="27">
        <f t="shared" si="100"/>
        <v>2.5004745906224023E-6</v>
      </c>
      <c r="AP221" s="27">
        <f t="shared" si="101"/>
        <v>2.0386471337740437E-6</v>
      </c>
      <c r="AQ221" s="27">
        <f t="shared" si="102"/>
        <v>1.4225120892788827E-6</v>
      </c>
      <c r="AR221" s="27">
        <f t="shared" si="103"/>
        <v>1.4872606290500306E-6</v>
      </c>
      <c r="AS221" s="27">
        <f t="shared" si="104"/>
        <v>6.4684620703235793E-7</v>
      </c>
      <c r="AT221" s="27">
        <f t="shared" si="105"/>
        <v>6.1812136250588651E-8</v>
      </c>
      <c r="AU221" s="27">
        <f t="shared" si="106"/>
        <v>6.8313871598806098E-8</v>
      </c>
      <c r="AV221" s="27">
        <f t="shared" si="107"/>
        <v>8.6178757630928147E-8</v>
      </c>
      <c r="AW221" s="27">
        <f t="shared" si="108"/>
        <v>2.3331654180827349E-8</v>
      </c>
      <c r="AX221" s="27">
        <f t="shared" si="109"/>
        <v>1.1076273827621868E-9</v>
      </c>
      <c r="AY221" s="27">
        <f t="shared" si="110"/>
        <v>5.7468462624518163E-8</v>
      </c>
      <c r="AZ221" s="27">
        <f t="shared" si="111"/>
        <v>4.9367249281367296E-8</v>
      </c>
      <c r="BA221" s="27">
        <f t="shared" si="112"/>
        <v>2.0936592652230361E-8</v>
      </c>
      <c r="BB221" s="27">
        <f t="shared" si="113"/>
        <v>6.75955944645008E-9</v>
      </c>
      <c r="BC221" s="27">
        <f t="shared" si="114"/>
        <v>2.3687195244326702E-9</v>
      </c>
      <c r="BD221" s="27">
        <f t="shared" si="115"/>
        <v>5.3364726605733021E-8</v>
      </c>
      <c r="BE221" s="27">
        <f t="shared" si="116"/>
        <v>7.11831741029139E-8</v>
      </c>
      <c r="BF221" s="27">
        <f t="shared" si="117"/>
        <v>1.3455740621552705E-7</v>
      </c>
      <c r="BG221" s="27">
        <f t="shared" si="118"/>
        <v>8.2015824770277622E-8</v>
      </c>
      <c r="BH221" s="27">
        <f t="shared" si="119"/>
        <v>2.4794016408455734E-7</v>
      </c>
      <c r="BI221" s="27">
        <f t="shared" si="120"/>
        <v>1.3344042137491349E-7</v>
      </c>
      <c r="BJ221" s="27">
        <f t="shared" si="121"/>
        <v>2.5007861132399806E-7</v>
      </c>
      <c r="BK221" s="27">
        <f t="shared" si="122"/>
        <v>2.7341655922023802E-7</v>
      </c>
      <c r="BL221" s="27">
        <f t="shared" si="123"/>
        <v>1.769245604565502E-7</v>
      </c>
      <c r="BM221" s="27">
        <f t="shared" si="124"/>
        <v>2.2615027514812615E-7</v>
      </c>
      <c r="BN221" s="27">
        <f t="shared" si="125"/>
        <v>2.2555510700242146E-9</v>
      </c>
      <c r="BO221" s="27">
        <f t="shared" si="126"/>
        <v>5.4019224329792516E-7</v>
      </c>
      <c r="BP221" s="27">
        <f t="shared" si="127"/>
        <v>1.4071032927565228E-7</v>
      </c>
      <c r="BQ221" s="27">
        <f t="shared" si="128"/>
        <v>1.7453619460084839E-7</v>
      </c>
    </row>
    <row r="222" spans="3:69" x14ac:dyDescent="0.2">
      <c r="C222" s="4">
        <v>5</v>
      </c>
      <c r="D222" s="27"/>
      <c r="E222" s="27"/>
      <c r="F222" s="27">
        <f t="shared" si="95"/>
        <v>1.0261801944278118E-3</v>
      </c>
      <c r="G222" s="27">
        <f t="shared" si="96"/>
        <v>2.88826989649616E-3</v>
      </c>
      <c r="H222" s="27">
        <f t="shared" si="96"/>
        <v>2.7415149657425936E-3</v>
      </c>
      <c r="I222" s="27">
        <f t="shared" si="96"/>
        <v>2.5093835916414372E-3</v>
      </c>
      <c r="J222" s="27">
        <f t="shared" si="96"/>
        <v>2.5342937340096777E-3</v>
      </c>
      <c r="K222" s="27">
        <f t="shared" si="96"/>
        <v>2.1183493825349142E-3</v>
      </c>
      <c r="L222" s="27">
        <f t="shared" si="96"/>
        <v>1.5615981394847202E-3</v>
      </c>
      <c r="M222" s="27">
        <f t="shared" si="96"/>
        <v>1.5630024991365938E-3</v>
      </c>
      <c r="N222" s="27">
        <f t="shared" si="96"/>
        <v>1.5836508746929893E-3</v>
      </c>
      <c r="O222" s="27">
        <f t="shared" si="96"/>
        <v>1.4348418056182527E-3</v>
      </c>
      <c r="P222" s="27">
        <f t="shared" si="96"/>
        <v>1.2999187724473604E-3</v>
      </c>
      <c r="Q222" s="27">
        <f t="shared" si="96"/>
        <v>1.4844838866250772E-3</v>
      </c>
      <c r="R222" s="27">
        <f t="shared" si="96"/>
        <v>1.4497607335914112E-3</v>
      </c>
      <c r="S222" s="27">
        <f t="shared" si="96"/>
        <v>1.3628431747360131E-3</v>
      </c>
      <c r="T222" s="27">
        <f t="shared" si="96"/>
        <v>1.2946235324320786E-3</v>
      </c>
      <c r="U222" s="27">
        <f t="shared" si="96"/>
        <v>1.2555111193339593E-3</v>
      </c>
      <c r="V222" s="27">
        <f t="shared" si="96"/>
        <v>1.4285216534885591E-3</v>
      </c>
      <c r="W222" s="27">
        <f t="shared" si="96"/>
        <v>1.4557232341476281E-3</v>
      </c>
      <c r="X222" s="27">
        <f t="shared" si="96"/>
        <v>8.1900006041253257E-4</v>
      </c>
      <c r="Y222" s="27">
        <f t="shared" si="96"/>
        <v>1.4540770620129213E-3</v>
      </c>
      <c r="Z222" s="27">
        <f t="shared" si="96"/>
        <v>6.6660266856465044E-4</v>
      </c>
      <c r="AA222" s="27">
        <f t="shared" si="96"/>
        <v>7.8812423791418701E-4</v>
      </c>
      <c r="AB222" s="27">
        <f t="shared" si="96"/>
        <v>6.4956815423851898E-4</v>
      </c>
      <c r="AC222" s="27">
        <f t="shared" si="96"/>
        <v>1.6622620398040297E-3</v>
      </c>
      <c r="AD222" s="27">
        <f t="shared" si="96"/>
        <v>7.3433216027304449E-4</v>
      </c>
      <c r="AE222" s="27">
        <f t="shared" si="96"/>
        <v>6.9184712923162225E-4</v>
      </c>
      <c r="AF222" s="27">
        <f t="shared" si="96"/>
        <v>1.1290833153542689E-3</v>
      </c>
      <c r="AG222" s="27">
        <f t="shared" si="96"/>
        <v>1.9142227269264719E-3</v>
      </c>
      <c r="AH222" s="27">
        <f t="shared" si="96"/>
        <v>8.254040493414121E-4</v>
      </c>
      <c r="AI222" s="27">
        <f t="shared" si="96"/>
        <v>1.5947407435088496E-3</v>
      </c>
      <c r="AJ222" s="4"/>
      <c r="AK222" s="4">
        <v>5</v>
      </c>
      <c r="AL222" s="27">
        <f t="shared" si="97"/>
        <v>0</v>
      </c>
      <c r="AM222" s="27">
        <f t="shared" si="98"/>
        <v>0</v>
      </c>
      <c r="AN222" s="27">
        <f t="shared" si="99"/>
        <v>5.1105152273946239E-7</v>
      </c>
      <c r="AO222" s="27">
        <f t="shared" si="100"/>
        <v>6.6471404973574607E-6</v>
      </c>
      <c r="AP222" s="27">
        <f t="shared" si="101"/>
        <v>5.9219456672604615E-6</v>
      </c>
      <c r="AQ222" s="27">
        <f t="shared" si="102"/>
        <v>4.8563303574531358E-6</v>
      </c>
      <c r="AR222" s="27">
        <f t="shared" si="103"/>
        <v>4.9773000147157437E-6</v>
      </c>
      <c r="AS222" s="27">
        <f t="shared" si="104"/>
        <v>3.3029025971197024E-6</v>
      </c>
      <c r="AT222" s="27">
        <f t="shared" si="105"/>
        <v>1.5945700084589989E-6</v>
      </c>
      <c r="AU222" s="27">
        <f t="shared" si="106"/>
        <v>1.6048550308860166E-6</v>
      </c>
      <c r="AV222" s="27">
        <f t="shared" si="107"/>
        <v>1.6635760990461737E-6</v>
      </c>
      <c r="AW222" s="27">
        <f t="shared" si="108"/>
        <v>1.3049211029968463E-6</v>
      </c>
      <c r="AX222" s="27">
        <f t="shared" si="109"/>
        <v>1.0188480390387483E-6</v>
      </c>
      <c r="AY222" s="27">
        <f t="shared" si="110"/>
        <v>1.4304764936139941E-6</v>
      </c>
      <c r="AZ222" s="27">
        <f t="shared" si="111"/>
        <v>1.3548848566533649E-6</v>
      </c>
      <c r="BA222" s="27">
        <f t="shared" si="112"/>
        <v>1.1645303794014627E-6</v>
      </c>
      <c r="BB222" s="27">
        <f t="shared" si="113"/>
        <v>1.0274984989602393E-6</v>
      </c>
      <c r="BC222" s="27">
        <f t="shared" si="114"/>
        <v>9.5408883085192036E-7</v>
      </c>
      <c r="BD222" s="27">
        <f t="shared" si="115"/>
        <v>1.3278167094677254E-6</v>
      </c>
      <c r="BE222" s="27">
        <f t="shared" si="116"/>
        <v>1.3990403646492613E-6</v>
      </c>
      <c r="BF222" s="27">
        <f t="shared" si="117"/>
        <v>3.0189506058718399E-7</v>
      </c>
      <c r="BG222" s="27">
        <f t="shared" si="118"/>
        <v>1.4113575739426984E-6</v>
      </c>
      <c r="BH222" s="27">
        <f t="shared" si="119"/>
        <v>1.6355841009381135E-7</v>
      </c>
      <c r="BI222" s="27">
        <f t="shared" si="120"/>
        <v>2.7988095701464543E-7</v>
      </c>
      <c r="BJ222" s="27">
        <f t="shared" si="121"/>
        <v>1.5401682536784258E-7</v>
      </c>
      <c r="BK222" s="27">
        <f t="shared" si="122"/>
        <v>1.9733456848386905E-6</v>
      </c>
      <c r="BL222" s="27">
        <f t="shared" si="123"/>
        <v>2.2493981524819997E-7</v>
      </c>
      <c r="BM222" s="27">
        <f t="shared" si="124"/>
        <v>1.8213720531908E-7</v>
      </c>
      <c r="BN222" s="27">
        <f t="shared" si="125"/>
        <v>7.3582209417310654E-7</v>
      </c>
      <c r="BO222" s="27">
        <f t="shared" si="126"/>
        <v>2.6850925735329472E-6</v>
      </c>
      <c r="BP222" s="27">
        <f t="shared" si="127"/>
        <v>2.9088451526947161E-7</v>
      </c>
      <c r="BQ222" s="27">
        <f t="shared" si="128"/>
        <v>1.7112599513963338E-6</v>
      </c>
    </row>
    <row r="223" spans="3:69" x14ac:dyDescent="0.2">
      <c r="C223" s="4">
        <v>6</v>
      </c>
      <c r="D223" s="27"/>
      <c r="E223" s="27"/>
      <c r="F223" s="27">
        <f t="shared" si="95"/>
        <v>1.0558063970803379E-3</v>
      </c>
      <c r="G223" s="27">
        <f t="shared" si="96"/>
        <v>2.8953448341966204E-3</v>
      </c>
      <c r="H223" s="27">
        <f>H$213+H$214*H$215^$C223</f>
        <v>2.7496994449080193E-3</v>
      </c>
      <c r="I223" s="27">
        <f t="shared" si="96"/>
        <v>2.5197060099859535E-3</v>
      </c>
      <c r="J223" s="27">
        <f t="shared" si="96"/>
        <v>2.5446588744655043E-3</v>
      </c>
      <c r="K223" s="27">
        <f t="shared" si="96"/>
        <v>2.1329300550403598E-3</v>
      </c>
      <c r="L223" s="27">
        <f t="shared" si="96"/>
        <v>1.5831584670140866E-3</v>
      </c>
      <c r="M223" s="27">
        <f t="shared" si="96"/>
        <v>1.5843305705432555E-3</v>
      </c>
      <c r="N223" s="27">
        <f t="shared" si="96"/>
        <v>1.6047864460312401E-3</v>
      </c>
      <c r="O223" s="27">
        <f t="shared" si="96"/>
        <v>1.4588112138905081E-3</v>
      </c>
      <c r="P223" s="27">
        <f t="shared" si="96"/>
        <v>1.3250936254941012E-3</v>
      </c>
      <c r="Q223" s="27">
        <f t="shared" si="96"/>
        <v>1.5061040387517809E-3</v>
      </c>
      <c r="R223" s="27">
        <f t="shared" si="96"/>
        <v>1.471712742022913E-3</v>
      </c>
      <c r="S223" s="27">
        <f t="shared" si="96"/>
        <v>1.3857207350542137E-3</v>
      </c>
      <c r="T223" s="27">
        <f t="shared" si="96"/>
        <v>1.3190276962064559E-3</v>
      </c>
      <c r="U223" s="27">
        <f t="shared" si="96"/>
        <v>1.2799466792082189E-3</v>
      </c>
      <c r="V223" s="27">
        <f t="shared" si="96"/>
        <v>1.4499766592106006E-3</v>
      </c>
      <c r="W223" s="27">
        <f t="shared" si="96"/>
        <v>1.4770149286421584E-3</v>
      </c>
      <c r="X223" s="27">
        <f t="shared" si="96"/>
        <v>8.4778304783816362E-4</v>
      </c>
      <c r="Y223" s="27">
        <f t="shared" si="96"/>
        <v>1.4759904737090051E-3</v>
      </c>
      <c r="Z223" s="27">
        <f t="shared" si="96"/>
        <v>6.9692353884760218E-4</v>
      </c>
      <c r="AA223" s="27">
        <f t="shared" si="96"/>
        <v>8.1591328834748416E-4</v>
      </c>
      <c r="AB223" s="27">
        <f t="shared" si="96"/>
        <v>6.7911622727938174E-4</v>
      </c>
      <c r="AC223" s="27">
        <f t="shared" si="96"/>
        <v>1.6809240290164107E-3</v>
      </c>
      <c r="AD223" s="27">
        <f t="shared" si="96"/>
        <v>7.6381241372113114E-4</v>
      </c>
      <c r="AE223" s="27">
        <f t="shared" si="96"/>
        <v>7.2199990557529246E-4</v>
      </c>
      <c r="AF223" s="27">
        <f t="shared" si="96"/>
        <v>1.1534683745398405E-3</v>
      </c>
      <c r="AG223" s="27">
        <f t="shared" si="96"/>
        <v>1.9313649977305435E-3</v>
      </c>
      <c r="AH223" s="27">
        <f t="shared" si="96"/>
        <v>8.5413710786345714E-4</v>
      </c>
      <c r="AI223" s="27">
        <f t="shared" si="96"/>
        <v>1.6167500468217606E-3</v>
      </c>
      <c r="AJ223" s="4"/>
      <c r="AK223" s="4">
        <v>6</v>
      </c>
      <c r="AL223" s="27">
        <f t="shared" si="97"/>
        <v>0</v>
      </c>
      <c r="AM223" s="27">
        <f t="shared" si="98"/>
        <v>0</v>
      </c>
      <c r="AN223" s="27">
        <f t="shared" si="99"/>
        <v>5.5763800611145977E-7</v>
      </c>
      <c r="AO223" s="27">
        <f t="shared" si="100"/>
        <v>6.6946823645834257E-6</v>
      </c>
      <c r="AP223" s="27">
        <f t="shared" si="101"/>
        <v>5.971697897002964E-6</v>
      </c>
      <c r="AQ223" s="27">
        <f t="shared" si="102"/>
        <v>4.9103908519995713E-6</v>
      </c>
      <c r="AR223" s="27">
        <f t="shared" si="103"/>
        <v>5.0317632028734053E-6</v>
      </c>
      <c r="AS223" s="27">
        <f t="shared" si="104"/>
        <v>3.3623767805440423E-6</v>
      </c>
      <c r="AT223" s="27">
        <f t="shared" si="105"/>
        <v>1.6536747232082605E-6</v>
      </c>
      <c r="AU223" s="27">
        <f t="shared" si="106"/>
        <v>1.663393586055324E-6</v>
      </c>
      <c r="AV223" s="27">
        <f t="shared" si="107"/>
        <v>1.7224914306535078E-6</v>
      </c>
      <c r="AW223" s="27">
        <f t="shared" si="108"/>
        <v>1.3635892262930531E-6</v>
      </c>
      <c r="AX223" s="27">
        <f t="shared" si="109"/>
        <v>1.0731433494168535E-6</v>
      </c>
      <c r="AY223" s="27">
        <f t="shared" si="110"/>
        <v>1.4858571164968087E-6</v>
      </c>
      <c r="AZ223" s="27">
        <f t="shared" si="111"/>
        <v>1.4094355672704015E-6</v>
      </c>
      <c r="BA223" s="27">
        <f t="shared" si="112"/>
        <v>1.2173572651877396E-6</v>
      </c>
      <c r="BB223" s="27">
        <f t="shared" si="113"/>
        <v>1.0799011192257361E-6</v>
      </c>
      <c r="BC223" s="27">
        <f t="shared" si="114"/>
        <v>1.0045690072906545E-6</v>
      </c>
      <c r="BD223" s="27">
        <f t="shared" si="115"/>
        <v>1.3800988907848759E-6</v>
      </c>
      <c r="BE223" s="27">
        <f t="shared" si="116"/>
        <v>1.4521722212818944E-6</v>
      </c>
      <c r="BF223" s="27">
        <f t="shared" si="117"/>
        <v>3.3540304459427893E-7</v>
      </c>
      <c r="BG223" s="27">
        <f t="shared" si="118"/>
        <v>1.4659525437450008E-6</v>
      </c>
      <c r="BH223" s="27">
        <f t="shared" si="119"/>
        <v>1.8968291051738568E-7</v>
      </c>
      <c r="BI223" s="27">
        <f t="shared" si="120"/>
        <v>3.1087452838049397E-7</v>
      </c>
      <c r="BJ223" s="27">
        <f t="shared" si="121"/>
        <v>1.7867373785231142E-7</v>
      </c>
      <c r="BK223" s="27">
        <f t="shared" si="122"/>
        <v>2.0280202024278657E-6</v>
      </c>
      <c r="BL223" s="27">
        <f t="shared" si="123"/>
        <v>2.544266686944278E-7</v>
      </c>
      <c r="BM223" s="27">
        <f t="shared" si="124"/>
        <v>2.0935826458782987E-7</v>
      </c>
      <c r="BN223" s="27">
        <f t="shared" si="125"/>
        <v>7.7935709294496732E-7</v>
      </c>
      <c r="BO223" s="27">
        <f t="shared" si="126"/>
        <v>2.7436067454070278E-6</v>
      </c>
      <c r="BP223" s="27">
        <f t="shared" si="127"/>
        <v>3.2339958181045453E-7</v>
      </c>
      <c r="BQ223" s="27">
        <f t="shared" si="128"/>
        <v>1.7708586537141539E-6</v>
      </c>
    </row>
    <row r="224" spans="3:69" x14ac:dyDescent="0.2">
      <c r="C224" s="4">
        <v>7</v>
      </c>
      <c r="D224" s="27"/>
      <c r="E224" s="27"/>
      <c r="F224" s="27">
        <f t="shared" si="95"/>
        <v>1.0869007604447634E-3</v>
      </c>
      <c r="G224" s="27">
        <f t="shared" si="96"/>
        <v>2.9029306414332765E-3</v>
      </c>
      <c r="H224" s="27">
        <f t="shared" si="96"/>
        <v>2.758457751211914E-3</v>
      </c>
      <c r="I224" s="27">
        <f t="shared" si="96"/>
        <v>2.53071658724678E-3</v>
      </c>
      <c r="J224" s="27">
        <f t="shared" si="96"/>
        <v>2.555714282933488E-3</v>
      </c>
      <c r="K224" s="27">
        <f t="shared" si="96"/>
        <v>2.1484074435288922E-3</v>
      </c>
      <c r="L224" s="27">
        <f t="shared" si="96"/>
        <v>1.6059181586054678E-3</v>
      </c>
      <c r="M224" s="27">
        <f t="shared" si="96"/>
        <v>1.6068521317232718E-3</v>
      </c>
      <c r="N224" s="27">
        <f t="shared" si="96"/>
        <v>1.6271102779496704E-3</v>
      </c>
      <c r="O224" s="27">
        <f t="shared" si="96"/>
        <v>1.4840786490248714E-3</v>
      </c>
      <c r="P224" s="27">
        <f t="shared" si="96"/>
        <v>1.3516160507468062E-3</v>
      </c>
      <c r="Q224" s="27">
        <f t="shared" si="96"/>
        <v>1.5289403131663493E-3</v>
      </c>
      <c r="R224" s="27">
        <f t="shared" si="96"/>
        <v>1.4948954005849526E-3</v>
      </c>
      <c r="S224" s="27">
        <f t="shared" si="96"/>
        <v>1.4098675806414219E-3</v>
      </c>
      <c r="T224" s="27">
        <f t="shared" si="96"/>
        <v>1.3447595207288065E-3</v>
      </c>
      <c r="U224" s="27">
        <f t="shared" si="96"/>
        <v>1.3057158829843393E-3</v>
      </c>
      <c r="V224" s="27">
        <f t="shared" si="96"/>
        <v>1.4726520694883028E-3</v>
      </c>
      <c r="W224" s="27">
        <f t="shared" si="96"/>
        <v>1.4995211438149877E-3</v>
      </c>
      <c r="X224" s="27">
        <f t="shared" si="96"/>
        <v>8.7808057398468015E-4</v>
      </c>
      <c r="Y224" s="27">
        <f t="shared" si="96"/>
        <v>1.4991434730004158E-3</v>
      </c>
      <c r="Z224" s="27">
        <f t="shared" si="96"/>
        <v>7.2881861825345711E-4</v>
      </c>
      <c r="AA224" s="27">
        <f t="shared" si="96"/>
        <v>8.451878784847505E-4</v>
      </c>
      <c r="AB224" s="27">
        <f t="shared" si="96"/>
        <v>7.1021698340369924E-4</v>
      </c>
      <c r="AC224" s="27">
        <f t="shared" si="96"/>
        <v>1.7006925497854788E-3</v>
      </c>
      <c r="AD224" s="27">
        <f t="shared" si="96"/>
        <v>7.948417669056474E-4</v>
      </c>
      <c r="AE224" s="27">
        <f t="shared" si="96"/>
        <v>7.5373250011580501E-4</v>
      </c>
      <c r="AF224" s="27">
        <f t="shared" si="96"/>
        <v>1.1792150995322526E-3</v>
      </c>
      <c r="AG224" s="27">
        <f t="shared" si="96"/>
        <v>1.9495530530481428E-3</v>
      </c>
      <c r="AH224" s="27">
        <f t="shared" si="96"/>
        <v>8.8440085432104395E-4</v>
      </c>
      <c r="AI224" s="27">
        <f t="shared" si="96"/>
        <v>1.6400086539916116E-3</v>
      </c>
      <c r="AJ224" s="4"/>
      <c r="AK224" s="4">
        <v>7</v>
      </c>
      <c r="AL224" s="27">
        <f t="shared" si="97"/>
        <v>0</v>
      </c>
      <c r="AM224" s="27">
        <f t="shared" si="98"/>
        <v>0</v>
      </c>
      <c r="AN224" s="27">
        <f t="shared" si="99"/>
        <v>5.1160031281715076E-7</v>
      </c>
      <c r="AO224" s="27">
        <f t="shared" si="100"/>
        <v>6.4065559020356678E-6</v>
      </c>
      <c r="AP224" s="27">
        <f t="shared" si="101"/>
        <v>5.69517064870632E-6</v>
      </c>
      <c r="AQ224" s="27">
        <f t="shared" si="102"/>
        <v>4.6591396967098915E-6</v>
      </c>
      <c r="AR224" s="27">
        <f t="shared" si="103"/>
        <v>4.7672436745686332E-6</v>
      </c>
      <c r="AS224" s="27">
        <f t="shared" si="104"/>
        <v>3.1556971834825316E-6</v>
      </c>
      <c r="AT224" s="27">
        <f t="shared" si="105"/>
        <v>1.5238436399679674E-6</v>
      </c>
      <c r="AU224" s="27">
        <f t="shared" si="106"/>
        <v>1.5297558703383102E-6</v>
      </c>
      <c r="AV224" s="27">
        <f t="shared" si="107"/>
        <v>1.5837775331465402E-6</v>
      </c>
      <c r="AW224" s="27">
        <f t="shared" si="108"/>
        <v>1.2456335361652869E-6</v>
      </c>
      <c r="AX224" s="27">
        <f t="shared" si="109"/>
        <v>9.7141514166144771E-7</v>
      </c>
      <c r="AY224" s="27">
        <f t="shared" si="110"/>
        <v>1.3588256618672428E-6</v>
      </c>
      <c r="AZ224" s="27">
        <f t="shared" si="111"/>
        <v>1.2892482540916536E-6</v>
      </c>
      <c r="BA224" s="27">
        <f t="shared" si="112"/>
        <v>1.1097847195889023E-6</v>
      </c>
      <c r="BB224" s="27">
        <f t="shared" si="113"/>
        <v>9.8375921238979002E-7</v>
      </c>
      <c r="BC224" s="27">
        <f t="shared" si="114"/>
        <v>9.1317368523951608E-7</v>
      </c>
      <c r="BD224" s="27">
        <f t="shared" si="115"/>
        <v>1.2667401477665402E-6</v>
      </c>
      <c r="BE224" s="27">
        <f t="shared" si="116"/>
        <v>1.337460364895308E-6</v>
      </c>
      <c r="BF224" s="27">
        <f t="shared" si="117"/>
        <v>2.9109496971989237E-7</v>
      </c>
      <c r="BG224" s="27">
        <f t="shared" si="118"/>
        <v>1.3584469822712339E-6</v>
      </c>
      <c r="BH224" s="27">
        <f t="shared" si="119"/>
        <v>1.607683329801629E-7</v>
      </c>
      <c r="BI224" s="27">
        <f t="shared" si="120"/>
        <v>2.7287254975904514E-7</v>
      </c>
      <c r="BJ224" s="27">
        <f t="shared" si="121"/>
        <v>1.5314598949900445E-7</v>
      </c>
      <c r="BK224" s="27">
        <f t="shared" si="122"/>
        <v>1.9129195935865739E-6</v>
      </c>
      <c r="BL224" s="27">
        <f t="shared" si="123"/>
        <v>2.2661180313315619E-7</v>
      </c>
      <c r="BM224" s="27">
        <f t="shared" si="124"/>
        <v>1.855559698676439E-7</v>
      </c>
      <c r="BN224" s="27">
        <f t="shared" si="125"/>
        <v>7.2333573527397615E-7</v>
      </c>
      <c r="BO224" s="27">
        <f t="shared" si="126"/>
        <v>2.6143245727321798E-6</v>
      </c>
      <c r="BP224" s="27">
        <f t="shared" si="127"/>
        <v>2.9141645893857785E-7</v>
      </c>
      <c r="BQ224" s="27">
        <f t="shared" si="128"/>
        <v>1.6770535251138822E-6</v>
      </c>
    </row>
    <row r="225" spans="3:69" x14ac:dyDescent="0.2">
      <c r="C225" s="4">
        <v>8</v>
      </c>
      <c r="D225" s="27"/>
      <c r="E225" s="27"/>
      <c r="F225" s="27">
        <f t="shared" si="95"/>
        <v>1.1195360409219427E-3</v>
      </c>
      <c r="G225" s="27">
        <f t="shared" si="96"/>
        <v>2.9110642072494048E-3</v>
      </c>
      <c r="H225" s="27">
        <f t="shared" si="96"/>
        <v>2.7678301166077328E-3</v>
      </c>
      <c r="I225" s="27">
        <f t="shared" si="96"/>
        <v>2.5424612005312272E-3</v>
      </c>
      <c r="J225" s="27">
        <f t="shared" si="96"/>
        <v>2.5675059279106922E-3</v>
      </c>
      <c r="K225" s="27">
        <f t="shared" si="96"/>
        <v>2.16483669631785E-3</v>
      </c>
      <c r="L225" s="27">
        <f t="shared" si="96"/>
        <v>1.6299439328256995E-3</v>
      </c>
      <c r="M225" s="27">
        <f t="shared" si="96"/>
        <v>1.6306339687358199E-3</v>
      </c>
      <c r="N225" s="27">
        <f t="shared" si="96"/>
        <v>1.6506891755127752E-3</v>
      </c>
      <c r="O225" s="27">
        <f t="shared" si="96"/>
        <v>1.5107144036925519E-3</v>
      </c>
      <c r="P225" s="27">
        <f t="shared" si="96"/>
        <v>1.3795581817288337E-3</v>
      </c>
      <c r="Q225" s="27">
        <f t="shared" si="96"/>
        <v>1.5530611161135841E-3</v>
      </c>
      <c r="R225" s="27">
        <f t="shared" si="96"/>
        <v>1.51937770067522E-3</v>
      </c>
      <c r="S225" s="27">
        <f t="shared" si="96"/>
        <v>1.4353541335650134E-3</v>
      </c>
      <c r="T225" s="27">
        <f t="shared" si="96"/>
        <v>1.3718912347826283E-3</v>
      </c>
      <c r="U225" s="27">
        <f t="shared" si="96"/>
        <v>1.3328915182745594E-3</v>
      </c>
      <c r="V225" s="27">
        <f t="shared" si="96"/>
        <v>1.4966173034259419E-3</v>
      </c>
      <c r="W225" s="27">
        <f t="shared" si="96"/>
        <v>1.5233111583455739E-3</v>
      </c>
      <c r="X225" s="27">
        <f t="shared" si="96"/>
        <v>9.0997233271787733E-4</v>
      </c>
      <c r="Y225" s="27">
        <f t="shared" si="96"/>
        <v>1.5236061802968732E-3</v>
      </c>
      <c r="Z225" s="27">
        <f t="shared" si="96"/>
        <v>7.6236963709996419E-4</v>
      </c>
      <c r="AA225" s="27">
        <f t="shared" si="96"/>
        <v>8.7602742191434746E-4</v>
      </c>
      <c r="AB225" s="27">
        <f t="shared" si="96"/>
        <v>7.4295201252612712E-4</v>
      </c>
      <c r="AC225" s="27">
        <f t="shared" si="96"/>
        <v>1.7216332120562406E-3</v>
      </c>
      <c r="AD225" s="27">
        <f t="shared" si="96"/>
        <v>8.2750162041555467E-4</v>
      </c>
      <c r="AE225" s="27">
        <f t="shared" si="96"/>
        <v>7.8712768551417883E-4</v>
      </c>
      <c r="AF225" s="27">
        <f t="shared" si="96"/>
        <v>1.2063995259792111E-3</v>
      </c>
      <c r="AG225" s="27">
        <f t="shared" si="96"/>
        <v>1.9688506922009141E-3</v>
      </c>
      <c r="AH225" s="27">
        <f t="shared" si="96"/>
        <v>9.1627683261087331E-4</v>
      </c>
      <c r="AI225" s="27">
        <f t="shared" si="96"/>
        <v>1.6645874786727229E-3</v>
      </c>
      <c r="AJ225" s="4"/>
      <c r="AK225" s="4">
        <v>8</v>
      </c>
      <c r="AL225" s="27">
        <f t="shared" si="97"/>
        <v>0</v>
      </c>
      <c r="AM225" s="27">
        <f t="shared" si="98"/>
        <v>0</v>
      </c>
      <c r="AN225" s="27">
        <f t="shared" si="99"/>
        <v>5.5935095297238943E-7</v>
      </c>
      <c r="AO225" s="27">
        <f t="shared" si="100"/>
        <v>6.4477960788094822E-6</v>
      </c>
      <c r="AP225" s="27">
        <f t="shared" si="101"/>
        <v>5.7399919589562595E-6</v>
      </c>
      <c r="AQ225" s="27">
        <f t="shared" si="102"/>
        <v>4.7099792231292474E-6</v>
      </c>
      <c r="AR225" s="27">
        <f t="shared" si="103"/>
        <v>4.8188745165697847E-6</v>
      </c>
      <c r="AS225" s="27">
        <f t="shared" si="104"/>
        <v>3.2143378800601275E-6</v>
      </c>
      <c r="AT225" s="27">
        <f t="shared" si="105"/>
        <v>1.5837376609592246E-6</v>
      </c>
      <c r="AU225" s="27">
        <f t="shared" si="106"/>
        <v>1.5891497677541227E-6</v>
      </c>
      <c r="AV225" s="27">
        <f t="shared" si="107"/>
        <v>1.6436807449150222E-6</v>
      </c>
      <c r="AW225" s="27">
        <f t="shared" si="108"/>
        <v>1.3057982411439904E-6</v>
      </c>
      <c r="AX225" s="27">
        <f t="shared" si="109"/>
        <v>1.0272756535496259E-6</v>
      </c>
      <c r="AY225" s="27">
        <f t="shared" si="110"/>
        <v>1.4156420770902402E-6</v>
      </c>
      <c r="AZ225" s="27">
        <f t="shared" si="111"/>
        <v>1.3454445258393882E-6</v>
      </c>
      <c r="BA225" s="27">
        <f t="shared" si="112"/>
        <v>1.1641325753096999E-6</v>
      </c>
      <c r="BB225" s="27">
        <f t="shared" si="113"/>
        <v>1.0383163262354197E-6</v>
      </c>
      <c r="BC225" s="27">
        <f t="shared" si="114"/>
        <v>9.6585034068541842E-7</v>
      </c>
      <c r="BD225" s="27">
        <f t="shared" si="115"/>
        <v>1.3212600066909029E-6</v>
      </c>
      <c r="BE225" s="27">
        <f t="shared" si="116"/>
        <v>1.3930519773930877E-6</v>
      </c>
      <c r="BF225" s="27">
        <f t="shared" si="117"/>
        <v>3.2652531401270771E-7</v>
      </c>
      <c r="BG225" s="27">
        <f t="shared" si="118"/>
        <v>1.4160691677701094E-6</v>
      </c>
      <c r="BH225" s="27">
        <f t="shared" si="119"/>
        <v>1.8879918762536841E-7</v>
      </c>
      <c r="BI225" s="27">
        <f t="shared" si="120"/>
        <v>3.0604305771955664E-7</v>
      </c>
      <c r="BJ225" s="27">
        <f t="shared" si="121"/>
        <v>1.7983854006515052E-7</v>
      </c>
      <c r="BK225" s="27">
        <f t="shared" si="122"/>
        <v>1.9712834681860282E-6</v>
      </c>
      <c r="BL225" s="27">
        <f t="shared" si="123"/>
        <v>2.5877310617414137E-7</v>
      </c>
      <c r="BM225" s="27">
        <f t="shared" si="124"/>
        <v>2.1544196734720483E-7</v>
      </c>
      <c r="BN225" s="27">
        <f t="shared" si="125"/>
        <v>7.7031497376678013E-7</v>
      </c>
      <c r="BO225" s="27">
        <f t="shared" si="126"/>
        <v>2.6771011873211512E-6</v>
      </c>
      <c r="BP225" s="27">
        <f t="shared" si="127"/>
        <v>3.2684775742463197E-7</v>
      </c>
      <c r="BQ225" s="27">
        <f t="shared" si="128"/>
        <v>1.7413173410589601E-6</v>
      </c>
    </row>
    <row r="226" spans="3:69" x14ac:dyDescent="0.2">
      <c r="C226" s="4">
        <v>9</v>
      </c>
      <c r="D226" s="27"/>
      <c r="E226" s="27"/>
      <c r="F226" s="27">
        <f t="shared" si="95"/>
        <v>1.1537886004402594E-3</v>
      </c>
      <c r="G226" s="27">
        <f t="shared" si="96"/>
        <v>2.919785084385014E-3</v>
      </c>
      <c r="H226" s="27">
        <f t="shared" si="96"/>
        <v>2.7778595937765871E-3</v>
      </c>
      <c r="I226" s="27">
        <f t="shared" si="96"/>
        <v>2.5549887854101746E-3</v>
      </c>
      <c r="J226" s="27">
        <f t="shared" si="96"/>
        <v>2.5800828391728211E-3</v>
      </c>
      <c r="K226" s="27">
        <f t="shared" si="96"/>
        <v>2.1822763533635757E-3</v>
      </c>
      <c r="L226" s="27">
        <f t="shared" si="96"/>
        <v>1.6553062196811217E-3</v>
      </c>
      <c r="M226" s="27">
        <f t="shared" si="96"/>
        <v>1.6557466048968176E-3</v>
      </c>
      <c r="N226" s="27">
        <f t="shared" si="96"/>
        <v>1.6755936996250718E-3</v>
      </c>
      <c r="O226" s="27">
        <f t="shared" si="96"/>
        <v>1.538792577157495E-3</v>
      </c>
      <c r="P226" s="27">
        <f t="shared" si="96"/>
        <v>1.4089960131630889E-3</v>
      </c>
      <c r="Q226" s="27">
        <f t="shared" si="96"/>
        <v>1.5785387016539021E-3</v>
      </c>
      <c r="R226" s="27">
        <f t="shared" si="96"/>
        <v>1.5452325014137067E-3</v>
      </c>
      <c r="S226" s="27">
        <f t="shared" si="96"/>
        <v>1.4622547230263197E-3</v>
      </c>
      <c r="T226" s="27">
        <f t="shared" si="96"/>
        <v>1.4004989966169654E-3</v>
      </c>
      <c r="U226" s="27">
        <f t="shared" si="96"/>
        <v>1.361550345293166E-3</v>
      </c>
      <c r="V226" s="27">
        <f t="shared" si="96"/>
        <v>1.5219457288282619E-3</v>
      </c>
      <c r="W226" s="27">
        <f t="shared" si="96"/>
        <v>1.5484582027072925E-3</v>
      </c>
      <c r="X226" s="27">
        <f t="shared" si="96"/>
        <v>9.4354221133363951E-4</v>
      </c>
      <c r="Y226" s="27">
        <f t="shared" si="96"/>
        <v>1.5494526825465475E-3</v>
      </c>
      <c r="Z226" s="27">
        <f t="shared" si="96"/>
        <v>7.9766256900694712E-4</v>
      </c>
      <c r="AA226" s="27">
        <f t="shared" si="96"/>
        <v>9.0851557749522713E-4</v>
      </c>
      <c r="AB226" s="27">
        <f t="shared" si="96"/>
        <v>7.774071919231431E-4</v>
      </c>
      <c r="AC226" s="27">
        <f t="shared" si="96"/>
        <v>1.7438155160060761E-3</v>
      </c>
      <c r="AD226" s="27">
        <f t="shared" si="96"/>
        <v>8.6187765219893292E-4</v>
      </c>
      <c r="AE226" s="27">
        <f t="shared" si="96"/>
        <v>8.2227257120475665E-4</v>
      </c>
      <c r="AF226" s="27">
        <f t="shared" si="96"/>
        <v>1.2351019353717793E-3</v>
      </c>
      <c r="AG226" s="27">
        <f t="shared" si="96"/>
        <v>1.9893256066636071E-3</v>
      </c>
      <c r="AH226" s="27">
        <f t="shared" si="96"/>
        <v>9.4985093069412465E-4</v>
      </c>
      <c r="AI226" s="27">
        <f t="shared" si="96"/>
        <v>1.690561459758224E-3</v>
      </c>
      <c r="AJ226" s="4"/>
      <c r="AK226" s="4">
        <v>9</v>
      </c>
      <c r="AL226" s="27">
        <f t="shared" si="97"/>
        <v>0</v>
      </c>
      <c r="AM226" s="27">
        <f t="shared" si="98"/>
        <v>0</v>
      </c>
      <c r="AN226" s="27">
        <f t="shared" si="99"/>
        <v>6.1175901100716048E-7</v>
      </c>
      <c r="AO226" s="27">
        <f t="shared" si="100"/>
        <v>6.4921611259860639E-6</v>
      </c>
      <c r="AP226" s="27">
        <f t="shared" si="101"/>
        <v>5.7881503544635947E-6</v>
      </c>
      <c r="AQ226" s="27">
        <f t="shared" si="102"/>
        <v>4.7645121119719325E-6</v>
      </c>
      <c r="AR226" s="27">
        <f t="shared" si="103"/>
        <v>4.8742502030530251E-6</v>
      </c>
      <c r="AS226" s="27">
        <f t="shared" si="104"/>
        <v>3.2771756602461354E-6</v>
      </c>
      <c r="AT226" s="27">
        <f t="shared" si="105"/>
        <v>1.6482160778408788E-6</v>
      </c>
      <c r="AU226" s="27">
        <f t="shared" si="106"/>
        <v>1.6530951357403031E-6</v>
      </c>
      <c r="AV226" s="27">
        <f t="shared" si="107"/>
        <v>1.7081592249622746E-6</v>
      </c>
      <c r="AW226" s="27">
        <f t="shared" si="108"/>
        <v>1.3707573414119863E-6</v>
      </c>
      <c r="AX226" s="27">
        <f t="shared" si="109"/>
        <v>1.0878154366975584E-6</v>
      </c>
      <c r="AY226" s="27">
        <f t="shared" si="110"/>
        <v>1.4769180332399637E-6</v>
      </c>
      <c r="AZ226" s="27">
        <f t="shared" si="111"/>
        <v>1.4060926688691088E-6</v>
      </c>
      <c r="BA226" s="27">
        <f t="shared" si="112"/>
        <v>1.222904985877607E-6</v>
      </c>
      <c r="BB226" s="27">
        <f t="shared" si="113"/>
        <v>1.0974360946906117E-6</v>
      </c>
      <c r="BC226" s="27">
        <f t="shared" si="114"/>
        <v>1.0230021326460887E-6</v>
      </c>
      <c r="BD226" s="27">
        <f t="shared" si="115"/>
        <v>1.3801295973422918E-6</v>
      </c>
      <c r="BE226" s="27">
        <f t="shared" si="116"/>
        <v>1.4530452686265702E-6</v>
      </c>
      <c r="BF226" s="27">
        <f t="shared" si="117"/>
        <v>3.6601751506582307E-7</v>
      </c>
      <c r="BG226" s="27">
        <f t="shared" si="118"/>
        <v>1.4782512151309128E-6</v>
      </c>
      <c r="BH226" s="27">
        <f t="shared" si="119"/>
        <v>2.2071506245892572E-7</v>
      </c>
      <c r="BI226" s="27">
        <f t="shared" si="120"/>
        <v>3.4304418605440956E-7</v>
      </c>
      <c r="BJ226" s="27">
        <f t="shared" si="121"/>
        <v>2.1024877328344165E-7</v>
      </c>
      <c r="BK226" s="27">
        <f t="shared" si="122"/>
        <v>2.0340644982308486E-6</v>
      </c>
      <c r="BL226" s="27">
        <f t="shared" si="123"/>
        <v>2.9492881786605768E-7</v>
      </c>
      <c r="BM226" s="27">
        <f t="shared" si="124"/>
        <v>2.493026384317792E-7</v>
      </c>
      <c r="BN226" s="27">
        <f t="shared" si="125"/>
        <v>8.2152162768152757E-7</v>
      </c>
      <c r="BO226" s="27">
        <f t="shared" si="126"/>
        <v>2.7445219031950845E-6</v>
      </c>
      <c r="BP226" s="27">
        <f t="shared" si="127"/>
        <v>3.6636400453471784E-7</v>
      </c>
      <c r="BQ226" s="27">
        <f t="shared" si="128"/>
        <v>1.8105419917480146E-6</v>
      </c>
    </row>
    <row r="227" spans="3:69" x14ac:dyDescent="0.2">
      <c r="C227" s="4">
        <v>10</v>
      </c>
      <c r="D227" s="27"/>
      <c r="E227" s="27"/>
      <c r="F227" s="27">
        <f t="shared" si="95"/>
        <v>1.189738585131711E-3</v>
      </c>
      <c r="G227" s="27">
        <f t="shared" si="96"/>
        <v>2.9291356816179741E-3</v>
      </c>
      <c r="H227" s="27">
        <f t="shared" si="96"/>
        <v>2.7885922538930445E-3</v>
      </c>
      <c r="I227" s="27">
        <f t="shared" si="96"/>
        <v>2.5683515398149592E-3</v>
      </c>
      <c r="J227" s="27">
        <f t="shared" si="96"/>
        <v>2.59349731164051E-3</v>
      </c>
      <c r="K227" s="27">
        <f t="shared" si="96"/>
        <v>2.2007885548482927E-3</v>
      </c>
      <c r="L227" s="27">
        <f t="shared" si="96"/>
        <v>1.6820793670785962E-3</v>
      </c>
      <c r="M227" s="27">
        <f t="shared" si="96"/>
        <v>1.6822645099107115E-3</v>
      </c>
      <c r="N227" s="27">
        <f t="shared" si="96"/>
        <v>1.7018983781877572E-3</v>
      </c>
      <c r="O227" s="27">
        <f t="shared" si="96"/>
        <v>1.5683912814166258E-3</v>
      </c>
      <c r="P227" s="27">
        <f t="shared" si="96"/>
        <v>1.440009607656259E-3</v>
      </c>
      <c r="Q227" s="27">
        <f t="shared" si="96"/>
        <v>1.6054493881009564E-3</v>
      </c>
      <c r="R227" s="27">
        <f t="shared" si="96"/>
        <v>1.5725367464708363E-3</v>
      </c>
      <c r="S227" s="27">
        <f t="shared" si="96"/>
        <v>1.490647802134946E-3</v>
      </c>
      <c r="T227" s="27">
        <f t="shared" si="96"/>
        <v>1.4306631077212863E-3</v>
      </c>
      <c r="U227" s="27">
        <f t="shared" si="96"/>
        <v>1.3917733136731545E-3</v>
      </c>
      <c r="V227" s="27">
        <f t="shared" si="96"/>
        <v>1.548714886810622E-3</v>
      </c>
      <c r="W227" s="27">
        <f t="shared" si="96"/>
        <v>1.5750396845856324E-3</v>
      </c>
      <c r="X227" s="27">
        <f t="shared" si="96"/>
        <v>9.788785112130171E-4</v>
      </c>
      <c r="Y227" s="27">
        <f t="shared" si="96"/>
        <v>1.5767612576133455E-3</v>
      </c>
      <c r="Z227" s="27">
        <f t="shared" si="96"/>
        <v>8.3478785120148856E-4</v>
      </c>
      <c r="AA227" s="27">
        <f t="shared" si="96"/>
        <v>9.427404762994843E-4</v>
      </c>
      <c r="AB227" s="27">
        <f t="shared" si="96"/>
        <v>8.1367291152402129E-4</v>
      </c>
      <c r="AC227" s="27">
        <f t="shared" si="96"/>
        <v>1.7673130827095859E-3</v>
      </c>
      <c r="AD227" s="27">
        <f t="shared" ref="AD227:AI227" si="129">AD$213+AD$214*AD$215^$C227</f>
        <v>8.9806004232549533E-4</v>
      </c>
      <c r="AE227" s="27">
        <f t="shared" si="129"/>
        <v>8.5925883061519013E-4</v>
      </c>
      <c r="AF227" s="27">
        <f t="shared" si="129"/>
        <v>1.2654070921329875E-3</v>
      </c>
      <c r="AG227" s="27">
        <f t="shared" si="129"/>
        <v>2.0110496175094823E-3</v>
      </c>
      <c r="AH227" s="27">
        <f t="shared" si="129"/>
        <v>9.8521361201655004E-4</v>
      </c>
      <c r="AI227" s="27">
        <f t="shared" si="129"/>
        <v>1.7180097898628131E-3</v>
      </c>
      <c r="AJ227" s="4"/>
      <c r="AK227" s="4">
        <v>10</v>
      </c>
      <c r="AL227" s="27">
        <f t="shared" si="97"/>
        <v>0</v>
      </c>
      <c r="AM227" s="27">
        <f t="shared" si="98"/>
        <v>0</v>
      </c>
      <c r="AN227" s="27">
        <f t="shared" si="99"/>
        <v>6.0517113812320408E-7</v>
      </c>
      <c r="AO227" s="27">
        <f t="shared" si="100"/>
        <v>6.3025705701191176E-6</v>
      </c>
      <c r="AP227" s="27">
        <f t="shared" si="101"/>
        <v>5.5946712088826072E-6</v>
      </c>
      <c r="AQ227" s="27">
        <f t="shared" si="102"/>
        <v>4.5920033794820794E-6</v>
      </c>
      <c r="AR227" s="27">
        <f t="shared" si="103"/>
        <v>4.6982403555950653E-6</v>
      </c>
      <c r="AS227" s="27">
        <f t="shared" si="104"/>
        <v>3.151879815453468E-6</v>
      </c>
      <c r="AT227" s="27">
        <f t="shared" si="105"/>
        <v>1.5822644897015975E-6</v>
      </c>
      <c r="AU227" s="27">
        <f t="shared" si="106"/>
        <v>1.587559660464979E-6</v>
      </c>
      <c r="AV227" s="27">
        <f t="shared" si="107"/>
        <v>1.6428770001216273E-6</v>
      </c>
      <c r="AW227" s="27">
        <f t="shared" si="108"/>
        <v>1.3220628177659021E-6</v>
      </c>
      <c r="AX227" s="27">
        <f t="shared" si="109"/>
        <v>1.0469833691984152E-6</v>
      </c>
      <c r="AY227" s="27">
        <f t="shared" si="110"/>
        <v>1.4180038396049616E-6</v>
      </c>
      <c r="AZ227" s="27">
        <f t="shared" si="111"/>
        <v>1.3469078199917363E-6</v>
      </c>
      <c r="BA227" s="27">
        <f t="shared" si="112"/>
        <v>1.1682883797090847E-6</v>
      </c>
      <c r="BB227" s="27">
        <f t="shared" si="113"/>
        <v>1.0458924101864237E-6</v>
      </c>
      <c r="BC227" s="27">
        <f t="shared" si="114"/>
        <v>9.7025965840417451E-7</v>
      </c>
      <c r="BD227" s="27">
        <f t="shared" si="115"/>
        <v>1.3075205173644977E-6</v>
      </c>
      <c r="BE227" s="27">
        <f t="shared" si="116"/>
        <v>1.373834510022586E-6</v>
      </c>
      <c r="BF227" s="27">
        <f t="shared" si="117"/>
        <v>3.3477573993789045E-7</v>
      </c>
      <c r="BG227" s="27">
        <f t="shared" si="118"/>
        <v>1.3924932959795751E-6</v>
      </c>
      <c r="BH227" s="27">
        <f t="shared" si="119"/>
        <v>1.9589320143412811E-7</v>
      </c>
      <c r="BI227" s="27">
        <f t="shared" si="120"/>
        <v>3.0756578300477107E-7</v>
      </c>
      <c r="BJ227" s="27">
        <f t="shared" si="121"/>
        <v>1.8343400364512074E-7</v>
      </c>
      <c r="BK227" s="27">
        <f t="shared" si="122"/>
        <v>1.9109376579164256E-6</v>
      </c>
      <c r="BL227" s="27">
        <f t="shared" si="123"/>
        <v>2.6160940304132576E-7</v>
      </c>
      <c r="BM227" s="27">
        <f t="shared" si="124"/>
        <v>2.1936868223606493E-7</v>
      </c>
      <c r="BN227" s="27">
        <f t="shared" si="125"/>
        <v>7.5541733994389657E-7</v>
      </c>
      <c r="BO227" s="27">
        <f t="shared" si="126"/>
        <v>2.5934214328482462E-6</v>
      </c>
      <c r="BP227" s="27">
        <f t="shared" si="127"/>
        <v>3.324191353676683E-7</v>
      </c>
      <c r="BQ227" s="27">
        <f t="shared" si="128"/>
        <v>1.7051234498391545E-6</v>
      </c>
    </row>
    <row r="228" spans="3:69" x14ac:dyDescent="0.2">
      <c r="C228" s="4">
        <v>11</v>
      </c>
      <c r="D228" s="27"/>
      <c r="E228" s="27"/>
      <c r="F228" s="27">
        <f t="shared" si="95"/>
        <v>1.2274701128624924E-3</v>
      </c>
      <c r="G228" s="27">
        <f t="shared" si="95"/>
        <v>2.9391614699937822E-3</v>
      </c>
      <c r="H228" s="27">
        <f t="shared" si="95"/>
        <v>2.8000773982566119E-3</v>
      </c>
      <c r="I228" s="27">
        <f t="shared" si="95"/>
        <v>2.5826051415273419E-3</v>
      </c>
      <c r="J228" s="27">
        <f t="shared" si="95"/>
        <v>2.6078051228221187E-3</v>
      </c>
      <c r="K228" s="27">
        <f t="shared" si="95"/>
        <v>2.2204392625951373E-3</v>
      </c>
      <c r="L228" s="27">
        <f t="shared" si="95"/>
        <v>1.7103418587715987E-3</v>
      </c>
      <c r="M228" s="27">
        <f t="shared" si="95"/>
        <v>1.7102663207049932E-3</v>
      </c>
      <c r="N228" s="27">
        <f t="shared" si="95"/>
        <v>1.7296819291267836E-3</v>
      </c>
      <c r="O228" s="27">
        <f t="shared" si="95"/>
        <v>1.5995928585033025E-3</v>
      </c>
      <c r="P228" s="27">
        <f t="shared" si="95"/>
        <v>1.4726833134465411E-3</v>
      </c>
      <c r="Q228" s="27">
        <f t="shared" si="95"/>
        <v>1.6338737866337632E-3</v>
      </c>
      <c r="R228" s="27">
        <f t="shared" si="95"/>
        <v>1.601371693051184E-3</v>
      </c>
      <c r="S228" s="27">
        <f t="shared" si="95"/>
        <v>1.5206161767100947E-3</v>
      </c>
      <c r="T228" s="27">
        <f t="shared" si="95"/>
        <v>1.4624682382303677E-3</v>
      </c>
      <c r="U228" s="27">
        <f t="shared" si="95"/>
        <v>1.4236457911163077E-3</v>
      </c>
      <c r="V228" s="27">
        <f t="shared" ref="V228:AI249" si="130">V$213+V$214*V$215^$C228</f>
        <v>1.577006729185432E-3</v>
      </c>
      <c r="W228" s="27">
        <f t="shared" si="130"/>
        <v>1.6031374271547019E-3</v>
      </c>
      <c r="X228" s="27">
        <f t="shared" si="130"/>
        <v>1.016074180088001E-3</v>
      </c>
      <c r="Y228" s="27">
        <f t="shared" si="130"/>
        <v>1.6056146113466666E-3</v>
      </c>
      <c r="Z228" s="27">
        <f t="shared" si="130"/>
        <v>8.7384061626098806E-4</v>
      </c>
      <c r="AA228" s="27">
        <f t="shared" si="130"/>
        <v>9.7879496068674224E-4</v>
      </c>
      <c r="AB228" s="27">
        <f t="shared" si="130"/>
        <v>8.518443110403283E-4</v>
      </c>
      <c r="AC228" s="27">
        <f t="shared" si="130"/>
        <v>1.7922038984803245E-3</v>
      </c>
      <c r="AD228" s="27">
        <f t="shared" si="130"/>
        <v>9.3614370955970349E-4</v>
      </c>
      <c r="AE228" s="27">
        <f t="shared" si="130"/>
        <v>8.9818294029134227E-4</v>
      </c>
      <c r="AF228" s="27">
        <f t="shared" si="130"/>
        <v>1.2974044939455054E-3</v>
      </c>
      <c r="AG228" s="27">
        <f t="shared" si="130"/>
        <v>2.0340989273413554E-3</v>
      </c>
      <c r="AH228" s="27">
        <f t="shared" si="130"/>
        <v>1.0224601592569429E-3</v>
      </c>
      <c r="AI228" s="27">
        <f t="shared" si="130"/>
        <v>1.7470161567747786E-3</v>
      </c>
      <c r="AJ228" s="4"/>
      <c r="AK228" s="4">
        <v>11</v>
      </c>
      <c r="AL228" s="27">
        <f t="shared" si="97"/>
        <v>0</v>
      </c>
      <c r="AM228" s="27">
        <f t="shared" si="98"/>
        <v>0</v>
      </c>
      <c r="AN228" s="27">
        <f t="shared" si="99"/>
        <v>6.6539942427839765E-7</v>
      </c>
      <c r="AO228" s="27">
        <f t="shared" si="100"/>
        <v>6.3532882100793458E-6</v>
      </c>
      <c r="AP228" s="27">
        <f t="shared" si="101"/>
        <v>5.6493793765961285E-6</v>
      </c>
      <c r="AQ228" s="27">
        <f t="shared" si="102"/>
        <v>4.6535011328818094E-6</v>
      </c>
      <c r="AR228" s="27">
        <f t="shared" si="103"/>
        <v>4.7606679332435597E-6</v>
      </c>
      <c r="AS228" s="27">
        <f t="shared" si="104"/>
        <v>3.2221942800608647E-6</v>
      </c>
      <c r="AT228" s="27">
        <f t="shared" si="105"/>
        <v>1.65427173874795E-6</v>
      </c>
      <c r="AU228" s="27">
        <f t="shared" si="106"/>
        <v>1.6590149693075038E-6</v>
      </c>
      <c r="AV228" s="27">
        <f t="shared" si="107"/>
        <v>1.7149745795283284E-6</v>
      </c>
      <c r="AW228" s="27">
        <f t="shared" si="108"/>
        <v>1.3948744494585264E-6</v>
      </c>
      <c r="AX228" s="27">
        <f t="shared" si="109"/>
        <v>1.114988215991562E-6</v>
      </c>
      <c r="AY228" s="27">
        <f t="shared" si="110"/>
        <v>1.4865839697817702E-6</v>
      </c>
      <c r="AZ228" s="27">
        <f t="shared" si="111"/>
        <v>1.4147358587758441E-6</v>
      </c>
      <c r="BA228" s="27">
        <f t="shared" si="112"/>
        <v>1.233960715288829E-6</v>
      </c>
      <c r="BB228" s="27">
        <f t="shared" si="113"/>
        <v>1.1120032745858617E-6</v>
      </c>
      <c r="BC228" s="27">
        <f t="shared" si="114"/>
        <v>1.0341026136224765E-6</v>
      </c>
      <c r="BD228" s="27">
        <f t="shared" si="115"/>
        <v>1.3730655049619754E-6</v>
      </c>
      <c r="BE228" s="27">
        <f t="shared" si="116"/>
        <v>1.4405305642998238E-6</v>
      </c>
      <c r="BF228" s="27">
        <f t="shared" si="117"/>
        <v>3.7922027629227626E-7</v>
      </c>
      <c r="BG228" s="27">
        <f t="shared" si="118"/>
        <v>1.4614545725170887E-6</v>
      </c>
      <c r="BH228" s="27">
        <f t="shared" si="119"/>
        <v>2.3199966117330413E-7</v>
      </c>
      <c r="BI228" s="27">
        <f t="shared" si="120"/>
        <v>3.4886993995178542E-7</v>
      </c>
      <c r="BJ228" s="27">
        <f t="shared" si="121"/>
        <v>2.1759817188734301E-7</v>
      </c>
      <c r="BK228" s="27">
        <f t="shared" si="122"/>
        <v>1.9804017031463555E-6</v>
      </c>
      <c r="BL228" s="27">
        <f t="shared" si="123"/>
        <v>3.0202819574315047E-7</v>
      </c>
      <c r="BM228" s="27">
        <f t="shared" si="124"/>
        <v>2.5735471334364445E-7</v>
      </c>
      <c r="BN228" s="27">
        <f t="shared" si="125"/>
        <v>8.1207939789883E-7</v>
      </c>
      <c r="BO228" s="27">
        <f t="shared" si="126"/>
        <v>2.6682155458020751E-6</v>
      </c>
      <c r="BP228" s="27">
        <f t="shared" si="127"/>
        <v>3.7676631827993411E-7</v>
      </c>
      <c r="BQ228" s="27">
        <f t="shared" si="128"/>
        <v>1.7817374587926947E-6</v>
      </c>
    </row>
    <row r="229" spans="3:69" x14ac:dyDescent="0.2">
      <c r="C229" s="4">
        <v>12</v>
      </c>
      <c r="D229" s="27"/>
      <c r="E229" s="27"/>
      <c r="F229" s="27">
        <f t="shared" si="95"/>
        <v>1.2670714700568743E-3</v>
      </c>
      <c r="G229" s="27">
        <f t="shared" si="95"/>
        <v>2.9499112039468368E-3</v>
      </c>
      <c r="H229" s="27">
        <f t="shared" si="95"/>
        <v>2.8123677847610453E-3</v>
      </c>
      <c r="I229" s="27">
        <f t="shared" si="95"/>
        <v>2.5978089801687596E-3</v>
      </c>
      <c r="J229" s="27">
        <f t="shared" si="95"/>
        <v>2.623065764737159E-3</v>
      </c>
      <c r="K229" s="27">
        <f t="shared" si="95"/>
        <v>2.2412984951002872E-3</v>
      </c>
      <c r="L229" s="27">
        <f t="shared" si="95"/>
        <v>1.7401765444302734E-3</v>
      </c>
      <c r="M229" s="27">
        <f t="shared" si="95"/>
        <v>1.7398350746223152E-3</v>
      </c>
      <c r="N229" s="27">
        <f t="shared" si="95"/>
        <v>1.7590274959597683E-3</v>
      </c>
      <c r="O229" s="27">
        <f t="shared" si="95"/>
        <v>1.6324841095585068E-3</v>
      </c>
      <c r="P229" s="27">
        <f t="shared" si="95"/>
        <v>1.5071059938070854E-3</v>
      </c>
      <c r="Q229" s="27">
        <f t="shared" si="95"/>
        <v>1.6638970427681403E-3</v>
      </c>
      <c r="R229" s="27">
        <f t="shared" si="95"/>
        <v>1.6318231537142355E-3</v>
      </c>
      <c r="S229" s="27">
        <f t="shared" si="95"/>
        <v>1.5522472467761643E-3</v>
      </c>
      <c r="T229" s="27">
        <f t="shared" si="95"/>
        <v>1.4960036645918894E-3</v>
      </c>
      <c r="U229" s="27">
        <f t="shared" si="95"/>
        <v>1.4572578045225406E-3</v>
      </c>
      <c r="V229" s="27">
        <f t="shared" si="130"/>
        <v>1.6069078693516088E-3</v>
      </c>
      <c r="W229" s="27">
        <f t="shared" si="130"/>
        <v>1.6328379209454933E-3</v>
      </c>
      <c r="X229" s="27">
        <f t="shared" si="130"/>
        <v>1.0552270565289462E-3</v>
      </c>
      <c r="Y229" s="27">
        <f t="shared" si="130"/>
        <v>1.6361001280616109E-3</v>
      </c>
      <c r="Z229" s="27">
        <f t="shared" si="130"/>
        <v>9.1492093588793817E-4</v>
      </c>
      <c r="AA229" s="27">
        <f t="shared" si="130"/>
        <v>1.016776836158916E-3</v>
      </c>
      <c r="AB229" s="27">
        <f t="shared" si="130"/>
        <v>8.9202152955602642E-4</v>
      </c>
      <c r="AC229" s="27">
        <f t="shared" si="130"/>
        <v>1.8185705737003724E-3</v>
      </c>
      <c r="AD229" s="27">
        <f t="shared" si="130"/>
        <v>9.7622856036510002E-4</v>
      </c>
      <c r="AE229" s="27">
        <f t="shared" si="130"/>
        <v>9.3914643155084852E-4</v>
      </c>
      <c r="AF229" s="27">
        <f t="shared" si="130"/>
        <v>1.331188636057658E-3</v>
      </c>
      <c r="AG229" s="27">
        <f t="shared" si="130"/>
        <v>2.0585543875919904E-3</v>
      </c>
      <c r="AH229" s="27">
        <f t="shared" si="130"/>
        <v>1.0616909310607499E-3</v>
      </c>
      <c r="AI229" s="27">
        <f t="shared" si="130"/>
        <v>1.7776689986134483E-3</v>
      </c>
      <c r="AJ229" s="4"/>
      <c r="AK229" s="4">
        <v>12</v>
      </c>
      <c r="AL229" s="27">
        <f t="shared" si="97"/>
        <v>0</v>
      </c>
      <c r="AM229" s="27">
        <f t="shared" si="98"/>
        <v>0</v>
      </c>
      <c r="AN229" s="27">
        <f t="shared" si="99"/>
        <v>7.03080459810204E-7</v>
      </c>
      <c r="AO229" s="27">
        <f t="shared" si="100"/>
        <v>6.3586672556927121E-6</v>
      </c>
      <c r="AP229" s="27">
        <f t="shared" si="101"/>
        <v>5.6903952926947881E-6</v>
      </c>
      <c r="AQ229" s="27">
        <f t="shared" si="102"/>
        <v>4.722194763748739E-6</v>
      </c>
      <c r="AR229" s="27">
        <f t="shared" si="103"/>
        <v>4.8396040909169873E-6</v>
      </c>
      <c r="AS229" s="27">
        <f t="shared" si="104"/>
        <v>3.3059705575797034E-6</v>
      </c>
      <c r="AT229" s="27">
        <f t="shared" si="105"/>
        <v>1.7317401661560915E-6</v>
      </c>
      <c r="AU229" s="27">
        <f t="shared" si="106"/>
        <v>1.7271459340566224E-6</v>
      </c>
      <c r="AV229" s="27">
        <f t="shared" si="107"/>
        <v>1.7740383787622985E-6</v>
      </c>
      <c r="AW229" s="27">
        <f t="shared" si="108"/>
        <v>1.4482967843748177E-6</v>
      </c>
      <c r="AX229" s="27">
        <f t="shared" si="109"/>
        <v>1.1595212384968846E-6</v>
      </c>
      <c r="AY229" s="27">
        <f t="shared" si="110"/>
        <v>1.5202987233285573E-6</v>
      </c>
      <c r="AZ229" s="27">
        <f t="shared" si="111"/>
        <v>1.4428332936186531E-6</v>
      </c>
      <c r="BA229" s="27">
        <f t="shared" si="112"/>
        <v>1.2585557547883559E-6</v>
      </c>
      <c r="BB229" s="27">
        <f t="shared" si="113"/>
        <v>1.1370526941166394E-6</v>
      </c>
      <c r="BC229" s="27">
        <f t="shared" si="114"/>
        <v>1.0583303111861072E-6</v>
      </c>
      <c r="BD229" s="27">
        <f t="shared" si="115"/>
        <v>1.3953870398136261E-6</v>
      </c>
      <c r="BE229" s="27">
        <f t="shared" si="116"/>
        <v>1.4679836986191609E-6</v>
      </c>
      <c r="BF229" s="27">
        <f t="shared" si="117"/>
        <v>4.0804863375125149E-7</v>
      </c>
      <c r="BG229" s="27">
        <f t="shared" si="118"/>
        <v>1.5009130586904488E-6</v>
      </c>
      <c r="BH229" s="27">
        <f t="shared" si="119"/>
        <v>2.6011474095236447E-7</v>
      </c>
      <c r="BI229" s="27">
        <f t="shared" si="120"/>
        <v>3.8074410439916588E-7</v>
      </c>
      <c r="BJ229" s="27">
        <f t="shared" si="121"/>
        <v>2.4604285884007223E-7</v>
      </c>
      <c r="BK229" s="27">
        <f t="shared" si="122"/>
        <v>2.0273899385313942E-6</v>
      </c>
      <c r="BL229" s="27">
        <f t="shared" si="123"/>
        <v>3.3716889806097104E-7</v>
      </c>
      <c r="BM229" s="27">
        <f t="shared" si="124"/>
        <v>2.9160212528742112E-7</v>
      </c>
      <c r="BN229" s="27">
        <f t="shared" si="125"/>
        <v>8.6007073584095302E-7</v>
      </c>
      <c r="BO229" s="27">
        <f t="shared" si="126"/>
        <v>2.7269128899166855E-6</v>
      </c>
      <c r="BP229" s="27">
        <f t="shared" si="127"/>
        <v>4.195060626146423E-7</v>
      </c>
      <c r="BQ229" s="27">
        <f t="shared" si="128"/>
        <v>1.8545384883780997E-6</v>
      </c>
    </row>
    <row r="230" spans="3:69" x14ac:dyDescent="0.2">
      <c r="C230" s="4">
        <v>13</v>
      </c>
      <c r="D230" s="27"/>
      <c r="E230" s="27"/>
      <c r="F230" s="27">
        <f t="shared" si="95"/>
        <v>1.3086353182749154E-3</v>
      </c>
      <c r="G230" s="27">
        <f t="shared" si="95"/>
        <v>2.9614371583885132E-3</v>
      </c>
      <c r="H230" s="27">
        <f t="shared" si="95"/>
        <v>2.8255198702417934E-3</v>
      </c>
      <c r="I230" s="27">
        <f t="shared" si="95"/>
        <v>2.6140264046554743E-3</v>
      </c>
      <c r="J230" s="27">
        <f t="shared" si="95"/>
        <v>2.639342691284696E-3</v>
      </c>
      <c r="K230" s="27">
        <f t="shared" si="95"/>
        <v>2.2634405770196406E-3</v>
      </c>
      <c r="L230" s="27">
        <f t="shared" si="95"/>
        <v>1.7716708825098958E-3</v>
      </c>
      <c r="M230" s="27">
        <f t="shared" si="95"/>
        <v>1.7710584556617191E-3</v>
      </c>
      <c r="N230" s="27">
        <f t="shared" si="95"/>
        <v>1.7900228966066863E-3</v>
      </c>
      <c r="O230" s="27">
        <f t="shared" si="95"/>
        <v>1.6671565363070386E-3</v>
      </c>
      <c r="P230" s="27">
        <f t="shared" si="95"/>
        <v>1.5433712687290568E-3</v>
      </c>
      <c r="Q230" s="27">
        <f t="shared" si="95"/>
        <v>1.6956090914107894E-3</v>
      </c>
      <c r="R230" s="27">
        <f t="shared" si="95"/>
        <v>1.6639817517518456E-3</v>
      </c>
      <c r="S230" s="27">
        <f t="shared" si="95"/>
        <v>1.5856332614569298E-3</v>
      </c>
      <c r="T230" s="27">
        <f t="shared" si="95"/>
        <v>1.5313635201638677E-3</v>
      </c>
      <c r="U230" s="27">
        <f t="shared" si="95"/>
        <v>1.4927042942795977E-3</v>
      </c>
      <c r="V230" s="27">
        <f t="shared" si="130"/>
        <v>1.6385098474551419E-3</v>
      </c>
      <c r="W230" s="27">
        <f t="shared" si="130"/>
        <v>1.6642325900812238E-3</v>
      </c>
      <c r="X230" s="27">
        <f t="shared" si="130"/>
        <v>1.0964401272967341E-3</v>
      </c>
      <c r="Y230" s="27">
        <f t="shared" si="130"/>
        <v>1.6683101351882296E-3</v>
      </c>
      <c r="Z230" s="27">
        <f t="shared" si="130"/>
        <v>9.5813407734107758E-4</v>
      </c>
      <c r="AA230" s="27">
        <f t="shared" si="130"/>
        <v>1.056789136678558E-3</v>
      </c>
      <c r="AB230" s="27">
        <f t="shared" si="130"/>
        <v>9.3430996823296204E-4</v>
      </c>
      <c r="AC230" s="27">
        <f t="shared" si="130"/>
        <v>1.846500616996774E-3</v>
      </c>
      <c r="AD230" s="27">
        <f t="shared" si="130"/>
        <v>1.0184197509930768E-3</v>
      </c>
      <c r="AE230" s="27">
        <f t="shared" si="130"/>
        <v>9.8225615532176167E-4</v>
      </c>
      <c r="AF230" s="27">
        <f t="shared" si="130"/>
        <v>1.3668592903483324E-3</v>
      </c>
      <c r="AG230" s="27">
        <f t="shared" si="130"/>
        <v>2.0845017821314741E-3</v>
      </c>
      <c r="AH230" s="27">
        <f t="shared" si="130"/>
        <v>1.1030116324505777E-3</v>
      </c>
      <c r="AI230" s="27">
        <f t="shared" si="130"/>
        <v>1.8100617734700228E-3</v>
      </c>
      <c r="AJ230" s="4"/>
      <c r="AK230" s="4">
        <v>13</v>
      </c>
      <c r="AL230" s="27">
        <f t="shared" si="97"/>
        <v>0</v>
      </c>
      <c r="AM230" s="27">
        <f t="shared" si="98"/>
        <v>0</v>
      </c>
      <c r="AN230" s="27">
        <f t="shared" si="99"/>
        <v>7.7451049801206061E-7</v>
      </c>
      <c r="AO230" s="27">
        <f t="shared" si="100"/>
        <v>6.4169287141093207E-6</v>
      </c>
      <c r="AP230" s="27">
        <f t="shared" si="101"/>
        <v>5.7533156847308659E-6</v>
      </c>
      <c r="AQ230" s="27">
        <f t="shared" si="102"/>
        <v>4.7929406788317405E-6</v>
      </c>
      <c r="AR230" s="27">
        <f t="shared" si="103"/>
        <v>4.9114845768299604E-6</v>
      </c>
      <c r="AS230" s="27">
        <f t="shared" si="104"/>
        <v>3.3869797491021154E-6</v>
      </c>
      <c r="AT230" s="27">
        <f t="shared" si="105"/>
        <v>1.8156223851461329E-6</v>
      </c>
      <c r="AU230" s="27">
        <f t="shared" si="106"/>
        <v>1.810188945491705E-6</v>
      </c>
      <c r="AV230" s="27">
        <f t="shared" si="107"/>
        <v>1.8575665214611245E-6</v>
      </c>
      <c r="AW230" s="27">
        <f t="shared" si="108"/>
        <v>1.5329521661433736E-6</v>
      </c>
      <c r="AX230" s="27">
        <f t="shared" si="109"/>
        <v>1.2389380792907289E-6</v>
      </c>
      <c r="AY230" s="27">
        <f t="shared" si="110"/>
        <v>1.5995065393884447E-6</v>
      </c>
      <c r="AZ230" s="27">
        <f t="shared" si="111"/>
        <v>1.5211239959834066E-6</v>
      </c>
      <c r="BA230" s="27">
        <f t="shared" si="112"/>
        <v>1.3345788298705526E-6</v>
      </c>
      <c r="BB230" s="27">
        <f t="shared" si="113"/>
        <v>1.2137133318003675E-6</v>
      </c>
      <c r="BC230" s="27">
        <f t="shared" si="114"/>
        <v>1.1325180466615255E-6</v>
      </c>
      <c r="BD230" s="27">
        <f t="shared" si="115"/>
        <v>1.4710463472217232E-6</v>
      </c>
      <c r="BE230" s="27">
        <f t="shared" si="116"/>
        <v>1.5450451229161972E-6</v>
      </c>
      <c r="BF230" s="27">
        <f t="shared" si="117"/>
        <v>4.6239988587660304E-7</v>
      </c>
      <c r="BG230" s="27">
        <f t="shared" si="118"/>
        <v>1.580872634527923E-6</v>
      </c>
      <c r="BH230" s="27">
        <f t="shared" si="119"/>
        <v>3.0606076983633435E-7</v>
      </c>
      <c r="BI230" s="27">
        <f t="shared" si="120"/>
        <v>4.3172384081090796E-7</v>
      </c>
      <c r="BJ230" s="27">
        <f t="shared" si="121"/>
        <v>2.8978359194730158E-7</v>
      </c>
      <c r="BK230" s="27">
        <f t="shared" si="122"/>
        <v>2.1077072166673524E-6</v>
      </c>
      <c r="BL230" s="27">
        <f t="shared" si="123"/>
        <v>3.8794667611577653E-7</v>
      </c>
      <c r="BM230" s="27">
        <f t="shared" si="124"/>
        <v>3.4001924491099453E-7</v>
      </c>
      <c r="BN230" s="27">
        <f t="shared" si="125"/>
        <v>9.2750506006758947E-7</v>
      </c>
      <c r="BO230" s="27">
        <f t="shared" si="126"/>
        <v>2.8132819268372943E-6</v>
      </c>
      <c r="BP230" s="27">
        <f t="shared" si="127"/>
        <v>4.7473971088440063E-7</v>
      </c>
      <c r="BQ230" s="27">
        <f t="shared" si="128"/>
        <v>1.9438136754261792E-6</v>
      </c>
    </row>
    <row r="231" spans="3:69" x14ac:dyDescent="0.2">
      <c r="C231" s="4">
        <v>14</v>
      </c>
      <c r="D231" s="27"/>
      <c r="E231" s="27"/>
      <c r="F231" s="27">
        <f t="shared" si="95"/>
        <v>1.3522589110273743E-3</v>
      </c>
      <c r="G231" s="27">
        <f t="shared" si="95"/>
        <v>2.9737953829149775E-3</v>
      </c>
      <c r="H231" s="27">
        <f t="shared" si="95"/>
        <v>2.8395940698148089E-3</v>
      </c>
      <c r="I231" s="27">
        <f t="shared" si="95"/>
        <v>2.631324987150675E-3</v>
      </c>
      <c r="J231" s="27">
        <f t="shared" si="95"/>
        <v>2.6567035820852865E-3</v>
      </c>
      <c r="K231" s="27">
        <f t="shared" si="95"/>
        <v>2.2869444039990039E-3</v>
      </c>
      <c r="L231" s="27">
        <f t="shared" si="95"/>
        <v>1.8049171966296879E-3</v>
      </c>
      <c r="M231" s="27">
        <f t="shared" si="95"/>
        <v>1.8040290544991864E-3</v>
      </c>
      <c r="N231" s="27">
        <f t="shared" si="95"/>
        <v>1.822760886188919E-3</v>
      </c>
      <c r="O231" s="27">
        <f t="shared" si="95"/>
        <v>1.7037065956104873E-3</v>
      </c>
      <c r="P231" s="27">
        <f t="shared" si="95"/>
        <v>1.5815777695416325E-3</v>
      </c>
      <c r="Q231" s="27">
        <f t="shared" si="95"/>
        <v>1.7291049262600365E-3</v>
      </c>
      <c r="R231" s="27">
        <f t="shared" si="95"/>
        <v>1.6979431908823966E-3</v>
      </c>
      <c r="S231" s="27">
        <f t="shared" si="95"/>
        <v>1.6208715880116787E-3</v>
      </c>
      <c r="T231" s="27">
        <f t="shared" si="95"/>
        <v>1.5686470594453534E-3</v>
      </c>
      <c r="U231" s="27">
        <f t="shared" si="95"/>
        <v>1.530085382431377E-3</v>
      </c>
      <c r="V231" s="27">
        <f t="shared" si="130"/>
        <v>1.6719094106325307E-3</v>
      </c>
      <c r="W231" s="27">
        <f t="shared" si="130"/>
        <v>1.6974180736992624E-3</v>
      </c>
      <c r="X231" s="27">
        <f t="shared" si="130"/>
        <v>1.1398217982366097E-3</v>
      </c>
      <c r="Y231" s="27">
        <f t="shared" si="130"/>
        <v>1.7023421828913361E-3</v>
      </c>
      <c r="Z231" s="27">
        <f t="shared" si="130"/>
        <v>1.0035907731800254E-3</v>
      </c>
      <c r="AA231" s="27">
        <f t="shared" si="130"/>
        <v>1.0989404041705239E-3</v>
      </c>
      <c r="AB231" s="27">
        <f t="shared" si="130"/>
        <v>9.7882056682092075E-4</v>
      </c>
      <c r="AC231" s="27">
        <f t="shared" si="130"/>
        <v>1.8760867256748122E-3</v>
      </c>
      <c r="AD231" s="27">
        <f t="shared" si="130"/>
        <v>1.0628279633436294E-3</v>
      </c>
      <c r="AE231" s="27">
        <f t="shared" si="130"/>
        <v>1.0276245608570966E-3</v>
      </c>
      <c r="AF231" s="27">
        <f t="shared" si="130"/>
        <v>1.4045217999749159E-3</v>
      </c>
      <c r="AG231" s="27">
        <f t="shared" si="130"/>
        <v>2.1120321281763877E-3</v>
      </c>
      <c r="AH231" s="27">
        <f t="shared" si="130"/>
        <v>1.1465335996422E-3</v>
      </c>
      <c r="AI231" s="27">
        <f t="shared" si="130"/>
        <v>1.8442932443539072E-3</v>
      </c>
      <c r="AJ231" s="4"/>
      <c r="AK231" s="4">
        <v>14</v>
      </c>
      <c r="AL231" s="27">
        <f t="shared" si="97"/>
        <v>0</v>
      </c>
      <c r="AM231" s="27">
        <f t="shared" si="98"/>
        <v>0</v>
      </c>
      <c r="AN231" s="27">
        <f t="shared" si="99"/>
        <v>8.5319651654231518E-7</v>
      </c>
      <c r="AO231" s="27">
        <f t="shared" si="100"/>
        <v>6.4796923020112946E-6</v>
      </c>
      <c r="AP231" s="27">
        <f t="shared" si="101"/>
        <v>5.8210307159015467E-6</v>
      </c>
      <c r="AQ231" s="27">
        <f t="shared" si="102"/>
        <v>4.8689827518563436E-6</v>
      </c>
      <c r="AR231" s="27">
        <f t="shared" si="103"/>
        <v>4.9887359364638879E-6</v>
      </c>
      <c r="AS231" s="27">
        <f t="shared" si="104"/>
        <v>3.4740438851388591E-6</v>
      </c>
      <c r="AT231" s="27">
        <f t="shared" si="105"/>
        <v>1.9063232162480835E-6</v>
      </c>
      <c r="AU231" s="27">
        <f t="shared" si="106"/>
        <v>1.899995444491215E-6</v>
      </c>
      <c r="AV231" s="27">
        <f t="shared" si="107"/>
        <v>1.9478771935458773E-6</v>
      </c>
      <c r="AW231" s="27">
        <f t="shared" si="108"/>
        <v>1.6247951174912533E-6</v>
      </c>
      <c r="AX231" s="27">
        <f t="shared" si="109"/>
        <v>1.3254512906741649E-6</v>
      </c>
      <c r="AY231" s="27">
        <f t="shared" si="110"/>
        <v>1.6853539463118252E-6</v>
      </c>
      <c r="AZ231" s="27">
        <f t="shared" si="111"/>
        <v>1.6060492799875672E-6</v>
      </c>
      <c r="BA231" s="27">
        <f t="shared" si="112"/>
        <v>1.4172379991194923E-6</v>
      </c>
      <c r="BB231" s="27">
        <f t="shared" si="113"/>
        <v>1.2972529442450196E-6</v>
      </c>
      <c r="BC231" s="27">
        <f t="shared" si="114"/>
        <v>1.2134771742154796E-6</v>
      </c>
      <c r="BD231" s="27">
        <f t="shared" si="115"/>
        <v>1.5531803336833836E-6</v>
      </c>
      <c r="BE231" s="27">
        <f t="shared" si="116"/>
        <v>1.628645408003563E-6</v>
      </c>
      <c r="BF231" s="27">
        <f t="shared" si="117"/>
        <v>5.2328092044768726E-7</v>
      </c>
      <c r="BG231" s="27">
        <f t="shared" si="118"/>
        <v>1.6676096789198565E-6</v>
      </c>
      <c r="BH231" s="27">
        <f t="shared" si="119"/>
        <v>3.584228778971277E-7</v>
      </c>
      <c r="BI231" s="27">
        <f t="shared" si="120"/>
        <v>4.888921370138231E-7</v>
      </c>
      <c r="BJ231" s="27">
        <f t="shared" si="121"/>
        <v>3.3968627679355911E-7</v>
      </c>
      <c r="BK231" s="27">
        <f t="shared" si="122"/>
        <v>2.1944884531128594E-6</v>
      </c>
      <c r="BL231" s="27">
        <f t="shared" si="123"/>
        <v>4.4523840022962666E-7</v>
      </c>
      <c r="BM231" s="27">
        <f t="shared" si="124"/>
        <v>3.9498723252798489E-7</v>
      </c>
      <c r="BN231" s="27">
        <f t="shared" si="125"/>
        <v>1.0014668392944474E-6</v>
      </c>
      <c r="BO231" s="27">
        <f t="shared" si="126"/>
        <v>2.9063922697530466E-6</v>
      </c>
      <c r="BP231" s="27">
        <f t="shared" si="127"/>
        <v>5.3660832519887211E-7</v>
      </c>
      <c r="BQ231" s="27">
        <f t="shared" si="128"/>
        <v>2.0404369943616049E-6</v>
      </c>
    </row>
    <row r="232" spans="3:69" x14ac:dyDescent="0.2">
      <c r="C232" s="4">
        <v>15</v>
      </c>
      <c r="D232" s="27"/>
      <c r="E232" s="27"/>
      <c r="F232" s="27">
        <f t="shared" si="95"/>
        <v>1.3980443213351319E-3</v>
      </c>
      <c r="G232" s="27">
        <f t="shared" si="95"/>
        <v>2.9870459743709236E-3</v>
      </c>
      <c r="H232" s="27">
        <f t="shared" si="95"/>
        <v>2.8546550343980324E-3</v>
      </c>
      <c r="I232" s="27">
        <f t="shared" si="95"/>
        <v>2.6497768046133312E-3</v>
      </c>
      <c r="J232" s="27">
        <f t="shared" si="95"/>
        <v>2.6752206238935031E-3</v>
      </c>
      <c r="K232" s="27">
        <f t="shared" si="95"/>
        <v>2.3118937237914215E-3</v>
      </c>
      <c r="L232" s="27">
        <f t="shared" si="95"/>
        <v>1.8400129462135487E-3</v>
      </c>
      <c r="M232" s="27">
        <f t="shared" si="95"/>
        <v>1.8388446430585839E-3</v>
      </c>
      <c r="N232" s="27">
        <f t="shared" si="95"/>
        <v>1.8573394346030996E-3</v>
      </c>
      <c r="O232" s="27">
        <f t="shared" si="95"/>
        <v>1.7422359678051272E-3</v>
      </c>
      <c r="P232" s="27">
        <f t="shared" si="95"/>
        <v>1.6218294071614252E-3</v>
      </c>
      <c r="Q232" s="27">
        <f t="shared" si="95"/>
        <v>1.7644848843602246E-3</v>
      </c>
      <c r="R232" s="27">
        <f t="shared" si="95"/>
        <v>1.7338085400642619E-3</v>
      </c>
      <c r="S232" s="27">
        <f t="shared" si="95"/>
        <v>1.6580649957979191E-3</v>
      </c>
      <c r="T232" s="27">
        <f t="shared" si="95"/>
        <v>1.6079589366820829E-3</v>
      </c>
      <c r="U232" s="27">
        <f t="shared" si="95"/>
        <v>1.569506655482339E-3</v>
      </c>
      <c r="V232" s="27">
        <f t="shared" si="130"/>
        <v>1.707208809195043E-3</v>
      </c>
      <c r="W232" s="27">
        <f t="shared" si="130"/>
        <v>1.7324965234259315E-3</v>
      </c>
      <c r="X232" s="27">
        <f t="shared" si="130"/>
        <v>1.1854861794262437E-3</v>
      </c>
      <c r="Y232" s="27">
        <f t="shared" si="130"/>
        <v>1.7382993395077154E-3</v>
      </c>
      <c r="Z232" s="27">
        <f t="shared" si="130"/>
        <v>1.0514075050146073E-3</v>
      </c>
      <c r="AA232" s="27">
        <f t="shared" si="130"/>
        <v>1.143344982965164E-3</v>
      </c>
      <c r="AB232" s="27">
        <f t="shared" si="130"/>
        <v>1.0256700946976484E-3</v>
      </c>
      <c r="AC232" s="27">
        <f t="shared" si="130"/>
        <v>1.9074270933720386E-3</v>
      </c>
      <c r="AD232" s="27">
        <f t="shared" si="130"/>
        <v>1.109569695321776E-3</v>
      </c>
      <c r="AE232" s="27">
        <f t="shared" si="130"/>
        <v>1.0753699890522867E-3</v>
      </c>
      <c r="AF232" s="27">
        <f t="shared" si="130"/>
        <v>1.4442873904744243E-3</v>
      </c>
      <c r="AG232" s="27">
        <f t="shared" si="130"/>
        <v>2.1412419955563044E-3</v>
      </c>
      <c r="AH232" s="27">
        <f t="shared" si="130"/>
        <v>1.1923741000334871E-3</v>
      </c>
      <c r="AI232" s="27">
        <f t="shared" si="130"/>
        <v>1.880467780313317E-3</v>
      </c>
      <c r="AJ232" s="4"/>
      <c r="AK232" s="4">
        <v>15</v>
      </c>
      <c r="AL232" s="27">
        <f t="shared" si="97"/>
        <v>0</v>
      </c>
      <c r="AM232" s="27">
        <f t="shared" si="98"/>
        <v>0</v>
      </c>
      <c r="AN232" s="27">
        <f t="shared" si="99"/>
        <v>7.4209620529408905E-7</v>
      </c>
      <c r="AO232" s="27">
        <f t="shared" si="100"/>
        <v>5.9635053855939955E-6</v>
      </c>
      <c r="AP232" s="27">
        <f t="shared" si="101"/>
        <v>5.2967417077663931E-6</v>
      </c>
      <c r="AQ232" s="27">
        <f t="shared" si="102"/>
        <v>4.3629516645005909E-6</v>
      </c>
      <c r="AR232" s="27">
        <f t="shared" si="103"/>
        <v>4.4347604718357561E-6</v>
      </c>
      <c r="AS232" s="27">
        <f t="shared" si="104"/>
        <v>3.0037653580428364E-6</v>
      </c>
      <c r="AT232" s="27">
        <f t="shared" si="105"/>
        <v>1.5694574452363489E-6</v>
      </c>
      <c r="AU232" s="27">
        <f t="shared" si="106"/>
        <v>1.5517055074776371E-6</v>
      </c>
      <c r="AV232" s="27">
        <f t="shared" si="107"/>
        <v>1.5922598402551939E-6</v>
      </c>
      <c r="AW232" s="27">
        <f t="shared" si="108"/>
        <v>1.3179801575836917E-6</v>
      </c>
      <c r="AX232" s="27">
        <f t="shared" si="109"/>
        <v>1.0652207328236042E-6</v>
      </c>
      <c r="AY232" s="27">
        <f t="shared" si="110"/>
        <v>1.3917747453174094E-6</v>
      </c>
      <c r="AZ232" s="27">
        <f t="shared" si="111"/>
        <v>1.3358083811469373E-6</v>
      </c>
      <c r="BA232" s="27">
        <f t="shared" si="112"/>
        <v>1.1775018947608785E-6</v>
      </c>
      <c r="BB232" s="27">
        <f t="shared" si="113"/>
        <v>1.0834760151241435E-6</v>
      </c>
      <c r="BC232" s="27">
        <f t="shared" si="114"/>
        <v>1.0125831705876729E-6</v>
      </c>
      <c r="BD232" s="27">
        <f t="shared" si="115"/>
        <v>1.3200721849353456E-6</v>
      </c>
      <c r="BE232" s="27">
        <f t="shared" si="116"/>
        <v>1.3929989125816E-6</v>
      </c>
      <c r="BF232" s="27">
        <f t="shared" si="117"/>
        <v>4.0499356472672186E-7</v>
      </c>
      <c r="BG232" s="27">
        <f t="shared" si="118"/>
        <v>1.417034634169357E-6</v>
      </c>
      <c r="BH232" s="27">
        <f t="shared" si="119"/>
        <v>2.5502803108615022E-7</v>
      </c>
      <c r="BI232" s="27">
        <f t="shared" si="120"/>
        <v>3.5614974282881527E-7</v>
      </c>
      <c r="BJ232" s="27">
        <f t="shared" si="121"/>
        <v>2.2789406631646145E-7</v>
      </c>
      <c r="BK232" s="27">
        <f t="shared" si="122"/>
        <v>1.8397819770860665E-6</v>
      </c>
      <c r="BL232" s="27">
        <f t="shared" si="123"/>
        <v>3.0818464906391099E-7</v>
      </c>
      <c r="BM232" s="27">
        <f t="shared" si="124"/>
        <v>2.6658659799355323E-7</v>
      </c>
      <c r="BN232" s="27">
        <f t="shared" si="125"/>
        <v>7.7415921612771839E-7</v>
      </c>
      <c r="BO232" s="27">
        <f t="shared" si="126"/>
        <v>2.474312964528783E-6</v>
      </c>
      <c r="BP232" s="27">
        <f t="shared" si="127"/>
        <v>3.8559273253343648E-7</v>
      </c>
      <c r="BQ232" s="27">
        <f t="shared" si="128"/>
        <v>1.6993807099705733E-6</v>
      </c>
    </row>
    <row r="233" spans="3:69" x14ac:dyDescent="0.2">
      <c r="C233" s="4">
        <v>16</v>
      </c>
      <c r="D233" s="27"/>
      <c r="E233" s="27"/>
      <c r="F233" s="27">
        <f t="shared" si="95"/>
        <v>1.4460986805655868E-3</v>
      </c>
      <c r="G233" s="27">
        <f t="shared" si="95"/>
        <v>3.0012533690946881E-3</v>
      </c>
      <c r="H233" s="27">
        <f t="shared" si="95"/>
        <v>2.8707719476903535E-3</v>
      </c>
      <c r="I233" s="27">
        <f t="shared" si="95"/>
        <v>2.6694587391169031E-3</v>
      </c>
      <c r="J233" s="27">
        <f t="shared" si="95"/>
        <v>2.6949708107511725E-3</v>
      </c>
      <c r="K233" s="27">
        <f t="shared" si="95"/>
        <v>2.3383774346633088E-3</v>
      </c>
      <c r="L233" s="27">
        <f t="shared" si="95"/>
        <v>1.8770610121860653E-3</v>
      </c>
      <c r="M233" s="27">
        <f t="shared" si="95"/>
        <v>1.8756084644472276E-3</v>
      </c>
      <c r="N233" s="27">
        <f t="shared" si="95"/>
        <v>1.8938620197004059E-3</v>
      </c>
      <c r="O233" s="27">
        <f t="shared" si="95"/>
        <v>1.7828518395712522E-3</v>
      </c>
      <c r="P233" s="27">
        <f t="shared" si="95"/>
        <v>1.6642356547008972E-3</v>
      </c>
      <c r="Q233" s="27">
        <f t="shared" si="95"/>
        <v>1.8018549466621405E-3</v>
      </c>
      <c r="R233" s="27">
        <f t="shared" si="95"/>
        <v>1.7716845342761779E-3</v>
      </c>
      <c r="S233" s="27">
        <f t="shared" si="95"/>
        <v>1.6973219559888149E-3</v>
      </c>
      <c r="T233" s="27">
        <f t="shared" si="95"/>
        <v>1.6494094996291229E-3</v>
      </c>
      <c r="U233" s="27">
        <f t="shared" si="95"/>
        <v>1.6110794626368178E-3</v>
      </c>
      <c r="V233" s="27">
        <f t="shared" si="130"/>
        <v>1.7445161096605365E-3</v>
      </c>
      <c r="W233" s="27">
        <f t="shared" si="130"/>
        <v>1.7695759178198577E-3</v>
      </c>
      <c r="X233" s="27">
        <f t="shared" si="130"/>
        <v>1.2335533853280692E-3</v>
      </c>
      <c r="Y233" s="27">
        <f t="shared" si="130"/>
        <v>1.7762905036954879E-3</v>
      </c>
      <c r="Z233" s="27">
        <f t="shared" si="130"/>
        <v>1.101706801985974E-3</v>
      </c>
      <c r="AA233" s="27">
        <f t="shared" si="130"/>
        <v>1.1901233299817808E-3</v>
      </c>
      <c r="AB233" s="27">
        <f t="shared" si="130"/>
        <v>1.0749814572023548E-3</v>
      </c>
      <c r="AC233" s="27">
        <f t="shared" si="130"/>
        <v>1.9406257359541389E-3</v>
      </c>
      <c r="AD233" s="27">
        <f t="shared" si="130"/>
        <v>1.1587675664513418E-3</v>
      </c>
      <c r="AE233" s="27">
        <f t="shared" si="130"/>
        <v>1.1256169811306525E-3</v>
      </c>
      <c r="AF233" s="27">
        <f t="shared" si="130"/>
        <v>1.4862734982365703E-3</v>
      </c>
      <c r="AG233" s="27">
        <f t="shared" si="130"/>
        <v>2.1722338454575139E-3</v>
      </c>
      <c r="AH233" s="27">
        <f t="shared" si="130"/>
        <v>1.2406566481745571E-3</v>
      </c>
      <c r="AI233" s="27">
        <f t="shared" si="130"/>
        <v>1.918695674648255E-3</v>
      </c>
      <c r="AJ233" s="4"/>
      <c r="AK233" s="4">
        <v>16</v>
      </c>
      <c r="AL233" s="27">
        <f t="shared" si="97"/>
        <v>0</v>
      </c>
      <c r="AM233" s="27">
        <f t="shared" si="98"/>
        <v>0</v>
      </c>
      <c r="AN233" s="27">
        <f t="shared" si="99"/>
        <v>8.2699922057052233E-7</v>
      </c>
      <c r="AO233" s="27">
        <f t="shared" si="100"/>
        <v>6.0325478602862715E-6</v>
      </c>
      <c r="AP233" s="27">
        <f t="shared" si="101"/>
        <v>5.3706404692598935E-6</v>
      </c>
      <c r="AQ233" s="27">
        <f t="shared" si="102"/>
        <v>4.4450416678934854E-6</v>
      </c>
      <c r="AR233" s="27">
        <f t="shared" si="103"/>
        <v>4.5177825192631028E-6</v>
      </c>
      <c r="AS233" s="27">
        <f t="shared" si="104"/>
        <v>3.0957882440873001E-6</v>
      </c>
      <c r="AT233" s="27">
        <f t="shared" si="105"/>
        <v>1.6632914548722383E-6</v>
      </c>
      <c r="AU233" s="27">
        <f t="shared" si="106"/>
        <v>1.6442780585616626E-6</v>
      </c>
      <c r="AV233" s="27">
        <f t="shared" si="107"/>
        <v>1.6853845851812745E-6</v>
      </c>
      <c r="AW233" s="27">
        <f t="shared" si="108"/>
        <v>1.4125454689272002E-6</v>
      </c>
      <c r="AX233" s="27">
        <f t="shared" si="109"/>
        <v>1.1542537397053605E-6</v>
      </c>
      <c r="AY233" s="27">
        <f t="shared" si="110"/>
        <v>1.4810179302750787E-6</v>
      </c>
      <c r="AZ233" s="27">
        <f t="shared" si="111"/>
        <v>1.4244877850111505E-6</v>
      </c>
      <c r="BA233" s="27">
        <f t="shared" si="112"/>
        <v>1.2640657157010904E-6</v>
      </c>
      <c r="BB233" s="27">
        <f t="shared" si="113"/>
        <v>1.1712342926877499E-6</v>
      </c>
      <c r="BC233" s="27">
        <f t="shared" si="114"/>
        <v>1.0977490207350584E-6</v>
      </c>
      <c r="BD233" s="27">
        <f t="shared" si="115"/>
        <v>1.4069434585472975E-6</v>
      </c>
      <c r="BE233" s="27">
        <f t="shared" si="116"/>
        <v>1.481657607253013E-6</v>
      </c>
      <c r="BF233" s="27">
        <f t="shared" si="117"/>
        <v>4.6835337574982427E-7</v>
      </c>
      <c r="BG233" s="27">
        <f t="shared" si="118"/>
        <v>1.5087016090321801E-6</v>
      </c>
      <c r="BH233" s="27">
        <f t="shared" si="119"/>
        <v>3.0826165296262742E-7</v>
      </c>
      <c r="BI233" s="27">
        <f t="shared" si="120"/>
        <v>4.140579933545381E-7</v>
      </c>
      <c r="BJ233" s="27">
        <f t="shared" si="121"/>
        <v>2.7731487439848764E-7</v>
      </c>
      <c r="BK233" s="27">
        <f t="shared" si="122"/>
        <v>1.9307051137888657E-6</v>
      </c>
      <c r="BL233" s="27">
        <f t="shared" si="123"/>
        <v>3.6512562574354394E-7</v>
      </c>
      <c r="BM233" s="27">
        <f t="shared" si="124"/>
        <v>3.209041797820591E-7</v>
      </c>
      <c r="BN233" s="27">
        <f t="shared" si="125"/>
        <v>8.4965602995277743E-7</v>
      </c>
      <c r="BO233" s="27">
        <f t="shared" si="126"/>
        <v>2.5725199463525144E-6</v>
      </c>
      <c r="BP233" s="27">
        <f t="shared" si="127"/>
        <v>4.4778277098987234E-7</v>
      </c>
      <c r="BQ233" s="27">
        <f t="shared" si="128"/>
        <v>1.8002925417069535E-6</v>
      </c>
    </row>
    <row r="234" spans="3:69" x14ac:dyDescent="0.2">
      <c r="C234" s="4">
        <v>17</v>
      </c>
      <c r="D234" s="27"/>
      <c r="E234" s="27"/>
      <c r="F234" s="27">
        <f t="shared" si="95"/>
        <v>1.4965344291048616E-3</v>
      </c>
      <c r="G234" s="27">
        <f t="shared" si="95"/>
        <v>3.0164866562659024E-3</v>
      </c>
      <c r="H234" s="27">
        <f t="shared" si="95"/>
        <v>2.8880188439722519E-3</v>
      </c>
      <c r="I234" s="27">
        <f t="shared" si="95"/>
        <v>2.6904527981892359E-3</v>
      </c>
      <c r="J234" s="27">
        <f t="shared" si="95"/>
        <v>2.7160362641293553E-3</v>
      </c>
      <c r="K234" s="27">
        <f t="shared" si="95"/>
        <v>2.3664899021526575E-3</v>
      </c>
      <c r="L234" s="27">
        <f t="shared" si="95"/>
        <v>1.9161699985613023E-3</v>
      </c>
      <c r="M234" s="27">
        <f t="shared" si="95"/>
        <v>1.9144295391158406E-3</v>
      </c>
      <c r="N234" s="27">
        <f t="shared" si="95"/>
        <v>1.9324379369486549E-3</v>
      </c>
      <c r="O234" s="27">
        <f t="shared" si="95"/>
        <v>1.82566720212086E-3</v>
      </c>
      <c r="P234" s="27">
        <f t="shared" si="95"/>
        <v>1.7089118452043787E-3</v>
      </c>
      <c r="Q234" s="27">
        <f t="shared" si="95"/>
        <v>1.8413270554898118E-3</v>
      </c>
      <c r="R234" s="27">
        <f t="shared" si="95"/>
        <v>1.8116838921596501E-3</v>
      </c>
      <c r="S234" s="27">
        <f t="shared" si="95"/>
        <v>1.7387569579194449E-3</v>
      </c>
      <c r="T234" s="27">
        <f t="shared" si="95"/>
        <v>1.6931150992951006E-3</v>
      </c>
      <c r="U234" s="27">
        <f t="shared" si="95"/>
        <v>1.6549212303156357E-3</v>
      </c>
      <c r="V234" s="27">
        <f t="shared" si="130"/>
        <v>1.7839455255911733E-3</v>
      </c>
      <c r="W234" s="27">
        <f t="shared" si="130"/>
        <v>1.8087703947518032E-3</v>
      </c>
      <c r="X234" s="27">
        <f t="shared" si="130"/>
        <v>1.2841498507353993E-3</v>
      </c>
      <c r="Y234" s="27">
        <f t="shared" si="130"/>
        <v>1.8164307342409926E-3</v>
      </c>
      <c r="Z234" s="27">
        <f t="shared" si="130"/>
        <v>1.1546175547443626E-3</v>
      </c>
      <c r="AA234" s="27">
        <f t="shared" si="130"/>
        <v>1.2394023414937904E-3</v>
      </c>
      <c r="AB234" s="27">
        <f t="shared" si="130"/>
        <v>1.1268840180663339E-3</v>
      </c>
      <c r="AC234" s="27">
        <f t="shared" si="130"/>
        <v>1.9757928367342475E-3</v>
      </c>
      <c r="AD234" s="27">
        <f t="shared" si="130"/>
        <v>1.2105506395478415E-3</v>
      </c>
      <c r="AE234" s="27">
        <f t="shared" si="130"/>
        <v>1.178496603502071E-3</v>
      </c>
      <c r="AF234" s="27">
        <f t="shared" si="130"/>
        <v>1.5306041173188223E-3</v>
      </c>
      <c r="AG234" s="27">
        <f t="shared" si="130"/>
        <v>2.2051163898322108E-3</v>
      </c>
      <c r="AH234" s="27">
        <f t="shared" si="130"/>
        <v>1.2915113385705166E-3</v>
      </c>
      <c r="AI234" s="27">
        <f t="shared" si="130"/>
        <v>1.9590934811860622E-3</v>
      </c>
      <c r="AJ234" s="4"/>
      <c r="AK234" s="4">
        <v>17</v>
      </c>
      <c r="AL234" s="27">
        <f t="shared" si="97"/>
        <v>0</v>
      </c>
      <c r="AM234" s="27">
        <f t="shared" si="98"/>
        <v>0</v>
      </c>
      <c r="AN234" s="27">
        <f t="shared" si="99"/>
        <v>8.2514792152765772E-7</v>
      </c>
      <c r="AO234" s="27">
        <f t="shared" si="100"/>
        <v>5.8728716617367244E-6</v>
      </c>
      <c r="AP234" s="27">
        <f t="shared" si="101"/>
        <v>5.2534623393009547E-6</v>
      </c>
      <c r="AQ234" s="27">
        <f t="shared" si="102"/>
        <v>4.3838172895042461E-6</v>
      </c>
      <c r="AR234" s="27">
        <f t="shared" si="103"/>
        <v>4.493172130095735E-6</v>
      </c>
      <c r="AS234" s="27">
        <f t="shared" si="104"/>
        <v>3.1333366894854478E-6</v>
      </c>
      <c r="AT234" s="27">
        <f t="shared" si="105"/>
        <v>1.7424613967514203E-6</v>
      </c>
      <c r="AU234" s="27">
        <f t="shared" si="106"/>
        <v>1.7405309547218814E-6</v>
      </c>
      <c r="AV234" s="27">
        <f t="shared" si="107"/>
        <v>1.7944125339493359E-6</v>
      </c>
      <c r="AW234" s="27">
        <f t="shared" si="108"/>
        <v>1.5267893514086374E-6</v>
      </c>
      <c r="AX234" s="27">
        <f t="shared" si="109"/>
        <v>1.2581375432834162E-6</v>
      </c>
      <c r="AY234" s="27">
        <f t="shared" si="110"/>
        <v>1.5753331740005167E-6</v>
      </c>
      <c r="AZ234" s="27">
        <f t="shared" si="111"/>
        <v>1.5063850639116133E-6</v>
      </c>
      <c r="BA234" s="27">
        <f t="shared" si="112"/>
        <v>1.3330619940608009E-6</v>
      </c>
      <c r="BB234" s="27">
        <f t="shared" si="113"/>
        <v>1.232386182154443E-6</v>
      </c>
      <c r="BC234" s="27">
        <f t="shared" si="114"/>
        <v>1.1483544227136817E-6</v>
      </c>
      <c r="BD234" s="27">
        <f t="shared" si="115"/>
        <v>1.4440736345924366E-6</v>
      </c>
      <c r="BE234" s="27">
        <f t="shared" si="116"/>
        <v>1.5107038287687763E-6</v>
      </c>
      <c r="BF234" s="27">
        <f t="shared" si="117"/>
        <v>4.9704695643169653E-7</v>
      </c>
      <c r="BG234" s="27">
        <f t="shared" si="118"/>
        <v>1.5309472692324244E-6</v>
      </c>
      <c r="BH234" s="27">
        <f t="shared" si="119"/>
        <v>3.340428950318124E-7</v>
      </c>
      <c r="BI234" s="27">
        <f t="shared" si="120"/>
        <v>4.4365313640643026E-7</v>
      </c>
      <c r="BJ234" s="27">
        <f t="shared" si="121"/>
        <v>3.0985912785598763E-7</v>
      </c>
      <c r="BK234" s="27">
        <f t="shared" si="122"/>
        <v>1.9819745607591028E-6</v>
      </c>
      <c r="BL234" s="27">
        <f t="shared" si="123"/>
        <v>4.1449171405302974E-7</v>
      </c>
      <c r="BM234" s="27">
        <f t="shared" si="124"/>
        <v>3.7333559980588393E-7</v>
      </c>
      <c r="BN234" s="27">
        <f t="shared" si="125"/>
        <v>9.2311377558267671E-7</v>
      </c>
      <c r="BO234" s="27">
        <f t="shared" si="126"/>
        <v>2.66998258626414E-6</v>
      </c>
      <c r="BP234" s="27">
        <f t="shared" si="127"/>
        <v>5.1742323172436289E-7</v>
      </c>
      <c r="BQ234" s="27">
        <f t="shared" si="128"/>
        <v>1.9128749648018401E-6</v>
      </c>
    </row>
    <row r="235" spans="3:69" x14ac:dyDescent="0.2">
      <c r="C235" s="4">
        <v>18</v>
      </c>
      <c r="D235" s="27"/>
      <c r="E235" s="27"/>
      <c r="F235" s="27">
        <f t="shared" si="95"/>
        <v>1.5494695794523632E-3</v>
      </c>
      <c r="G235" s="27">
        <f t="shared" si="95"/>
        <v>3.0328199138794543E-3</v>
      </c>
      <c r="H235" s="27">
        <f t="shared" si="95"/>
        <v>2.9064749481879566E-3</v>
      </c>
      <c r="I235" s="27">
        <f t="shared" si="95"/>
        <v>2.7128464565083716E-3</v>
      </c>
      <c r="J235" s="27">
        <f t="shared" si="95"/>
        <v>2.7385045743902317E-3</v>
      </c>
      <c r="K235" s="27">
        <f t="shared" si="95"/>
        <v>2.3963312953079736E-3</v>
      </c>
      <c r="L235" s="27">
        <f t="shared" si="95"/>
        <v>1.9574545508084596E-3</v>
      </c>
      <c r="M235" s="27">
        <f t="shared" si="95"/>
        <v>1.9554229881508086E-3</v>
      </c>
      <c r="N235" s="27">
        <f t="shared" si="95"/>
        <v>1.9731826265038718E-3</v>
      </c>
      <c r="O235" s="27">
        <f t="shared" si="95"/>
        <v>1.8708011655332443E-3</v>
      </c>
      <c r="P235" s="27">
        <f t="shared" si="95"/>
        <v>1.7559794853214514E-3</v>
      </c>
      <c r="Q235" s="27">
        <f t="shared" si="95"/>
        <v>1.8830194498646443E-3</v>
      </c>
      <c r="R235" s="27">
        <f t="shared" si="95"/>
        <v>1.853925651468683E-3</v>
      </c>
      <c r="S235" s="27">
        <f t="shared" si="95"/>
        <v>1.7824908429844805E-3</v>
      </c>
      <c r="T235" s="27">
        <f t="shared" si="95"/>
        <v>1.7391984165374568E-3</v>
      </c>
      <c r="U235" s="27">
        <f t="shared" si="95"/>
        <v>1.7011557938384002E-3</v>
      </c>
      <c r="V235" s="27">
        <f t="shared" si="130"/>
        <v>1.8256177672498568E-3</v>
      </c>
      <c r="W235" s="27">
        <f t="shared" si="130"/>
        <v>1.8502006027441007E-3</v>
      </c>
      <c r="X235" s="27">
        <f t="shared" si="130"/>
        <v>1.3374086633433932E-3</v>
      </c>
      <c r="Y235" s="27">
        <f t="shared" si="130"/>
        <v>1.8588415985220312E-3</v>
      </c>
      <c r="Z235" s="27">
        <f t="shared" si="130"/>
        <v>1.2102753457280617E-3</v>
      </c>
      <c r="AA235" s="27">
        <f t="shared" si="130"/>
        <v>1.2913156973620116E-3</v>
      </c>
      <c r="AB235" s="27">
        <f t="shared" si="130"/>
        <v>1.1815139387865725E-3</v>
      </c>
      <c r="AC235" s="27">
        <f t="shared" si="130"/>
        <v>2.0130451121614704E-3</v>
      </c>
      <c r="AD235" s="27">
        <f t="shared" si="130"/>
        <v>1.2650547592943152E-3</v>
      </c>
      <c r="AE235" s="27">
        <f t="shared" si="130"/>
        <v>1.2341467896422242E-3</v>
      </c>
      <c r="AF235" s="27">
        <f t="shared" si="130"/>
        <v>1.5774101656276761E-3</v>
      </c>
      <c r="AG235" s="27">
        <f t="shared" si="130"/>
        <v>2.2400049727338616E-3</v>
      </c>
      <c r="AH235" s="27">
        <f t="shared" si="130"/>
        <v>1.3450751962135019E-3</v>
      </c>
      <c r="AI235" s="27">
        <f t="shared" si="130"/>
        <v>2.0017843696448216E-3</v>
      </c>
      <c r="AJ235" s="4"/>
      <c r="AK235" s="4">
        <v>18</v>
      </c>
      <c r="AL235" s="27">
        <f t="shared" si="97"/>
        <v>0</v>
      </c>
      <c r="AM235" s="27">
        <f t="shared" si="98"/>
        <v>0</v>
      </c>
      <c r="AN235" s="27">
        <f t="shared" si="99"/>
        <v>9.2412014811952673E-7</v>
      </c>
      <c r="AO235" s="27">
        <f t="shared" si="100"/>
        <v>5.9523024976872832E-6</v>
      </c>
      <c r="AP235" s="27">
        <f t="shared" si="101"/>
        <v>5.338407345901173E-6</v>
      </c>
      <c r="AQ235" s="27">
        <f t="shared" si="102"/>
        <v>4.4780925115493746E-6</v>
      </c>
      <c r="AR235" s="27">
        <f t="shared" si="103"/>
        <v>4.5889295763949528E-6</v>
      </c>
      <c r="AS235" s="27">
        <f t="shared" si="104"/>
        <v>3.2398730921298395E-6</v>
      </c>
      <c r="AT235" s="27">
        <f t="shared" si="105"/>
        <v>1.8531589491768479E-6</v>
      </c>
      <c r="AU235" s="27">
        <f t="shared" si="106"/>
        <v>1.8503760630604968E-6</v>
      </c>
      <c r="AV235" s="27">
        <f t="shared" si="107"/>
        <v>1.9052323190444265E-6</v>
      </c>
      <c r="AW235" s="27">
        <f t="shared" si="108"/>
        <v>1.640364471386381E-6</v>
      </c>
      <c r="AX235" s="27">
        <f t="shared" si="109"/>
        <v>1.3659413721227063E-6</v>
      </c>
      <c r="AY235" s="27">
        <f t="shared" si="110"/>
        <v>1.6817295769874495E-6</v>
      </c>
      <c r="AZ235" s="27">
        <f t="shared" si="111"/>
        <v>1.611860174891101E-6</v>
      </c>
      <c r="BA235" s="27">
        <f t="shared" si="112"/>
        <v>1.435963450619344E-6</v>
      </c>
      <c r="BB235" s="27">
        <f t="shared" si="113"/>
        <v>1.3368266991526849E-6</v>
      </c>
      <c r="BC235" s="27">
        <f t="shared" si="114"/>
        <v>1.2495831762592209E-6</v>
      </c>
      <c r="BD235" s="27">
        <f t="shared" si="115"/>
        <v>1.5459649549626335E-6</v>
      </c>
      <c r="BE235" s="27">
        <f t="shared" si="116"/>
        <v>1.6142646018526873E-6</v>
      </c>
      <c r="BF235" s="27">
        <f t="shared" si="117"/>
        <v>5.7498004199685245E-7</v>
      </c>
      <c r="BG235" s="27">
        <f t="shared" si="118"/>
        <v>1.6376971086422794E-6</v>
      </c>
      <c r="BH235" s="27">
        <f t="shared" si="119"/>
        <v>4.0147713283261739E-7</v>
      </c>
      <c r="BI235" s="27">
        <f t="shared" si="120"/>
        <v>5.1550429411275151E-7</v>
      </c>
      <c r="BJ235" s="27">
        <f t="shared" si="121"/>
        <v>3.736630375433155E-7</v>
      </c>
      <c r="BK235" s="27">
        <f t="shared" si="122"/>
        <v>2.0882517502084799E-6</v>
      </c>
      <c r="BL235" s="27">
        <f t="shared" si="123"/>
        <v>4.8764304148050153E-7</v>
      </c>
      <c r="BM235" s="27">
        <f t="shared" si="124"/>
        <v>4.4443840023121913E-7</v>
      </c>
      <c r="BN235" s="27">
        <f t="shared" si="125"/>
        <v>1.0152459703081795E-6</v>
      </c>
      <c r="BO235" s="27">
        <f t="shared" si="126"/>
        <v>2.7852162560625988E-6</v>
      </c>
      <c r="BP235" s="27">
        <f t="shared" si="127"/>
        <v>5.9735157337422612E-7</v>
      </c>
      <c r="BQ235" s="27">
        <f t="shared" si="128"/>
        <v>2.0327862145179103E-6</v>
      </c>
    </row>
    <row r="236" spans="3:69" x14ac:dyDescent="0.2">
      <c r="C236" s="4">
        <v>19</v>
      </c>
      <c r="D236" s="27"/>
      <c r="E236" s="27"/>
      <c r="F236" s="27">
        <f t="shared" si="95"/>
        <v>1.605027992353295E-3</v>
      </c>
      <c r="G236" s="27">
        <f t="shared" si="95"/>
        <v>3.0503325689795811E-3</v>
      </c>
      <c r="H236" s="27">
        <f t="shared" si="95"/>
        <v>2.92622503987132E-3</v>
      </c>
      <c r="I236" s="27">
        <f t="shared" si="95"/>
        <v>2.7367330203780073E-3</v>
      </c>
      <c r="J236" s="27">
        <f t="shared" si="95"/>
        <v>2.7624691649886868E-3</v>
      </c>
      <c r="K236" s="27">
        <f t="shared" si="95"/>
        <v>2.4280079436060117E-3</v>
      </c>
      <c r="L236" s="27">
        <f t="shared" si="95"/>
        <v>2.0010356919276631E-3</v>
      </c>
      <c r="M236" s="27">
        <f t="shared" si="95"/>
        <v>1.9987103746574269E-3</v>
      </c>
      <c r="N236" s="27">
        <f t="shared" si="95"/>
        <v>2.016218018670116E-3</v>
      </c>
      <c r="O236" s="27">
        <f t="shared" si="95"/>
        <v>1.9183792901129476E-3</v>
      </c>
      <c r="P236" s="27">
        <f t="shared" si="95"/>
        <v>1.8055665857707982E-3</v>
      </c>
      <c r="Q236" s="27">
        <f t="shared" si="95"/>
        <v>1.9270570196913668E-3</v>
      </c>
      <c r="R236" s="27">
        <f t="shared" si="95"/>
        <v>1.8985355233251402E-3</v>
      </c>
      <c r="S236" s="27">
        <f t="shared" si="95"/>
        <v>1.8286511570610642E-3</v>
      </c>
      <c r="T236" s="27">
        <f t="shared" si="95"/>
        <v>1.7877888064254781E-3</v>
      </c>
      <c r="U236" s="27">
        <f t="shared" si="95"/>
        <v>1.7499137472083643E-3</v>
      </c>
      <c r="V236" s="27">
        <f t="shared" si="130"/>
        <v>1.8696604111458417E-3</v>
      </c>
      <c r="W236" s="27">
        <f t="shared" si="130"/>
        <v>1.8939940723511934E-3</v>
      </c>
      <c r="X236" s="27">
        <f t="shared" si="130"/>
        <v>1.3934699138196454E-3</v>
      </c>
      <c r="Y236" s="27">
        <f t="shared" si="130"/>
        <v>1.9036515406828168E-3</v>
      </c>
      <c r="Z236" s="27">
        <f t="shared" si="130"/>
        <v>1.268822796589909E-3</v>
      </c>
      <c r="AA236" s="27">
        <f t="shared" si="130"/>
        <v>1.346004223669886E-3</v>
      </c>
      <c r="AB236" s="27">
        <f t="shared" si="130"/>
        <v>1.2390145358326576E-3</v>
      </c>
      <c r="AC236" s="27">
        <f t="shared" si="130"/>
        <v>2.0525061991922959E-3</v>
      </c>
      <c r="AD236" s="27">
        <f t="shared" si="130"/>
        <v>1.3224229086083185E-3</v>
      </c>
      <c r="AE236" s="27">
        <f t="shared" si="130"/>
        <v>1.2927126998841924E-3</v>
      </c>
      <c r="AF236" s="27">
        <f t="shared" si="130"/>
        <v>1.6268298715475474E-3</v>
      </c>
      <c r="AG236" s="27">
        <f t="shared" si="130"/>
        <v>2.2770219749163952E-3</v>
      </c>
      <c r="AH236" s="27">
        <f t="shared" si="130"/>
        <v>1.4014925457885175E-3</v>
      </c>
      <c r="AI236" s="27">
        <f t="shared" si="130"/>
        <v>2.046898501168092E-3</v>
      </c>
      <c r="AJ236" s="4"/>
      <c r="AK236" s="4">
        <v>19</v>
      </c>
      <c r="AL236" s="27">
        <f t="shared" si="97"/>
        <v>0</v>
      </c>
      <c r="AM236" s="27">
        <f t="shared" si="98"/>
        <v>0</v>
      </c>
      <c r="AN236" s="27">
        <f t="shared" si="99"/>
        <v>1.0340247879679158E-6</v>
      </c>
      <c r="AO236" s="27">
        <f t="shared" si="100"/>
        <v>6.0380616345708488E-6</v>
      </c>
      <c r="AP236" s="27">
        <f t="shared" si="101"/>
        <v>5.4300625608673351E-6</v>
      </c>
      <c r="AQ236" s="27">
        <f t="shared" si="102"/>
        <v>4.5797582028138906E-6</v>
      </c>
      <c r="AR236" s="27">
        <f t="shared" si="103"/>
        <v>4.692176748995055E-6</v>
      </c>
      <c r="AS236" s="27">
        <f t="shared" si="104"/>
        <v>3.354910202686099E-6</v>
      </c>
      <c r="AT236" s="27">
        <f t="shared" si="105"/>
        <v>1.9737129604461207E-6</v>
      </c>
      <c r="AU236" s="27">
        <f t="shared" si="106"/>
        <v>1.9700162508791758E-6</v>
      </c>
      <c r="AV236" s="27">
        <f t="shared" si="107"/>
        <v>2.0258879994917587E-6</v>
      </c>
      <c r="AW236" s="27">
        <f t="shared" si="108"/>
        <v>1.7645011465804437E-6</v>
      </c>
      <c r="AX236" s="27">
        <f t="shared" si="109"/>
        <v>1.4843086069058895E-6</v>
      </c>
      <c r="AY236" s="27">
        <f t="shared" si="110"/>
        <v>1.7978860614692303E-6</v>
      </c>
      <c r="AZ236" s="27">
        <f t="shared" si="111"/>
        <v>1.7271227594093566E-6</v>
      </c>
      <c r="BA236" s="27">
        <f t="shared" si="112"/>
        <v>1.5487235963758191E-6</v>
      </c>
      <c r="BB236" s="27">
        <f t="shared" si="113"/>
        <v>1.4515493303303471E-6</v>
      </c>
      <c r="BC236" s="27">
        <f t="shared" si="114"/>
        <v>1.3609684330729729E-6</v>
      </c>
      <c r="BD236" s="27">
        <f t="shared" si="115"/>
        <v>1.6574271719691929E-6</v>
      </c>
      <c r="BE236" s="27">
        <f t="shared" si="116"/>
        <v>1.7274649283159607E-6</v>
      </c>
      <c r="BF236" s="27">
        <f t="shared" si="117"/>
        <v>6.6314252618597926E-7</v>
      </c>
      <c r="BG236" s="27">
        <f t="shared" si="118"/>
        <v>1.7543938821935486E-6</v>
      </c>
      <c r="BH236" s="27">
        <f t="shared" si="119"/>
        <v>4.7909886981621696E-7</v>
      </c>
      <c r="BI236" s="27">
        <f t="shared" si="120"/>
        <v>5.9702635183090379E-7</v>
      </c>
      <c r="BJ236" s="27">
        <f t="shared" si="121"/>
        <v>4.4726726723486836E-7</v>
      </c>
      <c r="BK236" s="27">
        <f t="shared" si="122"/>
        <v>2.2038576612049716E-6</v>
      </c>
      <c r="BL236" s="27">
        <f t="shared" si="123"/>
        <v>5.7105615887609858E-7</v>
      </c>
      <c r="BM236" s="27">
        <f t="shared" si="124"/>
        <v>5.2595571541723456E-7</v>
      </c>
      <c r="BN236" s="27">
        <f t="shared" si="125"/>
        <v>1.1172782907610175E-6</v>
      </c>
      <c r="BO236" s="27">
        <f t="shared" si="126"/>
        <v>2.9101416214342187E-6</v>
      </c>
      <c r="BP236" s="27">
        <f t="shared" si="127"/>
        <v>6.8774276271928259E-7</v>
      </c>
      <c r="BQ236" s="27">
        <f t="shared" si="128"/>
        <v>2.1634651780026108E-6</v>
      </c>
    </row>
    <row r="237" spans="3:69" x14ac:dyDescent="0.2">
      <c r="C237" s="4">
        <v>20</v>
      </c>
      <c r="D237" s="27"/>
      <c r="E237" s="27"/>
      <c r="F237" s="27">
        <f t="shared" si="95"/>
        <v>1.6633396666152363E-3</v>
      </c>
      <c r="G237" s="27">
        <f t="shared" si="95"/>
        <v>3.0691097839058634E-3</v>
      </c>
      <c r="H237" s="27">
        <f t="shared" si="95"/>
        <v>2.9473598425871252E-3</v>
      </c>
      <c r="I237" s="27">
        <f t="shared" si="95"/>
        <v>2.7622120165012374E-3</v>
      </c>
      <c r="J237" s="27">
        <f t="shared" si="95"/>
        <v>2.7880296809279555E-3</v>
      </c>
      <c r="K237" s="27">
        <f t="shared" si="95"/>
        <v>2.4616327158200682E-3</v>
      </c>
      <c r="L237" s="27">
        <f t="shared" si="95"/>
        <v>2.0470411772210823E-3</v>
      </c>
      <c r="M237" s="27">
        <f t="shared" si="95"/>
        <v>2.0444200642464865E-3</v>
      </c>
      <c r="N237" s="27">
        <f t="shared" si="95"/>
        <v>2.0616728987813658E-3</v>
      </c>
      <c r="O237" s="27">
        <f t="shared" si="95"/>
        <v>1.9685339356919061E-3</v>
      </c>
      <c r="P237" s="27">
        <f t="shared" si="95"/>
        <v>1.8578080094932867E-3</v>
      </c>
      <c r="Q237" s="27">
        <f t="shared" si="95"/>
        <v>1.9735716798667514E-3</v>
      </c>
      <c r="R237" s="27">
        <f t="shared" si="95"/>
        <v>1.9456462663339899E-3</v>
      </c>
      <c r="S237" s="27">
        <f t="shared" si="95"/>
        <v>1.8773725224846992E-3</v>
      </c>
      <c r="T237" s="27">
        <f t="shared" si="95"/>
        <v>1.8390226613377255E-3</v>
      </c>
      <c r="U237" s="27">
        <f t="shared" si="95"/>
        <v>1.8013328119878343E-3</v>
      </c>
      <c r="V237" s="27">
        <f t="shared" si="130"/>
        <v>1.9162082906008537E-3</v>
      </c>
      <c r="W237" s="27">
        <f t="shared" si="130"/>
        <v>1.9402856087244573E-3</v>
      </c>
      <c r="X237" s="27">
        <f t="shared" si="130"/>
        <v>1.4524810642952274E-3</v>
      </c>
      <c r="Y237" s="27">
        <f t="shared" si="130"/>
        <v>1.9509962706356723E-3</v>
      </c>
      <c r="Z237" s="27">
        <f t="shared" si="130"/>
        <v>1.3304099336615977E-3</v>
      </c>
      <c r="AA237" s="27">
        <f t="shared" si="130"/>
        <v>1.4036162747443556E-3</v>
      </c>
      <c r="AB237" s="27">
        <f t="shared" si="130"/>
        <v>1.2995366566240824E-3</v>
      </c>
      <c r="AC237" s="27">
        <f t="shared" si="130"/>
        <v>2.0943070656305493E-3</v>
      </c>
      <c r="AD237" s="27">
        <f t="shared" si="130"/>
        <v>1.3828055837349399E-3</v>
      </c>
      <c r="AE237" s="27">
        <f t="shared" si="130"/>
        <v>1.3543471000608967E-3</v>
      </c>
      <c r="AF237" s="27">
        <f t="shared" si="130"/>
        <v>1.6790091821590907E-3</v>
      </c>
      <c r="AG237" s="27">
        <f t="shared" si="130"/>
        <v>2.3162972431164351E-3</v>
      </c>
      <c r="AH237" s="27">
        <f t="shared" si="130"/>
        <v>1.4609154005478654E-3</v>
      </c>
      <c r="AI237" s="27">
        <f t="shared" si="130"/>
        <v>2.0945734251759411E-3</v>
      </c>
      <c r="AJ237" s="4"/>
      <c r="AK237" s="4">
        <v>20</v>
      </c>
      <c r="AL237" s="27">
        <f t="shared" si="97"/>
        <v>0</v>
      </c>
      <c r="AM237" s="27">
        <f t="shared" si="98"/>
        <v>0</v>
      </c>
      <c r="AN237" s="27">
        <f t="shared" si="99"/>
        <v>9.6900982418941606E-7</v>
      </c>
      <c r="AO237" s="27">
        <f t="shared" si="100"/>
        <v>5.6742132649005295E-6</v>
      </c>
      <c r="AP237" s="27">
        <f t="shared" si="101"/>
        <v>5.0821851446008578E-6</v>
      </c>
      <c r="AQ237" s="27">
        <f t="shared" si="102"/>
        <v>4.2627394815645807E-6</v>
      </c>
      <c r="AR237" s="27">
        <f t="shared" si="103"/>
        <v>4.3527923494733874E-6</v>
      </c>
      <c r="AS237" s="27">
        <f t="shared" si="104"/>
        <v>3.0784510670483409E-6</v>
      </c>
      <c r="AT237" s="27">
        <f t="shared" si="105"/>
        <v>1.7797661458980239E-6</v>
      </c>
      <c r="AU237" s="27">
        <f t="shared" si="106"/>
        <v>1.7541859436291674E-6</v>
      </c>
      <c r="AV237" s="27">
        <f t="shared" si="107"/>
        <v>1.7847381193586638E-6</v>
      </c>
      <c r="AW237" s="27">
        <f t="shared" si="108"/>
        <v>1.5337011387061622E-6</v>
      </c>
      <c r="AX237" s="27">
        <f t="shared" si="109"/>
        <v>1.2693816250767069E-6</v>
      </c>
      <c r="AY237" s="27">
        <f t="shared" si="110"/>
        <v>1.544473508419859E-6</v>
      </c>
      <c r="AZ237" s="27">
        <f t="shared" si="111"/>
        <v>1.486471273435568E-6</v>
      </c>
      <c r="BA237" s="27">
        <f t="shared" si="112"/>
        <v>1.3361015730483583E-6</v>
      </c>
      <c r="BB237" s="27">
        <f t="shared" si="113"/>
        <v>1.2638489041039562E-6</v>
      </c>
      <c r="BC237" s="27">
        <f t="shared" si="114"/>
        <v>1.1954192228165517E-6</v>
      </c>
      <c r="BD237" s="27">
        <f t="shared" si="115"/>
        <v>1.475662270641932E-6</v>
      </c>
      <c r="BE237" s="27">
        <f t="shared" si="116"/>
        <v>1.5545167775373834E-6</v>
      </c>
      <c r="BF237" s="27">
        <f t="shared" si="117"/>
        <v>5.8466957801465342E-7</v>
      </c>
      <c r="BG237" s="27">
        <f t="shared" si="118"/>
        <v>1.6073516103653408E-6</v>
      </c>
      <c r="BH237" s="27">
        <f t="shared" si="119"/>
        <v>4.2965752663264575E-7</v>
      </c>
      <c r="BI237" s="27">
        <f t="shared" si="120"/>
        <v>5.4119052598930837E-7</v>
      </c>
      <c r="BJ237" s="27">
        <f t="shared" si="121"/>
        <v>4.064644995405342E-7</v>
      </c>
      <c r="BK237" s="27">
        <f t="shared" si="122"/>
        <v>2.0556582334526625E-6</v>
      </c>
      <c r="BL237" s="27">
        <f t="shared" si="123"/>
        <v>5.2027450551409328E-7</v>
      </c>
      <c r="BM237" s="27">
        <f t="shared" si="124"/>
        <v>4.7226234459510931E-7</v>
      </c>
      <c r="BN237" s="27">
        <f t="shared" si="125"/>
        <v>1.0101626639921132E-6</v>
      </c>
      <c r="BO237" s="27">
        <f t="shared" si="126"/>
        <v>2.6803457044623629E-6</v>
      </c>
      <c r="BP237" s="27">
        <f t="shared" si="127"/>
        <v>6.1865554191569098E-7</v>
      </c>
      <c r="BQ237" s="27">
        <f t="shared" si="128"/>
        <v>1.9944799796230436E-6</v>
      </c>
    </row>
    <row r="238" spans="3:69" x14ac:dyDescent="0.2">
      <c r="C238" s="4">
        <v>21</v>
      </c>
      <c r="D238" s="27"/>
      <c r="E238" s="27"/>
      <c r="F238" s="27">
        <f t="shared" si="95"/>
        <v>1.7245410432869185E-3</v>
      </c>
      <c r="G238" s="27">
        <f t="shared" si="95"/>
        <v>3.0892428704294046E-3</v>
      </c>
      <c r="H238" s="27">
        <f t="shared" si="95"/>
        <v>2.9699764406767568E-3</v>
      </c>
      <c r="I238" s="27">
        <f t="shared" si="95"/>
        <v>2.7893896066724551E-3</v>
      </c>
      <c r="J238" s="27">
        <f t="shared" si="95"/>
        <v>2.815292403084525E-3</v>
      </c>
      <c r="K238" s="27">
        <f t="shared" si="95"/>
        <v>2.4973254221887916E-3</v>
      </c>
      <c r="L238" s="27">
        <f t="shared" si="95"/>
        <v>2.0956058687993475E-3</v>
      </c>
      <c r="M238" s="27">
        <f t="shared" si="95"/>
        <v>2.0926876056932024E-3</v>
      </c>
      <c r="N238" s="27">
        <f t="shared" si="95"/>
        <v>2.1096832925973823E-3</v>
      </c>
      <c r="O238" s="27">
        <f t="shared" si="95"/>
        <v>2.0214046298475141E-3</v>
      </c>
      <c r="P238" s="27">
        <f t="shared" si="95"/>
        <v>1.9128458384411683E-3</v>
      </c>
      <c r="Q238" s="27">
        <f t="shared" si="95"/>
        <v>2.0227027654317548E-3</v>
      </c>
      <c r="R238" s="27">
        <f t="shared" si="95"/>
        <v>1.9953980816718011E-3</v>
      </c>
      <c r="S238" s="27">
        <f t="shared" si="95"/>
        <v>1.9287970306629822E-3</v>
      </c>
      <c r="T238" s="27">
        <f t="shared" si="95"/>
        <v>1.8930437938130648E-3</v>
      </c>
      <c r="U238" s="27">
        <f t="shared" si="95"/>
        <v>1.8555582263060665E-3</v>
      </c>
      <c r="V238" s="27">
        <f t="shared" si="130"/>
        <v>1.9654039085314082E-3</v>
      </c>
      <c r="W238" s="27">
        <f t="shared" si="130"/>
        <v>1.989217706569707E-3</v>
      </c>
      <c r="X238" s="27">
        <f t="shared" si="130"/>
        <v>1.5145973362454376E-3</v>
      </c>
      <c r="Y238" s="27">
        <f t="shared" si="130"/>
        <v>2.0010191750675912E-3</v>
      </c>
      <c r="Z238" s="27">
        <f t="shared" si="130"/>
        <v>1.3951945723922761E-3</v>
      </c>
      <c r="AA238" s="27">
        <f t="shared" si="130"/>
        <v>1.4643081355987114E-3</v>
      </c>
      <c r="AB238" s="27">
        <f t="shared" si="130"/>
        <v>1.3632390752642937E-3</v>
      </c>
      <c r="AC238" s="27">
        <f t="shared" si="130"/>
        <v>2.1385864447977724E-3</v>
      </c>
      <c r="AD238" s="27">
        <f t="shared" si="130"/>
        <v>1.4463611890498406E-3</v>
      </c>
      <c r="AE238" s="27">
        <f t="shared" si="130"/>
        <v>1.419210759986051E-3</v>
      </c>
      <c r="AF238" s="27">
        <f t="shared" si="130"/>
        <v>1.7341021942524943E-3</v>
      </c>
      <c r="AG238" s="27">
        <f t="shared" si="130"/>
        <v>2.3579685455244115E-3</v>
      </c>
      <c r="AH238" s="27">
        <f t="shared" si="130"/>
        <v>1.5235038719019732E-3</v>
      </c>
      <c r="AI238" s="27">
        <f t="shared" si="130"/>
        <v>2.1449544987422534E-3</v>
      </c>
      <c r="AJ238" s="4"/>
      <c r="AK238" s="4">
        <v>21</v>
      </c>
      <c r="AL238" s="27">
        <f t="shared" si="97"/>
        <v>0</v>
      </c>
      <c r="AM238" s="27">
        <f t="shared" si="98"/>
        <v>0</v>
      </c>
      <c r="AN238" s="27">
        <f t="shared" si="99"/>
        <v>1.0929774196105438E-6</v>
      </c>
      <c r="AO238" s="27">
        <f t="shared" si="100"/>
        <v>5.7699267582952472E-6</v>
      </c>
      <c r="AP238" s="27">
        <f t="shared" si="101"/>
        <v>5.1840792355372919E-6</v>
      </c>
      <c r="AQ238" s="27">
        <f t="shared" si="102"/>
        <v>4.3751554619474463E-6</v>
      </c>
      <c r="AR238" s="27">
        <f t="shared" si="103"/>
        <v>4.4667280090827121E-6</v>
      </c>
      <c r="AS238" s="27">
        <f t="shared" si="104"/>
        <v>3.2044798511761577E-6</v>
      </c>
      <c r="AT238" s="27">
        <f t="shared" si="105"/>
        <v>1.9113086343238398E-6</v>
      </c>
      <c r="AU238" s="27">
        <f t="shared" si="106"/>
        <v>1.8839669830466409E-6</v>
      </c>
      <c r="AV238" s="27">
        <f t="shared" si="107"/>
        <v>1.9148957008911301E-6</v>
      </c>
      <c r="AW238" s="27">
        <f t="shared" si="108"/>
        <v>1.6670441459129124E-6</v>
      </c>
      <c r="AX238" s="27">
        <f t="shared" si="109"/>
        <v>1.3960512311580585E-6</v>
      </c>
      <c r="AY238" s="27">
        <f t="shared" si="110"/>
        <v>1.6685921712475569E-6</v>
      </c>
      <c r="AZ238" s="27">
        <f t="shared" si="111"/>
        <v>1.6098664144284352E-6</v>
      </c>
      <c r="BA238" s="27">
        <f t="shared" si="112"/>
        <v>1.4573554144598015E-6</v>
      </c>
      <c r="BB238" s="27">
        <f t="shared" si="113"/>
        <v>1.3879033905783226E-6</v>
      </c>
      <c r="BC238" s="27">
        <f t="shared" si="114"/>
        <v>1.3166437470489454E-6</v>
      </c>
      <c r="BD238" s="27">
        <f t="shared" si="115"/>
        <v>1.597310107655875E-6</v>
      </c>
      <c r="BE238" s="27">
        <f t="shared" si="116"/>
        <v>1.6786512426999127E-6</v>
      </c>
      <c r="BF238" s="27">
        <f t="shared" si="117"/>
        <v>6.8336021043724589E-7</v>
      </c>
      <c r="BG238" s="27">
        <f t="shared" si="118"/>
        <v>1.7364601136943854E-6</v>
      </c>
      <c r="BH238" s="27">
        <f t="shared" si="119"/>
        <v>5.1866972421619423E-7</v>
      </c>
      <c r="BI238" s="27">
        <f t="shared" si="120"/>
        <v>6.3405486811938323E-7</v>
      </c>
      <c r="BJ238" s="27">
        <f t="shared" si="121"/>
        <v>4.9165444270173599E-7</v>
      </c>
      <c r="BK238" s="27">
        <f t="shared" si="122"/>
        <v>2.1844064748510786E-6</v>
      </c>
      <c r="BL238" s="27">
        <f t="shared" si="123"/>
        <v>6.159059417115107E-7</v>
      </c>
      <c r="BM238" s="27">
        <f t="shared" si="124"/>
        <v>5.6553669227939311E-7</v>
      </c>
      <c r="BN238" s="27">
        <f t="shared" si="125"/>
        <v>1.1238262431531715E-6</v>
      </c>
      <c r="BO238" s="27">
        <f t="shared" si="126"/>
        <v>2.8183518708697899E-6</v>
      </c>
      <c r="BP238" s="27">
        <f t="shared" si="127"/>
        <v>7.2094298409612344E-7</v>
      </c>
      <c r="BQ238" s="27">
        <f t="shared" si="128"/>
        <v>2.1391661246757025E-6</v>
      </c>
    </row>
    <row r="239" spans="3:69" x14ac:dyDescent="0.2">
      <c r="C239" s="4">
        <v>22</v>
      </c>
      <c r="D239" s="27"/>
      <c r="E239" s="27"/>
      <c r="F239" s="27">
        <f t="shared" si="95"/>
        <v>1.7887753249109296E-3</v>
      </c>
      <c r="G239" s="27">
        <f t="shared" si="95"/>
        <v>3.1108297337931004E-3</v>
      </c>
      <c r="H239" s="27">
        <f t="shared" si="95"/>
        <v>2.9941787252225887E-3</v>
      </c>
      <c r="I239" s="27">
        <f t="shared" si="95"/>
        <v>2.8183790301152898E-3</v>
      </c>
      <c r="J239" s="27">
        <f t="shared" si="95"/>
        <v>2.8443706901250627E-3</v>
      </c>
      <c r="K239" s="27">
        <f t="shared" si="95"/>
        <v>2.5352132413185022E-3</v>
      </c>
      <c r="L239" s="27">
        <f t="shared" si="95"/>
        <v>2.1468721309211257E-3</v>
      </c>
      <c r="M239" s="27">
        <f t="shared" si="95"/>
        <v>2.1436561328972911E-3</v>
      </c>
      <c r="N239" s="27">
        <f t="shared" si="95"/>
        <v>2.1603928733668733E-3</v>
      </c>
      <c r="O239" s="27">
        <f t="shared" si="95"/>
        <v>2.0771384560609842E-3</v>
      </c>
      <c r="P239" s="27">
        <f t="shared" si="95"/>
        <v>1.9708297600009536E-3</v>
      </c>
      <c r="Q239" s="27">
        <f t="shared" si="95"/>
        <v>2.0745974489507603E-3</v>
      </c>
      <c r="R239" s="27">
        <f t="shared" si="95"/>
        <v>2.0479390303242712E-3</v>
      </c>
      <c r="S239" s="27">
        <f t="shared" si="95"/>
        <v>1.9830746564722013E-3</v>
      </c>
      <c r="T239" s="27">
        <f t="shared" si="95"/>
        <v>1.9500038402299616E-3</v>
      </c>
      <c r="U239" s="27">
        <f t="shared" si="95"/>
        <v>1.9127431550984304E-3</v>
      </c>
      <c r="V239" s="27">
        <f t="shared" si="130"/>
        <v>2.0173978737110291E-3</v>
      </c>
      <c r="W239" s="27">
        <f t="shared" si="130"/>
        <v>2.0409409887747016E-3</v>
      </c>
      <c r="X239" s="27">
        <f t="shared" si="130"/>
        <v>1.5799821187805459E-3</v>
      </c>
      <c r="Y239" s="27">
        <f t="shared" si="130"/>
        <v>2.0538717516964278E-3</v>
      </c>
      <c r="Z239" s="27">
        <f t="shared" si="130"/>
        <v>1.4633427217465656E-3</v>
      </c>
      <c r="AA239" s="27">
        <f t="shared" si="130"/>
        <v>1.5282444458891255E-3</v>
      </c>
      <c r="AB239" s="27">
        <f t="shared" si="130"/>
        <v>1.4302889090696505E-3</v>
      </c>
      <c r="AC239" s="27">
        <f t="shared" si="130"/>
        <v>2.1854912959766567E-3</v>
      </c>
      <c r="AD239" s="27">
        <f t="shared" si="130"/>
        <v>1.5132564526080233E-3</v>
      </c>
      <c r="AE239" s="27">
        <f t="shared" si="130"/>
        <v>1.4874728728130413E-3</v>
      </c>
      <c r="AF239" s="27">
        <f t="shared" si="130"/>
        <v>1.792271609408631E-3</v>
      </c>
      <c r="AG239" s="27">
        <f t="shared" si="130"/>
        <v>2.4021820550422218E-3</v>
      </c>
      <c r="AH239" s="27">
        <f t="shared" si="130"/>
        <v>1.5894266008302351E-3</v>
      </c>
      <c r="AI239" s="27">
        <f t="shared" si="130"/>
        <v>2.1981953297769566E-3</v>
      </c>
      <c r="AJ239" s="4"/>
      <c r="AK239" s="4">
        <v>22</v>
      </c>
      <c r="AL239" s="27">
        <f t="shared" si="97"/>
        <v>0</v>
      </c>
      <c r="AM239" s="27">
        <f t="shared" si="98"/>
        <v>0</v>
      </c>
      <c r="AN239" s="27">
        <f t="shared" si="99"/>
        <v>1.1028658070173773E-6</v>
      </c>
      <c r="AO239" s="27">
        <f t="shared" si="100"/>
        <v>5.585911939013126E-6</v>
      </c>
      <c r="AP239" s="27">
        <f t="shared" si="101"/>
        <v>5.0237868127416494E-6</v>
      </c>
      <c r="AQ239" s="27">
        <f t="shared" si="102"/>
        <v>4.254437770604468E-6</v>
      </c>
      <c r="AR239" s="27">
        <f t="shared" si="103"/>
        <v>4.356283747467733E-6</v>
      </c>
      <c r="AS239" s="27">
        <f t="shared" si="104"/>
        <v>3.1557331531079429E-6</v>
      </c>
      <c r="AT239" s="27">
        <f t="shared" si="105"/>
        <v>1.9251542955807424E-6</v>
      </c>
      <c r="AU239" s="27">
        <f t="shared" si="106"/>
        <v>1.9162049454746493E-6</v>
      </c>
      <c r="AV239" s="27">
        <f t="shared" si="107"/>
        <v>1.9715095102850131E-6</v>
      </c>
      <c r="AW239" s="27">
        <f t="shared" si="108"/>
        <v>1.760942170776058E-6</v>
      </c>
      <c r="AX239" s="27">
        <f t="shared" si="109"/>
        <v>1.514690878744059E-6</v>
      </c>
      <c r="AY239" s="27">
        <f t="shared" si="110"/>
        <v>1.8079829126604279E-6</v>
      </c>
      <c r="AZ239" s="27">
        <f t="shared" si="111"/>
        <v>1.7680553003445113E-6</v>
      </c>
      <c r="BA239" s="27">
        <f t="shared" si="112"/>
        <v>1.6239235059349239E-6</v>
      </c>
      <c r="BB239" s="27">
        <f t="shared" si="113"/>
        <v>1.5602471498234716E-6</v>
      </c>
      <c r="BC239" s="27">
        <f t="shared" si="114"/>
        <v>1.4799898871410548E-6</v>
      </c>
      <c r="BD239" s="27">
        <f t="shared" si="115"/>
        <v>1.751716157427661E-6</v>
      </c>
      <c r="BE239" s="27">
        <f t="shared" si="116"/>
        <v>1.8230764008489033E-6</v>
      </c>
      <c r="BF239" s="27">
        <f t="shared" si="117"/>
        <v>7.9260716757441285E-7</v>
      </c>
      <c r="BG239" s="27">
        <f t="shared" si="118"/>
        <v>1.8623299585947054E-6</v>
      </c>
      <c r="BH239" s="27">
        <f t="shared" si="119"/>
        <v>6.0663899781526926E-7</v>
      </c>
      <c r="BI239" s="27">
        <f t="shared" si="120"/>
        <v>7.1778158175600859E-7</v>
      </c>
      <c r="BJ239" s="27">
        <f t="shared" si="121"/>
        <v>5.6558447103306047E-7</v>
      </c>
      <c r="BK239" s="27">
        <f t="shared" si="122"/>
        <v>2.2694604950995569E-6</v>
      </c>
      <c r="BL239" s="27">
        <f t="shared" si="123"/>
        <v>6.9359822676981111E-7</v>
      </c>
      <c r="BM239" s="27">
        <f t="shared" si="124"/>
        <v>6.4538986773619062E-7</v>
      </c>
      <c r="BN239" s="27">
        <f t="shared" si="125"/>
        <v>1.2242049234487812E-6</v>
      </c>
      <c r="BO239" s="27">
        <f t="shared" si="126"/>
        <v>2.95148017714339E-6</v>
      </c>
      <c r="BP239" s="27">
        <f t="shared" si="127"/>
        <v>8.4081239002046771E-7</v>
      </c>
      <c r="BQ239" s="27">
        <f t="shared" si="128"/>
        <v>2.3227089494289108E-6</v>
      </c>
    </row>
    <row r="240" spans="3:69" x14ac:dyDescent="0.2">
      <c r="C240" s="4">
        <v>23</v>
      </c>
      <c r="D240" s="27"/>
      <c r="E240" s="27"/>
      <c r="F240" s="27">
        <f t="shared" si="95"/>
        <v>1.8561928105973559E-3</v>
      </c>
      <c r="G240" s="27">
        <f t="shared" si="95"/>
        <v>3.1339753488153176E-3</v>
      </c>
      <c r="H240" s="27">
        <f t="shared" si="95"/>
        <v>3.0200778712796581E-3</v>
      </c>
      <c r="I240" s="27">
        <f t="shared" si="95"/>
        <v>2.849301075309642E-3</v>
      </c>
      <c r="J240" s="27">
        <f t="shared" si="95"/>
        <v>2.8753854498528679E-3</v>
      </c>
      <c r="K240" s="27">
        <f t="shared" si="95"/>
        <v>2.5754311733401417E-3</v>
      </c>
      <c r="L240" s="27">
        <f t="shared" si="95"/>
        <v>2.2009902473247543E-3</v>
      </c>
      <c r="M240" s="27">
        <f t="shared" si="95"/>
        <v>2.1974767893361887E-3</v>
      </c>
      <c r="N240" s="27">
        <f t="shared" si="95"/>
        <v>2.2139533917761118E-3</v>
      </c>
      <c r="O240" s="27">
        <f t="shared" si="95"/>
        <v>2.135890462895829E-3</v>
      </c>
      <c r="P240" s="27">
        <f t="shared" si="95"/>
        <v>2.0319174741009255E-3</v>
      </c>
      <c r="Q240" s="27">
        <f t="shared" si="95"/>
        <v>2.1294111813681864E-3</v>
      </c>
      <c r="R240" s="27">
        <f t="shared" si="95"/>
        <v>2.1034254737144773E-3</v>
      </c>
      <c r="S240" s="27">
        <f t="shared" si="95"/>
        <v>2.0403636956453507E-3</v>
      </c>
      <c r="T240" s="27">
        <f t="shared" si="95"/>
        <v>2.0100626864471556E-3</v>
      </c>
      <c r="U240" s="27">
        <f t="shared" si="95"/>
        <v>1.9730491227356061E-3</v>
      </c>
      <c r="V240" s="27">
        <f t="shared" si="130"/>
        <v>2.0723493618479559E-3</v>
      </c>
      <c r="W240" s="27">
        <f t="shared" si="130"/>
        <v>2.0956146700568381E-3</v>
      </c>
      <c r="X240" s="27">
        <f t="shared" si="130"/>
        <v>1.6488073984204797E-3</v>
      </c>
      <c r="Y240" s="27">
        <f t="shared" si="130"/>
        <v>2.1097140680918884E-3</v>
      </c>
      <c r="Z240" s="27">
        <f t="shared" si="130"/>
        <v>1.5350290095982454E-3</v>
      </c>
      <c r="AA240" s="27">
        <f t="shared" si="130"/>
        <v>1.5955986465349401E-3</v>
      </c>
      <c r="AB240" s="27">
        <f t="shared" si="130"/>
        <v>1.5008620569860168E-3</v>
      </c>
      <c r="AC240" s="27">
        <f t="shared" si="130"/>
        <v>2.2351772921557055E-3</v>
      </c>
      <c r="AD240" s="27">
        <f t="shared" si="130"/>
        <v>1.5836668635284511E-3</v>
      </c>
      <c r="AE240" s="27">
        <f t="shared" si="130"/>
        <v>1.5593114963656062E-3</v>
      </c>
      <c r="AF240" s="27">
        <f t="shared" si="130"/>
        <v>1.8536892144920204E-3</v>
      </c>
      <c r="AG240" s="27">
        <f t="shared" si="130"/>
        <v>2.4490928620225982E-3</v>
      </c>
      <c r="AH240" s="27">
        <f t="shared" si="130"/>
        <v>1.6588612122742778E-3</v>
      </c>
      <c r="AI240" s="27">
        <f t="shared" si="130"/>
        <v>2.2544582453643915E-3</v>
      </c>
      <c r="AJ240" s="4"/>
      <c r="AK240" s="4">
        <v>23</v>
      </c>
      <c r="AL240" s="27">
        <f t="shared" si="97"/>
        <v>0</v>
      </c>
      <c r="AM240" s="27">
        <f t="shared" si="98"/>
        <v>0</v>
      </c>
      <c r="AN240" s="27">
        <f t="shared" si="99"/>
        <v>1.2490111298056434E-6</v>
      </c>
      <c r="AO240" s="27">
        <f t="shared" si="100"/>
        <v>5.6958548232042307E-6</v>
      </c>
      <c r="AP240" s="27">
        <f t="shared" si="101"/>
        <v>5.1405572634708081E-6</v>
      </c>
      <c r="AQ240" s="27">
        <f t="shared" si="102"/>
        <v>4.3829553484875179E-6</v>
      </c>
      <c r="AR240" s="27">
        <f t="shared" si="103"/>
        <v>4.4867118912685228E-6</v>
      </c>
      <c r="AS240" s="27">
        <f t="shared" si="104"/>
        <v>3.3002399874473114E-6</v>
      </c>
      <c r="AT240" s="27">
        <f t="shared" si="105"/>
        <v>2.0782607628936069E-6</v>
      </c>
      <c r="AU240" s="27">
        <f t="shared" si="106"/>
        <v>2.0681063075206604E-6</v>
      </c>
      <c r="AV240" s="27">
        <f t="shared" si="107"/>
        <v>2.1247873716758603E-6</v>
      </c>
      <c r="AW240" s="27">
        <f t="shared" si="108"/>
        <v>1.9203223783487643E-6</v>
      </c>
      <c r="AX240" s="27">
        <f t="shared" si="109"/>
        <v>1.668787281587354E-6</v>
      </c>
      <c r="AY240" s="27">
        <f t="shared" si="110"/>
        <v>1.9583939230876292E-6</v>
      </c>
      <c r="AZ240" s="27">
        <f t="shared" si="111"/>
        <v>1.9186927408194598E-6</v>
      </c>
      <c r="BA240" s="27">
        <f t="shared" si="112"/>
        <v>1.7732161173024462E-6</v>
      </c>
      <c r="BB240" s="27">
        <f t="shared" si="113"/>
        <v>1.7138930484646084E-6</v>
      </c>
      <c r="BC240" s="27">
        <f t="shared" si="114"/>
        <v>1.6303569476850166E-6</v>
      </c>
      <c r="BD240" s="27">
        <f t="shared" si="115"/>
        <v>1.9001950659755681E-6</v>
      </c>
      <c r="BE240" s="27">
        <f t="shared" si="116"/>
        <v>1.9737078935615185E-6</v>
      </c>
      <c r="BF240" s="27">
        <f t="shared" si="117"/>
        <v>9.1989229834371378E-7</v>
      </c>
      <c r="BG240" s="27">
        <f t="shared" si="118"/>
        <v>2.0178612260033123E-6</v>
      </c>
      <c r="BH240" s="27">
        <f t="shared" si="119"/>
        <v>7.2344656766372345E-7</v>
      </c>
      <c r="BI240" s="27">
        <f t="shared" si="120"/>
        <v>8.3644581018470495E-7</v>
      </c>
      <c r="BJ240" s="27">
        <f t="shared" si="121"/>
        <v>6.7671460642431899E-7</v>
      </c>
      <c r="BK240" s="27">
        <f t="shared" si="122"/>
        <v>2.4216304034141861E-6</v>
      </c>
      <c r="BL240" s="27">
        <f t="shared" si="123"/>
        <v>8.158350167675036E-7</v>
      </c>
      <c r="BM240" s="27">
        <f t="shared" si="124"/>
        <v>7.6597543934817428E-7</v>
      </c>
      <c r="BN240" s="27">
        <f t="shared" si="125"/>
        <v>1.3638865830243784E-6</v>
      </c>
      <c r="BO240" s="27">
        <f t="shared" si="126"/>
        <v>3.1148651371311322E-6</v>
      </c>
      <c r="BP240" s="27">
        <f t="shared" si="127"/>
        <v>9.7297083168796017E-7</v>
      </c>
      <c r="BQ240" s="27">
        <f t="shared" si="128"/>
        <v>2.4973687399564347E-6</v>
      </c>
    </row>
    <row r="241" spans="3:69" x14ac:dyDescent="0.2">
      <c r="C241" s="4">
        <v>24</v>
      </c>
      <c r="D241" s="27"/>
      <c r="E241" s="27"/>
      <c r="F241" s="27">
        <f t="shared" si="95"/>
        <v>1.9269512477023889E-3</v>
      </c>
      <c r="G241" s="27">
        <f t="shared" si="95"/>
        <v>3.1587922703722317E-3</v>
      </c>
      <c r="H241" s="27">
        <f t="shared" si="95"/>
        <v>3.0477928485668302E-3</v>
      </c>
      <c r="I241" s="27">
        <f t="shared" si="95"/>
        <v>2.8822845832737476E-3</v>
      </c>
      <c r="J241" s="27">
        <f t="shared" si="95"/>
        <v>2.9084656419437046E-3</v>
      </c>
      <c r="K241" s="27">
        <f t="shared" si="95"/>
        <v>2.6181225209355183E-3</v>
      </c>
      <c r="L241" s="27">
        <f t="shared" si="95"/>
        <v>2.2581188617753194E-3</v>
      </c>
      <c r="M241" s="27">
        <f t="shared" si="95"/>
        <v>2.2543091762700892E-3</v>
      </c>
      <c r="N241" s="27">
        <f t="shared" si="95"/>
        <v>2.2705251300696445E-3</v>
      </c>
      <c r="O241" s="27">
        <f t="shared" si="95"/>
        <v>2.1978240953347845E-3</v>
      </c>
      <c r="P241" s="27">
        <f t="shared" si="95"/>
        <v>2.0962751221105086E-3</v>
      </c>
      <c r="Q241" s="27">
        <f t="shared" si="95"/>
        <v>2.1873081576630473E-3</v>
      </c>
      <c r="R241" s="27">
        <f t="shared" si="95"/>
        <v>2.1620225390331649E-3</v>
      </c>
      <c r="S241" s="27">
        <f t="shared" si="95"/>
        <v>2.1008312264271635E-3</v>
      </c>
      <c r="T241" s="27">
        <f t="shared" si="95"/>
        <v>2.0733889166004815E-3</v>
      </c>
      <c r="U241" s="27">
        <f t="shared" si="95"/>
        <v>2.0366464692648141E-3</v>
      </c>
      <c r="V241" s="27">
        <f t="shared" si="130"/>
        <v>2.1304266028898903E-3</v>
      </c>
      <c r="W241" s="27">
        <f t="shared" si="130"/>
        <v>2.1534070470582332E-3</v>
      </c>
      <c r="X241" s="27">
        <f t="shared" si="130"/>
        <v>1.7212542114839269E-3</v>
      </c>
      <c r="Y241" s="27">
        <f t="shared" si="130"/>
        <v>2.1687152464508878E-3</v>
      </c>
      <c r="Z241" s="27">
        <f t="shared" si="130"/>
        <v>1.6104371302096754E-3</v>
      </c>
      <c r="AA241" s="27">
        <f t="shared" si="130"/>
        <v>1.6665534502142633E-3</v>
      </c>
      <c r="AB241" s="27">
        <f t="shared" si="130"/>
        <v>1.5751436610431391E-3</v>
      </c>
      <c r="AC241" s="27">
        <f t="shared" si="130"/>
        <v>2.2878093366939002E-3</v>
      </c>
      <c r="AD241" s="27">
        <f t="shared" si="130"/>
        <v>1.6577771323619329E-3</v>
      </c>
      <c r="AE241" s="27">
        <f t="shared" si="130"/>
        <v>1.6349140175915035E-3</v>
      </c>
      <c r="AF241" s="27">
        <f t="shared" si="130"/>
        <v>1.9185363889745915E-3</v>
      </c>
      <c r="AG241" s="27">
        <f t="shared" si="130"/>
        <v>2.4988655182887494E-3</v>
      </c>
      <c r="AH241" s="27">
        <f t="shared" si="130"/>
        <v>1.73199479373799E-3</v>
      </c>
      <c r="AI241" s="27">
        <f t="shared" si="130"/>
        <v>2.3139147866857606E-3</v>
      </c>
      <c r="AJ241" s="4"/>
      <c r="AK241" s="4">
        <v>24</v>
      </c>
      <c r="AL241" s="27">
        <f t="shared" si="97"/>
        <v>0</v>
      </c>
      <c r="AM241" s="27">
        <f t="shared" si="98"/>
        <v>0</v>
      </c>
      <c r="AN241" s="27">
        <f t="shared" si="99"/>
        <v>1.4121759653093281E-6</v>
      </c>
      <c r="AO241" s="27">
        <f t="shared" si="100"/>
        <v>5.8149267835199489E-6</v>
      </c>
      <c r="AP241" s="27">
        <f t="shared" si="101"/>
        <v>5.2670005945261294E-6</v>
      </c>
      <c r="AQ241" s="27">
        <f t="shared" si="102"/>
        <v>4.5221485654989991E-6</v>
      </c>
      <c r="AR241" s="27">
        <f t="shared" si="103"/>
        <v>4.6279461892913454E-6</v>
      </c>
      <c r="AS241" s="27">
        <f t="shared" si="104"/>
        <v>3.4571735468013513E-6</v>
      </c>
      <c r="AT241" s="27">
        <f t="shared" si="105"/>
        <v>2.2462396521257527E-6</v>
      </c>
      <c r="AU241" s="27">
        <f t="shared" si="106"/>
        <v>2.234796539090821E-6</v>
      </c>
      <c r="AV241" s="27">
        <f t="shared" si="107"/>
        <v>2.2929130236845653E-6</v>
      </c>
      <c r="AW241" s="27">
        <f t="shared" si="108"/>
        <v>2.0958080787657599E-6</v>
      </c>
      <c r="AX241" s="27">
        <f t="shared" si="109"/>
        <v>1.8392056027074854E-6</v>
      </c>
      <c r="AY241" s="27">
        <f t="shared" si="110"/>
        <v>2.1237910836817949E-6</v>
      </c>
      <c r="AZ241" s="27">
        <f t="shared" si="111"/>
        <v>2.0844600159524649E-6</v>
      </c>
      <c r="BA241" s="27">
        <f t="shared" si="112"/>
        <v>1.9379121811969345E-6</v>
      </c>
      <c r="BB241" s="27">
        <f t="shared" si="113"/>
        <v>1.8837112631338074E-6</v>
      </c>
      <c r="BC241" s="27">
        <f t="shared" si="114"/>
        <v>1.796810663143713E-6</v>
      </c>
      <c r="BD241" s="27">
        <f t="shared" si="115"/>
        <v>2.0636841549167625E-6</v>
      </c>
      <c r="BE241" s="27">
        <f t="shared" si="116"/>
        <v>2.1394313875963441E-6</v>
      </c>
      <c r="BF241" s="27">
        <f t="shared" si="117"/>
        <v>1.0641097879535867E-6</v>
      </c>
      <c r="BG241" s="27">
        <f t="shared" si="118"/>
        <v>2.1889664147191429E-6</v>
      </c>
      <c r="BH241" s="27">
        <f t="shared" si="119"/>
        <v>8.5741070503375004E-7</v>
      </c>
      <c r="BI241" s="27">
        <f t="shared" si="120"/>
        <v>9.712672477824145E-7</v>
      </c>
      <c r="BJ241" s="27">
        <f t="shared" si="121"/>
        <v>8.0444441743229857E-7</v>
      </c>
      <c r="BK241" s="27">
        <f t="shared" si="122"/>
        <v>2.5882081805806263E-6</v>
      </c>
      <c r="BL241" s="27">
        <f t="shared" si="123"/>
        <v>9.5520545335741652E-7</v>
      </c>
      <c r="BM241" s="27">
        <f t="shared" si="124"/>
        <v>9.0402586821464045E-7</v>
      </c>
      <c r="BN241" s="27">
        <f t="shared" si="125"/>
        <v>1.5195560041586597E-6</v>
      </c>
      <c r="BO241" s="27">
        <f t="shared" si="126"/>
        <v>3.2930297827065296E-6</v>
      </c>
      <c r="BP241" s="27">
        <f t="shared" si="127"/>
        <v>1.122596234433418E-6</v>
      </c>
      <c r="BQ241" s="27">
        <f t="shared" si="128"/>
        <v>2.6888229416863073E-6</v>
      </c>
    </row>
    <row r="242" spans="3:69" x14ac:dyDescent="0.2">
      <c r="C242" s="4">
        <v>25</v>
      </c>
      <c r="D242" s="27"/>
      <c r="E242" s="27"/>
      <c r="F242" s="27">
        <f t="shared" si="95"/>
        <v>2.001216200934765E-3</v>
      </c>
      <c r="G242" s="27">
        <f t="shared" si="95"/>
        <v>3.1854011807412536E-3</v>
      </c>
      <c r="H242" s="27">
        <f t="shared" si="95"/>
        <v>3.0774509679633503E-3</v>
      </c>
      <c r="I242" s="27">
        <f t="shared" si="95"/>
        <v>2.9174669843982665E-3</v>
      </c>
      <c r="J242" s="27">
        <f t="shared" si="95"/>
        <v>2.9437488141614019E-3</v>
      </c>
      <c r="K242" s="27">
        <f t="shared" si="95"/>
        <v>2.6634393999468171E-3</v>
      </c>
      <c r="L242" s="27">
        <f t="shared" si="95"/>
        <v>2.3184254431186137E-3</v>
      </c>
      <c r="M242" s="27">
        <f t="shared" si="95"/>
        <v>2.3143218260279295E-3</v>
      </c>
      <c r="N242" s="27">
        <f t="shared" si="95"/>
        <v>2.3302773817020692E-3</v>
      </c>
      <c r="O242" s="27">
        <f t="shared" si="95"/>
        <v>2.2631116494751255E-3</v>
      </c>
      <c r="P242" s="27">
        <f t="shared" si="95"/>
        <v>2.1640777386979777E-3</v>
      </c>
      <c r="Q242" s="27">
        <f t="shared" si="95"/>
        <v>2.2484618086963427E-3</v>
      </c>
      <c r="R242" s="27">
        <f t="shared" si="95"/>
        <v>2.223904610655881E-3</v>
      </c>
      <c r="S242" s="27">
        <f t="shared" si="95"/>
        <v>2.1646535968425345E-3</v>
      </c>
      <c r="T242" s="27">
        <f t="shared" si="95"/>
        <v>2.1401602863156048E-3</v>
      </c>
      <c r="U242" s="27">
        <f t="shared" si="95"/>
        <v>2.1037148315517806E-3</v>
      </c>
      <c r="V242" s="27">
        <f t="shared" si="130"/>
        <v>2.1918073960476344E-3</v>
      </c>
      <c r="W242" s="27">
        <f t="shared" si="130"/>
        <v>2.2144960163968082E-3</v>
      </c>
      <c r="X242" s="27">
        <f t="shared" si="130"/>
        <v>1.7975131202818025E-3</v>
      </c>
      <c r="Y242" s="27">
        <f t="shared" si="130"/>
        <v>2.2310539757954581E-3</v>
      </c>
      <c r="Z242" s="27">
        <f t="shared" si="130"/>
        <v>1.689760314943597E-3</v>
      </c>
      <c r="AA242" s="27">
        <f t="shared" si="130"/>
        <v>1.7413013370111969E-3</v>
      </c>
      <c r="AB242" s="27">
        <f t="shared" si="130"/>
        <v>1.6533285920573818E-3</v>
      </c>
      <c r="AC242" s="27">
        <f t="shared" si="130"/>
        <v>2.3435621106201402E-3</v>
      </c>
      <c r="AD242" s="27">
        <f t="shared" si="130"/>
        <v>1.7357816756499687E-3</v>
      </c>
      <c r="AE242" s="27">
        <f t="shared" si="130"/>
        <v>1.714477641350664E-3</v>
      </c>
      <c r="AF242" s="27">
        <f t="shared" si="130"/>
        <v>1.9870046405884982E-3</v>
      </c>
      <c r="AG242" s="27">
        <f t="shared" si="130"/>
        <v>2.5516746143425589E-3</v>
      </c>
      <c r="AH242" s="27">
        <f t="shared" si="130"/>
        <v>1.8090243993838678E-3</v>
      </c>
      <c r="AI242" s="27">
        <f t="shared" si="130"/>
        <v>2.3767462320346245E-3</v>
      </c>
      <c r="AJ242" s="4"/>
      <c r="AK242" s="4">
        <v>25</v>
      </c>
      <c r="AL242" s="27">
        <f t="shared" si="97"/>
        <v>0</v>
      </c>
      <c r="AM242" s="27">
        <f t="shared" si="98"/>
        <v>0</v>
      </c>
      <c r="AN242" s="27">
        <f t="shared" si="99"/>
        <v>1.1423509412298304E-6</v>
      </c>
      <c r="AO242" s="27">
        <f t="shared" si="100"/>
        <v>5.0252655322020113E-6</v>
      </c>
      <c r="AP242" s="27">
        <f t="shared" si="101"/>
        <v>4.5292221403263144E-6</v>
      </c>
      <c r="AQ242" s="27">
        <f t="shared" si="102"/>
        <v>3.8629155170808452E-6</v>
      </c>
      <c r="AR242" s="27">
        <f t="shared" si="103"/>
        <v>3.9596755074076521E-6</v>
      </c>
      <c r="AS242" s="27">
        <f t="shared" si="104"/>
        <v>2.9134391538131008E-6</v>
      </c>
      <c r="AT242" s="27">
        <f t="shared" si="105"/>
        <v>1.8477186432174792E-6</v>
      </c>
      <c r="AU242" s="27">
        <f t="shared" si="106"/>
        <v>1.8286953355109346E-6</v>
      </c>
      <c r="AV242" s="27">
        <f t="shared" si="107"/>
        <v>1.8718957830044915E-6</v>
      </c>
      <c r="AW242" s="27">
        <f t="shared" si="108"/>
        <v>1.6949282657455963E-6</v>
      </c>
      <c r="AX242" s="27">
        <f t="shared" si="109"/>
        <v>1.4561617212005402E-6</v>
      </c>
      <c r="AY242" s="27">
        <f t="shared" si="110"/>
        <v>1.6715907412677787E-6</v>
      </c>
      <c r="AZ242" s="27">
        <f t="shared" si="111"/>
        <v>1.6149009010992614E-6</v>
      </c>
      <c r="BA242" s="27">
        <f t="shared" si="112"/>
        <v>1.4668943088141477E-6</v>
      </c>
      <c r="BB242" s="27">
        <f t="shared" si="113"/>
        <v>1.4066351992473123E-6</v>
      </c>
      <c r="BC242" s="27">
        <f t="shared" si="114"/>
        <v>1.3191044726962023E-6</v>
      </c>
      <c r="BD242" s="27">
        <f t="shared" si="115"/>
        <v>1.5260739602776094E-6</v>
      </c>
      <c r="BE242" s="27">
        <f t="shared" si="116"/>
        <v>1.5911407053389816E-6</v>
      </c>
      <c r="BF242" s="27">
        <f t="shared" si="117"/>
        <v>7.2019461519736805E-7</v>
      </c>
      <c r="BG242" s="27">
        <f t="shared" si="118"/>
        <v>1.659806621927482E-6</v>
      </c>
      <c r="BH242" s="27">
        <f t="shared" si="119"/>
        <v>5.7708960899282124E-7</v>
      </c>
      <c r="BI242" s="27">
        <f t="shared" si="120"/>
        <v>6.7428202339276617E-7</v>
      </c>
      <c r="BJ242" s="27">
        <f t="shared" si="121"/>
        <v>5.4860183036482725E-7</v>
      </c>
      <c r="BK242" s="27">
        <f t="shared" si="122"/>
        <v>2.0518587459895005E-6</v>
      </c>
      <c r="BL242" s="27">
        <f t="shared" si="123"/>
        <v>6.7892014225961378E-7</v>
      </c>
      <c r="BM242" s="27">
        <f t="shared" si="124"/>
        <v>6.3845335472932607E-7</v>
      </c>
      <c r="BN242" s="27">
        <f t="shared" si="125"/>
        <v>1.1461966547823269E-6</v>
      </c>
      <c r="BO242" s="27">
        <f t="shared" si="126"/>
        <v>2.6827640864450738E-6</v>
      </c>
      <c r="BP242" s="27">
        <f t="shared" si="127"/>
        <v>8.3738362407773297E-7</v>
      </c>
      <c r="BQ242" s="27">
        <f t="shared" si="128"/>
        <v>2.1787971491934263E-6</v>
      </c>
    </row>
    <row r="243" spans="3:69" x14ac:dyDescent="0.2">
      <c r="C243" s="4">
        <v>26</v>
      </c>
      <c r="D243" s="27"/>
      <c r="E243" s="27"/>
      <c r="F243" s="27">
        <f t="shared" si="95"/>
        <v>2.0791614397537091E-3</v>
      </c>
      <c r="G243" s="27">
        <f t="shared" si="95"/>
        <v>3.21393147646721E-3</v>
      </c>
      <c r="H243" s="27">
        <f t="shared" si="95"/>
        <v>3.1091884663211559E-3</v>
      </c>
      <c r="I243" s="27">
        <f t="shared" si="95"/>
        <v>2.9549948710691936E-3</v>
      </c>
      <c r="J243" s="27">
        <f t="shared" si="95"/>
        <v>2.9813816742828079E-3</v>
      </c>
      <c r="K243" s="27">
        <f t="shared" si="95"/>
        <v>2.7115432813887581E-3</v>
      </c>
      <c r="L243" s="27">
        <f t="shared" si="95"/>
        <v>2.3820867762052497E-3</v>
      </c>
      <c r="M243" s="27">
        <f t="shared" ref="M243:AB243" si="131">M$213+M$214*M$215^$C243</f>
        <v>2.3776927017778076E-3</v>
      </c>
      <c r="N243" s="27">
        <f t="shared" si="131"/>
        <v>2.3933889579562636E-3</v>
      </c>
      <c r="O243" s="27">
        <f t="shared" si="131"/>
        <v>2.3319347518473178E-3</v>
      </c>
      <c r="P243" s="27">
        <f t="shared" si="131"/>
        <v>2.2355097278754388E-3</v>
      </c>
      <c r="Q243" s="27">
        <f t="shared" si="131"/>
        <v>2.3130553207246036E-3</v>
      </c>
      <c r="R243" s="27">
        <f t="shared" si="131"/>
        <v>2.2892558491094169E-3</v>
      </c>
      <c r="S243" s="27">
        <f t="shared" si="131"/>
        <v>2.2320169389994137E-3</v>
      </c>
      <c r="T243" s="27">
        <f t="shared" si="131"/>
        <v>2.2105642216649689E-3</v>
      </c>
      <c r="U243" s="27">
        <f t="shared" si="131"/>
        <v>2.1744436506824648E-3</v>
      </c>
      <c r="V243" s="27">
        <f t="shared" si="131"/>
        <v>2.2566796541143262E-3</v>
      </c>
      <c r="W243" s="27">
        <f t="shared" si="131"/>
        <v>2.279069622268033E-3</v>
      </c>
      <c r="X243" s="27">
        <f t="shared" si="131"/>
        <v>1.8777847143676561E-3</v>
      </c>
      <c r="Y243" s="27">
        <f t="shared" si="131"/>
        <v>2.2969190531444235E-3</v>
      </c>
      <c r="Z243" s="27">
        <f t="shared" si="131"/>
        <v>1.7732018274135173E-3</v>
      </c>
      <c r="AA243" s="27">
        <f t="shared" si="131"/>
        <v>1.8200450765592409E-3</v>
      </c>
      <c r="AB243" s="27">
        <f t="shared" si="131"/>
        <v>1.7356219608570262E-3</v>
      </c>
      <c r="AC243" s="27">
        <f t="shared" si="130"/>
        <v>2.4026206523838885E-3</v>
      </c>
      <c r="AD243" s="27">
        <f t="shared" si="130"/>
        <v>1.8178851259457276E-3</v>
      </c>
      <c r="AE243" s="27">
        <f t="shared" si="130"/>
        <v>1.79820990481281E-3</v>
      </c>
      <c r="AF243" s="27">
        <f t="shared" si="130"/>
        <v>2.0592961708898712E-3</v>
      </c>
      <c r="AG243" s="27">
        <f t="shared" si="130"/>
        <v>2.6077053917860581E-3</v>
      </c>
      <c r="AH243" s="27">
        <f t="shared" si="130"/>
        <v>1.8901575809839458E-3</v>
      </c>
      <c r="AI243" s="27">
        <f t="shared" si="130"/>
        <v>2.4431441495200868E-3</v>
      </c>
      <c r="AJ243" s="4"/>
      <c r="AK243" s="4">
        <v>26</v>
      </c>
      <c r="AL243" s="27">
        <f t="shared" si="97"/>
        <v>0</v>
      </c>
      <c r="AM243" s="27">
        <f t="shared" si="98"/>
        <v>0</v>
      </c>
      <c r="AN243" s="27">
        <f t="shared" si="99"/>
        <v>1.3149902925161749E-6</v>
      </c>
      <c r="AO243" s="27">
        <f t="shared" si="100"/>
        <v>5.1538969936230744E-6</v>
      </c>
      <c r="AP243" s="27">
        <f t="shared" si="101"/>
        <v>4.665234664911179E-6</v>
      </c>
      <c r="AQ243" s="27">
        <f t="shared" si="102"/>
        <v>4.011780214395959E-6</v>
      </c>
      <c r="AR243" s="27">
        <f t="shared" si="103"/>
        <v>4.1108143672989448E-6</v>
      </c>
      <c r="AS243" s="27">
        <f t="shared" si="104"/>
        <v>3.0799326130785335E-6</v>
      </c>
      <c r="AT243" s="27">
        <f t="shared" si="105"/>
        <v>2.024814789340499E-6</v>
      </c>
      <c r="AU243" s="27">
        <f t="shared" si="106"/>
        <v>2.0040708335189881E-6</v>
      </c>
      <c r="AV243" s="27">
        <f t="shared" si="107"/>
        <v>2.0485404240938983E-6</v>
      </c>
      <c r="AW243" s="27">
        <f t="shared" si="108"/>
        <v>1.8788245601894015E-6</v>
      </c>
      <c r="AX243" s="27">
        <f t="shared" si="109"/>
        <v>1.6336122983029208E-6</v>
      </c>
      <c r="AY243" s="27">
        <f t="shared" si="110"/>
        <v>1.8427248035994355E-6</v>
      </c>
      <c r="AZ243" s="27">
        <f t="shared" si="111"/>
        <v>1.7851871516248369E-6</v>
      </c>
      <c r="BA243" s="27">
        <f t="shared" si="112"/>
        <v>1.6345506040405222E-6</v>
      </c>
      <c r="BB243" s="27">
        <f t="shared" si="113"/>
        <v>1.5784787818181527E-6</v>
      </c>
      <c r="BC243" s="27">
        <f t="shared" si="114"/>
        <v>1.4864494379083998E-6</v>
      </c>
      <c r="BD243" s="27">
        <f t="shared" si="115"/>
        <v>1.6904164243283324E-6</v>
      </c>
      <c r="BE243" s="27">
        <f t="shared" si="116"/>
        <v>1.7580625323692036E-6</v>
      </c>
      <c r="BF243" s="27">
        <f t="shared" si="117"/>
        <v>8.6277244424456691E-7</v>
      </c>
      <c r="BG243" s="27">
        <f t="shared" si="118"/>
        <v>1.8337016180028897E-6</v>
      </c>
      <c r="BH243" s="27">
        <f t="shared" si="119"/>
        <v>7.1073441396943559E-7</v>
      </c>
      <c r="BI243" s="27">
        <f t="shared" si="120"/>
        <v>8.0970966366714587E-7</v>
      </c>
      <c r="BJ243" s="27">
        <f t="shared" si="121"/>
        <v>6.7719736471539304E-7</v>
      </c>
      <c r="BK243" s="27">
        <f t="shared" si="122"/>
        <v>2.2243950299717792E-6</v>
      </c>
      <c r="BL243" s="27">
        <f t="shared" si="123"/>
        <v>8.2087494470849309E-7</v>
      </c>
      <c r="BM243" s="27">
        <f t="shared" si="124"/>
        <v>7.7918887020904853E-7</v>
      </c>
      <c r="BN243" s="27">
        <f t="shared" si="125"/>
        <v>1.3061062381316762E-6</v>
      </c>
      <c r="BO243" s="27">
        <f t="shared" si="126"/>
        <v>2.86929694400257E-6</v>
      </c>
      <c r="BP243" s="27">
        <f t="shared" si="127"/>
        <v>9.9236600905294407E-7</v>
      </c>
      <c r="BQ243" s="27">
        <f t="shared" si="128"/>
        <v>2.3790571993334359E-6</v>
      </c>
    </row>
    <row r="244" spans="3:69" x14ac:dyDescent="0.2">
      <c r="C244" s="4">
        <v>27</v>
      </c>
      <c r="D244" s="27"/>
      <c r="E244" s="27"/>
      <c r="F244" s="27">
        <f t="shared" ref="F244:U259" si="132">F$213+F$214*F$215^$C244</f>
        <v>2.1609693449648262E-3</v>
      </c>
      <c r="G244" s="27">
        <f t="shared" si="132"/>
        <v>3.2445218976051666E-3</v>
      </c>
      <c r="H244" s="27">
        <f t="shared" si="132"/>
        <v>3.1431511322793314E-3</v>
      </c>
      <c r="I244" s="27">
        <f t="shared" si="132"/>
        <v>2.9950246084654978E-3</v>
      </c>
      <c r="J244" s="27">
        <f t="shared" si="132"/>
        <v>3.0215207001101667E-3</v>
      </c>
      <c r="K244" s="27">
        <f t="shared" si="132"/>
        <v>2.7626055667946733E-3</v>
      </c>
      <c r="L244" s="27">
        <f t="shared" si="132"/>
        <v>2.449289480124035E-3</v>
      </c>
      <c r="M244" s="27">
        <f t="shared" si="132"/>
        <v>2.4446097252638745E-3</v>
      </c>
      <c r="N244" s="27">
        <f t="shared" si="132"/>
        <v>2.4600487230441379E-3</v>
      </c>
      <c r="O244" s="27">
        <f t="shared" si="132"/>
        <v>2.4044848646904409E-3</v>
      </c>
      <c r="P244" s="27">
        <f t="shared" si="132"/>
        <v>2.3107653645257787E-3</v>
      </c>
      <c r="Q244" s="27">
        <f t="shared" si="132"/>
        <v>2.3812821841358088E-3</v>
      </c>
      <c r="R244" s="27">
        <f t="shared" si="132"/>
        <v>2.3582707391319926E-3</v>
      </c>
      <c r="S244" s="27">
        <f t="shared" si="132"/>
        <v>2.3031177119260775E-3</v>
      </c>
      <c r="T244" s="27">
        <f t="shared" si="132"/>
        <v>2.2847983452695167E-3</v>
      </c>
      <c r="U244" s="27">
        <f t="shared" si="132"/>
        <v>2.2490327070577563E-3</v>
      </c>
      <c r="V244" s="27">
        <f t="shared" ref="V244:AB258" si="133">V$213+V$214*V$215^$C244</f>
        <v>2.3252419787466601E-3</v>
      </c>
      <c r="W244" s="27">
        <f t="shared" si="133"/>
        <v>2.3473266352829715E-3</v>
      </c>
      <c r="X244" s="27">
        <f t="shared" si="133"/>
        <v>1.9622801381634857E-3</v>
      </c>
      <c r="Y244" s="27">
        <f t="shared" si="133"/>
        <v>2.3665099552978219E-3</v>
      </c>
      <c r="Z244" s="27">
        <f t="shared" si="133"/>
        <v>1.8609754843414697E-3</v>
      </c>
      <c r="AA244" s="27">
        <f t="shared" si="133"/>
        <v>1.9029982780973012E-3</v>
      </c>
      <c r="AB244" s="27">
        <f t="shared" si="133"/>
        <v>1.8222396563712757E-3</v>
      </c>
      <c r="AC244" s="27">
        <f t="shared" si="130"/>
        <v>2.4651809719811665E-3</v>
      </c>
      <c r="AD244" s="27">
        <f t="shared" si="130"/>
        <v>1.9043028686351077E-3</v>
      </c>
      <c r="AE244" s="27">
        <f t="shared" si="130"/>
        <v>1.8863292188063096E-3</v>
      </c>
      <c r="AF244" s="27">
        <f t="shared" si="130"/>
        <v>2.1356244724037498E-3</v>
      </c>
      <c r="AG244" s="27">
        <f t="shared" si="130"/>
        <v>2.6671543931043916E-3</v>
      </c>
      <c r="AH244" s="27">
        <f t="shared" si="130"/>
        <v>1.97561294715592E-3</v>
      </c>
      <c r="AI244" s="27">
        <f t="shared" si="130"/>
        <v>2.5133109811428141E-3</v>
      </c>
      <c r="AJ244" s="4"/>
      <c r="AK244" s="4">
        <v>27</v>
      </c>
      <c r="AL244" s="27">
        <f t="shared" si="97"/>
        <v>0</v>
      </c>
      <c r="AM244" s="27">
        <f t="shared" si="98"/>
        <v>0</v>
      </c>
      <c r="AN244" s="27">
        <f t="shared" si="99"/>
        <v>1.2695176943722137E-6</v>
      </c>
      <c r="AO244" s="27">
        <f t="shared" si="100"/>
        <v>4.8486636273410097E-6</v>
      </c>
      <c r="AP244" s="27">
        <f t="shared" si="101"/>
        <v>4.3945472331465813E-6</v>
      </c>
      <c r="AQ244" s="27">
        <f t="shared" si="102"/>
        <v>3.7851625439431606E-6</v>
      </c>
      <c r="AR244" s="27">
        <f t="shared" si="103"/>
        <v>3.880954787209679E-6</v>
      </c>
      <c r="AS244" s="27">
        <f t="shared" si="104"/>
        <v>2.9202156948048198E-6</v>
      </c>
      <c r="AT244" s="27">
        <f t="shared" si="105"/>
        <v>1.9466922837277406E-6</v>
      </c>
      <c r="AU244" s="27">
        <f t="shared" si="106"/>
        <v>1.9349869022722307E-6</v>
      </c>
      <c r="AV244" s="27">
        <f t="shared" si="107"/>
        <v>1.9911672410831991E-6</v>
      </c>
      <c r="AW244" s="27">
        <f t="shared" si="108"/>
        <v>1.855303268515197E-6</v>
      </c>
      <c r="AX244" s="27">
        <f t="shared" si="109"/>
        <v>1.6364677386611359E-6</v>
      </c>
      <c r="AY244" s="27">
        <f t="shared" si="110"/>
        <v>1.8489132154765363E-6</v>
      </c>
      <c r="AZ244" s="27">
        <f t="shared" si="111"/>
        <v>1.8201958487332077E-6</v>
      </c>
      <c r="BA244" s="27">
        <f t="shared" si="112"/>
        <v>1.7037552083389983E-6</v>
      </c>
      <c r="BB244" s="27">
        <f t="shared" si="113"/>
        <v>1.6893116678942279E-6</v>
      </c>
      <c r="BC244" s="27">
        <f t="shared" si="114"/>
        <v>1.6301735178017142E-6</v>
      </c>
      <c r="BD244" s="27">
        <f t="shared" si="115"/>
        <v>1.8604220090617412E-6</v>
      </c>
      <c r="BE244" s="27">
        <f t="shared" si="116"/>
        <v>1.9566621722962687E-6</v>
      </c>
      <c r="BF244" s="27">
        <f t="shared" si="117"/>
        <v>1.0486400313689454E-6</v>
      </c>
      <c r="BG244" s="27">
        <f t="shared" si="118"/>
        <v>2.0638610095041533E-6</v>
      </c>
      <c r="BH244" s="27">
        <f t="shared" si="119"/>
        <v>8.8746222924887106E-7</v>
      </c>
      <c r="BI244" s="27">
        <f t="shared" si="120"/>
        <v>9.809248420143586E-7</v>
      </c>
      <c r="BJ244" s="27">
        <f t="shared" si="121"/>
        <v>8.3432322803657094E-7</v>
      </c>
      <c r="BK244" s="27">
        <f t="shared" si="122"/>
        <v>2.4172229678352345E-6</v>
      </c>
      <c r="BL244" s="27">
        <f t="shared" si="123"/>
        <v>9.8135839774533944E-7</v>
      </c>
      <c r="BM244" s="27">
        <f t="shared" si="124"/>
        <v>9.347383446130025E-7</v>
      </c>
      <c r="BN244" s="27">
        <f t="shared" si="125"/>
        <v>1.469028005860885E-6</v>
      </c>
      <c r="BO244" s="27">
        <f t="shared" si="126"/>
        <v>3.0373433072233285E-6</v>
      </c>
      <c r="BP244" s="27">
        <f t="shared" si="127"/>
        <v>1.142326346004601E-6</v>
      </c>
      <c r="BQ244" s="27">
        <f t="shared" si="128"/>
        <v>2.5574862415767198E-6</v>
      </c>
    </row>
    <row r="245" spans="3:69" x14ac:dyDescent="0.2">
      <c r="C245" s="4">
        <v>28</v>
      </c>
      <c r="D245" s="27"/>
      <c r="E245" s="27"/>
      <c r="F245" s="27">
        <f t="shared" si="132"/>
        <v>2.246831335465323E-3</v>
      </c>
      <c r="G245" s="27">
        <f t="shared" si="132"/>
        <v>3.2773212023998314E-3</v>
      </c>
      <c r="H245" s="27">
        <f t="shared" si="132"/>
        <v>3.1794949759554334E-3</v>
      </c>
      <c r="I245" s="27">
        <f t="shared" si="132"/>
        <v>3.0377229860764714E-3</v>
      </c>
      <c r="J245" s="27">
        <f t="shared" si="132"/>
        <v>3.0643327901073592E-3</v>
      </c>
      <c r="K245" s="27">
        <f t="shared" si="132"/>
        <v>2.8168081989465542E-3</v>
      </c>
      <c r="L245" s="27">
        <f t="shared" si="132"/>
        <v>2.5202305552637898E-3</v>
      </c>
      <c r="M245" s="27">
        <f t="shared" si="132"/>
        <v>2.5152713340746598E-3</v>
      </c>
      <c r="N245" s="27">
        <f t="shared" si="132"/>
        <v>2.5304561592912277E-3</v>
      </c>
      <c r="O245" s="27">
        <f t="shared" si="132"/>
        <v>2.4809638185900353E-3</v>
      </c>
      <c r="P245" s="27">
        <f t="shared" si="132"/>
        <v>2.390049322775607E-3</v>
      </c>
      <c r="Q245" s="27">
        <f t="shared" si="132"/>
        <v>2.4533467730514041E-3</v>
      </c>
      <c r="R245" s="27">
        <f t="shared" si="132"/>
        <v>2.4311546684582085E-3</v>
      </c>
      <c r="S245" s="27">
        <f t="shared" si="132"/>
        <v>2.3781632745259254E-3</v>
      </c>
      <c r="T245" s="27">
        <f t="shared" si="132"/>
        <v>2.363071031021948E-3</v>
      </c>
      <c r="U245" s="27">
        <f t="shared" si="132"/>
        <v>2.3276926846925701E-3</v>
      </c>
      <c r="V245" s="27">
        <f t="shared" si="133"/>
        <v>2.3977042684692855E-3</v>
      </c>
      <c r="W245" s="27">
        <f t="shared" si="133"/>
        <v>2.4194771643243976E-3</v>
      </c>
      <c r="X245" s="27">
        <f t="shared" si="133"/>
        <v>2.0512216463488215E-3</v>
      </c>
      <c r="Y245" s="27">
        <f t="shared" si="133"/>
        <v>2.4400374429657612E-3</v>
      </c>
      <c r="Z245" s="27">
        <f t="shared" si="133"/>
        <v>1.9533062034578479E-3</v>
      </c>
      <c r="AA245" s="27">
        <f t="shared" si="133"/>
        <v>1.9903859699304488E-3</v>
      </c>
      <c r="AB245" s="27">
        <f t="shared" si="133"/>
        <v>1.9134089119945993E-3</v>
      </c>
      <c r="AC245" s="27">
        <f t="shared" si="130"/>
        <v>2.531450701494129E-3</v>
      </c>
      <c r="AD245" s="27">
        <f t="shared" si="130"/>
        <v>1.9952616069661539E-3</v>
      </c>
      <c r="AE245" s="27">
        <f t="shared" si="130"/>
        <v>1.979065437530356E-3</v>
      </c>
      <c r="AF245" s="27">
        <f t="shared" si="130"/>
        <v>2.2162149591136828E-3</v>
      </c>
      <c r="AG245" s="27">
        <f t="shared" si="130"/>
        <v>2.7302301510895633E-3</v>
      </c>
      <c r="AH245" s="27">
        <f t="shared" si="130"/>
        <v>2.0656207523912958E-3</v>
      </c>
      <c r="AI245" s="27">
        <f t="shared" si="130"/>
        <v>2.5874606600246866E-3</v>
      </c>
      <c r="AJ245" s="4"/>
      <c r="AK245" s="4">
        <v>28</v>
      </c>
      <c r="AL245" s="27">
        <f t="shared" si="97"/>
        <v>0</v>
      </c>
      <c r="AM245" s="27">
        <f t="shared" si="98"/>
        <v>0</v>
      </c>
      <c r="AN245" s="27">
        <f t="shared" si="99"/>
        <v>1.4703763236374083E-6</v>
      </c>
      <c r="AO245" s="27">
        <f t="shared" si="100"/>
        <v>4.9941854691530234E-6</v>
      </c>
      <c r="AP245" s="27">
        <f t="shared" si="101"/>
        <v>4.5482445821385493E-6</v>
      </c>
      <c r="AQ245" s="27">
        <f t="shared" si="102"/>
        <v>3.9531293029479807E-6</v>
      </c>
      <c r="AR245" s="27">
        <f t="shared" si="103"/>
        <v>4.0514684874813746E-6</v>
      </c>
      <c r="AS245" s="27">
        <f t="shared" si="104"/>
        <v>3.1084034586279761E-6</v>
      </c>
      <c r="AT245" s="27">
        <f t="shared" si="105"/>
        <v>2.1496844505259703E-6</v>
      </c>
      <c r="AU245" s="27">
        <f t="shared" si="106"/>
        <v>2.1365659406146924E-6</v>
      </c>
      <c r="AV245" s="27">
        <f t="shared" si="107"/>
        <v>2.1948265200460771E-6</v>
      </c>
      <c r="AW245" s="27">
        <f t="shared" si="108"/>
        <v>2.0694955272509384E-6</v>
      </c>
      <c r="AX245" s="27">
        <f t="shared" si="109"/>
        <v>1.8456008970956568E-6</v>
      </c>
      <c r="AY245" s="27">
        <f t="shared" si="110"/>
        <v>2.0500858071263739E-6</v>
      </c>
      <c r="AZ245" s="27">
        <f t="shared" si="111"/>
        <v>2.0221700889857289E-6</v>
      </c>
      <c r="BA245" s="27">
        <f t="shared" si="112"/>
        <v>1.9052979501811996E-6</v>
      </c>
      <c r="BB245" s="27">
        <f t="shared" si="113"/>
        <v>1.8989058156548528E-6</v>
      </c>
      <c r="BC245" s="27">
        <f t="shared" si="114"/>
        <v>1.8372242735465125E-6</v>
      </c>
      <c r="BD245" s="27">
        <f t="shared" si="115"/>
        <v>2.0633459880606388E-6</v>
      </c>
      <c r="BE245" s="27">
        <f t="shared" si="116"/>
        <v>2.1637172605588288E-6</v>
      </c>
      <c r="BF245" s="27">
        <f t="shared" si="117"/>
        <v>1.2387083934947654E-6</v>
      </c>
      <c r="BG245" s="27">
        <f t="shared" si="118"/>
        <v>2.2805285999557578E-6</v>
      </c>
      <c r="BH245" s="27">
        <f t="shared" si="119"/>
        <v>1.0699478934914997E-6</v>
      </c>
      <c r="BI245" s="27">
        <f t="shared" si="120"/>
        <v>1.1616618743465784E-6</v>
      </c>
      <c r="BJ245" s="27">
        <f t="shared" si="121"/>
        <v>1.0091854197427409E-6</v>
      </c>
      <c r="BK245" s="27">
        <f t="shared" si="122"/>
        <v>2.6276793204788186E-6</v>
      </c>
      <c r="BL245" s="27">
        <f t="shared" si="123"/>
        <v>1.169845773087155E-6</v>
      </c>
      <c r="BM245" s="27">
        <f t="shared" si="124"/>
        <v>1.1226565665505732E-6</v>
      </c>
      <c r="BN245" s="27">
        <f t="shared" si="125"/>
        <v>1.6708797579830371E-6</v>
      </c>
      <c r="BO245" s="27">
        <f t="shared" si="126"/>
        <v>3.2611784116817103E-6</v>
      </c>
      <c r="BP245" s="27">
        <f t="shared" si="127"/>
        <v>1.3428278380651566E-6</v>
      </c>
      <c r="BQ245" s="27">
        <f t="shared" si="128"/>
        <v>2.8001468637774771E-6</v>
      </c>
    </row>
    <row r="246" spans="3:69" x14ac:dyDescent="0.2">
      <c r="C246" s="4">
        <v>29</v>
      </c>
      <c r="D246" s="27"/>
      <c r="E246" s="27"/>
      <c r="F246" s="27">
        <f t="shared" si="132"/>
        <v>2.3369483161370815E-3</v>
      </c>
      <c r="G246" s="27">
        <f t="shared" si="132"/>
        <v>3.3124888906824372E-3</v>
      </c>
      <c r="H246" s="27">
        <f t="shared" si="132"/>
        <v>3.2183869455899594E-3</v>
      </c>
      <c r="I246" s="27">
        <f t="shared" si="132"/>
        <v>3.0832679126534222E-3</v>
      </c>
      <c r="J246" s="27">
        <f t="shared" si="132"/>
        <v>3.1099959573653549E-3</v>
      </c>
      <c r="K246" s="27">
        <f t="shared" si="132"/>
        <v>2.8743443101651818E-3</v>
      </c>
      <c r="L246" s="27">
        <f t="shared" si="132"/>
        <v>2.5951179608072663E-3</v>
      </c>
      <c r="M246" s="27">
        <f t="shared" si="132"/>
        <v>2.5898870700953773E-3</v>
      </c>
      <c r="N246" s="27">
        <f t="shared" si="132"/>
        <v>2.6048219640964691E-3</v>
      </c>
      <c r="O246" s="27">
        <f t="shared" si="132"/>
        <v>2.5615843739601372E-3</v>
      </c>
      <c r="P246" s="27">
        <f t="shared" si="132"/>
        <v>2.4735772326512071E-3</v>
      </c>
      <c r="Q246" s="27">
        <f t="shared" si="132"/>
        <v>2.5294649575306402E-3</v>
      </c>
      <c r="R246" s="27">
        <f t="shared" si="132"/>
        <v>2.5081245390512243E-3</v>
      </c>
      <c r="S246" s="27">
        <f t="shared" si="132"/>
        <v>2.4573724903207599E-3</v>
      </c>
      <c r="T246" s="27">
        <f t="shared" si="132"/>
        <v>2.4456019889886097E-3</v>
      </c>
      <c r="U246" s="27">
        <f t="shared" si="132"/>
        <v>2.4106457663132549E-3</v>
      </c>
      <c r="V246" s="27">
        <f t="shared" si="133"/>
        <v>2.474288361263734E-3</v>
      </c>
      <c r="W246" s="27">
        <f t="shared" si="133"/>
        <v>2.4957433033044093E-3</v>
      </c>
      <c r="X246" s="27">
        <f t="shared" si="133"/>
        <v>2.1448431884739526E-3</v>
      </c>
      <c r="Y246" s="27">
        <f t="shared" si="133"/>
        <v>2.5177241990713491E-3</v>
      </c>
      <c r="Z246" s="27">
        <f t="shared" si="133"/>
        <v>2.0504305798472811E-3</v>
      </c>
      <c r="AA246" s="27">
        <f t="shared" si="133"/>
        <v>2.0824452098673341E-3</v>
      </c>
      <c r="AB246" s="27">
        <f t="shared" si="133"/>
        <v>2.009368901712215E-3</v>
      </c>
      <c r="AC246" s="27">
        <f t="shared" si="130"/>
        <v>2.6016497842032953E-3</v>
      </c>
      <c r="AD246" s="27">
        <f t="shared" si="130"/>
        <v>2.0909999567690859E-3</v>
      </c>
      <c r="AE246" s="27">
        <f t="shared" si="130"/>
        <v>2.0766604581165188E-3</v>
      </c>
      <c r="AF246" s="27">
        <f t="shared" si="130"/>
        <v>2.3013056321579792E-3</v>
      </c>
      <c r="AG246" s="27">
        <f t="shared" si="130"/>
        <v>2.797153920323296E-3</v>
      </c>
      <c r="AH246" s="27">
        <f t="shared" si="130"/>
        <v>2.1604235174626629E-3</v>
      </c>
      <c r="AI246" s="27">
        <f t="shared" si="130"/>
        <v>2.6658192626739748E-3</v>
      </c>
      <c r="AJ246" s="4"/>
      <c r="AK246" s="4">
        <v>29</v>
      </c>
      <c r="AL246" s="27">
        <f t="shared" si="97"/>
        <v>0</v>
      </c>
      <c r="AM246" s="27">
        <f t="shared" si="98"/>
        <v>0</v>
      </c>
      <c r="AN246" s="27">
        <f t="shared" si="99"/>
        <v>1.6970474279549816E-6</v>
      </c>
      <c r="AO246" s="27">
        <f t="shared" si="100"/>
        <v>5.1526054442235306E-6</v>
      </c>
      <c r="AP246" s="27">
        <f t="shared" si="101"/>
        <v>4.7156439710759074E-6</v>
      </c>
      <c r="AQ246" s="27">
        <f t="shared" si="102"/>
        <v>4.1363128431625869E-6</v>
      </c>
      <c r="AR246" s="27">
        <f t="shared" si="103"/>
        <v>4.2373776324975146E-6</v>
      </c>
      <c r="AS246" s="27">
        <f t="shared" si="104"/>
        <v>3.3145938423726719E-6</v>
      </c>
      <c r="AT246" s="27">
        <f t="shared" si="105"/>
        <v>2.3748894401692687E-6</v>
      </c>
      <c r="AU246" s="27">
        <f t="shared" si="106"/>
        <v>2.3602650428960763E-6</v>
      </c>
      <c r="AV246" s="27">
        <f t="shared" si="107"/>
        <v>2.4207018830215825E-6</v>
      </c>
      <c r="AW246" s="27">
        <f t="shared" si="108"/>
        <v>2.307952491788192E-6</v>
      </c>
      <c r="AX246" s="27">
        <f t="shared" si="109"/>
        <v>2.0795279755521182E-6</v>
      </c>
      <c r="AY246" s="27">
        <f t="shared" si="110"/>
        <v>2.2738536558794629E-6</v>
      </c>
      <c r="AZ246" s="27">
        <f t="shared" si="111"/>
        <v>2.2470014216975916E-6</v>
      </c>
      <c r="BA246" s="27">
        <f t="shared" si="112"/>
        <v>2.130241020096445E-6</v>
      </c>
      <c r="BB246" s="27">
        <f t="shared" si="113"/>
        <v>2.1331738014098631E-6</v>
      </c>
      <c r="BC246" s="27">
        <f t="shared" si="114"/>
        <v>2.0689817460138745E-6</v>
      </c>
      <c r="BD246" s="27">
        <f t="shared" si="115"/>
        <v>2.2892272795254823E-6</v>
      </c>
      <c r="BE246" s="27">
        <f t="shared" si="116"/>
        <v>2.3939023498495444E-6</v>
      </c>
      <c r="BF246" s="27">
        <f t="shared" si="117"/>
        <v>1.4558698413524052E-6</v>
      </c>
      <c r="BG246" s="27">
        <f t="shared" si="118"/>
        <v>2.5211998851215933E-6</v>
      </c>
      <c r="BH246" s="27">
        <f t="shared" si="119"/>
        <v>1.2803086177205538E-6</v>
      </c>
      <c r="BI246" s="27">
        <f t="shared" si="120"/>
        <v>1.3685804472707213E-6</v>
      </c>
      <c r="BJ246" s="27">
        <f t="shared" si="121"/>
        <v>1.2111931367491155E-6</v>
      </c>
      <c r="BK246" s="27">
        <f t="shared" si="122"/>
        <v>2.8601943173370901E-6</v>
      </c>
      <c r="BL246" s="27">
        <f t="shared" si="123"/>
        <v>1.3861116711609467E-6</v>
      </c>
      <c r="BM246" s="27">
        <f t="shared" si="124"/>
        <v>1.3389959173471485E-6</v>
      </c>
      <c r="BN246" s="27">
        <f t="shared" si="125"/>
        <v>1.8981008672923095E-6</v>
      </c>
      <c r="BO246" s="27">
        <f t="shared" si="126"/>
        <v>3.5073688998944694E-6</v>
      </c>
      <c r="BP246" s="27">
        <f t="shared" si="127"/>
        <v>1.5715311413357953E-6</v>
      </c>
      <c r="BQ246" s="27">
        <f t="shared" si="128"/>
        <v>3.0685318539529046E-6</v>
      </c>
    </row>
    <row r="247" spans="3:69" x14ac:dyDescent="0.2">
      <c r="C247" s="4">
        <v>30</v>
      </c>
      <c r="D247" s="27"/>
      <c r="E247" s="27"/>
      <c r="F247" s="27">
        <f t="shared" si="132"/>
        <v>2.4315311479355972E-3</v>
      </c>
      <c r="G247" s="27">
        <f t="shared" si="132"/>
        <v>3.3501959795029209E-3</v>
      </c>
      <c r="H247" s="27">
        <f t="shared" si="132"/>
        <v>3.2600056944359305E-3</v>
      </c>
      <c r="I247" s="27">
        <f t="shared" si="132"/>
        <v>3.1318491574913233E-3</v>
      </c>
      <c r="J247" s="27">
        <f t="shared" si="132"/>
        <v>3.1587000697823951E-3</v>
      </c>
      <c r="K247" s="27">
        <f t="shared" si="132"/>
        <v>2.9354189104703159E-3</v>
      </c>
      <c r="L247" s="27">
        <f t="shared" si="132"/>
        <v>2.6741712243500736E-3</v>
      </c>
      <c r="M247" s="27">
        <f t="shared" si="132"/>
        <v>2.6686782008892127E-3</v>
      </c>
      <c r="N247" s="27">
        <f t="shared" si="132"/>
        <v>2.6833686804535748E-3</v>
      </c>
      <c r="O247" s="27">
        <f t="shared" si="132"/>
        <v>2.6465708129315294E-3</v>
      </c>
      <c r="P247" s="27">
        <f t="shared" si="132"/>
        <v>2.5615762665314491E-3</v>
      </c>
      <c r="Q247" s="27">
        <f t="shared" si="132"/>
        <v>2.6098647502110807E-3</v>
      </c>
      <c r="R247" s="27">
        <f t="shared" si="132"/>
        <v>2.5894094126011832E-3</v>
      </c>
      <c r="S247" s="27">
        <f t="shared" si="132"/>
        <v>2.5409763657462401E-3</v>
      </c>
      <c r="T247" s="27">
        <f t="shared" si="132"/>
        <v>2.5326228821318255E-3</v>
      </c>
      <c r="U247" s="27">
        <f t="shared" si="132"/>
        <v>2.4981262609342259E-3</v>
      </c>
      <c r="V247" s="27">
        <f t="shared" si="133"/>
        <v>2.5552287137091149E-3</v>
      </c>
      <c r="W247" s="27">
        <f t="shared" si="133"/>
        <v>2.5763598148143781E-3</v>
      </c>
      <c r="X247" s="27">
        <f t="shared" si="133"/>
        <v>2.2433910243350604E-3</v>
      </c>
      <c r="Y247" s="27">
        <f t="shared" si="133"/>
        <v>2.5998055031608495E-3</v>
      </c>
      <c r="Z247" s="27">
        <f t="shared" si="133"/>
        <v>2.1525974922174348E-3</v>
      </c>
      <c r="AA247" s="27">
        <f t="shared" si="133"/>
        <v>2.1794257282902094E-3</v>
      </c>
      <c r="AB247" s="27">
        <f t="shared" si="133"/>
        <v>2.11037136755059E-3</v>
      </c>
      <c r="AC247" s="27">
        <f t="shared" si="130"/>
        <v>2.6760112045595454E-3</v>
      </c>
      <c r="AD247" s="27">
        <f t="shared" si="130"/>
        <v>2.1917690724271048E-3</v>
      </c>
      <c r="AE247" s="27">
        <f t="shared" si="130"/>
        <v>2.1793688516036015E-3</v>
      </c>
      <c r="AF247" s="27">
        <f t="shared" si="130"/>
        <v>2.391147782698545E-3</v>
      </c>
      <c r="AG247" s="27">
        <f t="shared" si="130"/>
        <v>2.8681604532848626E-3</v>
      </c>
      <c r="AH247" s="27">
        <f t="shared" si="130"/>
        <v>2.260276682881748E-3</v>
      </c>
      <c r="AI247" s="27">
        <f t="shared" si="130"/>
        <v>2.7486256982747386E-3</v>
      </c>
      <c r="AJ247" s="4"/>
      <c r="AK247" s="4">
        <v>30</v>
      </c>
      <c r="AL247" s="27">
        <f t="shared" si="97"/>
        <v>0</v>
      </c>
      <c r="AM247" s="27">
        <f t="shared" si="98"/>
        <v>0</v>
      </c>
      <c r="AN247" s="27">
        <f t="shared" si="99"/>
        <v>1.0341412253813166E-6</v>
      </c>
      <c r="AO247" s="27">
        <f t="shared" si="100"/>
        <v>3.6487247567918559E-6</v>
      </c>
      <c r="AP247" s="27">
        <f t="shared" si="101"/>
        <v>3.2490893301195155E-6</v>
      </c>
      <c r="AQ247" s="27">
        <f t="shared" si="102"/>
        <v>2.7615865766797011E-6</v>
      </c>
      <c r="AR247" s="27">
        <f t="shared" si="103"/>
        <v>2.821298730419988E-6</v>
      </c>
      <c r="AS247" s="27">
        <f t="shared" si="104"/>
        <v>2.1021704948896504E-6</v>
      </c>
      <c r="AT247" s="27">
        <f t="shared" si="105"/>
        <v>1.4076943528851267E-6</v>
      </c>
      <c r="AU247" s="27">
        <f t="shared" si="106"/>
        <v>1.39412463319502E-6</v>
      </c>
      <c r="AV247" s="27">
        <f t="shared" si="107"/>
        <v>1.4363940552020416E-6</v>
      </c>
      <c r="AW247" s="27">
        <f t="shared" si="108"/>
        <v>1.3584597546430832E-6</v>
      </c>
      <c r="AX247" s="27">
        <f t="shared" si="109"/>
        <v>1.1850433083967979E-6</v>
      </c>
      <c r="AY247" s="27">
        <f t="shared" si="110"/>
        <v>1.3062671337223514E-6</v>
      </c>
      <c r="AZ247" s="27">
        <f t="shared" si="111"/>
        <v>1.281025195460374E-6</v>
      </c>
      <c r="BA247" s="27">
        <f t="shared" si="112"/>
        <v>1.185601794147949E-6</v>
      </c>
      <c r="BB247" s="27">
        <f t="shared" si="113"/>
        <v>1.1828556162999124E-6</v>
      </c>
      <c r="BC247" s="27">
        <f t="shared" si="114"/>
        <v>1.115195885624908E-6</v>
      </c>
      <c r="BD247" s="27">
        <f t="shared" si="115"/>
        <v>1.2361346082097553E-6</v>
      </c>
      <c r="BE247" s="27">
        <f t="shared" si="116"/>
        <v>1.2803031927290813E-6</v>
      </c>
      <c r="BF247" s="27">
        <f t="shared" si="117"/>
        <v>6.3117778761866544E-7</v>
      </c>
      <c r="BG247" s="27">
        <f t="shared" si="118"/>
        <v>1.3145993865461291E-6</v>
      </c>
      <c r="BH247" s="27">
        <f t="shared" si="119"/>
        <v>4.9627040249810028E-7</v>
      </c>
      <c r="BI247" s="27">
        <f t="shared" si="120"/>
        <v>5.4018724980050018E-7</v>
      </c>
      <c r="BJ247" s="27">
        <f t="shared" si="121"/>
        <v>4.4830214088219688E-7</v>
      </c>
      <c r="BK247" s="27">
        <f t="shared" si="122"/>
        <v>1.5249775089229525E-6</v>
      </c>
      <c r="BL247" s="27">
        <f t="shared" si="123"/>
        <v>5.5693949058061389E-7</v>
      </c>
      <c r="BM247" s="27">
        <f t="shared" si="124"/>
        <v>5.2539642099234994E-7</v>
      </c>
      <c r="BN247" s="27">
        <f t="shared" si="125"/>
        <v>8.6147419376680232E-7</v>
      </c>
      <c r="BO247" s="27">
        <f t="shared" si="126"/>
        <v>1.9579953690588156E-6</v>
      </c>
      <c r="BP247" s="27">
        <f t="shared" si="127"/>
        <v>6.4809553522482318E-7</v>
      </c>
      <c r="BQ247" s="27">
        <f t="shared" si="128"/>
        <v>1.666070568267939E-6</v>
      </c>
    </row>
    <row r="248" spans="3:69" x14ac:dyDescent="0.2">
      <c r="C248" s="4">
        <v>31</v>
      </c>
      <c r="D248" s="27"/>
      <c r="E248" s="27"/>
      <c r="F248" s="27">
        <f t="shared" si="132"/>
        <v>2.5308011412747073E-3</v>
      </c>
      <c r="G248" s="27">
        <f t="shared" si="132"/>
        <v>3.3906258347692134E-3</v>
      </c>
      <c r="H248" s="27">
        <f t="shared" si="132"/>
        <v>3.3045424014163435E-3</v>
      </c>
      <c r="I248" s="27">
        <f t="shared" si="132"/>
        <v>3.1836691411290721E-3</v>
      </c>
      <c r="J248" s="27">
        <f t="shared" si="132"/>
        <v>3.2106476395365783E-3</v>
      </c>
      <c r="K248" s="27">
        <f t="shared" si="132"/>
        <v>3.0002496180629454E-3</v>
      </c>
      <c r="L248" s="27">
        <f t="shared" si="132"/>
        <v>2.7576220854316534E-3</v>
      </c>
      <c r="M248" s="27">
        <f t="shared" si="132"/>
        <v>2.7518783758502621E-3</v>
      </c>
      <c r="N248" s="27">
        <f t="shared" si="132"/>
        <v>2.766331362920892E-3</v>
      </c>
      <c r="O248" s="27">
        <f t="shared" si="132"/>
        <v>2.7361595632927884E-3</v>
      </c>
      <c r="P248" s="27">
        <f t="shared" si="132"/>
        <v>2.6542857569926506E-3</v>
      </c>
      <c r="Q248" s="27">
        <f t="shared" si="132"/>
        <v>2.6947869893223027E-3</v>
      </c>
      <c r="R248" s="27">
        <f t="shared" si="132"/>
        <v>2.6752511922108839E-3</v>
      </c>
      <c r="S248" s="27">
        <f t="shared" si="132"/>
        <v>2.6292187238610245E-3</v>
      </c>
      <c r="T248" s="27">
        <f t="shared" si="132"/>
        <v>2.6243779765838006E-3</v>
      </c>
      <c r="U248" s="27">
        <f t="shared" si="132"/>
        <v>2.5903812656864716E-3</v>
      </c>
      <c r="V248" s="27">
        <f t="shared" si="133"/>
        <v>2.6407731187537285E-3</v>
      </c>
      <c r="W248" s="27">
        <f t="shared" si="133"/>
        <v>2.6615748527716574E-3</v>
      </c>
      <c r="X248" s="27">
        <f t="shared" si="133"/>
        <v>2.3471243717299081E-3</v>
      </c>
      <c r="Y248" s="27">
        <f t="shared" si="133"/>
        <v>2.6865299439635523E-3</v>
      </c>
      <c r="Z248" s="27">
        <f t="shared" si="133"/>
        <v>2.2600687406442747E-3</v>
      </c>
      <c r="AA248" s="27">
        <f t="shared" si="133"/>
        <v>2.2815906056020104E-3</v>
      </c>
      <c r="AB248" s="27">
        <f t="shared" si="133"/>
        <v>2.2166812799990221E-3</v>
      </c>
      <c r="AC248" s="27">
        <f t="shared" si="130"/>
        <v>2.7547817614385862E-3</v>
      </c>
      <c r="AD248" s="27">
        <f t="shared" si="130"/>
        <v>2.2978333057400977E-3</v>
      </c>
      <c r="AE248" s="27">
        <f t="shared" si="130"/>
        <v>2.2874585269716621E-3</v>
      </c>
      <c r="AF248" s="27">
        <f t="shared" si="130"/>
        <v>2.4860067340380398E-3</v>
      </c>
      <c r="AG248" s="27">
        <f t="shared" si="130"/>
        <v>2.9434988238062985E-3</v>
      </c>
      <c r="AH248" s="27">
        <f t="shared" si="130"/>
        <v>2.3654492971689517E-3</v>
      </c>
      <c r="AI248" s="27">
        <f t="shared" si="130"/>
        <v>2.8361324371020385E-3</v>
      </c>
      <c r="AJ248" s="4"/>
      <c r="AK248" s="4">
        <v>31</v>
      </c>
      <c r="AL248" s="27">
        <f t="shared" si="97"/>
        <v>0</v>
      </c>
      <c r="AM248" s="27">
        <f t="shared" si="98"/>
        <v>0</v>
      </c>
      <c r="AN248" s="27">
        <f t="shared" si="99"/>
        <v>1.2460142227807629E-6</v>
      </c>
      <c r="AO248" s="27">
        <f t="shared" si="100"/>
        <v>3.8049595459592238E-6</v>
      </c>
      <c r="AP248" s="27">
        <f t="shared" si="101"/>
        <v>3.4117133183493711E-6</v>
      </c>
      <c r="AQ248" s="27">
        <f t="shared" si="102"/>
        <v>2.936537238085056E-6</v>
      </c>
      <c r="AR248" s="27">
        <f t="shared" si="103"/>
        <v>2.9985125083879231E-6</v>
      </c>
      <c r="AS248" s="27">
        <f t="shared" si="104"/>
        <v>2.2943506040931528E-6</v>
      </c>
      <c r="AT248" s="27">
        <f t="shared" si="105"/>
        <v>1.612650755413477E-6</v>
      </c>
      <c r="AU248" s="27">
        <f t="shared" si="106"/>
        <v>1.5974802388926902E-6</v>
      </c>
      <c r="AV248" s="27">
        <f t="shared" si="107"/>
        <v>1.6420857386744297E-6</v>
      </c>
      <c r="AW248" s="27">
        <f t="shared" si="108"/>
        <v>1.5752484329611796E-6</v>
      </c>
      <c r="AX248" s="27">
        <f t="shared" si="109"/>
        <v>1.3953995065416163E-6</v>
      </c>
      <c r="AY248" s="27">
        <f t="shared" si="110"/>
        <v>1.5074886956028386E-6</v>
      </c>
      <c r="AZ248" s="27">
        <f t="shared" si="111"/>
        <v>1.4825806252798143E-6</v>
      </c>
      <c r="BA248" s="27">
        <f t="shared" si="112"/>
        <v>1.3853943766788398E-6</v>
      </c>
      <c r="BB248" s="27">
        <f t="shared" si="113"/>
        <v>1.3906795491880103E-6</v>
      </c>
      <c r="BC248" s="27">
        <f t="shared" si="114"/>
        <v>1.3183498303867322E-6</v>
      </c>
      <c r="BD248" s="27">
        <f t="shared" si="115"/>
        <v>1.4334221230051974E-6</v>
      </c>
      <c r="BE248" s="27">
        <f t="shared" si="116"/>
        <v>1.4801155636713425E-6</v>
      </c>
      <c r="BF248" s="27">
        <f t="shared" si="117"/>
        <v>8.0651854563609079E-7</v>
      </c>
      <c r="BG248" s="27">
        <f t="shared" si="118"/>
        <v>1.520613093348142E-6</v>
      </c>
      <c r="BH248" s="27">
        <f t="shared" si="119"/>
        <v>6.5897154997100393E-7</v>
      </c>
      <c r="BI248" s="27">
        <f t="shared" si="120"/>
        <v>7.0051021857238496E-7</v>
      </c>
      <c r="BJ248" s="27">
        <f t="shared" si="121"/>
        <v>6.0168747551629377E-7</v>
      </c>
      <c r="BK248" s="27">
        <f t="shared" si="122"/>
        <v>1.7252564494725505E-6</v>
      </c>
      <c r="BL248" s="27">
        <f t="shared" si="123"/>
        <v>7.2619350036619041E-7</v>
      </c>
      <c r="BM248" s="27">
        <f t="shared" si="124"/>
        <v>6.9347632504058251E-7</v>
      </c>
      <c r="BN248" s="27">
        <f t="shared" si="125"/>
        <v>1.0461941613943338E-6</v>
      </c>
      <c r="BO248" s="27">
        <f t="shared" si="126"/>
        <v>2.1739783155863531E-6</v>
      </c>
      <c r="BP248" s="27">
        <f t="shared" si="127"/>
        <v>8.2817017192678414E-7</v>
      </c>
      <c r="BQ248" s="27">
        <f t="shared" si="128"/>
        <v>1.8990801902265842E-6</v>
      </c>
    </row>
    <row r="249" spans="3:69" x14ac:dyDescent="0.2">
      <c r="C249" s="4">
        <v>32</v>
      </c>
      <c r="D249" s="27"/>
      <c r="E249" s="27"/>
      <c r="F249" s="27">
        <f t="shared" si="132"/>
        <v>2.6349905738615813E-3</v>
      </c>
      <c r="G249" s="27">
        <f t="shared" si="132"/>
        <v>3.4339750629378278E-3</v>
      </c>
      <c r="H249" s="27">
        <f t="shared" si="132"/>
        <v>3.3522016493192554E-3</v>
      </c>
      <c r="I249" s="27">
        <f t="shared" si="132"/>
        <v>3.2389437787629267E-3</v>
      </c>
      <c r="J249" s="27">
        <f t="shared" si="132"/>
        <v>3.2660546651334887E-3</v>
      </c>
      <c r="K249" s="27">
        <f t="shared" si="132"/>
        <v>3.0690674347324349E-3</v>
      </c>
      <c r="L249" s="27">
        <f t="shared" si="132"/>
        <v>2.8457151748647802E-3</v>
      </c>
      <c r="M249" s="27">
        <f t="shared" si="132"/>
        <v>2.8397343190738993E-3</v>
      </c>
      <c r="N249" s="27">
        <f t="shared" si="132"/>
        <v>2.8539582810326656E-3</v>
      </c>
      <c r="O249" s="27">
        <f t="shared" si="132"/>
        <v>2.8305998562199197E-3</v>
      </c>
      <c r="P249" s="27">
        <f t="shared" si="132"/>
        <v>2.7519578477257453E-3</v>
      </c>
      <c r="Q249" s="27">
        <f t="shared" si="132"/>
        <v>2.7844860601187633E-3</v>
      </c>
      <c r="R249" s="27">
        <f t="shared" si="132"/>
        <v>2.7659053422973861E-3</v>
      </c>
      <c r="S249" s="27">
        <f t="shared" si="132"/>
        <v>2.722356915434437E-3</v>
      </c>
      <c r="T249" s="27">
        <f t="shared" si="132"/>
        <v>2.7211248272974008E-3</v>
      </c>
      <c r="U249" s="27">
        <f t="shared" si="132"/>
        <v>2.687671363767337E-3</v>
      </c>
      <c r="V249" s="27">
        <f t="shared" si="133"/>
        <v>2.7311834643149861E-3</v>
      </c>
      <c r="W249" s="27">
        <f t="shared" si="133"/>
        <v>2.7516507262875024E-3</v>
      </c>
      <c r="X249" s="27">
        <f t="shared" si="133"/>
        <v>2.4563160882979549E-3</v>
      </c>
      <c r="Y249" s="27">
        <f t="shared" si="133"/>
        <v>2.778160172259396E-3</v>
      </c>
      <c r="Z249" s="27">
        <f t="shared" si="133"/>
        <v>2.3731197174280049E-3</v>
      </c>
      <c r="AA249" s="27">
        <f t="shared" si="133"/>
        <v>2.3892169858882335E-3</v>
      </c>
      <c r="AB249" s="27">
        <f t="shared" si="133"/>
        <v>2.3285775331348484E-3</v>
      </c>
      <c r="AC249" s="27">
        <f t="shared" si="130"/>
        <v>2.8382228872442577E-3</v>
      </c>
      <c r="AD249" s="27">
        <f t="shared" si="130"/>
        <v>2.4094708994096795E-3</v>
      </c>
      <c r="AE249" s="27">
        <f t="shared" si="130"/>
        <v>2.4012114299672869E-3</v>
      </c>
      <c r="AF249" s="27">
        <f>AF$213+AF$214*AF$215^$C249</f>
        <v>2.5861626251769739E-3</v>
      </c>
      <c r="AG249" s="27">
        <f>AG$213+AG$214*AG$215^$C249</f>
        <v>3.0234333007634721E-3</v>
      </c>
      <c r="AH249" s="27">
        <f>AH$213+AH$214*AH$215^$C249</f>
        <v>2.4762247417888647E-3</v>
      </c>
      <c r="AI249" s="27">
        <f>AI$213+AI$214*AI$215^$C249</f>
        <v>2.9286062802838441E-3</v>
      </c>
      <c r="AJ249" s="4"/>
      <c r="AK249" s="4">
        <v>32</v>
      </c>
      <c r="AL249" s="27">
        <f t="shared" si="97"/>
        <v>0</v>
      </c>
      <c r="AM249" s="27">
        <f t="shared" si="98"/>
        <v>0</v>
      </c>
      <c r="AN249" s="27">
        <f t="shared" si="99"/>
        <v>9.1201239670637517E-7</v>
      </c>
      <c r="AO249" s="27">
        <f t="shared" si="100"/>
        <v>3.0372479626225853E-6</v>
      </c>
      <c r="AP249" s="27">
        <f t="shared" si="101"/>
        <v>2.7538059347486564E-6</v>
      </c>
      <c r="AQ249" s="27">
        <f t="shared" si="102"/>
        <v>2.399684821710016E-6</v>
      </c>
      <c r="AR249" s="27">
        <f t="shared" si="103"/>
        <v>2.4993164416167177E-6</v>
      </c>
      <c r="AS249" s="27">
        <f t="shared" si="104"/>
        <v>1.9276575520094295E-6</v>
      </c>
      <c r="AT249" s="27">
        <f t="shared" si="105"/>
        <v>1.3708845449197566E-6</v>
      </c>
      <c r="AU249" s="27">
        <f t="shared" si="106"/>
        <v>1.3678183526341879E-6</v>
      </c>
      <c r="AV249" s="27">
        <f t="shared" si="107"/>
        <v>1.4163734640863362E-6</v>
      </c>
      <c r="AW249" s="27">
        <f t="shared" si="108"/>
        <v>1.3765986164727134E-6</v>
      </c>
      <c r="AX249" s="27">
        <f t="shared" si="109"/>
        <v>1.2253359582723102E-6</v>
      </c>
      <c r="AY249" s="27">
        <f t="shared" si="110"/>
        <v>1.3267649825586694E-6</v>
      </c>
      <c r="AZ249" s="27">
        <f t="shared" si="111"/>
        <v>1.3238416048246919E-6</v>
      </c>
      <c r="BA249" s="27">
        <f t="shared" si="112"/>
        <v>1.2562697040647791E-6</v>
      </c>
      <c r="BB249" s="27">
        <f t="shared" si="113"/>
        <v>1.2902923716561218E-6</v>
      </c>
      <c r="BC249" s="27">
        <f t="shared" si="114"/>
        <v>1.2432472681817158E-6</v>
      </c>
      <c r="BD249" s="27">
        <f t="shared" si="115"/>
        <v>1.3637570967246411E-6</v>
      </c>
      <c r="BE249" s="27">
        <f t="shared" si="116"/>
        <v>1.4388297481656229E-6</v>
      </c>
      <c r="BF249" s="27">
        <f t="shared" si="117"/>
        <v>8.3745703887782041E-7</v>
      </c>
      <c r="BG249" s="27">
        <f t="shared" si="118"/>
        <v>1.5630484059608899E-6</v>
      </c>
      <c r="BH249" s="27">
        <f t="shared" si="119"/>
        <v>7.5515504642055606E-7</v>
      </c>
      <c r="BI249" s="27">
        <f t="shared" si="120"/>
        <v>8.1900778804541261E-7</v>
      </c>
      <c r="BJ249" s="27">
        <f t="shared" si="121"/>
        <v>7.3946777687045295E-7</v>
      </c>
      <c r="BK249" s="27">
        <f t="shared" si="122"/>
        <v>1.8947621709956146E-6</v>
      </c>
      <c r="BL249" s="27">
        <f t="shared" si="123"/>
        <v>8.9401192201726579E-7</v>
      </c>
      <c r="BM249" s="27">
        <f t="shared" si="124"/>
        <v>8.5713914589513302E-7</v>
      </c>
      <c r="BN249" s="27">
        <f t="shared" si="125"/>
        <v>1.2073928095827491E-6</v>
      </c>
      <c r="BO249" s="27">
        <f t="shared" si="126"/>
        <v>2.3344821296010949E-6</v>
      </c>
      <c r="BP249" s="27">
        <f t="shared" si="127"/>
        <v>9.8830770773617797E-7</v>
      </c>
      <c r="BQ249" s="27">
        <f t="shared" si="128"/>
        <v>2.0861986271718603E-6</v>
      </c>
    </row>
    <row r="250" spans="3:69" x14ac:dyDescent="0.2">
      <c r="C250" s="4">
        <v>33</v>
      </c>
      <c r="D250" s="27"/>
      <c r="E250" s="27"/>
      <c r="F250" s="27">
        <f t="shared" si="132"/>
        <v>2.7443432341936118E-3</v>
      </c>
      <c r="G250" s="27">
        <f t="shared" si="132"/>
        <v>3.4804544670919485E-3</v>
      </c>
      <c r="H250" s="27">
        <f t="shared" si="132"/>
        <v>3.4032023645645519E-3</v>
      </c>
      <c r="I250" s="27">
        <f t="shared" si="132"/>
        <v>3.2979033798873148E-3</v>
      </c>
      <c r="J250" s="27">
        <f t="shared" si="132"/>
        <v>3.3251515295301039E-3</v>
      </c>
      <c r="K250" s="27">
        <f t="shared" si="132"/>
        <v>3.1421175689514518E-3</v>
      </c>
      <c r="L250" s="27">
        <f t="shared" si="132"/>
        <v>2.9387087318550019E-3</v>
      </c>
      <c r="M250" s="27">
        <f t="shared" si="132"/>
        <v>2.932506560999212E-3</v>
      </c>
      <c r="N250" s="27">
        <f t="shared" si="132"/>
        <v>2.9465116622567167E-3</v>
      </c>
      <c r="O250" s="27">
        <f t="shared" si="132"/>
        <v>2.9301544196243343E-3</v>
      </c>
      <c r="P250" s="27">
        <f t="shared" si="132"/>
        <v>2.8548581792960728E-3</v>
      </c>
      <c r="Q250" s="27">
        <f t="shared" si="132"/>
        <v>2.8792306568928873E-3</v>
      </c>
      <c r="R250" s="27">
        <f t="shared" si="132"/>
        <v>2.8616416488519789E-3</v>
      </c>
      <c r="S250" s="27">
        <f t="shared" si="132"/>
        <v>2.8206625694864465E-3</v>
      </c>
      <c r="T250" s="27">
        <f t="shared" si="132"/>
        <v>2.8231350009984223E-3</v>
      </c>
      <c r="U250" s="27">
        <f t="shared" si="132"/>
        <v>2.7902713604830054E-3</v>
      </c>
      <c r="V250" s="27">
        <f t="shared" si="133"/>
        <v>2.8267365350300496E-3</v>
      </c>
      <c r="W250" s="27">
        <f t="shared" si="133"/>
        <v>2.8468647071075324E-3</v>
      </c>
      <c r="X250" s="27">
        <f t="shared" si="133"/>
        <v>2.571253389238352E-3</v>
      </c>
      <c r="Y250" s="27">
        <f t="shared" si="133"/>
        <v>2.8749736963344539E-3</v>
      </c>
      <c r="Z250" s="27">
        <f t="shared" si="133"/>
        <v>2.4920401127787261E-3</v>
      </c>
      <c r="AA250" s="27">
        <f t="shared" si="133"/>
        <v>2.5025968287295526E-3</v>
      </c>
      <c r="AB250" s="27">
        <f t="shared" si="133"/>
        <v>2.4463536762758761E-3</v>
      </c>
      <c r="AC250" s="27">
        <f t="shared" ref="AC250:AI258" si="134">AC$213+AC$214*AC$215^$C250</f>
        <v>2.9266115155791982E-3</v>
      </c>
      <c r="AD250" s="27">
        <f t="shared" si="134"/>
        <v>2.5269747169648095E-3</v>
      </c>
      <c r="AE250" s="27">
        <f t="shared" si="134"/>
        <v>2.5209242785429764E-3</v>
      </c>
      <c r="AF250" s="27">
        <f t="shared" si="134"/>
        <v>2.6919112381247694E-3</v>
      </c>
      <c r="AG250" s="27">
        <f t="shared" si="134"/>
        <v>3.1082442750677139E-3</v>
      </c>
      <c r="AH250" s="27">
        <f t="shared" si="134"/>
        <v>2.5929014947050698E-3</v>
      </c>
      <c r="AI250" s="27">
        <f t="shared" si="134"/>
        <v>3.0263291732565761E-3</v>
      </c>
      <c r="AJ250" s="4"/>
      <c r="AK250" s="4">
        <v>33</v>
      </c>
      <c r="AL250" s="27">
        <f t="shared" si="97"/>
        <v>0</v>
      </c>
      <c r="AM250" s="27">
        <f t="shared" si="98"/>
        <v>0</v>
      </c>
      <c r="AN250" s="27">
        <f t="shared" si="99"/>
        <v>1.1328325391120383E-6</v>
      </c>
      <c r="AO250" s="27">
        <f t="shared" si="100"/>
        <v>3.2014141383832538E-6</v>
      </c>
      <c r="AP250" s="27">
        <f t="shared" si="101"/>
        <v>2.9256742536988897E-6</v>
      </c>
      <c r="AQ250" s="27">
        <f t="shared" si="102"/>
        <v>2.5858287033470009E-6</v>
      </c>
      <c r="AR250" s="27">
        <f t="shared" si="103"/>
        <v>2.689664024545979E-6</v>
      </c>
      <c r="AS250" s="27">
        <f t="shared" si="104"/>
        <v>2.1358396442415808E-6</v>
      </c>
      <c r="AT250" s="27">
        <f t="shared" si="105"/>
        <v>1.5972949477410786E-6</v>
      </c>
      <c r="AU250" s="27">
        <f t="shared" si="106"/>
        <v>1.5934263041228903E-6</v>
      </c>
      <c r="AV250" s="27">
        <f t="shared" si="107"/>
        <v>1.6452379076781389E-6</v>
      </c>
      <c r="AW250" s="27">
        <f t="shared" si="108"/>
        <v>1.6201215579235593E-6</v>
      </c>
      <c r="AX250" s="27">
        <f t="shared" si="109"/>
        <v>1.4637352626573173E-6</v>
      </c>
      <c r="AY250" s="27">
        <f t="shared" si="110"/>
        <v>1.5540051883573707E-6</v>
      </c>
      <c r="AZ250" s="27">
        <f t="shared" si="111"/>
        <v>1.5533122091915346E-6</v>
      </c>
      <c r="BA250" s="27">
        <f t="shared" si="112"/>
        <v>1.4863024190114839E-6</v>
      </c>
      <c r="BB250" s="27">
        <f t="shared" si="113"/>
        <v>1.532447275767468E-6</v>
      </c>
      <c r="BC250" s="27">
        <f t="shared" si="114"/>
        <v>1.4825740692466177E-6</v>
      </c>
      <c r="BD250" s="27">
        <f t="shared" si="115"/>
        <v>1.5960612590158385E-6</v>
      </c>
      <c r="BE250" s="27">
        <f t="shared" si="116"/>
        <v>1.6763161317915787E-6</v>
      </c>
      <c r="BF250" s="27">
        <f t="shared" si="117"/>
        <v>1.0610320281830169E-6</v>
      </c>
      <c r="BG250" s="27">
        <f t="shared" si="118"/>
        <v>1.8144975453570562E-6</v>
      </c>
      <c r="BH250" s="27">
        <f t="shared" si="119"/>
        <v>9.7597993923697528E-7</v>
      </c>
      <c r="BI250" s="27">
        <f t="shared" si="120"/>
        <v>1.0370781359984816E-6</v>
      </c>
      <c r="BJ250" s="27">
        <f t="shared" si="121"/>
        <v>9.5589585433095909E-7</v>
      </c>
      <c r="BK250" s="27">
        <f t="shared" si="122"/>
        <v>2.145909251472615E-6</v>
      </c>
      <c r="BL250" s="27">
        <f t="shared" si="123"/>
        <v>1.1300239669631966E-6</v>
      </c>
      <c r="BM250" s="27">
        <f t="shared" si="124"/>
        <v>1.0931349549519152E-6</v>
      </c>
      <c r="BN250" s="27">
        <f t="shared" si="125"/>
        <v>1.4509717495291233E-6</v>
      </c>
      <c r="BO250" s="27">
        <f t="shared" si="126"/>
        <v>2.6008406127107001E-6</v>
      </c>
      <c r="BP250" s="27">
        <f t="shared" si="127"/>
        <v>1.2339064483487328E-6</v>
      </c>
      <c r="BQ250" s="27">
        <f t="shared" si="128"/>
        <v>2.3780440101641339E-6</v>
      </c>
    </row>
    <row r="251" spans="3:69" x14ac:dyDescent="0.2">
      <c r="C251" s="4">
        <v>34</v>
      </c>
      <c r="D251" s="27"/>
      <c r="E251" s="27"/>
      <c r="F251" s="27">
        <f t="shared" si="132"/>
        <v>2.8591149919889314E-3</v>
      </c>
      <c r="G251" s="27">
        <f t="shared" si="132"/>
        <v>3.5302900720563337E-3</v>
      </c>
      <c r="H251" s="27">
        <f t="shared" si="132"/>
        <v>3.4577788228592875E-3</v>
      </c>
      <c r="I251" s="27">
        <f t="shared" si="132"/>
        <v>3.3607936079114919E-3</v>
      </c>
      <c r="J251" s="27">
        <f t="shared" si="132"/>
        <v>3.3881839580693959E-3</v>
      </c>
      <c r="K251" s="27">
        <f t="shared" si="132"/>
        <v>3.219660309591497E-3</v>
      </c>
      <c r="L251" s="27">
        <f t="shared" si="132"/>
        <v>3.0368753610121989E-3</v>
      </c>
      <c r="M251" s="27">
        <f t="shared" si="132"/>
        <v>3.0304702109931626E-3</v>
      </c>
      <c r="N251" s="27">
        <f t="shared" si="132"/>
        <v>3.0442684767218548E-3</v>
      </c>
      <c r="O251" s="27">
        <f t="shared" si="132"/>
        <v>3.0351002090480395E-3</v>
      </c>
      <c r="P251" s="27">
        <f t="shared" si="132"/>
        <v>2.9632666116108696E-3</v>
      </c>
      <c r="Q251" s="27">
        <f t="shared" si="132"/>
        <v>2.979304587850993E-3</v>
      </c>
      <c r="R251" s="27">
        <f t="shared" si="132"/>
        <v>2.9627450223210297E-3</v>
      </c>
      <c r="S251" s="27">
        <f t="shared" si="132"/>
        <v>2.924422385468875E-3</v>
      </c>
      <c r="T251" s="27">
        <f t="shared" si="132"/>
        <v>2.9306948384686645E-3</v>
      </c>
      <c r="U251" s="27">
        <f t="shared" si="132"/>
        <v>2.8984710594627061E-3</v>
      </c>
      <c r="V251" s="27">
        <f t="shared" si="133"/>
        <v>2.9277248596116835E-3</v>
      </c>
      <c r="W251" s="27">
        <f t="shared" si="133"/>
        <v>2.9475098831102083E-3</v>
      </c>
      <c r="X251" s="27">
        <f t="shared" si="133"/>
        <v>2.6922386027937316E-3</v>
      </c>
      <c r="Y251" s="27">
        <f t="shared" si="133"/>
        <v>2.9772637224333744E-3</v>
      </c>
      <c r="Z251" s="27">
        <f t="shared" si="133"/>
        <v>2.6171346571401259E-3</v>
      </c>
      <c r="AA251" s="27">
        <f t="shared" si="133"/>
        <v>2.6220377012046428E-3</v>
      </c>
      <c r="AB251" s="27">
        <f t="shared" si="133"/>
        <v>2.570318684079473E-3</v>
      </c>
      <c r="AC251" s="27">
        <f t="shared" si="134"/>
        <v>3.0202410003626022E-3</v>
      </c>
      <c r="AD251" s="27">
        <f t="shared" si="134"/>
        <v>2.6506530110428322E-3</v>
      </c>
      <c r="AE251" s="27">
        <f t="shared" si="134"/>
        <v>2.6469093368289812E-3</v>
      </c>
      <c r="AF251" s="27">
        <f t="shared" si="134"/>
        <v>2.8035648714080093E-3</v>
      </c>
      <c r="AG251" s="27">
        <f t="shared" si="134"/>
        <v>3.1982292432096654E-3</v>
      </c>
      <c r="AH251" s="27">
        <f t="shared" si="134"/>
        <v>2.7157939346115763E-3</v>
      </c>
      <c r="AI251" s="27">
        <f t="shared" si="134"/>
        <v>3.1295990653944544E-3</v>
      </c>
      <c r="AJ251" s="4"/>
      <c r="AK251" s="4">
        <v>34</v>
      </c>
      <c r="AL251" s="27">
        <f t="shared" si="97"/>
        <v>0</v>
      </c>
      <c r="AM251" s="27">
        <f t="shared" si="98"/>
        <v>0</v>
      </c>
      <c r="AN251" s="27">
        <f t="shared" si="99"/>
        <v>1.3903188323131455E-6</v>
      </c>
      <c r="AO251" s="27">
        <f t="shared" si="100"/>
        <v>3.382234398604843E-6</v>
      </c>
      <c r="AP251" s="27">
        <f t="shared" si="101"/>
        <v>3.1153545680777608E-6</v>
      </c>
      <c r="AQ251" s="27">
        <f t="shared" si="102"/>
        <v>2.7920452990370854E-6</v>
      </c>
      <c r="AR251" s="27">
        <f t="shared" si="103"/>
        <v>2.9003859379332731E-6</v>
      </c>
      <c r="AS251" s="27">
        <f t="shared" si="104"/>
        <v>2.3685023854047157E-6</v>
      </c>
      <c r="AT251" s="27">
        <f t="shared" si="105"/>
        <v>1.8550657242646283E-6</v>
      </c>
      <c r="AU251" s="27">
        <f t="shared" si="106"/>
        <v>1.8503441528877881E-6</v>
      </c>
      <c r="AV251" s="27">
        <f t="shared" si="107"/>
        <v>1.9055734319153361E-6</v>
      </c>
      <c r="AW251" s="27">
        <f t="shared" si="108"/>
        <v>1.8982935649835279E-6</v>
      </c>
      <c r="AX251" s="27">
        <f t="shared" si="109"/>
        <v>1.7378033768358893E-6</v>
      </c>
      <c r="AY251" s="27">
        <f t="shared" si="110"/>
        <v>1.8135237931794648E-6</v>
      </c>
      <c r="AZ251" s="27">
        <f t="shared" si="111"/>
        <v>1.8155483060103308E-6</v>
      </c>
      <c r="BA251" s="27">
        <f t="shared" si="112"/>
        <v>1.7500640092964609E-6</v>
      </c>
      <c r="BB251" s="27">
        <f t="shared" si="113"/>
        <v>1.8103174596496264E-6</v>
      </c>
      <c r="BC251" s="27">
        <f t="shared" si="114"/>
        <v>1.7577713112472097E-6</v>
      </c>
      <c r="BD251" s="27">
        <f t="shared" si="115"/>
        <v>1.8614277428516795E-6</v>
      </c>
      <c r="BE251" s="27">
        <f t="shared" si="116"/>
        <v>1.9470614912483553E-6</v>
      </c>
      <c r="BF251" s="27">
        <f t="shared" si="117"/>
        <v>1.3249144977352441E-6</v>
      </c>
      <c r="BG251" s="27">
        <f t="shared" si="118"/>
        <v>2.1005368490833953E-6</v>
      </c>
      <c r="BH251" s="27">
        <f t="shared" si="119"/>
        <v>1.2387946306763127E-6</v>
      </c>
      <c r="BI251" s="27">
        <f t="shared" si="120"/>
        <v>1.2946143402699583E-6</v>
      </c>
      <c r="BJ251" s="27">
        <f t="shared" si="121"/>
        <v>1.2136641717177519E-6</v>
      </c>
      <c r="BK251" s="27">
        <f t="shared" si="122"/>
        <v>2.4289899417904687E-6</v>
      </c>
      <c r="BL251" s="27">
        <f t="shared" si="123"/>
        <v>1.4082667358367206E-6</v>
      </c>
      <c r="BM251" s="27">
        <f t="shared" si="124"/>
        <v>1.3724497437134579E-6</v>
      </c>
      <c r="BN251" s="27">
        <f t="shared" si="125"/>
        <v>1.7324259291312207E-6</v>
      </c>
      <c r="BO251" s="27">
        <f t="shared" si="126"/>
        <v>2.8991776175562031E-6</v>
      </c>
      <c r="BP251" s="27">
        <f t="shared" si="127"/>
        <v>1.5220301424333099E-6</v>
      </c>
      <c r="BQ251" s="27">
        <f t="shared" si="128"/>
        <v>2.7072117802589609E-6</v>
      </c>
    </row>
    <row r="252" spans="3:69" x14ac:dyDescent="0.2">
      <c r="C252" s="4">
        <v>35</v>
      </c>
      <c r="D252" s="27"/>
      <c r="E252" s="27"/>
      <c r="F252" s="27">
        <f t="shared" si="132"/>
        <v>2.9795743968852669E-3</v>
      </c>
      <c r="G252" s="27">
        <f t="shared" si="132"/>
        <v>3.5837242235340714E-3</v>
      </c>
      <c r="H252" s="27">
        <f t="shared" si="132"/>
        <v>3.5161817253611654E-3</v>
      </c>
      <c r="I252" s="27">
        <f t="shared" si="132"/>
        <v>3.4278765037504362E-3</v>
      </c>
      <c r="J252" s="27">
        <f t="shared" si="132"/>
        <v>3.4554140402087187E-3</v>
      </c>
      <c r="K252" s="27">
        <f t="shared" si="132"/>
        <v>3.3019719533722144E-3</v>
      </c>
      <c r="L252" s="27">
        <f t="shared" si="132"/>
        <v>3.1405028314734048E-3</v>
      </c>
      <c r="M252" s="27">
        <f t="shared" si="132"/>
        <v>3.1339157731674972E-3</v>
      </c>
      <c r="N252" s="27">
        <f t="shared" si="132"/>
        <v>3.1475212660633657E-3</v>
      </c>
      <c r="O252" s="27">
        <f t="shared" si="132"/>
        <v>3.1457291781393369E-3</v>
      </c>
      <c r="P252" s="27">
        <f t="shared" si="132"/>
        <v>3.0774779850593573E-3</v>
      </c>
      <c r="Q252" s="27">
        <f t="shared" si="132"/>
        <v>3.0850076252630755E-3</v>
      </c>
      <c r="R252" s="27">
        <f t="shared" si="132"/>
        <v>3.0695163454970854E-3</v>
      </c>
      <c r="S252" s="27">
        <f t="shared" si="132"/>
        <v>3.0339389693981311E-3</v>
      </c>
      <c r="T252" s="27">
        <f t="shared" si="132"/>
        <v>3.044106258299518E-3</v>
      </c>
      <c r="U252" s="27">
        <f t="shared" si="132"/>
        <v>3.0125760812371371E-3</v>
      </c>
      <c r="V252" s="27">
        <f t="shared" si="133"/>
        <v>3.0344576064034378E-3</v>
      </c>
      <c r="W252" s="27">
        <f t="shared" si="133"/>
        <v>3.0538960604905665E-3</v>
      </c>
      <c r="X252" s="27">
        <f t="shared" si="133"/>
        <v>2.8195899654869542E-3</v>
      </c>
      <c r="Y252" s="27">
        <f t="shared" si="133"/>
        <v>3.085340042754136E-3</v>
      </c>
      <c r="Z252" s="27">
        <f t="shared" si="133"/>
        <v>2.7487239020533719E-3</v>
      </c>
      <c r="AA252" s="27">
        <f t="shared" si="133"/>
        <v>2.7478636122316739E-3</v>
      </c>
      <c r="AB252" s="27">
        <f t="shared" si="133"/>
        <v>2.7007977671085776E-3</v>
      </c>
      <c r="AC252" s="27">
        <f t="shared" si="134"/>
        <v>3.1194220894455332E-3</v>
      </c>
      <c r="AD252" s="27">
        <f t="shared" si="134"/>
        <v>2.7808302320414015E-3</v>
      </c>
      <c r="AE252" s="27">
        <f t="shared" si="134"/>
        <v>2.7794952296564539E-3</v>
      </c>
      <c r="AF252" s="27">
        <f t="shared" si="134"/>
        <v>2.9214532623555341E-3</v>
      </c>
      <c r="AG252" s="27">
        <f t="shared" si="134"/>
        <v>3.2937038508053826E-3</v>
      </c>
      <c r="AH252" s="27">
        <f t="shared" si="134"/>
        <v>2.8452331880078432E-3</v>
      </c>
      <c r="AI252" s="27">
        <f t="shared" si="134"/>
        <v>3.2387308184335791E-3</v>
      </c>
      <c r="AJ252" s="4"/>
      <c r="AK252" s="4">
        <v>35</v>
      </c>
      <c r="AL252" s="27">
        <f t="shared" si="97"/>
        <v>0</v>
      </c>
      <c r="AM252" s="27">
        <f t="shared" ref="AM252:AM283" si="135">(E252-E36)^2</f>
        <v>0</v>
      </c>
      <c r="AN252" s="27">
        <f t="shared" ref="AN252:AN283" si="136">(F252-F36)^2</f>
        <v>5.6663955132085207E-7</v>
      </c>
      <c r="AO252" s="27">
        <f t="shared" ref="AO252:AO283" si="137">(G252-G36)^2</f>
        <v>1.7296631387934152E-6</v>
      </c>
      <c r="AP252" s="27">
        <f t="shared" ref="AP252:AP283" si="138">(H252-H36)^2</f>
        <v>1.4914904234191133E-6</v>
      </c>
      <c r="AQ252" s="27">
        <f t="shared" ref="AQ252:AQ283" si="139">(I252-I36)^2</f>
        <v>1.2451154136033804E-6</v>
      </c>
      <c r="AR252" s="27">
        <f t="shared" ref="AR252:AR283" si="140">(J252-J36)^2</f>
        <v>1.2788870327328888E-6</v>
      </c>
      <c r="AS252" s="27">
        <f t="shared" ref="AS252:AS283" si="141">(K252-K36)^2</f>
        <v>9.268847617931524E-7</v>
      </c>
      <c r="AT252" s="27">
        <f t="shared" ref="AT252:AT283" si="142">(L252-L36)^2</f>
        <v>6.2136846013041833E-7</v>
      </c>
      <c r="AU252" s="27">
        <f t="shared" ref="AU252:AU283" si="143">(M252-M36)^2</f>
        <v>5.8960041989652812E-7</v>
      </c>
      <c r="AV252" s="27">
        <f t="shared" ref="AV252:AV283" si="144">(N252-N36)^2</f>
        <v>5.9312346278197358E-7</v>
      </c>
      <c r="AW252" s="27">
        <f t="shared" ref="AW252:AW283" si="145">(O252-O36)^2</f>
        <v>5.8068615592316276E-7</v>
      </c>
      <c r="AX252" s="27">
        <f t="shared" ref="AX252:AX283" si="146">(P252-P36)^2</f>
        <v>4.8770962854944284E-7</v>
      </c>
      <c r="AY252" s="27">
        <f t="shared" ref="AY252:AY283" si="147">(Q252-Q36)^2</f>
        <v>5.0958549992886234E-7</v>
      </c>
      <c r="AZ252" s="27">
        <f t="shared" ref="AZ252:AZ283" si="148">(R252-R36)^2</f>
        <v>5.0970476679384118E-7</v>
      </c>
      <c r="BA252" s="27">
        <f t="shared" ref="BA252:BA283" si="149">(S252-S36)^2</f>
        <v>4.7444352016166044E-7</v>
      </c>
      <c r="BB252" s="27">
        <f t="shared" ref="BB252:BB283" si="150">(T252-T36)^2</f>
        <v>5.0658002303343345E-7</v>
      </c>
      <c r="BC252" s="27">
        <f t="shared" ref="BC252:BC283" si="151">(U252-U36)^2</f>
        <v>4.7213871387183797E-7</v>
      </c>
      <c r="BD252" s="27">
        <f t="shared" ref="BD252:BD283" si="152">(V252-V36)^2</f>
        <v>5.069163017304465E-7</v>
      </c>
      <c r="BE252" s="27">
        <f t="shared" ref="BE252:BE283" si="153">(W252-W36)^2</f>
        <v>5.3974693104425216E-7</v>
      </c>
      <c r="BF252" s="27">
        <f t="shared" ref="BF252:BF283" si="154">(X252-X36)^2</f>
        <v>2.5097234262530201E-7</v>
      </c>
      <c r="BG252" s="27">
        <f t="shared" ref="BG252:BG283" si="155">(Y252-Y36)^2</f>
        <v>5.9261635007608247E-7</v>
      </c>
      <c r="BH252" s="27">
        <f t="shared" ref="BH252:BH283" si="156">(Z252-Z36)^2</f>
        <v>2.0479669082256885E-7</v>
      </c>
      <c r="BI252" s="27">
        <f t="shared" ref="BI252:BI283" si="157">(AA252-AA36)^2</f>
        <v>2.1324590402814693E-7</v>
      </c>
      <c r="BJ252" s="27">
        <f t="shared" ref="BJ252:BJ283" si="158">(AB252-AB36)^2</f>
        <v>1.7218134330805461E-7</v>
      </c>
      <c r="BK252" s="27">
        <f t="shared" ref="BK252:BK283" si="159">(AC252-AC36)^2</f>
        <v>6.72380763881293E-7</v>
      </c>
      <c r="BL252" s="27">
        <f t="shared" ref="BL252:BL283" si="160">(AD252-AD36)^2</f>
        <v>2.0978270655945151E-7</v>
      </c>
      <c r="BM252" s="27">
        <f t="shared" ref="BM252:BM283" si="161">(AE252-AE36)^2</f>
        <v>1.8399822544334766E-7</v>
      </c>
      <c r="BN252" s="27">
        <f t="shared" ref="BN252:BN283" si="162">(AF252-AF36)^2</f>
        <v>3.0196721002785895E-7</v>
      </c>
      <c r="BO252" s="27">
        <f t="shared" ref="BO252:BO283" si="163">(AG252-AG36)^2</f>
        <v>8.2685753265031513E-7</v>
      </c>
      <c r="BP252" s="27">
        <f t="shared" ref="BP252:BP283" si="164">(AH252-AH36)^2</f>
        <v>2.1485927106917404E-7</v>
      </c>
      <c r="BQ252" s="27">
        <f t="shared" ref="BQ252:BQ283" si="165">(AI252-AI36)^2</f>
        <v>7.6499617505376232E-7</v>
      </c>
    </row>
    <row r="253" spans="3:69" x14ac:dyDescent="0.2">
      <c r="C253" s="4">
        <v>36</v>
      </c>
      <c r="D253" s="27"/>
      <c r="E253" s="27"/>
      <c r="F253" s="27">
        <f t="shared" si="132"/>
        <v>3.10600330680801E-3</v>
      </c>
      <c r="G253" s="27">
        <f t="shared" si="132"/>
        <v>3.6410167666101763E-3</v>
      </c>
      <c r="H253" s="27">
        <f t="shared" si="132"/>
        <v>3.578679350293578E-3</v>
      </c>
      <c r="I253" s="27">
        <f t="shared" si="132"/>
        <v>3.4994315776549008E-3</v>
      </c>
      <c r="J253" s="27">
        <f t="shared" si="132"/>
        <v>3.5271213192903522E-3</v>
      </c>
      <c r="K253" s="27">
        <f t="shared" si="132"/>
        <v>3.3893457893491288E-3</v>
      </c>
      <c r="L253" s="27">
        <f t="shared" si="132"/>
        <v>3.2498949204794554E-3</v>
      </c>
      <c r="M253" s="27">
        <f t="shared" si="132"/>
        <v>3.2431500078476546E-3</v>
      </c>
      <c r="N253" s="27">
        <f t="shared" si="132"/>
        <v>3.256579018866924E-3</v>
      </c>
      <c r="O253" s="27">
        <f t="shared" si="132"/>
        <v>3.2623490908524691E-3</v>
      </c>
      <c r="P253" s="27">
        <f t="shared" si="132"/>
        <v>3.1978029223955228E-3</v>
      </c>
      <c r="Q253" s="27">
        <f t="shared" si="132"/>
        <v>3.1966564034330604E-3</v>
      </c>
      <c r="R253" s="27">
        <f t="shared" si="132"/>
        <v>3.1822733689435417E-3</v>
      </c>
      <c r="S253" s="27">
        <f t="shared" si="132"/>
        <v>3.1495317163779935E-3</v>
      </c>
      <c r="T253" s="27">
        <f t="shared" si="132"/>
        <v>3.1636876043721982E-3</v>
      </c>
      <c r="U253" s="27">
        <f t="shared" si="132"/>
        <v>3.1329087264932568E-3</v>
      </c>
      <c r="V253" s="27">
        <f t="shared" si="133"/>
        <v>3.1472615298758378E-3</v>
      </c>
      <c r="W253" s="27">
        <f t="shared" si="133"/>
        <v>3.1663507174063028E-3</v>
      </c>
      <c r="X253" s="27">
        <f t="shared" si="133"/>
        <v>2.9536424592026198E-3</v>
      </c>
      <c r="Y253" s="27">
        <f t="shared" si="133"/>
        <v>3.1995299736744809E-3</v>
      </c>
      <c r="Z253" s="27">
        <f t="shared" si="133"/>
        <v>2.8871450415621672E-3</v>
      </c>
      <c r="AA253" s="27">
        <f t="shared" si="133"/>
        <v>2.8804158915118204E-3</v>
      </c>
      <c r="AB253" s="27">
        <f t="shared" si="133"/>
        <v>2.8381332249910879E-3</v>
      </c>
      <c r="AC253" s="27">
        <f t="shared" si="134"/>
        <v>3.2244839559551286E-3</v>
      </c>
      <c r="AD253" s="27">
        <f t="shared" si="134"/>
        <v>2.9178478792626678E-3</v>
      </c>
      <c r="AE253" s="27">
        <f t="shared" si="134"/>
        <v>2.9190277997565629E-3</v>
      </c>
      <c r="AF253" s="27">
        <f t="shared" si="134"/>
        <v>3.0459245608840941E-3</v>
      </c>
      <c r="AG253" s="27">
        <f t="shared" si="134"/>
        <v>3.3950029998052094E-3</v>
      </c>
      <c r="AH253" s="27">
        <f t="shared" si="134"/>
        <v>2.981568021399786E-3</v>
      </c>
      <c r="AI253" s="27">
        <f t="shared" si="134"/>
        <v>3.354057166460471E-3</v>
      </c>
      <c r="AJ253" s="4"/>
      <c r="AK253" s="4">
        <v>36</v>
      </c>
      <c r="AL253" s="27">
        <f t="shared" si="97"/>
        <v>0</v>
      </c>
      <c r="AM253" s="27">
        <f t="shared" si="135"/>
        <v>0</v>
      </c>
      <c r="AN253" s="27">
        <f t="shared" si="136"/>
        <v>7.7287078277725007E-7</v>
      </c>
      <c r="AO253" s="27">
        <f t="shared" si="137"/>
        <v>1.8834257304915089E-6</v>
      </c>
      <c r="AP253" s="27">
        <f t="shared" si="138"/>
        <v>1.6477304917599674E-6</v>
      </c>
      <c r="AQ253" s="27">
        <f t="shared" si="139"/>
        <v>1.409565622262036E-6</v>
      </c>
      <c r="AR253" s="27">
        <f t="shared" si="140"/>
        <v>1.445781327780011E-6</v>
      </c>
      <c r="AS253" s="27">
        <f t="shared" si="141"/>
        <v>1.1023214400653936E-6</v>
      </c>
      <c r="AT253" s="27">
        <f t="shared" si="142"/>
        <v>8.0536507966780756E-7</v>
      </c>
      <c r="AU253" s="27">
        <f t="shared" si="143"/>
        <v>7.6880714430177638E-7</v>
      </c>
      <c r="AV253" s="27">
        <f t="shared" si="144"/>
        <v>7.7246507190143549E-7</v>
      </c>
      <c r="AW253" s="27">
        <f t="shared" si="145"/>
        <v>7.7143479972543031E-7</v>
      </c>
      <c r="AX253" s="27">
        <f t="shared" si="146"/>
        <v>6.6967388100179416E-7</v>
      </c>
      <c r="AY253" s="27">
        <f t="shared" si="147"/>
        <v>6.8084827509302624E-7</v>
      </c>
      <c r="AZ253" s="27">
        <f t="shared" si="148"/>
        <v>6.8280385514013425E-7</v>
      </c>
      <c r="BA253" s="27">
        <f t="shared" si="149"/>
        <v>6.4736050368764138E-7</v>
      </c>
      <c r="BB253" s="27">
        <f t="shared" si="150"/>
        <v>6.9045238670579239E-7</v>
      </c>
      <c r="BC253" s="27">
        <f t="shared" si="151"/>
        <v>6.5136830763407302E-7</v>
      </c>
      <c r="BD253" s="27">
        <f t="shared" si="152"/>
        <v>6.7958117043562905E-7</v>
      </c>
      <c r="BE253" s="27">
        <f t="shared" si="153"/>
        <v>7.1689594924620356E-7</v>
      </c>
      <c r="BF253" s="27">
        <f t="shared" si="154"/>
        <v>4.0269439463835046E-7</v>
      </c>
      <c r="BG253" s="27">
        <f t="shared" si="155"/>
        <v>7.8066099398585186E-7</v>
      </c>
      <c r="BH253" s="27">
        <f t="shared" si="156"/>
        <v>3.4869295125210437E-7</v>
      </c>
      <c r="BI253" s="27">
        <f t="shared" si="157"/>
        <v>3.5267911528962028E-7</v>
      </c>
      <c r="BJ253" s="27">
        <f t="shared" si="158"/>
        <v>3.0448865576359034E-7</v>
      </c>
      <c r="BK253" s="27">
        <f t="shared" si="159"/>
        <v>8.5480599429333396E-7</v>
      </c>
      <c r="BL253" s="27">
        <f t="shared" si="160"/>
        <v>3.534597751669562E-7</v>
      </c>
      <c r="BM253" s="27">
        <f t="shared" si="161"/>
        <v>3.225652963260451E-7</v>
      </c>
      <c r="BN253" s="27">
        <f t="shared" si="162"/>
        <v>4.5352472025617704E-7</v>
      </c>
      <c r="BO253" s="27">
        <f t="shared" si="163"/>
        <v>1.0202692072664234E-6</v>
      </c>
      <c r="BP253" s="27">
        <f t="shared" si="164"/>
        <v>3.5919024084573683E-7</v>
      </c>
      <c r="BQ253" s="27">
        <f t="shared" si="165"/>
        <v>9.7889752092330018E-7</v>
      </c>
    </row>
    <row r="254" spans="3:69" x14ac:dyDescent="0.2">
      <c r="C254" s="4">
        <v>37</v>
      </c>
      <c r="D254" s="27"/>
      <c r="E254" s="27"/>
      <c r="F254" s="27">
        <f t="shared" si="132"/>
        <v>3.2386975474777914E-3</v>
      </c>
      <c r="G254" s="27">
        <f t="shared" si="132"/>
        <v>3.7024463093529845E-3</v>
      </c>
      <c r="H254" s="27">
        <f t="shared" si="132"/>
        <v>3.6455587853022556E-3</v>
      </c>
      <c r="I254" s="27">
        <f t="shared" si="132"/>
        <v>3.5757569738298967E-3</v>
      </c>
      <c r="J254" s="27">
        <f t="shared" si="132"/>
        <v>3.6036039548854645E-3</v>
      </c>
      <c r="K254" s="27">
        <f t="shared" si="132"/>
        <v>3.4820931439476909E-3</v>
      </c>
      <c r="L254" s="27">
        <f t="shared" si="132"/>
        <v>3.3653723038783645E-3</v>
      </c>
      <c r="M254" s="27">
        <f t="shared" si="132"/>
        <v>3.3584968412483066E-3</v>
      </c>
      <c r="N254" s="27">
        <f t="shared" si="132"/>
        <v>3.3717680953307448E-3</v>
      </c>
      <c r="O254" s="27">
        <f t="shared" si="132"/>
        <v>3.385284377630699E-3</v>
      </c>
      <c r="P254" s="27">
        <f t="shared" si="132"/>
        <v>3.3245686735444858E-3</v>
      </c>
      <c r="Q254" s="27">
        <f t="shared" si="132"/>
        <v>3.3145853671794293E-3</v>
      </c>
      <c r="R254" s="27">
        <f t="shared" si="132"/>
        <v>3.3013516566176623E-3</v>
      </c>
      <c r="S254" s="27">
        <f t="shared" si="132"/>
        <v>3.2715377420862242E-3</v>
      </c>
      <c r="T254" s="27">
        <f t="shared" si="132"/>
        <v>3.289774539443473E-3</v>
      </c>
      <c r="U254" s="27">
        <f t="shared" si="132"/>
        <v>3.2598088864437976E-3</v>
      </c>
      <c r="V254" s="27">
        <f t="shared" si="133"/>
        <v>3.266481970961221E-3</v>
      </c>
      <c r="W254" s="27">
        <f t="shared" si="133"/>
        <v>3.2852200120217418E-3</v>
      </c>
      <c r="X254" s="27">
        <f t="shared" si="133"/>
        <v>3.094748692315151E-3</v>
      </c>
      <c r="Y254" s="27">
        <f t="shared" si="133"/>
        <v>3.3201793470514912E-3</v>
      </c>
      <c r="Z254" s="27">
        <f t="shared" si="133"/>
        <v>3.0327527762637773E-3</v>
      </c>
      <c r="AA254" s="27">
        <f t="shared" si="133"/>
        <v>3.0200541154590901E-3</v>
      </c>
      <c r="AB254" s="27">
        <f t="shared" si="133"/>
        <v>2.9826853444108081E-3</v>
      </c>
      <c r="AC254" s="27">
        <f t="shared" si="134"/>
        <v>3.3357752907906494E-3</v>
      </c>
      <c r="AD254" s="27">
        <f t="shared" si="134"/>
        <v>3.0620653967825531E-3</v>
      </c>
      <c r="AE254" s="27">
        <f t="shared" si="134"/>
        <v>3.0658710098715046E-3</v>
      </c>
      <c r="AF254" s="27">
        <f t="shared" si="134"/>
        <v>3.1773463576603542E-3</v>
      </c>
      <c r="AG254" s="27">
        <f t="shared" si="134"/>
        <v>3.5024820232492336E-3</v>
      </c>
      <c r="AH254" s="27">
        <f t="shared" si="134"/>
        <v>3.1251657810307527E-3</v>
      </c>
      <c r="AI254" s="27">
        <f t="shared" si="134"/>
        <v>3.4759297303919917E-3</v>
      </c>
      <c r="AJ254" s="4"/>
      <c r="AK254" s="4">
        <v>37</v>
      </c>
      <c r="AL254" s="27">
        <f t="shared" si="97"/>
        <v>0</v>
      </c>
      <c r="AM254" s="27">
        <f t="shared" si="135"/>
        <v>0</v>
      </c>
      <c r="AN254" s="27">
        <f t="shared" si="136"/>
        <v>1.9298751668696002E-7</v>
      </c>
      <c r="AO254" s="27">
        <f t="shared" si="137"/>
        <v>7.8587713496805725E-7</v>
      </c>
      <c r="AP254" s="27">
        <f t="shared" si="138"/>
        <v>6.9320149849578058E-7</v>
      </c>
      <c r="AQ254" s="27">
        <f t="shared" si="139"/>
        <v>6.008895010197154E-7</v>
      </c>
      <c r="AR254" s="27">
        <f t="shared" si="140"/>
        <v>6.6948915223236384E-7</v>
      </c>
      <c r="AS254" s="27">
        <f t="shared" si="141"/>
        <v>4.993934335439881E-7</v>
      </c>
      <c r="AT254" s="27">
        <f t="shared" si="142"/>
        <v>3.6033749978503891E-7</v>
      </c>
      <c r="AU254" s="27">
        <f t="shared" si="143"/>
        <v>3.6550119068210781E-7</v>
      </c>
      <c r="AV254" s="27">
        <f t="shared" si="144"/>
        <v>3.9855520431358362E-7</v>
      </c>
      <c r="AW254" s="27">
        <f t="shared" si="145"/>
        <v>4.3774699634737628E-7</v>
      </c>
      <c r="AX254" s="27">
        <f t="shared" si="146"/>
        <v>3.9213786110644879E-7</v>
      </c>
      <c r="AY254" s="27">
        <f t="shared" si="147"/>
        <v>4.1003307999926353E-7</v>
      </c>
      <c r="AZ254" s="27">
        <f t="shared" si="148"/>
        <v>4.2894182499111264E-7</v>
      </c>
      <c r="BA254" s="27">
        <f t="shared" si="149"/>
        <v>4.1555876167982065E-7</v>
      </c>
      <c r="BB254" s="27">
        <f t="shared" si="150"/>
        <v>4.6659472113082082E-7</v>
      </c>
      <c r="BC254" s="27">
        <f t="shared" si="151"/>
        <v>4.4668379925863901E-7</v>
      </c>
      <c r="BD254" s="27">
        <f t="shared" si="152"/>
        <v>4.734801604353946E-7</v>
      </c>
      <c r="BE254" s="27">
        <f t="shared" si="153"/>
        <v>5.2028985716435104E-7</v>
      </c>
      <c r="BF254" s="27">
        <f t="shared" si="154"/>
        <v>2.9462284606752534E-7</v>
      </c>
      <c r="BG254" s="27">
        <f t="shared" si="155"/>
        <v>6.1307930763361199E-7</v>
      </c>
      <c r="BH254" s="27">
        <f t="shared" si="156"/>
        <v>2.7937674512742129E-7</v>
      </c>
      <c r="BI254" s="27">
        <f t="shared" si="157"/>
        <v>2.9127276688703431E-7</v>
      </c>
      <c r="BJ254" s="27">
        <f t="shared" si="158"/>
        <v>2.6849738816226716E-7</v>
      </c>
      <c r="BK254" s="27">
        <f t="shared" si="159"/>
        <v>7.6713292689651782E-7</v>
      </c>
      <c r="BL254" s="27">
        <f t="shared" si="160"/>
        <v>3.6014762832536211E-7</v>
      </c>
      <c r="BM254" s="27">
        <f t="shared" si="161"/>
        <v>3.5769349171848837E-7</v>
      </c>
      <c r="BN254" s="27">
        <f t="shared" si="162"/>
        <v>4.9789736561755616E-7</v>
      </c>
      <c r="BO254" s="27">
        <f t="shared" si="163"/>
        <v>1.0587634442326184E-6</v>
      </c>
      <c r="BP254" s="27">
        <f t="shared" si="164"/>
        <v>4.3352571711681031E-7</v>
      </c>
      <c r="BQ254" s="27">
        <f t="shared" si="165"/>
        <v>1.0497014946287377E-6</v>
      </c>
    </row>
    <row r="255" spans="3:69" x14ac:dyDescent="0.2">
      <c r="C255" s="4">
        <v>38</v>
      </c>
      <c r="D255" s="27"/>
      <c r="E255" s="27"/>
      <c r="F255" s="27">
        <f t="shared" si="132"/>
        <v>3.3779676046007197E-3</v>
      </c>
      <c r="G255" s="27">
        <f t="shared" si="132"/>
        <v>3.768311577658107E-3</v>
      </c>
      <c r="H255" s="27">
        <f t="shared" si="132"/>
        <v>3.7171272462144436E-3</v>
      </c>
      <c r="I255" s="27">
        <f t="shared" si="132"/>
        <v>3.6571707126941454E-3</v>
      </c>
      <c r="J255" s="27">
        <f t="shared" si="132"/>
        <v>3.6851799625445387E-3</v>
      </c>
      <c r="K255" s="27">
        <f t="shared" si="132"/>
        <v>3.580544490267248E-3</v>
      </c>
      <c r="L255" s="27">
        <f t="shared" si="132"/>
        <v>3.4872734961658705E-3</v>
      </c>
      <c r="M255" s="27">
        <f t="shared" si="132"/>
        <v>3.480298326053094E-3</v>
      </c>
      <c r="N255" s="27">
        <f t="shared" si="132"/>
        <v>3.4934332039130577E-3</v>
      </c>
      <c r="O255" s="27">
        <f t="shared" si="132"/>
        <v>3.5148770379546828E-3</v>
      </c>
      <c r="P255" s="27">
        <f t="shared" si="132"/>
        <v>3.4581200056300818E-3</v>
      </c>
      <c r="Q255" s="27">
        <f t="shared" si="132"/>
        <v>3.439147773667378E-3</v>
      </c>
      <c r="R255" s="27">
        <f t="shared" si="132"/>
        <v>3.4271055845061004E-3</v>
      </c>
      <c r="S255" s="27">
        <f t="shared" si="132"/>
        <v>3.4003128659416217E-3</v>
      </c>
      <c r="T255" s="27">
        <f t="shared" si="132"/>
        <v>3.4227209873451837E-3</v>
      </c>
      <c r="U255" s="27">
        <f t="shared" si="132"/>
        <v>3.3936350028829182E-3</v>
      </c>
      <c r="V255" s="27">
        <f t="shared" si="133"/>
        <v>3.3924839142896422E-3</v>
      </c>
      <c r="W255" s="27">
        <f t="shared" si="133"/>
        <v>3.4108698480526285E-3</v>
      </c>
      <c r="X255" s="27">
        <f t="shared" si="133"/>
        <v>3.2432798271811733E-3</v>
      </c>
      <c r="Y255" s="27">
        <f t="shared" si="133"/>
        <v>3.4476535575965472E-3</v>
      </c>
      <c r="Z255" s="27">
        <f t="shared" si="133"/>
        <v>3.1859202222201612E-3</v>
      </c>
      <c r="AA255" s="27">
        <f t="shared" si="133"/>
        <v>3.1671570826282748E-3</v>
      </c>
      <c r="AB255" s="27">
        <f t="shared" si="133"/>
        <v>3.1348333442857493E-3</v>
      </c>
      <c r="AC255" s="27">
        <f t="shared" si="134"/>
        <v>3.4536654598972556E-3</v>
      </c>
      <c r="AD255" s="27">
        <f t="shared" si="134"/>
        <v>3.2138611163953072E-3</v>
      </c>
      <c r="AE255" s="27">
        <f t="shared" si="134"/>
        <v>3.2204078921305389E-3</v>
      </c>
      <c r="AF255" s="27">
        <f t="shared" si="134"/>
        <v>3.3161067696756388E-3</v>
      </c>
      <c r="AG255" s="27">
        <f t="shared" si="134"/>
        <v>3.6165179316900919E-3</v>
      </c>
      <c r="AH255" s="27">
        <f t="shared" si="134"/>
        <v>3.2764133826745125E-3</v>
      </c>
      <c r="AI255" s="27">
        <f t="shared" si="134"/>
        <v>3.6047200900397227E-3</v>
      </c>
      <c r="AJ255" s="4"/>
      <c r="AK255" s="4">
        <v>38</v>
      </c>
      <c r="AL255" s="27">
        <f t="shared" si="97"/>
        <v>0</v>
      </c>
      <c r="AM255" s="27">
        <f t="shared" si="135"/>
        <v>0</v>
      </c>
      <c r="AN255" s="27">
        <f t="shared" si="136"/>
        <v>3.3474729722457474E-7</v>
      </c>
      <c r="AO255" s="27">
        <f t="shared" si="137"/>
        <v>9.0699410920415673E-7</v>
      </c>
      <c r="AP255" s="27">
        <f t="shared" si="138"/>
        <v>8.1749751659804041E-7</v>
      </c>
      <c r="AQ255" s="27">
        <f t="shared" si="139"/>
        <v>7.3373677590509563E-7</v>
      </c>
      <c r="AR255" s="27">
        <f t="shared" si="140"/>
        <v>8.0963855605532411E-7</v>
      </c>
      <c r="AS255" s="27">
        <f t="shared" si="141"/>
        <v>6.4823285171314377E-7</v>
      </c>
      <c r="AT255" s="27">
        <f t="shared" si="142"/>
        <v>5.2154738452474141E-7</v>
      </c>
      <c r="AU255" s="27">
        <f t="shared" si="143"/>
        <v>5.2761109545119481E-7</v>
      </c>
      <c r="AV255" s="27">
        <f t="shared" si="144"/>
        <v>5.6697495896927551E-7</v>
      </c>
      <c r="AW255" s="27">
        <f t="shared" si="145"/>
        <v>6.260246155360637E-7</v>
      </c>
      <c r="AX255" s="27">
        <f t="shared" si="146"/>
        <v>5.7723594350416396E-7</v>
      </c>
      <c r="AY255" s="27">
        <f t="shared" si="147"/>
        <v>5.8507302096855696E-7</v>
      </c>
      <c r="AZ255" s="27">
        <f t="shared" si="148"/>
        <v>6.0947755129965256E-7</v>
      </c>
      <c r="BA255" s="27">
        <f t="shared" si="149"/>
        <v>5.9816859277027084E-7</v>
      </c>
      <c r="BB255" s="27">
        <f t="shared" si="150"/>
        <v>6.6589490450361052E-7</v>
      </c>
      <c r="BC255" s="27">
        <f t="shared" si="151"/>
        <v>6.4347701203793194E-7</v>
      </c>
      <c r="BD255" s="27">
        <f t="shared" si="152"/>
        <v>6.6276025912820243E-7</v>
      </c>
      <c r="BE255" s="27">
        <f t="shared" si="153"/>
        <v>7.1734300820126281E-7</v>
      </c>
      <c r="BF255" s="27">
        <f t="shared" si="154"/>
        <v>4.7792728299509164E-7</v>
      </c>
      <c r="BG255" s="27">
        <f t="shared" si="155"/>
        <v>8.2895201775535871E-7</v>
      </c>
      <c r="BH255" s="27">
        <f t="shared" si="156"/>
        <v>4.6475369260724854E-7</v>
      </c>
      <c r="BI255" s="27">
        <f t="shared" si="157"/>
        <v>4.7169408683479873E-7</v>
      </c>
      <c r="BJ255" s="27">
        <f t="shared" si="158"/>
        <v>4.4932264959313072E-7</v>
      </c>
      <c r="BK255" s="27">
        <f t="shared" si="159"/>
        <v>9.8754188030436197E-7</v>
      </c>
      <c r="BL255" s="27">
        <f t="shared" si="160"/>
        <v>5.6538177743834674E-7</v>
      </c>
      <c r="BM255" s="27">
        <f t="shared" si="161"/>
        <v>5.6642437613956192E-7</v>
      </c>
      <c r="BN255" s="27">
        <f t="shared" si="162"/>
        <v>7.1297562508785276E-7</v>
      </c>
      <c r="BO255" s="27">
        <f t="shared" si="163"/>
        <v>1.3064449371698838E-6</v>
      </c>
      <c r="BP255" s="27">
        <f t="shared" si="164"/>
        <v>6.5557247209095599E-7</v>
      </c>
      <c r="BQ255" s="27">
        <f t="shared" si="165"/>
        <v>1.3301926254864176E-6</v>
      </c>
    </row>
    <row r="256" spans="3:69" x14ac:dyDescent="0.2">
      <c r="C256" s="4">
        <v>39</v>
      </c>
      <c r="D256" s="27"/>
      <c r="E256" s="27"/>
      <c r="F256" s="27">
        <f t="shared" si="132"/>
        <v>3.5241393503609004E-3</v>
      </c>
      <c r="G256" s="27">
        <f t="shared" si="132"/>
        <v>3.8389328679234291E-3</v>
      </c>
      <c r="H256" s="27">
        <f t="shared" si="132"/>
        <v>3.7937134882584265E-3</v>
      </c>
      <c r="I256" s="27">
        <f t="shared" si="132"/>
        <v>3.7440120159565509E-3</v>
      </c>
      <c r="J256" s="27">
        <f t="shared" si="132"/>
        <v>3.7721885361091589E-3</v>
      </c>
      <c r="K256" s="27">
        <f t="shared" si="132"/>
        <v>3.6850506256075619E-3</v>
      </c>
      <c r="L256" s="27">
        <f t="shared" si="132"/>
        <v>3.6159558428188335E-3</v>
      </c>
      <c r="M256" s="27">
        <f t="shared" si="132"/>
        <v>3.6089156557470971E-3</v>
      </c>
      <c r="N256" s="27">
        <f t="shared" si="132"/>
        <v>3.6219384328875712E-3</v>
      </c>
      <c r="O256" s="27">
        <f t="shared" si="132"/>
        <v>3.6514875917669793E-3</v>
      </c>
      <c r="P256" s="27">
        <f t="shared" si="132"/>
        <v>3.5988201406442935E-3</v>
      </c>
      <c r="Q256" s="27">
        <f t="shared" si="132"/>
        <v>3.5707167505935112E-3</v>
      </c>
      <c r="R256" s="27">
        <f t="shared" si="132"/>
        <v>3.5599093952448681E-3</v>
      </c>
      <c r="S256" s="27">
        <f t="shared" si="132"/>
        <v>3.5362326488188236E-3</v>
      </c>
      <c r="T256" s="27">
        <f t="shared" si="132"/>
        <v>3.5629001264422754E-3</v>
      </c>
      <c r="U256" s="27">
        <f t="shared" si="132"/>
        <v>3.5347650806397714E-3</v>
      </c>
      <c r="V256" s="27">
        <f t="shared" si="133"/>
        <v>3.5256531055625432E-3</v>
      </c>
      <c r="W256" s="27">
        <f t="shared" si="133"/>
        <v>3.5436870010917311E-3</v>
      </c>
      <c r="X256" s="27">
        <f t="shared" si="133"/>
        <v>3.3996265564358225E-3</v>
      </c>
      <c r="Y256" s="27">
        <f t="shared" si="133"/>
        <v>3.5823386694976882E-3</v>
      </c>
      <c r="Z256" s="27">
        <f t="shared" si="133"/>
        <v>3.3470398670582481E-3</v>
      </c>
      <c r="AA256" s="27">
        <f t="shared" si="133"/>
        <v>3.322123841287061E-3</v>
      </c>
      <c r="AB256" s="27">
        <f t="shared" si="133"/>
        <v>3.2949763706133649E-3</v>
      </c>
      <c r="AC256" s="27">
        <f t="shared" si="134"/>
        <v>3.5785457301584092E-3</v>
      </c>
      <c r="AD256" s="27">
        <f t="shared" si="134"/>
        <v>3.3736332501069881E-3</v>
      </c>
      <c r="AE256" s="27">
        <f t="shared" si="134"/>
        <v>3.3830415471674266E-3</v>
      </c>
      <c r="AF256" s="27">
        <f t="shared" si="134"/>
        <v>3.4626155864393572E-3</v>
      </c>
      <c r="AG256" s="27">
        <f t="shared" si="134"/>
        <v>3.7375107356552723E-3</v>
      </c>
      <c r="AH256" s="27">
        <f t="shared" si="134"/>
        <v>3.4357183541572018E-3</v>
      </c>
      <c r="AI256" s="27">
        <f t="shared" si="134"/>
        <v>3.740820917027426E-3</v>
      </c>
      <c r="AJ256" s="4"/>
      <c r="AK256" s="4">
        <v>39</v>
      </c>
      <c r="AL256" s="27">
        <f t="shared" si="97"/>
        <v>0</v>
      </c>
      <c r="AM256" s="27">
        <f t="shared" si="135"/>
        <v>0</v>
      </c>
      <c r="AN256" s="27">
        <f t="shared" si="136"/>
        <v>5.2525567416102531E-7</v>
      </c>
      <c r="AO256" s="27">
        <f t="shared" si="137"/>
        <v>1.0464955964663824E-6</v>
      </c>
      <c r="AP256" s="27">
        <f t="shared" si="138"/>
        <v>9.6185474251788632E-7</v>
      </c>
      <c r="AQ256" s="27">
        <f t="shared" si="139"/>
        <v>8.9005199323540325E-7</v>
      </c>
      <c r="AR256" s="27">
        <f t="shared" si="140"/>
        <v>9.7378953342188968E-7</v>
      </c>
      <c r="AS256" s="27">
        <f t="shared" si="141"/>
        <v>8.2743624334816874E-7</v>
      </c>
      <c r="AT256" s="27">
        <f t="shared" si="142"/>
        <v>7.2397077663201199E-7</v>
      </c>
      <c r="AU256" s="27">
        <f t="shared" si="143"/>
        <v>7.310006485150605E-7</v>
      </c>
      <c r="AV256" s="27">
        <f t="shared" si="144"/>
        <v>7.7701161822834498E-7</v>
      </c>
      <c r="AW256" s="27">
        <f t="shared" si="145"/>
        <v>8.6086429144606083E-7</v>
      </c>
      <c r="AX256" s="27">
        <f t="shared" si="146"/>
        <v>8.1082926767669388E-7</v>
      </c>
      <c r="AY256" s="27">
        <f t="shared" si="147"/>
        <v>8.0365781145422564E-7</v>
      </c>
      <c r="AZ256" s="27">
        <f t="shared" si="148"/>
        <v>8.3447173231641823E-7</v>
      </c>
      <c r="BA256" s="27">
        <f t="shared" si="149"/>
        <v>8.268871966357535E-7</v>
      </c>
      <c r="BB256" s="27">
        <f t="shared" si="150"/>
        <v>9.1432413378356239E-7</v>
      </c>
      <c r="BC256" s="27">
        <f t="shared" si="151"/>
        <v>8.8981539316669595E-7</v>
      </c>
      <c r="BD256" s="27">
        <f t="shared" si="152"/>
        <v>8.9732060690898956E-7</v>
      </c>
      <c r="BE256" s="27">
        <f t="shared" si="153"/>
        <v>9.5996531325041574E-7</v>
      </c>
      <c r="BF256" s="27">
        <f t="shared" si="154"/>
        <v>7.1854371567096397E-7</v>
      </c>
      <c r="BG256" s="27">
        <f t="shared" si="155"/>
        <v>1.0923450717775096E-6</v>
      </c>
      <c r="BH256" s="27">
        <f t="shared" si="156"/>
        <v>7.1039292712849244E-7</v>
      </c>
      <c r="BI256" s="27">
        <f t="shared" si="157"/>
        <v>7.0857108825814221E-7</v>
      </c>
      <c r="BJ256" s="27">
        <f t="shared" si="158"/>
        <v>6.8966109145621558E-7</v>
      </c>
      <c r="BK256" s="27">
        <f t="shared" si="159"/>
        <v>1.2513368534499544E-6</v>
      </c>
      <c r="BL256" s="27">
        <f t="shared" si="160"/>
        <v>8.3118023208299764E-7</v>
      </c>
      <c r="BM256" s="27">
        <f t="shared" si="161"/>
        <v>8.3767406619488459E-7</v>
      </c>
      <c r="BN256" s="27">
        <f t="shared" si="162"/>
        <v>9.8185834791374258E-7</v>
      </c>
      <c r="BO256" s="27">
        <f t="shared" si="163"/>
        <v>1.5976733155725107E-6</v>
      </c>
      <c r="BP256" s="27">
        <f t="shared" si="164"/>
        <v>9.3892082857564844E-7</v>
      </c>
      <c r="BQ256" s="27">
        <f t="shared" si="165"/>
        <v>1.662657053632658E-6</v>
      </c>
    </row>
    <row r="257" spans="3:69" x14ac:dyDescent="0.2">
      <c r="C257" s="4">
        <v>40</v>
      </c>
      <c r="D257" s="27"/>
      <c r="E257" s="27"/>
      <c r="F257" s="27">
        <f t="shared" si="132"/>
        <v>3.6775548059151415E-3</v>
      </c>
      <c r="G257" s="27">
        <f t="shared" si="132"/>
        <v>3.9146536046193569E-3</v>
      </c>
      <c r="H257" s="27">
        <f t="shared" si="132"/>
        <v>3.8756693162259473E-3</v>
      </c>
      <c r="I257" s="27">
        <f t="shared" si="132"/>
        <v>3.8366427200308079E-3</v>
      </c>
      <c r="J257" s="27">
        <f t="shared" si="132"/>
        <v>3.8649914580833359E-3</v>
      </c>
      <c r="K257" s="27">
        <f t="shared" si="132"/>
        <v>3.7959839214135797E-3</v>
      </c>
      <c r="L257" s="27">
        <f t="shared" si="132"/>
        <v>3.7517965678304337E-3</v>
      </c>
      <c r="M257" s="27">
        <f t="shared" si="132"/>
        <v>3.7447302357099641E-3</v>
      </c>
      <c r="N257" s="27">
        <f t="shared" si="132"/>
        <v>3.7576683398938973E-3</v>
      </c>
      <c r="O257" s="27">
        <f t="shared" si="132"/>
        <v>3.7954960824195063E-3</v>
      </c>
      <c r="P257" s="27">
        <f t="shared" si="132"/>
        <v>3.7470517433087248E-3</v>
      </c>
      <c r="Q257" s="27">
        <f t="shared" si="132"/>
        <v>3.7096864138928816E-3</v>
      </c>
      <c r="R257" s="27">
        <f t="shared" si="132"/>
        <v>3.7001583118622871E-3</v>
      </c>
      <c r="S257" s="27">
        <f t="shared" si="132"/>
        <v>3.6796934883372577E-3</v>
      </c>
      <c r="T257" s="27">
        <f t="shared" si="132"/>
        <v>3.7107054371379737E-3</v>
      </c>
      <c r="U257" s="27">
        <f t="shared" si="132"/>
        <v>3.6835977552897633E-3</v>
      </c>
      <c r="V257" s="27">
        <f t="shared" si="133"/>
        <v>3.6663972324848942E-3</v>
      </c>
      <c r="W257" s="27">
        <f t="shared" si="133"/>
        <v>3.6840803091822876E-3</v>
      </c>
      <c r="X257" s="27">
        <f t="shared" si="133"/>
        <v>3.5642001306610245E-3</v>
      </c>
      <c r="Y257" s="27">
        <f t="shared" si="133"/>
        <v>3.7246425856408772E-3</v>
      </c>
      <c r="Z257" s="27">
        <f t="shared" si="133"/>
        <v>3.5165245757093526E-3</v>
      </c>
      <c r="AA257" s="27">
        <f t="shared" si="133"/>
        <v>3.485374771919827E-3</v>
      </c>
      <c r="AB257" s="27">
        <f t="shared" si="133"/>
        <v>3.4635345435926179E-3</v>
      </c>
      <c r="AC257" s="27">
        <f t="shared" si="134"/>
        <v>3.7108305679755165E-3</v>
      </c>
      <c r="AD257" s="27">
        <f t="shared" si="134"/>
        <v>3.5418009347815333E-3</v>
      </c>
      <c r="AE257" s="27">
        <f t="shared" si="134"/>
        <v>3.5541961955854158E-3</v>
      </c>
      <c r="AF257" s="27">
        <f t="shared" si="134"/>
        <v>3.6173054801760542E-3</v>
      </c>
      <c r="AG257" s="27">
        <f t="shared" si="134"/>
        <v>3.8658848487877926E-3</v>
      </c>
      <c r="AH257" s="27">
        <f t="shared" si="134"/>
        <v>3.6035099334172475E-3</v>
      </c>
      <c r="AI257" s="27">
        <f t="shared" si="134"/>
        <v>3.8846471720157842E-3</v>
      </c>
      <c r="AJ257" s="4"/>
      <c r="AK257" s="4">
        <v>40</v>
      </c>
      <c r="AL257" s="27">
        <f t="shared" si="97"/>
        <v>0</v>
      </c>
      <c r="AM257" s="27">
        <f t="shared" si="135"/>
        <v>0</v>
      </c>
      <c r="AN257" s="27">
        <f t="shared" si="136"/>
        <v>3.9393308396256895E-8</v>
      </c>
      <c r="AO257" s="27">
        <f t="shared" si="137"/>
        <v>1.5971701933124379E-7</v>
      </c>
      <c r="AP257" s="27">
        <f t="shared" si="138"/>
        <v>1.1744900363319211E-7</v>
      </c>
      <c r="AQ257" s="27">
        <f t="shared" si="139"/>
        <v>1.0386448311362624E-7</v>
      </c>
      <c r="AR257" s="27">
        <f t="shared" si="140"/>
        <v>1.0544412756749958E-7</v>
      </c>
      <c r="AS257" s="27">
        <f t="shared" si="141"/>
        <v>5.1241203336304278E-8</v>
      </c>
      <c r="AT257" s="27">
        <f t="shared" si="142"/>
        <v>2.4370766095843461E-8</v>
      </c>
      <c r="AU257" s="27">
        <f t="shared" si="143"/>
        <v>1.6095591039440298E-8</v>
      </c>
      <c r="AV257" s="27">
        <f t="shared" si="144"/>
        <v>1.4127114091861864E-8</v>
      </c>
      <c r="AW257" s="27">
        <f t="shared" si="145"/>
        <v>2.004305241023589E-8</v>
      </c>
      <c r="AX257" s="27">
        <f t="shared" si="146"/>
        <v>6.7421541523367013E-9</v>
      </c>
      <c r="AY257" s="27">
        <f t="shared" si="147"/>
        <v>9.4638463351424038E-10</v>
      </c>
      <c r="AZ257" s="27">
        <f t="shared" si="148"/>
        <v>1.0957093614157853E-10</v>
      </c>
      <c r="BA257" s="27">
        <f t="shared" si="149"/>
        <v>6.0352488776896171E-10</v>
      </c>
      <c r="BB257" s="27">
        <f t="shared" si="150"/>
        <v>4.2230224055722716E-12</v>
      </c>
      <c r="BC257" s="27">
        <f t="shared" si="151"/>
        <v>1.6633465121179891E-9</v>
      </c>
      <c r="BD257" s="27">
        <f t="shared" si="152"/>
        <v>4.2675013504761215E-9</v>
      </c>
      <c r="BE257" s="27">
        <f t="shared" si="153"/>
        <v>2.9474974101721891E-9</v>
      </c>
      <c r="BF257" s="27">
        <f t="shared" si="154"/>
        <v>3.3319107179171437E-8</v>
      </c>
      <c r="BG257" s="27">
        <f t="shared" si="155"/>
        <v>7.9181673785163981E-10</v>
      </c>
      <c r="BH257" s="27">
        <f t="shared" si="156"/>
        <v>4.5457006665741258E-8</v>
      </c>
      <c r="BI257" s="27">
        <f t="shared" si="157"/>
        <v>5.4092213801397953E-8</v>
      </c>
      <c r="BJ257" s="27">
        <f t="shared" si="158"/>
        <v>6.5329100381469845E-8</v>
      </c>
      <c r="BK257" s="27">
        <f t="shared" si="159"/>
        <v>5.5093286891071454E-10</v>
      </c>
      <c r="BL257" s="27">
        <f t="shared" si="160"/>
        <v>5.1426610578417037E-8</v>
      </c>
      <c r="BM257" s="27">
        <f t="shared" si="161"/>
        <v>6.4875314494261676E-8</v>
      </c>
      <c r="BN257" s="27">
        <f t="shared" si="162"/>
        <v>5.5640378998809964E-8</v>
      </c>
      <c r="BO257" s="27">
        <f t="shared" si="163"/>
        <v>1.0954102232879596E-9</v>
      </c>
      <c r="BP257" s="27">
        <f t="shared" si="164"/>
        <v>9.5115945068602643E-8</v>
      </c>
      <c r="BQ257" s="27">
        <f t="shared" si="165"/>
        <v>2.028898718086797E-9</v>
      </c>
    </row>
    <row r="258" spans="3:69" x14ac:dyDescent="0.2">
      <c r="C258" s="4">
        <v>41</v>
      </c>
      <c r="D258" s="27"/>
      <c r="E258" s="27"/>
      <c r="F258" s="27">
        <f t="shared" si="132"/>
        <v>3.8385729416739517E-3</v>
      </c>
      <c r="G258" s="27">
        <f t="shared" si="132"/>
        <v>3.9958420103286393E-3</v>
      </c>
      <c r="H258" s="27">
        <f t="shared" si="132"/>
        <v>3.9633712005145696E-3</v>
      </c>
      <c r="I258" s="27">
        <f t="shared" si="132"/>
        <v>3.9354487836773351E-3</v>
      </c>
      <c r="J258" s="27">
        <f t="shared" si="132"/>
        <v>3.9639746039287146E-3</v>
      </c>
      <c r="K258" s="27">
        <f t="shared" si="132"/>
        <v>3.9137396500922008E-3</v>
      </c>
      <c r="L258" s="27">
        <f t="shared" si="132"/>
        <v>3.8951938795179601E-3</v>
      </c>
      <c r="M258" s="27">
        <f t="shared" si="132"/>
        <v>3.8881448142459563E-3</v>
      </c>
      <c r="N258" s="27">
        <f t="shared" si="132"/>
        <v>3.9010291027434781E-3</v>
      </c>
      <c r="O258" s="27">
        <f t="shared" si="132"/>
        <v>3.9473031339340861E-3</v>
      </c>
      <c r="P258" s="27">
        <f t="shared" si="132"/>
        <v>3.903217961814814E-3</v>
      </c>
      <c r="Q258" s="27">
        <f t="shared" si="132"/>
        <v>3.8564730483164572E-3</v>
      </c>
      <c r="R258" s="27">
        <f t="shared" si="132"/>
        <v>3.8482697139594086E-3</v>
      </c>
      <c r="S258" s="27">
        <f t="shared" si="132"/>
        <v>3.8311137749185578E-3</v>
      </c>
      <c r="T258" s="27">
        <f t="shared" si="132"/>
        <v>3.8665518063664252E-3</v>
      </c>
      <c r="U258" s="27">
        <f t="shared" si="132"/>
        <v>3.840553419139347E-3</v>
      </c>
      <c r="V258" s="27">
        <f t="shared" si="133"/>
        <v>3.8151471728711892E-3</v>
      </c>
      <c r="W258" s="27">
        <f t="shared" si="133"/>
        <v>3.8324819313041466E-3</v>
      </c>
      <c r="X258" s="27">
        <f t="shared" si="133"/>
        <v>3.7374334401288818E-3</v>
      </c>
      <c r="Y258" s="27">
        <f t="shared" si="133"/>
        <v>3.8749962829712232E-3</v>
      </c>
      <c r="Z258" s="27">
        <f t="shared" si="133"/>
        <v>3.6948086483648995E-3</v>
      </c>
      <c r="AA258" s="27">
        <f t="shared" si="133"/>
        <v>3.6573527275996333E-3</v>
      </c>
      <c r="AB258" s="27">
        <f t="shared" si="133"/>
        <v>3.6409500597698844E-3</v>
      </c>
      <c r="AC258" s="27">
        <f t="shared" si="134"/>
        <v>3.8509590148446916E-3</v>
      </c>
      <c r="AD258" s="27">
        <f t="shared" si="134"/>
        <v>3.718805331679874E-3</v>
      </c>
      <c r="AE258" s="27">
        <f t="shared" si="134"/>
        <v>3.7343182845124669E-3</v>
      </c>
      <c r="AF258" s="27">
        <f t="shared" si="134"/>
        <v>3.7806332836000764E-3</v>
      </c>
      <c r="AG258" s="27">
        <f t="shared" si="134"/>
        <v>4.0020905765871407E-3</v>
      </c>
      <c r="AH258" s="27">
        <f t="shared" si="134"/>
        <v>3.7802402250619082E-3</v>
      </c>
      <c r="AI258" s="27">
        <f t="shared" si="134"/>
        <v>4.0366373698846412E-3</v>
      </c>
      <c r="AJ258" s="4"/>
      <c r="AK258" s="4">
        <v>41</v>
      </c>
      <c r="AL258" s="27">
        <f t="shared" si="97"/>
        <v>0</v>
      </c>
      <c r="AM258" s="27">
        <f t="shared" si="135"/>
        <v>0</v>
      </c>
      <c r="AN258" s="27">
        <f t="shared" si="136"/>
        <v>1.2904982824990433E-7</v>
      </c>
      <c r="AO258" s="27">
        <f t="shared" si="137"/>
        <v>2.309658284838823E-7</v>
      </c>
      <c r="AP258" s="27">
        <f t="shared" si="138"/>
        <v>1.8500786743627645E-7</v>
      </c>
      <c r="AQ258" s="27">
        <f t="shared" si="139"/>
        <v>1.7704483553680135E-7</v>
      </c>
      <c r="AR258" s="27">
        <f t="shared" si="140"/>
        <v>1.7925532465425715E-7</v>
      </c>
      <c r="AS258" s="27">
        <f t="shared" si="141"/>
        <v>1.1814047987944609E-7</v>
      </c>
      <c r="AT258" s="27">
        <f t="shared" si="142"/>
        <v>8.9409062689909054E-8</v>
      </c>
      <c r="AU258" s="27">
        <f t="shared" si="143"/>
        <v>7.2740292468721499E-8</v>
      </c>
      <c r="AV258" s="27">
        <f t="shared" si="144"/>
        <v>6.841237944184754E-8</v>
      </c>
      <c r="AW258" s="27">
        <f t="shared" si="145"/>
        <v>8.5631162290004506E-8</v>
      </c>
      <c r="AX258" s="27">
        <f t="shared" si="146"/>
        <v>5.6384196049556126E-8</v>
      </c>
      <c r="AY258" s="27">
        <f t="shared" si="147"/>
        <v>3.1204113465491038E-8</v>
      </c>
      <c r="AZ258" s="27">
        <f t="shared" si="148"/>
        <v>2.4837060284127099E-8</v>
      </c>
      <c r="BA258" s="27">
        <f t="shared" si="149"/>
        <v>1.5894344943829792E-8</v>
      </c>
      <c r="BB258" s="27">
        <f t="shared" si="150"/>
        <v>2.330693455799884E-8</v>
      </c>
      <c r="BC258" s="27">
        <f t="shared" si="151"/>
        <v>1.3224648131845282E-8</v>
      </c>
      <c r="BD258" s="27">
        <f t="shared" si="152"/>
        <v>6.7568216601311178E-9</v>
      </c>
      <c r="BE258" s="27">
        <f t="shared" si="153"/>
        <v>8.6224744402467854E-9</v>
      </c>
      <c r="BF258" s="27">
        <f t="shared" si="154"/>
        <v>1.1192553845462382E-10</v>
      </c>
      <c r="BG258" s="27">
        <f t="shared" si="155"/>
        <v>1.4620010223727196E-8</v>
      </c>
      <c r="BH258" s="27">
        <f t="shared" si="156"/>
        <v>1.3129861232128298E-9</v>
      </c>
      <c r="BI258" s="27">
        <f t="shared" si="157"/>
        <v>3.8340396124405507E-9</v>
      </c>
      <c r="BJ258" s="27">
        <f t="shared" si="158"/>
        <v>6.3210609932512298E-9</v>
      </c>
      <c r="BK258" s="27">
        <f t="shared" si="159"/>
        <v>1.3297901280444378E-8</v>
      </c>
      <c r="BL258" s="27">
        <f t="shared" si="160"/>
        <v>2.6142963170106215E-9</v>
      </c>
      <c r="BM258" s="27">
        <f t="shared" si="161"/>
        <v>5.7725289964033718E-9</v>
      </c>
      <c r="BN258" s="27">
        <f t="shared" si="162"/>
        <v>5.4719042000317995E-9</v>
      </c>
      <c r="BO258" s="27">
        <f t="shared" si="163"/>
        <v>1.0334833834783768E-8</v>
      </c>
      <c r="BP258" s="27">
        <f t="shared" si="164"/>
        <v>1.7732662534417024E-8</v>
      </c>
      <c r="BQ258" s="27">
        <f t="shared" si="165"/>
        <v>1.1085623809145304E-8</v>
      </c>
    </row>
    <row r="259" spans="3:69" x14ac:dyDescent="0.2">
      <c r="C259" s="4">
        <v>42</v>
      </c>
      <c r="D259" s="27"/>
      <c r="E259" s="27"/>
      <c r="F259" s="27">
        <f t="shared" si="132"/>
        <v>4.0075705172414018E-3</v>
      </c>
      <c r="G259" s="27">
        <f t="shared" si="132"/>
        <v>4.0828928963770007E-3</v>
      </c>
      <c r="H259" s="27">
        <f t="shared" si="132"/>
        <v>4.0572220064733992E-3</v>
      </c>
      <c r="I259" s="27">
        <f t="shared" si="132"/>
        <v>4.040841896154332E-3</v>
      </c>
      <c r="J259" s="27">
        <f t="shared" si="132"/>
        <v>4.0695495465385353E-3</v>
      </c>
      <c r="K259" s="27">
        <f t="shared" si="132"/>
        <v>4.0387373934287043E-3</v>
      </c>
      <c r="L259" s="27">
        <f t="shared" si="132"/>
        <v>4.0465681378447889E-3</v>
      </c>
      <c r="M259" s="27">
        <f t="shared" si="132"/>
        <v>4.0395846769048808E-3</v>
      </c>
      <c r="N259" s="27">
        <f t="shared" si="132"/>
        <v>4.0524497349248264E-3</v>
      </c>
      <c r="O259" s="27">
        <f t="shared" si="132"/>
        <v>4.1073310655173429E-3</v>
      </c>
      <c r="P259" s="27">
        <f t="shared" si="132"/>
        <v>4.0677435242733222E-3</v>
      </c>
      <c r="Q259" s="27">
        <f t="shared" si="132"/>
        <v>4.011516354415468E-3</v>
      </c>
      <c r="R259" s="27">
        <f t="shared" si="132"/>
        <v>4.0046843798282128E-3</v>
      </c>
      <c r="S259" s="27">
        <f t="shared" si="132"/>
        <v>3.9909351119839717E-3</v>
      </c>
      <c r="T259" s="27">
        <f t="shared" si="132"/>
        <v>4.0308766921731019E-3</v>
      </c>
      <c r="U259" s="27">
        <f t="shared" ref="U259:AI274" si="166">U$213+U$214*U$215^$C259</f>
        <v>4.0060754086648168E-3</v>
      </c>
      <c r="V259" s="27">
        <f t="shared" si="166"/>
        <v>3.9723583137462421E-3</v>
      </c>
      <c r="W259" s="27">
        <f t="shared" si="166"/>
        <v>3.9893486776464556E-3</v>
      </c>
      <c r="X259" s="27">
        <f t="shared" si="166"/>
        <v>3.9197821534655746E-3</v>
      </c>
      <c r="Y259" s="27">
        <f t="shared" si="166"/>
        <v>4.0338551177355325E-3</v>
      </c>
      <c r="Z259" s="27">
        <f t="shared" si="166"/>
        <v>3.8823489333594629E-3</v>
      </c>
      <c r="AA259" s="27">
        <f t="shared" si="166"/>
        <v>3.8385242353219263E-3</v>
      </c>
      <c r="AB259" s="27">
        <f t="shared" si="166"/>
        <v>3.8276883521000953E-3</v>
      </c>
      <c r="AC259" s="27">
        <f t="shared" si="166"/>
        <v>3.999396144496052E-3</v>
      </c>
      <c r="AD259" s="27">
        <f t="shared" si="166"/>
        <v>3.9051107837765687E-3</v>
      </c>
      <c r="AE259" s="27">
        <f t="shared" si="166"/>
        <v>3.9238776521330924E-3</v>
      </c>
      <c r="AF259" s="27">
        <f t="shared" si="166"/>
        <v>3.953081339041385E-3</v>
      </c>
      <c r="AG259" s="27">
        <f t="shared" si="166"/>
        <v>4.1466056959726114E-3</v>
      </c>
      <c r="AH259" s="27">
        <f t="shared" si="166"/>
        <v>3.9663854185367289E-3</v>
      </c>
      <c r="AI259" s="27">
        <f t="shared" si="166"/>
        <v>4.1972549167302031E-3</v>
      </c>
      <c r="AJ259" s="4"/>
      <c r="AK259" s="4">
        <v>42</v>
      </c>
      <c r="AL259" s="27">
        <f t="shared" si="97"/>
        <v>0</v>
      </c>
      <c r="AM259" s="27">
        <f t="shared" si="135"/>
        <v>0</v>
      </c>
      <c r="AN259" s="27">
        <f t="shared" si="136"/>
        <v>1.0632045050902194E-7</v>
      </c>
      <c r="AO259" s="27">
        <f t="shared" si="137"/>
        <v>1.458140072431887E-7</v>
      </c>
      <c r="AP259" s="27">
        <f t="shared" si="138"/>
        <v>2.0173912804238867E-7</v>
      </c>
      <c r="AQ259" s="27">
        <f t="shared" si="139"/>
        <v>1.8481972713704554E-7</v>
      </c>
      <c r="AR259" s="27">
        <f t="shared" si="140"/>
        <v>1.716453029615538E-7</v>
      </c>
      <c r="AS259" s="27">
        <f t="shared" si="141"/>
        <v>2.3852625693441178E-7</v>
      </c>
      <c r="AT259" s="27">
        <f t="shared" si="142"/>
        <v>2.1246940392436107E-7</v>
      </c>
      <c r="AU259" s="27">
        <f t="shared" si="143"/>
        <v>1.9796247680781436E-7</v>
      </c>
      <c r="AV259" s="27">
        <f t="shared" si="144"/>
        <v>1.6913517953066545E-7</v>
      </c>
      <c r="AW259" s="27">
        <f t="shared" si="145"/>
        <v>1.1032526700910957E-7</v>
      </c>
      <c r="AX259" s="27">
        <f t="shared" si="146"/>
        <v>1.1910402886693139E-7</v>
      </c>
      <c r="AY259" s="27">
        <f t="shared" si="147"/>
        <v>1.431463933145446E-7</v>
      </c>
      <c r="AZ259" s="27">
        <f t="shared" si="148"/>
        <v>1.2477369535805391E-7</v>
      </c>
      <c r="BA259" s="27">
        <f t="shared" si="149"/>
        <v>1.1453339737550474E-7</v>
      </c>
      <c r="BB259" s="27">
        <f t="shared" si="150"/>
        <v>7.0406723972310487E-8</v>
      </c>
      <c r="BC259" s="27">
        <f t="shared" si="151"/>
        <v>7.0347452253631165E-8</v>
      </c>
      <c r="BD259" s="27">
        <f t="shared" si="152"/>
        <v>7.632509944312643E-8</v>
      </c>
      <c r="BE259" s="27">
        <f t="shared" si="153"/>
        <v>5.9076374216510726E-8</v>
      </c>
      <c r="BF259" s="27">
        <f t="shared" si="154"/>
        <v>9.2019056884698626E-8</v>
      </c>
      <c r="BG259" s="27">
        <f t="shared" si="155"/>
        <v>3.242306674180795E-8</v>
      </c>
      <c r="BH259" s="27">
        <f t="shared" si="156"/>
        <v>8.3618302667202041E-8</v>
      </c>
      <c r="BI259" s="27">
        <f t="shared" si="157"/>
        <v>8.9982284751825216E-8</v>
      </c>
      <c r="BJ259" s="27">
        <f t="shared" si="158"/>
        <v>8.4967120554696686E-8</v>
      </c>
      <c r="BK259" s="27">
        <f t="shared" si="159"/>
        <v>1.3443373897451635E-8</v>
      </c>
      <c r="BL259" s="27">
        <f t="shared" si="160"/>
        <v>5.1719434570844422E-8</v>
      </c>
      <c r="BM259" s="27">
        <f t="shared" si="161"/>
        <v>5.3413959859861633E-8</v>
      </c>
      <c r="BN259" s="27">
        <f t="shared" si="162"/>
        <v>5.0951098549381687E-8</v>
      </c>
      <c r="BO259" s="27">
        <f t="shared" si="163"/>
        <v>2.7344033331670224E-9</v>
      </c>
      <c r="BP259" s="27">
        <f t="shared" si="164"/>
        <v>4.4632346227819149E-8</v>
      </c>
      <c r="BQ259" s="27">
        <f t="shared" si="165"/>
        <v>1.6476174355673274E-9</v>
      </c>
    </row>
    <row r="260" spans="3:69" x14ac:dyDescent="0.2">
      <c r="C260" s="4">
        <v>43</v>
      </c>
      <c r="D260" s="27"/>
      <c r="E260" s="27"/>
      <c r="F260" s="27">
        <f t="shared" ref="F260:U275" si="167">F$213+F$214*F$215^$C260</f>
        <v>4.1849429629791692E-3</v>
      </c>
      <c r="G260" s="27">
        <f t="shared" si="167"/>
        <v>4.176229582762237E-3</v>
      </c>
      <c r="H260" s="27">
        <f t="shared" si="167"/>
        <v>4.1576528449960379E-3</v>
      </c>
      <c r="I260" s="27">
        <f t="shared" si="167"/>
        <v>4.1532611925785478E-3</v>
      </c>
      <c r="J260" s="27">
        <f t="shared" si="167"/>
        <v>4.182155267561773E-3</v>
      </c>
      <c r="K260" s="27">
        <f t="shared" si="167"/>
        <v>4.1714225376212281E-3</v>
      </c>
      <c r="L260" s="27">
        <f t="shared" si="167"/>
        <v>4.2063630866784798E-3</v>
      </c>
      <c r="M260" s="27">
        <f t="shared" si="167"/>
        <v>4.1994989076356033E-3</v>
      </c>
      <c r="N260" s="27">
        <f t="shared" si="167"/>
        <v>4.2123833694455663E-3</v>
      </c>
      <c r="O260" s="27">
        <f t="shared" si="167"/>
        <v>4.2760250664304403E-3</v>
      </c>
      <c r="P260" s="27">
        <f t="shared" si="167"/>
        <v>4.2410758938551162E-3</v>
      </c>
      <c r="Q260" s="27">
        <f t="shared" si="167"/>
        <v>4.1752807656679578E-3</v>
      </c>
      <c r="R260" s="27">
        <f t="shared" si="167"/>
        <v>4.1698677982041103E-3</v>
      </c>
      <c r="S260" s="27">
        <f t="shared" si="167"/>
        <v>4.1596236038503659E-3</v>
      </c>
      <c r="T260" s="27">
        <f t="shared" si="167"/>
        <v>4.2041413516519166E-3</v>
      </c>
      <c r="U260" s="27">
        <f t="shared" si="167"/>
        <v>4.1806312567591267E-3</v>
      </c>
      <c r="V260" s="27">
        <f t="shared" si="166"/>
        <v>4.1385119454791473E-3</v>
      </c>
      <c r="W260" s="27">
        <f t="shared" si="166"/>
        <v>4.15516341576176E-3</v>
      </c>
      <c r="X260" s="27">
        <f t="shared" si="166"/>
        <v>4.1117259162308821E-3</v>
      </c>
      <c r="Y260" s="27">
        <f t="shared" si="166"/>
        <v>4.2017002045592194E-3</v>
      </c>
      <c r="Z260" s="27">
        <f t="shared" si="166"/>
        <v>4.0796259978328241E-3</v>
      </c>
      <c r="AA260" s="27">
        <f t="shared" si="166"/>
        <v>4.0293807615588107E-3</v>
      </c>
      <c r="AB260" s="27">
        <f t="shared" si="166"/>
        <v>4.0242393109664078E-3</v>
      </c>
      <c r="AC260" s="27">
        <f t="shared" si="166"/>
        <v>4.156634606431662E-3</v>
      </c>
      <c r="AD260" s="27">
        <f t="shared" si="166"/>
        <v>4.101206033889979E-3</v>
      </c>
      <c r="AE260" s="27">
        <f t="shared" si="166"/>
        <v>4.1233687532344345E-3</v>
      </c>
      <c r="AF260" s="27">
        <f t="shared" si="166"/>
        <v>4.1351589229067813E-3</v>
      </c>
      <c r="AG260" s="27">
        <f t="shared" si="166"/>
        <v>4.2999371312097776E-3</v>
      </c>
      <c r="AH260" s="27">
        <f t="shared" si="166"/>
        <v>4.1624470711901776E-3</v>
      </c>
      <c r="AI260" s="27">
        <f t="shared" si="166"/>
        <v>4.3669895227535852E-3</v>
      </c>
      <c r="AJ260" s="4"/>
      <c r="AK260" s="4">
        <v>43</v>
      </c>
      <c r="AL260" s="27">
        <f t="shared" si="97"/>
        <v>0</v>
      </c>
      <c r="AM260" s="27">
        <f t="shared" si="135"/>
        <v>0</v>
      </c>
      <c r="AN260" s="27">
        <f t="shared" si="136"/>
        <v>2.211041796781813E-8</v>
      </c>
      <c r="AO260" s="27">
        <f t="shared" si="137"/>
        <v>8.3243396223093424E-8</v>
      </c>
      <c r="AP260" s="27">
        <f t="shared" si="138"/>
        <v>1.2160769764098541E-7</v>
      </c>
      <c r="AQ260" s="27">
        <f t="shared" si="139"/>
        <v>1.0079821925430809E-7</v>
      </c>
      <c r="AR260" s="27">
        <f t="shared" si="140"/>
        <v>9.1020029968173114E-8</v>
      </c>
      <c r="AS260" s="27">
        <f t="shared" si="141"/>
        <v>1.265270113157798E-7</v>
      </c>
      <c r="AT260" s="27">
        <f t="shared" si="142"/>
        <v>9.069077244002477E-8</v>
      </c>
      <c r="AU260" s="27">
        <f t="shared" si="143"/>
        <v>8.1233842619602729E-8</v>
      </c>
      <c r="AV260" s="27">
        <f t="shared" si="144"/>
        <v>6.3165181499059218E-8</v>
      </c>
      <c r="AW260" s="27">
        <f t="shared" si="145"/>
        <v>2.671867292821955E-8</v>
      </c>
      <c r="AX260" s="27">
        <f t="shared" si="146"/>
        <v>2.9509105685199087E-8</v>
      </c>
      <c r="AY260" s="27">
        <f t="shared" si="147"/>
        <v>4.6045653877683085E-8</v>
      </c>
      <c r="AZ260" s="27">
        <f t="shared" si="148"/>
        <v>3.5362721314257791E-8</v>
      </c>
      <c r="BA260" s="27">
        <f t="shared" si="149"/>
        <v>2.8811443540484045E-8</v>
      </c>
      <c r="BB260" s="27">
        <f t="shared" si="150"/>
        <v>8.4783570544122479E-9</v>
      </c>
      <c r="BC260" s="27">
        <f t="shared" si="151"/>
        <v>8.221972538372171E-9</v>
      </c>
      <c r="BD260" s="27">
        <f t="shared" si="152"/>
        <v>1.2125609196661416E-8</v>
      </c>
      <c r="BE260" s="27">
        <f t="shared" si="153"/>
        <v>5.9662618209613153E-9</v>
      </c>
      <c r="BF260" s="27">
        <f t="shared" si="154"/>
        <v>1.2410554373855132E-8</v>
      </c>
      <c r="BG260" s="27">
        <f t="shared" si="155"/>
        <v>1.493033759295817E-10</v>
      </c>
      <c r="BH260" s="27">
        <f t="shared" si="156"/>
        <v>8.4439981949472057E-9</v>
      </c>
      <c r="BI260" s="27">
        <f t="shared" si="157"/>
        <v>1.1905853407317197E-8</v>
      </c>
      <c r="BJ260" s="27">
        <f t="shared" si="158"/>
        <v>9.0136496722499166E-9</v>
      </c>
      <c r="BK260" s="27">
        <f t="shared" si="159"/>
        <v>1.7051033892308333E-9</v>
      </c>
      <c r="BL260" s="27">
        <f t="shared" si="160"/>
        <v>9.8118185360123842E-10</v>
      </c>
      <c r="BM260" s="27">
        <f t="shared" si="161"/>
        <v>1.0000458914925918E-9</v>
      </c>
      <c r="BN260" s="27">
        <f t="shared" si="162"/>
        <v>1.9049660140102561E-9</v>
      </c>
      <c r="BO260" s="27">
        <f t="shared" si="163"/>
        <v>1.0209063950864573E-8</v>
      </c>
      <c r="BP260" s="27">
        <f t="shared" si="164"/>
        <v>2.3110190461548927E-10</v>
      </c>
      <c r="BQ260" s="27">
        <f t="shared" si="165"/>
        <v>4.4236799170929938E-8</v>
      </c>
    </row>
    <row r="261" spans="3:69" x14ac:dyDescent="0.2">
      <c r="C261" s="4">
        <v>44</v>
      </c>
      <c r="D261" s="27"/>
      <c r="E261" s="27"/>
      <c r="F261" s="27">
        <f t="shared" si="167"/>
        <v>4.3711053052575104E-3</v>
      </c>
      <c r="G261" s="27">
        <f t="shared" si="167"/>
        <v>4.2763059567182274E-3</v>
      </c>
      <c r="H261" s="27">
        <f t="shared" si="167"/>
        <v>4.2651250528616272E-3</v>
      </c>
      <c r="I261" s="27">
        <f t="shared" si="167"/>
        <v>4.2731750836430531E-3</v>
      </c>
      <c r="J261" s="27">
        <f t="shared" si="167"/>
        <v>4.3022599826931414E-3</v>
      </c>
      <c r="K261" s="27">
        <f t="shared" si="167"/>
        <v>4.3122678602603394E-3</v>
      </c>
      <c r="L261" s="27">
        <f t="shared" si="167"/>
        <v>4.3750471545972915E-3</v>
      </c>
      <c r="M261" s="27">
        <f t="shared" si="167"/>
        <v>4.3683617205119846E-3</v>
      </c>
      <c r="N261" s="27">
        <f t="shared" si="167"/>
        <v>4.3813086148532E-3</v>
      </c>
      <c r="O261" s="27">
        <f t="shared" si="167"/>
        <v>4.453854434482124E-3</v>
      </c>
      <c r="P261" s="27">
        <f t="shared" si="167"/>
        <v>4.4236864857649071E-3</v>
      </c>
      <c r="Q261" s="27">
        <f t="shared" si="167"/>
        <v>4.3482568396930304E-3</v>
      </c>
      <c r="R261" s="27">
        <f t="shared" si="167"/>
        <v>4.3443115535565201E-3</v>
      </c>
      <c r="S261" s="27">
        <f t="shared" si="167"/>
        <v>4.3376712150808476E-3</v>
      </c>
      <c r="T261" s="27">
        <f t="shared" si="167"/>
        <v>4.3868321356858577E-3</v>
      </c>
      <c r="U261" s="27">
        <f t="shared" si="167"/>
        <v>4.3647140133238399E-3</v>
      </c>
      <c r="V261" s="27">
        <f t="shared" si="166"/>
        <v>4.3141167352184102E-3</v>
      </c>
      <c r="W261" s="27">
        <f t="shared" si="166"/>
        <v>4.3304365569299293E-3</v>
      </c>
      <c r="X261" s="27">
        <f t="shared" si="166"/>
        <v>4.3137696125660364E-3</v>
      </c>
      <c r="Y261" s="27">
        <f t="shared" si="166"/>
        <v>4.3790398735341837E-3</v>
      </c>
      <c r="Z261" s="27">
        <f t="shared" si="166"/>
        <v>4.2871453591708701E-3</v>
      </c>
      <c r="AA261" s="27">
        <f t="shared" si="166"/>
        <v>4.2304400454669976E-3</v>
      </c>
      <c r="AB261" s="27">
        <f t="shared" si="166"/>
        <v>4.2311185693616419E-3</v>
      </c>
      <c r="AC261" s="27">
        <f t="shared" si="166"/>
        <v>4.3231962609849833E-3</v>
      </c>
      <c r="AD261" s="27">
        <f t="shared" si="166"/>
        <v>4.3076055068215794E-3</v>
      </c>
      <c r="AE261" s="27">
        <f t="shared" si="166"/>
        <v>4.3333119489633483E-3</v>
      </c>
      <c r="AF261" s="27">
        <f t="shared" si="166"/>
        <v>4.3274037496832942E-3</v>
      </c>
      <c r="AG261" s="27">
        <f t="shared" si="166"/>
        <v>4.4626227320788371E-3</v>
      </c>
      <c r="AH261" s="27">
        <f t="shared" si="166"/>
        <v>4.3689534596906233E-3</v>
      </c>
      <c r="AI261" s="27">
        <f t="shared" si="166"/>
        <v>4.5463586953484944E-3</v>
      </c>
      <c r="AJ261" s="4"/>
      <c r="AK261" s="4">
        <v>44</v>
      </c>
      <c r="AL261" s="27">
        <f t="shared" si="97"/>
        <v>0</v>
      </c>
      <c r="AM261" s="27">
        <f t="shared" si="135"/>
        <v>0</v>
      </c>
      <c r="AN261" s="27">
        <f t="shared" si="136"/>
        <v>1.4037475779559337E-9</v>
      </c>
      <c r="AO261" s="27">
        <f t="shared" si="137"/>
        <v>3.5510742744518022E-8</v>
      </c>
      <c r="AP261" s="27">
        <f t="shared" si="138"/>
        <v>5.8201921814792364E-8</v>
      </c>
      <c r="AQ261" s="27">
        <f t="shared" si="139"/>
        <v>3.9035272823440816E-8</v>
      </c>
      <c r="AR261" s="27">
        <f t="shared" si="140"/>
        <v>3.2975126022827091E-8</v>
      </c>
      <c r="AS261" s="27">
        <f t="shared" si="141"/>
        <v>4.6165263425549993E-8</v>
      </c>
      <c r="AT261" s="27">
        <f t="shared" si="142"/>
        <v>1.7546981209401376E-8</v>
      </c>
      <c r="AU261" s="27">
        <f t="shared" si="143"/>
        <v>1.3491449733353267E-8</v>
      </c>
      <c r="AV261" s="27">
        <f t="shared" si="144"/>
        <v>6.7900231174846144E-9</v>
      </c>
      <c r="AW261" s="27">
        <f t="shared" si="145"/>
        <v>2.0652257775030008E-10</v>
      </c>
      <c r="AX261" s="27">
        <f t="shared" si="146"/>
        <v>1.1725524076870896E-10</v>
      </c>
      <c r="AY261" s="27">
        <f t="shared" si="147"/>
        <v>1.7310955687842059E-9</v>
      </c>
      <c r="AZ261" s="27">
        <f t="shared" si="148"/>
        <v>1.851240193077541E-10</v>
      </c>
      <c r="BA261" s="27">
        <f t="shared" si="149"/>
        <v>6.9027370993511189E-11</v>
      </c>
      <c r="BB261" s="27">
        <f t="shared" si="150"/>
        <v>8.2106776435858882E-9</v>
      </c>
      <c r="BC261" s="27">
        <f t="shared" si="151"/>
        <v>8.7249915633642147E-9</v>
      </c>
      <c r="BD261" s="27">
        <f t="shared" si="152"/>
        <v>4.2887365368016244E-9</v>
      </c>
      <c r="BE261" s="27">
        <f t="shared" si="153"/>
        <v>9.6101868073043833E-9</v>
      </c>
      <c r="BF261" s="27">
        <f t="shared" si="154"/>
        <v>8.2157960694527197E-9</v>
      </c>
      <c r="BG261" s="27">
        <f t="shared" si="155"/>
        <v>2.726484322905944E-8</v>
      </c>
      <c r="BH261" s="27">
        <f t="shared" si="156"/>
        <v>1.3369864701319391E-8</v>
      </c>
      <c r="BI261" s="27">
        <f t="shared" si="157"/>
        <v>8.4539449982053339E-9</v>
      </c>
      <c r="BJ261" s="27">
        <f t="shared" si="158"/>
        <v>1.253034324859502E-8</v>
      </c>
      <c r="BK261" s="27">
        <f t="shared" si="159"/>
        <v>4.3203514835891385E-8</v>
      </c>
      <c r="BL261" s="27">
        <f t="shared" si="160"/>
        <v>3.0651483387519479E-8</v>
      </c>
      <c r="BM261" s="27">
        <f t="shared" si="161"/>
        <v>3.1797913099686421E-8</v>
      </c>
      <c r="BN261" s="27">
        <f t="shared" si="162"/>
        <v>2.2081636180018124E-8</v>
      </c>
      <c r="BO261" s="27">
        <f t="shared" si="163"/>
        <v>6.9551146487534203E-8</v>
      </c>
      <c r="BP261" s="27">
        <f t="shared" si="164"/>
        <v>3.6597355209226724E-8</v>
      </c>
      <c r="BQ261" s="27">
        <f t="shared" si="165"/>
        <v>1.5186190675984185E-7</v>
      </c>
    </row>
    <row r="262" spans="3:69" x14ac:dyDescent="0.2">
      <c r="C262" s="4">
        <v>45</v>
      </c>
      <c r="D262" s="27"/>
      <c r="E262" s="27"/>
      <c r="F262" s="27">
        <f t="shared" si="167"/>
        <v>4.5664931375581086E-3</v>
      </c>
      <c r="G262" s="27">
        <f t="shared" si="167"/>
        <v>4.3836086799244308E-3</v>
      </c>
      <c r="H262" s="27">
        <f t="shared" si="167"/>
        <v>4.3801323119208122E-3</v>
      </c>
      <c r="I262" s="27">
        <f t="shared" si="167"/>
        <v>4.4010832073157844E-3</v>
      </c>
      <c r="J262" s="27">
        <f t="shared" si="167"/>
        <v>4.4303630885185585E-3</v>
      </c>
      <c r="K262" s="27">
        <f t="shared" si="167"/>
        <v>4.4617752149083614E-3</v>
      </c>
      <c r="L262" s="27">
        <f t="shared" si="167"/>
        <v>4.553114828058309E-3</v>
      </c>
      <c r="M262" s="27">
        <f t="shared" si="167"/>
        <v>4.5466738659803822E-3</v>
      </c>
      <c r="N262" s="27">
        <f t="shared" si="167"/>
        <v>4.5597309874925778E-3</v>
      </c>
      <c r="O262" s="27">
        <f t="shared" si="167"/>
        <v>4.6413138815904493E-3</v>
      </c>
      <c r="P262" s="27">
        <f t="shared" si="167"/>
        <v>4.6160719493577775E-3</v>
      </c>
      <c r="Q262" s="27">
        <f t="shared" si="167"/>
        <v>4.5309627277201701E-3</v>
      </c>
      <c r="R262" s="27">
        <f t="shared" si="167"/>
        <v>4.528534789040136E-3</v>
      </c>
      <c r="S262" s="27">
        <f t="shared" si="167"/>
        <v>4.5255972052544308E-3</v>
      </c>
      <c r="T262" s="27">
        <f t="shared" si="167"/>
        <v>4.5794618541254509E-3</v>
      </c>
      <c r="U262" s="27">
        <f t="shared" si="167"/>
        <v>4.5588436379363296E-3</v>
      </c>
      <c r="V262" s="27">
        <f t="shared" si="166"/>
        <v>4.4997102841391017E-3</v>
      </c>
      <c r="W262" s="27">
        <f t="shared" si="166"/>
        <v>4.5157076273072451E-3</v>
      </c>
      <c r="X262" s="27">
        <f t="shared" si="166"/>
        <v>4.5264446932285155E-3</v>
      </c>
      <c r="Y262" s="27">
        <f t="shared" si="166"/>
        <v>4.5664112097305526E-3</v>
      </c>
      <c r="Z262" s="27">
        <f t="shared" si="166"/>
        <v>4.5054387803808429E-3</v>
      </c>
      <c r="AA262" s="27">
        <f t="shared" si="166"/>
        <v>4.4422475033660197E-3</v>
      </c>
      <c r="AB262" s="27">
        <f t="shared" si="166"/>
        <v>4.4488688556030484E-3</v>
      </c>
      <c r="AC262" s="27">
        <f t="shared" si="166"/>
        <v>4.4996339113284487E-3</v>
      </c>
      <c r="AD262" s="27">
        <f t="shared" si="166"/>
        <v>4.5248506588678643E-3</v>
      </c>
      <c r="AE262" s="27">
        <f t="shared" si="166"/>
        <v>4.5542548641587391E-3</v>
      </c>
      <c r="AF262" s="27">
        <f t="shared" si="166"/>
        <v>4.5303835599253568E-3</v>
      </c>
      <c r="AG262" s="27">
        <f t="shared" si="166"/>
        <v>4.6352331605222265E-3</v>
      </c>
      <c r="AH262" s="27">
        <f t="shared" si="166"/>
        <v>4.5864610034369478E-3</v>
      </c>
      <c r="AI262" s="27">
        <f t="shared" si="166"/>
        <v>4.7359093169403611E-3</v>
      </c>
      <c r="AJ262" s="4"/>
      <c r="AK262" s="4">
        <v>45</v>
      </c>
      <c r="AL262" s="27">
        <f t="shared" si="97"/>
        <v>0</v>
      </c>
      <c r="AM262" s="27">
        <f t="shared" si="135"/>
        <v>0</v>
      </c>
      <c r="AN262" s="27">
        <f t="shared" si="136"/>
        <v>6.9186109504982312E-7</v>
      </c>
      <c r="AO262" s="27">
        <f t="shared" si="137"/>
        <v>1.0025226094982317E-6</v>
      </c>
      <c r="AP262" s="27">
        <f t="shared" si="138"/>
        <v>8.7967827347347044E-7</v>
      </c>
      <c r="AQ262" s="27">
        <f t="shared" si="139"/>
        <v>7.9853572331967727E-7</v>
      </c>
      <c r="AR262" s="27">
        <f t="shared" si="140"/>
        <v>6.1859741815645222E-7</v>
      </c>
      <c r="AS262" s="27">
        <f t="shared" si="141"/>
        <v>6.3742131057515172E-7</v>
      </c>
      <c r="AT262" s="27">
        <f t="shared" si="142"/>
        <v>5.0803140866157249E-7</v>
      </c>
      <c r="AU262" s="27">
        <f t="shared" si="143"/>
        <v>5.2824096634104186E-7</v>
      </c>
      <c r="AV262" s="27">
        <f t="shared" si="144"/>
        <v>4.6764725713521858E-7</v>
      </c>
      <c r="AW262" s="27">
        <f t="shared" si="145"/>
        <v>3.9941957397829621E-7</v>
      </c>
      <c r="AX262" s="27">
        <f t="shared" si="146"/>
        <v>4.5679802289831633E-7</v>
      </c>
      <c r="AY262" s="27">
        <f t="shared" si="147"/>
        <v>6.068275666404486E-7</v>
      </c>
      <c r="AZ262" s="27">
        <f t="shared" si="148"/>
        <v>6.1816945238561948E-7</v>
      </c>
      <c r="BA262" s="27">
        <f t="shared" si="149"/>
        <v>6.4114975300621558E-7</v>
      </c>
      <c r="BB262" s="27">
        <f t="shared" si="150"/>
        <v>5.817191481480841E-7</v>
      </c>
      <c r="BC262" s="27">
        <f t="shared" si="151"/>
        <v>6.778204038304887E-7</v>
      </c>
      <c r="BD262" s="27">
        <f t="shared" si="152"/>
        <v>8.5820654304701744E-7</v>
      </c>
      <c r="BE262" s="27">
        <f t="shared" si="153"/>
        <v>9.3423871160632653E-7</v>
      </c>
      <c r="BF262" s="27">
        <f t="shared" si="154"/>
        <v>1.0300991485512524E-6</v>
      </c>
      <c r="BG262" s="27">
        <f t="shared" si="155"/>
        <v>1.0424157972126207E-6</v>
      </c>
      <c r="BH262" s="27">
        <f t="shared" si="156"/>
        <v>1.1573113291764618E-6</v>
      </c>
      <c r="BI262" s="27">
        <f t="shared" si="157"/>
        <v>1.2828292320475431E-6</v>
      </c>
      <c r="BJ262" s="27">
        <f t="shared" si="158"/>
        <v>1.2871530281739674E-6</v>
      </c>
      <c r="BK262" s="27">
        <f t="shared" si="159"/>
        <v>1.2309469466308612E-6</v>
      </c>
      <c r="BL262" s="27">
        <f t="shared" si="160"/>
        <v>1.336047163015458E-6</v>
      </c>
      <c r="BM262" s="27">
        <f t="shared" si="161"/>
        <v>1.4549294691121994E-6</v>
      </c>
      <c r="BN262" s="27">
        <f t="shared" si="162"/>
        <v>1.7150843866082597E-6</v>
      </c>
      <c r="BO262" s="27">
        <f t="shared" si="163"/>
        <v>1.6274644738858136E-6</v>
      </c>
      <c r="BP262" s="27">
        <f t="shared" si="164"/>
        <v>1.6757349225173465E-6</v>
      </c>
      <c r="BQ262" s="27">
        <f t="shared" si="165"/>
        <v>1.5047600707169418E-6</v>
      </c>
    </row>
    <row r="263" spans="3:69" x14ac:dyDescent="0.2">
      <c r="C263" s="4">
        <v>46</v>
      </c>
      <c r="D263" s="27"/>
      <c r="E263" s="27"/>
      <c r="F263" s="27">
        <f t="shared" si="167"/>
        <v>4.7715636397010581E-3</v>
      </c>
      <c r="G263" s="27">
        <f t="shared" si="167"/>
        <v>4.4986595550943319E-3</v>
      </c>
      <c r="H263" s="27">
        <f t="shared" si="167"/>
        <v>4.5032029168612887E-3</v>
      </c>
      <c r="I263" s="27">
        <f t="shared" si="167"/>
        <v>4.5375185106508904E-3</v>
      </c>
      <c r="J263" s="27">
        <f t="shared" si="167"/>
        <v>4.5669972390110555E-3</v>
      </c>
      <c r="K263" s="27">
        <f t="shared" si="167"/>
        <v>4.6204773192808505E-3</v>
      </c>
      <c r="L263" s="27">
        <f t="shared" si="167"/>
        <v>4.7410881009525875E-3</v>
      </c>
      <c r="M263" s="27">
        <f t="shared" si="167"/>
        <v>4.7349641157988526E-3</v>
      </c>
      <c r="N263" s="27">
        <f t="shared" si="167"/>
        <v>4.7481844242861426E-3</v>
      </c>
      <c r="O263" s="27">
        <f t="shared" si="167"/>
        <v>4.8389249100452454E-3</v>
      </c>
      <c r="P263" s="27">
        <f t="shared" si="167"/>
        <v>4.8187555188854824E-3</v>
      </c>
      <c r="Q263" s="27">
        <f t="shared" si="167"/>
        <v>4.7239457267154337E-3</v>
      </c>
      <c r="R263" s="27">
        <f t="shared" si="167"/>
        <v>4.7230857514606031E-3</v>
      </c>
      <c r="S263" s="27">
        <f t="shared" si="167"/>
        <v>4.7239496433391266E-3</v>
      </c>
      <c r="T263" s="27">
        <f t="shared" si="167"/>
        <v>4.7825712152370827E-3</v>
      </c>
      <c r="U263" s="27">
        <f t="shared" si="167"/>
        <v>4.7635684685259794E-3</v>
      </c>
      <c r="V263" s="27">
        <f t="shared" si="166"/>
        <v>4.6958607732693813E-3</v>
      </c>
      <c r="W263" s="27">
        <f t="shared" si="166"/>
        <v>4.7115469286969705E-3</v>
      </c>
      <c r="X263" s="27">
        <f t="shared" si="166"/>
        <v>4.7503105735070212E-3</v>
      </c>
      <c r="Y263" s="27">
        <f t="shared" si="166"/>
        <v>4.7643816797948045E-3</v>
      </c>
      <c r="Z263" s="27">
        <f t="shared" si="166"/>
        <v>4.7350656327203224E-3</v>
      </c>
      <c r="AA263" s="27">
        <f t="shared" si="166"/>
        <v>4.6653777082966844E-3</v>
      </c>
      <c r="AB263" s="27">
        <f t="shared" si="166"/>
        <v>4.6780614171291011E-3</v>
      </c>
      <c r="AC263" s="27">
        <f t="shared" si="166"/>
        <v>4.6865331381775524E-3</v>
      </c>
      <c r="AD263" s="27">
        <f t="shared" si="166"/>
        <v>4.7535113982451116E-3</v>
      </c>
      <c r="AE263" s="27">
        <f t="shared" si="166"/>
        <v>4.7867738157996876E-3</v>
      </c>
      <c r="AF263" s="27">
        <f t="shared" si="166"/>
        <v>4.7446977969154615E-3</v>
      </c>
      <c r="AG263" s="27">
        <f t="shared" si="166"/>
        <v>4.8183738923894001E-3</v>
      </c>
      <c r="AH263" s="27">
        <f t="shared" si="166"/>
        <v>4.8155557637981142E-3</v>
      </c>
      <c r="AI263" s="27">
        <f t="shared" si="166"/>
        <v>4.9362193123876075E-3</v>
      </c>
      <c r="AJ263" s="4"/>
      <c r="AK263" s="4">
        <v>46</v>
      </c>
      <c r="AL263" s="27">
        <f t="shared" si="97"/>
        <v>0</v>
      </c>
      <c r="AM263" s="27">
        <f t="shared" si="135"/>
        <v>0</v>
      </c>
      <c r="AN263" s="27">
        <f t="shared" si="136"/>
        <v>3.955404516980894E-7</v>
      </c>
      <c r="AO263" s="27">
        <f t="shared" si="137"/>
        <v>7.8857976314938688E-7</v>
      </c>
      <c r="AP263" s="27">
        <f t="shared" si="138"/>
        <v>6.662746094397274E-7</v>
      </c>
      <c r="AQ263" s="27">
        <f t="shared" si="139"/>
        <v>5.7504101165755857E-7</v>
      </c>
      <c r="AR263" s="27">
        <f t="shared" si="140"/>
        <v>4.2382707740621407E-7</v>
      </c>
      <c r="AS263" s="27">
        <f t="shared" si="141"/>
        <v>4.1044071930259879E-7</v>
      </c>
      <c r="AT263" s="27">
        <f t="shared" si="142"/>
        <v>2.764201706635733E-7</v>
      </c>
      <c r="AU263" s="27">
        <f t="shared" si="143"/>
        <v>2.911125698181564E-7</v>
      </c>
      <c r="AV263" s="27">
        <f t="shared" si="144"/>
        <v>2.465184856793826E-7</v>
      </c>
      <c r="AW263" s="27">
        <f t="shared" si="145"/>
        <v>1.8965587742815323E-7</v>
      </c>
      <c r="AX263" s="27">
        <f t="shared" si="146"/>
        <v>2.2509660358920952E-7</v>
      </c>
      <c r="AY263" s="27">
        <f t="shared" si="147"/>
        <v>3.4505525422702239E-7</v>
      </c>
      <c r="AZ263" s="27">
        <f t="shared" si="148"/>
        <v>3.5191740777333336E-7</v>
      </c>
      <c r="BA263" s="27">
        <f t="shared" si="149"/>
        <v>3.6451773960213411E-7</v>
      </c>
      <c r="BB263" s="27">
        <f t="shared" si="150"/>
        <v>3.151487241387452E-7</v>
      </c>
      <c r="BC263" s="27">
        <f t="shared" si="151"/>
        <v>3.8500486005936432E-7</v>
      </c>
      <c r="BD263" s="27">
        <f t="shared" si="152"/>
        <v>5.3628681554069933E-7</v>
      </c>
      <c r="BE263" s="27">
        <f t="shared" si="153"/>
        <v>5.9745362234440371E-7</v>
      </c>
      <c r="BF263" s="27">
        <f t="shared" si="154"/>
        <v>6.2958429575160195E-7</v>
      </c>
      <c r="BG263" s="27">
        <f t="shared" si="155"/>
        <v>6.8155278187826653E-7</v>
      </c>
      <c r="BH263" s="27">
        <f t="shared" si="156"/>
        <v>7.2043329964053161E-7</v>
      </c>
      <c r="BI263" s="27">
        <f t="shared" si="157"/>
        <v>8.3203639250894178E-7</v>
      </c>
      <c r="BJ263" s="27">
        <f t="shared" si="158"/>
        <v>8.245162490174335E-7</v>
      </c>
      <c r="BK263" s="27">
        <f t="shared" si="159"/>
        <v>8.5620222043162359E-7</v>
      </c>
      <c r="BL263" s="27">
        <f t="shared" si="160"/>
        <v>8.6489037548496585E-7</v>
      </c>
      <c r="BM263" s="27">
        <f t="shared" si="161"/>
        <v>9.5365248235270735E-7</v>
      </c>
      <c r="BN263" s="27">
        <f t="shared" si="162"/>
        <v>1.2061139888866632E-6</v>
      </c>
      <c r="BO263" s="27">
        <f t="shared" si="163"/>
        <v>1.2002814455205891E-6</v>
      </c>
      <c r="BP263" s="27">
        <f t="shared" si="164"/>
        <v>1.1415574563331197E-6</v>
      </c>
      <c r="BQ263" s="27">
        <f t="shared" si="165"/>
        <v>1.0602436770700274E-6</v>
      </c>
    </row>
    <row r="264" spans="3:69" x14ac:dyDescent="0.2">
      <c r="C264" s="4">
        <v>47</v>
      </c>
      <c r="D264" s="27"/>
      <c r="E264" s="27"/>
      <c r="F264" s="27">
        <f t="shared" si="167"/>
        <v>4.986796647580804E-3</v>
      </c>
      <c r="G264" s="27">
        <f t="shared" si="167"/>
        <v>4.6220180634513209E-3</v>
      </c>
      <c r="H264" s="27">
        <f t="shared" si="167"/>
        <v>4.6349022019700663E-3</v>
      </c>
      <c r="I264" s="27">
        <f t="shared" si="167"/>
        <v>4.6830494703870382E-3</v>
      </c>
      <c r="J264" s="27">
        <f t="shared" si="167"/>
        <v>4.7127305603112358E-3</v>
      </c>
      <c r="K264" s="27">
        <f t="shared" si="167"/>
        <v>4.7889396534018134E-3</v>
      </c>
      <c r="L264" s="27">
        <f t="shared" si="167"/>
        <v>4.9395180047965455E-3</v>
      </c>
      <c r="M264" s="27">
        <f t="shared" si="167"/>
        <v>4.933790831071508E-3</v>
      </c>
      <c r="N264" s="27">
        <f t="shared" si="167"/>
        <v>4.9472328805640307E-3</v>
      </c>
      <c r="O264" s="27">
        <f t="shared" si="167"/>
        <v>5.0472372632999517E-3</v>
      </c>
      <c r="P264" s="27">
        <f t="shared" si="167"/>
        <v>5.032288436546184E-3</v>
      </c>
      <c r="Q264" s="27">
        <f t="shared" si="167"/>
        <v>4.9277839188139501E-3</v>
      </c>
      <c r="R264" s="27">
        <f t="shared" si="167"/>
        <v>4.9285434228524194E-3</v>
      </c>
      <c r="S264" s="27">
        <f t="shared" si="167"/>
        <v>4.933307006084969E-3</v>
      </c>
      <c r="T264" s="27">
        <f t="shared" si="167"/>
        <v>4.9967303434616944E-3</v>
      </c>
      <c r="U264" s="27">
        <f t="shared" si="167"/>
        <v>4.9794667702077709E-3</v>
      </c>
      <c r="V264" s="27">
        <f t="shared" si="166"/>
        <v>4.903168702935029E-3</v>
      </c>
      <c r="W264" s="27">
        <f t="shared" si="166"/>
        <v>4.9185572940535624E-3</v>
      </c>
      <c r="X264" s="27">
        <f t="shared" si="166"/>
        <v>4.9859561046936545E-3</v>
      </c>
      <c r="Y264" s="27">
        <f t="shared" si="166"/>
        <v>4.9735508505605337E-3</v>
      </c>
      <c r="Z264" s="27">
        <f t="shared" si="166"/>
        <v>4.9766143290716344E-3</v>
      </c>
      <c r="AA264" s="27">
        <f t="shared" si="166"/>
        <v>4.9004359486733559E-3</v>
      </c>
      <c r="AB264" s="27">
        <f t="shared" si="166"/>
        <v>4.9192975191135468E-3</v>
      </c>
      <c r="AC264" s="27">
        <f t="shared" si="166"/>
        <v>4.8845142432806478E-3</v>
      </c>
      <c r="AD264" s="27">
        <f t="shared" si="166"/>
        <v>4.9941875801532334E-3</v>
      </c>
      <c r="AE264" s="27">
        <f t="shared" si="166"/>
        <v>5.0314753162953862E-3</v>
      </c>
      <c r="AF264" s="27">
        <f t="shared" si="166"/>
        <v>4.9709793769498354E-3</v>
      </c>
      <c r="AG264" s="27">
        <f t="shared" si="166"/>
        <v>5.0126873413004203E-3</v>
      </c>
      <c r="AH264" s="27">
        <f t="shared" si="166"/>
        <v>5.0568550232212807E-3</v>
      </c>
      <c r="AI264" s="27">
        <f t="shared" si="166"/>
        <v>5.147899411028856E-3</v>
      </c>
      <c r="AJ264" s="4"/>
      <c r="AK264" s="4">
        <v>47</v>
      </c>
      <c r="AL264" s="27">
        <f t="shared" si="97"/>
        <v>0</v>
      </c>
      <c r="AM264" s="27">
        <f t="shared" si="135"/>
        <v>0</v>
      </c>
      <c r="AN264" s="27">
        <f t="shared" si="136"/>
        <v>1.5490432516321168E-6</v>
      </c>
      <c r="AO264" s="27">
        <f t="shared" si="137"/>
        <v>2.8496768984172042E-6</v>
      </c>
      <c r="AP264" s="27">
        <f t="shared" si="138"/>
        <v>3.2482314106501858E-6</v>
      </c>
      <c r="AQ264" s="27">
        <f t="shared" si="139"/>
        <v>3.7763687187363717E-6</v>
      </c>
      <c r="AR264" s="27">
        <f t="shared" si="140"/>
        <v>3.8844767023352305E-6</v>
      </c>
      <c r="AS264" s="27">
        <f t="shared" si="141"/>
        <v>3.7476231722958387E-6</v>
      </c>
      <c r="AT264" s="27">
        <f t="shared" si="142"/>
        <v>3.6815687216865371E-6</v>
      </c>
      <c r="AU264" s="27">
        <f t="shared" si="143"/>
        <v>3.8307976312799548E-6</v>
      </c>
      <c r="AV264" s="27">
        <f t="shared" si="144"/>
        <v>3.5409131260810359E-6</v>
      </c>
      <c r="AW264" s="27">
        <f t="shared" si="145"/>
        <v>3.1933751306152928E-6</v>
      </c>
      <c r="AX264" s="27">
        <f t="shared" si="146"/>
        <v>3.3653633432238773E-6</v>
      </c>
      <c r="AY264" s="27">
        <f t="shared" si="147"/>
        <v>3.5579714317650599E-6</v>
      </c>
      <c r="AZ264" s="27">
        <f t="shared" si="148"/>
        <v>3.3169499443181361E-6</v>
      </c>
      <c r="BA264" s="27">
        <f t="shared" si="149"/>
        <v>3.1251682678300744E-6</v>
      </c>
      <c r="BB264" s="27">
        <f t="shared" si="150"/>
        <v>2.7781376688058104E-6</v>
      </c>
      <c r="BC264" s="27">
        <f t="shared" si="151"/>
        <v>2.8160864734734393E-6</v>
      </c>
      <c r="BD264" s="27">
        <f t="shared" si="152"/>
        <v>3.0626641526025571E-6</v>
      </c>
      <c r="BE264" s="27">
        <f t="shared" si="153"/>
        <v>3.0071156227795504E-6</v>
      </c>
      <c r="BF264" s="27">
        <f t="shared" si="154"/>
        <v>2.7731005825623667E-6</v>
      </c>
      <c r="BG264" s="27">
        <f t="shared" si="155"/>
        <v>2.7603672279616777E-6</v>
      </c>
      <c r="BH264" s="27">
        <f t="shared" si="156"/>
        <v>2.5160362294604583E-6</v>
      </c>
      <c r="BI264" s="27">
        <f t="shared" si="157"/>
        <v>2.5600139162774517E-6</v>
      </c>
      <c r="BJ264" s="27">
        <f t="shared" si="158"/>
        <v>2.3934408728575767E-6</v>
      </c>
      <c r="BK264" s="27">
        <f t="shared" si="159"/>
        <v>2.483040186572679E-6</v>
      </c>
      <c r="BL264" s="27">
        <f t="shared" si="160"/>
        <v>2.3026922156184037E-6</v>
      </c>
      <c r="BM264" s="27">
        <f t="shared" si="161"/>
        <v>2.3724631662830371E-6</v>
      </c>
      <c r="BN264" s="27">
        <f t="shared" si="162"/>
        <v>2.7409839713232554E-6</v>
      </c>
      <c r="BO264" s="27">
        <f t="shared" si="163"/>
        <v>2.7475504498007467E-6</v>
      </c>
      <c r="BP264" s="27">
        <f t="shared" si="164"/>
        <v>2.3816797488578468E-6</v>
      </c>
      <c r="BQ264" s="27">
        <f t="shared" si="165"/>
        <v>2.2727120850072557E-6</v>
      </c>
    </row>
    <row r="265" spans="3:69" x14ac:dyDescent="0.2">
      <c r="C265" s="4">
        <v>48</v>
      </c>
      <c r="D265" s="27"/>
      <c r="E265" s="27"/>
      <c r="F265" s="27">
        <f t="shared" si="167"/>
        <v>5.2126957759140984E-3</v>
      </c>
      <c r="G265" s="27">
        <f t="shared" si="167"/>
        <v>4.754284085431504E-3</v>
      </c>
      <c r="H265" s="27">
        <f t="shared" si="167"/>
        <v>4.7758351380399917E-3</v>
      </c>
      <c r="I265" s="27">
        <f t="shared" si="167"/>
        <v>4.8382824615851062E-3</v>
      </c>
      <c r="J265" s="27">
        <f t="shared" si="167"/>
        <v>4.8681690130013468E-3</v>
      </c>
      <c r="K265" s="27">
        <f t="shared" si="167"/>
        <v>4.9677624744960689E-3</v>
      </c>
      <c r="L265" s="27">
        <f t="shared" si="167"/>
        <v>5.148986224045287E-3</v>
      </c>
      <c r="M265" s="27">
        <f t="shared" si="167"/>
        <v>5.1437436180279579E-3</v>
      </c>
      <c r="N265" s="27">
        <f t="shared" si="167"/>
        <v>5.1574720177255933E-3</v>
      </c>
      <c r="O265" s="27">
        <f t="shared" si="167"/>
        <v>5.2668304553289127E-3</v>
      </c>
      <c r="P265" s="27">
        <f t="shared" si="167"/>
        <v>5.2572514517079038E-3</v>
      </c>
      <c r="Q265" s="27">
        <f t="shared" si="167"/>
        <v>5.1430879029696307E-3</v>
      </c>
      <c r="R265" s="27">
        <f t="shared" si="167"/>
        <v>5.14551924352462E-3</v>
      </c>
      <c r="S265" s="27">
        <f t="shared" si="167"/>
        <v>5.1542798650985773E-3</v>
      </c>
      <c r="T265" s="27">
        <f t="shared" si="167"/>
        <v>5.2225403797441549E-3</v>
      </c>
      <c r="U265" s="27">
        <f t="shared" si="167"/>
        <v>5.207148368648125E-3</v>
      </c>
      <c r="V265" s="27">
        <f t="shared" si="166"/>
        <v>5.1222687311471039E-3</v>
      </c>
      <c r="W265" s="27">
        <f t="shared" si="166"/>
        <v>5.1373759431243664E-3</v>
      </c>
      <c r="X265" s="27">
        <f t="shared" si="166"/>
        <v>5.234001122983843E-3</v>
      </c>
      <c r="Y265" s="27">
        <f t="shared" si="166"/>
        <v>5.194552204876776E-3</v>
      </c>
      <c r="Z265" s="27">
        <f t="shared" si="166"/>
        <v>5.2307038317346817E-3</v>
      </c>
      <c r="AA265" s="27">
        <f t="shared" si="166"/>
        <v>5.1480598702582717E-3</v>
      </c>
      <c r="AB265" s="27">
        <f t="shared" si="166"/>
        <v>5.1732100218281453E-3</v>
      </c>
      <c r="AC265" s="27">
        <f t="shared" si="166"/>
        <v>5.0942343081447402E-3</v>
      </c>
      <c r="AD265" s="27">
        <f t="shared" si="166"/>
        <v>5.2475105804007981E-3</v>
      </c>
      <c r="AE265" s="27">
        <f t="shared" si="166"/>
        <v>5.2889976555381239E-3</v>
      </c>
      <c r="AF265" s="27">
        <f t="shared" si="166"/>
        <v>5.2098965584771503E-3</v>
      </c>
      <c r="AG265" s="27">
        <f t="shared" si="166"/>
        <v>5.218855112078361E-3</v>
      </c>
      <c r="AH265" s="27">
        <f t="shared" si="166"/>
        <v>5.3110089484632948E-3</v>
      </c>
      <c r="AI265" s="27">
        <f t="shared" si="166"/>
        <v>5.371595008748389E-3</v>
      </c>
      <c r="AJ265" s="4"/>
      <c r="AK265" s="4">
        <v>48</v>
      </c>
      <c r="AL265" s="27">
        <f t="shared" si="97"/>
        <v>0</v>
      </c>
      <c r="AM265" s="27">
        <f t="shared" si="135"/>
        <v>0</v>
      </c>
      <c r="AN265" s="27">
        <f t="shared" si="136"/>
        <v>1.037762999893336E-6</v>
      </c>
      <c r="AO265" s="27">
        <f t="shared" si="137"/>
        <v>2.4206150247402903E-6</v>
      </c>
      <c r="AP265" s="27">
        <f t="shared" si="138"/>
        <v>2.7600908549374598E-6</v>
      </c>
      <c r="AQ265" s="27">
        <f t="shared" si="139"/>
        <v>3.1971411449260378E-6</v>
      </c>
      <c r="AR265" s="27">
        <f t="shared" si="140"/>
        <v>3.29592816458963E-6</v>
      </c>
      <c r="AS265" s="27">
        <f t="shared" si="141"/>
        <v>3.0872424854924935E-6</v>
      </c>
      <c r="AT265" s="27">
        <f t="shared" si="142"/>
        <v>2.9216149504049219E-6</v>
      </c>
      <c r="AU265" s="27">
        <f t="shared" si="143"/>
        <v>3.053020830196234E-6</v>
      </c>
      <c r="AV265" s="27">
        <f t="shared" si="144"/>
        <v>2.7938864418759073E-6</v>
      </c>
      <c r="AW265" s="27">
        <f t="shared" si="145"/>
        <v>2.4567694789368561E-6</v>
      </c>
      <c r="AX265" s="27">
        <f t="shared" si="146"/>
        <v>2.5905856983455054E-6</v>
      </c>
      <c r="AY265" s="27">
        <f t="shared" si="147"/>
        <v>2.7920892623844083E-6</v>
      </c>
      <c r="AZ265" s="27">
        <f t="shared" si="148"/>
        <v>2.5736942170592077E-6</v>
      </c>
      <c r="BA265" s="27">
        <f t="shared" si="149"/>
        <v>2.3927192035321805E-6</v>
      </c>
      <c r="BB265" s="27">
        <f t="shared" si="150"/>
        <v>2.076378961725753E-6</v>
      </c>
      <c r="BC265" s="27">
        <f t="shared" si="151"/>
        <v>2.1037713311939667E-6</v>
      </c>
      <c r="BD265" s="27">
        <f t="shared" si="152"/>
        <v>2.3437983245897333E-6</v>
      </c>
      <c r="BE265" s="27">
        <f t="shared" si="153"/>
        <v>2.296088768465328E-6</v>
      </c>
      <c r="BF265" s="27">
        <f t="shared" si="154"/>
        <v>2.0085065722762374E-6</v>
      </c>
      <c r="BG265" s="27">
        <f t="shared" si="155"/>
        <v>2.0748499274947286E-6</v>
      </c>
      <c r="BH265" s="27">
        <f t="shared" si="156"/>
        <v>1.774523239176769E-6</v>
      </c>
      <c r="BI265" s="27">
        <f t="shared" si="157"/>
        <v>1.8289328199977431E-6</v>
      </c>
      <c r="BJ265" s="27">
        <f t="shared" si="158"/>
        <v>1.672269091614557E-6</v>
      </c>
      <c r="BK265" s="27">
        <f t="shared" si="159"/>
        <v>1.8660829704879766E-6</v>
      </c>
      <c r="BL265" s="27">
        <f t="shared" si="160"/>
        <v>1.5980484888218427E-6</v>
      </c>
      <c r="BM265" s="27">
        <f t="shared" si="161"/>
        <v>1.6454677891060175E-6</v>
      </c>
      <c r="BN265" s="27">
        <f t="shared" si="162"/>
        <v>2.0069667719081763E-6</v>
      </c>
      <c r="BO265" s="27">
        <f t="shared" si="163"/>
        <v>2.1065790653161818E-6</v>
      </c>
      <c r="BP265" s="27">
        <f t="shared" si="164"/>
        <v>1.6618181291238107E-6</v>
      </c>
      <c r="BQ265" s="27">
        <f t="shared" si="165"/>
        <v>1.6482864546022209E-6</v>
      </c>
    </row>
    <row r="266" spans="3:69" x14ac:dyDescent="0.2">
      <c r="C266" s="4">
        <v>49</v>
      </c>
      <c r="D266" s="27"/>
      <c r="E266" s="27"/>
      <c r="F266" s="27">
        <f t="shared" si="167"/>
        <v>5.4497895966270117E-3</v>
      </c>
      <c r="G266" s="27">
        <f t="shared" si="167"/>
        <v>4.8961008178439562E-3</v>
      </c>
      <c r="H266" s="27">
        <f t="shared" si="167"/>
        <v>4.9266491113495996E-3</v>
      </c>
      <c r="I266" s="27">
        <f t="shared" si="167"/>
        <v>5.0038642841745314E-3</v>
      </c>
      <c r="J266" s="27">
        <f t="shared" si="167"/>
        <v>5.0339589116953389E-3</v>
      </c>
      <c r="K266" s="27">
        <f t="shared" si="167"/>
        <v>5.1575829557981177E-3</v>
      </c>
      <c r="L266" s="27">
        <f t="shared" si="167"/>
        <v>5.370106801263038E-3</v>
      </c>
      <c r="M266" s="27">
        <f t="shared" si="167"/>
        <v>5.3654450764578886E-3</v>
      </c>
      <c r="N266" s="27">
        <f t="shared" si="167"/>
        <v>5.3795309857827536E-3</v>
      </c>
      <c r="O266" s="27">
        <f t="shared" si="167"/>
        <v>5.4983153828046579E-3</v>
      </c>
      <c r="P266" s="27">
        <f t="shared" si="167"/>
        <v>5.4942564003831532E-3</v>
      </c>
      <c r="Q266" s="27">
        <f t="shared" si="167"/>
        <v>5.3705026240092723E-3</v>
      </c>
      <c r="R266" s="27">
        <f t="shared" si="167"/>
        <v>5.3746589317020194E-3</v>
      </c>
      <c r="S266" s="27">
        <f t="shared" si="167"/>
        <v>5.3875126675194084E-3</v>
      </c>
      <c r="T266" s="27">
        <f t="shared" si="167"/>
        <v>5.4606351689254389E-3</v>
      </c>
      <c r="U266" s="27">
        <f t="shared" si="167"/>
        <v>5.4472563725765635E-3</v>
      </c>
      <c r="V266" s="27">
        <f t="shared" si="166"/>
        <v>5.3538316165608743E-3</v>
      </c>
      <c r="W266" s="27">
        <f t="shared" si="166"/>
        <v>5.3686764439407984E-3</v>
      </c>
      <c r="X266" s="27">
        <f t="shared" si="166"/>
        <v>5.4950980798781791E-3</v>
      </c>
      <c r="Y266" s="27">
        <f t="shared" si="166"/>
        <v>5.4280550601532637E-3</v>
      </c>
      <c r="Z266" s="27">
        <f t="shared" si="166"/>
        <v>5.497985238501848E-3</v>
      </c>
      <c r="AA266" s="27">
        <f t="shared" si="166"/>
        <v>5.4089212059120831E-3</v>
      </c>
      <c r="AB266" s="27">
        <f t="shared" si="166"/>
        <v>5.4404650408921978E-3</v>
      </c>
      <c r="AC266" s="27">
        <f t="shared" si="166"/>
        <v>5.3163893748299973E-3</v>
      </c>
      <c r="AD266" s="27">
        <f t="shared" si="166"/>
        <v>5.5141449517193799E-3</v>
      </c>
      <c r="AE266" s="27">
        <f t="shared" si="166"/>
        <v>5.5600125658460302E-3</v>
      </c>
      <c r="AF266" s="27">
        <f t="shared" si="166"/>
        <v>5.4621549156102607E-3</v>
      </c>
      <c r="AG266" s="27">
        <f t="shared" si="166"/>
        <v>5.4376003916550182E-3</v>
      </c>
      <c r="AH266" s="27">
        <f t="shared" si="166"/>
        <v>5.5787023424270265E-3</v>
      </c>
      <c r="AI266" s="27">
        <f t="shared" si="166"/>
        <v>5.6079881357371702E-3</v>
      </c>
      <c r="AJ266" s="4"/>
      <c r="AK266" s="4">
        <v>49</v>
      </c>
      <c r="AL266" s="27">
        <f t="shared" si="97"/>
        <v>0</v>
      </c>
      <c r="AM266" s="27">
        <f t="shared" si="135"/>
        <v>0</v>
      </c>
      <c r="AN266" s="27">
        <f t="shared" si="136"/>
        <v>6.1091843163777218E-7</v>
      </c>
      <c r="AO266" s="27">
        <f t="shared" si="137"/>
        <v>1.9994408242730637E-6</v>
      </c>
      <c r="AP266" s="27">
        <f t="shared" si="138"/>
        <v>2.2817254819770967E-6</v>
      </c>
      <c r="AQ266" s="27">
        <f t="shared" si="139"/>
        <v>2.6324196305437217E-6</v>
      </c>
      <c r="AR266" s="27">
        <f t="shared" si="140"/>
        <v>2.7214415685710115E-6</v>
      </c>
      <c r="AS266" s="27">
        <f t="shared" si="141"/>
        <v>2.4562242261123245E-6</v>
      </c>
      <c r="AT266" s="27">
        <f t="shared" si="142"/>
        <v>2.2145982967483152E-6</v>
      </c>
      <c r="AU266" s="27">
        <f t="shared" si="143"/>
        <v>2.327419076354854E-6</v>
      </c>
      <c r="AV266" s="27">
        <f t="shared" si="144"/>
        <v>2.1008569255756156E-6</v>
      </c>
      <c r="AW266" s="27">
        <f t="shared" si="145"/>
        <v>1.7846918538999251E-6</v>
      </c>
      <c r="AX266" s="27">
        <f t="shared" si="146"/>
        <v>1.8838240592568371E-6</v>
      </c>
      <c r="AY266" s="27">
        <f t="shared" si="147"/>
        <v>2.0838073710246432E-6</v>
      </c>
      <c r="AZ266" s="27">
        <f t="shared" si="148"/>
        <v>1.8909936469435869E-6</v>
      </c>
      <c r="BA266" s="27">
        <f t="shared" si="149"/>
        <v>1.7255683007036917E-6</v>
      </c>
      <c r="BB266" s="27">
        <f t="shared" si="150"/>
        <v>1.4468957678155649E-6</v>
      </c>
      <c r="BC266" s="27">
        <f t="shared" si="151"/>
        <v>1.4648994832389593E-6</v>
      </c>
      <c r="BD266" s="27">
        <f t="shared" si="152"/>
        <v>1.688398744344772E-6</v>
      </c>
      <c r="BE266" s="27">
        <f t="shared" si="153"/>
        <v>1.6486163104349724E-6</v>
      </c>
      <c r="BF266" s="27">
        <f t="shared" si="154"/>
        <v>1.3366156319842077E-6</v>
      </c>
      <c r="BG266" s="27">
        <f t="shared" si="155"/>
        <v>1.4566826365610171E-6</v>
      </c>
      <c r="BH266" s="27">
        <f t="shared" si="156"/>
        <v>1.133864878637139E-6</v>
      </c>
      <c r="BI266" s="27">
        <f t="shared" si="157"/>
        <v>1.1914139273099698E-6</v>
      </c>
      <c r="BJ266" s="27">
        <f t="shared" si="158"/>
        <v>1.0524860326724432E-6</v>
      </c>
      <c r="BK266" s="27">
        <f t="shared" si="159"/>
        <v>1.3084875528674519E-6</v>
      </c>
      <c r="BL266" s="27">
        <f t="shared" si="160"/>
        <v>9.9501633447340477E-7</v>
      </c>
      <c r="BM266" s="27">
        <f t="shared" si="161"/>
        <v>1.0236238449272092E-6</v>
      </c>
      <c r="BN266" s="27">
        <f t="shared" si="162"/>
        <v>1.3558650630519458E-6</v>
      </c>
      <c r="BO266" s="27">
        <f t="shared" si="163"/>
        <v>1.5194521871047628E-6</v>
      </c>
      <c r="BP266" s="27">
        <f t="shared" si="164"/>
        <v>1.0433026090513042E-6</v>
      </c>
      <c r="BQ266" s="27">
        <f t="shared" si="165"/>
        <v>1.0971786546149685E-6</v>
      </c>
    </row>
    <row r="267" spans="3:69" x14ac:dyDescent="0.2">
      <c r="C267" s="4">
        <v>50</v>
      </c>
      <c r="D267" s="27"/>
      <c r="E267" s="27"/>
      <c r="F267" s="27">
        <f t="shared" si="167"/>
        <v>5.6986328756382931E-3</v>
      </c>
      <c r="G267" s="27">
        <f t="shared" si="167"/>
        <v>5.0481579016742849E-3</v>
      </c>
      <c r="H267" s="27">
        <f t="shared" si="167"/>
        <v>5.0880368974817632E-3</v>
      </c>
      <c r="I267" s="27">
        <f t="shared" si="167"/>
        <v>5.1804848579355099E-3</v>
      </c>
      <c r="J267" s="27">
        <f t="shared" si="167"/>
        <v>5.2107896124213814E-3</v>
      </c>
      <c r="K267" s="27">
        <f t="shared" si="167"/>
        <v>5.3590774568984516E-3</v>
      </c>
      <c r="L267" s="27">
        <f t="shared" si="167"/>
        <v>5.6035279371492892E-3</v>
      </c>
      <c r="M267" s="27">
        <f t="shared" si="167"/>
        <v>5.5995526459856684E-3</v>
      </c>
      <c r="N267" s="27">
        <f t="shared" si="167"/>
        <v>5.614074306119524E-3</v>
      </c>
      <c r="O267" s="27">
        <f t="shared" si="167"/>
        <v>5.7423360245802196E-3</v>
      </c>
      <c r="P267" s="27">
        <f t="shared" si="167"/>
        <v>5.7439478692505068E-3</v>
      </c>
      <c r="Q267" s="27">
        <f t="shared" si="167"/>
        <v>5.6107093045700118E-3</v>
      </c>
      <c r="R267" s="27">
        <f t="shared" si="167"/>
        <v>5.6166444051772334E-3</v>
      </c>
      <c r="S267" s="27">
        <f t="shared" si="167"/>
        <v>5.6336856154909284E-3</v>
      </c>
      <c r="T267" s="27">
        <f t="shared" si="167"/>
        <v>5.7116830389340569E-3</v>
      </c>
      <c r="U267" s="27">
        <f t="shared" si="167"/>
        <v>5.7004689903086096E-3</v>
      </c>
      <c r="V267" s="27">
        <f t="shared" si="166"/>
        <v>5.5985662719542032E-3</v>
      </c>
      <c r="W267" s="27">
        <f t="shared" si="166"/>
        <v>5.6131707861968843E-3</v>
      </c>
      <c r="X267" s="27">
        <f t="shared" si="166"/>
        <v>5.7699337583747689E-3</v>
      </c>
      <c r="Y267" s="27">
        <f t="shared" si="166"/>
        <v>5.6747665954330522E-3</v>
      </c>
      <c r="Z267" s="27">
        <f t="shared" si="166"/>
        <v>5.7791434510792994E-3</v>
      </c>
      <c r="AA267" s="27">
        <f t="shared" si="166"/>
        <v>5.6837275978129306E-3</v>
      </c>
      <c r="AB267" s="27">
        <f t="shared" si="166"/>
        <v>5.7217636947643558E-3</v>
      </c>
      <c r="AC267" s="27">
        <f t="shared" si="166"/>
        <v>5.5517167560508356E-3</v>
      </c>
      <c r="AD267" s="27">
        <f t="shared" si="166"/>
        <v>5.7947901671122843E-3</v>
      </c>
      <c r="AE267" s="27">
        <f t="shared" si="166"/>
        <v>5.8452269741384707E-3</v>
      </c>
      <c r="AF267" s="27">
        <f t="shared" si="166"/>
        <v>5.7284994218391718E-3</v>
      </c>
      <c r="AG267" s="27">
        <f t="shared" si="166"/>
        <v>5.669690485836652E-3</v>
      </c>
      <c r="AH267" s="27">
        <f t="shared" si="166"/>
        <v>5.8606564893227938E-3</v>
      </c>
      <c r="AI267" s="27">
        <f t="shared" si="166"/>
        <v>5.8577995359489834E-3</v>
      </c>
      <c r="AJ267" s="4"/>
      <c r="AK267" s="4">
        <v>50</v>
      </c>
      <c r="AL267" s="27">
        <f t="shared" si="97"/>
        <v>0</v>
      </c>
      <c r="AM267" s="27">
        <f t="shared" si="135"/>
        <v>0</v>
      </c>
      <c r="AN267" s="27">
        <f t="shared" si="136"/>
        <v>3.6768878591402602E-6</v>
      </c>
      <c r="AO267" s="27">
        <f t="shared" si="137"/>
        <v>7.1225428267311031E-6</v>
      </c>
      <c r="AP267" s="27">
        <f t="shared" si="138"/>
        <v>7.4741306660337181E-6</v>
      </c>
      <c r="AQ267" s="27">
        <f t="shared" si="139"/>
        <v>7.3848035382877048E-6</v>
      </c>
      <c r="AR267" s="27">
        <f t="shared" si="140"/>
        <v>7.0210815267140002E-6</v>
      </c>
      <c r="AS267" s="27">
        <f t="shared" si="141"/>
        <v>5.3527743682704924E-6</v>
      </c>
      <c r="AT267" s="27">
        <f t="shared" si="142"/>
        <v>3.9342225904324937E-6</v>
      </c>
      <c r="AU267" s="27">
        <f t="shared" si="143"/>
        <v>3.4766745474053169E-6</v>
      </c>
      <c r="AV267" s="27">
        <f t="shared" si="144"/>
        <v>3.3046939418092005E-6</v>
      </c>
      <c r="AW267" s="27">
        <f t="shared" si="145"/>
        <v>2.47832358578209E-6</v>
      </c>
      <c r="AX267" s="27">
        <f t="shared" si="146"/>
        <v>2.577196302938853E-6</v>
      </c>
      <c r="AY267" s="27">
        <f t="shared" si="147"/>
        <v>2.989620470143659E-6</v>
      </c>
      <c r="AZ267" s="27">
        <f t="shared" si="148"/>
        <v>2.9166932893168505E-6</v>
      </c>
      <c r="BA267" s="27">
        <f t="shared" si="149"/>
        <v>2.670888231042144E-6</v>
      </c>
      <c r="BB267" s="27">
        <f t="shared" si="150"/>
        <v>2.6235946875479461E-6</v>
      </c>
      <c r="BC267" s="27">
        <f t="shared" si="151"/>
        <v>2.9896352104712304E-6</v>
      </c>
      <c r="BD267" s="27">
        <f t="shared" si="152"/>
        <v>3.6768149919122815E-6</v>
      </c>
      <c r="BE267" s="27">
        <f t="shared" si="153"/>
        <v>3.9398270796254182E-6</v>
      </c>
      <c r="BF267" s="27">
        <f t="shared" si="154"/>
        <v>3.6109484746730133E-6</v>
      </c>
      <c r="BG267" s="27">
        <f t="shared" si="155"/>
        <v>4.24017188424218E-6</v>
      </c>
      <c r="BH267" s="27">
        <f t="shared" si="156"/>
        <v>3.9422982016920074E-6</v>
      </c>
      <c r="BI267" s="27">
        <f t="shared" si="157"/>
        <v>4.5097066083585249E-6</v>
      </c>
      <c r="BJ267" s="27">
        <f t="shared" si="158"/>
        <v>4.6556781461796018E-6</v>
      </c>
      <c r="BK267" s="27">
        <f t="shared" si="159"/>
        <v>5.8720406001717213E-6</v>
      </c>
      <c r="BL267" s="27">
        <f t="shared" si="160"/>
        <v>5.4375597434387084E-6</v>
      </c>
      <c r="BM267" s="27">
        <f t="shared" si="161"/>
        <v>5.9039305272787524E-6</v>
      </c>
      <c r="BN267" s="27">
        <f t="shared" si="162"/>
        <v>7.1823241886445191E-6</v>
      </c>
      <c r="BO267" s="27">
        <f t="shared" si="163"/>
        <v>8.1714769239296143E-6</v>
      </c>
      <c r="BP267" s="27">
        <f t="shared" si="164"/>
        <v>7.2861770882013589E-6</v>
      </c>
      <c r="BQ267" s="27">
        <f t="shared" si="165"/>
        <v>8.2767216342374651E-6</v>
      </c>
    </row>
    <row r="268" spans="3:69" x14ac:dyDescent="0.2">
      <c r="C268" s="4">
        <v>51</v>
      </c>
      <c r="D268" s="27"/>
      <c r="E268" s="27"/>
      <c r="F268" s="27">
        <f t="shared" si="167"/>
        <v>5.9598078709329491E-3</v>
      </c>
      <c r="G268" s="27">
        <f t="shared" si="167"/>
        <v>5.2111947757417197E-3</v>
      </c>
      <c r="H268" s="27">
        <f t="shared" si="167"/>
        <v>5.2607398436416057E-3</v>
      </c>
      <c r="I268" s="27">
        <f t="shared" si="167"/>
        <v>5.3688800971460806E-3</v>
      </c>
      <c r="J268" s="27">
        <f t="shared" si="167"/>
        <v>5.3993963789710038E-3</v>
      </c>
      <c r="K268" s="27">
        <f t="shared" si="167"/>
        <v>5.5729639337168749E-3</v>
      </c>
      <c r="L268" s="27">
        <f t="shared" si="167"/>
        <v>5.8499338906973048E-3</v>
      </c>
      <c r="M268" s="27">
        <f t="shared" si="167"/>
        <v>5.8467605556599567E-3</v>
      </c>
      <c r="N268" s="27">
        <f t="shared" si="167"/>
        <v>5.8618038601019459E-3</v>
      </c>
      <c r="O268" s="27">
        <f t="shared" si="167"/>
        <v>5.999571233204313E-3</v>
      </c>
      <c r="P268" s="27">
        <f t="shared" si="167"/>
        <v>6.0070049487487252E-3</v>
      </c>
      <c r="Q268" s="27">
        <f t="shared" si="167"/>
        <v>5.8644274857072472E-3</v>
      </c>
      <c r="R268" s="27">
        <f t="shared" si="167"/>
        <v>5.8721958106923225E-3</v>
      </c>
      <c r="S268" s="27">
        <f t="shared" si="167"/>
        <v>5.8935166499079605E-3</v>
      </c>
      <c r="T268" s="27">
        <f t="shared" si="167"/>
        <v>5.9763886767709119E-3</v>
      </c>
      <c r="U268" s="27">
        <f t="shared" si="167"/>
        <v>5.9675014454108775E-3</v>
      </c>
      <c r="V268" s="27">
        <f t="shared" si="166"/>
        <v>5.8572219345119905E-3</v>
      </c>
      <c r="W268" s="27">
        <f t="shared" si="166"/>
        <v>5.8716115728974644E-3</v>
      </c>
      <c r="X268" s="27">
        <f t="shared" si="166"/>
        <v>6.0592310794662946E-3</v>
      </c>
      <c r="Y268" s="27">
        <f t="shared" si="166"/>
        <v>5.935433993131632E-3</v>
      </c>
      <c r="Z268" s="27">
        <f t="shared" si="166"/>
        <v>6.0748989301299188E-3</v>
      </c>
      <c r="AA268" s="27">
        <f t="shared" si="166"/>
        <v>5.9732245170872542E-3</v>
      </c>
      <c r="AB268" s="27">
        <f t="shared" si="166"/>
        <v>6.0178439440610899E-3</v>
      </c>
      <c r="AC268" s="27">
        <f t="shared" si="166"/>
        <v>5.8009974822506001E-3</v>
      </c>
      <c r="AD268" s="27">
        <f t="shared" si="166"/>
        <v>6.0901824548110946E-3</v>
      </c>
      <c r="AE268" s="27">
        <f t="shared" si="166"/>
        <v>6.1453848459145522E-3</v>
      </c>
      <c r="AF268" s="27">
        <f t="shared" si="166"/>
        <v>6.0097166500988879E-3</v>
      </c>
      <c r="AG268" s="27">
        <f t="shared" si="166"/>
        <v>5.9159395108281283E-3</v>
      </c>
      <c r="AH268" s="27">
        <f t="shared" si="166"/>
        <v>6.1576310981265123E-3</v>
      </c>
      <c r="AI268" s="27">
        <f t="shared" si="166"/>
        <v>6.1217908645917482E-3</v>
      </c>
      <c r="AJ268" s="4"/>
      <c r="AK268" s="4">
        <v>51</v>
      </c>
      <c r="AL268" s="27">
        <f t="shared" si="97"/>
        <v>0</v>
      </c>
      <c r="AM268" s="27">
        <f t="shared" si="135"/>
        <v>0</v>
      </c>
      <c r="AN268" s="27">
        <f t="shared" si="136"/>
        <v>2.7686756378447225E-6</v>
      </c>
      <c r="AO268" s="27">
        <f t="shared" si="137"/>
        <v>6.317624089444566E-6</v>
      </c>
      <c r="AP268" s="27">
        <f t="shared" si="138"/>
        <v>6.5998845810782277E-6</v>
      </c>
      <c r="AQ268" s="27">
        <f t="shared" si="139"/>
        <v>6.4356953249362531E-6</v>
      </c>
      <c r="AR268" s="27">
        <f t="shared" si="140"/>
        <v>6.0931977984073358E-6</v>
      </c>
      <c r="AS268" s="27">
        <f t="shared" si="141"/>
        <v>4.436912704720826E-6</v>
      </c>
      <c r="AT268" s="27">
        <f t="shared" si="142"/>
        <v>3.0379019583954956E-6</v>
      </c>
      <c r="AU268" s="27">
        <f t="shared" si="143"/>
        <v>2.6320893944566266E-6</v>
      </c>
      <c r="AV268" s="27">
        <f t="shared" si="144"/>
        <v>2.479221684614576E-6</v>
      </c>
      <c r="AW268" s="27">
        <f t="shared" si="145"/>
        <v>1.7461124914764984E-6</v>
      </c>
      <c r="AX268" s="27">
        <f t="shared" si="146"/>
        <v>1.8125337804285628E-6</v>
      </c>
      <c r="AY268" s="27">
        <f t="shared" si="147"/>
        <v>2.1882863785565013E-6</v>
      </c>
      <c r="AZ268" s="27">
        <f t="shared" si="148"/>
        <v>2.12091402915641E-6</v>
      </c>
      <c r="BA268" s="27">
        <f t="shared" si="149"/>
        <v>1.9114284952706522E-6</v>
      </c>
      <c r="BB268" s="27">
        <f t="shared" si="150"/>
        <v>1.847131421910297E-6</v>
      </c>
      <c r="BC268" s="27">
        <f t="shared" si="151"/>
        <v>2.150164027285167E-6</v>
      </c>
      <c r="BD268" s="27">
        <f t="shared" si="152"/>
        <v>2.7668511817669049E-6</v>
      </c>
      <c r="BE268" s="27">
        <f t="shared" si="153"/>
        <v>2.9970021179074702E-6</v>
      </c>
      <c r="BF268" s="27">
        <f t="shared" si="154"/>
        <v>2.6108702315746712E-6</v>
      </c>
      <c r="BG268" s="27">
        <f t="shared" si="155"/>
        <v>3.2524960261353207E-6</v>
      </c>
      <c r="BH268" s="27">
        <f t="shared" si="156"/>
        <v>2.8724759218980047E-6</v>
      </c>
      <c r="BI268" s="27">
        <f t="shared" si="157"/>
        <v>3.3832446999606329E-6</v>
      </c>
      <c r="BJ268" s="27">
        <f t="shared" si="158"/>
        <v>3.4860380304237895E-6</v>
      </c>
      <c r="BK268" s="27">
        <f t="shared" si="159"/>
        <v>4.7509444207160159E-6</v>
      </c>
      <c r="BL268" s="27">
        <f t="shared" si="160"/>
        <v>4.1717233991500206E-6</v>
      </c>
      <c r="BM268" s="27">
        <f t="shared" si="161"/>
        <v>4.5622049543563003E-6</v>
      </c>
      <c r="BN268" s="27">
        <f t="shared" si="162"/>
        <v>5.7852808664580146E-6</v>
      </c>
      <c r="BO268" s="27">
        <f t="shared" si="163"/>
        <v>6.8591585959296468E-6</v>
      </c>
      <c r="BP268" s="27">
        <f t="shared" si="164"/>
        <v>5.8035364671384253E-6</v>
      </c>
      <c r="BQ268" s="27">
        <f t="shared" si="165"/>
        <v>6.8650723545871455E-6</v>
      </c>
    </row>
    <row r="269" spans="3:69" x14ac:dyDescent="0.2">
      <c r="C269" s="4">
        <v>52</v>
      </c>
      <c r="D269" s="27"/>
      <c r="E269" s="27"/>
      <c r="F269" s="27">
        <f t="shared" si="167"/>
        <v>6.2339256949633512E-3</v>
      </c>
      <c r="G269" s="27">
        <f t="shared" si="167"/>
        <v>5.3860042725182083E-3</v>
      </c>
      <c r="H269" s="27">
        <f t="shared" si="167"/>
        <v>5.4455512740918879E-3</v>
      </c>
      <c r="I269" s="27">
        <f t="shared" si="167"/>
        <v>5.5698349768717077E-3</v>
      </c>
      <c r="J269" s="27">
        <f t="shared" si="167"/>
        <v>5.6005634401331645E-3</v>
      </c>
      <c r="K269" s="27">
        <f t="shared" si="167"/>
        <v>5.8000044966899471E-3</v>
      </c>
      <c r="L269" s="27">
        <f t="shared" si="167"/>
        <v>6.1100469850551972E-3</v>
      </c>
      <c r="M269" s="27">
        <f t="shared" si="167"/>
        <v>6.1078018826396883E-3</v>
      </c>
      <c r="N269" s="27">
        <f t="shared" si="167"/>
        <v>6.1234609894894329E-3</v>
      </c>
      <c r="O269" s="27">
        <f t="shared" si="167"/>
        <v>6.2707366234533149E-3</v>
      </c>
      <c r="P269" s="27">
        <f t="shared" si="167"/>
        <v>6.2841430800114053E-3</v>
      </c>
      <c r="Q269" s="27">
        <f t="shared" si="167"/>
        <v>6.1324171822856859E-3</v>
      </c>
      <c r="R269" s="27">
        <f t="shared" si="167"/>
        <v>6.1420736670894606E-3</v>
      </c>
      <c r="S269" s="27">
        <f t="shared" si="167"/>
        <v>6.1677635442256764E-3</v>
      </c>
      <c r="T269" s="27">
        <f t="shared" si="167"/>
        <v>6.2554951065534525E-3</v>
      </c>
      <c r="U269" s="27">
        <f t="shared" si="167"/>
        <v>6.2491079969193095E-3</v>
      </c>
      <c r="V269" s="27">
        <f t="shared" si="166"/>
        <v>6.1305904595608182E-3</v>
      </c>
      <c r="W269" s="27">
        <f t="shared" si="166"/>
        <v>6.1447943370223513E-3</v>
      </c>
      <c r="X269" s="27">
        <f t="shared" si="166"/>
        <v>6.3637510036935706E-3</v>
      </c>
      <c r="Y269" s="27">
        <f t="shared" si="166"/>
        <v>6.2108467019289428E-3</v>
      </c>
      <c r="Z269" s="27">
        <f t="shared" si="166"/>
        <v>6.3860095414351699E-3</v>
      </c>
      <c r="AA269" s="27">
        <f t="shared" si="166"/>
        <v>6.2781972860596813E-3</v>
      </c>
      <c r="AB269" s="27">
        <f t="shared" si="166"/>
        <v>6.3294825275271062E-3</v>
      </c>
      <c r="AC269" s="27">
        <f t="shared" si="166"/>
        <v>6.0650588937714569E-3</v>
      </c>
      <c r="AD269" s="27">
        <f t="shared" si="166"/>
        <v>6.4010967296537187E-3</v>
      </c>
      <c r="AE269" s="27">
        <f t="shared" si="166"/>
        <v>6.4612691258446511E-3</v>
      </c>
      <c r="AF269" s="27">
        <f t="shared" si="166"/>
        <v>6.3066370956894142E-3</v>
      </c>
      <c r="AG269" s="27">
        <f t="shared" si="166"/>
        <v>6.1772112489566705E-3</v>
      </c>
      <c r="AH269" s="27">
        <f t="shared" si="166"/>
        <v>6.470426349571159E-3</v>
      </c>
      <c r="AI269" s="27">
        <f t="shared" si="166"/>
        <v>6.4007670103540379E-3</v>
      </c>
      <c r="AJ269" s="4"/>
      <c r="AK269" s="4">
        <v>52</v>
      </c>
      <c r="AL269" s="27">
        <f t="shared" si="97"/>
        <v>0</v>
      </c>
      <c r="AM269" s="27">
        <f t="shared" si="135"/>
        <v>0</v>
      </c>
      <c r="AN269" s="27">
        <f t="shared" si="136"/>
        <v>6.5382693420087809E-6</v>
      </c>
      <c r="AO269" s="27">
        <f t="shared" si="137"/>
        <v>1.2136214295764541E-5</v>
      </c>
      <c r="AP269" s="27">
        <f t="shared" si="138"/>
        <v>1.2256191970725894E-5</v>
      </c>
      <c r="AQ269" s="27">
        <f t="shared" si="139"/>
        <v>1.1990288547063378E-5</v>
      </c>
      <c r="AR269" s="27">
        <f t="shared" si="140"/>
        <v>1.1976122502938341E-5</v>
      </c>
      <c r="AS269" s="27">
        <f t="shared" si="141"/>
        <v>1.0498855554672081E-5</v>
      </c>
      <c r="AT269" s="27">
        <f t="shared" si="142"/>
        <v>8.7918404895500243E-6</v>
      </c>
      <c r="AU269" s="27">
        <f t="shared" si="143"/>
        <v>9.6854534872430877E-6</v>
      </c>
      <c r="AV269" s="27">
        <f t="shared" si="144"/>
        <v>1.1307505902273106E-5</v>
      </c>
      <c r="AW269" s="27">
        <f t="shared" si="145"/>
        <v>1.0768559239730797E-5</v>
      </c>
      <c r="AX269" s="27">
        <f t="shared" si="146"/>
        <v>1.0761225644896552E-5</v>
      </c>
      <c r="AY269" s="27">
        <f t="shared" si="147"/>
        <v>1.2873316868246257E-5</v>
      </c>
      <c r="AZ269" s="27">
        <f t="shared" si="148"/>
        <v>1.2817785612460847E-5</v>
      </c>
      <c r="BA269" s="27">
        <f t="shared" si="149"/>
        <v>1.1872039018559787E-5</v>
      </c>
      <c r="BB269" s="27">
        <f t="shared" si="150"/>
        <v>1.1470598500655947E-5</v>
      </c>
      <c r="BC269" s="27">
        <f t="shared" si="151"/>
        <v>1.249934849323222E-5</v>
      </c>
      <c r="BD269" s="27">
        <f t="shared" si="152"/>
        <v>1.3385412375292086E-5</v>
      </c>
      <c r="BE269" s="27">
        <f t="shared" si="153"/>
        <v>1.3346138918073936E-5</v>
      </c>
      <c r="BF269" s="27">
        <f t="shared" si="154"/>
        <v>1.1839097607864919E-5</v>
      </c>
      <c r="BG269" s="27">
        <f t="shared" si="155"/>
        <v>1.2934754760503334E-5</v>
      </c>
      <c r="BH269" s="27">
        <f t="shared" si="156"/>
        <v>1.1445251218915926E-5</v>
      </c>
      <c r="BI269" s="27">
        <f t="shared" si="157"/>
        <v>1.1961133937921261E-5</v>
      </c>
      <c r="BJ269" s="27">
        <f t="shared" si="158"/>
        <v>1.1496720663210293E-5</v>
      </c>
      <c r="BK269" s="27">
        <f t="shared" si="159"/>
        <v>1.3373700122495606E-5</v>
      </c>
      <c r="BL269" s="27">
        <f t="shared" si="160"/>
        <v>1.1485810902668341E-5</v>
      </c>
      <c r="BM269" s="27">
        <f t="shared" si="161"/>
        <v>1.155020901254387E-5</v>
      </c>
      <c r="BN269" s="27">
        <f t="shared" si="162"/>
        <v>1.3097439287106608E-5</v>
      </c>
      <c r="BO269" s="27">
        <f t="shared" si="163"/>
        <v>1.4552243428521522E-5</v>
      </c>
      <c r="BP269" s="27">
        <f t="shared" si="164"/>
        <v>1.2236619743677326E-5</v>
      </c>
      <c r="BQ269" s="27">
        <f t="shared" si="165"/>
        <v>1.3838252428957437E-5</v>
      </c>
    </row>
    <row r="270" spans="3:69" x14ac:dyDescent="0.2">
      <c r="C270" s="4">
        <v>53</v>
      </c>
      <c r="D270" s="27"/>
      <c r="E270" s="27"/>
      <c r="F270" s="27">
        <f t="shared" si="167"/>
        <v>6.5216277445657254E-3</v>
      </c>
      <c r="G270" s="27">
        <f t="shared" si="167"/>
        <v>5.5734364735956776E-3</v>
      </c>
      <c r="H270" s="27">
        <f t="shared" si="167"/>
        <v>5.6433201343490131E-3</v>
      </c>
      <c r="I270" s="27">
        <f t="shared" si="167"/>
        <v>5.78418680367347E-3</v>
      </c>
      <c r="J270" s="27">
        <f t="shared" si="167"/>
        <v>5.815127250525267E-3</v>
      </c>
      <c r="K270" s="27">
        <f t="shared" si="167"/>
        <v>6.0410081262877637E-3</v>
      </c>
      <c r="L270" s="27">
        <f t="shared" si="167"/>
        <v>6.3846297249696114E-3</v>
      </c>
      <c r="M270" s="27">
        <f t="shared" si="167"/>
        <v>6.3834507260813085E-3</v>
      </c>
      <c r="N270" s="27">
        <f t="shared" si="167"/>
        <v>6.3998287149331194E-3</v>
      </c>
      <c r="O270" s="27">
        <f t="shared" si="167"/>
        <v>6.5565865631337936E-3</v>
      </c>
      <c r="P270" s="27">
        <f t="shared" si="167"/>
        <v>6.576116000665269E-3</v>
      </c>
      <c r="Q270" s="27">
        <f t="shared" si="167"/>
        <v>6.415481159610029E-3</v>
      </c>
      <c r="R270" s="27">
        <f t="shared" si="167"/>
        <v>6.4270811286086405E-3</v>
      </c>
      <c r="S270" s="27">
        <f t="shared" si="167"/>
        <v>6.4572261144365799E-3</v>
      </c>
      <c r="T270" s="27">
        <f t="shared" si="167"/>
        <v>6.5497857751714295E-3</v>
      </c>
      <c r="U270" s="27">
        <f t="shared" si="167"/>
        <v>6.5460840698168881E-3</v>
      </c>
      <c r="V270" s="27">
        <f t="shared" si="166"/>
        <v>6.4195087447759206E-3</v>
      </c>
      <c r="W270" s="27">
        <f t="shared" si="166"/>
        <v>6.4335599903376575E-3</v>
      </c>
      <c r="X270" s="27">
        <f t="shared" si="166"/>
        <v>6.6842945327573854E-3</v>
      </c>
      <c r="Y270" s="27">
        <f t="shared" si="166"/>
        <v>6.5018388276675927E-3</v>
      </c>
      <c r="Z270" s="27">
        <f t="shared" si="166"/>
        <v>6.7132724979065868E-3</v>
      </c>
      <c r="AA270" s="27">
        <f t="shared" si="166"/>
        <v>6.5994732086078443E-3</v>
      </c>
      <c r="AB270" s="27">
        <f t="shared" si="166"/>
        <v>6.6574969997365363E-3</v>
      </c>
      <c r="AC270" s="27">
        <f t="shared" si="166"/>
        <v>6.3447773867226923E-3</v>
      </c>
      <c r="AD270" s="27">
        <f t="shared" si="166"/>
        <v>6.7283486259506172E-3</v>
      </c>
      <c r="AE270" s="27">
        <f t="shared" si="166"/>
        <v>6.7937037800368805E-3</v>
      </c>
      <c r="AF270" s="27">
        <f t="shared" si="166"/>
        <v>6.6201376289080089E-3</v>
      </c>
      <c r="AG270" s="27">
        <f t="shared" si="166"/>
        <v>6.4544221786124239E-3</v>
      </c>
      <c r="AH270" s="27">
        <f t="shared" si="166"/>
        <v>6.799885052186999E-3</v>
      </c>
      <c r="AI270" s="27">
        <f t="shared" si="166"/>
        <v>6.6955785494470458E-3</v>
      </c>
      <c r="AJ270" s="4"/>
      <c r="AK270" s="4">
        <v>53</v>
      </c>
      <c r="AL270" s="27">
        <f t="shared" si="97"/>
        <v>0</v>
      </c>
      <c r="AM270" s="27">
        <f t="shared" si="135"/>
        <v>0</v>
      </c>
      <c r="AN270" s="27">
        <f t="shared" si="136"/>
        <v>5.1497312408988051E-6</v>
      </c>
      <c r="AO270" s="27">
        <f t="shared" si="137"/>
        <v>1.0865427392863073E-5</v>
      </c>
      <c r="AP270" s="27">
        <f t="shared" si="138"/>
        <v>1.0910572635503066E-5</v>
      </c>
      <c r="AQ270" s="27">
        <f t="shared" si="139"/>
        <v>1.0551763281179966E-5</v>
      </c>
      <c r="AR270" s="27">
        <f t="shared" si="140"/>
        <v>1.0537098137790606E-5</v>
      </c>
      <c r="AS270" s="27">
        <f t="shared" si="141"/>
        <v>8.9951413941767382E-6</v>
      </c>
      <c r="AT270" s="27">
        <f t="shared" si="142"/>
        <v>7.2389035246536934E-6</v>
      </c>
      <c r="AU270" s="27">
        <f t="shared" si="143"/>
        <v>8.0457168136054937E-6</v>
      </c>
      <c r="AV270" s="27">
        <f t="shared" si="144"/>
        <v>9.5252216888491842E-6</v>
      </c>
      <c r="AW270" s="27">
        <f t="shared" si="145"/>
        <v>8.9742086609982521E-6</v>
      </c>
      <c r="AX270" s="27">
        <f t="shared" si="146"/>
        <v>8.9308799603301316E-6</v>
      </c>
      <c r="AY270" s="27">
        <f t="shared" si="147"/>
        <v>1.0922208679721528E-5</v>
      </c>
      <c r="AZ270" s="27">
        <f t="shared" si="148"/>
        <v>1.0858251134061263E-5</v>
      </c>
      <c r="BA270" s="27">
        <f t="shared" si="149"/>
        <v>9.9610932441056892E-6</v>
      </c>
      <c r="BB270" s="27">
        <f t="shared" si="150"/>
        <v>9.5637822143647306E-6</v>
      </c>
      <c r="BC270" s="27">
        <f t="shared" si="151"/>
        <v>1.0487660056810149E-5</v>
      </c>
      <c r="BD270" s="27">
        <f t="shared" si="152"/>
        <v>1.1354808661218854E-5</v>
      </c>
      <c r="BE270" s="27">
        <f t="shared" si="153"/>
        <v>1.1319665913787443E-5</v>
      </c>
      <c r="BF270" s="27">
        <f t="shared" si="154"/>
        <v>9.7359940673949979E-6</v>
      </c>
      <c r="BG270" s="27">
        <f t="shared" si="155"/>
        <v>1.0926329468776449E-5</v>
      </c>
      <c r="BH270" s="27">
        <f t="shared" si="156"/>
        <v>9.3380367111252839E-6</v>
      </c>
      <c r="BI270" s="27">
        <f t="shared" si="157"/>
        <v>9.842094803793847E-6</v>
      </c>
      <c r="BJ270" s="27">
        <f t="shared" si="158"/>
        <v>9.3799289877965396E-6</v>
      </c>
      <c r="BK270" s="27">
        <f t="shared" si="159"/>
        <v>1.1406077590069236E-5</v>
      </c>
      <c r="BL270" s="27">
        <f t="shared" si="160"/>
        <v>9.3747440472469698E-6</v>
      </c>
      <c r="BM270" s="27">
        <f t="shared" si="161"/>
        <v>9.4011236789373057E-6</v>
      </c>
      <c r="BN270" s="27">
        <f t="shared" si="162"/>
        <v>1.0926580905148008E-5</v>
      </c>
      <c r="BO270" s="27">
        <f t="shared" si="163"/>
        <v>1.2514113927421519E-5</v>
      </c>
      <c r="BP270" s="27">
        <f t="shared" si="164"/>
        <v>1.0040211703892779E-5</v>
      </c>
      <c r="BQ270" s="27">
        <f t="shared" si="165"/>
        <v>1.1731780116785203E-5</v>
      </c>
    </row>
    <row r="271" spans="3:69" x14ac:dyDescent="0.2">
      <c r="C271" s="4">
        <v>54</v>
      </c>
      <c r="D271" s="27"/>
      <c r="E271" s="27"/>
      <c r="F271" s="27">
        <f t="shared" si="167"/>
        <v>6.8235872017377869E-3</v>
      </c>
      <c r="G271" s="27">
        <f t="shared" si="167"/>
        <v>5.7744028435501825E-3</v>
      </c>
      <c r="H271" s="27">
        <f t="shared" si="167"/>
        <v>5.8549548908795289E-3</v>
      </c>
      <c r="I271" s="27">
        <f t="shared" si="167"/>
        <v>6.01282870436275E-3</v>
      </c>
      <c r="J271" s="27">
        <f t="shared" si="167"/>
        <v>6.0439799685796753E-3</v>
      </c>
      <c r="K271" s="27">
        <f t="shared" si="167"/>
        <v>6.2968335555358872E-3</v>
      </c>
      <c r="L271" s="27">
        <f t="shared" si="167"/>
        <v>6.6744870320191718E-3</v>
      </c>
      <c r="M271" s="27">
        <f t="shared" si="167"/>
        <v>6.6745245026737926E-3</v>
      </c>
      <c r="N271" s="27">
        <f t="shared" si="167"/>
        <v>6.6917340792001373E-3</v>
      </c>
      <c r="O271" s="27">
        <f t="shared" si="167"/>
        <v>6.8579162716939524E-3</v>
      </c>
      <c r="P271" s="27">
        <f t="shared" si="167"/>
        <v>6.8837177947841249E-3</v>
      </c>
      <c r="Q271" s="27">
        <f t="shared" si="167"/>
        <v>6.7144673381149319E-3</v>
      </c>
      <c r="R271" s="27">
        <f t="shared" si="167"/>
        <v>6.7280663750679667E-3</v>
      </c>
      <c r="S271" s="27">
        <f t="shared" si="167"/>
        <v>6.76274855166073E-3</v>
      </c>
      <c r="T271" s="27">
        <f t="shared" si="167"/>
        <v>6.8600867514086806E-3</v>
      </c>
      <c r="U271" s="27">
        <f t="shared" si="167"/>
        <v>6.8592685017885595E-3</v>
      </c>
      <c r="V271" s="27">
        <f t="shared" si="166"/>
        <v>6.7248612922819829E-3</v>
      </c>
      <c r="W271" s="27">
        <f t="shared" si="166"/>
        <v>6.7387974118921692E-3</v>
      </c>
      <c r="X271" s="27">
        <f t="shared" si="166"/>
        <v>7.0217048164536349E-3</v>
      </c>
      <c r="Y271" s="27">
        <f t="shared" si="166"/>
        <v>6.8092916594982983E-3</v>
      </c>
      <c r="Z271" s="27">
        <f t="shared" si="166"/>
        <v>7.0575264024232941E-3</v>
      </c>
      <c r="AA271" s="27">
        <f t="shared" si="166"/>
        <v>6.9379238144011294E-3</v>
      </c>
      <c r="AB271" s="27">
        <f t="shared" si="166"/>
        <v>7.0027478758706357E-3</v>
      </c>
      <c r="AC271" s="27">
        <f t="shared" si="166"/>
        <v>6.6410813216606851E-3</v>
      </c>
      <c r="AD271" s="27">
        <f t="shared" si="166"/>
        <v>7.0727966371721147E-3</v>
      </c>
      <c r="AE271" s="27">
        <f t="shared" si="166"/>
        <v>7.1435559453056361E-3</v>
      </c>
      <c r="AF271" s="27">
        <f t="shared" si="166"/>
        <v>6.951144084636836E-3</v>
      </c>
      <c r="AG271" s="27">
        <f t="shared" si="166"/>
        <v>6.7485446890341201E-3</v>
      </c>
      <c r="AH271" s="27">
        <f t="shared" si="166"/>
        <v>7.1468949131999306E-3</v>
      </c>
      <c r="AI271" s="27">
        <f t="shared" si="166"/>
        <v>7.007124338944213E-3</v>
      </c>
      <c r="AJ271" s="4"/>
      <c r="AK271" s="4">
        <v>54</v>
      </c>
      <c r="AL271" s="27">
        <f t="shared" si="97"/>
        <v>0</v>
      </c>
      <c r="AM271" s="27">
        <f t="shared" si="135"/>
        <v>0</v>
      </c>
      <c r="AN271" s="27">
        <f t="shared" si="136"/>
        <v>3.870436397934556E-6</v>
      </c>
      <c r="AO271" s="27">
        <f t="shared" si="137"/>
        <v>9.5809341228728081E-6</v>
      </c>
      <c r="AP271" s="27">
        <f t="shared" si="138"/>
        <v>9.5572537760942011E-6</v>
      </c>
      <c r="AQ271" s="27">
        <f t="shared" si="139"/>
        <v>9.1186235802055535E-6</v>
      </c>
      <c r="AR271" s="27">
        <f t="shared" si="140"/>
        <v>9.1037188168520824E-6</v>
      </c>
      <c r="AS271" s="27">
        <f t="shared" si="141"/>
        <v>7.5260498431767699E-6</v>
      </c>
      <c r="AT271" s="27">
        <f t="shared" si="142"/>
        <v>5.7631864104291727E-6</v>
      </c>
      <c r="AU271" s="27">
        <f t="shared" si="143"/>
        <v>6.479180806456969E-6</v>
      </c>
      <c r="AV271" s="27">
        <f t="shared" si="144"/>
        <v>7.8086178382791751E-6</v>
      </c>
      <c r="AW271" s="27">
        <f t="shared" si="145"/>
        <v>7.2596224270659814E-6</v>
      </c>
      <c r="AX271" s="27">
        <f t="shared" si="146"/>
        <v>7.1869888686051684E-6</v>
      </c>
      <c r="AY271" s="27">
        <f t="shared" si="147"/>
        <v>9.0353766243751897E-6</v>
      </c>
      <c r="AZ271" s="27">
        <f t="shared" si="148"/>
        <v>8.9652384791349227E-6</v>
      </c>
      <c r="BA271" s="27">
        <f t="shared" si="149"/>
        <v>8.1259062749664621E-6</v>
      </c>
      <c r="BB271" s="27">
        <f t="shared" si="150"/>
        <v>7.740834699095311E-6</v>
      </c>
      <c r="BC271" s="27">
        <f t="shared" si="151"/>
        <v>8.5572704670281968E-6</v>
      </c>
      <c r="BD271" s="27">
        <f t="shared" si="152"/>
        <v>9.3901621722715375E-6</v>
      </c>
      <c r="BE271" s="27">
        <f t="shared" si="153"/>
        <v>9.3589108184977965E-6</v>
      </c>
      <c r="BF271" s="27">
        <f t="shared" si="154"/>
        <v>7.7442272143940865E-6</v>
      </c>
      <c r="BG271" s="27">
        <f t="shared" si="155"/>
        <v>8.9882861140079344E-6</v>
      </c>
      <c r="BH271" s="27">
        <f t="shared" si="156"/>
        <v>7.3525914344130613E-6</v>
      </c>
      <c r="BI271" s="27">
        <f t="shared" si="157"/>
        <v>7.8330614795918128E-6</v>
      </c>
      <c r="BJ271" s="27">
        <f t="shared" si="158"/>
        <v>7.3843502437645963E-6</v>
      </c>
      <c r="BK271" s="27">
        <f t="shared" si="159"/>
        <v>9.4924658699317667E-6</v>
      </c>
      <c r="BL271" s="27">
        <f t="shared" si="160"/>
        <v>7.3841125975798745E-6</v>
      </c>
      <c r="BM271" s="27">
        <f t="shared" si="161"/>
        <v>7.3781391432745157E-6</v>
      </c>
      <c r="BN271" s="27">
        <f t="shared" si="162"/>
        <v>8.8478374000751297E-6</v>
      </c>
      <c r="BO271" s="27">
        <f t="shared" si="163"/>
        <v>1.0519687950229046E-5</v>
      </c>
      <c r="BP271" s="27">
        <f t="shared" si="164"/>
        <v>7.9615363146364582E-6</v>
      </c>
      <c r="BQ271" s="27">
        <f t="shared" si="165"/>
        <v>9.6946471682196394E-6</v>
      </c>
    </row>
    <row r="272" spans="3:69" x14ac:dyDescent="0.2">
      <c r="C272" s="4">
        <v>55</v>
      </c>
      <c r="D272" s="27"/>
      <c r="E272" s="27"/>
      <c r="F272" s="27">
        <f t="shared" si="167"/>
        <v>7.1405106087891537E-3</v>
      </c>
      <c r="G272" s="27">
        <f t="shared" si="167"/>
        <v>5.9898806623055537E-3</v>
      </c>
      <c r="H272" s="27">
        <f t="shared" si="167"/>
        <v>6.0814277042107057E-3</v>
      </c>
      <c r="I272" s="27">
        <f t="shared" si="167"/>
        <v>6.2567133473387729E-3</v>
      </c>
      <c r="J272" s="27">
        <f t="shared" si="167"/>
        <v>6.2880731661472487E-3</v>
      </c>
      <c r="K272" s="27">
        <f t="shared" si="167"/>
        <v>6.5683923298132827E-3</v>
      </c>
      <c r="L272" s="27">
        <f t="shared" si="167"/>
        <v>6.9804686041901338E-3</v>
      </c>
      <c r="M272" s="27">
        <f t="shared" si="167"/>
        <v>6.9818863706286472E-3</v>
      </c>
      <c r="N272" s="27">
        <f t="shared" si="167"/>
        <v>7.0000506221360535E-3</v>
      </c>
      <c r="O272" s="27">
        <f t="shared" si="167"/>
        <v>7.1755640324821677E-3</v>
      </c>
      <c r="P272" s="27">
        <f t="shared" si="167"/>
        <v>7.2077850525737964E-3</v>
      </c>
      <c r="Q272" s="27">
        <f t="shared" si="167"/>
        <v>7.0302713333175327E-3</v>
      </c>
      <c r="R272" s="27">
        <f t="shared" si="167"/>
        <v>7.0459251360396862E-3</v>
      </c>
      <c r="S272" s="27">
        <f t="shared" si="167"/>
        <v>7.0852218841519505E-3</v>
      </c>
      <c r="T272" s="27">
        <f t="shared" si="167"/>
        <v>7.1872690447038227E-3</v>
      </c>
      <c r="U272" s="27">
        <f t="shared" si="167"/>
        <v>7.1895459125995128E-3</v>
      </c>
      <c r="V272" s="27">
        <f t="shared" si="166"/>
        <v>7.0475829164914905E-3</v>
      </c>
      <c r="W272" s="27">
        <f t="shared" si="166"/>
        <v>7.0614461841667382E-3</v>
      </c>
      <c r="X272" s="27">
        <f t="shared" si="166"/>
        <v>7.3768693704737457E-3</v>
      </c>
      <c r="Y272" s="27">
        <f t="shared" si="166"/>
        <v>7.1341363389231223E-3</v>
      </c>
      <c r="Z272" s="27">
        <f t="shared" si="166"/>
        <v>7.4196533967302372E-3</v>
      </c>
      <c r="AA272" s="27">
        <f t="shared" si="166"/>
        <v>7.294467223111346E-3</v>
      </c>
      <c r="AB272" s="27">
        <f t="shared" si="166"/>
        <v>7.3661408891985839E-3</v>
      </c>
      <c r="AC272" s="27">
        <f t="shared" si="166"/>
        <v>6.9549541047342128E-3</v>
      </c>
      <c r="AD272" s="27">
        <f t="shared" si="166"/>
        <v>7.4353443680699217E-3</v>
      </c>
      <c r="AE272" s="27">
        <f t="shared" si="166"/>
        <v>7.5117381910484674E-3</v>
      </c>
      <c r="AF272" s="27">
        <f t="shared" si="166"/>
        <v>7.3006339965336134E-3</v>
      </c>
      <c r="AG272" s="27">
        <f t="shared" si="166"/>
        <v>7.060610491216552E-3</v>
      </c>
      <c r="AH272" s="27">
        <f t="shared" si="166"/>
        <v>7.5123909304067463E-3</v>
      </c>
      <c r="AI272" s="27">
        <f t="shared" si="166"/>
        <v>7.3363542573253639E-3</v>
      </c>
      <c r="AJ272" s="4"/>
      <c r="AK272" s="4">
        <v>55</v>
      </c>
      <c r="AL272" s="27">
        <f t="shared" si="97"/>
        <v>0</v>
      </c>
      <c r="AM272" s="27">
        <f t="shared" si="135"/>
        <v>0</v>
      </c>
      <c r="AN272" s="27">
        <f t="shared" si="136"/>
        <v>5.08996340071857E-6</v>
      </c>
      <c r="AO272" s="27">
        <f t="shared" si="137"/>
        <v>1.2670252906808781E-5</v>
      </c>
      <c r="AP272" s="27">
        <f t="shared" si="138"/>
        <v>1.315624044068139E-5</v>
      </c>
      <c r="AQ272" s="27">
        <f t="shared" si="139"/>
        <v>1.2993961099463797E-5</v>
      </c>
      <c r="AR272" s="27">
        <f t="shared" si="140"/>
        <v>1.3133351634311469E-5</v>
      </c>
      <c r="AS272" s="27">
        <f t="shared" si="141"/>
        <v>1.1201297737584739E-5</v>
      </c>
      <c r="AT272" s="27">
        <f t="shared" si="142"/>
        <v>8.7303167589257072E-6</v>
      </c>
      <c r="AU272" s="27">
        <f t="shared" si="143"/>
        <v>9.123625502198064E-6</v>
      </c>
      <c r="AV272" s="27">
        <f t="shared" si="144"/>
        <v>9.3827491482613554E-6</v>
      </c>
      <c r="AW272" s="27">
        <f t="shared" si="145"/>
        <v>7.8630494391827899E-6</v>
      </c>
      <c r="AX272" s="27">
        <f t="shared" si="146"/>
        <v>6.1248779938965358E-6</v>
      </c>
      <c r="AY272" s="27">
        <f t="shared" si="147"/>
        <v>6.295125241215013E-6</v>
      </c>
      <c r="AZ272" s="27">
        <f t="shared" si="148"/>
        <v>5.3033528182937998E-6</v>
      </c>
      <c r="BA272" s="27">
        <f t="shared" si="149"/>
        <v>4.8654731520280633E-6</v>
      </c>
      <c r="BB272" s="27">
        <f t="shared" si="150"/>
        <v>3.9555806801846736E-6</v>
      </c>
      <c r="BC272" s="27">
        <f t="shared" si="151"/>
        <v>4.4838652773973581E-6</v>
      </c>
      <c r="BD272" s="27">
        <f t="shared" si="152"/>
        <v>5.4385102186760095E-6</v>
      </c>
      <c r="BE272" s="27">
        <f t="shared" si="153"/>
        <v>5.7735315481012564E-6</v>
      </c>
      <c r="BF272" s="27">
        <f t="shared" si="154"/>
        <v>4.3925172896426001E-6</v>
      </c>
      <c r="BG272" s="27">
        <f t="shared" si="155"/>
        <v>6.0704803300894714E-6</v>
      </c>
      <c r="BH272" s="27">
        <f t="shared" si="156"/>
        <v>5.0801872820900721E-6</v>
      </c>
      <c r="BI272" s="27">
        <f t="shared" si="157"/>
        <v>5.9669505041004664E-6</v>
      </c>
      <c r="BJ272" s="27">
        <f t="shared" si="158"/>
        <v>5.9385100426940975E-6</v>
      </c>
      <c r="BK272" s="27">
        <f t="shared" si="159"/>
        <v>8.5485272812939075E-6</v>
      </c>
      <c r="BL272" s="27">
        <f t="shared" si="160"/>
        <v>6.7448871204041841E-6</v>
      </c>
      <c r="BM272" s="27">
        <f t="shared" si="161"/>
        <v>7.3805680193488813E-6</v>
      </c>
      <c r="BN272" s="27">
        <f t="shared" si="162"/>
        <v>9.8948768445203986E-6</v>
      </c>
      <c r="BO272" s="27">
        <f t="shared" si="163"/>
        <v>1.308963254114062E-5</v>
      </c>
      <c r="BP272" s="27">
        <f t="shared" si="164"/>
        <v>1.1275805388496101E-5</v>
      </c>
      <c r="BQ272" s="27">
        <f t="shared" si="165"/>
        <v>1.3942974625476564E-5</v>
      </c>
    </row>
    <row r="273" spans="3:69" x14ac:dyDescent="0.2">
      <c r="C273" s="4">
        <v>56</v>
      </c>
      <c r="D273" s="27"/>
      <c r="E273" s="27"/>
      <c r="F273" s="27">
        <f t="shared" si="167"/>
        <v>7.4731395215501626E-3</v>
      </c>
      <c r="G273" s="27">
        <f t="shared" si="167"/>
        <v>6.2209177775506734E-3</v>
      </c>
      <c r="H273" s="27">
        <f t="shared" si="167"/>
        <v>6.323778894624656E-3</v>
      </c>
      <c r="I273" s="27">
        <f t="shared" si="167"/>
        <v>6.5168569120144983E-3</v>
      </c>
      <c r="J273" s="27">
        <f t="shared" si="167"/>
        <v>6.5484217851424446E-3</v>
      </c>
      <c r="K273" s="27">
        <f t="shared" si="167"/>
        <v>6.8566520548288034E-3</v>
      </c>
      <c r="L273" s="27">
        <f t="shared" si="167"/>
        <v>7.303471406711187E-3</v>
      </c>
      <c r="M273" s="27">
        <f t="shared" si="167"/>
        <v>7.306447789313093E-3</v>
      </c>
      <c r="N273" s="27">
        <f t="shared" si="167"/>
        <v>7.3257009947718934E-3</v>
      </c>
      <c r="O273" s="27">
        <f t="shared" si="167"/>
        <v>7.5104135248070291E-3</v>
      </c>
      <c r="P273" s="27">
        <f t="shared" si="167"/>
        <v>7.5491991456617547E-3</v>
      </c>
      <c r="Q273" s="27">
        <f t="shared" si="167"/>
        <v>7.3638391386409777E-3</v>
      </c>
      <c r="R273" s="27">
        <f t="shared" si="167"/>
        <v>7.3816033565338906E-3</v>
      </c>
      <c r="S273" s="27">
        <f t="shared" si="167"/>
        <v>7.425586575900275E-3</v>
      </c>
      <c r="T273" s="27">
        <f t="shared" si="167"/>
        <v>7.5322510500585894E-3</v>
      </c>
      <c r="U273" s="27">
        <f t="shared" si="167"/>
        <v>7.5378492027894121E-3</v>
      </c>
      <c r="V273" s="27">
        <f t="shared" si="166"/>
        <v>7.3886616059704226E-3</v>
      </c>
      <c r="W273" s="27">
        <f t="shared" si="166"/>
        <v>7.402499485299063E-3</v>
      </c>
      <c r="X273" s="27">
        <f t="shared" si="166"/>
        <v>7.750722410904084E-3</v>
      </c>
      <c r="Y273" s="27">
        <f t="shared" si="166"/>
        <v>7.4773566798199088E-3</v>
      </c>
      <c r="Z273" s="27">
        <f t="shared" si="166"/>
        <v>7.8005814219036405E-3</v>
      </c>
      <c r="AA273" s="27">
        <f t="shared" si="166"/>
        <v>7.6700706350087463E-3</v>
      </c>
      <c r="AB273" s="27">
        <f t="shared" si="166"/>
        <v>7.7486293671837269E-3</v>
      </c>
      <c r="AC273" s="27">
        <f t="shared" si="166"/>
        <v>7.2874374515211528E-3</v>
      </c>
      <c r="AD273" s="27">
        <f t="shared" si="166"/>
        <v>7.8169429051409486E-3</v>
      </c>
      <c r="AE273" s="27">
        <f t="shared" si="166"/>
        <v>7.8992108996312465E-3</v>
      </c>
      <c r="AF273" s="27">
        <f t="shared" si="166"/>
        <v>7.6696394838999451E-3</v>
      </c>
      <c r="AG273" s="27">
        <f t="shared" si="166"/>
        <v>7.3917142369044966E-3</v>
      </c>
      <c r="AH273" s="27">
        <f t="shared" si="166"/>
        <v>7.8973579114720704E-3</v>
      </c>
      <c r="AI273" s="27">
        <f t="shared" si="166"/>
        <v>7.6842721005810971E-3</v>
      </c>
      <c r="AJ273" s="4"/>
      <c r="AK273" s="4">
        <v>56</v>
      </c>
      <c r="AL273" s="27">
        <f t="shared" si="97"/>
        <v>0</v>
      </c>
      <c r="AM273" s="27">
        <f t="shared" si="135"/>
        <v>0</v>
      </c>
      <c r="AN273" s="27">
        <f t="shared" si="136"/>
        <v>3.7424630759280302E-6</v>
      </c>
      <c r="AO273" s="27">
        <f t="shared" si="137"/>
        <v>1.1155716889292327E-5</v>
      </c>
      <c r="AP273" s="27">
        <f t="shared" si="138"/>
        <v>1.1539348095856226E-5</v>
      </c>
      <c r="AQ273" s="27">
        <f t="shared" si="139"/>
        <v>1.1272510090810978E-5</v>
      </c>
      <c r="AR273" s="27">
        <f t="shared" si="140"/>
        <v>1.1404989898257278E-5</v>
      </c>
      <c r="AS273" s="27">
        <f t="shared" si="141"/>
        <v>9.4379821068989757E-6</v>
      </c>
      <c r="AT273" s="27">
        <f t="shared" si="142"/>
        <v>6.9980120115097472E-6</v>
      </c>
      <c r="AU273" s="27">
        <f t="shared" si="143"/>
        <v>7.3424772601878047E-6</v>
      </c>
      <c r="AV273" s="27">
        <f t="shared" si="144"/>
        <v>7.5676706064758215E-6</v>
      </c>
      <c r="AW273" s="27">
        <f t="shared" si="145"/>
        <v>6.158608599564745E-6</v>
      </c>
      <c r="AX273" s="27">
        <f t="shared" si="146"/>
        <v>4.5987957227082291E-6</v>
      </c>
      <c r="AY273" s="27">
        <f t="shared" si="147"/>
        <v>4.7732147221157836E-6</v>
      </c>
      <c r="AZ273" s="27">
        <f t="shared" si="148"/>
        <v>3.8997752758301547E-6</v>
      </c>
      <c r="BA273" s="27">
        <f t="shared" si="149"/>
        <v>3.4959158792717878E-6</v>
      </c>
      <c r="BB273" s="27">
        <f t="shared" si="150"/>
        <v>2.7227723869896576E-6</v>
      </c>
      <c r="BC273" s="27">
        <f t="shared" si="151"/>
        <v>3.1495856378338478E-6</v>
      </c>
      <c r="BD273" s="27">
        <f t="shared" si="152"/>
        <v>3.985082503562091E-6</v>
      </c>
      <c r="BE273" s="27">
        <f t="shared" si="153"/>
        <v>4.2733924680517408E-6</v>
      </c>
      <c r="BF273" s="27">
        <f t="shared" si="154"/>
        <v>2.9846023188220407E-6</v>
      </c>
      <c r="BG273" s="27">
        <f t="shared" si="155"/>
        <v>4.5201125938791401E-6</v>
      </c>
      <c r="BH273" s="27">
        <f t="shared" si="156"/>
        <v>3.5300145013867833E-6</v>
      </c>
      <c r="BI273" s="27">
        <f t="shared" si="157"/>
        <v>4.2987045840587999E-6</v>
      </c>
      <c r="BJ273" s="27">
        <f t="shared" si="158"/>
        <v>4.2473853935011911E-6</v>
      </c>
      <c r="BK273" s="27">
        <f t="shared" si="159"/>
        <v>6.7498262831981666E-6</v>
      </c>
      <c r="BL273" s="27">
        <f t="shared" si="160"/>
        <v>4.939499998464535E-6</v>
      </c>
      <c r="BM273" s="27">
        <f t="shared" si="161"/>
        <v>5.4595576316340985E-6</v>
      </c>
      <c r="BN273" s="27">
        <f t="shared" si="162"/>
        <v>7.7529372324489337E-6</v>
      </c>
      <c r="BO273" s="27">
        <f t="shared" si="163"/>
        <v>1.085891587338689E-5</v>
      </c>
      <c r="BP273" s="27">
        <f t="shared" si="164"/>
        <v>8.8920123043107471E-6</v>
      </c>
      <c r="BQ273" s="27">
        <f t="shared" si="165"/>
        <v>1.1535154912895937E-5</v>
      </c>
    </row>
    <row r="274" spans="3:69" x14ac:dyDescent="0.2">
      <c r="C274" s="4">
        <v>57</v>
      </c>
      <c r="D274" s="27"/>
      <c r="E274" s="27"/>
      <c r="F274" s="27">
        <f t="shared" si="167"/>
        <v>7.8222522445073432E-3</v>
      </c>
      <c r="G274" s="27">
        <f t="shared" si="167"/>
        <v>6.4686377003209446E-3</v>
      </c>
      <c r="H274" s="27">
        <f t="shared" si="167"/>
        <v>6.5831217209495595E-3</v>
      </c>
      <c r="I274" s="27">
        <f t="shared" si="167"/>
        <v>6.7943433228700046E-3</v>
      </c>
      <c r="J274" s="27">
        <f t="shared" si="167"/>
        <v>6.8261083576817792E-3</v>
      </c>
      <c r="K274" s="27">
        <f t="shared" si="167"/>
        <v>7.1626398443492539E-3</v>
      </c>
      <c r="L274" s="27">
        <f t="shared" si="167"/>
        <v>7.6444423014491291E-3</v>
      </c>
      <c r="M274" s="27">
        <f t="shared" si="167"/>
        <v>7.649171222116842E-3</v>
      </c>
      <c r="N274" s="27">
        <f t="shared" si="167"/>
        <v>7.6696597203985764E-3</v>
      </c>
      <c r="O274" s="27">
        <f t="shared" si="167"/>
        <v>7.8633962822865396E-3</v>
      </c>
      <c r="P274" s="27">
        <f t="shared" si="167"/>
        <v>7.9088886241795945E-3</v>
      </c>
      <c r="Q274" s="27">
        <f t="shared" si="167"/>
        <v>7.7161699591453761E-3</v>
      </c>
      <c r="R274" s="27">
        <f t="shared" si="167"/>
        <v>7.7361000121229468E-3</v>
      </c>
      <c r="S274" s="27">
        <f t="shared" si="167"/>
        <v>7.7848352694091707E-3</v>
      </c>
      <c r="T274" s="27">
        <f t="shared" si="167"/>
        <v>7.8960011259566094E-3</v>
      </c>
      <c r="U274" s="27">
        <f t="shared" si="167"/>
        <v>7.9051621887403275E-3</v>
      </c>
      <c r="V274" s="27">
        <f t="shared" si="166"/>
        <v>7.7491415480927485E-3</v>
      </c>
      <c r="W274" s="27">
        <f t="shared" si="166"/>
        <v>7.7630071462867645E-3</v>
      </c>
      <c r="X274" s="27">
        <f t="shared" si="166"/>
        <v>8.1442473115649009E-3</v>
      </c>
      <c r="Y274" s="27">
        <f t="shared" si="166"/>
        <v>7.8399921479885282E-3</v>
      </c>
      <c r="Z274" s="27">
        <f t="shared" si="166"/>
        <v>8.2012865961760464E-3</v>
      </c>
      <c r="AA274" s="27">
        <f t="shared" si="166"/>
        <v>8.0657529546996759E-3</v>
      </c>
      <c r="AB274" s="27">
        <f t="shared" si="166"/>
        <v>8.1512167324486792E-3</v>
      </c>
      <c r="AC274" s="27">
        <f t="shared" si="166"/>
        <v>7.6396348443889088E-3</v>
      </c>
      <c r="AD274" s="27">
        <f t="shared" si="166"/>
        <v>8.2185933116519609E-3</v>
      </c>
      <c r="AE274" s="27">
        <f t="shared" si="166"/>
        <v>8.306984771490734E-3</v>
      </c>
      <c r="AF274" s="27">
        <f t="shared" si="166"/>
        <v>8.0592502997528462E-3</v>
      </c>
      <c r="AG274" s="27">
        <f t="shared" si="166"/>
        <v>7.7430173583676364E-3</v>
      </c>
      <c r="AH274" s="27">
        <f t="shared" si="166"/>
        <v>8.3028331274350668E-3</v>
      </c>
      <c r="AI274" s="27">
        <f t="shared" si="166"/>
        <v>8.0519386427073975E-3</v>
      </c>
      <c r="AJ274" s="4"/>
      <c r="AK274" s="4">
        <v>57</v>
      </c>
      <c r="AL274" s="27">
        <f t="shared" si="97"/>
        <v>0</v>
      </c>
      <c r="AM274" s="27">
        <f t="shared" si="135"/>
        <v>0</v>
      </c>
      <c r="AN274" s="27">
        <f t="shared" si="136"/>
        <v>1.4980102973879541E-5</v>
      </c>
      <c r="AO274" s="27">
        <f t="shared" si="137"/>
        <v>2.662067112637149E-5</v>
      </c>
      <c r="AP274" s="27">
        <f t="shared" si="138"/>
        <v>2.6323976036790478E-5</v>
      </c>
      <c r="AQ274" s="27">
        <f t="shared" si="139"/>
        <v>2.4757741124156948E-5</v>
      </c>
      <c r="AR274" s="27">
        <f t="shared" si="140"/>
        <v>2.385369186437486E-5</v>
      </c>
      <c r="AS274" s="27">
        <f t="shared" si="141"/>
        <v>1.9944437663545434E-5</v>
      </c>
      <c r="AT274" s="27">
        <f t="shared" si="142"/>
        <v>1.5752189599421915E-5</v>
      </c>
      <c r="AU274" s="27">
        <f t="shared" si="143"/>
        <v>1.5982556210260897E-5</v>
      </c>
      <c r="AV274" s="27">
        <f t="shared" si="144"/>
        <v>1.6481561207590457E-5</v>
      </c>
      <c r="AW274" s="27">
        <f t="shared" si="145"/>
        <v>1.5001788534443508E-5</v>
      </c>
      <c r="AX274" s="27">
        <f t="shared" si="146"/>
        <v>1.3988176135439466E-5</v>
      </c>
      <c r="AY274" s="27">
        <f t="shared" si="147"/>
        <v>1.5501320931301384E-5</v>
      </c>
      <c r="AZ274" s="27">
        <f t="shared" si="148"/>
        <v>1.6449387023207642E-5</v>
      </c>
      <c r="BA274" s="27">
        <f t="shared" si="149"/>
        <v>1.8642718037670157E-5</v>
      </c>
      <c r="BB274" s="27">
        <f t="shared" si="150"/>
        <v>1.8669435081085685E-5</v>
      </c>
      <c r="BC274" s="27">
        <f t="shared" si="151"/>
        <v>1.9679891875924787E-5</v>
      </c>
      <c r="BD274" s="27">
        <f t="shared" si="152"/>
        <v>2.3986363089169066E-5</v>
      </c>
      <c r="BE274" s="27">
        <f t="shared" si="153"/>
        <v>2.5168713405214257E-5</v>
      </c>
      <c r="BF274" s="27">
        <f t="shared" si="154"/>
        <v>2.1008427210488468E-5</v>
      </c>
      <c r="BG274" s="27">
        <f t="shared" si="155"/>
        <v>2.4763093258227143E-5</v>
      </c>
      <c r="BH274" s="27">
        <f t="shared" si="156"/>
        <v>2.2284294616932832E-5</v>
      </c>
      <c r="BI274" s="27">
        <f t="shared" si="157"/>
        <v>2.3043961085892717E-5</v>
      </c>
      <c r="BJ274" s="27">
        <f t="shared" si="158"/>
        <v>2.1928790244980246E-5</v>
      </c>
      <c r="BK274" s="27">
        <f t="shared" si="159"/>
        <v>2.6978303597557164E-5</v>
      </c>
      <c r="BL274" s="27">
        <f t="shared" si="160"/>
        <v>2.2334128369799091E-5</v>
      </c>
      <c r="BM274" s="27">
        <f t="shared" si="161"/>
        <v>2.3024706880710384E-5</v>
      </c>
      <c r="BN274" s="27">
        <f t="shared" si="162"/>
        <v>2.7147208398658481E-5</v>
      </c>
      <c r="BO274" s="27">
        <f t="shared" si="163"/>
        <v>3.215176817972227E-5</v>
      </c>
      <c r="BP274" s="27">
        <f t="shared" si="164"/>
        <v>2.684811400535173E-5</v>
      </c>
      <c r="BQ274" s="27">
        <f t="shared" si="165"/>
        <v>3.0353727240155251E-5</v>
      </c>
    </row>
    <row r="275" spans="3:69" x14ac:dyDescent="0.2">
      <c r="C275" s="4">
        <v>58</v>
      </c>
      <c r="D275" s="27"/>
      <c r="E275" s="27"/>
      <c r="F275" s="27">
        <f t="shared" si="167"/>
        <v>8.1886656519255599E-3</v>
      </c>
      <c r="G275" s="27">
        <f t="shared" si="167"/>
        <v>6.7342450685232494E-3</v>
      </c>
      <c r="H275" s="27">
        <f t="shared" si="167"/>
        <v>6.8606474943996784E-3</v>
      </c>
      <c r="I275" s="27">
        <f t="shared" si="167"/>
        <v>7.0903287657751637E-3</v>
      </c>
      <c r="J275" s="27">
        <f t="shared" si="167"/>
        <v>7.1222875072630022E-3</v>
      </c>
      <c r="K275" s="27">
        <f t="shared" si="167"/>
        <v>7.4874459799638303E-3</v>
      </c>
      <c r="L275" s="27">
        <f t="shared" si="167"/>
        <v>8.0043808225733065E-3</v>
      </c>
      <c r="M275" s="27">
        <f t="shared" si="167"/>
        <v>8.0110729905675977E-3</v>
      </c>
      <c r="N275" s="27">
        <f t="shared" si="167"/>
        <v>8.0329561108713997E-3</v>
      </c>
      <c r="O275" s="27">
        <f t="shared" si="167"/>
        <v>8.2354942843254966E-3</v>
      </c>
      <c r="P275" s="27">
        <f t="shared" si="167"/>
        <v>8.2878317421577457E-3</v>
      </c>
      <c r="Q275" s="27">
        <f t="shared" si="167"/>
        <v>8.0883192046546475E-3</v>
      </c>
      <c r="R275" s="27">
        <f t="shared" si="167"/>
        <v>8.1104700818844331E-3</v>
      </c>
      <c r="S275" s="27">
        <f t="shared" si="167"/>
        <v>8.1640156806466555E-3</v>
      </c>
      <c r="T275" s="27">
        <f t="shared" si="167"/>
        <v>8.2795403125288172E-3</v>
      </c>
      <c r="U275" s="27">
        <f t="shared" ref="U275:AI290" si="168">U$213+U$214*U$215^$C275</f>
        <v>8.2925223815614145E-3</v>
      </c>
      <c r="V275" s="27">
        <f t="shared" si="168"/>
        <v>8.1301263257434267E-3</v>
      </c>
      <c r="W275" s="27">
        <f t="shared" si="168"/>
        <v>8.1440788825793749E-3</v>
      </c>
      <c r="X275" s="27">
        <f t="shared" si="168"/>
        <v>8.5584791906525917E-3</v>
      </c>
      <c r="Y275" s="27">
        <f t="shared" si="168"/>
        <v>8.2231410092427001E-3</v>
      </c>
      <c r="Z275" s="27">
        <f t="shared" si="168"/>
        <v>8.6227957162141183E-3</v>
      </c>
      <c r="AA275" s="27">
        <f t="shared" si="168"/>
        <v>8.482587555123277E-3</v>
      </c>
      <c r="AB275" s="27">
        <f t="shared" si="168"/>
        <v>8.5749591351604038E-3</v>
      </c>
      <c r="AC275" s="27">
        <f t="shared" si="168"/>
        <v>8.0127151948533003E-3</v>
      </c>
      <c r="AD275" s="27">
        <f t="shared" si="168"/>
        <v>8.6413492537703463E-3</v>
      </c>
      <c r="AE275" s="27">
        <f t="shared" si="168"/>
        <v>8.73612346148896E-3</v>
      </c>
      <c r="AF275" s="27">
        <f t="shared" si="168"/>
        <v>8.4706170491011257E-3</v>
      </c>
      <c r="AG275" s="27">
        <f t="shared" si="168"/>
        <v>8.1157521424255023E-3</v>
      </c>
      <c r="AH275" s="27">
        <f t="shared" si="168"/>
        <v>8.7299091075756612E-3</v>
      </c>
      <c r="AI275" s="27">
        <f t="shared" si="168"/>
        <v>8.4404748699216693E-3</v>
      </c>
      <c r="AJ275" s="4"/>
      <c r="AK275" s="4">
        <v>58</v>
      </c>
      <c r="AL275" s="27">
        <f t="shared" si="97"/>
        <v>0</v>
      </c>
      <c r="AM275" s="27">
        <f t="shared" si="135"/>
        <v>0</v>
      </c>
      <c r="AN275" s="27">
        <f t="shared" si="136"/>
        <v>1.2278018742747646E-5</v>
      </c>
      <c r="AO275" s="27">
        <f t="shared" si="137"/>
        <v>2.3950404082610627E-5</v>
      </c>
      <c r="AP275" s="27">
        <f t="shared" si="138"/>
        <v>2.3553199378227293E-5</v>
      </c>
      <c r="AQ275" s="27">
        <f t="shared" si="139"/>
        <v>2.1899870009403639E-5</v>
      </c>
      <c r="AR275" s="27">
        <f t="shared" si="140"/>
        <v>2.104832171648517E-5</v>
      </c>
      <c r="AS275" s="27">
        <f t="shared" si="141"/>
        <v>1.7148820530077446E-5</v>
      </c>
      <c r="AT275" s="27">
        <f t="shared" si="142"/>
        <v>1.3024623314941282E-5</v>
      </c>
      <c r="AU275" s="27">
        <f t="shared" si="143"/>
        <v>1.3219893617648432E-5</v>
      </c>
      <c r="AV275" s="27">
        <f t="shared" si="144"/>
        <v>1.366376122487971E-5</v>
      </c>
      <c r="AW275" s="27">
        <f t="shared" si="145"/>
        <v>1.2257814898611771E-5</v>
      </c>
      <c r="AX275" s="27">
        <f t="shared" si="146"/>
        <v>1.1297221125210995E-5</v>
      </c>
      <c r="AY275" s="27">
        <f t="shared" si="147"/>
        <v>1.2709385043091063E-5</v>
      </c>
      <c r="AZ275" s="27">
        <f t="shared" si="148"/>
        <v>1.3552811401831953E-5</v>
      </c>
      <c r="BA275" s="27">
        <f t="shared" si="149"/>
        <v>1.551210507423613E-5</v>
      </c>
      <c r="BB275" s="27">
        <f t="shared" si="150"/>
        <v>1.5502134285478989E-5</v>
      </c>
      <c r="BC275" s="27">
        <f t="shared" si="151"/>
        <v>1.63931233483794E-5</v>
      </c>
      <c r="BD275" s="27">
        <f t="shared" si="152"/>
        <v>2.0399699938514682E-5</v>
      </c>
      <c r="BE275" s="27">
        <f t="shared" si="153"/>
        <v>2.149037494935782E-5</v>
      </c>
      <c r="BF275" s="27">
        <f t="shared" si="154"/>
        <v>1.7382755694973165E-5</v>
      </c>
      <c r="BG275" s="27">
        <f t="shared" si="155"/>
        <v>2.1096605018536392E-5</v>
      </c>
      <c r="BH275" s="27">
        <f t="shared" si="156"/>
        <v>1.8482392091187182E-5</v>
      </c>
      <c r="BI275" s="27">
        <f t="shared" si="157"/>
        <v>1.9215756037874885E-5</v>
      </c>
      <c r="BJ275" s="27">
        <f t="shared" si="158"/>
        <v>1.8139730240279222E-5</v>
      </c>
      <c r="BK275" s="27">
        <f t="shared" si="159"/>
        <v>2.3241885912200017E-5</v>
      </c>
      <c r="BL275" s="27">
        <f t="shared" si="160"/>
        <v>1.8517046560969404E-5</v>
      </c>
      <c r="BM275" s="27">
        <f t="shared" si="161"/>
        <v>1.9090502963353382E-5</v>
      </c>
      <c r="BN275" s="27">
        <f t="shared" si="162"/>
        <v>2.3029744049646869E-5</v>
      </c>
      <c r="BO275" s="27">
        <f t="shared" si="163"/>
        <v>2.8063698403395401E-5</v>
      </c>
      <c r="BP275" s="27">
        <f t="shared" si="164"/>
        <v>2.2604705359359119E-5</v>
      </c>
      <c r="BQ275" s="27">
        <f t="shared" si="165"/>
        <v>2.6223467813210759E-5</v>
      </c>
    </row>
    <row r="276" spans="3:69" x14ac:dyDescent="0.2">
      <c r="C276" s="4">
        <v>59</v>
      </c>
      <c r="D276" s="27"/>
      <c r="E276" s="27"/>
      <c r="F276" s="27">
        <f t="shared" ref="F276:U291" si="169">F$213+F$214*F$215^$C276</f>
        <v>8.5732370992179421E-3</v>
      </c>
      <c r="G276" s="27">
        <f t="shared" si="169"/>
        <v>7.0190315049730063E-3</v>
      </c>
      <c r="H276" s="27">
        <f t="shared" si="169"/>
        <v>7.1576310509550312E-3</v>
      </c>
      <c r="I276" s="27">
        <f t="shared" si="169"/>
        <v>7.4060465053994717E-3</v>
      </c>
      <c r="J276" s="27">
        <f t="shared" si="169"/>
        <v>7.4381907497009479E-3</v>
      </c>
      <c r="K276" s="27">
        <f t="shared" si="169"/>
        <v>7.8322277959252274E-3</v>
      </c>
      <c r="L276" s="27">
        <f t="shared" si="169"/>
        <v>8.3843421066255152E-3</v>
      </c>
      <c r="M276" s="27">
        <f t="shared" si="169"/>
        <v>8.3932262881589587E-3</v>
      </c>
      <c r="N276" s="27">
        <f t="shared" si="169"/>
        <v>8.4166773468717718E-3</v>
      </c>
      <c r="O276" s="27">
        <f t="shared" si="169"/>
        <v>8.6277426879303697E-3</v>
      </c>
      <c r="P276" s="27">
        <f t="shared" si="169"/>
        <v>8.6870591181008039E-3</v>
      </c>
      <c r="Q276" s="27">
        <f t="shared" si="169"/>
        <v>8.4814016512451806E-3</v>
      </c>
      <c r="R276" s="27">
        <f t="shared" si="169"/>
        <v>8.5058276880100279E-3</v>
      </c>
      <c r="S276" s="27">
        <f t="shared" si="169"/>
        <v>8.5642336546131112E-3</v>
      </c>
      <c r="T276" s="27">
        <f t="shared" si="169"/>
        <v>8.6839451975953205E-3</v>
      </c>
      <c r="U276" s="27">
        <f t="shared" si="169"/>
        <v>8.7010239176395325E-3</v>
      </c>
      <c r="V276" s="27">
        <f t="shared" si="168"/>
        <v>8.5327822958564115E-3</v>
      </c>
      <c r="W276" s="27">
        <f t="shared" si="168"/>
        <v>8.5468877100068185E-3</v>
      </c>
      <c r="X276" s="27">
        <f t="shared" si="168"/>
        <v>8.9945076334890777E-3</v>
      </c>
      <c r="Y276" s="27">
        <f t="shared" si="168"/>
        <v>8.6279636555816122E-3</v>
      </c>
      <c r="Z276" s="27">
        <f t="shared" si="168"/>
        <v>9.0661888882585737E-3</v>
      </c>
      <c r="AA276" s="27">
        <f t="shared" si="168"/>
        <v>8.9217051893052141E-3</v>
      </c>
      <c r="AB276" s="27">
        <f t="shared" si="168"/>
        <v>9.0209682237410542E-3</v>
      </c>
      <c r="AC276" s="27">
        <f t="shared" si="168"/>
        <v>8.4079167230908906E-3</v>
      </c>
      <c r="AD276" s="27">
        <f t="shared" si="168"/>
        <v>9.0863197646902805E-3</v>
      </c>
      <c r="AE276" s="27">
        <f t="shared" si="168"/>
        <v>9.1877463533961926E-3</v>
      </c>
      <c r="AF276" s="27">
        <f t="shared" si="168"/>
        <v>8.9049545869308248E-3</v>
      </c>
      <c r="AG276" s="27">
        <f t="shared" si="168"/>
        <v>8.5112260530131097E-3</v>
      </c>
      <c r="AH276" s="27">
        <f t="shared" si="168"/>
        <v>9.179736583170851E-3</v>
      </c>
      <c r="AI276" s="27">
        <f t="shared" si="168"/>
        <v>8.8510653984610992E-3</v>
      </c>
      <c r="AJ276" s="4"/>
      <c r="AK276" s="4">
        <v>59</v>
      </c>
      <c r="AL276" s="27">
        <f t="shared" si="97"/>
        <v>0</v>
      </c>
      <c r="AM276" s="27">
        <f t="shared" si="135"/>
        <v>0</v>
      </c>
      <c r="AN276" s="27">
        <f t="shared" si="136"/>
        <v>1.4181148602106852E-5</v>
      </c>
      <c r="AO276" s="27">
        <f t="shared" si="137"/>
        <v>2.8706131126773064E-5</v>
      </c>
      <c r="AP276" s="27">
        <f t="shared" si="138"/>
        <v>2.7961534421653943E-5</v>
      </c>
      <c r="AQ276" s="27">
        <f t="shared" si="139"/>
        <v>2.4440155799357004E-5</v>
      </c>
      <c r="AR276" s="27">
        <f t="shared" si="140"/>
        <v>2.6147416356957689E-5</v>
      </c>
      <c r="AS276" s="27">
        <f t="shared" si="141"/>
        <v>2.2354299800261497E-5</v>
      </c>
      <c r="AT276" s="27">
        <f t="shared" si="142"/>
        <v>1.8268686012991285E-5</v>
      </c>
      <c r="AU276" s="27">
        <f t="shared" si="143"/>
        <v>1.9491452995782395E-5</v>
      </c>
      <c r="AV276" s="27">
        <f t="shared" si="144"/>
        <v>2.0818713221749912E-5</v>
      </c>
      <c r="AW276" s="27">
        <f t="shared" si="145"/>
        <v>1.9206357071173623E-5</v>
      </c>
      <c r="AX276" s="27">
        <f t="shared" si="146"/>
        <v>1.8114054080940792E-5</v>
      </c>
      <c r="AY276" s="27">
        <f t="shared" si="147"/>
        <v>1.9624856955261249E-5</v>
      </c>
      <c r="AZ276" s="27">
        <f t="shared" si="148"/>
        <v>1.9596262962945523E-5</v>
      </c>
      <c r="BA276" s="27">
        <f t="shared" si="149"/>
        <v>1.9449454399324598E-5</v>
      </c>
      <c r="BB276" s="27">
        <f t="shared" si="150"/>
        <v>1.7746968553695094E-5</v>
      </c>
      <c r="BC276" s="27">
        <f t="shared" si="151"/>
        <v>1.54194604032678E-5</v>
      </c>
      <c r="BD276" s="27">
        <f t="shared" si="152"/>
        <v>1.6090613615697469E-5</v>
      </c>
      <c r="BE276" s="27">
        <f t="shared" si="153"/>
        <v>1.4982824341580712E-5</v>
      </c>
      <c r="BF276" s="27">
        <f t="shared" si="154"/>
        <v>1.1821334603614966E-5</v>
      </c>
      <c r="BG276" s="27">
        <f t="shared" si="155"/>
        <v>1.3617957859954142E-5</v>
      </c>
      <c r="BH276" s="27">
        <f t="shared" si="156"/>
        <v>1.1310638466308509E-5</v>
      </c>
      <c r="BI276" s="27">
        <f t="shared" si="157"/>
        <v>1.2579850573206043E-5</v>
      </c>
      <c r="BJ276" s="27">
        <f t="shared" si="158"/>
        <v>1.2371937573576499E-5</v>
      </c>
      <c r="BK276" s="27">
        <f t="shared" si="159"/>
        <v>1.7155763784713262E-5</v>
      </c>
      <c r="BL276" s="27">
        <f t="shared" si="160"/>
        <v>1.3834026760566256E-5</v>
      </c>
      <c r="BM276" s="27">
        <f t="shared" si="161"/>
        <v>1.5358833345583459E-5</v>
      </c>
      <c r="BN276" s="27">
        <f t="shared" si="162"/>
        <v>2.0061740092981338E-5</v>
      </c>
      <c r="BO276" s="27">
        <f t="shared" si="163"/>
        <v>2.5936615254116877E-5</v>
      </c>
      <c r="BP276" s="27">
        <f t="shared" si="164"/>
        <v>2.0497023412330103E-5</v>
      </c>
      <c r="BQ276" s="27">
        <f t="shared" si="165"/>
        <v>2.451373592253628E-5</v>
      </c>
    </row>
    <row r="277" spans="3:69" x14ac:dyDescent="0.2">
      <c r="C277" s="4">
        <v>60</v>
      </c>
      <c r="D277" s="27"/>
      <c r="E277" s="27"/>
      <c r="F277" s="27">
        <f t="shared" si="169"/>
        <v>8.9768664290359804E-3</v>
      </c>
      <c r="G277" s="27">
        <f t="shared" si="169"/>
        <v>7.3243818984303835E-3</v>
      </c>
      <c r="H277" s="27">
        <f t="shared" si="169"/>
        <v>7.4754366074184855E-3</v>
      </c>
      <c r="I277" s="27">
        <f t="shared" si="169"/>
        <v>7.742812023781475E-3</v>
      </c>
      <c r="J277" s="27">
        <f t="shared" si="169"/>
        <v>7.7751316137824062E-3</v>
      </c>
      <c r="K277" s="27">
        <f t="shared" si="169"/>
        <v>8.1982138029097103E-3</v>
      </c>
      <c r="L277" s="27">
        <f t="shared" si="169"/>
        <v>8.7854399855846789E-3</v>
      </c>
      <c r="M277" s="27">
        <f t="shared" si="169"/>
        <v>8.7967643628280284E-3</v>
      </c>
      <c r="N277" s="27">
        <f t="shared" si="169"/>
        <v>8.821971731343959E-3</v>
      </c>
      <c r="O277" s="27">
        <f t="shared" si="169"/>
        <v>9.0412327074614676E-3</v>
      </c>
      <c r="P277" s="27">
        <f t="shared" si="169"/>
        <v>9.1076565379794513E-3</v>
      </c>
      <c r="Q277" s="27">
        <f t="shared" si="169"/>
        <v>8.8965947805666017E-3</v>
      </c>
      <c r="R277" s="27">
        <f t="shared" si="169"/>
        <v>8.9233494114238296E-3</v>
      </c>
      <c r="S277" s="27">
        <f t="shared" si="169"/>
        <v>8.9866563904371349E-3</v>
      </c>
      <c r="T277" s="27">
        <f t="shared" si="169"/>
        <v>9.1103509386286693E-3</v>
      </c>
      <c r="U277" s="27">
        <f t="shared" si="169"/>
        <v>9.1318206491334611E-3</v>
      </c>
      <c r="V277" s="27">
        <f t="shared" si="168"/>
        <v>8.9583421601307864E-3</v>
      </c>
      <c r="W277" s="27">
        <f t="shared" si="168"/>
        <v>8.9726735555592189E-3</v>
      </c>
      <c r="X277" s="27">
        <f t="shared" si="168"/>
        <v>9.4534795585401801E-3</v>
      </c>
      <c r="Y277" s="27">
        <f t="shared" si="168"/>
        <v>9.0556861195148271E-3</v>
      </c>
      <c r="Z277" s="27">
        <f t="shared" si="168"/>
        <v>9.5326022958685617E-3</v>
      </c>
      <c r="AA277" s="27">
        <f t="shared" si="168"/>
        <v>9.3842970577671624E-3</v>
      </c>
      <c r="AB277" s="27">
        <f t="shared" si="168"/>
        <v>9.4904140611732617E-3</v>
      </c>
      <c r="AC277" s="27">
        <f t="shared" si="168"/>
        <v>8.8265510674805578E-3</v>
      </c>
      <c r="AD277" s="27">
        <f t="shared" si="168"/>
        <v>9.5546721540054908E-3</v>
      </c>
      <c r="AE277" s="27">
        <f t="shared" si="168"/>
        <v>9.6630314797396082E-3</v>
      </c>
      <c r="AF277" s="27">
        <f t="shared" si="168"/>
        <v>9.3635456059347651E-3</v>
      </c>
      <c r="AG277" s="27">
        <f t="shared" si="168"/>
        <v>8.9308263174498644E-3</v>
      </c>
      <c r="AH277" s="27">
        <f t="shared" si="168"/>
        <v>9.6535275880729049E-3</v>
      </c>
      <c r="AI277" s="27">
        <f t="shared" si="168"/>
        <v>9.2849620863838852E-3</v>
      </c>
      <c r="AJ277" s="4"/>
      <c r="AK277" s="4">
        <v>60</v>
      </c>
      <c r="AL277" s="27">
        <f t="shared" si="97"/>
        <v>0</v>
      </c>
      <c r="AM277" s="27">
        <f t="shared" si="135"/>
        <v>0</v>
      </c>
      <c r="AN277" s="27">
        <f t="shared" si="136"/>
        <v>1.1441046436156303E-5</v>
      </c>
      <c r="AO277" s="27">
        <f t="shared" si="137"/>
        <v>2.5749444048579828E-5</v>
      </c>
      <c r="AP277" s="27">
        <f t="shared" si="138"/>
        <v>2.4931684940883768E-5</v>
      </c>
      <c r="AQ277" s="27">
        <f t="shared" si="139"/>
        <v>2.1433335803214851E-5</v>
      </c>
      <c r="AR277" s="27">
        <f t="shared" si="140"/>
        <v>2.3021646835477726E-5</v>
      </c>
      <c r="AS277" s="27">
        <f t="shared" si="141"/>
        <v>1.9235141374544149E-5</v>
      </c>
      <c r="AT277" s="27">
        <f t="shared" si="142"/>
        <v>1.5192190669135131E-5</v>
      </c>
      <c r="AU277" s="27">
        <f t="shared" si="143"/>
        <v>1.6299858447742281E-5</v>
      </c>
      <c r="AV277" s="27">
        <f t="shared" si="144"/>
        <v>1.7513721797703553E-5</v>
      </c>
      <c r="AW277" s="27">
        <f t="shared" si="145"/>
        <v>1.598097353113709E-5</v>
      </c>
      <c r="AX277" s="27">
        <f t="shared" si="146"/>
        <v>1.4930332280148603E-5</v>
      </c>
      <c r="AY277" s="27">
        <f t="shared" si="147"/>
        <v>1.6347779913720568E-5</v>
      </c>
      <c r="AZ277" s="27">
        <f t="shared" si="148"/>
        <v>1.6300802228791988E-5</v>
      </c>
      <c r="BA277" s="27">
        <f t="shared" si="149"/>
        <v>1.6103656992351122E-5</v>
      </c>
      <c r="BB277" s="27">
        <f t="shared" si="150"/>
        <v>1.4527340256036683E-5</v>
      </c>
      <c r="BC277" s="27">
        <f t="shared" si="151"/>
        <v>1.2379842470383933E-5</v>
      </c>
      <c r="BD277" s="27">
        <f t="shared" si="152"/>
        <v>1.2997170816440102E-5</v>
      </c>
      <c r="BE277" s="27">
        <f t="shared" si="153"/>
        <v>1.1979074372083046E-5</v>
      </c>
      <c r="BF277" s="27">
        <f t="shared" si="154"/>
        <v>8.9589555172774545E-6</v>
      </c>
      <c r="BG277" s="27">
        <f t="shared" si="155"/>
        <v>1.0734477382862225E-5</v>
      </c>
      <c r="BH277" s="27">
        <f t="shared" si="156"/>
        <v>8.4630620573932412E-6</v>
      </c>
      <c r="BI277" s="27">
        <f t="shared" si="157"/>
        <v>9.5881001012483306E-6</v>
      </c>
      <c r="BJ277" s="27">
        <f t="shared" si="158"/>
        <v>9.3673007612678485E-6</v>
      </c>
      <c r="BK277" s="27">
        <f t="shared" si="159"/>
        <v>1.3960664395284067E-5</v>
      </c>
      <c r="BL277" s="27">
        <f t="shared" si="160"/>
        <v>1.0653909024599686E-5</v>
      </c>
      <c r="BM277" s="27">
        <f t="shared" si="161"/>
        <v>1.1954935670261674E-5</v>
      </c>
      <c r="BN277" s="27">
        <f t="shared" si="162"/>
        <v>1.6281565583259424E-5</v>
      </c>
      <c r="BO277" s="27">
        <f t="shared" si="163"/>
        <v>2.1979103286920392E-5</v>
      </c>
      <c r="BP277" s="27">
        <f t="shared" si="164"/>
        <v>1.6555188775923783E-5</v>
      </c>
      <c r="BQ277" s="27">
        <f t="shared" si="165"/>
        <v>2.0559196779837058E-5</v>
      </c>
    </row>
    <row r="278" spans="3:69" x14ac:dyDescent="0.2">
      <c r="C278" s="4">
        <v>61</v>
      </c>
      <c r="D278" s="27"/>
      <c r="E278" s="27"/>
      <c r="F278" s="27">
        <f t="shared" si="169"/>
        <v>9.400498076773716E-3</v>
      </c>
      <c r="G278" s="27">
        <f t="shared" si="169"/>
        <v>7.6517811381797262E-3</v>
      </c>
      <c r="H278" s="27">
        <f t="shared" si="169"/>
        <v>7.8155240280505505E-3</v>
      </c>
      <c r="I278" s="27">
        <f t="shared" si="169"/>
        <v>8.1020285014683259E-3</v>
      </c>
      <c r="J278" s="27">
        <f t="shared" si="169"/>
        <v>8.134511102931714E-3</v>
      </c>
      <c r="K278" s="27">
        <f t="shared" si="169"/>
        <v>8.5867080653897285E-3</v>
      </c>
      <c r="L278" s="27">
        <f t="shared" si="169"/>
        <v>9.2088502519933786E-3</v>
      </c>
      <c r="M278" s="27">
        <f t="shared" si="169"/>
        <v>9.2228838775201445E-3</v>
      </c>
      <c r="N278" s="27">
        <f t="shared" si="169"/>
        <v>9.2500521258429853E-3</v>
      </c>
      <c r="O278" s="27">
        <f t="shared" si="169"/>
        <v>9.4771146503337088E-3</v>
      </c>
      <c r="P278" s="27">
        <f t="shared" si="169"/>
        <v>9.5507679082623507E-3</v>
      </c>
      <c r="Q278" s="27">
        <f t="shared" si="169"/>
        <v>9.3351423069975709E-3</v>
      </c>
      <c r="R278" s="27">
        <f t="shared" si="169"/>
        <v>9.36427779327733E-3</v>
      </c>
      <c r="S278" s="27">
        <f t="shared" si="169"/>
        <v>9.4325158454050626E-3</v>
      </c>
      <c r="T278" s="27">
        <f t="shared" si="169"/>
        <v>9.5599544491211334E-3</v>
      </c>
      <c r="U278" s="27">
        <f t="shared" si="169"/>
        <v>9.586129403141087E-3</v>
      </c>
      <c r="V278" s="27">
        <f t="shared" si="168"/>
        <v>9.408108738856568E-3</v>
      </c>
      <c r="W278" s="27">
        <f t="shared" si="168"/>
        <v>9.4227470741328131E-3</v>
      </c>
      <c r="X278" s="27">
        <f t="shared" si="168"/>
        <v>9.9366022342416583E-3</v>
      </c>
      <c r="Y278" s="27">
        <f t="shared" si="168"/>
        <v>9.5076037871838909E-3</v>
      </c>
      <c r="Z278" s="27">
        <f t="shared" si="168"/>
        <v>1.0023231111362703E-2</v>
      </c>
      <c r="AA278" s="27">
        <f t="shared" si="168"/>
        <v>9.8716180399130403E-3</v>
      </c>
      <c r="AB278" s="27">
        <f t="shared" si="168"/>
        <v>9.9845281945505626E-3</v>
      </c>
      <c r="AC278" s="27">
        <f t="shared" si="168"/>
        <v>9.2700076378134672E-3</v>
      </c>
      <c r="AD278" s="27">
        <f t="shared" si="168"/>
        <v>1.004763506996091E-2</v>
      </c>
      <c r="AE278" s="27">
        <f t="shared" si="168"/>
        <v>1.0163218594633858E-2</v>
      </c>
      <c r="AF278" s="27">
        <f t="shared" si="168"/>
        <v>9.8477444245814953E-3</v>
      </c>
      <c r="AG278" s="27">
        <f t="shared" si="168"/>
        <v>9.3760247924991845E-3</v>
      </c>
      <c r="AH278" s="27">
        <f t="shared" si="168"/>
        <v>1.0152558724463757E-2</v>
      </c>
      <c r="AI278" s="27">
        <f t="shared" si="168"/>
        <v>9.7434878503854863E-3</v>
      </c>
      <c r="AJ278" s="4"/>
      <c r="AK278" s="4">
        <v>61</v>
      </c>
      <c r="AL278" s="27">
        <f t="shared" si="97"/>
        <v>0</v>
      </c>
      <c r="AM278" s="27">
        <f t="shared" si="135"/>
        <v>0</v>
      </c>
      <c r="AN278" s="27">
        <f t="shared" si="136"/>
        <v>4.063664008697116E-5</v>
      </c>
      <c r="AO278" s="27">
        <f t="shared" si="137"/>
        <v>6.5974459116158193E-5</v>
      </c>
      <c r="AP278" s="27">
        <f t="shared" si="138"/>
        <v>6.0264306787066621E-5</v>
      </c>
      <c r="AQ278" s="27">
        <f t="shared" si="139"/>
        <v>5.2204217868883941E-5</v>
      </c>
      <c r="AR278" s="27">
        <f t="shared" si="140"/>
        <v>5.5774557522262852E-5</v>
      </c>
      <c r="AS278" s="27">
        <f t="shared" si="141"/>
        <v>5.2046021334830932E-5</v>
      </c>
      <c r="AT278" s="27">
        <f t="shared" si="142"/>
        <v>4.0727465744106982E-5</v>
      </c>
      <c r="AU278" s="27">
        <f t="shared" si="143"/>
        <v>4.1129737931949899E-5</v>
      </c>
      <c r="AV278" s="27">
        <f t="shared" si="144"/>
        <v>4.1339663498410075E-5</v>
      </c>
      <c r="AW278" s="27">
        <f t="shared" si="145"/>
        <v>3.704183319854072E-5</v>
      </c>
      <c r="AX278" s="27">
        <f t="shared" si="146"/>
        <v>3.3975229405667909E-5</v>
      </c>
      <c r="AY278" s="27">
        <f t="shared" si="147"/>
        <v>3.5613721044988832E-5</v>
      </c>
      <c r="AZ278" s="27">
        <f t="shared" si="148"/>
        <v>3.5011847327158369E-5</v>
      </c>
      <c r="BA278" s="27">
        <f t="shared" si="149"/>
        <v>3.5099843374067147E-5</v>
      </c>
      <c r="BB278" s="27">
        <f t="shared" si="150"/>
        <v>3.4239901529370696E-5</v>
      </c>
      <c r="BC278" s="27">
        <f t="shared" si="151"/>
        <v>3.4285751226628573E-5</v>
      </c>
      <c r="BD278" s="27">
        <f t="shared" si="152"/>
        <v>3.7948754008427929E-5</v>
      </c>
      <c r="BE278" s="27">
        <f t="shared" si="153"/>
        <v>4.1956625247570105E-5</v>
      </c>
      <c r="BF278" s="27">
        <f t="shared" si="154"/>
        <v>4.2068520356281262E-5</v>
      </c>
      <c r="BG278" s="27">
        <f t="shared" si="155"/>
        <v>5.0403825418750885E-5</v>
      </c>
      <c r="BH278" s="27">
        <f t="shared" si="156"/>
        <v>4.4026984025029539E-5</v>
      </c>
      <c r="BI278" s="27">
        <f t="shared" si="157"/>
        <v>5.0235174669549098E-5</v>
      </c>
      <c r="BJ278" s="27">
        <f t="shared" si="158"/>
        <v>4.9838676895123326E-5</v>
      </c>
      <c r="BK278" s="27">
        <f t="shared" si="159"/>
        <v>5.8806545148047214E-5</v>
      </c>
      <c r="BL278" s="27">
        <f t="shared" si="160"/>
        <v>5.0344610527649979E-5</v>
      </c>
      <c r="BM278" s="27">
        <f t="shared" si="161"/>
        <v>5.4266548038855418E-5</v>
      </c>
      <c r="BN278" s="27">
        <f t="shared" si="162"/>
        <v>6.1847434504443987E-5</v>
      </c>
      <c r="BO278" s="27">
        <f t="shared" si="163"/>
        <v>7.2018854715963072E-5</v>
      </c>
      <c r="BP278" s="27">
        <f t="shared" si="164"/>
        <v>5.9940813417252071E-5</v>
      </c>
      <c r="BQ278" s="27">
        <f t="shared" si="165"/>
        <v>6.7143403288613324E-5</v>
      </c>
    </row>
    <row r="279" spans="3:69" x14ac:dyDescent="0.2">
      <c r="C279" s="4">
        <v>62</v>
      </c>
      <c r="D279" s="27"/>
      <c r="E279" s="27"/>
      <c r="F279" s="27">
        <f t="shared" si="169"/>
        <v>9.8451232804126453E-3</v>
      </c>
      <c r="G279" s="27">
        <f t="shared" si="169"/>
        <v>8.0028213349018201E-3</v>
      </c>
      <c r="H279" s="27">
        <f t="shared" si="169"/>
        <v>8.1794555305680985E-3</v>
      </c>
      <c r="I279" s="27">
        <f t="shared" si="169"/>
        <v>8.4851926640634404E-3</v>
      </c>
      <c r="J279" s="27">
        <f t="shared" si="169"/>
        <v>8.5178235205967748E-3</v>
      </c>
      <c r="K279" s="27">
        <f t="shared" si="169"/>
        <v>8.9990948482163574E-3</v>
      </c>
      <c r="L279" s="27">
        <f t="shared" si="169"/>
        <v>9.6558141057178186E-3</v>
      </c>
      <c r="M279" s="27">
        <f t="shared" si="169"/>
        <v>9.672848458806187E-3</v>
      </c>
      <c r="N279" s="27">
        <f t="shared" si="169"/>
        <v>9.7021995800769898E-3</v>
      </c>
      <c r="O279" s="27">
        <f t="shared" si="169"/>
        <v>9.9366011171111504E-3</v>
      </c>
      <c r="P279" s="27">
        <f t="shared" si="169"/>
        <v>1.0017598367019417E-2</v>
      </c>
      <c r="Q279" s="27">
        <f t="shared" si="169"/>
        <v>9.7983579032022896E-3</v>
      </c>
      <c r="R279" s="27">
        <f t="shared" si="169"/>
        <v>9.8299250327414673E-3</v>
      </c>
      <c r="S279" s="27">
        <f t="shared" si="169"/>
        <v>9.9031123278517635E-3</v>
      </c>
      <c r="T279" s="27">
        <f t="shared" si="169"/>
        <v>1.0034017758300021E-2</v>
      </c>
      <c r="U279" s="27">
        <f t="shared" si="169"/>
        <v>1.0065233418745422E-2</v>
      </c>
      <c r="V279" s="27">
        <f t="shared" si="168"/>
        <v>9.8834589594033722E-3</v>
      </c>
      <c r="W279" s="27">
        <f t="shared" si="168"/>
        <v>9.8984936829906393E-3</v>
      </c>
      <c r="X279" s="27">
        <f t="shared" si="168"/>
        <v>1.0445146454568359E-2</v>
      </c>
      <c r="Y279" s="27">
        <f t="shared" si="168"/>
        <v>9.9850853215260604E-3</v>
      </c>
      <c r="Z279" s="27">
        <f t="shared" si="168"/>
        <v>1.0539332558417302E-2</v>
      </c>
      <c r="AA279" s="27">
        <f t="shared" si="168"/>
        <v>1.0384990098157854E-2</v>
      </c>
      <c r="AB279" s="27">
        <f t="shared" si="168"/>
        <v>1.0504606885925596E-2</v>
      </c>
      <c r="AC279" s="27">
        <f t="shared" si="168"/>
        <v>9.7397582266193859E-3</v>
      </c>
      <c r="AD279" s="27">
        <f t="shared" si="168"/>
        <v>1.0566501722616591E-2</v>
      </c>
      <c r="AE279" s="27">
        <f t="shared" si="168"/>
        <v>1.068961240760889E-2</v>
      </c>
      <c r="AF279" s="27">
        <f t="shared" si="168"/>
        <v>1.0358980986710674E-2</v>
      </c>
      <c r="AG279" s="27">
        <f t="shared" si="168"/>
        <v>9.8483831272878804E-3</v>
      </c>
      <c r="AH279" s="27">
        <f t="shared" si="168"/>
        <v>1.0678174602585019E-2</v>
      </c>
      <c r="AI279" s="27">
        <f t="shared" si="168"/>
        <v>1.0228040699267029E-2</v>
      </c>
      <c r="AJ279" s="4"/>
      <c r="AK279" s="4">
        <v>62</v>
      </c>
      <c r="AL279" s="27">
        <f t="shared" si="97"/>
        <v>0</v>
      </c>
      <c r="AM279" s="27">
        <f t="shared" si="135"/>
        <v>0</v>
      </c>
      <c r="AN279" s="27">
        <f t="shared" si="136"/>
        <v>3.516563824737616E-5</v>
      </c>
      <c r="AO279" s="27">
        <f t="shared" si="137"/>
        <v>6.0395063986336026E-5</v>
      </c>
      <c r="AP279" s="27">
        <f t="shared" si="138"/>
        <v>5.4746345958013255E-5</v>
      </c>
      <c r="AQ279" s="27">
        <f t="shared" si="139"/>
        <v>4.6814119957177962E-5</v>
      </c>
      <c r="AR279" s="27">
        <f t="shared" si="140"/>
        <v>5.0196150298202302E-5</v>
      </c>
      <c r="AS279" s="27">
        <f t="shared" si="141"/>
        <v>4.6265926155389846E-5</v>
      </c>
      <c r="AT279" s="27">
        <f t="shared" si="142"/>
        <v>3.5222367968440043E-5</v>
      </c>
      <c r="AU279" s="27">
        <f t="shared" si="143"/>
        <v>3.5560737994720712E-5</v>
      </c>
      <c r="AV279" s="27">
        <f t="shared" si="144"/>
        <v>3.5729852791520265E-5</v>
      </c>
      <c r="AW279" s="27">
        <f t="shared" si="145"/>
        <v>3.1659907735230593E-5</v>
      </c>
      <c r="AX279" s="27">
        <f t="shared" si="146"/>
        <v>2.875101170079238E-5</v>
      </c>
      <c r="AY279" s="27">
        <f t="shared" si="147"/>
        <v>3.0299604747187429E-5</v>
      </c>
      <c r="AZ279" s="27">
        <f t="shared" si="148"/>
        <v>2.9718129830475268E-5</v>
      </c>
      <c r="BA279" s="27">
        <f t="shared" si="149"/>
        <v>2.9745195334189471E-5</v>
      </c>
      <c r="BB279" s="27">
        <f t="shared" si="150"/>
        <v>2.8916686853909007E-5</v>
      </c>
      <c r="BC279" s="27">
        <f t="shared" si="151"/>
        <v>2.8904597136457919E-5</v>
      </c>
      <c r="BD279" s="27">
        <f t="shared" si="152"/>
        <v>3.2318153742385845E-5</v>
      </c>
      <c r="BE279" s="27">
        <f t="shared" si="153"/>
        <v>3.6019764195626445E-5</v>
      </c>
      <c r="BF279" s="27">
        <f t="shared" si="154"/>
        <v>3.5730276522656178E-5</v>
      </c>
      <c r="BG279" s="27">
        <f t="shared" si="155"/>
        <v>4.3851991505717858E-5</v>
      </c>
      <c r="BH279" s="27">
        <f t="shared" si="156"/>
        <v>3.7444386137895282E-5</v>
      </c>
      <c r="BI279" s="27">
        <f t="shared" si="157"/>
        <v>4.3221494198591845E-5</v>
      </c>
      <c r="BJ279" s="27">
        <f t="shared" si="158"/>
        <v>4.2766010290250365E-5</v>
      </c>
      <c r="BK279" s="27">
        <f t="shared" si="159"/>
        <v>5.1822605988640337E-5</v>
      </c>
      <c r="BL279" s="27">
        <f t="shared" si="160"/>
        <v>4.3250706864073772E-5</v>
      </c>
      <c r="BM279" s="27">
        <f t="shared" si="161"/>
        <v>4.6788190846964195E-5</v>
      </c>
      <c r="BN279" s="27">
        <f t="shared" si="162"/>
        <v>5.4067747633274126E-5</v>
      </c>
      <c r="BO279" s="27">
        <f t="shared" si="163"/>
        <v>6.4224740817173733E-5</v>
      </c>
      <c r="BP279" s="27">
        <f t="shared" si="164"/>
        <v>5.2078296496910437E-5</v>
      </c>
      <c r="BQ279" s="27">
        <f t="shared" si="165"/>
        <v>5.9437238156435274E-5</v>
      </c>
    </row>
    <row r="280" spans="3:69" x14ac:dyDescent="0.2">
      <c r="C280" s="4">
        <v>63</v>
      </c>
      <c r="D280" s="27"/>
      <c r="E280" s="27"/>
      <c r="F280" s="27">
        <f t="shared" si="169"/>
        <v>1.0311782399878018E-2</v>
      </c>
      <c r="G280" s="27">
        <f t="shared" si="169"/>
        <v>8.3792095629533925E-3</v>
      </c>
      <c r="H280" s="27">
        <f t="shared" si="169"/>
        <v>8.5689028623115795E-3</v>
      </c>
      <c r="I280" s="27">
        <f t="shared" si="169"/>
        <v>8.8939010185426579E-3</v>
      </c>
      <c r="J280" s="27">
        <f t="shared" si="169"/>
        <v>8.9266626835774691E-3</v>
      </c>
      <c r="K280" s="27">
        <f t="shared" si="169"/>
        <v>9.4368435489680016E-3</v>
      </c>
      <c r="L280" s="27">
        <f t="shared" si="169"/>
        <v>1.0127641792445111E-2</v>
      </c>
      <c r="M280" s="27">
        <f t="shared" si="169"/>
        <v>1.0147992444075696E-2</v>
      </c>
      <c r="N280" s="27">
        <f t="shared" si="169"/>
        <v>1.0179767165505761E-2</v>
      </c>
      <c r="O280" s="27">
        <f t="shared" si="169"/>
        <v>1.0420970374897771E-2</v>
      </c>
      <c r="P280" s="27">
        <f t="shared" si="169"/>
        <v>1.0509417561557802E-2</v>
      </c>
      <c r="Q280" s="27">
        <f t="shared" si="169"/>
        <v>1.0287629135247573E-2</v>
      </c>
      <c r="R280" s="27">
        <f t="shared" si="169"/>
        <v>1.0321676892100375E-2</v>
      </c>
      <c r="S280" s="27">
        <f t="shared" si="169"/>
        <v>1.0399818289391004E-2</v>
      </c>
      <c r="T280" s="27">
        <f t="shared" si="169"/>
        <v>1.0533871553621768E-2</v>
      </c>
      <c r="U280" s="27">
        <f t="shared" si="169"/>
        <v>1.057048597164768E-2</v>
      </c>
      <c r="V280" s="27">
        <f t="shared" si="168"/>
        <v>1.0385848071582521E-2</v>
      </c>
      <c r="W280" s="27">
        <f t="shared" si="168"/>
        <v>1.0401377826356898E-2</v>
      </c>
      <c r="X280" s="27">
        <f t="shared" si="168"/>
        <v>1.0980449881699335E-2</v>
      </c>
      <c r="Y280" s="27">
        <f t="shared" si="168"/>
        <v>1.0489576807361725E-2</v>
      </c>
      <c r="Z280" s="27">
        <f t="shared" si="168"/>
        <v>1.1082229133669583E-2</v>
      </c>
      <c r="AA280" s="27">
        <f t="shared" si="168"/>
        <v>1.0925805864033536E-2</v>
      </c>
      <c r="AB280" s="27">
        <f t="shared" si="168"/>
        <v>1.1052014512931948E-2</v>
      </c>
      <c r="AC280" s="27">
        <f t="shared" si="168"/>
        <v>1.023736189391391E-2</v>
      </c>
      <c r="AD280" s="27">
        <f t="shared" si="168"/>
        <v>1.1112633276379258E-2</v>
      </c>
      <c r="AE280" s="27">
        <f t="shared" si="168"/>
        <v>1.1243585986870282E-2</v>
      </c>
      <c r="AF280" s="27">
        <f t="shared" si="168"/>
        <v>1.0898765084466499E-2</v>
      </c>
      <c r="AG280" s="27">
        <f t="shared" si="168"/>
        <v>1.0349558241195508E-2</v>
      </c>
      <c r="AH280" s="27">
        <f t="shared" si="168"/>
        <v>1.1231791463711699E-2</v>
      </c>
      <c r="AI280" s="27">
        <f t="shared" si="168"/>
        <v>1.0740097996353613E-2</v>
      </c>
      <c r="AJ280" s="4"/>
      <c r="AK280" s="4">
        <v>63</v>
      </c>
      <c r="AL280" s="27">
        <f t="shared" si="97"/>
        <v>0</v>
      </c>
      <c r="AM280" s="27">
        <f t="shared" si="135"/>
        <v>0</v>
      </c>
      <c r="AN280" s="27">
        <f t="shared" si="136"/>
        <v>2.9848773728502366E-5</v>
      </c>
      <c r="AO280" s="27">
        <f t="shared" si="137"/>
        <v>5.4686585468759734E-5</v>
      </c>
      <c r="AP280" s="27">
        <f t="shared" si="138"/>
        <v>4.9134913302375805E-5</v>
      </c>
      <c r="AQ280" s="27">
        <f t="shared" si="139"/>
        <v>4.13883283025789E-5</v>
      </c>
      <c r="AR280" s="27">
        <f t="shared" si="140"/>
        <v>4.4570110835836204E-5</v>
      </c>
      <c r="AS280" s="27">
        <f t="shared" si="141"/>
        <v>4.0502498992757385E-5</v>
      </c>
      <c r="AT280" s="27">
        <f t="shared" si="142"/>
        <v>2.9844542327398339E-5</v>
      </c>
      <c r="AU280" s="27">
        <f t="shared" si="143"/>
        <v>3.0119664191131565E-5</v>
      </c>
      <c r="AV280" s="27">
        <f t="shared" si="144"/>
        <v>3.0248655314153283E-5</v>
      </c>
      <c r="AW280" s="27">
        <f t="shared" si="145"/>
        <v>2.6443706977851452E-5</v>
      </c>
      <c r="AX280" s="27">
        <f t="shared" si="146"/>
        <v>2.3718631741263006E-5</v>
      </c>
      <c r="AY280" s="27">
        <f t="shared" si="147"/>
        <v>2.5152596581523188E-5</v>
      </c>
      <c r="AZ280" s="27">
        <f t="shared" si="148"/>
        <v>2.4598444365224783E-5</v>
      </c>
      <c r="BA280" s="27">
        <f t="shared" si="149"/>
        <v>2.4573927365350913E-5</v>
      </c>
      <c r="BB280" s="27">
        <f t="shared" si="150"/>
        <v>2.3790689267638958E-5</v>
      </c>
      <c r="BC280" s="27">
        <f t="shared" si="151"/>
        <v>2.3727099106266984E-5</v>
      </c>
      <c r="BD280" s="27">
        <f t="shared" si="152"/>
        <v>2.6858479025831882E-5</v>
      </c>
      <c r="BE280" s="27">
        <f t="shared" si="153"/>
        <v>3.0236390647412859E-5</v>
      </c>
      <c r="BF280" s="27">
        <f t="shared" si="154"/>
        <v>2.961729438322363E-5</v>
      </c>
      <c r="BG280" s="27">
        <f t="shared" si="155"/>
        <v>3.7424933552734546E-5</v>
      </c>
      <c r="BH280" s="27">
        <f t="shared" si="156"/>
        <v>3.1094957123206338E-5</v>
      </c>
      <c r="BI280" s="27">
        <f t="shared" si="157"/>
        <v>3.640299964859711E-5</v>
      </c>
      <c r="BJ280" s="27">
        <f t="shared" si="158"/>
        <v>3.5906041521333306E-5</v>
      </c>
      <c r="BK280" s="27">
        <f t="shared" si="159"/>
        <v>4.4905924818470704E-5</v>
      </c>
      <c r="BL280" s="27">
        <f t="shared" si="160"/>
        <v>3.6365668763332135E-5</v>
      </c>
      <c r="BM280" s="27">
        <f t="shared" si="161"/>
        <v>3.9516509178647609E-5</v>
      </c>
      <c r="BN280" s="27">
        <f t="shared" si="162"/>
        <v>4.6420965977181504E-5</v>
      </c>
      <c r="BO280" s="27">
        <f t="shared" si="163"/>
        <v>5.6443048514858799E-5</v>
      </c>
      <c r="BP280" s="27">
        <f t="shared" si="164"/>
        <v>4.4394403422977264E-5</v>
      </c>
      <c r="BQ280" s="27">
        <f t="shared" si="165"/>
        <v>5.1803973051258348E-5</v>
      </c>
    </row>
    <row r="281" spans="3:69" x14ac:dyDescent="0.2">
      <c r="C281" s="4">
        <v>64</v>
      </c>
      <c r="D281" s="27"/>
      <c r="E281" s="27"/>
      <c r="F281" s="27">
        <f t="shared" si="169"/>
        <v>1.0801567351333557E-2</v>
      </c>
      <c r="G281" s="27">
        <f t="shared" si="169"/>
        <v>8.7827761617037814E-3</v>
      </c>
      <c r="H281" s="27">
        <f t="shared" si="169"/>
        <v>8.9856549795449686E-3</v>
      </c>
      <c r="I281" s="27">
        <f t="shared" si="169"/>
        <v>9.3298565053234576E-3</v>
      </c>
      <c r="J281" s="27">
        <f t="shared" si="169"/>
        <v>9.3627285491315864E-3</v>
      </c>
      <c r="K281" s="27">
        <f t="shared" si="169"/>
        <v>9.9015139336401346E-3</v>
      </c>
      <c r="L281" s="27">
        <f t="shared" si="169"/>
        <v>1.0625716444583929E-2</v>
      </c>
      <c r="M281" s="27">
        <f t="shared" si="169"/>
        <v>1.0649724838417815E-2</v>
      </c>
      <c r="N281" s="27">
        <f t="shared" si="169"/>
        <v>1.0684184024467504E-2</v>
      </c>
      <c r="O281" s="27">
        <f t="shared" si="169"/>
        <v>1.0931569913409104E-2</v>
      </c>
      <c r="P281" s="27">
        <f t="shared" si="169"/>
        <v>1.1027563101504803E-2</v>
      </c>
      <c r="Q281" s="27">
        <f t="shared" si="169"/>
        <v>1.0804421619068244E-2</v>
      </c>
      <c r="R281" s="27">
        <f t="shared" si="169"/>
        <v>1.0840996820768316E-2</v>
      </c>
      <c r="S281" s="27">
        <f t="shared" si="169"/>
        <v>1.0924082327545109E-2</v>
      </c>
      <c r="T281" s="27">
        <f t="shared" si="169"/>
        <v>1.1060918915988455E-2</v>
      </c>
      <c r="U281" s="27">
        <f t="shared" si="169"/>
        <v>1.1103314196625597E-2</v>
      </c>
      <c r="V281" s="27">
        <f t="shared" si="168"/>
        <v>1.0916814102787506E-2</v>
      </c>
      <c r="W281" s="27">
        <f t="shared" si="168"/>
        <v>1.093294748327229E-2</v>
      </c>
      <c r="X281" s="27">
        <f t="shared" si="168"/>
        <v>1.1543920564571493E-2</v>
      </c>
      <c r="Y281" s="27">
        <f t="shared" si="168"/>
        <v>1.1022606130959173E-2</v>
      </c>
      <c r="Z281" s="27">
        <f t="shared" si="168"/>
        <v>1.1653311995581185E-2</v>
      </c>
      <c r="AA281" s="27">
        <f t="shared" si="168"/>
        <v>1.1495532415999923E-2</v>
      </c>
      <c r="AB281" s="27">
        <f t="shared" si="168"/>
        <v>1.1628187148100813E-2</v>
      </c>
      <c r="AC281" s="27">
        <f t="shared" si="168"/>
        <v>1.0764470141578634E-2</v>
      </c>
      <c r="AD281" s="27">
        <f t="shared" si="168"/>
        <v>1.1687462420801363E-2</v>
      </c>
      <c r="AE281" s="27">
        <f t="shared" si="168"/>
        <v>1.1826584340869233E-2</v>
      </c>
      <c r="AF281" s="27">
        <f t="shared" si="168"/>
        <v>1.1468690817040468E-2</v>
      </c>
      <c r="AG281" s="27">
        <f t="shared" si="168"/>
        <v>1.0881308135928894E-2</v>
      </c>
      <c r="AH281" s="27">
        <f t="shared" si="168"/>
        <v>1.1814900996131588E-2</v>
      </c>
      <c r="AI281" s="27">
        <f t="shared" si="168"/>
        <v>1.1281220963858271E-2</v>
      </c>
      <c r="AJ281" s="4"/>
      <c r="AK281" s="4">
        <v>64</v>
      </c>
      <c r="AL281" s="27">
        <f t="shared" si="97"/>
        <v>0</v>
      </c>
      <c r="AM281" s="27">
        <f t="shared" si="135"/>
        <v>0</v>
      </c>
      <c r="AN281" s="27">
        <f t="shared" si="136"/>
        <v>2.4736877756460325E-5</v>
      </c>
      <c r="AO281" s="27">
        <f t="shared" si="137"/>
        <v>4.8880670886540982E-5</v>
      </c>
      <c r="AP281" s="27">
        <f t="shared" si="138"/>
        <v>4.346603930892903E-5</v>
      </c>
      <c r="AQ281" s="27">
        <f t="shared" si="139"/>
        <v>3.5969054252875217E-5</v>
      </c>
      <c r="AR281" s="27">
        <f t="shared" si="140"/>
        <v>3.8937838712831245E-5</v>
      </c>
      <c r="AS281" s="27">
        <f t="shared" si="141"/>
        <v>3.4803946655413318E-5</v>
      </c>
      <c r="AT281" s="27">
        <f t="shared" si="142"/>
        <v>2.4650641234586235E-5</v>
      </c>
      <c r="AU281" s="27">
        <f t="shared" si="143"/>
        <v>2.4864245846861824E-5</v>
      </c>
      <c r="AV281" s="27">
        <f t="shared" si="144"/>
        <v>2.495462955858787E-5</v>
      </c>
      <c r="AW281" s="27">
        <f t="shared" si="145"/>
        <v>2.1453061407344697E-5</v>
      </c>
      <c r="AX281" s="27">
        <f t="shared" si="146"/>
        <v>1.8940184736825668E-5</v>
      </c>
      <c r="AY281" s="27">
        <f t="shared" si="147"/>
        <v>2.023599805596501E-5</v>
      </c>
      <c r="AZ281" s="27">
        <f t="shared" si="148"/>
        <v>1.971681427175153E-5</v>
      </c>
      <c r="BA281" s="27">
        <f t="shared" si="149"/>
        <v>1.9651006664607999E-5</v>
      </c>
      <c r="BB281" s="27">
        <f t="shared" si="150"/>
        <v>1.8927047365714077E-5</v>
      </c>
      <c r="BC281" s="27">
        <f t="shared" si="151"/>
        <v>1.8820142344846779E-5</v>
      </c>
      <c r="BD281" s="27">
        <f t="shared" si="152"/>
        <v>2.163692333719997E-5</v>
      </c>
      <c r="BE281" s="27">
        <f t="shared" si="153"/>
        <v>2.4673006200176937E-5</v>
      </c>
      <c r="BF281" s="27">
        <f t="shared" si="154"/>
        <v>2.3801778810548097E-5</v>
      </c>
      <c r="BG281" s="27">
        <f t="shared" si="155"/>
        <v>3.118734181505882E-5</v>
      </c>
      <c r="BH281" s="27">
        <f t="shared" si="156"/>
        <v>2.5052050886340338E-5</v>
      </c>
      <c r="BI281" s="27">
        <f t="shared" si="157"/>
        <v>2.9852709266951989E-5</v>
      </c>
      <c r="BJ281" s="27">
        <f t="shared" si="158"/>
        <v>2.9332973417122355E-5</v>
      </c>
      <c r="BK281" s="27">
        <f t="shared" si="159"/>
        <v>3.8119264664395074E-5</v>
      </c>
      <c r="BL281" s="27">
        <f t="shared" si="160"/>
        <v>2.9763203244080324E-5</v>
      </c>
      <c r="BM281" s="27">
        <f t="shared" si="161"/>
        <v>3.2526689322086587E-5</v>
      </c>
      <c r="BN281" s="27">
        <f t="shared" si="162"/>
        <v>3.897963893510912E-5</v>
      </c>
      <c r="BO281" s="27">
        <f t="shared" si="163"/>
        <v>4.8735882630777704E-5</v>
      </c>
      <c r="BP281" s="27">
        <f t="shared" si="164"/>
        <v>3.6964004526381921E-5</v>
      </c>
      <c r="BQ281" s="27">
        <f t="shared" si="165"/>
        <v>4.4307324495940454E-5</v>
      </c>
    </row>
    <row r="282" spans="3:69" x14ac:dyDescent="0.2">
      <c r="C282" s="4">
        <v>65</v>
      </c>
      <c r="D282" s="27"/>
      <c r="E282" s="27"/>
      <c r="F282" s="27">
        <f t="shared" si="169"/>
        <v>1.1315624162110401E-2</v>
      </c>
      <c r="G282" s="27">
        <f t="shared" si="169"/>
        <v>9.2154836362973863E-3</v>
      </c>
      <c r="H282" s="27">
        <f t="shared" si="169"/>
        <v>9.4316262651639258E-3</v>
      </c>
      <c r="I282" s="27">
        <f t="shared" si="169"/>
        <v>9.7948755938039398E-3</v>
      </c>
      <c r="J282" s="27">
        <f t="shared" si="169"/>
        <v>9.8278342834137999E-3</v>
      </c>
      <c r="K282" s="27">
        <f t="shared" si="169"/>
        <v>1.0394761694331602E-2</v>
      </c>
      <c r="L282" s="27">
        <f t="shared" si="169"/>
        <v>1.1151498135827902E-2</v>
      </c>
      <c r="M282" s="27">
        <f t="shared" si="169"/>
        <v>1.1179533492923849E-2</v>
      </c>
      <c r="N282" s="27">
        <f t="shared" si="169"/>
        <v>1.1216959646951158E-2</v>
      </c>
      <c r="O282" s="27">
        <f t="shared" si="169"/>
        <v>1.1469820193617499E-2</v>
      </c>
      <c r="P282" s="27">
        <f t="shared" si="169"/>
        <v>1.1573444196729142E-2</v>
      </c>
      <c r="Q282" s="27">
        <f t="shared" si="169"/>
        <v>1.1350283410731523E-2</v>
      </c>
      <c r="R282" s="27">
        <f t="shared" si="169"/>
        <v>1.1389430310502904E-2</v>
      </c>
      <c r="S282" s="27">
        <f t="shared" si="169"/>
        <v>1.1477433410447168E-2</v>
      </c>
      <c r="T282" s="27">
        <f t="shared" si="169"/>
        <v>1.161663925817147E-2</v>
      </c>
      <c r="U282" s="27">
        <f t="shared" si="169"/>
        <v>1.1665223118613843E-2</v>
      </c>
      <c r="V282" s="27">
        <f t="shared" si="168"/>
        <v>1.1477982566551987E-2</v>
      </c>
      <c r="W282" s="27">
        <f t="shared" si="168"/>
        <v>1.1494838932586394E-2</v>
      </c>
      <c r="X282" s="27">
        <f t="shared" si="168"/>
        <v>1.2137040642576756E-2</v>
      </c>
      <c r="Y282" s="27">
        <f t="shared" si="168"/>
        <v>1.1585787607340522E-2</v>
      </c>
      <c r="Z282" s="27">
        <f t="shared" si="168"/>
        <v>1.2254044529245792E-2</v>
      </c>
      <c r="AA282" s="27">
        <f t="shared" si="168"/>
        <v>1.2095715259208897E-2</v>
      </c>
      <c r="AB282" s="27">
        <f t="shared" si="168"/>
        <v>1.2234636326262477E-2</v>
      </c>
      <c r="AC282" s="27">
        <f t="shared" si="168"/>
        <v>1.1322832394547571E-2</v>
      </c>
      <c r="AD282" s="27">
        <f t="shared" si="168"/>
        <v>1.2292497129014986E-2</v>
      </c>
      <c r="AE282" s="27">
        <f t="shared" si="168"/>
        <v>1.2440128187524621E-2</v>
      </c>
      <c r="AF282" s="27">
        <f t="shared" si="168"/>
        <v>1.2070441298391084E-2</v>
      </c>
      <c r="AG282" s="27">
        <f t="shared" si="168"/>
        <v>1.1445498062169093E-2</v>
      </c>
      <c r="AH282" s="27">
        <f t="shared" si="168"/>
        <v>1.2429074354412194E-2</v>
      </c>
      <c r="AI282" s="27">
        <f t="shared" si="168"/>
        <v>1.1853059442925069E-2</v>
      </c>
      <c r="AJ282" s="4"/>
      <c r="AK282" s="4">
        <v>65</v>
      </c>
      <c r="AL282" s="27">
        <f t="shared" si="97"/>
        <v>0</v>
      </c>
      <c r="AM282" s="27">
        <f t="shared" si="135"/>
        <v>0</v>
      </c>
      <c r="AN282" s="27">
        <f t="shared" si="136"/>
        <v>2.1515257670096177E-6</v>
      </c>
      <c r="AO282" s="27">
        <f t="shared" si="137"/>
        <v>5.8214182506703694E-7</v>
      </c>
      <c r="AP282" s="27">
        <f t="shared" si="138"/>
        <v>4.7931632459744245E-7</v>
      </c>
      <c r="AQ282" s="27">
        <f t="shared" si="139"/>
        <v>3.2131545114384492E-7</v>
      </c>
      <c r="AR282" s="27">
        <f t="shared" si="140"/>
        <v>6.3385953304146844E-7</v>
      </c>
      <c r="AS282" s="27">
        <f t="shared" si="141"/>
        <v>3.3877785537555887E-7</v>
      </c>
      <c r="AT282" s="27">
        <f t="shared" si="142"/>
        <v>5.0474506464969288E-8</v>
      </c>
      <c r="AU282" s="27">
        <f t="shared" si="143"/>
        <v>6.3158217343981822E-8</v>
      </c>
      <c r="AV282" s="27">
        <f t="shared" si="144"/>
        <v>1.7052355345175228E-7</v>
      </c>
      <c r="AW282" s="27">
        <f t="shared" si="145"/>
        <v>2.8233888908176104E-7</v>
      </c>
      <c r="AX282" s="27">
        <f t="shared" si="146"/>
        <v>4.7734310020204746E-7</v>
      </c>
      <c r="AY282" s="27">
        <f t="shared" si="147"/>
        <v>1.8349436105467595E-7</v>
      </c>
      <c r="AZ282" s="27">
        <f t="shared" si="148"/>
        <v>1.5794379397656373E-7</v>
      </c>
      <c r="BA282" s="27">
        <f t="shared" si="149"/>
        <v>1.5110608370410692E-7</v>
      </c>
      <c r="BB282" s="27">
        <f t="shared" si="150"/>
        <v>2.8906176099905498E-7</v>
      </c>
      <c r="BC282" s="27">
        <f t="shared" si="151"/>
        <v>4.5008726759165645E-7</v>
      </c>
      <c r="BD282" s="27">
        <f t="shared" si="152"/>
        <v>3.1841027046931288E-7</v>
      </c>
      <c r="BE282" s="27">
        <f t="shared" si="153"/>
        <v>3.5917469558294538E-7</v>
      </c>
      <c r="BF282" s="27">
        <f t="shared" si="154"/>
        <v>1.5469188180042824E-6</v>
      </c>
      <c r="BG282" s="27">
        <f t="shared" si="155"/>
        <v>6.6081151378686442E-7</v>
      </c>
      <c r="BH282" s="27">
        <f t="shared" si="156"/>
        <v>3.4415877752271713E-6</v>
      </c>
      <c r="BI282" s="27">
        <f t="shared" si="157"/>
        <v>3.6005557219920184E-6</v>
      </c>
      <c r="BJ282" s="27">
        <f t="shared" si="158"/>
        <v>5.0355166407348287E-6</v>
      </c>
      <c r="BK282" s="27">
        <f t="shared" si="159"/>
        <v>1.9109841602853672E-6</v>
      </c>
      <c r="BL282" s="27">
        <f t="shared" si="160"/>
        <v>5.8835830355608038E-6</v>
      </c>
      <c r="BM282" s="27">
        <f t="shared" si="161"/>
        <v>5.8046848630906066E-6</v>
      </c>
      <c r="BN282" s="27">
        <f t="shared" si="162"/>
        <v>3.7416659852294225E-6</v>
      </c>
      <c r="BO282" s="27">
        <f t="shared" si="163"/>
        <v>1.4294034268746765E-6</v>
      </c>
      <c r="BP282" s="27">
        <f t="shared" si="164"/>
        <v>5.075865192157061E-6</v>
      </c>
      <c r="BQ282" s="27">
        <f t="shared" si="165"/>
        <v>2.3625207146274322E-6</v>
      </c>
    </row>
    <row r="283" spans="3:69" x14ac:dyDescent="0.2">
      <c r="C283" s="4">
        <v>66</v>
      </c>
      <c r="D283" s="27"/>
      <c r="E283" s="27"/>
      <c r="F283" s="27">
        <f t="shared" si="169"/>
        <v>1.1855155652248581E-2</v>
      </c>
      <c r="G283" s="27">
        <f t="shared" si="169"/>
        <v>9.6794362011254336E-3</v>
      </c>
      <c r="H283" s="27">
        <f t="shared" si="169"/>
        <v>9.9088653225608281E-3</v>
      </c>
      <c r="I283" s="27">
        <f t="shared" si="169"/>
        <v>1.0290895850936174E-2</v>
      </c>
      <c r="J283" s="27">
        <f t="shared" si="169"/>
        <v>1.032391380063836E-2</v>
      </c>
      <c r="K283" s="27">
        <f t="shared" si="169"/>
        <v>1.0918344348730402E-2</v>
      </c>
      <c r="L283" s="27">
        <f t="shared" si="169"/>
        <v>1.1706528161267389E-2</v>
      </c>
      <c r="M283" s="27">
        <f t="shared" si="169"/>
        <v>1.1738989516801976E-2</v>
      </c>
      <c r="N283" s="27">
        <f t="shared" si="169"/>
        <v>1.1779688387812641E-2</v>
      </c>
      <c r="O283" s="27">
        <f t="shared" si="169"/>
        <v>1.2037218599399623E-2</v>
      </c>
      <c r="P283" s="27">
        <f t="shared" si="169"/>
        <v>1.2148545489994746E-2</v>
      </c>
      <c r="Q283" s="27">
        <f t="shared" si="169"/>
        <v>1.1926849643651503E-2</v>
      </c>
      <c r="R283" s="27">
        <f t="shared" si="169"/>
        <v>1.1968609494775609E-2</v>
      </c>
      <c r="S283" s="27">
        <f t="shared" si="169"/>
        <v>1.206148533593681E-2</v>
      </c>
      <c r="T283" s="27">
        <f t="shared" si="169"/>
        <v>1.2202592477497415E-2</v>
      </c>
      <c r="U283" s="27">
        <f t="shared" si="169"/>
        <v>1.225779990379274E-2</v>
      </c>
      <c r="V283" s="27">
        <f t="shared" si="168"/>
        <v>1.2071071438940156E-2</v>
      </c>
      <c r="W283" s="27">
        <f t="shared" si="168"/>
        <v>1.2088781789754699E-2</v>
      </c>
      <c r="X283" s="27">
        <f t="shared" si="168"/>
        <v>1.2761370244145019E-2</v>
      </c>
      <c r="Y283" s="27">
        <f t="shared" si="168"/>
        <v>1.2180826869342949E-2</v>
      </c>
      <c r="Z283" s="27">
        <f t="shared" si="168"/>
        <v>1.2885966096275693E-2</v>
      </c>
      <c r="AA283" s="27">
        <f t="shared" si="168"/>
        <v>1.2727982518017752E-2</v>
      </c>
      <c r="AB283" s="27">
        <f t="shared" si="168"/>
        <v>1.2872953009916106E-2</v>
      </c>
      <c r="AC283" s="27">
        <f t="shared" si="168"/>
        <v>1.1914301806991393E-2</v>
      </c>
      <c r="AD283" s="27">
        <f t="shared" si="168"/>
        <v>1.2929324613660295E-2</v>
      </c>
      <c r="AE283" s="27">
        <f t="shared" si="168"/>
        <v>1.3085817920928855E-2</v>
      </c>
      <c r="AF283" s="27">
        <f t="shared" si="168"/>
        <v>1.2705793627843413E-2</v>
      </c>
      <c r="AG283" s="27">
        <f t="shared" si="168"/>
        <v>1.2044107062421962E-2</v>
      </c>
      <c r="AH283" s="27">
        <f t="shared" si="168"/>
        <v>1.3075966392784934E-2</v>
      </c>
      <c r="AI283" s="27">
        <f t="shared" si="168"/>
        <v>1.2457356923864304E-2</v>
      </c>
      <c r="AJ283" s="4"/>
      <c r="AK283" s="4">
        <v>66</v>
      </c>
      <c r="AL283" s="27">
        <f t="shared" si="97"/>
        <v>0</v>
      </c>
      <c r="AM283" s="27">
        <f t="shared" si="135"/>
        <v>0</v>
      </c>
      <c r="AN283" s="27">
        <f t="shared" si="136"/>
        <v>3.9844675481737317E-6</v>
      </c>
      <c r="AO283" s="27">
        <f t="shared" si="137"/>
        <v>9.5900611125918328E-8</v>
      </c>
      <c r="AP283" s="27">
        <f t="shared" si="138"/>
        <v>5.1690521796393631E-8</v>
      </c>
      <c r="AQ283" s="27">
        <f t="shared" si="139"/>
        <v>7.4913757885801609E-9</v>
      </c>
      <c r="AR283" s="27">
        <f t="shared" si="140"/>
        <v>1.029963394294554E-7</v>
      </c>
      <c r="AS283" s="27">
        <f t="shared" si="141"/>
        <v>6.7018657255006263E-9</v>
      </c>
      <c r="AT283" s="27">
        <f t="shared" si="142"/>
        <v>5.6861140242587992E-7</v>
      </c>
      <c r="AU283" s="27">
        <f t="shared" si="143"/>
        <v>6.1455547879780739E-7</v>
      </c>
      <c r="AV283" s="27">
        <f t="shared" si="144"/>
        <v>9.0184306947819875E-7</v>
      </c>
      <c r="AW283" s="27">
        <f t="shared" si="145"/>
        <v>1.1549630703843342E-6</v>
      </c>
      <c r="AX283" s="27">
        <f t="shared" si="146"/>
        <v>1.5365693734747497E-6</v>
      </c>
      <c r="AY283" s="27">
        <f t="shared" si="147"/>
        <v>9.5618524561405929E-7</v>
      </c>
      <c r="AZ283" s="27">
        <f t="shared" si="148"/>
        <v>8.9942683217708446E-7</v>
      </c>
      <c r="BA283" s="27">
        <f t="shared" si="149"/>
        <v>8.9351355201172202E-7</v>
      </c>
      <c r="BB283" s="27">
        <f t="shared" si="150"/>
        <v>1.1949064642393371E-6</v>
      </c>
      <c r="BC283" s="27">
        <f t="shared" si="151"/>
        <v>1.5206490994034477E-6</v>
      </c>
      <c r="BD283" s="27">
        <f t="shared" si="152"/>
        <v>1.2721740011310293E-6</v>
      </c>
      <c r="BE283" s="27">
        <f t="shared" si="153"/>
        <v>1.3561930014207636E-6</v>
      </c>
      <c r="BF283" s="27">
        <f t="shared" si="154"/>
        <v>3.3882682012439395E-6</v>
      </c>
      <c r="BG283" s="27">
        <f t="shared" si="155"/>
        <v>1.9138337965491611E-6</v>
      </c>
      <c r="BH283" s="27">
        <f t="shared" si="156"/>
        <v>6.0808054563291923E-6</v>
      </c>
      <c r="BI283" s="27">
        <f t="shared" si="157"/>
        <v>6.3127716960279874E-6</v>
      </c>
      <c r="BJ283" s="27">
        <f t="shared" si="158"/>
        <v>8.2300757016245267E-6</v>
      </c>
      <c r="BK283" s="27">
        <f t="shared" si="159"/>
        <v>3.8521155559605478E-6</v>
      </c>
      <c r="BL283" s="27">
        <f t="shared" si="160"/>
        <v>9.3083068624857929E-6</v>
      </c>
      <c r="BM283" s="27">
        <f t="shared" si="161"/>
        <v>9.2693655801621329E-6</v>
      </c>
      <c r="BN283" s="27">
        <f t="shared" si="162"/>
        <v>6.5473181121662781E-6</v>
      </c>
      <c r="BO283" s="27">
        <f t="shared" si="163"/>
        <v>3.1752720521759204E-6</v>
      </c>
      <c r="BP283" s="27">
        <f t="shared" si="164"/>
        <v>8.3333151697271403E-6</v>
      </c>
      <c r="BQ283" s="27">
        <f t="shared" si="165"/>
        <v>4.5244098375759513E-6</v>
      </c>
    </row>
    <row r="284" spans="3:69" x14ac:dyDescent="0.2">
      <c r="C284" s="4">
        <v>67</v>
      </c>
      <c r="D284" s="27"/>
      <c r="E284" s="27"/>
      <c r="F284" s="27">
        <f t="shared" si="169"/>
        <v>1.242142424892532E-2</v>
      </c>
      <c r="G284" s="27">
        <f t="shared" si="169"/>
        <v>1.0176890012416043E-2</v>
      </c>
      <c r="H284" s="27">
        <f t="shared" si="169"/>
        <v>1.041956438604197E-2</v>
      </c>
      <c r="I284" s="27">
        <f t="shared" si="169"/>
        <v>1.0819984014369387E-2</v>
      </c>
      <c r="J284" s="27">
        <f t="shared" si="169"/>
        <v>1.0853029804313406E-2</v>
      </c>
      <c r="K284" s="27">
        <f t="shared" si="169"/>
        <v>1.1474127502419711E-2</v>
      </c>
      <c r="L284" s="27">
        <f t="shared" si="169"/>
        <v>1.2292433555596555E-2</v>
      </c>
      <c r="M284" s="27">
        <f t="shared" si="169"/>
        <v>1.2329751936387856E-2</v>
      </c>
      <c r="N284" s="27">
        <f t="shared" si="169"/>
        <v>1.2374054237952991E-2</v>
      </c>
      <c r="O284" s="27">
        <f t="shared" si="169"/>
        <v>1.2635343603179368E-2</v>
      </c>
      <c r="P284" s="27">
        <f t="shared" si="169"/>
        <v>1.2754431094770723E-2</v>
      </c>
      <c r="Q284" s="27">
        <f t="shared" si="169"/>
        <v>1.253584742664453E-2</v>
      </c>
      <c r="R284" s="27">
        <f t="shared" si="169"/>
        <v>1.2580258005987308E-2</v>
      </c>
      <c r="S284" s="27">
        <f t="shared" si="169"/>
        <v>1.2677941438054056E-2</v>
      </c>
      <c r="T284" s="27">
        <f t="shared" si="169"/>
        <v>1.2820423334452739E-2</v>
      </c>
      <c r="U284" s="27">
        <f t="shared" si="169"/>
        <v>1.2882718342692886E-2</v>
      </c>
      <c r="V284" s="27">
        <f t="shared" si="168"/>
        <v>1.2697896418004374E-2</v>
      </c>
      <c r="W284" s="27">
        <f t="shared" si="168"/>
        <v>1.2716604330944587E-2</v>
      </c>
      <c r="X284" s="27">
        <f t="shared" si="168"/>
        <v>1.3418551590467485E-2</v>
      </c>
      <c r="Y284" s="27">
        <f t="shared" si="168"/>
        <v>1.2809526033242005E-2</v>
      </c>
      <c r="Z284" s="27">
        <f t="shared" si="168"/>
        <v>1.3550695979376167E-2</v>
      </c>
      <c r="AA284" s="27">
        <f t="shared" si="168"/>
        <v>1.3394049352624808E-2</v>
      </c>
      <c r="AB284" s="27">
        <f t="shared" si="168"/>
        <v>1.3544811762970512E-2</v>
      </c>
      <c r="AC284" s="27">
        <f t="shared" si="168"/>
        <v>1.2540841412769687E-2</v>
      </c>
      <c r="AD284" s="27">
        <f t="shared" si="168"/>
        <v>1.359961549068628E-2</v>
      </c>
      <c r="AE284" s="27">
        <f t="shared" si="168"/>
        <v>1.3765337785884487E-2</v>
      </c>
      <c r="AF284" s="27">
        <f t="shared" si="168"/>
        <v>1.3376624138247774E-2</v>
      </c>
      <c r="AG284" s="27">
        <f t="shared" si="168"/>
        <v>1.2679234913023077E-2</v>
      </c>
      <c r="AH284" s="27">
        <f t="shared" si="168"/>
        <v>1.3757320124053177E-2</v>
      </c>
      <c r="AI284" s="27">
        <f t="shared" si="168"/>
        <v>1.3095955861916614E-2</v>
      </c>
      <c r="AJ284" s="4"/>
      <c r="AK284" s="4">
        <v>67</v>
      </c>
      <c r="AL284" s="27">
        <f t="shared" ref="AL284:AL316" si="170">(D284-D68)^2</f>
        <v>0</v>
      </c>
      <c r="AM284" s="27">
        <f t="shared" ref="AM284:AM315" si="171">(E284-E68)^2</f>
        <v>0</v>
      </c>
      <c r="AN284" s="27">
        <f t="shared" ref="AN284:AN315" si="172">(F284-F68)^2</f>
        <v>2.2395492848753064E-6</v>
      </c>
      <c r="AO284" s="27">
        <f t="shared" ref="AO284:AO315" si="173">(G284-G68)^2</f>
        <v>1.6223963969385892E-5</v>
      </c>
      <c r="AP284" s="27">
        <f t="shared" ref="AP284:AP315" si="174">(H284-H68)^2</f>
        <v>1.5580156889652965E-5</v>
      </c>
      <c r="AQ284" s="27">
        <f t="shared" ref="AQ284:AQ315" si="175">(I284-I68)^2</f>
        <v>1.3257999516883424E-5</v>
      </c>
      <c r="AR284" s="27">
        <f t="shared" ref="AR284:AR315" si="176">(J284-J68)^2</f>
        <v>1.2592341018325943E-5</v>
      </c>
      <c r="AS284" s="27">
        <f t="shared" ref="AS284:AS315" si="177">(K284-K68)^2</f>
        <v>7.9691297578980022E-6</v>
      </c>
      <c r="AT284" s="27">
        <f t="shared" ref="AT284:AT315" si="178">(L284-L68)^2</f>
        <v>3.546997407247371E-6</v>
      </c>
      <c r="AU284" s="27">
        <f t="shared" ref="AU284:AU315" si="179">(M284-M68)^2</f>
        <v>2.5455907731257074E-6</v>
      </c>
      <c r="AV284" s="27">
        <f t="shared" ref="AV284:AV315" si="180">(N284-N68)^2</f>
        <v>1.6725671760167935E-6</v>
      </c>
      <c r="AW284" s="27">
        <f t="shared" ref="AW284:AW315" si="181">(O284-O68)^2</f>
        <v>1.5690167838585837E-6</v>
      </c>
      <c r="AX284" s="27">
        <f t="shared" ref="AX284:AX315" si="182">(P284-P68)^2</f>
        <v>1.5981316626091277E-6</v>
      </c>
      <c r="AY284" s="27">
        <f t="shared" ref="AY284:AY315" si="183">(Q284-Q68)^2</f>
        <v>1.6125062316340942E-6</v>
      </c>
      <c r="AZ284" s="27">
        <f t="shared" ref="AZ284:AZ315" si="184">(R284-R68)^2</f>
        <v>1.483357731464087E-6</v>
      </c>
      <c r="BA284" s="27">
        <f t="shared" ref="BA284:BA315" si="185">(S284-S68)^2</f>
        <v>1.2573365779946897E-6</v>
      </c>
      <c r="BB284" s="27">
        <f t="shared" ref="BB284:BB315" si="186">(T284-T68)^2</f>
        <v>7.4060401416071328E-7</v>
      </c>
      <c r="BC284" s="27">
        <f t="shared" ref="BC284:BC315" si="187">(U284-U68)^2</f>
        <v>4.0542699900808039E-7</v>
      </c>
      <c r="BD284" s="27">
        <f t="shared" ref="BD284:BD315" si="188">(V284-V68)^2</f>
        <v>5.1318976833376334E-7</v>
      </c>
      <c r="BE284" s="27">
        <f t="shared" ref="BE284:BE315" si="189">(W284-W68)^2</f>
        <v>4.4045122437114633E-7</v>
      </c>
      <c r="BF284" s="27">
        <f t="shared" ref="BF284:BF315" si="190">(X284-X68)^2</f>
        <v>1.102687092626297E-10</v>
      </c>
      <c r="BG284" s="27">
        <f t="shared" ref="BG284:BG315" si="191">(Y284-Y68)^2</f>
        <v>3.90940235590464E-7</v>
      </c>
      <c r="BH284" s="27">
        <f t="shared" ref="BH284:BH315" si="192">(Z284-Z68)^2</f>
        <v>6.4510598574959836E-8</v>
      </c>
      <c r="BI284" s="27">
        <f t="shared" ref="BI284:BI315" si="193">(AA284-AA68)^2</f>
        <v>2.1449578706865543E-8</v>
      </c>
      <c r="BJ284" s="27">
        <f t="shared" ref="BJ284:BJ315" si="194">(AB284-AB68)^2</f>
        <v>2.0972632195469463E-8</v>
      </c>
      <c r="BK284" s="27">
        <f t="shared" ref="BK284:BK315" si="195">(AC284-AC68)^2</f>
        <v>1.476960892534276E-6</v>
      </c>
      <c r="BL284" s="27">
        <f t="shared" ref="BL284:BL315" si="196">(AD284-AD68)^2</f>
        <v>1.0590470258595599E-7</v>
      </c>
      <c r="BM284" s="27">
        <f t="shared" ref="BM284:BM315" si="197">(AE284-AE68)^2</f>
        <v>7.5134902133671678E-8</v>
      </c>
      <c r="BN284" s="27">
        <f t="shared" ref="BN284:BN315" si="198">(AF284-AF68)^2</f>
        <v>9.430408739951582E-7</v>
      </c>
      <c r="BO284" s="27">
        <f t="shared" ref="BO284:BO315" si="199">(AG284-AG68)^2</f>
        <v>3.110004790606114E-6</v>
      </c>
      <c r="BP284" s="27">
        <f t="shared" ref="BP284:BP315" si="200">(AH284-AH68)^2</f>
        <v>1.7685751577514152E-7</v>
      </c>
      <c r="BQ284" s="27">
        <f t="shared" ref="BQ284:BQ315" si="201">(AI284-AI68)^2</f>
        <v>1.2291517456243768E-6</v>
      </c>
    </row>
    <row r="285" spans="3:69" x14ac:dyDescent="0.2">
      <c r="C285" s="4">
        <v>68</v>
      </c>
      <c r="D285" s="27"/>
      <c r="E285" s="27"/>
      <c r="F285" s="27">
        <f t="shared" si="169"/>
        <v>1.3015754940355617E-2</v>
      </c>
      <c r="G285" s="27">
        <f t="shared" si="169"/>
        <v>1.0710264139702674E-2</v>
      </c>
      <c r="H285" s="27">
        <f t="shared" si="169"/>
        <v>1.0966069391024427E-2</v>
      </c>
      <c r="I285" s="27">
        <f t="shared" si="169"/>
        <v>1.1384344603800925E-2</v>
      </c>
      <c r="J285" s="27">
        <f t="shared" si="169"/>
        <v>1.1417382363982423E-2</v>
      </c>
      <c r="K285" s="27">
        <f t="shared" si="169"/>
        <v>1.2064091496317717E-2</v>
      </c>
      <c r="L285" s="27">
        <f t="shared" si="169"/>
        <v>1.2910931862660567E-2</v>
      </c>
      <c r="M285" s="27">
        <f t="shared" si="169"/>
        <v>1.2953572614867116E-2</v>
      </c>
      <c r="N285" s="27">
        <f t="shared" si="169"/>
        <v>1.3001835863736377E-2</v>
      </c>
      <c r="O285" s="27">
        <f t="shared" si="169"/>
        <v>1.3265859157154853E-2</v>
      </c>
      <c r="P285" s="27">
        <f t="shared" si="169"/>
        <v>1.339274884917927E-2</v>
      </c>
      <c r="Q285" s="27">
        <f t="shared" si="169"/>
        <v>1.3179101017497627E-2</v>
      </c>
      <c r="R285" s="27">
        <f t="shared" si="169"/>
        <v>1.3226196104983861E-2</v>
      </c>
      <c r="S285" s="27">
        <f t="shared" si="169"/>
        <v>1.3328599554657298E-2</v>
      </c>
      <c r="T285" s="27">
        <f t="shared" si="169"/>
        <v>1.3471866069497801E-2</v>
      </c>
      <c r="U285" s="27">
        <f t="shared" si="169"/>
        <v>1.3541743577978634E-2</v>
      </c>
      <c r="V285" s="27">
        <f t="shared" si="168"/>
        <v>1.3360376482411491E-2</v>
      </c>
      <c r="W285" s="27">
        <f t="shared" si="168"/>
        <v>1.3380239120838917E-2</v>
      </c>
      <c r="X285" s="27">
        <f t="shared" si="168"/>
        <v>1.4110313315154811E-2</v>
      </c>
      <c r="Y285" s="27">
        <f t="shared" si="168"/>
        <v>1.3473789156581524E-2</v>
      </c>
      <c r="Z285" s="27">
        <f t="shared" si="168"/>
        <v>1.4249937531715625E-2</v>
      </c>
      <c r="AA285" s="27">
        <f t="shared" si="168"/>
        <v>1.4095722611808366E-2</v>
      </c>
      <c r="AB285" s="27">
        <f t="shared" si="168"/>
        <v>1.4251975143805412E-2</v>
      </c>
      <c r="AC285" s="27">
        <f t="shared" si="168"/>
        <v>1.3204530640564047E-2</v>
      </c>
      <c r="AD285" s="27">
        <f t="shared" si="168"/>
        <v>1.4305128161946859E-2</v>
      </c>
      <c r="AE285" s="27">
        <f t="shared" si="168"/>
        <v>1.4480460271160627E-2</v>
      </c>
      <c r="AF285" s="27">
        <f t="shared" si="168"/>
        <v>1.4084913937196467E-2</v>
      </c>
      <c r="AG285" s="27">
        <f t="shared" si="168"/>
        <v>1.3353109489647868E-2</v>
      </c>
      <c r="AH285" s="27">
        <f t="shared" si="168"/>
        <v>1.4474971416038413E-2</v>
      </c>
      <c r="AI285" s="27">
        <f t="shared" si="168"/>
        <v>1.3770803294753334E-2</v>
      </c>
      <c r="AJ285" s="4"/>
      <c r="AK285" s="4">
        <v>68</v>
      </c>
      <c r="AL285" s="27">
        <f t="shared" si="170"/>
        <v>0</v>
      </c>
      <c r="AM285" s="27">
        <f t="shared" si="171"/>
        <v>0</v>
      </c>
      <c r="AN285" s="27">
        <f t="shared" si="172"/>
        <v>8.1393178796652966E-7</v>
      </c>
      <c r="AO285" s="27">
        <f t="shared" si="173"/>
        <v>1.2211698546674175E-5</v>
      </c>
      <c r="AP285" s="27">
        <f t="shared" si="174"/>
        <v>1.1564527474871683E-5</v>
      </c>
      <c r="AQ285" s="27">
        <f t="shared" si="175"/>
        <v>9.4666552113692714E-6</v>
      </c>
      <c r="AR285" s="27">
        <f t="shared" si="176"/>
        <v>8.9055469811209179E-6</v>
      </c>
      <c r="AS285" s="27">
        <f t="shared" si="177"/>
        <v>4.9862922012702281E-6</v>
      </c>
      <c r="AT285" s="27">
        <f t="shared" si="178"/>
        <v>1.5998432132337401E-6</v>
      </c>
      <c r="AU285" s="27">
        <f t="shared" si="179"/>
        <v>9.4414275212172336E-7</v>
      </c>
      <c r="AV285" s="27">
        <f t="shared" si="180"/>
        <v>4.4288500766192381E-7</v>
      </c>
      <c r="AW285" s="27">
        <f t="shared" si="181"/>
        <v>3.8699403618825273E-7</v>
      </c>
      <c r="AX285" s="27">
        <f t="shared" si="182"/>
        <v>3.9169394120992582E-7</v>
      </c>
      <c r="AY285" s="27">
        <f t="shared" si="183"/>
        <v>3.9261674842739947E-7</v>
      </c>
      <c r="AZ285" s="27">
        <f t="shared" si="184"/>
        <v>3.2717672918285921E-7</v>
      </c>
      <c r="BA285" s="27">
        <f t="shared" si="185"/>
        <v>2.2151338921782682E-7</v>
      </c>
      <c r="BB285" s="27">
        <f t="shared" si="186"/>
        <v>4.3739872613417831E-8</v>
      </c>
      <c r="BC285" s="27">
        <f t="shared" si="187"/>
        <v>4.9701077598912093E-10</v>
      </c>
      <c r="BD285" s="27">
        <f t="shared" si="188"/>
        <v>2.9044103805908989E-9</v>
      </c>
      <c r="BE285" s="27">
        <f t="shared" si="189"/>
        <v>9.1229301128240377E-16</v>
      </c>
      <c r="BF285" s="27">
        <f t="shared" si="190"/>
        <v>4.6411632368056991E-7</v>
      </c>
      <c r="BG285" s="27">
        <f t="shared" si="191"/>
        <v>1.5218570073023904E-9</v>
      </c>
      <c r="BH285" s="27">
        <f t="shared" si="192"/>
        <v>9.0864918568194991E-7</v>
      </c>
      <c r="BI285" s="27">
        <f t="shared" si="193"/>
        <v>7.1932450718648976E-7</v>
      </c>
      <c r="BJ285" s="27">
        <f t="shared" si="194"/>
        <v>7.2587450340316E-7</v>
      </c>
      <c r="BK285" s="27">
        <f t="shared" si="195"/>
        <v>3.0427753161009614E-7</v>
      </c>
      <c r="BL285" s="27">
        <f t="shared" si="196"/>
        <v>1.4446281633644549E-7</v>
      </c>
      <c r="BM285" s="27">
        <f t="shared" si="197"/>
        <v>1.9449424848734715E-7</v>
      </c>
      <c r="BN285" s="27">
        <f t="shared" si="198"/>
        <v>6.9070734638053758E-8</v>
      </c>
      <c r="BO285" s="27">
        <f t="shared" si="199"/>
        <v>1.1873283845719271E-6</v>
      </c>
      <c r="BP285" s="27">
        <f t="shared" si="200"/>
        <v>8.8272559378961933E-8</v>
      </c>
      <c r="BQ285" s="27">
        <f t="shared" si="201"/>
        <v>1.8820302805319979E-7</v>
      </c>
    </row>
    <row r="286" spans="3:69" x14ac:dyDescent="0.2">
      <c r="C286" s="4">
        <v>69</v>
      </c>
      <c r="D286" s="27"/>
      <c r="E286" s="27"/>
      <c r="F286" s="27">
        <f t="shared" si="169"/>
        <v>1.3639538376076779E-2</v>
      </c>
      <c r="G286" s="27">
        <f t="shared" si="169"/>
        <v>1.1282152329524139E-2</v>
      </c>
      <c r="H286" s="27">
        <f t="shared" si="169"/>
        <v>1.1550890750270767E-2</v>
      </c>
      <c r="I286" s="27">
        <f t="shared" si="169"/>
        <v>1.1986329106415335E-2</v>
      </c>
      <c r="J286" s="27">
        <f t="shared" si="169"/>
        <v>1.201931806313503E-2</v>
      </c>
      <c r="K286" s="27">
        <f t="shared" si="169"/>
        <v>1.2690338462937099E-2</v>
      </c>
      <c r="L286" s="27">
        <f t="shared" si="169"/>
        <v>1.3563836170324495E-2</v>
      </c>
      <c r="M286" s="27">
        <f t="shared" si="169"/>
        <v>1.3612301447298801E-2</v>
      </c>
      <c r="N286" s="27">
        <f t="shared" si="169"/>
        <v>1.366491192972868E-2</v>
      </c>
      <c r="O286" s="27">
        <f t="shared" si="169"/>
        <v>1.3930519322325613E-2</v>
      </c>
      <c r="P286" s="27">
        <f t="shared" si="169"/>
        <v>1.4065234797651045E-2</v>
      </c>
      <c r="Q286" s="27">
        <f t="shared" si="169"/>
        <v>1.3858537287547469E-2</v>
      </c>
      <c r="R286" s="27">
        <f t="shared" si="169"/>
        <v>1.3908346098137153E-2</v>
      </c>
      <c r="S286" s="27">
        <f t="shared" si="169"/>
        <v>1.4015357270653041E-2</v>
      </c>
      <c r="T286" s="27">
        <f t="shared" si="169"/>
        <v>1.4158749271049634E-2</v>
      </c>
      <c r="U286" s="27">
        <f t="shared" si="169"/>
        <v>1.4236737090264533E-2</v>
      </c>
      <c r="V286" s="27">
        <f t="shared" si="168"/>
        <v>1.4060539766255185E-2</v>
      </c>
      <c r="W286" s="27">
        <f t="shared" si="168"/>
        <v>1.4081728961460762E-2</v>
      </c>
      <c r="X286" s="27">
        <f t="shared" si="168"/>
        <v>1.483847501119232E-2</v>
      </c>
      <c r="Y286" s="27">
        <f t="shared" si="168"/>
        <v>1.4175628004739463E-2</v>
      </c>
      <c r="Z286" s="27">
        <f t="shared" si="168"/>
        <v>1.4985482541724134E-2</v>
      </c>
      <c r="AA286" s="27">
        <f t="shared" si="168"/>
        <v>1.4834905734390551E-2</v>
      </c>
      <c r="AB286" s="27">
        <f t="shared" si="168"/>
        <v>1.4996298329177905E-2</v>
      </c>
      <c r="AC286" s="27">
        <f t="shared" si="168"/>
        <v>1.3907572215315094E-2</v>
      </c>
      <c r="AD286" s="27">
        <f t="shared" si="168"/>
        <v>1.5047713428089365E-2</v>
      </c>
      <c r="AE286" s="27">
        <f t="shared" si="168"/>
        <v>1.5233050732928676E-2</v>
      </c>
      <c r="AF286" s="27">
        <f t="shared" si="168"/>
        <v>1.4832754757663E-2</v>
      </c>
      <c r="AG286" s="27">
        <f t="shared" si="168"/>
        <v>1.4068094582163418E-2</v>
      </c>
      <c r="AH286" s="27">
        <f t="shared" si="168"/>
        <v>1.5230853938218826E-2</v>
      </c>
      <c r="AI286" s="27">
        <f t="shared" si="168"/>
        <v>1.4483956778840406E-2</v>
      </c>
      <c r="AJ286" s="4"/>
      <c r="AK286" s="4">
        <v>69</v>
      </c>
      <c r="AL286" s="27">
        <f t="shared" si="170"/>
        <v>0</v>
      </c>
      <c r="AM286" s="27">
        <f t="shared" si="171"/>
        <v>0</v>
      </c>
      <c r="AN286" s="27">
        <f t="shared" si="172"/>
        <v>7.7505583725595993E-8</v>
      </c>
      <c r="AO286" s="27">
        <f t="shared" si="173"/>
        <v>8.5418005473745525E-6</v>
      </c>
      <c r="AP286" s="27">
        <f t="shared" si="174"/>
        <v>7.9289795763420347E-6</v>
      </c>
      <c r="AQ286" s="27">
        <f t="shared" si="175"/>
        <v>6.1246771361503518E-6</v>
      </c>
      <c r="AR286" s="27">
        <f t="shared" si="176"/>
        <v>5.6752609058265471E-6</v>
      </c>
      <c r="AS286" s="27">
        <f t="shared" si="177"/>
        <v>2.5816576137489191E-6</v>
      </c>
      <c r="AT286" s="27">
        <f t="shared" si="178"/>
        <v>3.7447641312552574E-7</v>
      </c>
      <c r="AU286" s="27">
        <f t="shared" si="179"/>
        <v>9.7932226927074416E-8</v>
      </c>
      <c r="AV286" s="27">
        <f t="shared" si="180"/>
        <v>5.8563774933181464E-12</v>
      </c>
      <c r="AW286" s="27">
        <f t="shared" si="181"/>
        <v>1.8123511676597831E-9</v>
      </c>
      <c r="AX286" s="27">
        <f t="shared" si="182"/>
        <v>2.1744855758980822E-9</v>
      </c>
      <c r="AY286" s="27">
        <f t="shared" si="183"/>
        <v>2.7925831687189389E-9</v>
      </c>
      <c r="AZ286" s="27">
        <f t="shared" si="184"/>
        <v>1.2134421180504572E-8</v>
      </c>
      <c r="BA286" s="27">
        <f t="shared" si="185"/>
        <v>4.6701641864135375E-8</v>
      </c>
      <c r="BB286" s="27">
        <f t="shared" si="186"/>
        <v>2.2823780592104413E-7</v>
      </c>
      <c r="BC286" s="27">
        <f t="shared" si="187"/>
        <v>5.145010001297856E-7</v>
      </c>
      <c r="BD286" s="27">
        <f t="shared" si="188"/>
        <v>4.1766582022985545E-7</v>
      </c>
      <c r="BE286" s="27">
        <f t="shared" si="189"/>
        <v>4.9204562154500589E-7</v>
      </c>
      <c r="BF286" s="27">
        <f t="shared" si="190"/>
        <v>1.9864718676356966E-6</v>
      </c>
      <c r="BG286" s="27">
        <f t="shared" si="191"/>
        <v>5.488584763656369E-7</v>
      </c>
      <c r="BH286" s="27">
        <f t="shared" si="192"/>
        <v>2.8519641397172938E-6</v>
      </c>
      <c r="BI286" s="27">
        <f t="shared" si="193"/>
        <v>2.5195629683732306E-6</v>
      </c>
      <c r="BJ286" s="27">
        <f t="shared" si="194"/>
        <v>2.5481924465187445E-6</v>
      </c>
      <c r="BK286" s="27">
        <f t="shared" si="195"/>
        <v>2.2930440347829135E-8</v>
      </c>
      <c r="BL286" s="27">
        <f t="shared" si="196"/>
        <v>1.2603832366599145E-6</v>
      </c>
      <c r="BM286" s="27">
        <f t="shared" si="197"/>
        <v>1.42469404778949E-6</v>
      </c>
      <c r="BN286" s="27">
        <f t="shared" si="198"/>
        <v>2.3525187281480714E-7</v>
      </c>
      <c r="BO286" s="27">
        <f t="shared" si="199"/>
        <v>1.4037078846448598E-7</v>
      </c>
      <c r="BP286" s="27">
        <f t="shared" si="200"/>
        <v>1.1087868981320844E-6</v>
      </c>
      <c r="BQ286" s="27">
        <f t="shared" si="201"/>
        <v>7.8025111941960119E-8</v>
      </c>
    </row>
    <row r="287" spans="3:69" x14ac:dyDescent="0.2">
      <c r="C287" s="4">
        <v>70</v>
      </c>
      <c r="D287" s="27"/>
      <c r="E287" s="27"/>
      <c r="F287" s="27">
        <f t="shared" si="169"/>
        <v>1.4294234120871122E-2</v>
      </c>
      <c r="G287" s="27">
        <f t="shared" si="169"/>
        <v>1.1895335618561917E-2</v>
      </c>
      <c r="H287" s="27">
        <f t="shared" si="169"/>
        <v>1.2176714885663112E-2</v>
      </c>
      <c r="I287" s="27">
        <f t="shared" si="169"/>
        <v>1.2628445774683998E-2</v>
      </c>
      <c r="J287" s="27">
        <f t="shared" si="169"/>
        <v>1.2661339756324191E-2</v>
      </c>
      <c r="K287" s="27">
        <f t="shared" si="169"/>
        <v>1.3355099816606729E-2</v>
      </c>
      <c r="L287" s="27">
        <f t="shared" si="169"/>
        <v>1.4253060425423385E-2</v>
      </c>
      <c r="M287" s="27">
        <f t="shared" si="169"/>
        <v>1.4307891846345245E-2</v>
      </c>
      <c r="N287" s="27">
        <f t="shared" si="169"/>
        <v>1.4365266720685135E-2</v>
      </c>
      <c r="O287" s="27">
        <f t="shared" si="169"/>
        <v>1.4631173148197774E-2</v>
      </c>
      <c r="P287" s="27">
        <f t="shared" si="169"/>
        <v>1.4773717912476858E-2</v>
      </c>
      <c r="Q287" s="27">
        <f t="shared" si="169"/>
        <v>1.4576191493639054E-2</v>
      </c>
      <c r="R287" s="27">
        <f t="shared" si="169"/>
        <v>1.4628738058112751E-2</v>
      </c>
      <c r="S287" s="27">
        <f t="shared" si="169"/>
        <v>1.4740217452128777E-2</v>
      </c>
      <c r="T287" s="27">
        <f t="shared" si="169"/>
        <v>1.4883001008297829E-2</v>
      </c>
      <c r="U287" s="27">
        <f t="shared" si="169"/>
        <v>1.4969661956047649E-2</v>
      </c>
      <c r="V287" s="27">
        <f t="shared" si="168"/>
        <v>1.4800529768039633E-2</v>
      </c>
      <c r="W287" s="27">
        <f t="shared" si="168"/>
        <v>1.4823233180330922E-2</v>
      </c>
      <c r="X287" s="27">
        <f t="shared" si="168"/>
        <v>1.5604952017152549E-2</v>
      </c>
      <c r="Y287" s="27">
        <f t="shared" si="168"/>
        <v>1.4917168143694152E-2</v>
      </c>
      <c r="Z287" s="27">
        <f t="shared" si="168"/>
        <v>1.575921582450503E-2</v>
      </c>
      <c r="AA287" s="27">
        <f t="shared" si="168"/>
        <v>1.5613603912722318E-2</v>
      </c>
      <c r="AB287" s="27">
        <f t="shared" si="168"/>
        <v>1.5779733981104573E-2</v>
      </c>
      <c r="AC287" s="27">
        <f t="shared" si="168"/>
        <v>1.4652299468868734E-2</v>
      </c>
      <c r="AD287" s="27">
        <f t="shared" si="168"/>
        <v>1.5829319343836652E-2</v>
      </c>
      <c r="AE287" s="27">
        <f t="shared" si="168"/>
        <v>1.6025072260437406E-2</v>
      </c>
      <c r="AF287" s="27">
        <f t="shared" si="168"/>
        <v>1.562235513534198E-2</v>
      </c>
      <c r="AG287" s="27">
        <f t="shared" si="168"/>
        <v>1.482669818623455E-2</v>
      </c>
      <c r="AH287" s="27">
        <f t="shared" si="168"/>
        <v>1.602700437188875E-2</v>
      </c>
      <c r="AI287" s="27">
        <f t="shared" si="168"/>
        <v>1.5237590662765376E-2</v>
      </c>
      <c r="AJ287" s="4"/>
      <c r="AK287" s="4">
        <v>70</v>
      </c>
      <c r="AL287" s="27">
        <f t="shared" si="170"/>
        <v>0</v>
      </c>
      <c r="AM287" s="27">
        <f t="shared" si="171"/>
        <v>0</v>
      </c>
      <c r="AN287" s="27">
        <f t="shared" si="172"/>
        <v>5.3044517285442881E-6</v>
      </c>
      <c r="AO287" s="27">
        <f t="shared" si="173"/>
        <v>1.3481905260829966E-7</v>
      </c>
      <c r="AP287" s="27">
        <f t="shared" si="174"/>
        <v>4.5738016926071981E-8</v>
      </c>
      <c r="AQ287" s="27">
        <f t="shared" si="175"/>
        <v>3.3958130519987068E-8</v>
      </c>
      <c r="AR287" s="27">
        <f t="shared" si="176"/>
        <v>9.4574819593513898E-8</v>
      </c>
      <c r="AS287" s="27">
        <f t="shared" si="177"/>
        <v>9.5925669363275267E-7</v>
      </c>
      <c r="AT287" s="27">
        <f t="shared" si="178"/>
        <v>2.8760948651222821E-6</v>
      </c>
      <c r="AU287" s="27">
        <f t="shared" si="179"/>
        <v>2.3377858294830977E-6</v>
      </c>
      <c r="AV287" s="27">
        <f t="shared" si="180"/>
        <v>1.5516447145426899E-6</v>
      </c>
      <c r="AW287" s="27">
        <f t="shared" si="181"/>
        <v>1.4147588216575858E-6</v>
      </c>
      <c r="AX287" s="27">
        <f t="shared" si="182"/>
        <v>8.4993962979911362E-7</v>
      </c>
      <c r="AY287" s="27">
        <f t="shared" si="183"/>
        <v>6.6754026934317321E-7</v>
      </c>
      <c r="AZ287" s="27">
        <f t="shared" si="184"/>
        <v>8.5418853129590124E-7</v>
      </c>
      <c r="BA287" s="27">
        <f t="shared" si="185"/>
        <v>1.513327762020086E-6</v>
      </c>
      <c r="BB287" s="27">
        <f t="shared" si="186"/>
        <v>1.5011265125030719E-6</v>
      </c>
      <c r="BC287" s="27">
        <f t="shared" si="187"/>
        <v>1.9005864883263459E-6</v>
      </c>
      <c r="BD287" s="27">
        <f t="shared" si="188"/>
        <v>1.4127450342106102E-6</v>
      </c>
      <c r="BE287" s="27">
        <f t="shared" si="189"/>
        <v>1.2905449729687281E-6</v>
      </c>
      <c r="BF287" s="27">
        <f t="shared" si="190"/>
        <v>3.2973986787060867E-6</v>
      </c>
      <c r="BG287" s="27">
        <f t="shared" si="191"/>
        <v>1.2601113592021781E-6</v>
      </c>
      <c r="BH287" s="27">
        <f t="shared" si="192"/>
        <v>4.4217922301586049E-6</v>
      </c>
      <c r="BI287" s="27">
        <f t="shared" si="193"/>
        <v>4.2741948900448576E-6</v>
      </c>
      <c r="BJ287" s="27">
        <f t="shared" si="194"/>
        <v>5.0189234238088803E-6</v>
      </c>
      <c r="BK287" s="27">
        <f t="shared" si="195"/>
        <v>1.2056127326587136E-6</v>
      </c>
      <c r="BL287" s="27">
        <f t="shared" si="196"/>
        <v>5.4640360521026439E-6</v>
      </c>
      <c r="BM287" s="27">
        <f t="shared" si="197"/>
        <v>8.2417641941270185E-6</v>
      </c>
      <c r="BN287" s="27">
        <f t="shared" si="198"/>
        <v>6.7718728716416527E-6</v>
      </c>
      <c r="BO287" s="27">
        <f t="shared" si="199"/>
        <v>3.9206581353733534E-6</v>
      </c>
      <c r="BP287" s="27">
        <f t="shared" si="200"/>
        <v>1.1256805160762573E-5</v>
      </c>
      <c r="BQ287" s="27">
        <f t="shared" si="201"/>
        <v>7.1120387306109822E-6</v>
      </c>
    </row>
    <row r="288" spans="3:69" x14ac:dyDescent="0.2">
      <c r="C288" s="4">
        <v>71</v>
      </c>
      <c r="D288" s="27"/>
      <c r="E288" s="27"/>
      <c r="F288" s="27">
        <f t="shared" si="169"/>
        <v>1.498137406994059E-2</v>
      </c>
      <c r="G288" s="27">
        <f t="shared" si="169"/>
        <v>1.2552795857551237E-2</v>
      </c>
      <c r="H288" s="27">
        <f t="shared" si="169"/>
        <v>1.2846416568488627E-2</v>
      </c>
      <c r="I288" s="27">
        <f t="shared" si="169"/>
        <v>1.3313370077349222E-2</v>
      </c>
      <c r="J288" s="27">
        <f t="shared" si="169"/>
        <v>1.3346116976060036E-2</v>
      </c>
      <c r="K288" s="27">
        <f t="shared" si="169"/>
        <v>1.4060744204344354E-2</v>
      </c>
      <c r="L288" s="27">
        <f t="shared" si="169"/>
        <v>1.4980625044373841E-2</v>
      </c>
      <c r="M288" s="27">
        <f t="shared" si="169"/>
        <v>1.5042406534975898E-2</v>
      </c>
      <c r="N288" s="27">
        <f t="shared" si="169"/>
        <v>1.5104996079611133E-2</v>
      </c>
      <c r="O288" s="27">
        <f t="shared" si="169"/>
        <v>1.5369769816742165E-2</v>
      </c>
      <c r="P288" s="27">
        <f t="shared" si="169"/>
        <v>1.5520125068096927E-2</v>
      </c>
      <c r="Q288" s="27">
        <f t="shared" si="169"/>
        <v>1.5334213374754057E-2</v>
      </c>
      <c r="R288" s="27">
        <f t="shared" si="169"/>
        <v>1.5389515865349142E-2</v>
      </c>
      <c r="S288" s="27">
        <f t="shared" si="169"/>
        <v>1.550529408752882E-2</v>
      </c>
      <c r="T288" s="27">
        <f t="shared" si="169"/>
        <v>1.5646654243261157E-2</v>
      </c>
      <c r="U288" s="27">
        <f t="shared" si="169"/>
        <v>1.5742588392607275E-2</v>
      </c>
      <c r="V288" s="27">
        <f t="shared" si="168"/>
        <v>1.5582611912842863E-2</v>
      </c>
      <c r="W288" s="27">
        <f t="shared" si="168"/>
        <v>1.5607034277314517E-2</v>
      </c>
      <c r="X288" s="27">
        <f t="shared" si="168"/>
        <v>1.6411760455254578E-2</v>
      </c>
      <c r="Y288" s="27">
        <f t="shared" si="168"/>
        <v>1.5700655377443279E-2</v>
      </c>
      <c r="Z288" s="27">
        <f t="shared" si="168"/>
        <v>1.6573120051624961E-2</v>
      </c>
      <c r="AA288" s="27">
        <f t="shared" si="168"/>
        <v>1.6433929532196662E-2</v>
      </c>
      <c r="AB288" s="27">
        <f t="shared" si="168"/>
        <v>1.6604337369486993E-2</v>
      </c>
      <c r="AC288" s="27">
        <f t="shared" si="168"/>
        <v>1.5441184084095007E-2</v>
      </c>
      <c r="AD288" s="27">
        <f t="shared" si="168"/>
        <v>1.6651996328399817E-2</v>
      </c>
      <c r="AE288" s="27">
        <f t="shared" si="168"/>
        <v>1.6858590796619159E-2</v>
      </c>
      <c r="AF288" s="27">
        <f t="shared" si="168"/>
        <v>1.6456046930932708E-2</v>
      </c>
      <c r="AG288" s="27">
        <f t="shared" si="168"/>
        <v>1.5631581300769117E-2</v>
      </c>
      <c r="AH288" s="27">
        <f t="shared" si="168"/>
        <v>1.6865567897877399E-2</v>
      </c>
      <c r="AI288" s="27">
        <f t="shared" si="168"/>
        <v>1.6034002716654304E-2</v>
      </c>
      <c r="AJ288" s="4"/>
      <c r="AK288" s="4">
        <v>71</v>
      </c>
      <c r="AL288" s="27">
        <f t="shared" si="170"/>
        <v>0</v>
      </c>
      <c r="AM288" s="27">
        <f t="shared" si="171"/>
        <v>0</v>
      </c>
      <c r="AN288" s="27">
        <f t="shared" si="172"/>
        <v>8.921406420083065E-6</v>
      </c>
      <c r="AO288" s="27">
        <f t="shared" si="173"/>
        <v>8.1502255471738175E-8</v>
      </c>
      <c r="AP288" s="27">
        <f t="shared" si="174"/>
        <v>2.0305818551944142E-7</v>
      </c>
      <c r="AQ288" s="27">
        <f t="shared" si="175"/>
        <v>7.4697193505737119E-7</v>
      </c>
      <c r="AR288" s="27">
        <f t="shared" si="176"/>
        <v>9.7643257470679381E-7</v>
      </c>
      <c r="AS288" s="27">
        <f t="shared" si="177"/>
        <v>2.8301540238301437E-6</v>
      </c>
      <c r="AT288" s="27">
        <f t="shared" si="178"/>
        <v>5.8543084760363867E-6</v>
      </c>
      <c r="AU288" s="27">
        <f t="shared" si="179"/>
        <v>5.0876056348598885E-6</v>
      </c>
      <c r="AV288" s="27">
        <f t="shared" si="180"/>
        <v>3.8817011418316062E-6</v>
      </c>
      <c r="AW288" s="27">
        <f t="shared" si="181"/>
        <v>3.6200760690287697E-6</v>
      </c>
      <c r="AX288" s="27">
        <f t="shared" si="182"/>
        <v>2.6861446338156034E-6</v>
      </c>
      <c r="AY288" s="27">
        <f t="shared" si="183"/>
        <v>2.3755824264482259E-6</v>
      </c>
      <c r="AZ288" s="27">
        <f t="shared" si="184"/>
        <v>2.720282562023097E-6</v>
      </c>
      <c r="BA288" s="27">
        <f t="shared" si="185"/>
        <v>3.8583331499422884E-6</v>
      </c>
      <c r="BB288" s="27">
        <f t="shared" si="186"/>
        <v>3.836095874628681E-6</v>
      </c>
      <c r="BC288" s="27">
        <f t="shared" si="187"/>
        <v>4.4822162109401051E-6</v>
      </c>
      <c r="BD288" s="27">
        <f t="shared" si="188"/>
        <v>3.744157015767758E-6</v>
      </c>
      <c r="BE288" s="27">
        <f t="shared" si="189"/>
        <v>3.5424755850939222E-6</v>
      </c>
      <c r="BF288" s="27">
        <f t="shared" si="190"/>
        <v>6.6706939709858026E-6</v>
      </c>
      <c r="BG288" s="27">
        <f t="shared" si="191"/>
        <v>3.4765981442548527E-6</v>
      </c>
      <c r="BH288" s="27">
        <f t="shared" si="192"/>
        <v>8.2722807557172736E-6</v>
      </c>
      <c r="BI288" s="27">
        <f t="shared" si="193"/>
        <v>8.1131507325725995E-6</v>
      </c>
      <c r="BJ288" s="27">
        <f t="shared" si="194"/>
        <v>9.163791001688942E-6</v>
      </c>
      <c r="BK288" s="27">
        <f t="shared" si="195"/>
        <v>3.4291690630163586E-6</v>
      </c>
      <c r="BL288" s="27">
        <f t="shared" si="196"/>
        <v>9.7972965877540082E-6</v>
      </c>
      <c r="BM288" s="27">
        <f t="shared" si="197"/>
        <v>1.3534363345460379E-5</v>
      </c>
      <c r="BN288" s="27">
        <f t="shared" si="198"/>
        <v>1.1676804908264358E-5</v>
      </c>
      <c r="BO288" s="27">
        <f t="shared" si="199"/>
        <v>7.6865514173666463E-6</v>
      </c>
      <c r="BP288" s="27">
        <f t="shared" si="200"/>
        <v>1.7513939109675464E-5</v>
      </c>
      <c r="BQ288" s="27">
        <f t="shared" si="201"/>
        <v>1.1932568062259521E-5</v>
      </c>
    </row>
    <row r="289" spans="3:69" x14ac:dyDescent="0.2">
      <c r="C289" s="4">
        <v>72</v>
      </c>
      <c r="D289" s="27"/>
      <c r="E289" s="27"/>
      <c r="F289" s="27">
        <f t="shared" si="169"/>
        <v>1.5702566033324306E-2</v>
      </c>
      <c r="G289" s="27">
        <f t="shared" si="169"/>
        <v>1.3257730211731362E-2</v>
      </c>
      <c r="H289" s="27">
        <f t="shared" si="169"/>
        <v>1.3563072124922465E-2</v>
      </c>
      <c r="I289" s="27">
        <f t="shared" si="169"/>
        <v>1.4043955847138278E-2</v>
      </c>
      <c r="J289" s="27">
        <f t="shared" si="169"/>
        <v>1.4076497032752291E-2</v>
      </c>
      <c r="K289" s="27">
        <f t="shared" si="169"/>
        <v>1.4809785945710485E-2</v>
      </c>
      <c r="L289" s="27">
        <f t="shared" si="169"/>
        <v>1.5748662835894354E-2</v>
      </c>
      <c r="M289" s="27">
        <f t="shared" si="169"/>
        <v>1.5818023663322946E-2</v>
      </c>
      <c r="N289" s="27">
        <f t="shared" si="169"/>
        <v>1.5886313679666059E-2</v>
      </c>
      <c r="O289" s="27">
        <f t="shared" si="169"/>
        <v>1.6148364064915759E-2</v>
      </c>
      <c r="P289" s="27">
        <f t="shared" si="169"/>
        <v>1.630648628165644E-2</v>
      </c>
      <c r="Q289" s="27">
        <f t="shared" si="169"/>
        <v>1.6134873591571352E-2</v>
      </c>
      <c r="R289" s="27">
        <f t="shared" si="169"/>
        <v>1.6192943588227971E-2</v>
      </c>
      <c r="S289" s="27">
        <f t="shared" si="169"/>
        <v>1.6312818452908304E-2</v>
      </c>
      <c r="T289" s="27">
        <f t="shared" si="169"/>
        <v>1.6451852537276587E-2</v>
      </c>
      <c r="U289" s="27">
        <f t="shared" si="169"/>
        <v>1.6557699605534174E-2</v>
      </c>
      <c r="V289" s="27">
        <f t="shared" si="168"/>
        <v>1.640918048774935E-2</v>
      </c>
      <c r="W289" s="27">
        <f t="shared" si="168"/>
        <v>1.6435544950616908E-2</v>
      </c>
      <c r="X289" s="27">
        <f t="shared" si="168"/>
        <v>1.7261022534522257E-2</v>
      </c>
      <c r="Y289" s="27">
        <f t="shared" si="168"/>
        <v>1.6528462549571788E-2</v>
      </c>
      <c r="Z289" s="27">
        <f t="shared" si="168"/>
        <v>1.7429280831658633E-2</v>
      </c>
      <c r="AA289" s="27">
        <f t="shared" si="168"/>
        <v>1.72981079015459E-2</v>
      </c>
      <c r="AB289" s="27">
        <f t="shared" si="168"/>
        <v>1.7472271763919463E-2</v>
      </c>
      <c r="AC289" s="27">
        <f t="shared" si="168"/>
        <v>1.6276844298181523E-2</v>
      </c>
      <c r="AD289" s="27">
        <f t="shared" si="168"/>
        <v>1.7517902544427956E-2</v>
      </c>
      <c r="AE289" s="27">
        <f t="shared" si="168"/>
        <v>1.7735780526984064E-2</v>
      </c>
      <c r="AF289" s="27">
        <f t="shared" si="168"/>
        <v>1.7336292216628191E-2</v>
      </c>
      <c r="AG289" s="27">
        <f t="shared" si="168"/>
        <v>1.6485567262061924E-2</v>
      </c>
      <c r="AH289" s="27">
        <f t="shared" si="168"/>
        <v>1.7748803976613318E-2</v>
      </c>
      <c r="AI289" s="27">
        <f t="shared" si="168"/>
        <v>1.687562113789123E-2</v>
      </c>
      <c r="AJ289" s="4"/>
      <c r="AK289" s="4">
        <v>72</v>
      </c>
      <c r="AL289" s="27">
        <f t="shared" si="170"/>
        <v>0</v>
      </c>
      <c r="AM289" s="27">
        <f t="shared" si="171"/>
        <v>0</v>
      </c>
      <c r="AN289" s="27">
        <f t="shared" si="172"/>
        <v>1.1037092079057798E-5</v>
      </c>
      <c r="AO289" s="27">
        <f t="shared" si="173"/>
        <v>3.5867277554760344E-5</v>
      </c>
      <c r="AP289" s="27">
        <f t="shared" si="174"/>
        <v>3.3471270333174783E-5</v>
      </c>
      <c r="AQ289" s="27">
        <f t="shared" si="175"/>
        <v>2.8944741661075107E-5</v>
      </c>
      <c r="AR289" s="27">
        <f t="shared" si="176"/>
        <v>2.7755536821991371E-5</v>
      </c>
      <c r="AS289" s="27">
        <f t="shared" si="177"/>
        <v>2.1670986813931531E-5</v>
      </c>
      <c r="AT289" s="27">
        <f t="shared" si="178"/>
        <v>1.6764499169036059E-5</v>
      </c>
      <c r="AU289" s="27">
        <f t="shared" si="179"/>
        <v>1.787032995494588E-5</v>
      </c>
      <c r="AV289" s="27">
        <f t="shared" si="180"/>
        <v>1.8163047506306518E-5</v>
      </c>
      <c r="AW289" s="27">
        <f t="shared" si="181"/>
        <v>1.4600984359566724E-5</v>
      </c>
      <c r="AX289" s="27">
        <f t="shared" si="182"/>
        <v>1.1604214809140825E-5</v>
      </c>
      <c r="AY289" s="27">
        <f t="shared" si="183"/>
        <v>1.1396609464826633E-5</v>
      </c>
      <c r="AZ289" s="27">
        <f t="shared" si="184"/>
        <v>8.4689174537966642E-6</v>
      </c>
      <c r="BA289" s="27">
        <f t="shared" si="185"/>
        <v>5.8565935817855802E-6</v>
      </c>
      <c r="BB289" s="27">
        <f t="shared" si="186"/>
        <v>6.7904743706772168E-6</v>
      </c>
      <c r="BC289" s="27">
        <f t="shared" si="187"/>
        <v>7.5153450639256151E-6</v>
      </c>
      <c r="BD289" s="27">
        <f t="shared" si="188"/>
        <v>6.8164541386328397E-6</v>
      </c>
      <c r="BE289" s="27">
        <f t="shared" si="189"/>
        <v>6.7840107176986933E-6</v>
      </c>
      <c r="BF289" s="27">
        <f t="shared" si="190"/>
        <v>3.2650009559177177E-6</v>
      </c>
      <c r="BG289" s="27">
        <f t="shared" si="191"/>
        <v>6.0498492773489623E-6</v>
      </c>
      <c r="BH289" s="27">
        <f t="shared" si="192"/>
        <v>1.8473343222016462E-6</v>
      </c>
      <c r="BI289" s="27">
        <f t="shared" si="193"/>
        <v>1.938762633407241E-6</v>
      </c>
      <c r="BJ289" s="27">
        <f t="shared" si="194"/>
        <v>1.5699276114068E-6</v>
      </c>
      <c r="BK289" s="27">
        <f t="shared" si="195"/>
        <v>6.7596032354898023E-6</v>
      </c>
      <c r="BL289" s="27">
        <f t="shared" si="196"/>
        <v>2.3969433418135462E-6</v>
      </c>
      <c r="BM289" s="27">
        <f t="shared" si="197"/>
        <v>1.9254301422429313E-6</v>
      </c>
      <c r="BN289" s="27">
        <f t="shared" si="198"/>
        <v>3.720544165335989E-6</v>
      </c>
      <c r="BO289" s="27">
        <f t="shared" si="199"/>
        <v>1.0078857233774636E-5</v>
      </c>
      <c r="BP289" s="27">
        <f t="shared" si="200"/>
        <v>5.1697593292110817E-6</v>
      </c>
      <c r="BQ289" s="27">
        <f t="shared" si="201"/>
        <v>1.1410278925864958E-5</v>
      </c>
    </row>
    <row r="290" spans="3:69" x14ac:dyDescent="0.2">
      <c r="C290" s="4">
        <v>73</v>
      </c>
      <c r="D290" s="27"/>
      <c r="E290" s="27"/>
      <c r="F290" s="27">
        <f t="shared" si="169"/>
        <v>1.6459497497946046E-2</v>
      </c>
      <c r="G290" s="27">
        <f t="shared" si="169"/>
        <v>1.4013566708349407E-2</v>
      </c>
      <c r="H290" s="27">
        <f t="shared" si="169"/>
        <v>1.4329973567368601E-2</v>
      </c>
      <c r="I290" s="27">
        <f t="shared" si="169"/>
        <v>1.4823247171655866E-2</v>
      </c>
      <c r="J290" s="27">
        <f t="shared" si="169"/>
        <v>1.4855516853854927E-2</v>
      </c>
      <c r="K290" s="27">
        <f t="shared" si="169"/>
        <v>1.5604893991715984E-2</v>
      </c>
      <c r="L290" s="27">
        <f t="shared" si="169"/>
        <v>1.655942525319639E-2</v>
      </c>
      <c r="M290" s="27">
        <f t="shared" si="169"/>
        <v>1.6637043267827858E-2</v>
      </c>
      <c r="N290" s="27">
        <f t="shared" si="169"/>
        <v>1.671155764867914E-2</v>
      </c>
      <c r="O290" s="27">
        <f t="shared" si="169"/>
        <v>1.6969121900831389E-2</v>
      </c>
      <c r="P290" s="27">
        <f t="shared" si="169"/>
        <v>1.7134940234080145E-2</v>
      </c>
      <c r="Q290" s="27">
        <f t="shared" si="169"/>
        <v>1.6980570528249424E-2</v>
      </c>
      <c r="R290" s="27">
        <f t="shared" si="169"/>
        <v>1.7041412220922578E-2</v>
      </c>
      <c r="S290" s="27">
        <f t="shared" si="169"/>
        <v>1.7165145619245783E-2</v>
      </c>
      <c r="T290" s="27">
        <f t="shared" si="169"/>
        <v>1.730085606793863E-2</v>
      </c>
      <c r="U290" s="27">
        <f t="shared" si="169"/>
        <v>1.7417297955406245E-2</v>
      </c>
      <c r="V290" s="27">
        <f t="shared" si="168"/>
        <v>1.7282765971784197E-2</v>
      </c>
      <c r="W290" s="27">
        <f t="shared" si="168"/>
        <v>1.7311315523556484E-2</v>
      </c>
      <c r="X290" s="27">
        <f t="shared" si="168"/>
        <v>1.815497213299044E-2</v>
      </c>
      <c r="Y290" s="27">
        <f t="shared" si="168"/>
        <v>1.7403096729567656E-2</v>
      </c>
      <c r="Z290" s="27">
        <f t="shared" si="168"/>
        <v>1.8329892054506892E-2</v>
      </c>
      <c r="AA290" s="27">
        <f t="shared" si="168"/>
        <v>1.8208483289467656E-2</v>
      </c>
      <c r="AB290" s="27">
        <f t="shared" si="168"/>
        <v>1.8385814108823697E-2</v>
      </c>
      <c r="AC290" s="27">
        <f t="shared" si="168"/>
        <v>1.7162053592327576E-2</v>
      </c>
      <c r="AD290" s="27">
        <f t="shared" si="168"/>
        <v>1.8429309559605738E-2</v>
      </c>
      <c r="AE290" s="27">
        <f t="shared" si="168"/>
        <v>1.8658929550858756E-2</v>
      </c>
      <c r="AF290" s="27">
        <f t="shared" si="168"/>
        <v>1.8265690547146839E-2</v>
      </c>
      <c r="AG290" s="27">
        <f t="shared" si="168"/>
        <v>1.7391651647379061E-2</v>
      </c>
      <c r="AH290" s="27">
        <f t="shared" si="168"/>
        <v>1.8679092436108463E-2</v>
      </c>
      <c r="AI290" s="27">
        <f t="shared" si="168"/>
        <v>1.776501195449999E-2</v>
      </c>
      <c r="AJ290" s="4"/>
      <c r="AK290" s="4">
        <v>73</v>
      </c>
      <c r="AL290" s="27">
        <f t="shared" si="170"/>
        <v>0</v>
      </c>
      <c r="AM290" s="27">
        <f t="shared" si="171"/>
        <v>0</v>
      </c>
      <c r="AN290" s="27">
        <f t="shared" si="172"/>
        <v>6.5806638438312118E-6</v>
      </c>
      <c r="AO290" s="27">
        <f t="shared" si="173"/>
        <v>2.738526325478236E-5</v>
      </c>
      <c r="AP290" s="27">
        <f t="shared" si="174"/>
        <v>2.5185689645847537E-5</v>
      </c>
      <c r="AQ290" s="27">
        <f t="shared" si="175"/>
        <v>2.1166812488379958E-5</v>
      </c>
      <c r="AR290" s="27">
        <f t="shared" si="176"/>
        <v>2.0154106843241909E-5</v>
      </c>
      <c r="AS290" s="27">
        <f t="shared" si="177"/>
        <v>1.4900392625859169E-5</v>
      </c>
      <c r="AT290" s="27">
        <f t="shared" si="178"/>
        <v>1.0782586791052073E-5</v>
      </c>
      <c r="AU290" s="27">
        <f t="shared" si="179"/>
        <v>1.161658864185643E-5</v>
      </c>
      <c r="AV290" s="27">
        <f t="shared" si="180"/>
        <v>1.1810004656041739E-5</v>
      </c>
      <c r="AW290" s="27">
        <f t="shared" si="181"/>
        <v>9.0021937706175082E-6</v>
      </c>
      <c r="AX290" s="27">
        <f t="shared" si="182"/>
        <v>6.6463006561303135E-6</v>
      </c>
      <c r="AY290" s="27">
        <f t="shared" si="183"/>
        <v>6.4018590794016952E-6</v>
      </c>
      <c r="AZ290" s="27">
        <f t="shared" si="184"/>
        <v>4.2504906929479026E-6</v>
      </c>
      <c r="BA290" s="27">
        <f t="shared" si="185"/>
        <v>2.4577235159943024E-6</v>
      </c>
      <c r="BB290" s="27">
        <f t="shared" si="186"/>
        <v>3.0865231005951075E-6</v>
      </c>
      <c r="BC290" s="27">
        <f t="shared" si="187"/>
        <v>3.5412262589268275E-6</v>
      </c>
      <c r="BD290" s="27">
        <f t="shared" si="188"/>
        <v>3.0180323816544632E-6</v>
      </c>
      <c r="BE290" s="27">
        <f t="shared" si="189"/>
        <v>2.9888973575516107E-6</v>
      </c>
      <c r="BF290" s="27">
        <f t="shared" si="190"/>
        <v>8.3353570505801262E-7</v>
      </c>
      <c r="BG290" s="27">
        <f t="shared" si="191"/>
        <v>2.5122565616566817E-6</v>
      </c>
      <c r="BH290" s="27">
        <f t="shared" si="192"/>
        <v>2.1027319438818399E-7</v>
      </c>
      <c r="BI290" s="27">
        <f t="shared" si="193"/>
        <v>2.3234249010569918E-7</v>
      </c>
      <c r="BJ290" s="27">
        <f t="shared" si="194"/>
        <v>1.1520945090608426E-7</v>
      </c>
      <c r="BK290" s="27">
        <f t="shared" si="195"/>
        <v>2.9402454868289186E-6</v>
      </c>
      <c r="BL290" s="27">
        <f t="shared" si="196"/>
        <v>4.055135736574409E-7</v>
      </c>
      <c r="BM290" s="27">
        <f t="shared" si="197"/>
        <v>2.1571349830617205E-7</v>
      </c>
      <c r="BN290" s="27">
        <f t="shared" si="198"/>
        <v>9.989460474769373E-7</v>
      </c>
      <c r="BO290" s="27">
        <f t="shared" si="199"/>
        <v>5.146714809177207E-6</v>
      </c>
      <c r="BP290" s="27">
        <f t="shared" si="200"/>
        <v>1.8047827147484015E-6</v>
      </c>
      <c r="BQ290" s="27">
        <f t="shared" si="201"/>
        <v>6.1927299051029827E-6</v>
      </c>
    </row>
    <row r="291" spans="3:69" x14ac:dyDescent="0.2">
      <c r="C291" s="4">
        <v>74</v>
      </c>
      <c r="D291" s="27"/>
      <c r="E291" s="27"/>
      <c r="F291" s="27">
        <f t="shared" si="169"/>
        <v>1.7253939576094335E-2</v>
      </c>
      <c r="G291" s="27">
        <f t="shared" si="169"/>
        <v>1.4823980906823648E-2</v>
      </c>
      <c r="H291" s="27">
        <f t="shared" si="169"/>
        <v>1.5150643716571944E-2</v>
      </c>
      <c r="I291" s="27">
        <f t="shared" si="169"/>
        <v>1.5654491077000097E-2</v>
      </c>
      <c r="J291" s="27">
        <f t="shared" si="169"/>
        <v>1.5686415611440376E-2</v>
      </c>
      <c r="K291" s="27">
        <f t="shared" si="169"/>
        <v>1.6448901434705277E-2</v>
      </c>
      <c r="L291" s="27">
        <f t="shared" si="169"/>
        <v>1.7415288993974161E-2</v>
      </c>
      <c r="M291" s="27">
        <f t="shared" si="169"/>
        <v>1.7501894091832917E-2</v>
      </c>
      <c r="N291" s="27">
        <f t="shared" si="169"/>
        <v>1.7583197566101442E-2</v>
      </c>
      <c r="O291" s="27">
        <f t="shared" si="169"/>
        <v>1.7834326629478092E-2</v>
      </c>
      <c r="P291" s="27">
        <f t="shared" si="169"/>
        <v>1.8007740086681875E-2</v>
      </c>
      <c r="Q291" s="27">
        <f t="shared" si="169"/>
        <v>1.7873837476805571E-2</v>
      </c>
      <c r="R291" s="27">
        <f t="shared" si="169"/>
        <v>1.7937446798976627E-2</v>
      </c>
      <c r="S291" s="27">
        <f t="shared" si="169"/>
        <v>1.806476132079244E-2</v>
      </c>
      <c r="T291" s="27">
        <f t="shared" si="169"/>
        <v>1.8196047973378517E-2</v>
      </c>
      <c r="U291" s="27">
        <f t="shared" ref="U291:AI306" si="202">U$213+U$214*U$215^$C291</f>
        <v>1.8323811461029023E-2</v>
      </c>
      <c r="V291" s="27">
        <f t="shared" si="202"/>
        <v>1.8206042782788943E-2</v>
      </c>
      <c r="W291" s="27">
        <f t="shared" si="202"/>
        <v>1.8237041794975286E-2</v>
      </c>
      <c r="X291" s="27">
        <f t="shared" si="202"/>
        <v>1.9095960673642737E-2</v>
      </c>
      <c r="Y291" s="27">
        <f t="shared" si="202"/>
        <v>1.8327206805649823E-2</v>
      </c>
      <c r="Z291" s="27">
        <f t="shared" si="202"/>
        <v>1.9277261513183042E-2</v>
      </c>
      <c r="AA291" s="27">
        <f t="shared" si="202"/>
        <v>1.916752528395519E-2</v>
      </c>
      <c r="AB291" s="27">
        <f t="shared" si="202"/>
        <v>1.9347360996798832E-2</v>
      </c>
      <c r="AC291" s="27">
        <f t="shared" si="202"/>
        <v>1.8099749896679122E-2</v>
      </c>
      <c r="AD291" s="27">
        <f t="shared" si="202"/>
        <v>1.9388608305751107E-2</v>
      </c>
      <c r="AE291" s="27">
        <f t="shared" si="202"/>
        <v>1.9630445849762857E-2</v>
      </c>
      <c r="AF291" s="27">
        <f t="shared" si="202"/>
        <v>1.9246986636779834E-2</v>
      </c>
      <c r="AG291" s="27">
        <f t="shared" si="202"/>
        <v>1.8353012782722181E-2</v>
      </c>
      <c r="AH291" s="27">
        <f t="shared" si="202"/>
        <v>1.9658939884265762E-2</v>
      </c>
      <c r="AI291" s="27">
        <f t="shared" si="202"/>
        <v>1.8704886848760788E-2</v>
      </c>
      <c r="AJ291" s="4"/>
      <c r="AK291" s="4">
        <v>74</v>
      </c>
      <c r="AL291" s="27">
        <f t="shared" si="170"/>
        <v>0</v>
      </c>
      <c r="AM291" s="27">
        <f t="shared" si="171"/>
        <v>0</v>
      </c>
      <c r="AN291" s="27">
        <f t="shared" si="172"/>
        <v>3.1358685783484961E-6</v>
      </c>
      <c r="AO291" s="27">
        <f t="shared" si="173"/>
        <v>1.9560088548962127E-5</v>
      </c>
      <c r="AP291" s="27">
        <f t="shared" si="174"/>
        <v>1.7622066042996872E-5</v>
      </c>
      <c r="AQ291" s="27">
        <f t="shared" si="175"/>
        <v>1.4209104036400208E-5</v>
      </c>
      <c r="AR291" s="27">
        <f t="shared" si="176"/>
        <v>1.3384137893955736E-5</v>
      </c>
      <c r="AS291" s="27">
        <f t="shared" si="177"/>
        <v>9.0968304206767782E-6</v>
      </c>
      <c r="AT291" s="27">
        <f t="shared" si="178"/>
        <v>5.8943157797323593E-6</v>
      </c>
      <c r="AU291" s="27">
        <f t="shared" si="179"/>
        <v>6.4691932258509777E-6</v>
      </c>
      <c r="AV291" s="27">
        <f t="shared" si="180"/>
        <v>6.5788598285393501E-6</v>
      </c>
      <c r="AW291" s="27">
        <f t="shared" si="181"/>
        <v>4.5589119728559813E-6</v>
      </c>
      <c r="AX291" s="27">
        <f t="shared" si="182"/>
        <v>2.9078508489735159E-6</v>
      </c>
      <c r="AY291" s="27">
        <f t="shared" si="183"/>
        <v>2.6795155516668725E-6</v>
      </c>
      <c r="AZ291" s="27">
        <f t="shared" si="184"/>
        <v>1.3587101795658671E-6</v>
      </c>
      <c r="BA291" s="27">
        <f t="shared" si="185"/>
        <v>4.4635377247130316E-7</v>
      </c>
      <c r="BB291" s="27">
        <f t="shared" si="186"/>
        <v>7.4245524972515302E-7</v>
      </c>
      <c r="BC291" s="27">
        <f t="shared" si="187"/>
        <v>9.5121226105243558E-7</v>
      </c>
      <c r="BD291" s="27">
        <f t="shared" si="188"/>
        <v>6.6254992496473109E-7</v>
      </c>
      <c r="BE291" s="27">
        <f t="shared" si="189"/>
        <v>6.4499612616680926E-7</v>
      </c>
      <c r="BF291" s="27">
        <f t="shared" si="190"/>
        <v>7.8437942613211077E-10</v>
      </c>
      <c r="BG291" s="27">
        <f t="shared" si="191"/>
        <v>4.3678865170803607E-7</v>
      </c>
      <c r="BH291" s="27">
        <f t="shared" si="192"/>
        <v>2.3893903523404287E-7</v>
      </c>
      <c r="BI291" s="27">
        <f t="shared" si="193"/>
        <v>2.2755076532604007E-7</v>
      </c>
      <c r="BJ291" s="27">
        <f t="shared" si="194"/>
        <v>3.8703542303824864E-7</v>
      </c>
      <c r="BK291" s="27">
        <f t="shared" si="195"/>
        <v>6.0375712697458918E-7</v>
      </c>
      <c r="BL291" s="27">
        <f t="shared" si="196"/>
        <v>1.0400577872592277E-7</v>
      </c>
      <c r="BM291" s="27">
        <f t="shared" si="197"/>
        <v>2.5711656359011196E-7</v>
      </c>
      <c r="BN291" s="27">
        <f t="shared" si="198"/>
        <v>3.3039588302525424E-10</v>
      </c>
      <c r="BO291" s="27">
        <f t="shared" si="199"/>
        <v>1.7089707460771717E-6</v>
      </c>
      <c r="BP291" s="27">
        <f t="shared" si="200"/>
        <v>1.3218646683528996E-7</v>
      </c>
      <c r="BQ291" s="27">
        <f t="shared" si="201"/>
        <v>2.3983004902800759E-6</v>
      </c>
    </row>
    <row r="292" spans="3:69" x14ac:dyDescent="0.2">
      <c r="C292" s="4">
        <v>75</v>
      </c>
      <c r="D292" s="27"/>
      <c r="E292" s="27"/>
      <c r="F292" s="27">
        <f t="shared" ref="F292:U307" si="203">F$213+F$214*F$215^$C292</f>
        <v>1.8087751149574074E-2</v>
      </c>
      <c r="G292" s="27">
        <f t="shared" si="203"/>
        <v>1.5692913772631704E-2</v>
      </c>
      <c r="H292" s="27">
        <f t="shared" si="203"/>
        <v>1.6028852383966313E-2</v>
      </c>
      <c r="I292" s="27">
        <f t="shared" si="203"/>
        <v>1.6541151056950042E-2</v>
      </c>
      <c r="J292" s="27">
        <f t="shared" si="203"/>
        <v>1.6572648190708836E-2</v>
      </c>
      <c r="K292" s="27">
        <f t="shared" si="203"/>
        <v>1.7344815603100451E-2</v>
      </c>
      <c r="L292" s="27">
        <f t="shared" si="203"/>
        <v>1.8318762967540491E-2</v>
      </c>
      <c r="M292" s="27">
        <f t="shared" si="203"/>
        <v>1.8415140787843773E-2</v>
      </c>
      <c r="N292" s="27">
        <f t="shared" si="203"/>
        <v>1.8503841853332707E-2</v>
      </c>
      <c r="O292" s="27">
        <f t="shared" si="203"/>
        <v>1.8746385204755047E-2</v>
      </c>
      <c r="P292" s="27">
        <f t="shared" si="203"/>
        <v>1.8927259609128427E-2</v>
      </c>
      <c r="Q292" s="27">
        <f t="shared" si="203"/>
        <v>1.8817350225612591E-2</v>
      </c>
      <c r="R292" s="27">
        <f t="shared" si="203"/>
        <v>1.8883713913788732E-2</v>
      </c>
      <c r="S292" s="27">
        <f t="shared" si="203"/>
        <v>1.9014289204488732E-2</v>
      </c>
      <c r="T292" s="27">
        <f t="shared" si="203"/>
        <v>1.9139941041691429E-2</v>
      </c>
      <c r="U292" s="27">
        <f t="shared" si="203"/>
        <v>1.9279800657609949E-2</v>
      </c>
      <c r="V292" s="27">
        <f t="shared" si="202"/>
        <v>1.9181837464955487E-2</v>
      </c>
      <c r="W292" s="27">
        <f t="shared" si="202"/>
        <v>1.9215573337452788E-2</v>
      </c>
      <c r="X292" s="27">
        <f t="shared" si="202"/>
        <v>2.0086463309536538E-2</v>
      </c>
      <c r="Y292" s="27">
        <f t="shared" si="202"/>
        <v>1.9303591507103667E-2</v>
      </c>
      <c r="Z292" s="27">
        <f t="shared" si="202"/>
        <v>2.0273816817472808E-2</v>
      </c>
      <c r="AA292" s="27">
        <f t="shared" si="202"/>
        <v>2.0177835491583168E-2</v>
      </c>
      <c r="AB292" s="27">
        <f t="shared" si="202"/>
        <v>2.0359434955857174E-2</v>
      </c>
      <c r="AC292" s="27">
        <f t="shared" si="202"/>
        <v>1.90930453410551E-2</v>
      </c>
      <c r="AD292" s="27">
        <f t="shared" si="202"/>
        <v>2.0398315351045863E-2</v>
      </c>
      <c r="AE292" s="27">
        <f t="shared" si="202"/>
        <v>2.0652863568491268E-2</v>
      </c>
      <c r="AF292" s="27">
        <f t="shared" si="202"/>
        <v>2.0283078465126073E-2</v>
      </c>
      <c r="AG292" s="27">
        <f t="shared" si="202"/>
        <v>1.9373022891631324E-2</v>
      </c>
      <c r="AH292" s="27">
        <f t="shared" si="202"/>
        <v>2.069098646278766E-2</v>
      </c>
      <c r="AI292" s="27">
        <f t="shared" si="202"/>
        <v>1.9698111424915076E-2</v>
      </c>
      <c r="AJ292" s="4"/>
      <c r="AK292" s="4">
        <v>75</v>
      </c>
      <c r="AL292" s="27">
        <f t="shared" si="170"/>
        <v>0</v>
      </c>
      <c r="AM292" s="27">
        <f t="shared" si="171"/>
        <v>0</v>
      </c>
      <c r="AN292" s="27">
        <f t="shared" si="172"/>
        <v>1.5777538428653542E-5</v>
      </c>
      <c r="AO292" s="27">
        <f t="shared" si="173"/>
        <v>1.966640198894063E-6</v>
      </c>
      <c r="AP292" s="27">
        <f t="shared" si="174"/>
        <v>2.6333664702898921E-6</v>
      </c>
      <c r="AQ292" s="27">
        <f t="shared" si="175"/>
        <v>4.0967905138466256E-6</v>
      </c>
      <c r="AR292" s="27">
        <f t="shared" si="176"/>
        <v>3.749995158785275E-6</v>
      </c>
      <c r="AS292" s="27">
        <f t="shared" si="177"/>
        <v>6.3125334028065515E-6</v>
      </c>
      <c r="AT292" s="27">
        <f t="shared" si="178"/>
        <v>9.9523047050802784E-6</v>
      </c>
      <c r="AU292" s="27">
        <f t="shared" si="179"/>
        <v>9.6108789824281141E-6</v>
      </c>
      <c r="AV292" s="27">
        <f t="shared" si="180"/>
        <v>9.7972187256055083E-6</v>
      </c>
      <c r="AW292" s="27">
        <f t="shared" si="181"/>
        <v>1.2383580292848983E-5</v>
      </c>
      <c r="AX292" s="27">
        <f t="shared" si="182"/>
        <v>1.364350789779056E-5</v>
      </c>
      <c r="AY292" s="27">
        <f t="shared" si="183"/>
        <v>1.1019021708397096E-5</v>
      </c>
      <c r="AZ292" s="27">
        <f t="shared" si="184"/>
        <v>9.596988426206681E-6</v>
      </c>
      <c r="BA292" s="27">
        <f t="shared" si="185"/>
        <v>7.7432401852382316E-6</v>
      </c>
      <c r="BB292" s="27">
        <f t="shared" si="186"/>
        <v>6.3278988200447381E-6</v>
      </c>
      <c r="BC292" s="27">
        <f t="shared" si="187"/>
        <v>4.5227420062251245E-6</v>
      </c>
      <c r="BD292" s="27">
        <f t="shared" si="188"/>
        <v>4.80813929183515E-6</v>
      </c>
      <c r="BE292" s="27">
        <f t="shared" si="189"/>
        <v>5.4793540109267576E-6</v>
      </c>
      <c r="BF292" s="27">
        <f t="shared" si="190"/>
        <v>1.2237203604664422E-5</v>
      </c>
      <c r="BG292" s="27">
        <f t="shared" si="191"/>
        <v>6.463164027888947E-6</v>
      </c>
      <c r="BH292" s="27">
        <f t="shared" si="192"/>
        <v>1.3008731731817364E-5</v>
      </c>
      <c r="BI292" s="27">
        <f t="shared" si="193"/>
        <v>1.2141579803030109E-5</v>
      </c>
      <c r="BJ292" s="27">
        <f t="shared" si="194"/>
        <v>1.2583478236794238E-5</v>
      </c>
      <c r="BK292" s="27">
        <f t="shared" si="195"/>
        <v>4.5355876353472814E-6</v>
      </c>
      <c r="BL292" s="27">
        <f t="shared" si="196"/>
        <v>1.098345544637777E-5</v>
      </c>
      <c r="BM292" s="27">
        <f t="shared" si="197"/>
        <v>1.2691954721824473E-5</v>
      </c>
      <c r="BN292" s="27">
        <f t="shared" si="198"/>
        <v>1.0169301450419254E-5</v>
      </c>
      <c r="BO292" s="27">
        <f t="shared" si="199"/>
        <v>4.8101203250789323E-6</v>
      </c>
      <c r="BP292" s="27">
        <f t="shared" si="200"/>
        <v>1.4032746773368118E-5</v>
      </c>
      <c r="BQ292" s="27">
        <f t="shared" si="201"/>
        <v>8.1192509145556324E-6</v>
      </c>
    </row>
    <row r="293" spans="3:69" x14ac:dyDescent="0.2">
      <c r="C293" s="4">
        <v>76</v>
      </c>
      <c r="D293" s="27"/>
      <c r="E293" s="27"/>
      <c r="F293" s="27">
        <f t="shared" si="203"/>
        <v>1.8962883219226342E-2</v>
      </c>
      <c r="G293" s="27">
        <f t="shared" si="203"/>
        <v>1.6624590841842646E-2</v>
      </c>
      <c r="H293" s="27">
        <f t="shared" si="203"/>
        <v>1.696863368859312E-2</v>
      </c>
      <c r="I293" s="27">
        <f t="shared" si="203"/>
        <v>1.7486921504096083E-2</v>
      </c>
      <c r="J293" s="27">
        <f t="shared" si="203"/>
        <v>1.7517899555434886E-2</v>
      </c>
      <c r="K293" s="27">
        <f t="shared" si="203"/>
        <v>1.8295828776975279E-2</v>
      </c>
      <c r="L293" s="27">
        <f t="shared" si="203"/>
        <v>1.927249564953255E-2</v>
      </c>
      <c r="M293" s="27">
        <f t="shared" si="203"/>
        <v>1.9379491522820775E-2</v>
      </c>
      <c r="N293" s="27">
        <f t="shared" si="203"/>
        <v>1.9476245579538972E-2</v>
      </c>
      <c r="O293" s="27">
        <f t="shared" si="203"/>
        <v>1.9707834925490358E-2</v>
      </c>
      <c r="P293" s="27">
        <f t="shared" si="203"/>
        <v>1.989599963542419E-2</v>
      </c>
      <c r="Q293" s="27">
        <f t="shared" si="203"/>
        <v>1.9813935074744531E-2</v>
      </c>
      <c r="R293" s="27">
        <f t="shared" si="203"/>
        <v>1.9883029648366114E-2</v>
      </c>
      <c r="S293" s="27">
        <f t="shared" si="203"/>
        <v>2.001649848159081E-2</v>
      </c>
      <c r="T293" s="27">
        <f t="shared" si="203"/>
        <v>2.0135184764288955E-2</v>
      </c>
      <c r="U293" s="27">
        <f t="shared" si="203"/>
        <v>2.0287965829238128E-2</v>
      </c>
      <c r="V293" s="27">
        <f t="shared" si="202"/>
        <v>2.0213137342083683E-2</v>
      </c>
      <c r="W293" s="27">
        <f t="shared" si="202"/>
        <v>2.0249922268866231E-2</v>
      </c>
      <c r="X293" s="27">
        <f t="shared" si="202"/>
        <v>2.11290854343846E-2</v>
      </c>
      <c r="Y293" s="27">
        <f t="shared" si="202"/>
        <v>2.0335207880420154E-2</v>
      </c>
      <c r="Z293" s="27">
        <f t="shared" si="202"/>
        <v>2.132211161462183E-2</v>
      </c>
      <c r="AA293" s="27">
        <f t="shared" si="202"/>
        <v>2.1242154594922048E-2</v>
      </c>
      <c r="AB293" s="27">
        <f t="shared" si="202"/>
        <v>2.1424691067039675E-2</v>
      </c>
      <c r="AC293" s="27">
        <f t="shared" si="202"/>
        <v>2.0145236583826786E-2</v>
      </c>
      <c r="AD293" s="27">
        <f t="shared" si="202"/>
        <v>2.1461079501853352E-2</v>
      </c>
      <c r="AE293" s="27">
        <f t="shared" si="202"/>
        <v>2.1728849625286182E-2</v>
      </c>
      <c r="AF293" s="27">
        <f t="shared" si="202"/>
        <v>2.1377025835452732E-2</v>
      </c>
      <c r="AG293" s="27">
        <f t="shared" si="202"/>
        <v>2.0455259924133686E-2</v>
      </c>
      <c r="AH293" s="27">
        <f t="shared" si="202"/>
        <v>2.1778012960883688E-2</v>
      </c>
      <c r="AI293" s="27">
        <f t="shared" si="202"/>
        <v>2.0747713946166303E-2</v>
      </c>
      <c r="AJ293" s="4"/>
      <c r="AK293" s="4">
        <v>76</v>
      </c>
      <c r="AL293" s="27">
        <f t="shared" si="170"/>
        <v>0</v>
      </c>
      <c r="AM293" s="27">
        <f t="shared" si="171"/>
        <v>0</v>
      </c>
      <c r="AN293" s="27">
        <f t="shared" si="172"/>
        <v>2.4006422926860891E-5</v>
      </c>
      <c r="AO293" s="27">
        <f t="shared" si="173"/>
        <v>5.6971940467958443E-6</v>
      </c>
      <c r="AP293" s="27">
        <f t="shared" si="174"/>
        <v>6.8381270298713677E-6</v>
      </c>
      <c r="AQ293" s="27">
        <f t="shared" si="175"/>
        <v>9.1281766300652252E-6</v>
      </c>
      <c r="AR293" s="27">
        <f t="shared" si="176"/>
        <v>8.5974164619670198E-6</v>
      </c>
      <c r="AS293" s="27">
        <f t="shared" si="177"/>
        <v>1.2323504129250966E-5</v>
      </c>
      <c r="AT293" s="27">
        <f t="shared" si="178"/>
        <v>1.7262272126839554E-5</v>
      </c>
      <c r="AU293" s="27">
        <f t="shared" si="179"/>
        <v>1.6899864451293613E-5</v>
      </c>
      <c r="AV293" s="27">
        <f t="shared" si="180"/>
        <v>1.7217639165603208E-5</v>
      </c>
      <c r="AW293" s="27">
        <f t="shared" si="181"/>
        <v>2.0494093632938843E-5</v>
      </c>
      <c r="AX293" s="27">
        <f t="shared" si="182"/>
        <v>2.2178351304694563E-5</v>
      </c>
      <c r="AY293" s="27">
        <f t="shared" si="183"/>
        <v>1.9004751465523437E-5</v>
      </c>
      <c r="AZ293" s="27">
        <f t="shared" si="184"/>
        <v>1.7067763487075988E-5</v>
      </c>
      <c r="BA293" s="27">
        <f t="shared" si="185"/>
        <v>1.4507129213764214E-5</v>
      </c>
      <c r="BB293" s="27">
        <f t="shared" si="186"/>
        <v>1.2329189994140695E-5</v>
      </c>
      <c r="BC293" s="27">
        <f t="shared" si="187"/>
        <v>9.799516585970246E-6</v>
      </c>
      <c r="BD293" s="27">
        <f t="shared" si="188"/>
        <v>1.0306928388471256E-5</v>
      </c>
      <c r="BE293" s="27">
        <f t="shared" si="189"/>
        <v>1.128218273170228E-5</v>
      </c>
      <c r="BF293" s="27">
        <f t="shared" si="190"/>
        <v>2.0501377470072363E-5</v>
      </c>
      <c r="BG293" s="27">
        <f t="shared" si="191"/>
        <v>1.2736791409508336E-5</v>
      </c>
      <c r="BH293" s="27">
        <f t="shared" si="192"/>
        <v>2.1560222148401949E-5</v>
      </c>
      <c r="BI293" s="27">
        <f t="shared" si="193"/>
        <v>2.0576140527005648E-5</v>
      </c>
      <c r="BJ293" s="27">
        <f t="shared" si="194"/>
        <v>2.1139854328999999E-5</v>
      </c>
      <c r="BK293" s="27">
        <f t="shared" si="195"/>
        <v>1.0015604798457612E-5</v>
      </c>
      <c r="BL293" s="27">
        <f t="shared" si="196"/>
        <v>1.899569476844818E-5</v>
      </c>
      <c r="BM293" s="27">
        <f t="shared" si="197"/>
        <v>2.1345034075983602E-5</v>
      </c>
      <c r="BN293" s="27">
        <f t="shared" si="198"/>
        <v>1.819141586145178E-5</v>
      </c>
      <c r="BO293" s="27">
        <f t="shared" si="199"/>
        <v>1.0625192589384448E-5</v>
      </c>
      <c r="BP293" s="27">
        <f t="shared" si="200"/>
        <v>2.3245672728405509E-5</v>
      </c>
      <c r="BQ293" s="27">
        <f t="shared" si="201"/>
        <v>1.5193827774150127E-5</v>
      </c>
    </row>
    <row r="294" spans="3:69" x14ac:dyDescent="0.2">
      <c r="C294" s="4">
        <v>77</v>
      </c>
      <c r="D294" s="27"/>
      <c r="E294" s="27"/>
      <c r="F294" s="27">
        <f t="shared" si="203"/>
        <v>1.9881383469993689E-2</v>
      </c>
      <c r="G294" s="27">
        <f t="shared" si="203"/>
        <v>1.7623542769488135E-2</v>
      </c>
      <c r="H294" s="27">
        <f t="shared" si="203"/>
        <v>1.7974304588137383E-2</v>
      </c>
      <c r="I294" s="27">
        <f t="shared" si="203"/>
        <v>1.8495743103042406E-2</v>
      </c>
      <c r="J294" s="27">
        <f t="shared" si="203"/>
        <v>1.8526100070083082E-2</v>
      </c>
      <c r="K294" s="27">
        <f t="shared" si="203"/>
        <v>1.9305329562640416E-2</v>
      </c>
      <c r="L294" s="27">
        <f t="shared" si="203"/>
        <v>2.0279282845747214E-2</v>
      </c>
      <c r="M294" s="27">
        <f t="shared" si="203"/>
        <v>2.0397806009052024E-2</v>
      </c>
      <c r="N294" s="27">
        <f t="shared" si="203"/>
        <v>2.0503318706320137E-2</v>
      </c>
      <c r="O294" s="27">
        <f t="shared" si="203"/>
        <v>2.0721350494072446E-2</v>
      </c>
      <c r="P294" s="27">
        <f t="shared" si="203"/>
        <v>2.0916594865474952E-2</v>
      </c>
      <c r="Q294" s="27">
        <f t="shared" si="203"/>
        <v>2.086657730218143E-2</v>
      </c>
      <c r="R294" s="27">
        <f t="shared" si="203"/>
        <v>2.0938367957964079E-2</v>
      </c>
      <c r="S294" s="27">
        <f t="shared" si="203"/>
        <v>2.1074312003821968E-2</v>
      </c>
      <c r="T294" s="27">
        <f t="shared" si="203"/>
        <v>2.1184572772975349E-2</v>
      </c>
      <c r="U294" s="27">
        <f t="shared" si="203"/>
        <v>2.1351154636098279E-2</v>
      </c>
      <c r="V294" s="27">
        <f t="shared" si="202"/>
        <v>2.1303099663053902E-2</v>
      </c>
      <c r="W294" s="27">
        <f t="shared" si="202"/>
        <v>2.134327252429832E-2</v>
      </c>
      <c r="X294" s="27">
        <f t="shared" si="202"/>
        <v>2.2226569535718405E-2</v>
      </c>
      <c r="Y294" s="27">
        <f t="shared" si="202"/>
        <v>2.1425180244909293E-2</v>
      </c>
      <c r="Z294" s="27">
        <f t="shared" si="202"/>
        <v>2.2424832132990735E-2</v>
      </c>
      <c r="AA294" s="27">
        <f t="shared" si="202"/>
        <v>2.2363369787225813E-2</v>
      </c>
      <c r="AB294" s="27">
        <f t="shared" si="202"/>
        <v>2.2545923929771842E-2</v>
      </c>
      <c r="AC294" s="27">
        <f t="shared" si="202"/>
        <v>2.1259815753230858E-2</v>
      </c>
      <c r="AD294" s="27">
        <f t="shared" si="202"/>
        <v>2.257968875144202E-2</v>
      </c>
      <c r="AE294" s="27">
        <f t="shared" si="202"/>
        <v>2.2861210668341028E-2</v>
      </c>
      <c r="AF294" s="27">
        <f t="shared" si="202"/>
        <v>2.253205941095613E-2</v>
      </c>
      <c r="AG294" s="27">
        <f t="shared" si="202"/>
        <v>2.1603520107331391E-2</v>
      </c>
      <c r="AH294" s="27">
        <f t="shared" si="202"/>
        <v>2.2922948307944519E-2</v>
      </c>
      <c r="AI294" s="27">
        <f t="shared" si="202"/>
        <v>2.1856894567614988E-2</v>
      </c>
      <c r="AJ294" s="4"/>
      <c r="AK294" s="4">
        <v>77</v>
      </c>
      <c r="AL294" s="27">
        <f t="shared" si="170"/>
        <v>0</v>
      </c>
      <c r="AM294" s="27">
        <f t="shared" si="171"/>
        <v>0</v>
      </c>
      <c r="AN294" s="27">
        <f t="shared" si="172"/>
        <v>2.5451742593624088E-5</v>
      </c>
      <c r="AO294" s="27">
        <f t="shared" si="173"/>
        <v>5.8924946177755259E-5</v>
      </c>
      <c r="AP294" s="27">
        <f t="shared" si="174"/>
        <v>5.786564714605284E-5</v>
      </c>
      <c r="AQ294" s="27">
        <f t="shared" si="175"/>
        <v>5.3248025686285092E-5</v>
      </c>
      <c r="AR294" s="27">
        <f t="shared" si="176"/>
        <v>5.5555316021658352E-5</v>
      </c>
      <c r="AS294" s="27">
        <f t="shared" si="177"/>
        <v>4.8843842211978658E-5</v>
      </c>
      <c r="AT294" s="27">
        <f t="shared" si="178"/>
        <v>4.0236522177203203E-5</v>
      </c>
      <c r="AU294" s="27">
        <f t="shared" si="179"/>
        <v>4.1014008405445526E-5</v>
      </c>
      <c r="AV294" s="27">
        <f t="shared" si="180"/>
        <v>4.1537471659366273E-5</v>
      </c>
      <c r="AW294" s="27">
        <f t="shared" si="181"/>
        <v>3.7179804979722485E-5</v>
      </c>
      <c r="AX294" s="27">
        <f t="shared" si="182"/>
        <v>3.6543272898591771E-5</v>
      </c>
      <c r="AY294" s="27">
        <f t="shared" si="183"/>
        <v>4.4333051621631405E-5</v>
      </c>
      <c r="AZ294" s="27">
        <f t="shared" si="184"/>
        <v>4.6591706589024963E-5</v>
      </c>
      <c r="BA294" s="27">
        <f t="shared" si="185"/>
        <v>4.6193780149160595E-5</v>
      </c>
      <c r="BB294" s="27">
        <f t="shared" si="186"/>
        <v>4.0458943795541941E-5</v>
      </c>
      <c r="BC294" s="27">
        <f t="shared" si="187"/>
        <v>3.4004792439928254E-5</v>
      </c>
      <c r="BD294" s="27">
        <f t="shared" si="188"/>
        <v>3.1229811832700344E-5</v>
      </c>
      <c r="BE294" s="27">
        <f t="shared" si="189"/>
        <v>2.4813772870732759E-5</v>
      </c>
      <c r="BF294" s="27">
        <f t="shared" si="190"/>
        <v>1.3029493850251365E-5</v>
      </c>
      <c r="BG294" s="27">
        <f t="shared" si="191"/>
        <v>2.4531884110676927E-5</v>
      </c>
      <c r="BH294" s="27">
        <f t="shared" si="192"/>
        <v>1.9221827151018212E-5</v>
      </c>
      <c r="BI294" s="27">
        <f t="shared" si="193"/>
        <v>1.7398325283534624E-5</v>
      </c>
      <c r="BJ294" s="27">
        <f t="shared" si="194"/>
        <v>1.7172026426070355E-5</v>
      </c>
      <c r="BK294" s="27">
        <f t="shared" si="195"/>
        <v>3.1205472641655079E-5</v>
      </c>
      <c r="BL294" s="27">
        <f t="shared" si="196"/>
        <v>1.9406422464323392E-5</v>
      </c>
      <c r="BM294" s="27">
        <f t="shared" si="197"/>
        <v>1.7582681271644352E-5</v>
      </c>
      <c r="BN294" s="27">
        <f t="shared" si="198"/>
        <v>2.1522737919063773E-5</v>
      </c>
      <c r="BO294" s="27">
        <f t="shared" si="199"/>
        <v>3.3473991438611692E-5</v>
      </c>
      <c r="BP294" s="27">
        <f t="shared" si="200"/>
        <v>1.8418943765887694E-5</v>
      </c>
      <c r="BQ294" s="27">
        <f t="shared" si="201"/>
        <v>3.1717125255402141E-5</v>
      </c>
    </row>
    <row r="295" spans="3:69" x14ac:dyDescent="0.2">
      <c r="C295" s="4">
        <v>78</v>
      </c>
      <c r="D295" s="27"/>
      <c r="E295" s="27"/>
      <c r="F295" s="27">
        <f t="shared" si="203"/>
        <v>2.0845401062212547E-2</v>
      </c>
      <c r="G295" s="27">
        <f t="shared" si="203"/>
        <v>1.8694627361697524E-2</v>
      </c>
      <c r="H295" s="27">
        <f t="shared" si="203"/>
        <v>1.9050484709204788E-2</v>
      </c>
      <c r="I295" s="27">
        <f t="shared" si="203"/>
        <v>1.9571819249819569E-2</v>
      </c>
      <c r="J295" s="27">
        <f t="shared" si="203"/>
        <v>1.9601441842302034E-2</v>
      </c>
      <c r="K295" s="27">
        <f t="shared" si="203"/>
        <v>2.0376914966769293E-2</v>
      </c>
      <c r="L295" s="27">
        <f t="shared" si="203"/>
        <v>2.1342075887865294E-2</v>
      </c>
      <c r="M295" s="27">
        <f t="shared" si="203"/>
        <v>2.1473103984423141E-2</v>
      </c>
      <c r="N295" s="27">
        <f t="shared" si="203"/>
        <v>2.1588134795900063E-2</v>
      </c>
      <c r="O295" s="27">
        <f t="shared" si="203"/>
        <v>2.1789751457331013E-2</v>
      </c>
      <c r="P295" s="27">
        <f t="shared" si="203"/>
        <v>2.1991821030729285E-2</v>
      </c>
      <c r="Q295" s="27">
        <f t="shared" si="203"/>
        <v>2.1978430106233661E-2</v>
      </c>
      <c r="R295" s="27">
        <f t="shared" si="203"/>
        <v>2.2052869520551886E-2</v>
      </c>
      <c r="S295" s="27">
        <f t="shared" si="203"/>
        <v>2.2190814787602448E-2</v>
      </c>
      <c r="T295" s="27">
        <f t="shared" si="203"/>
        <v>2.2291050681623393E-2</v>
      </c>
      <c r="U295" s="27">
        <f t="shared" si="203"/>
        <v>2.2472370157962794E-2</v>
      </c>
      <c r="V295" s="27">
        <f t="shared" si="202"/>
        <v>2.2455061267512705E-2</v>
      </c>
      <c r="W295" s="27">
        <f t="shared" si="202"/>
        <v>2.2498989656832964E-2</v>
      </c>
      <c r="X295" s="27">
        <f t="shared" si="202"/>
        <v>2.3381802408659797E-2</v>
      </c>
      <c r="Y295" s="27">
        <f t="shared" si="202"/>
        <v>2.2576809654910483E-2</v>
      </c>
      <c r="Z295" s="27">
        <f t="shared" si="202"/>
        <v>2.3584804065446031E-2</v>
      </c>
      <c r="AA295" s="27">
        <f t="shared" si="202"/>
        <v>2.3544522604561371E-2</v>
      </c>
      <c r="AB295" s="27">
        <f t="shared" si="202"/>
        <v>2.3726074993233041E-2</v>
      </c>
      <c r="AC295" s="27">
        <f t="shared" si="202"/>
        <v>2.2440482037429377E-2</v>
      </c>
      <c r="AD295" s="27">
        <f t="shared" si="202"/>
        <v>2.3757077593843795E-2</v>
      </c>
      <c r="AE295" s="27">
        <f t="shared" si="202"/>
        <v>2.4052900396782057E-2</v>
      </c>
      <c r="AF295" s="27">
        <f t="shared" si="202"/>
        <v>2.3751590255608922E-2</v>
      </c>
      <c r="AG295" s="27">
        <f t="shared" si="202"/>
        <v>2.2821831261652707E-2</v>
      </c>
      <c r="AH295" s="27">
        <f t="shared" si="202"/>
        <v>2.4128877465371092E-2</v>
      </c>
      <c r="AI295" s="27">
        <f t="shared" si="202"/>
        <v>2.3029035093278642E-2</v>
      </c>
      <c r="AJ295" s="4"/>
      <c r="AK295" s="4">
        <v>78</v>
      </c>
      <c r="AL295" s="27">
        <f t="shared" si="170"/>
        <v>0</v>
      </c>
      <c r="AM295" s="27">
        <f t="shared" si="171"/>
        <v>0</v>
      </c>
      <c r="AN295" s="27">
        <f t="shared" si="172"/>
        <v>1.6654188969666389E-5</v>
      </c>
      <c r="AO295" s="27">
        <f t="shared" si="173"/>
        <v>4.3628323745197754E-5</v>
      </c>
      <c r="AP295" s="27">
        <f t="shared" si="174"/>
        <v>4.2650919877664451E-5</v>
      </c>
      <c r="AQ295" s="27">
        <f t="shared" si="175"/>
        <v>3.8701442372538504E-5</v>
      </c>
      <c r="AR295" s="27">
        <f t="shared" si="176"/>
        <v>4.0681461828688233E-5</v>
      </c>
      <c r="AS295" s="27">
        <f t="shared" si="177"/>
        <v>3.5013866109670791E-5</v>
      </c>
      <c r="AT295" s="27">
        <f t="shared" si="178"/>
        <v>2.7882977292425935E-5</v>
      </c>
      <c r="AU295" s="27">
        <f t="shared" si="179"/>
        <v>2.8397388806893808E-5</v>
      </c>
      <c r="AV295" s="27">
        <f t="shared" si="180"/>
        <v>2.8731111350956376E-5</v>
      </c>
      <c r="AW295" s="27">
        <f t="shared" si="181"/>
        <v>2.5292083507905585E-5</v>
      </c>
      <c r="AX295" s="27">
        <f t="shared" si="182"/>
        <v>2.4699677904870851E-5</v>
      </c>
      <c r="AY295" s="27">
        <f t="shared" si="183"/>
        <v>3.0763153744054011E-5</v>
      </c>
      <c r="AZ295" s="27">
        <f t="shared" si="184"/>
        <v>3.2619064510832962E-5</v>
      </c>
      <c r="BA295" s="27">
        <f t="shared" si="185"/>
        <v>3.2263511563892016E-5</v>
      </c>
      <c r="BB295" s="27">
        <f t="shared" si="186"/>
        <v>2.7607212671443138E-5</v>
      </c>
      <c r="BC295" s="27">
        <f t="shared" si="187"/>
        <v>2.2185487652076799E-5</v>
      </c>
      <c r="BD295" s="27">
        <f t="shared" si="188"/>
        <v>1.968166592635931E-5</v>
      </c>
      <c r="BE295" s="27">
        <f t="shared" si="189"/>
        <v>1.4635409274348127E-5</v>
      </c>
      <c r="BF295" s="27">
        <f t="shared" si="190"/>
        <v>6.0241095316897317E-6</v>
      </c>
      <c r="BG295" s="27">
        <f t="shared" si="191"/>
        <v>1.4450169013935523E-5</v>
      </c>
      <c r="BH295" s="27">
        <f t="shared" si="192"/>
        <v>1.039610076276651E-5</v>
      </c>
      <c r="BI295" s="27">
        <f t="shared" si="193"/>
        <v>8.9399634142445372E-6</v>
      </c>
      <c r="BJ295" s="27">
        <f t="shared" si="194"/>
        <v>8.7838930231380482E-6</v>
      </c>
      <c r="BK295" s="27">
        <f t="shared" si="195"/>
        <v>1.9408602874088319E-5</v>
      </c>
      <c r="BL295" s="27">
        <f t="shared" si="196"/>
        <v>1.041923046337807E-5</v>
      </c>
      <c r="BM295" s="27">
        <f t="shared" si="197"/>
        <v>9.0088885611328052E-6</v>
      </c>
      <c r="BN295" s="27">
        <f t="shared" si="198"/>
        <v>1.169455086568644E-5</v>
      </c>
      <c r="BO295" s="27">
        <f t="shared" si="199"/>
        <v>2.086077794798564E-5</v>
      </c>
      <c r="BP295" s="27">
        <f t="shared" si="200"/>
        <v>9.5221649511762952E-6</v>
      </c>
      <c r="BQ295" s="27">
        <f t="shared" si="201"/>
        <v>1.988852621316884E-5</v>
      </c>
    </row>
    <row r="296" spans="3:69" x14ac:dyDescent="0.2">
      <c r="C296" s="4">
        <v>79</v>
      </c>
      <c r="D296" s="27"/>
      <c r="E296" s="27"/>
      <c r="F296" s="27">
        <f t="shared" si="203"/>
        <v>2.1857191660343625E-2</v>
      </c>
      <c r="G296" s="27">
        <f t="shared" si="203"/>
        <v>1.9843053198736887E-2</v>
      </c>
      <c r="H296" s="27">
        <f t="shared" si="203"/>
        <v>2.0202117567931735E-2</v>
      </c>
      <c r="I296" s="27">
        <f t="shared" si="203"/>
        <v>2.0719633565920853E-2</v>
      </c>
      <c r="J296" s="27">
        <f t="shared" si="203"/>
        <v>2.0748396153749189E-2</v>
      </c>
      <c r="K296" s="27">
        <f t="shared" si="203"/>
        <v>2.151440321308646E-2</v>
      </c>
      <c r="L296" s="27">
        <f t="shared" si="203"/>
        <v>2.2463990285089882E-2</v>
      </c>
      <c r="M296" s="27">
        <f t="shared" si="203"/>
        <v>2.2608574167231325E-2</v>
      </c>
      <c r="N296" s="27">
        <f t="shared" si="203"/>
        <v>2.2733940208898899E-2</v>
      </c>
      <c r="O296" s="27">
        <f t="shared" si="203"/>
        <v>2.2916010050367478E-2</v>
      </c>
      <c r="P296" s="27">
        <f t="shared" si="203"/>
        <v>2.312460244338593E-2</v>
      </c>
      <c r="Q296" s="27">
        <f t="shared" si="203"/>
        <v>2.3152824050972982E-2</v>
      </c>
      <c r="R296" s="27">
        <f t="shared" si="203"/>
        <v>2.3229851083444133E-2</v>
      </c>
      <c r="S296" s="27">
        <f t="shared" si="203"/>
        <v>2.3369263011217747E-2</v>
      </c>
      <c r="T296" s="27">
        <f t="shared" si="203"/>
        <v>2.3457724354461234E-2</v>
      </c>
      <c r="U296" s="27">
        <f t="shared" si="203"/>
        <v>2.3654779376681437E-2</v>
      </c>
      <c r="V296" s="27">
        <f t="shared" si="202"/>
        <v>2.3672548801362586E-2</v>
      </c>
      <c r="W296" s="27">
        <f t="shared" si="202"/>
        <v>2.3720631197407943E-2</v>
      </c>
      <c r="X296" s="27">
        <f t="shared" si="202"/>
        <v>2.4597822749275636E-2</v>
      </c>
      <c r="Y296" s="27">
        <f t="shared" si="202"/>
        <v>2.37935838972568E-2</v>
      </c>
      <c r="Z296" s="27">
        <f t="shared" si="202"/>
        <v>2.4804999810125135E-2</v>
      </c>
      <c r="AA296" s="27">
        <f t="shared" si="202"/>
        <v>2.4788817176625774E-2</v>
      </c>
      <c r="AB296" s="27">
        <f t="shared" si="202"/>
        <v>2.4968240272972338E-2</v>
      </c>
      <c r="AC296" s="27">
        <f t="shared" si="202"/>
        <v>2.3691153961783076E-2</v>
      </c>
      <c r="AD296" s="27">
        <f t="shared" si="202"/>
        <v>2.4996334722033935E-2</v>
      </c>
      <c r="AE296" s="27">
        <f t="shared" si="202"/>
        <v>2.5307027265223849E-2</v>
      </c>
      <c r="AF296" s="27">
        <f t="shared" si="202"/>
        <v>2.5039219907769774E-2</v>
      </c>
      <c r="AG296" s="27">
        <f t="shared" si="202"/>
        <v>2.4114466929476931E-2</v>
      </c>
      <c r="AH296" s="27">
        <f t="shared" si="202"/>
        <v>2.5399049738822885E-2</v>
      </c>
      <c r="AI296" s="27">
        <f t="shared" si="202"/>
        <v>2.4267709286944772E-2</v>
      </c>
      <c r="AJ296" s="4"/>
      <c r="AK296" s="4">
        <v>79</v>
      </c>
      <c r="AL296" s="27">
        <f t="shared" si="170"/>
        <v>0</v>
      </c>
      <c r="AM296" s="27">
        <f t="shared" si="171"/>
        <v>0</v>
      </c>
      <c r="AN296" s="27">
        <f t="shared" si="172"/>
        <v>9.4197665591131919E-6</v>
      </c>
      <c r="AO296" s="27">
        <f t="shared" si="173"/>
        <v>2.9776100658482811E-5</v>
      </c>
      <c r="AP296" s="27">
        <f t="shared" si="174"/>
        <v>2.8935085979004078E-5</v>
      </c>
      <c r="AQ296" s="27">
        <f t="shared" si="175"/>
        <v>2.5737703399202119E-5</v>
      </c>
      <c r="AR296" s="27">
        <f t="shared" si="176"/>
        <v>2.7365953261403827E-5</v>
      </c>
      <c r="AS296" s="27">
        <f t="shared" si="177"/>
        <v>2.2846137403769922E-5</v>
      </c>
      <c r="AT296" s="27">
        <f t="shared" si="178"/>
        <v>1.7293280611922606E-5</v>
      </c>
      <c r="AU296" s="27">
        <f t="shared" si="179"/>
        <v>1.7585021715940788E-5</v>
      </c>
      <c r="AV296" s="27">
        <f t="shared" si="180"/>
        <v>1.776062429132511E-5</v>
      </c>
      <c r="AW296" s="27">
        <f t="shared" si="181"/>
        <v>1.5232354737835844E-5</v>
      </c>
      <c r="AX296" s="27">
        <f t="shared" si="182"/>
        <v>1.4723302939966516E-5</v>
      </c>
      <c r="AY296" s="27">
        <f t="shared" si="183"/>
        <v>1.9114910521981255E-5</v>
      </c>
      <c r="AZ296" s="27">
        <f t="shared" si="184"/>
        <v>2.0560136435576805E-5</v>
      </c>
      <c r="BA296" s="27">
        <f t="shared" si="185"/>
        <v>2.0264849341545399E-5</v>
      </c>
      <c r="BB296" s="27">
        <f t="shared" si="186"/>
        <v>1.6708334383094632E-5</v>
      </c>
      <c r="BC296" s="27">
        <f t="shared" si="187"/>
        <v>1.2444936018340705E-5</v>
      </c>
      <c r="BD296" s="27">
        <f t="shared" si="188"/>
        <v>1.0361412677269811E-5</v>
      </c>
      <c r="BE296" s="27">
        <f t="shared" si="189"/>
        <v>6.7807316496522138E-6</v>
      </c>
      <c r="BF296" s="27">
        <f t="shared" si="190"/>
        <v>1.5335994040704293E-6</v>
      </c>
      <c r="BG296" s="27">
        <f t="shared" si="191"/>
        <v>6.6799687456306863E-6</v>
      </c>
      <c r="BH296" s="27">
        <f t="shared" si="192"/>
        <v>4.0164278201117566E-6</v>
      </c>
      <c r="BI296" s="27">
        <f t="shared" si="193"/>
        <v>3.0474076960249589E-6</v>
      </c>
      <c r="BJ296" s="27">
        <f t="shared" si="194"/>
        <v>2.9638998158080902E-6</v>
      </c>
      <c r="BK296" s="27">
        <f t="shared" si="195"/>
        <v>9.953063805045353E-6</v>
      </c>
      <c r="BL296" s="27">
        <f t="shared" si="196"/>
        <v>3.9546339680115338E-6</v>
      </c>
      <c r="BM296" s="27">
        <f t="shared" si="197"/>
        <v>3.0532466751770399E-6</v>
      </c>
      <c r="BN296" s="27">
        <f t="shared" si="198"/>
        <v>4.5458503924295215E-6</v>
      </c>
      <c r="BO296" s="27">
        <f t="shared" si="199"/>
        <v>1.0723819866437375E-5</v>
      </c>
      <c r="BP296" s="27">
        <f t="shared" si="200"/>
        <v>3.2965059896457078E-6</v>
      </c>
      <c r="BQ296" s="27">
        <f t="shared" si="201"/>
        <v>1.0374719878412685E-5</v>
      </c>
    </row>
    <row r="297" spans="3:69" x14ac:dyDescent="0.2">
      <c r="C297" s="4">
        <v>80</v>
      </c>
      <c r="D297" s="27"/>
      <c r="E297" s="27"/>
      <c r="F297" s="27">
        <f t="shared" si="203"/>
        <v>2.2919122710906903E-2</v>
      </c>
      <c r="G297" s="27">
        <f t="shared" si="203"/>
        <v>2.1074404963828598E-2</v>
      </c>
      <c r="H297" s="27">
        <f t="shared" si="203"/>
        <v>2.1434493278406814E-2</v>
      </c>
      <c r="I297" s="27">
        <f t="shared" si="203"/>
        <v>2.1943968579937186E-2</v>
      </c>
      <c r="J297" s="27">
        <f t="shared" si="203"/>
        <v>2.1971732051723935E-2</v>
      </c>
      <c r="K297" s="27">
        <f t="shared" si="203"/>
        <v>2.2721847347286425E-2</v>
      </c>
      <c r="L297" s="27">
        <f t="shared" si="203"/>
        <v>2.3648314857060468E-2</v>
      </c>
      <c r="M297" s="27">
        <f t="shared" si="203"/>
        <v>2.3807583712098634E-2</v>
      </c>
      <c r="N297" s="27">
        <f t="shared" si="203"/>
        <v>2.3944163819212241E-2</v>
      </c>
      <c r="O297" s="27">
        <f t="shared" si="203"/>
        <v>2.4103259465156256E-2</v>
      </c>
      <c r="P297" s="27">
        <f t="shared" si="203"/>
        <v>2.4318019949699003E-2</v>
      </c>
      <c r="Q297" s="27">
        <f t="shared" si="203"/>
        <v>2.4393277042964179E-2</v>
      </c>
      <c r="R297" s="27">
        <f t="shared" si="203"/>
        <v>2.4472815333912937E-2</v>
      </c>
      <c r="S297" s="27">
        <f t="shared" si="203"/>
        <v>2.4613093511164912E-2</v>
      </c>
      <c r="T297" s="27">
        <f t="shared" si="203"/>
        <v>2.468786862417922E-2</v>
      </c>
      <c r="U297" s="27">
        <f t="shared" si="203"/>
        <v>2.4901722121628351E-2</v>
      </c>
      <c r="V297" s="27">
        <f t="shared" si="202"/>
        <v>2.4959289513329482E-2</v>
      </c>
      <c r="W297" s="27">
        <f t="shared" si="202"/>
        <v>2.5011957605614199E-2</v>
      </c>
      <c r="X297" s="27">
        <f t="shared" si="202"/>
        <v>2.5877829147489085E-2</v>
      </c>
      <c r="Y297" s="27">
        <f t="shared" si="202"/>
        <v>2.5079188054271107E-2</v>
      </c>
      <c r="Z297" s="27">
        <f t="shared" si="202"/>
        <v>2.6088546087129894E-2</v>
      </c>
      <c r="AA297" s="27">
        <f t="shared" si="202"/>
        <v>2.6099628918633495E-2</v>
      </c>
      <c r="AB297" s="27">
        <f t="shared" si="202"/>
        <v>2.6275678473014728E-2</v>
      </c>
      <c r="AC297" s="27">
        <f t="shared" si="202"/>
        <v>2.5015982394085107E-2</v>
      </c>
      <c r="AD297" s="27">
        <f t="shared" si="202"/>
        <v>2.630071113062742E-2</v>
      </c>
      <c r="AE297" s="27">
        <f t="shared" si="202"/>
        <v>2.662686259199569E-2</v>
      </c>
      <c r="AF297" s="27">
        <f t="shared" si="202"/>
        <v>2.6398751016305143E-2</v>
      </c>
      <c r="AG297" s="27">
        <f t="shared" si="202"/>
        <v>2.5485961365692769E-2</v>
      </c>
      <c r="AH297" s="27">
        <f t="shared" si="202"/>
        <v>2.6736887533282159E-2</v>
      </c>
      <c r="AI297" s="27">
        <f t="shared" si="202"/>
        <v>2.5576693768294183E-2</v>
      </c>
      <c r="AJ297" s="4"/>
      <c r="AK297" s="4">
        <v>80</v>
      </c>
      <c r="AL297" s="27">
        <f t="shared" si="170"/>
        <v>0</v>
      </c>
      <c r="AM297" s="27">
        <f t="shared" si="171"/>
        <v>0</v>
      </c>
      <c r="AN297" s="27">
        <f t="shared" si="172"/>
        <v>3.2177537788703951E-5</v>
      </c>
      <c r="AO297" s="27">
        <f t="shared" si="173"/>
        <v>1.4855645647897048E-5</v>
      </c>
      <c r="AP297" s="27">
        <f t="shared" si="174"/>
        <v>1.8560871896242188E-5</v>
      </c>
      <c r="AQ297" s="27">
        <f t="shared" si="175"/>
        <v>2.4388109411903458E-5</v>
      </c>
      <c r="AR297" s="27">
        <f t="shared" si="176"/>
        <v>2.4394461467560908E-5</v>
      </c>
      <c r="AS297" s="27">
        <f t="shared" si="177"/>
        <v>3.1036659270850198E-5</v>
      </c>
      <c r="AT297" s="27">
        <f t="shared" si="178"/>
        <v>4.0040778292031879E-5</v>
      </c>
      <c r="AU297" s="27">
        <f t="shared" si="179"/>
        <v>4.0866128987175187E-5</v>
      </c>
      <c r="AV297" s="27">
        <f t="shared" si="180"/>
        <v>4.1697789755305184E-5</v>
      </c>
      <c r="AW297" s="27">
        <f t="shared" si="181"/>
        <v>4.3542181845739419E-5</v>
      </c>
      <c r="AX297" s="27">
        <f t="shared" si="182"/>
        <v>4.5090576850436975E-5</v>
      </c>
      <c r="AY297" s="27">
        <f t="shared" si="183"/>
        <v>4.2267693876822923E-5</v>
      </c>
      <c r="AZ297" s="27">
        <f t="shared" si="184"/>
        <v>4.2868974426315926E-5</v>
      </c>
      <c r="BA297" s="27">
        <f t="shared" si="185"/>
        <v>4.5337479366456546E-5</v>
      </c>
      <c r="BB297" s="27">
        <f t="shared" si="186"/>
        <v>5.0082831352707771E-5</v>
      </c>
      <c r="BC297" s="27">
        <f t="shared" si="187"/>
        <v>5.3287745549635002E-5</v>
      </c>
      <c r="BD297" s="27">
        <f t="shared" si="188"/>
        <v>4.9700757198563306E-5</v>
      </c>
      <c r="BE297" s="27">
        <f t="shared" si="189"/>
        <v>4.602493063599112E-5</v>
      </c>
      <c r="BF297" s="27">
        <f t="shared" si="190"/>
        <v>5.1407089053474357E-5</v>
      </c>
      <c r="BG297" s="27">
        <f t="shared" si="191"/>
        <v>3.6027292020563037E-5</v>
      </c>
      <c r="BH297" s="27">
        <f t="shared" si="192"/>
        <v>4.2198951909209746E-5</v>
      </c>
      <c r="BI297" s="27">
        <f t="shared" si="193"/>
        <v>4.5902900212476803E-5</v>
      </c>
      <c r="BJ297" s="27">
        <f t="shared" si="194"/>
        <v>5.1004187762544955E-5</v>
      </c>
      <c r="BK297" s="27">
        <f t="shared" si="195"/>
        <v>3.9006713109121035E-5</v>
      </c>
      <c r="BL297" s="27">
        <f t="shared" si="196"/>
        <v>5.3088636985511054E-5</v>
      </c>
      <c r="BM297" s="27">
        <f t="shared" si="197"/>
        <v>5.7661282211707192E-5</v>
      </c>
      <c r="BN297" s="27">
        <f t="shared" si="198"/>
        <v>5.2730539684460612E-5</v>
      </c>
      <c r="BO297" s="27">
        <f t="shared" si="199"/>
        <v>3.8197158921266846E-5</v>
      </c>
      <c r="BP297" s="27">
        <f t="shared" si="200"/>
        <v>5.7453802467219282E-5</v>
      </c>
      <c r="BQ297" s="27">
        <f t="shared" si="201"/>
        <v>4.1141641398001705E-5</v>
      </c>
    </row>
    <row r="298" spans="3:69" x14ac:dyDescent="0.2">
      <c r="C298" s="4">
        <v>81</v>
      </c>
      <c r="D298" s="27"/>
      <c r="E298" s="27"/>
      <c r="F298" s="27">
        <f t="shared" si="203"/>
        <v>2.4033678981970733E-2</v>
      </c>
      <c r="G298" s="27">
        <f t="shared" si="203"/>
        <v>2.2394670600923015E-2</v>
      </c>
      <c r="H298" s="27">
        <f t="shared" si="203"/>
        <v>2.2753272853216648E-2</v>
      </c>
      <c r="I298" s="27">
        <f t="shared" si="203"/>
        <v>2.3249925654630188E-2</v>
      </c>
      <c r="J298" s="27">
        <f t="shared" si="203"/>
        <v>2.327653617891311E-2</v>
      </c>
      <c r="K298" s="27">
        <f t="shared" si="203"/>
        <v>2.4003549678659249E-2</v>
      </c>
      <c r="L298" s="27">
        <f t="shared" si="203"/>
        <v>2.4898521374815432E-2</v>
      </c>
      <c r="M298" s="27">
        <f t="shared" si="203"/>
        <v>2.5073688195025201E-2</v>
      </c>
      <c r="N298" s="27">
        <f t="shared" si="203"/>
        <v>2.5222427275069518E-2</v>
      </c>
      <c r="O298" s="27">
        <f t="shared" si="203"/>
        <v>2.5354802566919427E-2</v>
      </c>
      <c r="P298" s="27">
        <f t="shared" si="203"/>
        <v>2.557531930901167E-2</v>
      </c>
      <c r="Q298" s="27">
        <f t="shared" si="203"/>
        <v>2.5703504869182627E-2</v>
      </c>
      <c r="R298" s="27">
        <f t="shared" si="203"/>
        <v>2.5785461323155952E-2</v>
      </c>
      <c r="S298" s="27">
        <f t="shared" si="203"/>
        <v>2.5925933805371879E-2</v>
      </c>
      <c r="T298" s="27">
        <f t="shared" si="203"/>
        <v>2.5984936484328265E-2</v>
      </c>
      <c r="U298" s="27">
        <f t="shared" si="203"/>
        <v>2.6216720503373661E-2</v>
      </c>
      <c r="V298" s="27">
        <f t="shared" si="202"/>
        <v>2.6319222665661241E-2</v>
      </c>
      <c r="W298" s="27">
        <f t="shared" si="202"/>
        <v>2.6376943845150588E-2</v>
      </c>
      <c r="X298" s="27">
        <f t="shared" si="202"/>
        <v>2.7225188500571609E-2</v>
      </c>
      <c r="Y298" s="27">
        <f t="shared" si="202"/>
        <v>2.6437515664284761E-2</v>
      </c>
      <c r="Z298" s="27">
        <f t="shared" si="202"/>
        <v>2.7438731950666099E-2</v>
      </c>
      <c r="AA298" s="27">
        <f t="shared" si="202"/>
        <v>2.7480513687852245E-2</v>
      </c>
      <c r="AB298" s="27">
        <f t="shared" si="202"/>
        <v>2.7651819534765247E-2</v>
      </c>
      <c r="AC298" s="27">
        <f t="shared" si="202"/>
        <v>2.6419364320918445E-2</v>
      </c>
      <c r="AD298" s="27">
        <f t="shared" si="202"/>
        <v>2.7673628644347952E-2</v>
      </c>
      <c r="AE298" s="27">
        <f t="shared" si="202"/>
        <v>2.8015849092188655E-2</v>
      </c>
      <c r="AF298" s="27">
        <f t="shared" si="202"/>
        <v>2.783419857063384E-2</v>
      </c>
      <c r="AG298" s="27">
        <f t="shared" si="202"/>
        <v>2.6941125442773453E-2</v>
      </c>
      <c r="AH298" s="27">
        <f t="shared" si="202"/>
        <v>2.814599557452423E-2</v>
      </c>
      <c r="AI298" s="27">
        <f t="shared" si="202"/>
        <v>2.695997952751571E-2</v>
      </c>
      <c r="AJ298" s="4"/>
      <c r="AK298" s="4">
        <v>81</v>
      </c>
      <c r="AL298" s="27">
        <f t="shared" si="170"/>
        <v>0</v>
      </c>
      <c r="AM298" s="27">
        <f t="shared" si="171"/>
        <v>0</v>
      </c>
      <c r="AN298" s="27">
        <f t="shared" si="172"/>
        <v>4.7624727163627282E-5</v>
      </c>
      <c r="AO298" s="27">
        <f t="shared" si="173"/>
        <v>2.8036362721607904E-5</v>
      </c>
      <c r="AP298" s="27">
        <f t="shared" si="174"/>
        <v>3.3119486855192059E-5</v>
      </c>
      <c r="AQ298" s="27">
        <f t="shared" si="175"/>
        <v>4.0701357905966334E-5</v>
      </c>
      <c r="AR298" s="27">
        <f t="shared" si="176"/>
        <v>4.0804090210046848E-5</v>
      </c>
      <c r="AS298" s="27">
        <f t="shared" si="177"/>
        <v>4.9005658227722134E-5</v>
      </c>
      <c r="AT298" s="27">
        <f t="shared" si="178"/>
        <v>5.9762284896656154E-5</v>
      </c>
      <c r="AU298" s="27">
        <f t="shared" si="179"/>
        <v>6.1063606998208636E-5</v>
      </c>
      <c r="AV298" s="27">
        <f t="shared" si="180"/>
        <v>6.2297628599212602E-5</v>
      </c>
      <c r="AW298" s="27">
        <f t="shared" si="181"/>
        <v>6.412146788566949E-5</v>
      </c>
      <c r="AX298" s="27">
        <f t="shared" si="182"/>
        <v>6.6036221426471359E-5</v>
      </c>
      <c r="AY298" s="27">
        <f t="shared" si="183"/>
        <v>6.3499696484434142E-5</v>
      </c>
      <c r="AZ298" s="27">
        <f t="shared" si="184"/>
        <v>6.4303005643094388E-5</v>
      </c>
      <c r="BA298" s="27">
        <f t="shared" si="185"/>
        <v>6.7454740806093113E-5</v>
      </c>
      <c r="BB298" s="27">
        <f t="shared" si="186"/>
        <v>7.2806644378756118E-5</v>
      </c>
      <c r="BC298" s="27">
        <f t="shared" si="187"/>
        <v>7.6978911806405628E-5</v>
      </c>
      <c r="BD298" s="27">
        <f t="shared" si="188"/>
        <v>7.3327255020148971E-5</v>
      </c>
      <c r="BE298" s="27">
        <f t="shared" si="189"/>
        <v>6.8685647564368878E-5</v>
      </c>
      <c r="BF298" s="27">
        <f t="shared" si="190"/>
        <v>7.4555314983152185E-5</v>
      </c>
      <c r="BG298" s="27">
        <f t="shared" si="191"/>
        <v>5.5489284250467724E-5</v>
      </c>
      <c r="BH298" s="27">
        <f t="shared" si="192"/>
        <v>6.2950542799548214E-5</v>
      </c>
      <c r="BI298" s="27">
        <f t="shared" si="193"/>
        <v>6.7750521528302972E-5</v>
      </c>
      <c r="BJ298" s="27">
        <f t="shared" si="194"/>
        <v>7.381107830332971E-5</v>
      </c>
      <c r="BK298" s="27">
        <f t="shared" si="195"/>
        <v>5.9729948201279399E-5</v>
      </c>
      <c r="BL298" s="27">
        <f t="shared" si="196"/>
        <v>7.6642608960684764E-5</v>
      </c>
      <c r="BM298" s="27">
        <f t="shared" si="197"/>
        <v>8.2245690168981071E-5</v>
      </c>
      <c r="BN298" s="27">
        <f t="shared" si="198"/>
        <v>7.7136530045066582E-5</v>
      </c>
      <c r="BO298" s="27">
        <f t="shared" si="199"/>
        <v>5.9584833523899781E-5</v>
      </c>
      <c r="BP298" s="27">
        <f t="shared" si="200"/>
        <v>8.2230530392542946E-5</v>
      </c>
      <c r="BQ298" s="27">
        <f t="shared" si="201"/>
        <v>6.208978750333325E-5</v>
      </c>
    </row>
    <row r="299" spans="3:69" x14ac:dyDescent="0.2">
      <c r="C299" s="4">
        <v>82</v>
      </c>
      <c r="D299" s="27"/>
      <c r="E299" s="27"/>
      <c r="F299" s="27">
        <f t="shared" si="203"/>
        <v>2.5203468377156792E-2</v>
      </c>
      <c r="G299" s="27">
        <f t="shared" si="203"/>
        <v>2.3810270433487924E-2</v>
      </c>
      <c r="H299" s="27">
        <f t="shared" si="203"/>
        <v>2.4164514207742491E-2</v>
      </c>
      <c r="I299" s="27">
        <f t="shared" si="203"/>
        <v>2.4642946242472281E-2</v>
      </c>
      <c r="J299" s="27">
        <f t="shared" si="203"/>
        <v>2.4668233923701322E-2</v>
      </c>
      <c r="K299" s="27">
        <f t="shared" si="203"/>
        <v>2.5364077109880742E-2</v>
      </c>
      <c r="L299" s="27">
        <f t="shared" si="203"/>
        <v>2.6218274738064751E-2</v>
      </c>
      <c r="M299" s="27">
        <f t="shared" si="203"/>
        <v>2.6410642157192507E-2</v>
      </c>
      <c r="N299" s="27">
        <f t="shared" si="203"/>
        <v>2.6572555836978113E-2</v>
      </c>
      <c r="O299" s="27">
        <f t="shared" si="203"/>
        <v>2.6674121082523542E-2</v>
      </c>
      <c r="P299" s="27">
        <f t="shared" si="203"/>
        <v>2.689992002130703E-2</v>
      </c>
      <c r="Q299" s="27">
        <f t="shared" si="203"/>
        <v>2.7087432327684256E-2</v>
      </c>
      <c r="R299" s="27">
        <f t="shared" si="203"/>
        <v>2.7171695474641724E-2</v>
      </c>
      <c r="S299" s="27">
        <f t="shared" si="203"/>
        <v>2.7311612672521916E-2</v>
      </c>
      <c r="T299" s="27">
        <f t="shared" si="203"/>
        <v>2.7352568781812619E-2</v>
      </c>
      <c r="U299" s="27">
        <f t="shared" si="203"/>
        <v>2.7603488862225932E-2</v>
      </c>
      <c r="V299" s="27">
        <f t="shared" si="202"/>
        <v>2.775651159388982E-2</v>
      </c>
      <c r="W299" s="27">
        <f t="shared" si="202"/>
        <v>2.7819791619565569E-2</v>
      </c>
      <c r="X299" s="27">
        <f t="shared" si="202"/>
        <v>2.8643444869346602E-2</v>
      </c>
      <c r="Y299" s="27">
        <f t="shared" si="202"/>
        <v>2.7872680513479381E-2</v>
      </c>
      <c r="Z299" s="27">
        <f t="shared" si="202"/>
        <v>2.8859017217160044E-2</v>
      </c>
      <c r="AA299" s="27">
        <f t="shared" si="202"/>
        <v>2.8935217429626563E-2</v>
      </c>
      <c r="AB299" s="27">
        <f t="shared" si="202"/>
        <v>2.9100273635138365E-2</v>
      </c>
      <c r="AC299" s="27">
        <f t="shared" si="202"/>
        <v>2.7905957440859473E-2</v>
      </c>
      <c r="AD299" s="27">
        <f t="shared" si="202"/>
        <v>2.9118688894642617E-2</v>
      </c>
      <c r="AE299" s="27">
        <f t="shared" si="202"/>
        <v>2.9477609857781369E-2</v>
      </c>
      <c r="AF299" s="27">
        <f t="shared" si="202"/>
        <v>2.9349801757859197E-2</v>
      </c>
      <c r="AG299" s="27">
        <f t="shared" si="202"/>
        <v>2.8485063526159756E-2</v>
      </c>
      <c r="AH299" s="27">
        <f t="shared" si="202"/>
        <v>2.9630170621840483E-2</v>
      </c>
      <c r="AI299" s="27">
        <f t="shared" si="202"/>
        <v>2.8421784093519812E-2</v>
      </c>
      <c r="AJ299" s="4"/>
      <c r="AK299" s="4">
        <v>82</v>
      </c>
      <c r="AL299" s="27">
        <f t="shared" si="170"/>
        <v>0</v>
      </c>
      <c r="AM299" s="27">
        <f t="shared" si="171"/>
        <v>0</v>
      </c>
      <c r="AN299" s="27">
        <f t="shared" si="172"/>
        <v>3.213443655363861E-5</v>
      </c>
      <c r="AO299" s="27">
        <f t="shared" si="173"/>
        <v>5.7379432720096816E-5</v>
      </c>
      <c r="AP299" s="27">
        <f t="shared" si="174"/>
        <v>5.6518104770417422E-5</v>
      </c>
      <c r="AQ299" s="27">
        <f t="shared" si="175"/>
        <v>5.4013550392367207E-5</v>
      </c>
      <c r="AR299" s="27">
        <f t="shared" si="176"/>
        <v>6.3027298194005138E-5</v>
      </c>
      <c r="AS299" s="27">
        <f t="shared" si="177"/>
        <v>6.4556915648574618E-5</v>
      </c>
      <c r="AT299" s="27">
        <f t="shared" si="178"/>
        <v>6.0319062279950846E-5</v>
      </c>
      <c r="AU299" s="27">
        <f t="shared" si="179"/>
        <v>6.4251008211649682E-5</v>
      </c>
      <c r="AV299" s="27">
        <f t="shared" si="180"/>
        <v>6.6849425027990352E-5</v>
      </c>
      <c r="AW299" s="27">
        <f t="shared" si="181"/>
        <v>6.807069905198213E-5</v>
      </c>
      <c r="AX299" s="27">
        <f t="shared" si="182"/>
        <v>7.0053156654402966E-5</v>
      </c>
      <c r="AY299" s="27">
        <f t="shared" si="183"/>
        <v>7.4283963165979014E-5</v>
      </c>
      <c r="AZ299" s="27">
        <f t="shared" si="184"/>
        <v>7.5721686604699923E-5</v>
      </c>
      <c r="BA299" s="27">
        <f t="shared" si="185"/>
        <v>7.6465255296802206E-5</v>
      </c>
      <c r="BB299" s="27">
        <f t="shared" si="186"/>
        <v>7.2743877524231642E-5</v>
      </c>
      <c r="BC299" s="27">
        <f t="shared" si="187"/>
        <v>7.4002098956703414E-5</v>
      </c>
      <c r="BD299" s="27">
        <f t="shared" si="188"/>
        <v>8.7051540576363733E-5</v>
      </c>
      <c r="BE299" s="27">
        <f t="shared" si="189"/>
        <v>9.2361362554061756E-5</v>
      </c>
      <c r="BF299" s="27">
        <f t="shared" si="190"/>
        <v>7.8910185022797229E-5</v>
      </c>
      <c r="BG299" s="27">
        <f t="shared" si="191"/>
        <v>8.2645657059449417E-5</v>
      </c>
      <c r="BH299" s="27">
        <f t="shared" si="192"/>
        <v>5.6247020127610555E-5</v>
      </c>
      <c r="BI299" s="27">
        <f t="shared" si="193"/>
        <v>5.0928675898874363E-5</v>
      </c>
      <c r="BJ299" s="27">
        <f t="shared" si="194"/>
        <v>3.9655520199141445E-5</v>
      </c>
      <c r="BK299" s="27">
        <f t="shared" si="195"/>
        <v>4.8599656699862607E-5</v>
      </c>
      <c r="BL299" s="27">
        <f t="shared" si="196"/>
        <v>4.5858733788328338E-5</v>
      </c>
      <c r="BM299" s="27">
        <f t="shared" si="197"/>
        <v>5.5091185709348959E-5</v>
      </c>
      <c r="BN299" s="27">
        <f t="shared" si="198"/>
        <v>5.5220864820572322E-5</v>
      </c>
      <c r="BO299" s="27">
        <f t="shared" si="199"/>
        <v>7.4465345432021853E-5</v>
      </c>
      <c r="BP299" s="27">
        <f t="shared" si="200"/>
        <v>5.0718566704830738E-5</v>
      </c>
      <c r="BQ299" s="27">
        <f t="shared" si="201"/>
        <v>6.9834697235652863E-5</v>
      </c>
    </row>
    <row r="300" spans="3:69" x14ac:dyDescent="0.2">
      <c r="C300" s="4">
        <v>83</v>
      </c>
      <c r="D300" s="27"/>
      <c r="E300" s="27"/>
      <c r="F300" s="27">
        <f t="shared" si="203"/>
        <v>2.6431228037764719E-2</v>
      </c>
      <c r="G300" s="27">
        <f t="shared" si="203"/>
        <v>2.5328088385917515E-2</v>
      </c>
      <c r="H300" s="27">
        <f t="shared" si="203"/>
        <v>2.5674699987660365E-2</v>
      </c>
      <c r="I300" s="27">
        <f t="shared" si="203"/>
        <v>2.6128834558218118E-2</v>
      </c>
      <c r="J300" s="27">
        <f t="shared" si="203"/>
        <v>2.6152611978989136E-2</v>
      </c>
      <c r="K300" s="27">
        <f t="shared" si="203"/>
        <v>2.6808277409589576E-2</v>
      </c>
      <c r="L300" s="27">
        <f t="shared" si="203"/>
        <v>2.7611443718606948E-2</v>
      </c>
      <c r="M300" s="27">
        <f t="shared" si="203"/>
        <v>2.7822410238783391E-2</v>
      </c>
      <c r="N300" s="27">
        <f t="shared" si="203"/>
        <v>2.7998589824986379E-2</v>
      </c>
      <c r="O300" s="27">
        <f t="shared" si="203"/>
        <v>2.8064885286460006E-2</v>
      </c>
      <c r="P300" s="27">
        <f t="shared" si="203"/>
        <v>2.8295424627284529E-2</v>
      </c>
      <c r="Q300" s="27">
        <f t="shared" si="203"/>
        <v>2.8549204984369886E-2</v>
      </c>
      <c r="R300" s="27">
        <f t="shared" si="203"/>
        <v>2.863564320959323E-2</v>
      </c>
      <c r="S300" s="27">
        <f t="shared" si="203"/>
        <v>2.8774171318336528E-2</v>
      </c>
      <c r="T300" s="27">
        <f t="shared" si="203"/>
        <v>2.8794604436683746E-2</v>
      </c>
      <c r="U300" s="27">
        <f t="shared" si="203"/>
        <v>2.9065944259746183E-2</v>
      </c>
      <c r="V300" s="27">
        <f t="shared" si="202"/>
        <v>2.9275556452577491E-2</v>
      </c>
      <c r="W300" s="27">
        <f t="shared" si="202"/>
        <v>2.9344942305950032E-2</v>
      </c>
      <c r="X300" s="27">
        <f t="shared" si="202"/>
        <v>3.0136328800399573E-2</v>
      </c>
      <c r="Y300" s="27">
        <f t="shared" si="202"/>
        <v>2.9389029094763919E-2</v>
      </c>
      <c r="Z300" s="27">
        <f t="shared" si="202"/>
        <v>3.0353041330948793E-2</v>
      </c>
      <c r="AA300" s="27">
        <f t="shared" si="202"/>
        <v>3.0467686339055854E-2</v>
      </c>
      <c r="AB300" s="27">
        <f t="shared" si="202"/>
        <v>3.0624840657518266E-2</v>
      </c>
      <c r="AC300" s="27">
        <f t="shared" si="202"/>
        <v>2.9480695622961243E-2</v>
      </c>
      <c r="AD300" s="27">
        <f t="shared" si="202"/>
        <v>3.0639682767991044E-2</v>
      </c>
      <c r="AE300" s="27">
        <f t="shared" si="202"/>
        <v>3.1015957808268529E-2</v>
      </c>
      <c r="AF300" s="27">
        <f t="shared" si="202"/>
        <v>3.0950036482005505E-2</v>
      </c>
      <c r="AG300" s="27">
        <f t="shared" si="202"/>
        <v>3.0123191379145795E-2</v>
      </c>
      <c r="AH300" s="27">
        <f t="shared" si="202"/>
        <v>3.1193411698184469E-2</v>
      </c>
      <c r="AI300" s="27">
        <f t="shared" si="202"/>
        <v>2.9966564392850739E-2</v>
      </c>
      <c r="AJ300" s="4"/>
      <c r="AK300" s="4">
        <v>83</v>
      </c>
      <c r="AL300" s="27">
        <f t="shared" si="170"/>
        <v>0</v>
      </c>
      <c r="AM300" s="27">
        <f t="shared" si="171"/>
        <v>0</v>
      </c>
      <c r="AN300" s="27">
        <f t="shared" si="172"/>
        <v>1.9722167997087773E-5</v>
      </c>
      <c r="AO300" s="27">
        <f t="shared" si="173"/>
        <v>3.668850097826408E-5</v>
      </c>
      <c r="AP300" s="27">
        <f t="shared" si="174"/>
        <v>3.6092058267779564E-5</v>
      </c>
      <c r="AQ300" s="27">
        <f t="shared" si="175"/>
        <v>3.4380665580387557E-5</v>
      </c>
      <c r="AR300" s="27">
        <f t="shared" si="176"/>
        <v>4.1661800696571606E-5</v>
      </c>
      <c r="AS300" s="27">
        <f t="shared" si="177"/>
        <v>4.3435105907998287E-5</v>
      </c>
      <c r="AT300" s="27">
        <f t="shared" si="178"/>
        <v>4.0619791442190029E-5</v>
      </c>
      <c r="AU300" s="27">
        <f t="shared" si="179"/>
        <v>4.3611555696698082E-5</v>
      </c>
      <c r="AV300" s="27">
        <f t="shared" si="180"/>
        <v>4.5564063042652688E-5</v>
      </c>
      <c r="AW300" s="27">
        <f t="shared" si="181"/>
        <v>4.7055932624088934E-5</v>
      </c>
      <c r="AX300" s="27">
        <f t="shared" si="182"/>
        <v>4.8640466780590968E-5</v>
      </c>
      <c r="AY300" s="27">
        <f t="shared" si="183"/>
        <v>5.1223247764737621E-5</v>
      </c>
      <c r="AZ300" s="27">
        <f t="shared" si="184"/>
        <v>5.2386807644763387E-5</v>
      </c>
      <c r="BA300" s="27">
        <f t="shared" si="185"/>
        <v>5.3025816361402409E-5</v>
      </c>
      <c r="BB300" s="27">
        <f t="shared" si="186"/>
        <v>5.0225093978047364E-5</v>
      </c>
      <c r="BC300" s="27">
        <f t="shared" si="187"/>
        <v>5.0979483875642788E-5</v>
      </c>
      <c r="BD300" s="27">
        <f t="shared" si="188"/>
        <v>6.10132308791801E-5</v>
      </c>
      <c r="BE300" s="27">
        <f t="shared" si="189"/>
        <v>6.5372581005352062E-5</v>
      </c>
      <c r="BF300" s="27">
        <f t="shared" si="190"/>
        <v>5.4615892055079081E-5</v>
      </c>
      <c r="BG300" s="27">
        <f t="shared" si="191"/>
        <v>5.7374824245903833E-5</v>
      </c>
      <c r="BH300" s="27">
        <f t="shared" si="192"/>
        <v>3.6069360081384126E-5</v>
      </c>
      <c r="BI300" s="27">
        <f t="shared" si="193"/>
        <v>3.1404413477666622E-5</v>
      </c>
      <c r="BJ300" s="27">
        <f t="shared" si="194"/>
        <v>2.2778626067143333E-5</v>
      </c>
      <c r="BK300" s="27">
        <f t="shared" si="195"/>
        <v>2.9123369474924182E-5</v>
      </c>
      <c r="BL300" s="27">
        <f t="shared" si="196"/>
        <v>2.7572095930409466E-5</v>
      </c>
      <c r="BM300" s="27">
        <f t="shared" si="197"/>
        <v>3.4621405749137183E-5</v>
      </c>
      <c r="BN300" s="27">
        <f t="shared" si="198"/>
        <v>3.399868982072466E-5</v>
      </c>
      <c r="BO300" s="27">
        <f t="shared" si="199"/>
        <v>4.887691490027894E-5</v>
      </c>
      <c r="BP300" s="27">
        <f t="shared" si="200"/>
        <v>3.0896431119621933E-5</v>
      </c>
      <c r="BQ300" s="27">
        <f t="shared" si="201"/>
        <v>4.6402463858077038E-5</v>
      </c>
    </row>
    <row r="301" spans="3:69" x14ac:dyDescent="0.2">
      <c r="C301" s="4">
        <v>84</v>
      </c>
      <c r="D301" s="27"/>
      <c r="E301" s="27"/>
      <c r="F301" s="27">
        <f t="shared" si="203"/>
        <v>2.7719830747294616E-2</v>
      </c>
      <c r="G301" s="27">
        <f t="shared" si="203"/>
        <v>2.6955505459387623E-2</v>
      </c>
      <c r="H301" s="27">
        <f t="shared" si="203"/>
        <v>2.7290767347472402E-2</v>
      </c>
      <c r="I301" s="27">
        <f t="shared" si="203"/>
        <v>2.7713781762975634E-2</v>
      </c>
      <c r="J301" s="27">
        <f t="shared" si="203"/>
        <v>2.7735842403319062E-2</v>
      </c>
      <c r="K301" s="27">
        <f t="shared" si="203"/>
        <v>2.8341296485733105E-2</v>
      </c>
      <c r="L301" s="27">
        <f t="shared" si="203"/>
        <v>2.9082112301383887E-2</v>
      </c>
      <c r="M301" s="27">
        <f t="shared" si="203"/>
        <v>2.9313178935835491E-2</v>
      </c>
      <c r="N301" s="27">
        <f t="shared" si="203"/>
        <v>2.9504796709521882E-2</v>
      </c>
      <c r="O301" s="27">
        <f t="shared" si="203"/>
        <v>2.9530964211355086E-2</v>
      </c>
      <c r="P301" s="27">
        <f t="shared" si="203"/>
        <v>2.9765628506255536E-2</v>
      </c>
      <c r="Q301" s="27">
        <f t="shared" si="203"/>
        <v>3.0093201591061422E-2</v>
      </c>
      <c r="R301" s="27">
        <f t="shared" si="203"/>
        <v>3.0181661224206843E-2</v>
      </c>
      <c r="S301" s="27">
        <f t="shared" si="203"/>
        <v>3.0317875161382492E-2</v>
      </c>
      <c r="T301" s="27">
        <f t="shared" si="203"/>
        <v>3.0315091217922117E-2</v>
      </c>
      <c r="U301" s="27">
        <f t="shared" si="203"/>
        <v>3.0608217542867692E-2</v>
      </c>
      <c r="V301" s="27">
        <f t="shared" si="202"/>
        <v>3.0881007686067035E-2</v>
      </c>
      <c r="W301" s="27">
        <f t="shared" si="202"/>
        <v>3.095709062639369E-2</v>
      </c>
      <c r="X301" s="27">
        <f t="shared" si="202"/>
        <v>3.1707767138815929E-2</v>
      </c>
      <c r="Y301" s="27">
        <f t="shared" si="202"/>
        <v>3.0991153771419668E-2</v>
      </c>
      <c r="Z301" s="27">
        <f t="shared" si="202"/>
        <v>3.1924632690262369E-2</v>
      </c>
      <c r="AA301" s="27">
        <f t="shared" si="202"/>
        <v>3.2082077565892868E-2</v>
      </c>
      <c r="AB301" s="27">
        <f t="shared" si="202"/>
        <v>3.2229520160396249E-2</v>
      </c>
      <c r="AC301" s="27">
        <f t="shared" si="202"/>
        <v>3.1148805281821717E-2</v>
      </c>
      <c r="AD301" s="27">
        <f t="shared" si="202"/>
        <v>3.2240600350695092E-2</v>
      </c>
      <c r="AE301" s="27">
        <f t="shared" si="202"/>
        <v>3.263490563644373E-2</v>
      </c>
      <c r="AF301" s="27">
        <f t="shared" si="202"/>
        <v>3.2639628582330667E-2</v>
      </c>
      <c r="AG301" s="27">
        <f t="shared" si="202"/>
        <v>3.1861255160073459E-2</v>
      </c>
      <c r="AH301" s="27">
        <f t="shared" si="202"/>
        <v>3.2839930865305567E-2</v>
      </c>
      <c r="AI301" s="27">
        <f t="shared" si="202"/>
        <v>3.1599030338503191E-2</v>
      </c>
      <c r="AJ301" s="4"/>
      <c r="AK301" s="4">
        <v>84</v>
      </c>
      <c r="AL301" s="27">
        <f t="shared" si="170"/>
        <v>0</v>
      </c>
      <c r="AM301" s="27">
        <f t="shared" si="171"/>
        <v>0</v>
      </c>
      <c r="AN301" s="27">
        <f t="shared" si="172"/>
        <v>9.9373864954878797E-6</v>
      </c>
      <c r="AO301" s="27">
        <f t="shared" si="173"/>
        <v>1.9622120498006836E-5</v>
      </c>
      <c r="AP301" s="27">
        <f t="shared" si="174"/>
        <v>1.9286144099157802E-5</v>
      </c>
      <c r="AQ301" s="27">
        <f t="shared" si="175"/>
        <v>1.8306038342617947E-5</v>
      </c>
      <c r="AR301" s="27">
        <f t="shared" si="176"/>
        <v>2.3730195910242915E-5</v>
      </c>
      <c r="AS301" s="27">
        <f t="shared" si="177"/>
        <v>2.5578432267013641E-5</v>
      </c>
      <c r="AT301" s="27">
        <f t="shared" si="178"/>
        <v>2.4036439866517862E-5</v>
      </c>
      <c r="AU301" s="27">
        <f t="shared" si="179"/>
        <v>2.6144158553581796E-5</v>
      </c>
      <c r="AV301" s="27">
        <f t="shared" si="180"/>
        <v>2.7498580503347225E-5</v>
      </c>
      <c r="AW301" s="27">
        <f t="shared" si="181"/>
        <v>2.9091500973868963E-5</v>
      </c>
      <c r="AX301" s="27">
        <f t="shared" si="182"/>
        <v>3.0294763395439007E-5</v>
      </c>
      <c r="AY301" s="27">
        <f t="shared" si="183"/>
        <v>3.1506276685468624E-5</v>
      </c>
      <c r="AZ301" s="27">
        <f t="shared" si="184"/>
        <v>3.2397214810876364E-5</v>
      </c>
      <c r="BA301" s="27">
        <f t="shared" si="185"/>
        <v>3.2926697149816069E-5</v>
      </c>
      <c r="BB301" s="27">
        <f t="shared" si="186"/>
        <v>3.0985696306947833E-5</v>
      </c>
      <c r="BC301" s="27">
        <f t="shared" si="187"/>
        <v>3.1334453355914789E-5</v>
      </c>
      <c r="BD301" s="27">
        <f t="shared" si="188"/>
        <v>3.8510035038268743E-5</v>
      </c>
      <c r="BE301" s="27">
        <f t="shared" si="189"/>
        <v>4.1902096905746461E-5</v>
      </c>
      <c r="BF301" s="27">
        <f t="shared" si="190"/>
        <v>3.385864552138856E-5</v>
      </c>
      <c r="BG301" s="27">
        <f t="shared" si="191"/>
        <v>3.5670665773942855E-5</v>
      </c>
      <c r="BH301" s="27">
        <f t="shared" si="192"/>
        <v>1.9662004295185781E-5</v>
      </c>
      <c r="BI301" s="27">
        <f t="shared" si="193"/>
        <v>1.5916691598917913E-5</v>
      </c>
      <c r="BJ301" s="27">
        <f t="shared" si="194"/>
        <v>1.0036327834862081E-5</v>
      </c>
      <c r="BK301" s="27">
        <f t="shared" si="195"/>
        <v>1.3901694055110562E-5</v>
      </c>
      <c r="BL301" s="27">
        <f t="shared" si="196"/>
        <v>1.3322472522085916E-5</v>
      </c>
      <c r="BM301" s="27">
        <f t="shared" si="197"/>
        <v>1.8190633603757575E-5</v>
      </c>
      <c r="BN301" s="27">
        <f t="shared" si="198"/>
        <v>1.7149930413074873E-5</v>
      </c>
      <c r="BO301" s="27">
        <f t="shared" si="199"/>
        <v>2.7595468283509235E-5</v>
      </c>
      <c r="BP301" s="27">
        <f t="shared" si="200"/>
        <v>1.5303248387911695E-5</v>
      </c>
      <c r="BQ301" s="27">
        <f t="shared" si="201"/>
        <v>2.6826903801377669E-5</v>
      </c>
    </row>
    <row r="302" spans="3:69" x14ac:dyDescent="0.2">
      <c r="C302" s="4">
        <v>85</v>
      </c>
      <c r="D302" s="27"/>
      <c r="E302" s="27"/>
      <c r="F302" s="27">
        <f t="shared" si="203"/>
        <v>2.9072291653353049E-2</v>
      </c>
      <c r="G302" s="27">
        <f t="shared" si="203"/>
        <v>2.8700435624947028E-2</v>
      </c>
      <c r="H302" s="27">
        <f t="shared" si="203"/>
        <v>2.9020139816859504E-2</v>
      </c>
      <c r="I302" s="27">
        <f t="shared" si="203"/>
        <v>2.9404391760543137E-2</v>
      </c>
      <c r="J302" s="27">
        <f t="shared" si="203"/>
        <v>2.9424508284355617E-2</v>
      </c>
      <c r="K302" s="27">
        <f t="shared" si="203"/>
        <v>2.9968596721229354E-2</v>
      </c>
      <c r="L302" s="27">
        <f t="shared" si="203"/>
        <v>3.0634591656419047E-2</v>
      </c>
      <c r="M302" s="27">
        <f t="shared" si="203"/>
        <v>3.0887369014992158E-2</v>
      </c>
      <c r="N302" s="27">
        <f t="shared" si="203"/>
        <v>3.1095683881987378E-2</v>
      </c>
      <c r="O302" s="27">
        <f t="shared" si="203"/>
        <v>3.107643641141445E-2</v>
      </c>
      <c r="P302" s="27">
        <f t="shared" si="203"/>
        <v>3.131453019850567E-2</v>
      </c>
      <c r="Q302" s="27">
        <f t="shared" si="203"/>
        <v>3.1724047202088393E-2</v>
      </c>
      <c r="R302" s="27">
        <f t="shared" si="203"/>
        <v>3.1814350455143768E-2</v>
      </c>
      <c r="S302" s="27">
        <f t="shared" si="203"/>
        <v>3.1947226272775076E-2</v>
      </c>
      <c r="T302" s="27">
        <f t="shared" si="203"/>
        <v>3.191829710545422E-2</v>
      </c>
      <c r="U302" s="27">
        <f t="shared" si="203"/>
        <v>3.2234665011873283E-2</v>
      </c>
      <c r="V302" s="27">
        <f t="shared" si="202"/>
        <v>3.2577780265475795E-2</v>
      </c>
      <c r="W302" s="27">
        <f t="shared" si="202"/>
        <v>3.2661199099288649E-2</v>
      </c>
      <c r="X302" s="27">
        <f t="shared" si="202"/>
        <v>3.3361893357257429E-2</v>
      </c>
      <c r="Y302" s="27">
        <f t="shared" si="202"/>
        <v>3.2683906685380168E-2</v>
      </c>
      <c r="Z302" s="27">
        <f t="shared" si="202"/>
        <v>3.3577818457395388E-2</v>
      </c>
      <c r="AA302" s="27">
        <f t="shared" si="202"/>
        <v>3.3782770491701648E-2</v>
      </c>
      <c r="AB302" s="27">
        <f t="shared" si="202"/>
        <v>3.3918521869837057E-2</v>
      </c>
      <c r="AC302" s="27">
        <f t="shared" si="202"/>
        <v>3.2915822723584495E-2</v>
      </c>
      <c r="AD302" s="27">
        <f t="shared" si="202"/>
        <v>3.392564139623773E-2</v>
      </c>
      <c r="AE302" s="27">
        <f t="shared" si="202"/>
        <v>3.4338676275279513E-2</v>
      </c>
      <c r="AF302" s="27">
        <f t="shared" si="202"/>
        <v>3.4423567789751711E-2</v>
      </c>
      <c r="AG302" s="27">
        <f t="shared" si="202"/>
        <v>3.3705351578473333E-2</v>
      </c>
      <c r="AH302" s="27">
        <f t="shared" si="202"/>
        <v>3.4574164572903361E-2</v>
      </c>
      <c r="AI302" s="27">
        <f t="shared" si="202"/>
        <v>3.3324159190074622E-2</v>
      </c>
      <c r="AJ302" s="4"/>
      <c r="AK302" s="4">
        <v>85</v>
      </c>
      <c r="AL302" s="27">
        <f t="shared" si="170"/>
        <v>0</v>
      </c>
      <c r="AM302" s="27">
        <f t="shared" si="171"/>
        <v>0</v>
      </c>
      <c r="AN302" s="27">
        <f t="shared" si="172"/>
        <v>1.2078777405212598E-4</v>
      </c>
      <c r="AO302" s="27">
        <f t="shared" si="173"/>
        <v>1.0550769953623257E-4</v>
      </c>
      <c r="AP302" s="27">
        <f t="shared" si="174"/>
        <v>1.0874562737312089E-4</v>
      </c>
      <c r="AQ302" s="27">
        <f t="shared" si="175"/>
        <v>1.1471729018027871E-4</v>
      </c>
      <c r="AR302" s="27">
        <f t="shared" si="176"/>
        <v>1.158582934790959E-4</v>
      </c>
      <c r="AS302" s="27">
        <f t="shared" si="177"/>
        <v>1.2413123250868313E-4</v>
      </c>
      <c r="AT302" s="27">
        <f t="shared" si="178"/>
        <v>1.3912548808434823E-4</v>
      </c>
      <c r="AU302" s="27">
        <f t="shared" si="179"/>
        <v>1.4725157399392877E-4</v>
      </c>
      <c r="AV302" s="27">
        <f t="shared" si="180"/>
        <v>1.5577444476755673E-4</v>
      </c>
      <c r="AW302" s="27">
        <f t="shared" si="181"/>
        <v>1.5716061398971974E-4</v>
      </c>
      <c r="AX302" s="27">
        <f t="shared" si="182"/>
        <v>1.621637965602703E-4</v>
      </c>
      <c r="AY302" s="27">
        <f t="shared" si="183"/>
        <v>1.6967264155451294E-4</v>
      </c>
      <c r="AZ302" s="27">
        <f t="shared" si="184"/>
        <v>1.7252635086068238E-4</v>
      </c>
      <c r="BA302" s="27">
        <f t="shared" si="185"/>
        <v>1.769879325458731E-4</v>
      </c>
      <c r="BB302" s="27">
        <f t="shared" si="186"/>
        <v>1.7842446691640056E-4</v>
      </c>
      <c r="BC302" s="27">
        <f t="shared" si="187"/>
        <v>1.8484267536013232E-4</v>
      </c>
      <c r="BD302" s="27">
        <f t="shared" si="188"/>
        <v>1.8700559745411433E-4</v>
      </c>
      <c r="BE302" s="27">
        <f t="shared" si="189"/>
        <v>1.9080233036670831E-4</v>
      </c>
      <c r="BF302" s="27">
        <f t="shared" si="190"/>
        <v>2.1554856877159363E-4</v>
      </c>
      <c r="BG302" s="27">
        <f t="shared" si="191"/>
        <v>2.0788417807706032E-4</v>
      </c>
      <c r="BH302" s="27">
        <f t="shared" si="192"/>
        <v>2.3803610809206821E-4</v>
      </c>
      <c r="BI302" s="27">
        <f t="shared" si="193"/>
        <v>2.346587228004555E-4</v>
      </c>
      <c r="BJ302" s="27">
        <f t="shared" si="194"/>
        <v>2.2907338132053159E-4</v>
      </c>
      <c r="BK302" s="27">
        <f t="shared" si="195"/>
        <v>1.8587928151711576E-4</v>
      </c>
      <c r="BL302" s="27">
        <f t="shared" si="196"/>
        <v>2.0386807911599591E-4</v>
      </c>
      <c r="BM302" s="27">
        <f t="shared" si="197"/>
        <v>1.976499745993484E-4</v>
      </c>
      <c r="BN302" s="27">
        <f t="shared" si="198"/>
        <v>2.0707570092616038E-4</v>
      </c>
      <c r="BO302" s="27">
        <f t="shared" si="199"/>
        <v>1.924763749775274E-4</v>
      </c>
      <c r="BP302" s="27">
        <f t="shared" si="200"/>
        <v>2.3543692969495888E-4</v>
      </c>
      <c r="BQ302" s="27">
        <f t="shared" si="201"/>
        <v>1.99368330674801E-4</v>
      </c>
    </row>
    <row r="303" spans="3:69" x14ac:dyDescent="0.2">
      <c r="C303" s="4">
        <v>86</v>
      </c>
      <c r="D303" s="27"/>
      <c r="E303" s="27"/>
      <c r="F303" s="27">
        <f t="shared" si="203"/>
        <v>3.0491775322670882E-2</v>
      </c>
      <c r="G303" s="27">
        <f t="shared" si="203"/>
        <v>3.057136430838947E-2</v>
      </c>
      <c r="H303" s="27">
        <f t="shared" si="203"/>
        <v>3.0870761401235708E-2</v>
      </c>
      <c r="I303" s="27">
        <f t="shared" si="203"/>
        <v>3.1207708713496461E-2</v>
      </c>
      <c r="J303" s="27">
        <f t="shared" si="203"/>
        <v>3.1225631111428519E-2</v>
      </c>
      <c r="K303" s="27">
        <f t="shared" si="203"/>
        <v>3.1695976437278124E-2</v>
      </c>
      <c r="L303" s="27">
        <f t="shared" si="203"/>
        <v>3.2273432776734147E-2</v>
      </c>
      <c r="M303" s="27">
        <f t="shared" si="203"/>
        <v>3.2549648622965902E-2</v>
      </c>
      <c r="N303" s="27">
        <f t="shared" si="203"/>
        <v>3.2776012143330951E-2</v>
      </c>
      <c r="O303" s="27">
        <f t="shared" si="203"/>
        <v>3.2705601308745787E-2</v>
      </c>
      <c r="P303" s="27">
        <f t="shared" si="203"/>
        <v>3.2946342280197667E-2</v>
      </c>
      <c r="Q303" s="27">
        <f t="shared" si="203"/>
        <v>3.3446627028675575E-2</v>
      </c>
      <c r="R303" s="27">
        <f t="shared" si="203"/>
        <v>3.3538569771878982E-2</v>
      </c>
      <c r="S303" s="27">
        <f t="shared" si="203"/>
        <v>3.366697650605683E-2</v>
      </c>
      <c r="T303" s="27">
        <f t="shared" si="203"/>
        <v>3.3608722270297965E-2</v>
      </c>
      <c r="U303" s="27">
        <f t="shared" si="203"/>
        <v>3.3949880725187509E-2</v>
      </c>
      <c r="V303" s="27">
        <f t="shared" si="202"/>
        <v>3.4371068735519011E-2</v>
      </c>
      <c r="W303" s="27">
        <f t="shared" si="202"/>
        <v>3.4462513314964048E-2</v>
      </c>
      <c r="X303" s="27">
        <f t="shared" si="202"/>
        <v>3.5103058428546823E-2</v>
      </c>
      <c r="Y303" s="27">
        <f t="shared" si="202"/>
        <v>3.4472414452268209E-2</v>
      </c>
      <c r="Z303" s="27">
        <f t="shared" si="202"/>
        <v>3.5316834878206513E-2</v>
      </c>
      <c r="AA303" s="27">
        <f t="shared" si="202"/>
        <v>3.5574378609866938E-2</v>
      </c>
      <c r="AB303" s="27">
        <f t="shared" si="202"/>
        <v>3.5696276723300092E-2</v>
      </c>
      <c r="AC303" s="27">
        <f t="shared" si="202"/>
        <v>3.4787612520441623E-2</v>
      </c>
      <c r="AD303" s="27">
        <f t="shared" si="202"/>
        <v>3.5699226342670504E-2</v>
      </c>
      <c r="AE303" s="27">
        <f t="shared" si="202"/>
        <v>3.613171391320686E-2</v>
      </c>
      <c r="AF303" s="27">
        <f t="shared" si="202"/>
        <v>3.6307122462599407E-2</v>
      </c>
      <c r="AG303" s="27">
        <f t="shared" si="202"/>
        <v>3.566194928085463E-2</v>
      </c>
      <c r="AH303" s="27">
        <f t="shared" si="202"/>
        <v>3.640078561238206E-2</v>
      </c>
      <c r="AI303" s="27">
        <f t="shared" si="202"/>
        <v>3.5147210729036274E-2</v>
      </c>
      <c r="AJ303" s="4"/>
      <c r="AK303" s="4">
        <v>86</v>
      </c>
      <c r="AL303" s="27">
        <f t="shared" si="170"/>
        <v>0</v>
      </c>
      <c r="AM303" s="27">
        <f t="shared" si="171"/>
        <v>0</v>
      </c>
      <c r="AN303" s="27">
        <f t="shared" si="172"/>
        <v>1.6295614925782996E-4</v>
      </c>
      <c r="AO303" s="27">
        <f t="shared" si="173"/>
        <v>1.562630620562941E-4</v>
      </c>
      <c r="AP303" s="27">
        <f t="shared" si="174"/>
        <v>1.5968311580913218E-4</v>
      </c>
      <c r="AQ303" s="27">
        <f t="shared" si="175"/>
        <v>1.6569937445197911E-4</v>
      </c>
      <c r="AR303" s="27">
        <f t="shared" si="176"/>
        <v>1.670719907338858E-4</v>
      </c>
      <c r="AS303" s="27">
        <f t="shared" si="177"/>
        <v>1.7561951591347453E-4</v>
      </c>
      <c r="AT303" s="27">
        <f t="shared" si="178"/>
        <v>1.9132137129901304E-4</v>
      </c>
      <c r="AU303" s="27">
        <f t="shared" si="179"/>
        <v>2.0185640597216158E-4</v>
      </c>
      <c r="AV303" s="27">
        <f t="shared" si="180"/>
        <v>2.1271248948520917E-4</v>
      </c>
      <c r="AW303" s="27">
        <f t="shared" si="181"/>
        <v>2.1321046420384485E-4</v>
      </c>
      <c r="AX303" s="27">
        <f t="shared" si="182"/>
        <v>2.1931771180515612E-4</v>
      </c>
      <c r="AY303" s="27">
        <f t="shared" si="183"/>
        <v>2.3108450859336377E-4</v>
      </c>
      <c r="AZ303" s="27">
        <f t="shared" si="184"/>
        <v>2.3454005497032727E-4</v>
      </c>
      <c r="BA303" s="27">
        <f t="shared" si="185"/>
        <v>2.3991766402923728E-4</v>
      </c>
      <c r="BB303" s="27">
        <f t="shared" si="186"/>
        <v>2.4043449565251353E-4</v>
      </c>
      <c r="BC303" s="27">
        <f t="shared" si="187"/>
        <v>2.4861437621816738E-4</v>
      </c>
      <c r="BD303" s="27">
        <f t="shared" si="188"/>
        <v>2.5406145764527062E-4</v>
      </c>
      <c r="BE303" s="27">
        <f t="shared" si="189"/>
        <v>2.5891874938098767E-4</v>
      </c>
      <c r="BF303" s="27">
        <f t="shared" si="190"/>
        <v>2.8565523814207014E-4</v>
      </c>
      <c r="BG303" s="27">
        <f t="shared" si="191"/>
        <v>2.7819246065999932E-4</v>
      </c>
      <c r="BH303" s="27">
        <f t="shared" si="192"/>
        <v>3.1088993919951141E-4</v>
      </c>
      <c r="BI303" s="27">
        <f t="shared" si="193"/>
        <v>3.0881413489024879E-4</v>
      </c>
      <c r="BJ303" s="27">
        <f t="shared" si="194"/>
        <v>3.0126205807498585E-4</v>
      </c>
      <c r="BK303" s="27">
        <f t="shared" si="195"/>
        <v>2.5360797949728389E-4</v>
      </c>
      <c r="BL303" s="27">
        <f t="shared" si="196"/>
        <v>2.70251359948654E-4</v>
      </c>
      <c r="BM303" s="27">
        <f t="shared" si="197"/>
        <v>2.6438548037347565E-4</v>
      </c>
      <c r="BN303" s="27">
        <f t="shared" si="198"/>
        <v>2.775804822099164E-4</v>
      </c>
      <c r="BO303" s="27">
        <f t="shared" si="199"/>
        <v>2.629048869739395E-4</v>
      </c>
      <c r="BP303" s="27">
        <f t="shared" si="200"/>
        <v>3.0813363665789533E-4</v>
      </c>
      <c r="BQ303" s="27">
        <f t="shared" si="201"/>
        <v>2.6783052555144344E-4</v>
      </c>
    </row>
    <row r="304" spans="3:69" x14ac:dyDescent="0.2">
      <c r="C304" s="4">
        <v>87</v>
      </c>
      <c r="D304" s="27"/>
      <c r="E304" s="27"/>
      <c r="F304" s="27">
        <f t="shared" si="203"/>
        <v>3.1981603145740653E-2</v>
      </c>
      <c r="G304" s="27">
        <f t="shared" si="203"/>
        <v>3.257738965405451E-2</v>
      </c>
      <c r="H304" s="27">
        <f t="shared" si="203"/>
        <v>3.2851133073147944E-2</v>
      </c>
      <c r="I304" s="27">
        <f t="shared" si="203"/>
        <v>3.3131246393675713E-2</v>
      </c>
      <c r="J304" s="27">
        <f t="shared" si="203"/>
        <v>3.3146699970954367E-2</v>
      </c>
      <c r="K304" s="27">
        <f t="shared" si="203"/>
        <v>3.3529590553671836E-2</v>
      </c>
      <c r="L304" s="27">
        <f t="shared" si="203"/>
        <v>3.4003439819291457E-2</v>
      </c>
      <c r="M304" s="27">
        <f t="shared" si="203"/>
        <v>3.4304947129589466E-2</v>
      </c>
      <c r="N304" s="27">
        <f t="shared" si="203"/>
        <v>3.4550809950955566E-2</v>
      </c>
      <c r="O304" s="27">
        <f t="shared" si="203"/>
        <v>3.442299115412422E-2</v>
      </c>
      <c r="P304" s="27">
        <f t="shared" si="203"/>
        <v>3.4665502820391554E-2</v>
      </c>
      <c r="Q304" s="27">
        <f t="shared" si="203"/>
        <v>3.5266101072632818E-2</v>
      </c>
      <c r="R304" s="27">
        <f t="shared" si="203"/>
        <v>3.5359450436656094E-2</v>
      </c>
      <c r="S304" s="27">
        <f t="shared" si="203"/>
        <v>3.5482141355543992E-2</v>
      </c>
      <c r="T304" s="27">
        <f t="shared" si="203"/>
        <v>3.5391111706464355E-2</v>
      </c>
      <c r="U304" s="27">
        <f t="shared" si="203"/>
        <v>3.5758709475739607E-2</v>
      </c>
      <c r="V304" s="27">
        <f t="shared" si="202"/>
        <v>3.6266363117227217E-2</v>
      </c>
      <c r="W304" s="27">
        <f t="shared" si="202"/>
        <v>3.6366578082673406E-2</v>
      </c>
      <c r="X304" s="27">
        <f t="shared" si="202"/>
        <v>3.6935842270359419E-2</v>
      </c>
      <c r="Y304" s="27">
        <f t="shared" si="202"/>
        <v>3.6362093687694684E-2</v>
      </c>
      <c r="Z304" s="27">
        <f t="shared" si="202"/>
        <v>3.7146138137389123E-2</v>
      </c>
      <c r="AA304" s="27">
        <f t="shared" si="202"/>
        <v>3.746176204068196E-2</v>
      </c>
      <c r="AB304" s="27">
        <f t="shared" si="202"/>
        <v>3.756744849378793E-2</v>
      </c>
      <c r="AC304" s="27">
        <f t="shared" si="202"/>
        <v>3.6770386974622017E-2</v>
      </c>
      <c r="AD304" s="27">
        <f t="shared" si="202"/>
        <v>3.7566007908931942E-2</v>
      </c>
      <c r="AE304" s="27">
        <f t="shared" si="202"/>
        <v>3.8018695586527006E-2</v>
      </c>
      <c r="AF304" s="27">
        <f t="shared" si="202"/>
        <v>3.8295855145219951E-2</v>
      </c>
      <c r="AG304" s="27">
        <f t="shared" si="202"/>
        <v>3.7737911541160699E-2</v>
      </c>
      <c r="AH304" s="27">
        <f t="shared" si="202"/>
        <v>3.8324715707414032E-2</v>
      </c>
      <c r="AI304" s="27">
        <f t="shared" si="202"/>
        <v>3.7073743295390968E-2</v>
      </c>
      <c r="AJ304" s="4"/>
      <c r="AK304" s="4">
        <v>87</v>
      </c>
      <c r="AL304" s="27">
        <f t="shared" si="170"/>
        <v>0</v>
      </c>
      <c r="AM304" s="27">
        <f t="shared" si="171"/>
        <v>0</v>
      </c>
      <c r="AN304" s="27">
        <f t="shared" si="172"/>
        <v>3.7989997142038784E-5</v>
      </c>
      <c r="AO304" s="27">
        <f t="shared" si="173"/>
        <v>5.7917844145039596E-5</v>
      </c>
      <c r="AP304" s="27">
        <f t="shared" si="174"/>
        <v>5.5525835467373799E-5</v>
      </c>
      <c r="AQ304" s="27">
        <f t="shared" si="175"/>
        <v>5.29194448027011E-5</v>
      </c>
      <c r="AR304" s="27">
        <f t="shared" si="176"/>
        <v>5.2004897575908149E-5</v>
      </c>
      <c r="AS304" s="27">
        <f t="shared" si="177"/>
        <v>5.4012192910369493E-5</v>
      </c>
      <c r="AT304" s="27">
        <f t="shared" si="178"/>
        <v>6.1509978522760294E-5</v>
      </c>
      <c r="AU304" s="27">
        <f t="shared" si="179"/>
        <v>6.4629553303080999E-5</v>
      </c>
      <c r="AV304" s="27">
        <f t="shared" si="180"/>
        <v>6.848614414630677E-5</v>
      </c>
      <c r="AW304" s="27">
        <f t="shared" si="181"/>
        <v>8.2521667537398193E-5</v>
      </c>
      <c r="AX304" s="27">
        <f t="shared" si="182"/>
        <v>9.6272097213932517E-5</v>
      </c>
      <c r="AY304" s="27">
        <f t="shared" si="183"/>
        <v>1.0114954589014274E-4</v>
      </c>
      <c r="AZ304" s="27">
        <f t="shared" si="184"/>
        <v>1.0872630396160678E-4</v>
      </c>
      <c r="BA304" s="27">
        <f t="shared" si="185"/>
        <v>1.136400083280994E-4</v>
      </c>
      <c r="BB304" s="27">
        <f t="shared" si="186"/>
        <v>1.2043782183249256E-4</v>
      </c>
      <c r="BC304" s="27">
        <f t="shared" si="187"/>
        <v>1.2772199187700609E-4</v>
      </c>
      <c r="BD304" s="27">
        <f t="shared" si="188"/>
        <v>1.3427680555773541E-4</v>
      </c>
      <c r="BE304" s="27">
        <f t="shared" si="189"/>
        <v>1.3943024261992742E-4</v>
      </c>
      <c r="BF304" s="27">
        <f t="shared" si="190"/>
        <v>1.3262844109214136E-4</v>
      </c>
      <c r="BG304" s="27">
        <f t="shared" si="191"/>
        <v>1.3963621339708343E-4</v>
      </c>
      <c r="BH304" s="27">
        <f t="shared" si="192"/>
        <v>1.3010424257048814E-4</v>
      </c>
      <c r="BI304" s="27">
        <f t="shared" si="193"/>
        <v>1.5323498849108521E-4</v>
      </c>
      <c r="BJ304" s="27">
        <f t="shared" si="194"/>
        <v>1.5985811773260933E-4</v>
      </c>
      <c r="BK304" s="27">
        <f t="shared" si="195"/>
        <v>1.8130776784573726E-4</v>
      </c>
      <c r="BL304" s="27">
        <f t="shared" si="196"/>
        <v>1.3852891895930195E-4</v>
      </c>
      <c r="BM304" s="27">
        <f t="shared" si="197"/>
        <v>1.1418779367831423E-4</v>
      </c>
      <c r="BN304" s="27">
        <f t="shared" si="198"/>
        <v>1.0837314226182358E-4</v>
      </c>
      <c r="BO304" s="27">
        <f t="shared" si="199"/>
        <v>1.0486454064772859E-4</v>
      </c>
      <c r="BP304" s="27">
        <f t="shared" si="200"/>
        <v>7.4036412759525595E-5</v>
      </c>
      <c r="BQ304" s="27">
        <f t="shared" si="201"/>
        <v>1.1690450995394396E-4</v>
      </c>
    </row>
    <row r="305" spans="3:69" x14ac:dyDescent="0.2">
      <c r="C305" s="4">
        <v>88</v>
      </c>
      <c r="D305" s="27"/>
      <c r="E305" s="27"/>
      <c r="F305" s="27">
        <f t="shared" si="203"/>
        <v>3.3545261108399373E-2</v>
      </c>
      <c r="G305" s="27">
        <f t="shared" si="203"/>
        <v>3.4728266768219156E-2</v>
      </c>
      <c r="H305" s="27">
        <f t="shared" si="203"/>
        <v>3.4970351822147021E-2</v>
      </c>
      <c r="I305" s="27">
        <f t="shared" si="203"/>
        <v>3.5183019489364642E-2</v>
      </c>
      <c r="J305" s="27">
        <f t="shared" si="203"/>
        <v>3.5195702686131522E-2</v>
      </c>
      <c r="K305" s="27">
        <f t="shared" si="203"/>
        <v>3.5475972519722065E-2</v>
      </c>
      <c r="L305" s="27">
        <f t="shared" si="203"/>
        <v>3.5829684188069824E-2</v>
      </c>
      <c r="M305" s="27">
        <f t="shared" si="203"/>
        <v>3.6158469745505233E-2</v>
      </c>
      <c r="N305" s="27">
        <f t="shared" si="203"/>
        <v>3.6425388466602579E-2</v>
      </c>
      <c r="O305" s="27">
        <f t="shared" si="203"/>
        <v>3.6233383635474833E-2</v>
      </c>
      <c r="P305" s="27">
        <f t="shared" si="203"/>
        <v>3.6476687451341978E-2</v>
      </c>
      <c r="Q305" s="27">
        <f t="shared" si="203"/>
        <v>3.7187919583182148E-2</v>
      </c>
      <c r="R305" s="27">
        <f t="shared" si="203"/>
        <v>3.7282411375080773E-2</v>
      </c>
      <c r="S305" s="27">
        <f t="shared" si="203"/>
        <v>3.7398014583557064E-2</v>
      </c>
      <c r="T305" s="27">
        <f t="shared" si="203"/>
        <v>3.7270468550073127E-2</v>
      </c>
      <c r="U305" s="27">
        <f t="shared" si="203"/>
        <v>3.7666260475550474E-2</v>
      </c>
      <c r="V305" s="27">
        <f t="shared" si="202"/>
        <v>3.8269465715242625E-2</v>
      </c>
      <c r="W305" s="27">
        <f t="shared" si="202"/>
        <v>3.8379254498638236E-2</v>
      </c>
      <c r="X305" s="27">
        <f t="shared" si="202"/>
        <v>3.8865065792125723E-2</v>
      </c>
      <c r="Y305" s="27">
        <f t="shared" si="202"/>
        <v>3.8358667411841976E-2</v>
      </c>
      <c r="Z305" s="27">
        <f t="shared" si="202"/>
        <v>3.9070415777329594E-2</v>
      </c>
      <c r="AA305" s="27">
        <f t="shared" si="202"/>
        <v>3.9450040715464339E-2</v>
      </c>
      <c r="AB305" s="27">
        <f t="shared" si="202"/>
        <v>3.9536946024817138E-2</v>
      </c>
      <c r="AC305" s="27">
        <f t="shared" si="202"/>
        <v>3.8870726736464675E-2</v>
      </c>
      <c r="AD305" s="27">
        <f t="shared" si="202"/>
        <v>3.9530883300518189E-2</v>
      </c>
      <c r="AE305" s="27">
        <f t="shared" si="202"/>
        <v>4.0004543379193576E-2</v>
      </c>
      <c r="AF305" s="27">
        <f t="shared" si="202"/>
        <v>4.0395638995371491E-2</v>
      </c>
      <c r="AG305" s="27">
        <f t="shared" si="202"/>
        <v>3.9940520335482635E-2</v>
      </c>
      <c r="AH305" s="27">
        <f t="shared" si="202"/>
        <v>4.035113877523664E-2</v>
      </c>
      <c r="AI305" s="27">
        <f t="shared" si="202"/>
        <v>3.9109630734612329E-2</v>
      </c>
      <c r="AJ305" s="4"/>
      <c r="AK305" s="4">
        <v>88</v>
      </c>
      <c r="AL305" s="27">
        <f t="shared" si="170"/>
        <v>0</v>
      </c>
      <c r="AM305" s="27">
        <f t="shared" si="171"/>
        <v>0</v>
      </c>
      <c r="AN305" s="27">
        <f t="shared" si="172"/>
        <v>2.1159490764603989E-5</v>
      </c>
      <c r="AO305" s="27">
        <f t="shared" si="173"/>
        <v>2.9806143352821312E-5</v>
      </c>
      <c r="AP305" s="27">
        <f t="shared" si="174"/>
        <v>2.8433926929763492E-5</v>
      </c>
      <c r="AQ305" s="27">
        <f t="shared" si="175"/>
        <v>2.7277662152667034E-5</v>
      </c>
      <c r="AR305" s="27">
        <f t="shared" si="176"/>
        <v>2.6650780698522431E-5</v>
      </c>
      <c r="AS305" s="27">
        <f t="shared" si="177"/>
        <v>2.9191510357722966E-5</v>
      </c>
      <c r="AT305" s="27">
        <f t="shared" si="178"/>
        <v>3.6199299676591068E-5</v>
      </c>
      <c r="AU305" s="27">
        <f t="shared" si="179"/>
        <v>3.8263233073333253E-5</v>
      </c>
      <c r="AV305" s="27">
        <f t="shared" si="180"/>
        <v>4.0973531458607403E-5</v>
      </c>
      <c r="AW305" s="27">
        <f t="shared" si="181"/>
        <v>5.2907457411471452E-5</v>
      </c>
      <c r="AX305" s="27">
        <f t="shared" si="182"/>
        <v>6.4010399108726176E-5</v>
      </c>
      <c r="AY305" s="27">
        <f t="shared" si="183"/>
        <v>6.6186271485916531E-5</v>
      </c>
      <c r="AZ305" s="27">
        <f t="shared" si="184"/>
        <v>7.2321922261502384E-5</v>
      </c>
      <c r="BA305" s="27">
        <f t="shared" si="185"/>
        <v>7.646336905163882E-5</v>
      </c>
      <c r="BB305" s="27">
        <f t="shared" si="186"/>
        <v>8.2720113731050626E-5</v>
      </c>
      <c r="BC305" s="27">
        <f t="shared" si="187"/>
        <v>8.8244689893290476E-5</v>
      </c>
      <c r="BD305" s="27">
        <f t="shared" si="188"/>
        <v>9.1866173431676333E-5</v>
      </c>
      <c r="BE305" s="27">
        <f t="shared" si="189"/>
        <v>9.5949507750368483E-5</v>
      </c>
      <c r="BF305" s="27">
        <f t="shared" si="190"/>
        <v>9.1914762105982191E-5</v>
      </c>
      <c r="BG305" s="27">
        <f t="shared" si="191"/>
        <v>9.6436387998955918E-5</v>
      </c>
      <c r="BH305" s="27">
        <f t="shared" si="192"/>
        <v>8.9909215957602586E-5</v>
      </c>
      <c r="BI305" s="27">
        <f t="shared" si="193"/>
        <v>1.0796318442742651E-4</v>
      </c>
      <c r="BJ305" s="27">
        <f t="shared" si="194"/>
        <v>1.1393435022073864E-4</v>
      </c>
      <c r="BK305" s="27">
        <f t="shared" si="195"/>
        <v>1.2915680451401238E-4</v>
      </c>
      <c r="BL305" s="27">
        <f t="shared" si="196"/>
        <v>9.6137152142687681E-5</v>
      </c>
      <c r="BM305" s="27">
        <f t="shared" si="197"/>
        <v>7.5690366885657626E-5</v>
      </c>
      <c r="BN305" s="27">
        <f t="shared" si="198"/>
        <v>6.9063717664579063E-5</v>
      </c>
      <c r="BO305" s="27">
        <f t="shared" si="199"/>
        <v>6.4605105142523386E-5</v>
      </c>
      <c r="BP305" s="27">
        <f t="shared" si="200"/>
        <v>4.3270325907397651E-5</v>
      </c>
      <c r="BQ305" s="27">
        <f t="shared" si="201"/>
        <v>7.702434490082982E-5</v>
      </c>
    </row>
    <row r="306" spans="3:69" x14ac:dyDescent="0.2">
      <c r="C306" s="4">
        <v>89</v>
      </c>
      <c r="D306" s="27"/>
      <c r="E306" s="27"/>
      <c r="F306" s="27">
        <f t="shared" si="203"/>
        <v>3.5186407948540964E-2</v>
      </c>
      <c r="G306" s="27">
        <f t="shared" si="203"/>
        <v>3.7034455157231534E-2</v>
      </c>
      <c r="H306" s="27">
        <f t="shared" si="203"/>
        <v>3.7238152442508686E-2</v>
      </c>
      <c r="I306" s="27">
        <f t="shared" si="203"/>
        <v>3.7371576999608302E-2</v>
      </c>
      <c r="J306" s="27">
        <f t="shared" si="203"/>
        <v>3.7381159030387488E-2</v>
      </c>
      <c r="K306" s="27">
        <f t="shared" si="203"/>
        <v>3.7542057593945029E-2</v>
      </c>
      <c r="L306" s="27">
        <f t="shared" si="203"/>
        <v>3.7757519400558118E-2</v>
      </c>
      <c r="M306" s="27">
        <f t="shared" si="203"/>
        <v>3.8115712957840504E-2</v>
      </c>
      <c r="N306" s="27">
        <f t="shared" si="203"/>
        <v>3.8405357450240533E-2</v>
      </c>
      <c r="O306" s="27">
        <f t="shared" si="203"/>
        <v>3.8141815169148288E-2</v>
      </c>
      <c r="P306" s="27">
        <f t="shared" si="203"/>
        <v>3.8384822084900419E-2</v>
      </c>
      <c r="Q306" s="27">
        <f t="shared" si="203"/>
        <v>3.9217839383223464E-2</v>
      </c>
      <c r="R306" s="27">
        <f t="shared" si="203"/>
        <v>3.9313175302798008E-2</v>
      </c>
      <c r="S306" s="27">
        <f t="shared" si="203"/>
        <v>3.9420183659194613E-2</v>
      </c>
      <c r="T306" s="27">
        <f t="shared" si="203"/>
        <v>3.9252068123068674E-2</v>
      </c>
      <c r="U306" s="27">
        <f t="shared" si="203"/>
        <v>3.9677921787196924E-2</v>
      </c>
      <c r="V306" s="27">
        <f t="shared" si="202"/>
        <v>4.0386508881149003E-2</v>
      </c>
      <c r="W306" s="27">
        <f t="shared" si="202"/>
        <v>4.0506737987686968E-2</v>
      </c>
      <c r="X306" s="27">
        <f t="shared" si="202"/>
        <v>4.0895803575832633E-2</v>
      </c>
      <c r="Y306" s="27">
        <f t="shared" si="202"/>
        <v>4.0468182382013995E-2</v>
      </c>
      <c r="Z306" s="27">
        <f t="shared" si="202"/>
        <v>4.1094598709813607E-2</v>
      </c>
      <c r="AA306" s="27">
        <f t="shared" si="202"/>
        <v>4.1544608265465188E-2</v>
      </c>
      <c r="AB306" s="27">
        <f t="shared" si="202"/>
        <v>4.1609936108308411E-2</v>
      </c>
      <c r="AC306" s="27">
        <f t="shared" si="202"/>
        <v>4.1095602645006044E-2</v>
      </c>
      <c r="AD306" s="27">
        <f t="shared" si="202"/>
        <v>4.1599007056525139E-2</v>
      </c>
      <c r="AE306" s="27">
        <f t="shared" si="202"/>
        <v>4.2094437261787535E-2</v>
      </c>
      <c r="AF306" s="27">
        <f t="shared" si="202"/>
        <v>4.2612675128929384E-2</v>
      </c>
      <c r="AG306" s="27">
        <f t="shared" si="202"/>
        <v>4.2277501885479123E-2</v>
      </c>
      <c r="AH306" s="27">
        <f t="shared" si="202"/>
        <v>4.2485514894414357E-2</v>
      </c>
      <c r="AI306" s="27">
        <f t="shared" si="202"/>
        <v>4.1261080306535233E-2</v>
      </c>
      <c r="AJ306" s="4"/>
      <c r="AK306" s="4">
        <v>89</v>
      </c>
      <c r="AL306" s="27">
        <f t="shared" si="170"/>
        <v>0</v>
      </c>
      <c r="AM306" s="27">
        <f t="shared" si="171"/>
        <v>0</v>
      </c>
      <c r="AN306" s="27">
        <f t="shared" si="172"/>
        <v>8.7544844677492238E-6</v>
      </c>
      <c r="AO306" s="27">
        <f t="shared" si="173"/>
        <v>9.9433759081246466E-6</v>
      </c>
      <c r="AP306" s="27">
        <f t="shared" si="174"/>
        <v>9.3914458930338406E-6</v>
      </c>
      <c r="AQ306" s="27">
        <f t="shared" si="175"/>
        <v>9.2066404494313623E-6</v>
      </c>
      <c r="AR306" s="27">
        <f t="shared" si="176"/>
        <v>8.8624281948333174E-6</v>
      </c>
      <c r="AS306" s="27">
        <f t="shared" si="177"/>
        <v>1.1134446219367871E-5</v>
      </c>
      <c r="AT306" s="27">
        <f t="shared" si="178"/>
        <v>1.6717877960707163E-5</v>
      </c>
      <c r="AU306" s="27">
        <f t="shared" si="179"/>
        <v>1.7880085092021741E-5</v>
      </c>
      <c r="AV306" s="27">
        <f t="shared" si="180"/>
        <v>1.9546019760462203E-5</v>
      </c>
      <c r="AW306" s="27">
        <f t="shared" si="181"/>
        <v>2.8786655779812091E-5</v>
      </c>
      <c r="AX306" s="27">
        <f t="shared" si="182"/>
        <v>3.7118742489884415E-5</v>
      </c>
      <c r="AY306" s="27">
        <f t="shared" si="183"/>
        <v>3.7278042961918309E-5</v>
      </c>
      <c r="AZ306" s="27">
        <f t="shared" si="184"/>
        <v>4.1905758702345632E-5</v>
      </c>
      <c r="BA306" s="27">
        <f t="shared" si="185"/>
        <v>4.5187495080456082E-5</v>
      </c>
      <c r="BB306" s="27">
        <f t="shared" si="186"/>
        <v>5.0601317156294627E-5</v>
      </c>
      <c r="BC306" s="27">
        <f t="shared" si="187"/>
        <v>5.449692363824785E-5</v>
      </c>
      <c r="BD306" s="27">
        <f t="shared" si="188"/>
        <v>5.5765664342130555E-5</v>
      </c>
      <c r="BE306" s="27">
        <f t="shared" si="189"/>
        <v>5.8796666967138004E-5</v>
      </c>
      <c r="BF306" s="27">
        <f t="shared" si="190"/>
        <v>5.7100403605277385E-5</v>
      </c>
      <c r="BG306" s="27">
        <f t="shared" si="191"/>
        <v>5.9454710708157084E-5</v>
      </c>
      <c r="BH306" s="27">
        <f t="shared" si="192"/>
        <v>5.5619736958737136E-5</v>
      </c>
      <c r="BI306" s="27">
        <f t="shared" si="193"/>
        <v>6.8823049456936879E-5</v>
      </c>
      <c r="BJ306" s="27">
        <f t="shared" si="194"/>
        <v>7.3977431390264643E-5</v>
      </c>
      <c r="BK306" s="27">
        <f t="shared" si="195"/>
        <v>8.3536704847110102E-5</v>
      </c>
      <c r="BL306" s="27">
        <f t="shared" si="196"/>
        <v>5.9858565265765932E-5</v>
      </c>
      <c r="BM306" s="27">
        <f t="shared" si="197"/>
        <v>4.3693781636708886E-5</v>
      </c>
      <c r="BN306" s="27">
        <f t="shared" si="198"/>
        <v>3.7129794071361559E-5</v>
      </c>
      <c r="BO306" s="27">
        <f t="shared" si="199"/>
        <v>3.2498534017655555E-5</v>
      </c>
      <c r="BP306" s="27">
        <f t="shared" si="200"/>
        <v>1.974595660956994E-5</v>
      </c>
      <c r="BQ306" s="27">
        <f t="shared" si="201"/>
        <v>4.3889324989950545E-5</v>
      </c>
    </row>
    <row r="307" spans="3:69" x14ac:dyDescent="0.2">
      <c r="C307" s="4">
        <v>90</v>
      </c>
      <c r="D307" s="27"/>
      <c r="E307" s="27"/>
      <c r="F307" s="27">
        <f t="shared" si="203"/>
        <v>3.6908883717044171E-2</v>
      </c>
      <c r="G307" s="27">
        <f t="shared" si="203"/>
        <v>3.9507169591073601E-2</v>
      </c>
      <c r="H307" s="27">
        <f t="shared" si="203"/>
        <v>3.9664952250759625E-2</v>
      </c>
      <c r="I307" s="27">
        <f t="shared" si="203"/>
        <v>3.9706037854811013E-2</v>
      </c>
      <c r="J307" s="27">
        <f t="shared" si="203"/>
        <v>3.9712156152680582E-2</v>
      </c>
      <c r="K307" s="27">
        <f t="shared" si="203"/>
        <v>3.9735207555455045E-2</v>
      </c>
      <c r="L307" s="27">
        <f t="shared" si="203"/>
        <v>3.9792596781246158E-2</v>
      </c>
      <c r="M307" s="27">
        <f t="shared" si="203"/>
        <v>4.0182480829642174E-2</v>
      </c>
      <c r="N307" s="27">
        <f t="shared" si="203"/>
        <v>4.0496642047522492E-2</v>
      </c>
      <c r="O307" s="27">
        <f t="shared" si="203"/>
        <v>4.0153594910965436E-2</v>
      </c>
      <c r="P307" s="27">
        <f t="shared" si="203"/>
        <v>4.0395096309607477E-2</v>
      </c>
      <c r="Q307" s="27">
        <f t="shared" si="203"/>
        <v>4.136194111394411E-2</v>
      </c>
      <c r="R307" s="27">
        <f t="shared" si="203"/>
        <v>4.1457785756245896E-2</v>
      </c>
      <c r="S307" s="27">
        <f t="shared" si="203"/>
        <v>4.1554546053676027E-2</v>
      </c>
      <c r="T307" s="27">
        <f t="shared" si="203"/>
        <v>4.1341472740956973E-2</v>
      </c>
      <c r="U307" s="27">
        <f t="shared" ref="U307:AI316" si="204">U$213+U$214*U$215^$C307</f>
        <v>4.179937554291635E-2</v>
      </c>
      <c r="V307" s="27">
        <f t="shared" si="204"/>
        <v>4.2623973787215885E-2</v>
      </c>
      <c r="W307" s="27">
        <f t="shared" si="204"/>
        <v>4.2755577374024793E-2</v>
      </c>
      <c r="X307" s="27">
        <f t="shared" si="204"/>
        <v>4.3033397224078854E-2</v>
      </c>
      <c r="Y307" s="27">
        <f t="shared" si="204"/>
        <v>4.2697027405645877E-2</v>
      </c>
      <c r="Z307" s="27">
        <f t="shared" si="204"/>
        <v>4.3223873851360416E-2</v>
      </c>
      <c r="AA307" s="27">
        <f t="shared" si="204"/>
        <v>4.3751146653247648E-2</v>
      </c>
      <c r="AB307" s="27">
        <f t="shared" si="204"/>
        <v>4.3791857039180329E-2</v>
      </c>
      <c r="AC307" s="27">
        <f t="shared" si="204"/>
        <v>4.3452398863568817E-2</v>
      </c>
      <c r="AD307" s="27">
        <f t="shared" si="204"/>
        <v>4.3775804571764734E-2</v>
      </c>
      <c r="AE307" s="27">
        <f t="shared" si="204"/>
        <v>4.4293828603174705E-2</v>
      </c>
      <c r="AF307" s="27">
        <f t="shared" si="204"/>
        <v>4.4953510933122554E-2</v>
      </c>
      <c r="AG307" s="27">
        <f t="shared" si="204"/>
        <v>4.475705376010302E-2</v>
      </c>
      <c r="AH307" s="27">
        <f t="shared" si="204"/>
        <v>4.4733595016701509E-2</v>
      </c>
      <c r="AI307" s="27">
        <f t="shared" si="204"/>
        <v>4.353465161080021E-2</v>
      </c>
      <c r="AJ307" s="4"/>
      <c r="AK307" s="4">
        <v>90</v>
      </c>
      <c r="AL307" s="27">
        <f t="shared" si="170"/>
        <v>0</v>
      </c>
      <c r="AM307" s="27">
        <f t="shared" si="171"/>
        <v>0</v>
      </c>
      <c r="AN307" s="27">
        <f t="shared" si="172"/>
        <v>4.7943555285954737E-4</v>
      </c>
      <c r="AO307" s="27">
        <f t="shared" si="173"/>
        <v>5.5530359665740831E-4</v>
      </c>
      <c r="AP307" s="27">
        <f t="shared" si="174"/>
        <v>5.5410432139579781E-4</v>
      </c>
      <c r="AQ307" s="27">
        <f t="shared" si="175"/>
        <v>5.459466132611161E-4</v>
      </c>
      <c r="AR307" s="27">
        <f t="shared" si="176"/>
        <v>5.6371599679910691E-4</v>
      </c>
      <c r="AS307" s="27">
        <f t="shared" si="177"/>
        <v>5.453772352482884E-4</v>
      </c>
      <c r="AT307" s="27">
        <f t="shared" si="178"/>
        <v>5.2286609087762355E-4</v>
      </c>
      <c r="AU307" s="27">
        <f t="shared" si="179"/>
        <v>5.2740818109244067E-4</v>
      </c>
      <c r="AV307" s="27">
        <f t="shared" si="180"/>
        <v>5.3256689827326236E-4</v>
      </c>
      <c r="AW307" s="27">
        <f t="shared" si="181"/>
        <v>5.2042021151808534E-4</v>
      </c>
      <c r="AX307" s="27">
        <f t="shared" si="182"/>
        <v>5.2431330741028071E-4</v>
      </c>
      <c r="AY307" s="27">
        <f t="shared" si="183"/>
        <v>5.6750560802256323E-4</v>
      </c>
      <c r="AZ307" s="27">
        <f t="shared" si="184"/>
        <v>5.7871075394287468E-4</v>
      </c>
      <c r="BA307" s="27">
        <f t="shared" si="185"/>
        <v>5.9191349929560368E-4</v>
      </c>
      <c r="BB307" s="27">
        <f t="shared" si="186"/>
        <v>5.8737267501884189E-4</v>
      </c>
      <c r="BC307" s="27">
        <f t="shared" si="187"/>
        <v>6.0472945863680196E-4</v>
      </c>
      <c r="BD307" s="27">
        <f t="shared" si="188"/>
        <v>6.391181806786367E-4</v>
      </c>
      <c r="BE307" s="27">
        <f t="shared" si="189"/>
        <v>6.4846517468800135E-4</v>
      </c>
      <c r="BF307" s="27">
        <f t="shared" si="190"/>
        <v>6.6847854193014314E-4</v>
      </c>
      <c r="BG307" s="27">
        <f t="shared" si="191"/>
        <v>6.6072675039814232E-4</v>
      </c>
      <c r="BH307" s="27">
        <f t="shared" si="192"/>
        <v>6.9149412918391581E-4</v>
      </c>
      <c r="BI307" s="27">
        <f t="shared" si="193"/>
        <v>7.0987811033193168E-4</v>
      </c>
      <c r="BJ307" s="27">
        <f t="shared" si="194"/>
        <v>7.1978559907333729E-4</v>
      </c>
      <c r="BK307" s="27">
        <f t="shared" si="195"/>
        <v>7.1175278820172834E-4</v>
      </c>
      <c r="BL307" s="27">
        <f t="shared" si="196"/>
        <v>7.487547177082133E-4</v>
      </c>
      <c r="BM307" s="27">
        <f t="shared" si="197"/>
        <v>7.7499287432691594E-4</v>
      </c>
      <c r="BN307" s="27">
        <f t="shared" si="198"/>
        <v>7.8328357764730105E-4</v>
      </c>
      <c r="BO307" s="27">
        <f t="shared" si="199"/>
        <v>7.4940568178274601E-4</v>
      </c>
      <c r="BP307" s="27">
        <f t="shared" si="200"/>
        <v>7.2811906869091716E-4</v>
      </c>
      <c r="BQ307" s="27">
        <f t="shared" si="201"/>
        <v>6.748198853065748E-4</v>
      </c>
    </row>
    <row r="308" spans="3:69" x14ac:dyDescent="0.2">
      <c r="C308" s="4">
        <v>91</v>
      </c>
      <c r="D308" s="27"/>
      <c r="E308" s="27"/>
      <c r="F308" s="27">
        <f t="shared" ref="F308:U316" si="205">F$213+F$214*F$215^$C308</f>
        <v>3.871671876294705E-2</v>
      </c>
      <c r="G308" s="27">
        <f t="shared" si="205"/>
        <v>4.2158434639697547E-2</v>
      </c>
      <c r="H308" s="27">
        <f t="shared" si="205"/>
        <v>4.226189893842195E-2</v>
      </c>
      <c r="I308" s="27">
        <f t="shared" si="205"/>
        <v>4.2196128912033025E-2</v>
      </c>
      <c r="J308" s="27">
        <f t="shared" si="205"/>
        <v>4.2198386361954561E-2</v>
      </c>
      <c r="K308" s="27">
        <f t="shared" si="205"/>
        <v>4.2063236935116675E-2</v>
      </c>
      <c r="L308" s="27">
        <f t="shared" si="205"/>
        <v>4.1940882028117708E-2</v>
      </c>
      <c r="M308" s="27">
        <f t="shared" si="205"/>
        <v>4.23649022114055E-2</v>
      </c>
      <c r="N308" s="27">
        <f t="shared" si="205"/>
        <v>4.2705500521049225E-2</v>
      </c>
      <c r="O308" s="27">
        <f t="shared" si="205"/>
        <v>4.2274319526008595E-2</v>
      </c>
      <c r="P308" s="27">
        <f t="shared" si="205"/>
        <v>4.2512977504911405E-2</v>
      </c>
      <c r="Q308" s="27">
        <f t="shared" si="205"/>
        <v>4.3626647449428728E-2</v>
      </c>
      <c r="R308" s="27">
        <f t="shared" si="205"/>
        <v>4.3722625078169493E-2</v>
      </c>
      <c r="S308" s="27">
        <f t="shared" si="205"/>
        <v>4.3807326439777125E-2</v>
      </c>
      <c r="T308" s="27">
        <f t="shared" si="205"/>
        <v>4.3544547326128363E-2</v>
      </c>
      <c r="U308" s="27">
        <f t="shared" si="205"/>
        <v>4.4036613994339648E-2</v>
      </c>
      <c r="V308" s="27">
        <f t="shared" si="204"/>
        <v>4.4988710268031855E-2</v>
      </c>
      <c r="W308" s="27">
        <f t="shared" si="204"/>
        <v>4.5132695039838286E-2</v>
      </c>
      <c r="X308" s="27">
        <f t="shared" si="204"/>
        <v>4.5283469410494645E-2</v>
      </c>
      <c r="Y308" s="27">
        <f t="shared" si="204"/>
        <v>4.5051952689235356E-2</v>
      </c>
      <c r="Z308" s="27">
        <f t="shared" si="204"/>
        <v>4.5463697414562493E-2</v>
      </c>
      <c r="AA308" s="27">
        <f t="shared" si="204"/>
        <v>4.6075641586225867E-2</v>
      </c>
      <c r="AB308" s="27">
        <f t="shared" si="204"/>
        <v>4.6088432882205585E-2</v>
      </c>
      <c r="AC308" s="27">
        <f t="shared" si="204"/>
        <v>4.5948937387136748E-2</v>
      </c>
      <c r="AD308" s="27">
        <f t="shared" si="204"/>
        <v>4.6066986329428017E-2</v>
      </c>
      <c r="AE308" s="27">
        <f t="shared" si="204"/>
        <v>4.6608454390090141E-2</v>
      </c>
      <c r="AF308" s="27">
        <f t="shared" si="204"/>
        <v>4.7425059402384166E-2</v>
      </c>
      <c r="AG308" s="27">
        <f t="shared" si="204"/>
        <v>4.7387873630700662E-2</v>
      </c>
      <c r="AH308" s="27">
        <f t="shared" si="204"/>
        <v>4.7101436462645738E-2</v>
      </c>
      <c r="AI308" s="27">
        <f t="shared" si="204"/>
        <v>4.59372765865542E-2</v>
      </c>
      <c r="AJ308" s="4"/>
      <c r="AK308" s="4">
        <v>91</v>
      </c>
      <c r="AL308" s="27">
        <f t="shared" si="170"/>
        <v>0</v>
      </c>
      <c r="AM308" s="27">
        <f t="shared" si="171"/>
        <v>0</v>
      </c>
      <c r="AN308" s="27">
        <f t="shared" si="172"/>
        <v>5.9536151855282327E-4</v>
      </c>
      <c r="AO308" s="27">
        <f t="shared" si="173"/>
        <v>7.2742357010243904E-4</v>
      </c>
      <c r="AP308" s="27">
        <f t="shared" si="174"/>
        <v>7.22909759539324E-4</v>
      </c>
      <c r="AQ308" s="27">
        <f t="shared" si="175"/>
        <v>7.0774335221089927E-4</v>
      </c>
      <c r="AR308" s="27">
        <f t="shared" si="176"/>
        <v>7.2619363547165173E-4</v>
      </c>
      <c r="AS308" s="27">
        <f t="shared" si="177"/>
        <v>6.9872794767066515E-4</v>
      </c>
      <c r="AT308" s="27">
        <f t="shared" si="178"/>
        <v>6.6530011950394479E-4</v>
      </c>
      <c r="AU308" s="27">
        <f t="shared" si="179"/>
        <v>6.7268559940475111E-4</v>
      </c>
      <c r="AV308" s="27">
        <f t="shared" si="180"/>
        <v>6.8042865571324798E-4</v>
      </c>
      <c r="AW308" s="27">
        <f t="shared" si="181"/>
        <v>6.6235853940732592E-4</v>
      </c>
      <c r="AX308" s="27">
        <f t="shared" si="182"/>
        <v>6.6819892580464719E-4</v>
      </c>
      <c r="AY308" s="27">
        <f t="shared" si="183"/>
        <v>7.2590153870999202E-4</v>
      </c>
      <c r="AZ308" s="27">
        <f t="shared" si="184"/>
        <v>7.3927849225973287E-4</v>
      </c>
      <c r="BA308" s="27">
        <f t="shared" si="185"/>
        <v>7.5477105306236039E-4</v>
      </c>
      <c r="BB308" s="27">
        <f t="shared" si="186"/>
        <v>7.4718534818938665E-4</v>
      </c>
      <c r="BC308" s="27">
        <f t="shared" si="187"/>
        <v>7.6990623475098373E-4</v>
      </c>
      <c r="BD308" s="27">
        <f t="shared" si="188"/>
        <v>8.173730726775848E-4</v>
      </c>
      <c r="BE308" s="27">
        <f t="shared" si="189"/>
        <v>8.2909254005874785E-4</v>
      </c>
      <c r="BF308" s="27">
        <f t="shared" si="190"/>
        <v>8.4464015415981004E-4</v>
      </c>
      <c r="BG308" s="27">
        <f t="shared" si="191"/>
        <v>8.4216303295919152E-4</v>
      </c>
      <c r="BH308" s="27">
        <f t="shared" si="192"/>
        <v>8.6946725183665783E-4</v>
      </c>
      <c r="BI308" s="27">
        <f t="shared" si="193"/>
        <v>8.9686997547292044E-4</v>
      </c>
      <c r="BJ308" s="27">
        <f t="shared" si="194"/>
        <v>9.0611717450503793E-4</v>
      </c>
      <c r="BK308" s="27">
        <f t="shared" si="195"/>
        <v>9.0871172281877758E-4</v>
      </c>
      <c r="BL308" s="27">
        <f t="shared" si="196"/>
        <v>9.3642304156821407E-4</v>
      </c>
      <c r="BM308" s="27">
        <f t="shared" si="197"/>
        <v>9.6665938906659147E-4</v>
      </c>
      <c r="BN308" s="27">
        <f t="shared" si="198"/>
        <v>9.8692128450121922E-4</v>
      </c>
      <c r="BO308" s="27">
        <f t="shared" si="199"/>
        <v>9.5814535655559514E-4</v>
      </c>
      <c r="BP308" s="27">
        <f t="shared" si="200"/>
        <v>9.1686049070439186E-4</v>
      </c>
      <c r="BQ308" s="27">
        <f t="shared" si="201"/>
        <v>8.5832647047812149E-4</v>
      </c>
    </row>
    <row r="309" spans="3:69" x14ac:dyDescent="0.2">
      <c r="C309" s="4">
        <v>92</v>
      </c>
      <c r="D309" s="27"/>
      <c r="E309" s="27"/>
      <c r="F309" s="27">
        <f t="shared" si="205"/>
        <v>4.0614143163892148E-2</v>
      </c>
      <c r="G309" s="27">
        <f t="shared" si="205"/>
        <v>4.5001143147340744E-2</v>
      </c>
      <c r="H309" s="27">
        <f t="shared" si="205"/>
        <v>4.5040921779791368E-2</v>
      </c>
      <c r="I309" s="27">
        <f t="shared" si="205"/>
        <v>4.4852225483298327E-2</v>
      </c>
      <c r="J309" s="27">
        <f t="shared" si="205"/>
        <v>4.4850187427854515E-2</v>
      </c>
      <c r="K309" s="27">
        <f t="shared" si="205"/>
        <v>4.4534440859920865E-2</v>
      </c>
      <c r="L309" s="27">
        <f t="shared" si="205"/>
        <v>4.4208672700709079E-2</v>
      </c>
      <c r="M309" s="27">
        <f t="shared" si="205"/>
        <v>4.4669448915736487E-2</v>
      </c>
      <c r="N309" s="27">
        <f t="shared" si="205"/>
        <v>4.5038542978499581E-2</v>
      </c>
      <c r="O309" s="27">
        <f t="shared" si="205"/>
        <v>4.4509888758248517E-2</v>
      </c>
      <c r="P309" s="27">
        <f t="shared" si="205"/>
        <v>4.4744225710899636E-2</v>
      </c>
      <c r="Q309" s="27">
        <f t="shared" si="205"/>
        <v>4.6018742335831496E-2</v>
      </c>
      <c r="R309" s="27">
        <f t="shared" si="205"/>
        <v>4.6114433411419263E-2</v>
      </c>
      <c r="S309" s="27">
        <f t="shared" si="205"/>
        <v>4.6185094845519144E-2</v>
      </c>
      <c r="T309" s="27">
        <f t="shared" si="205"/>
        <v>4.5867475870592568E-2</v>
      </c>
      <c r="U309" s="27">
        <f t="shared" si="205"/>
        <v>4.6395956438186385E-2</v>
      </c>
      <c r="V309" s="27">
        <f t="shared" si="204"/>
        <v>4.7487957790770273E-2</v>
      </c>
      <c r="W309" s="27">
        <f t="shared" si="204"/>
        <v>4.7645408233787004E-2</v>
      </c>
      <c r="X309" s="27">
        <f t="shared" si="204"/>
        <v>4.7651938669483959E-2</v>
      </c>
      <c r="Y309" s="27">
        <f t="shared" si="204"/>
        <v>4.7540090281795476E-2</v>
      </c>
      <c r="Z309" s="27">
        <f t="shared" si="204"/>
        <v>4.7819808889489508E-2</v>
      </c>
      <c r="AA309" s="27">
        <f t="shared" si="204"/>
        <v>4.8524398754176919E-2</v>
      </c>
      <c r="AB309" s="27">
        <f t="shared" si="204"/>
        <v>4.8505688488557686E-2</v>
      </c>
      <c r="AC309" s="27">
        <f t="shared" si="204"/>
        <v>4.8593504002853609E-2</v>
      </c>
      <c r="AD309" s="27">
        <f t="shared" si="204"/>
        <v>4.8478562881632624E-2</v>
      </c>
      <c r="AE309" s="27">
        <f t="shared" si="204"/>
        <v>4.9044352191740553E-2</v>
      </c>
      <c r="AF309" s="27">
        <f t="shared" si="204"/>
        <v>5.0034619553919399E-2</v>
      </c>
      <c r="AG309" s="27">
        <f t="shared" si="204"/>
        <v>5.0179189780350172E-2</v>
      </c>
      <c r="AH309" s="27">
        <f t="shared" si="204"/>
        <v>4.9595419242684367E-2</v>
      </c>
      <c r="AI309" s="27">
        <f t="shared" si="204"/>
        <v>4.8476280647384858E-2</v>
      </c>
      <c r="AJ309" s="4"/>
      <c r="AK309" s="4">
        <v>92</v>
      </c>
      <c r="AL309" s="27">
        <f t="shared" si="170"/>
        <v>0</v>
      </c>
      <c r="AM309" s="27">
        <f t="shared" si="171"/>
        <v>0</v>
      </c>
      <c r="AN309" s="27">
        <f t="shared" si="172"/>
        <v>2.5235605923930955E-4</v>
      </c>
      <c r="AO309" s="27">
        <f t="shared" si="173"/>
        <v>3.1820184322561497E-5</v>
      </c>
      <c r="AP309" s="27">
        <f t="shared" si="174"/>
        <v>3.2359516600302127E-5</v>
      </c>
      <c r="AQ309" s="27">
        <f t="shared" si="175"/>
        <v>3.7979306991972631E-5</v>
      </c>
      <c r="AR309" s="27">
        <f t="shared" si="176"/>
        <v>2.1126515204332441E-5</v>
      </c>
      <c r="AS309" s="27">
        <f t="shared" si="177"/>
        <v>2.9054964602322659E-5</v>
      </c>
      <c r="AT309" s="27">
        <f t="shared" si="178"/>
        <v>7.6609087608654433E-5</v>
      </c>
      <c r="AU309" s="27">
        <f t="shared" si="179"/>
        <v>7.2640473072005854E-5</v>
      </c>
      <c r="AV309" s="27">
        <f t="shared" si="180"/>
        <v>6.9019807374495057E-5</v>
      </c>
      <c r="AW309" s="27">
        <f t="shared" si="181"/>
        <v>6.9770236871724429E-5</v>
      </c>
      <c r="AX309" s="27">
        <f t="shared" si="182"/>
        <v>7.2718480324637409E-5</v>
      </c>
      <c r="AY309" s="27">
        <f t="shared" si="183"/>
        <v>7.4932884251650072E-5</v>
      </c>
      <c r="AZ309" s="27">
        <f t="shared" si="184"/>
        <v>7.9376400843841037E-5</v>
      </c>
      <c r="BA309" s="27">
        <f t="shared" si="185"/>
        <v>8.5523271644037031E-5</v>
      </c>
      <c r="BB309" s="27">
        <f t="shared" si="186"/>
        <v>1.0538430529955872E-4</v>
      </c>
      <c r="BC309" s="27">
        <f t="shared" si="187"/>
        <v>1.2576383407425387E-4</v>
      </c>
      <c r="BD309" s="27">
        <f t="shared" si="188"/>
        <v>1.3062863449698274E-4</v>
      </c>
      <c r="BE309" s="27">
        <f t="shared" si="189"/>
        <v>1.3949753999058763E-4</v>
      </c>
      <c r="BF309" s="27">
        <f t="shared" si="190"/>
        <v>1.465727563957636E-4</v>
      </c>
      <c r="BG309" s="27">
        <f t="shared" si="191"/>
        <v>1.5063286114375151E-4</v>
      </c>
      <c r="BH309" s="27">
        <f t="shared" si="192"/>
        <v>1.5851317934767288E-4</v>
      </c>
      <c r="BI309" s="27">
        <f t="shared" si="193"/>
        <v>1.6380077935333021E-4</v>
      </c>
      <c r="BJ309" s="27">
        <f t="shared" si="194"/>
        <v>1.6799887046811562E-4</v>
      </c>
      <c r="BK309" s="27">
        <f t="shared" si="195"/>
        <v>1.7213807383928799E-4</v>
      </c>
      <c r="BL309" s="27">
        <f t="shared" si="196"/>
        <v>1.6489686616552663E-4</v>
      </c>
      <c r="BM309" s="27">
        <f t="shared" si="197"/>
        <v>1.7215105237495038E-4</v>
      </c>
      <c r="BN309" s="27">
        <f t="shared" si="198"/>
        <v>2.0597272693742176E-4</v>
      </c>
      <c r="BO309" s="27">
        <f t="shared" si="199"/>
        <v>2.1834491496673224E-4</v>
      </c>
      <c r="BP309" s="27">
        <f t="shared" si="200"/>
        <v>2.1642807102593192E-4</v>
      </c>
      <c r="BQ309" s="27">
        <f t="shared" si="201"/>
        <v>1.6886138308527086E-4</v>
      </c>
    </row>
    <row r="310" spans="3:69" x14ac:dyDescent="0.2">
      <c r="C310" s="4">
        <v>93</v>
      </c>
      <c r="D310" s="27"/>
      <c r="E310" s="27"/>
      <c r="F310" s="27">
        <f t="shared" si="205"/>
        <v>4.2605596623908365E-2</v>
      </c>
      <c r="G310" s="27">
        <f t="shared" si="205"/>
        <v>4.8049118929174087E-2</v>
      </c>
      <c r="H310" s="27">
        <f t="shared" si="205"/>
        <v>4.8014786429975975E-2</v>
      </c>
      <c r="I310" s="27">
        <f t="shared" si="205"/>
        <v>4.7685394565780734E-2</v>
      </c>
      <c r="J310" s="27">
        <f t="shared" si="205"/>
        <v>4.7678585565274621E-2</v>
      </c>
      <c r="K310" s="27">
        <f t="shared" si="205"/>
        <v>4.7157624609799151E-2</v>
      </c>
      <c r="L310" s="27">
        <f t="shared" si="205"/>
        <v>4.6602616680998347E-2</v>
      </c>
      <c r="M310" s="27">
        <f t="shared" si="205"/>
        <v>4.7102954909043683E-2</v>
      </c>
      <c r="N310" s="27">
        <f t="shared" si="205"/>
        <v>4.7502751153673195E-2</v>
      </c>
      <c r="O310" s="27">
        <f t="shared" si="205"/>
        <v>4.686652184332072E-2</v>
      </c>
      <c r="P310" s="27">
        <f t="shared" si="205"/>
        <v>4.7094909293984778E-2</v>
      </c>
      <c r="Q310" s="27">
        <f t="shared" si="205"/>
        <v>4.8545391312741694E-2</v>
      </c>
      <c r="R310" s="27">
        <f t="shared" si="205"/>
        <v>4.8640328757559907E-2</v>
      </c>
      <c r="S310" s="27">
        <f t="shared" si="205"/>
        <v>4.8694785815054792E-2</v>
      </c>
      <c r="T310" s="27">
        <f t="shared" si="205"/>
        <v>4.8316778794336677E-2</v>
      </c>
      <c r="U310" s="27">
        <f t="shared" si="205"/>
        <v>4.8884067065730522E-2</v>
      </c>
      <c r="V310" s="27">
        <f t="shared" si="204"/>
        <v>5.0129367618286819E-2</v>
      </c>
      <c r="W310" s="27">
        <f t="shared" si="204"/>
        <v>5.030145159497388E-2</v>
      </c>
      <c r="X310" s="27">
        <f t="shared" si="204"/>
        <v>5.0145034964191343E-2</v>
      </c>
      <c r="Y310" s="27">
        <f t="shared" si="204"/>
        <v>5.0168975674742849E-2</v>
      </c>
      <c r="Z310" s="27">
        <f t="shared" si="204"/>
        <v>5.0298245750983447E-2</v>
      </c>
      <c r="AA310" s="27">
        <f t="shared" si="204"/>
        <v>5.1104060934773203E-2</v>
      </c>
      <c r="AB310" s="27">
        <f t="shared" si="204"/>
        <v>5.1049965301442568E-2</v>
      </c>
      <c r="AC310" s="27">
        <f t="shared" si="204"/>
        <v>5.1394875789806421E-2</v>
      </c>
      <c r="AD310" s="27">
        <f t="shared" si="204"/>
        <v>5.1016860617153326E-2</v>
      </c>
      <c r="AE310" s="27">
        <f t="shared" si="204"/>
        <v>5.1607875908458778E-2</v>
      </c>
      <c r="AF310" s="27">
        <f t="shared" si="204"/>
        <v>5.2789897983281951E-2</v>
      </c>
      <c r="AG310" s="27">
        <f t="shared" si="204"/>
        <v>5.3140793474457972E-2</v>
      </c>
      <c r="AH310" s="27">
        <f t="shared" si="204"/>
        <v>5.2222263247709719E-2</v>
      </c>
      <c r="AI310" s="27">
        <f t="shared" si="204"/>
        <v>5.1159405015927431E-2</v>
      </c>
      <c r="AJ310" s="4"/>
      <c r="AK310" s="4">
        <v>93</v>
      </c>
      <c r="AL310" s="27">
        <f t="shared" si="170"/>
        <v>0</v>
      </c>
      <c r="AM310" s="27">
        <f t="shared" si="171"/>
        <v>0</v>
      </c>
      <c r="AN310" s="27">
        <f t="shared" si="172"/>
        <v>1.9305060710460365E-4</v>
      </c>
      <c r="AO310" s="27">
        <f t="shared" si="173"/>
        <v>6.7234543531610862E-6</v>
      </c>
      <c r="AP310" s="27">
        <f t="shared" si="174"/>
        <v>7.3694762224588588E-6</v>
      </c>
      <c r="AQ310" s="27">
        <f t="shared" si="175"/>
        <v>1.1086011528620273E-5</v>
      </c>
      <c r="AR310" s="27">
        <f t="shared" si="176"/>
        <v>3.1256852836867549E-6</v>
      </c>
      <c r="AS310" s="27">
        <f t="shared" si="177"/>
        <v>7.6567426653663392E-6</v>
      </c>
      <c r="AT310" s="27">
        <f t="shared" si="178"/>
        <v>4.0433291601271671E-5</v>
      </c>
      <c r="AU310" s="27">
        <f t="shared" si="179"/>
        <v>3.7081182821568024E-5</v>
      </c>
      <c r="AV310" s="27">
        <f t="shared" si="180"/>
        <v>3.4147752891938217E-5</v>
      </c>
      <c r="AW310" s="27">
        <f t="shared" si="181"/>
        <v>3.5954713304743276E-5</v>
      </c>
      <c r="AX310" s="27">
        <f t="shared" si="182"/>
        <v>3.8153223354725041E-5</v>
      </c>
      <c r="AY310" s="27">
        <f t="shared" si="183"/>
        <v>3.757358085131636E-5</v>
      </c>
      <c r="AZ310" s="27">
        <f t="shared" si="184"/>
        <v>4.0748409790519779E-5</v>
      </c>
      <c r="BA310" s="27">
        <f t="shared" si="185"/>
        <v>4.5403182047240589E-5</v>
      </c>
      <c r="BB310" s="27">
        <f t="shared" si="186"/>
        <v>6.1095841538706921E-5</v>
      </c>
      <c r="BC310" s="27">
        <f t="shared" si="187"/>
        <v>7.6148956257392312E-5</v>
      </c>
      <c r="BD310" s="27">
        <f t="shared" si="188"/>
        <v>7.7226810701708519E-5</v>
      </c>
      <c r="BE310" s="27">
        <f t="shared" si="189"/>
        <v>8.3811540513805739E-5</v>
      </c>
      <c r="BF310" s="27">
        <f t="shared" si="190"/>
        <v>9.242183001983234E-5</v>
      </c>
      <c r="BG310" s="27">
        <f t="shared" si="191"/>
        <v>9.3013922362243629E-5</v>
      </c>
      <c r="BH310" s="27">
        <f t="shared" si="192"/>
        <v>1.0224778855161539E-4</v>
      </c>
      <c r="BI310" s="27">
        <f t="shared" si="193"/>
        <v>1.0442398934564326E-4</v>
      </c>
      <c r="BJ310" s="27">
        <f t="shared" si="194"/>
        <v>1.0851724353366515E-4</v>
      </c>
      <c r="BK310" s="27">
        <f t="shared" si="195"/>
        <v>1.0647697760737393E-4</v>
      </c>
      <c r="BL310" s="27">
        <f t="shared" si="196"/>
        <v>1.0615015509820292E-4</v>
      </c>
      <c r="BM310" s="27">
        <f t="shared" si="197"/>
        <v>1.1145259025680825E-4</v>
      </c>
      <c r="BN310" s="27">
        <f t="shared" si="198"/>
        <v>1.3447815197951913E-4</v>
      </c>
      <c r="BO310" s="27">
        <f t="shared" si="199"/>
        <v>1.3959174490827642E-4</v>
      </c>
      <c r="BP310" s="27">
        <f t="shared" si="200"/>
        <v>1.460387780805295E-4</v>
      </c>
      <c r="BQ310" s="27">
        <f t="shared" si="201"/>
        <v>1.0632792147394797E-4</v>
      </c>
    </row>
    <row r="311" spans="3:69" x14ac:dyDescent="0.2">
      <c r="C311" s="4">
        <v>94</v>
      </c>
      <c r="D311" s="27"/>
      <c r="E311" s="27"/>
      <c r="F311" s="27">
        <f t="shared" si="205"/>
        <v>4.4695738861688789E-2</v>
      </c>
      <c r="G311" s="27">
        <f t="shared" si="205"/>
        <v>5.1317183995171552E-2</v>
      </c>
      <c r="H311" s="27">
        <f t="shared" si="205"/>
        <v>5.1197153564914534E-2</v>
      </c>
      <c r="I311" s="27">
        <f t="shared" si="205"/>
        <v>5.0707440953992593E-2</v>
      </c>
      <c r="J311" s="27">
        <f t="shared" si="205"/>
        <v>5.0695341281468055E-2</v>
      </c>
      <c r="K311" s="27">
        <f t="shared" si="205"/>
        <v>4.9942134992191307E-2</v>
      </c>
      <c r="L311" s="27">
        <f t="shared" si="205"/>
        <v>4.91297316612423E-2</v>
      </c>
      <c r="M311" s="27">
        <f t="shared" si="205"/>
        <v>4.9672636577170783E-2</v>
      </c>
      <c r="N311" s="27">
        <f t="shared" si="205"/>
        <v>5.0105499299640699E-2</v>
      </c>
      <c r="O311" s="27">
        <f t="shared" si="205"/>
        <v>4.9350774810110951E-2</v>
      </c>
      <c r="P311" s="27">
        <f t="shared" si="205"/>
        <v>4.9571421451151371E-2</v>
      </c>
      <c r="Q311" s="27">
        <f t="shared" si="205"/>
        <v>5.1214162977615565E-2</v>
      </c>
      <c r="R311" s="27">
        <f t="shared" si="205"/>
        <v>5.1307828159983242E-2</v>
      </c>
      <c r="S311" s="27">
        <f t="shared" si="205"/>
        <v>5.1343718632632214E-2</v>
      </c>
      <c r="T311" s="27">
        <f t="shared" si="205"/>
        <v>5.0899331248030484E-2</v>
      </c>
      <c r="U311" s="27">
        <f t="shared" si="205"/>
        <v>5.1507973786454213E-2</v>
      </c>
      <c r="V311" s="27">
        <f t="shared" si="204"/>
        <v>5.2921026232899036E-2</v>
      </c>
      <c r="W311" s="27">
        <f t="shared" si="204"/>
        <v>5.3109000961727791E-2</v>
      </c>
      <c r="X311" s="27">
        <f t="shared" si="204"/>
        <v>5.276931607364347E-2</v>
      </c>
      <c r="Y311" s="27">
        <f t="shared" si="204"/>
        <v>5.2946570623638362E-2</v>
      </c>
      <c r="Z311" s="27">
        <f t="shared" si="204"/>
        <v>5.2905358929532083E-2</v>
      </c>
      <c r="AA311" s="27">
        <f t="shared" si="204"/>
        <v>5.3821626013538036E-2</v>
      </c>
      <c r="AB311" s="27">
        <f t="shared" si="204"/>
        <v>5.3727937992279588E-2</v>
      </c>
      <c r="AC311" s="27">
        <f t="shared" si="204"/>
        <v>5.4362350249362805E-2</v>
      </c>
      <c r="AD311" s="27">
        <f t="shared" si="204"/>
        <v>5.3688538357700079E-2</v>
      </c>
      <c r="AE311" s="27">
        <f t="shared" si="204"/>
        <v>5.4305712345490011E-2</v>
      </c>
      <c r="AF311" s="27">
        <f t="shared" si="204"/>
        <v>5.5699031623617612E-2</v>
      </c>
      <c r="AG311" s="27">
        <f t="shared" si="204"/>
        <v>5.6283073306161856E-2</v>
      </c>
      <c r="AH311" s="27">
        <f t="shared" si="204"/>
        <v>5.4989046355422587E-2</v>
      </c>
      <c r="AI311" s="27">
        <f t="shared" si="204"/>
        <v>5.3994830326240549E-2</v>
      </c>
      <c r="AJ311" s="4"/>
      <c r="AK311" s="4">
        <v>94</v>
      </c>
      <c r="AL311" s="27">
        <f t="shared" si="170"/>
        <v>0</v>
      </c>
      <c r="AM311" s="27">
        <f t="shared" si="171"/>
        <v>0</v>
      </c>
      <c r="AN311" s="27">
        <f t="shared" si="172"/>
        <v>1.3933732031465548E-4</v>
      </c>
      <c r="AO311" s="27">
        <f t="shared" si="173"/>
        <v>4.5576351972239703E-7</v>
      </c>
      <c r="AP311" s="27">
        <f t="shared" si="174"/>
        <v>2.18733199508936E-7</v>
      </c>
      <c r="AQ311" s="27">
        <f t="shared" si="175"/>
        <v>9.4568476060081089E-8</v>
      </c>
      <c r="AR311" s="27">
        <f t="shared" si="176"/>
        <v>1.5594888180424602E-6</v>
      </c>
      <c r="AS311" s="27">
        <f t="shared" si="177"/>
        <v>3.0374932756310593E-10</v>
      </c>
      <c r="AT311" s="27">
        <f t="shared" si="178"/>
        <v>1.4681179891922185E-5</v>
      </c>
      <c r="AU311" s="27">
        <f t="shared" si="179"/>
        <v>1.2388642825836156E-5</v>
      </c>
      <c r="AV311" s="27">
        <f t="shared" si="180"/>
        <v>1.0503171725129397E-5</v>
      </c>
      <c r="AW311" s="27">
        <f t="shared" si="181"/>
        <v>1.2333947008047314E-5</v>
      </c>
      <c r="AX311" s="27">
        <f t="shared" si="182"/>
        <v>1.3692348846627729E-5</v>
      </c>
      <c r="AY311" s="27">
        <f t="shared" si="183"/>
        <v>1.1978227503727152E-5</v>
      </c>
      <c r="AZ311" s="27">
        <f t="shared" si="184"/>
        <v>1.3808274807502923E-5</v>
      </c>
      <c r="BA311" s="27">
        <f t="shared" si="185"/>
        <v>1.6722010692421341E-5</v>
      </c>
      <c r="BB311" s="27">
        <f t="shared" si="186"/>
        <v>2.7392981073249547E-5</v>
      </c>
      <c r="BC311" s="27">
        <f t="shared" si="187"/>
        <v>3.7239654488116867E-5</v>
      </c>
      <c r="BD311" s="27">
        <f t="shared" si="188"/>
        <v>3.5954654395218374E-5</v>
      </c>
      <c r="BE311" s="27">
        <f t="shared" si="189"/>
        <v>4.0288406974399037E-5</v>
      </c>
      <c r="BF311" s="27">
        <f t="shared" si="190"/>
        <v>4.8850960285125121E-5</v>
      </c>
      <c r="BG311" s="27">
        <f t="shared" si="191"/>
        <v>4.7152634964113215E-5</v>
      </c>
      <c r="BH311" s="27">
        <f t="shared" si="192"/>
        <v>5.6319796835927246E-5</v>
      </c>
      <c r="BI311" s="27">
        <f t="shared" si="193"/>
        <v>5.6268610425519265E-5</v>
      </c>
      <c r="BJ311" s="27">
        <f t="shared" si="194"/>
        <v>5.9895035858339737E-5</v>
      </c>
      <c r="BK311" s="27">
        <f t="shared" si="195"/>
        <v>5.4041519973205423E-5</v>
      </c>
      <c r="BL311" s="27">
        <f t="shared" si="196"/>
        <v>5.8235854401868341E-5</v>
      </c>
      <c r="BM311" s="27">
        <f t="shared" si="197"/>
        <v>6.1768194862358544E-5</v>
      </c>
      <c r="BN311" s="27">
        <f t="shared" si="198"/>
        <v>7.5469839634232738E-5</v>
      </c>
      <c r="BO311" s="27">
        <f t="shared" si="199"/>
        <v>7.5214254626085152E-5</v>
      </c>
      <c r="BP311" s="27">
        <f t="shared" si="200"/>
        <v>8.6822653028141792E-5</v>
      </c>
      <c r="BQ311" s="27">
        <f t="shared" si="201"/>
        <v>5.5892337474104637E-5</v>
      </c>
    </row>
    <row r="312" spans="3:69" x14ac:dyDescent="0.2">
      <c r="C312" s="4">
        <v>95</v>
      </c>
      <c r="D312" s="27"/>
      <c r="E312" s="27"/>
      <c r="F312" s="27">
        <f t="shared" si="205"/>
        <v>4.6889460513671641E-2</v>
      </c>
      <c r="G312" s="27">
        <f t="shared" si="205"/>
        <v>5.4821230628104109E-2</v>
      </c>
      <c r="H312" s="27">
        <f t="shared" si="205"/>
        <v>5.4602641632741818E-2</v>
      </c>
      <c r="I312" s="27">
        <f t="shared" si="205"/>
        <v>5.393095642610915E-2</v>
      </c>
      <c r="J312" s="27">
        <f t="shared" si="205"/>
        <v>5.3912998276351723E-2</v>
      </c>
      <c r="K312" s="27">
        <f t="shared" si="205"/>
        <v>5.2897893646158815E-2</v>
      </c>
      <c r="L312" s="27">
        <f t="shared" si="205"/>
        <v>5.1797425715888398E-2</v>
      </c>
      <c r="M312" s="27">
        <f t="shared" si="205"/>
        <v>5.2386114125066364E-2</v>
      </c>
      <c r="N312" s="27">
        <f t="shared" si="205"/>
        <v>5.2854576256525669E-2</v>
      </c>
      <c r="O312" s="27">
        <f t="shared" si="205"/>
        <v>5.1969558719281501E-2</v>
      </c>
      <c r="P312" s="27">
        <f t="shared" si="205"/>
        <v>5.2180497597650234E-2</v>
      </c>
      <c r="Q312" s="27">
        <f t="shared" si="205"/>
        <v>5.4033051657571191E-2</v>
      </c>
      <c r="R312" s="27">
        <f t="shared" si="205"/>
        <v>5.412487007456647E-2</v>
      </c>
      <c r="S312" s="27">
        <f t="shared" si="205"/>
        <v>5.4139618668618272E-2</v>
      </c>
      <c r="T312" s="27">
        <f t="shared" si="205"/>
        <v>5.3622382411454769E-2</v>
      </c>
      <c r="U312" s="27">
        <f t="shared" si="205"/>
        <v>5.4275088079058863E-2</v>
      </c>
      <c r="V312" s="27">
        <f t="shared" si="204"/>
        <v>5.5871480092558504E-2</v>
      </c>
      <c r="W312" s="27">
        <f t="shared" si="204"/>
        <v>5.6076698538486451E-2</v>
      </c>
      <c r="X312" s="27">
        <f t="shared" si="204"/>
        <v>5.5531684842169304E-2</v>
      </c>
      <c r="Y312" s="27">
        <f t="shared" si="204"/>
        <v>5.5881287260897389E-2</v>
      </c>
      <c r="Z312" s="27">
        <f t="shared" si="204"/>
        <v>5.5647829085364475E-2</v>
      </c>
      <c r="AA312" s="27">
        <f t="shared" si="204"/>
        <v>5.6684465967107064E-2</v>
      </c>
      <c r="AB312" s="27">
        <f t="shared" si="204"/>
        <v>5.6546631971075574E-2</v>
      </c>
      <c r="AC312" s="27">
        <f t="shared" si="204"/>
        <v>5.7505776162742911E-2</v>
      </c>
      <c r="AD312" s="27">
        <f t="shared" si="204"/>
        <v>5.650060482628113E-2</v>
      </c>
      <c r="AE312" s="27">
        <f t="shared" si="204"/>
        <v>5.7144898655141572E-2</v>
      </c>
      <c r="AF312" s="27">
        <f t="shared" si="204"/>
        <v>5.8770611775787795E-2</v>
      </c>
      <c r="AG312" s="27">
        <f t="shared" si="204"/>
        <v>5.9617051637015972E-2</v>
      </c>
      <c r="AH312" s="27">
        <f t="shared" si="204"/>
        <v>5.7903223501260141E-2</v>
      </c>
      <c r="AI312" s="27">
        <f t="shared" si="204"/>
        <v>5.6991201565912621E-2</v>
      </c>
      <c r="AJ312" s="4"/>
      <c r="AK312" s="4">
        <v>95</v>
      </c>
      <c r="AL312" s="27">
        <f t="shared" si="170"/>
        <v>0</v>
      </c>
      <c r="AM312" s="27">
        <f t="shared" si="171"/>
        <v>0</v>
      </c>
      <c r="AN312" s="27">
        <f t="shared" si="172"/>
        <v>1.0966630570275109E-3</v>
      </c>
      <c r="AO312" s="27">
        <f t="shared" si="173"/>
        <v>1.7003552822615984E-3</v>
      </c>
      <c r="AP312" s="27">
        <f t="shared" si="174"/>
        <v>1.5830536950531071E-3</v>
      </c>
      <c r="AQ312" s="27">
        <f t="shared" si="175"/>
        <v>1.441940894977519E-3</v>
      </c>
      <c r="AR312" s="27">
        <f t="shared" si="176"/>
        <v>1.3277263502403643E-3</v>
      </c>
      <c r="AS312" s="27">
        <f t="shared" si="177"/>
        <v>1.2228171918215141E-3</v>
      </c>
      <c r="AT312" s="27">
        <f t="shared" si="178"/>
        <v>1.0491888177904338E-3</v>
      </c>
      <c r="AU312" s="27">
        <f t="shared" si="179"/>
        <v>1.0515199173499166E-3</v>
      </c>
      <c r="AV312" s="27">
        <f t="shared" si="180"/>
        <v>1.0431727242603732E-3</v>
      </c>
      <c r="AW312" s="27">
        <f t="shared" si="181"/>
        <v>9.8891666081529208E-4</v>
      </c>
      <c r="AX312" s="27">
        <f t="shared" si="182"/>
        <v>9.6360760204567601E-4</v>
      </c>
      <c r="AY312" s="27">
        <f t="shared" si="183"/>
        <v>1.0220120440873892E-3</v>
      </c>
      <c r="AZ312" s="27">
        <f t="shared" si="184"/>
        <v>1.0021205669438424E-3</v>
      </c>
      <c r="BA312" s="27">
        <f t="shared" si="185"/>
        <v>9.8379391197111273E-4</v>
      </c>
      <c r="BB312" s="27">
        <f t="shared" si="186"/>
        <v>9.6380539894028487E-4</v>
      </c>
      <c r="BC312" s="27">
        <f t="shared" si="187"/>
        <v>9.7944754161016713E-4</v>
      </c>
      <c r="BD312" s="27">
        <f t="shared" si="188"/>
        <v>1.0683490507752795E-3</v>
      </c>
      <c r="BE312" s="27">
        <f t="shared" si="189"/>
        <v>1.0947153834670045E-3</v>
      </c>
      <c r="BF312" s="27">
        <f t="shared" si="190"/>
        <v>1.0820759349651683E-3</v>
      </c>
      <c r="BG312" s="27">
        <f t="shared" si="191"/>
        <v>1.1378876334817926E-3</v>
      </c>
      <c r="BH312" s="27">
        <f t="shared" si="192"/>
        <v>1.134647495442957E-3</v>
      </c>
      <c r="BI312" s="27">
        <f t="shared" si="193"/>
        <v>1.2117126301629413E-3</v>
      </c>
      <c r="BJ312" s="27">
        <f t="shared" si="194"/>
        <v>1.2288192968679683E-3</v>
      </c>
      <c r="BK312" s="27">
        <f t="shared" si="195"/>
        <v>1.3231759693863258E-3</v>
      </c>
      <c r="BL312" s="27">
        <f t="shared" si="196"/>
        <v>1.2780168339883821E-3</v>
      </c>
      <c r="BM312" s="27">
        <f t="shared" si="197"/>
        <v>1.3311711743773341E-3</v>
      </c>
      <c r="BN312" s="27">
        <f t="shared" si="198"/>
        <v>1.4328732594124556E-3</v>
      </c>
      <c r="BO312" s="27">
        <f t="shared" si="199"/>
        <v>1.5209752259469304E-3</v>
      </c>
      <c r="BP312" s="27">
        <f t="shared" si="200"/>
        <v>1.4397252036380708E-3</v>
      </c>
      <c r="BQ312" s="27">
        <f t="shared" si="201"/>
        <v>1.4640574568471304E-3</v>
      </c>
    </row>
    <row r="313" spans="3:69" x14ac:dyDescent="0.2">
      <c r="C313" s="4">
        <v>96</v>
      </c>
      <c r="D313" s="27"/>
      <c r="E313" s="27"/>
      <c r="F313" s="27">
        <f t="shared" si="205"/>
        <v>4.9191894577436043E-2</v>
      </c>
      <c r="G313" s="27">
        <f t="shared" si="205"/>
        <v>5.8578298666166081E-2</v>
      </c>
      <c r="H313" s="27">
        <f t="shared" si="205"/>
        <v>5.8246894004754197E-2</v>
      </c>
      <c r="I313" s="27">
        <f t="shared" si="205"/>
        <v>5.7369372209370245E-2</v>
      </c>
      <c r="J313" s="27">
        <f t="shared" si="205"/>
        <v>5.7344935599333832E-2</v>
      </c>
      <c r="K313" s="27">
        <f t="shared" si="205"/>
        <v>5.603543239471194E-2</v>
      </c>
      <c r="L313" s="27">
        <f t="shared" si="205"/>
        <v>5.4613519017866714E-2</v>
      </c>
      <c r="M313" s="27">
        <f t="shared" si="205"/>
        <v>5.5251434173950086E-2</v>
      </c>
      <c r="N313" s="27">
        <f t="shared" si="205"/>
        <v>5.5758208759956629E-2</v>
      </c>
      <c r="O313" s="27">
        <f t="shared" si="205"/>
        <v>5.4730158889477347E-2</v>
      </c>
      <c r="P313" s="27">
        <f t="shared" si="205"/>
        <v>5.4929233685430123E-2</v>
      </c>
      <c r="Q313" s="27">
        <f t="shared" si="205"/>
        <v>5.7010501356460117E-2</v>
      </c>
      <c r="R313" s="27">
        <f t="shared" si="205"/>
        <v>5.7099837994450293E-2</v>
      </c>
      <c r="S313" s="27">
        <f t="shared" si="205"/>
        <v>5.709063990983497E-2</v>
      </c>
      <c r="T313" s="27">
        <f t="shared" si="205"/>
        <v>5.6493575841822755E-2</v>
      </c>
      <c r="U313" s="27">
        <f t="shared" si="205"/>
        <v>5.7193225925904714E-2</v>
      </c>
      <c r="V313" s="27">
        <f t="shared" si="204"/>
        <v>5.8989761795204522E-2</v>
      </c>
      <c r="W313" s="27">
        <f t="shared" si="204"/>
        <v>5.9213679498248573E-2</v>
      </c>
      <c r="X313" s="27">
        <f t="shared" si="204"/>
        <v>5.8439407336471835E-2</v>
      </c>
      <c r="Y313" s="27">
        <f t="shared" si="204"/>
        <v>5.8982013572496453E-2</v>
      </c>
      <c r="Z313" s="27">
        <f t="shared" si="204"/>
        <v>5.8532683727470315E-2</v>
      </c>
      <c r="AA313" s="27">
        <f t="shared" si="204"/>
        <v>5.9700346861292039E-2</v>
      </c>
      <c r="AB313" s="27">
        <f t="shared" si="204"/>
        <v>5.9513441816928622E-2</v>
      </c>
      <c r="AC313" s="27">
        <f t="shared" si="204"/>
        <v>6.0835586278239845E-2</v>
      </c>
      <c r="AD313" s="27">
        <f t="shared" si="204"/>
        <v>5.9460437033476768E-2</v>
      </c>
      <c r="AE313" s="27">
        <f t="shared" si="204"/>
        <v>6.0132840692792768E-2</v>
      </c>
      <c r="AF313" s="27">
        <f t="shared" si="204"/>
        <v>6.2013709480339178E-2</v>
      </c>
      <c r="AG313" s="27">
        <f t="shared" si="204"/>
        <v>6.3154423260783021E-2</v>
      </c>
      <c r="AH313" s="27">
        <f t="shared" si="204"/>
        <v>6.0972646765283932E-2</v>
      </c>
      <c r="AI313" s="27">
        <f t="shared" si="204"/>
        <v>6.0157654433945495E-2</v>
      </c>
      <c r="AJ313" s="4"/>
      <c r="AK313" s="4">
        <v>96</v>
      </c>
      <c r="AL313" s="27">
        <f t="shared" si="170"/>
        <v>0</v>
      </c>
      <c r="AM313" s="27">
        <f t="shared" si="171"/>
        <v>0</v>
      </c>
      <c r="AN313" s="27">
        <f t="shared" si="172"/>
        <v>1.365498693369503E-3</v>
      </c>
      <c r="AO313" s="27">
        <f t="shared" si="173"/>
        <v>2.1460248157177163E-3</v>
      </c>
      <c r="AP313" s="27">
        <f t="shared" si="174"/>
        <v>2.0105320873468808E-3</v>
      </c>
      <c r="AQ313" s="27">
        <f t="shared" si="175"/>
        <v>1.8384898448154726E-3</v>
      </c>
      <c r="AR313" s="27">
        <f t="shared" si="176"/>
        <v>1.7163306923107754E-3</v>
      </c>
      <c r="AS313" s="27">
        <f t="shared" si="177"/>
        <v>1.5649117171080385E-3</v>
      </c>
      <c r="AT313" s="27">
        <f t="shared" si="178"/>
        <v>1.3570350578060257E-3</v>
      </c>
      <c r="AU313" s="27">
        <f t="shared" si="179"/>
        <v>1.3649283033961995E-3</v>
      </c>
      <c r="AV313" s="27">
        <f t="shared" si="180"/>
        <v>1.3600185804114105E-3</v>
      </c>
      <c r="AW313" s="27">
        <f t="shared" si="181"/>
        <v>1.2859611776215578E-3</v>
      </c>
      <c r="AX313" s="27">
        <f t="shared" si="182"/>
        <v>1.2585823636863845E-3</v>
      </c>
      <c r="AY313" s="27">
        <f t="shared" si="183"/>
        <v>1.3482283895150007E-3</v>
      </c>
      <c r="AZ313" s="27">
        <f t="shared" si="184"/>
        <v>1.3269138235592092E-3</v>
      </c>
      <c r="BA313" s="27">
        <f t="shared" si="185"/>
        <v>1.3067447601108992E-3</v>
      </c>
      <c r="BB313" s="27">
        <f t="shared" si="186"/>
        <v>1.2766200643137984E-3</v>
      </c>
      <c r="BC313" s="27">
        <f t="shared" si="187"/>
        <v>1.3042671291763816E-3</v>
      </c>
      <c r="BD313" s="27">
        <f t="shared" si="188"/>
        <v>1.425879547427174E-3</v>
      </c>
      <c r="BE313" s="27">
        <f t="shared" si="189"/>
        <v>1.4586350954999847E-3</v>
      </c>
      <c r="BF313" s="27">
        <f t="shared" si="190"/>
        <v>1.4269708934067044E-3</v>
      </c>
      <c r="BG313" s="27">
        <f t="shared" si="191"/>
        <v>1.5054246942498629E-3</v>
      </c>
      <c r="BH313" s="27">
        <f t="shared" si="192"/>
        <v>1.4858843416827071E-3</v>
      </c>
      <c r="BI313" s="27">
        <f t="shared" si="193"/>
        <v>1.5866306660233551E-3</v>
      </c>
      <c r="BJ313" s="27">
        <f t="shared" si="194"/>
        <v>1.6004344498107344E-3</v>
      </c>
      <c r="BK313" s="27">
        <f t="shared" si="195"/>
        <v>1.736828381188294E-3</v>
      </c>
      <c r="BL313" s="27">
        <f t="shared" si="196"/>
        <v>1.6531723834058943E-3</v>
      </c>
      <c r="BM313" s="27">
        <f t="shared" si="197"/>
        <v>1.7152672437212037E-3</v>
      </c>
      <c r="BN313" s="27">
        <f t="shared" si="198"/>
        <v>1.8588862548407884E-3</v>
      </c>
      <c r="BO313" s="27">
        <f t="shared" si="199"/>
        <v>1.9848212870648943E-3</v>
      </c>
      <c r="BP313" s="27">
        <f t="shared" si="200"/>
        <v>1.846926602079142E-3</v>
      </c>
      <c r="BQ313" s="27">
        <f t="shared" si="201"/>
        <v>1.8835796802192412E-3</v>
      </c>
    </row>
    <row r="314" spans="3:69" x14ac:dyDescent="0.2">
      <c r="C314" s="4">
        <v>97</v>
      </c>
      <c r="D314" s="27"/>
      <c r="E314" s="27"/>
      <c r="F314" s="27">
        <f t="shared" si="205"/>
        <v>5.1608428422188414E-2</v>
      </c>
      <c r="G314" s="27">
        <f t="shared" si="205"/>
        <v>6.2606658366052101E-2</v>
      </c>
      <c r="H314" s="27">
        <f t="shared" si="205"/>
        <v>6.214665083443846E-2</v>
      </c>
      <c r="I314" s="27">
        <f t="shared" si="205"/>
        <v>6.1037014943163687E-2</v>
      </c>
      <c r="J314" s="27">
        <f t="shared" si="205"/>
        <v>6.1005423279532747E-2</v>
      </c>
      <c r="K314" s="27">
        <f t="shared" si="205"/>
        <v>5.9365930771316029E-2</v>
      </c>
      <c r="L314" s="27">
        <f t="shared" si="205"/>
        <v>5.7586266762922222E-2</v>
      </c>
      <c r="M314" s="27">
        <f t="shared" si="205"/>
        <v>5.82770936229852E-2</v>
      </c>
      <c r="N314" s="27">
        <f t="shared" si="205"/>
        <v>5.8825086059941051E-2</v>
      </c>
      <c r="O314" s="27">
        <f t="shared" si="205"/>
        <v>5.7640255164698104E-2</v>
      </c>
      <c r="P314" s="27">
        <f t="shared" si="205"/>
        <v>5.7825105502127466E-2</v>
      </c>
      <c r="Q314" s="27">
        <f t="shared" si="205"/>
        <v>6.0155431048949166E-2</v>
      </c>
      <c r="R314" s="27">
        <f t="shared" si="205"/>
        <v>6.0241585399244318E-2</v>
      </c>
      <c r="S314" s="27">
        <f t="shared" si="205"/>
        <v>6.0205388739916335E-2</v>
      </c>
      <c r="T314" s="27">
        <f t="shared" si="205"/>
        <v>5.9520970929112113E-2</v>
      </c>
      <c r="U314" s="27">
        <f t="shared" si="205"/>
        <v>6.0270629890010051E-2</v>
      </c>
      <c r="V314" s="27">
        <f t="shared" si="204"/>
        <v>6.2285417731399791E-2</v>
      </c>
      <c r="W314" s="27">
        <f t="shared" si="204"/>
        <v>6.252960010248286E-2</v>
      </c>
      <c r="X314" s="27">
        <f t="shared" si="204"/>
        <v>6.15001319581105E-2</v>
      </c>
      <c r="Y314" s="27">
        <f t="shared" si="204"/>
        <v>6.2258140315834258E-2</v>
      </c>
      <c r="Z314" s="27">
        <f t="shared" si="204"/>
        <v>6.1567315221410353E-2</v>
      </c>
      <c r="AA314" s="27">
        <f t="shared" si="204"/>
        <v>6.2877449918195646E-2</v>
      </c>
      <c r="AB314" s="27">
        <f t="shared" si="204"/>
        <v>6.2636150677012212E-2</v>
      </c>
      <c r="AC314" s="27">
        <f t="shared" si="204"/>
        <v>6.4362831936574175E-2</v>
      </c>
      <c r="AD314" s="27">
        <f t="shared" si="204"/>
        <v>6.2575799629857029E-2</v>
      </c>
      <c r="AE314" s="27">
        <f t="shared" si="204"/>
        <v>6.3277332334645942E-2</v>
      </c>
      <c r="AF314" s="27">
        <f t="shared" si="204"/>
        <v>6.5437902306248463E-2</v>
      </c>
      <c r="AG314" s="27">
        <f t="shared" si="204"/>
        <v>6.6907596425956756E-2</v>
      </c>
      <c r="AH314" s="27">
        <f t="shared" si="204"/>
        <v>6.4205586529150871E-2</v>
      </c>
      <c r="AI314" s="27">
        <f t="shared" si="204"/>
        <v>6.350384319477835E-2</v>
      </c>
      <c r="AJ314" s="4"/>
      <c r="AK314" s="4">
        <v>97</v>
      </c>
      <c r="AL314" s="27">
        <f t="shared" si="170"/>
        <v>0</v>
      </c>
      <c r="AM314" s="27">
        <f t="shared" si="171"/>
        <v>0</v>
      </c>
      <c r="AN314" s="27">
        <f t="shared" si="172"/>
        <v>4.5249795491082587E-4</v>
      </c>
      <c r="AO314" s="27">
        <f t="shared" si="173"/>
        <v>1.0614509689540364E-3</v>
      </c>
      <c r="AP314" s="27">
        <f t="shared" si="174"/>
        <v>1.0152669498818508E-3</v>
      </c>
      <c r="AQ314" s="27">
        <f t="shared" si="175"/>
        <v>9.4130729983404242E-4</v>
      </c>
      <c r="AR314" s="27">
        <f t="shared" si="176"/>
        <v>9.5360701761119926E-4</v>
      </c>
      <c r="AS314" s="27">
        <f t="shared" si="177"/>
        <v>8.6052441342225638E-4</v>
      </c>
      <c r="AT314" s="27">
        <f t="shared" si="178"/>
        <v>6.5619755894391011E-4</v>
      </c>
      <c r="AU314" s="27">
        <f t="shared" si="179"/>
        <v>6.6878464728080075E-4</v>
      </c>
      <c r="AV314" s="27">
        <f t="shared" si="180"/>
        <v>6.7769753137035646E-4</v>
      </c>
      <c r="AW314" s="27">
        <f t="shared" si="181"/>
        <v>6.2432083230667414E-4</v>
      </c>
      <c r="AX314" s="27">
        <f t="shared" si="182"/>
        <v>5.9972875983695551E-4</v>
      </c>
      <c r="AY314" s="27">
        <f t="shared" si="183"/>
        <v>6.4687246012100602E-4</v>
      </c>
      <c r="AZ314" s="27">
        <f t="shared" si="184"/>
        <v>6.2695237274940888E-4</v>
      </c>
      <c r="BA314" s="27">
        <f t="shared" si="185"/>
        <v>6.137554273996697E-4</v>
      </c>
      <c r="BB314" s="27">
        <f t="shared" si="186"/>
        <v>5.6318817479460159E-4</v>
      </c>
      <c r="BC314" s="27">
        <f t="shared" si="187"/>
        <v>5.5377673624411577E-4</v>
      </c>
      <c r="BD314" s="27">
        <f t="shared" si="188"/>
        <v>6.0100067116570588E-4</v>
      </c>
      <c r="BE314" s="27">
        <f t="shared" si="189"/>
        <v>6.008927027762582E-4</v>
      </c>
      <c r="BF314" s="27">
        <f t="shared" si="190"/>
        <v>6.5863642409321713E-4</v>
      </c>
      <c r="BG314" s="27">
        <f t="shared" si="191"/>
        <v>6.137831018447913E-4</v>
      </c>
      <c r="BH314" s="27">
        <f t="shared" si="192"/>
        <v>7.0740657294438849E-4</v>
      </c>
      <c r="BI314" s="27">
        <f t="shared" si="193"/>
        <v>7.3549657841068402E-4</v>
      </c>
      <c r="BJ314" s="27">
        <f t="shared" si="194"/>
        <v>7.53152677466401E-4</v>
      </c>
      <c r="BK314" s="27">
        <f t="shared" si="195"/>
        <v>6.7442686885596178E-4</v>
      </c>
      <c r="BL314" s="27">
        <f t="shared" si="196"/>
        <v>7.7971657268246673E-4</v>
      </c>
      <c r="BM314" s="27">
        <f t="shared" si="197"/>
        <v>8.3566081515567441E-4</v>
      </c>
      <c r="BN314" s="27">
        <f t="shared" si="198"/>
        <v>8.3829451699608316E-4</v>
      </c>
      <c r="BO314" s="27">
        <f t="shared" si="199"/>
        <v>7.7679860813819007E-4</v>
      </c>
      <c r="BP314" s="27">
        <f t="shared" si="200"/>
        <v>8.8340356999598634E-4</v>
      </c>
      <c r="BQ314" s="27">
        <f t="shared" si="201"/>
        <v>7.554817630464057E-4</v>
      </c>
    </row>
    <row r="315" spans="3:69" x14ac:dyDescent="0.2">
      <c r="C315" s="4">
        <v>98</v>
      </c>
      <c r="D315" s="27"/>
      <c r="E315" s="27"/>
      <c r="F315" s="27">
        <f t="shared" si="205"/>
        <v>5.414471639444246E-2</v>
      </c>
      <c r="G315" s="27">
        <f t="shared" si="205"/>
        <v>6.6925899249439633E-2</v>
      </c>
      <c r="H315" s="27">
        <f t="shared" si="205"/>
        <v>6.6319825954654174E-2</v>
      </c>
      <c r="I315" s="27">
        <f t="shared" si="205"/>
        <v>6.4949166372968353E-2</v>
      </c>
      <c r="J315" s="27">
        <f t="shared" si="205"/>
        <v>6.4909681660698368E-2</v>
      </c>
      <c r="K315" s="27">
        <f t="shared" si="205"/>
        <v>6.2901255854289961E-2</v>
      </c>
      <c r="L315" s="27">
        <f t="shared" si="205"/>
        <v>6.0724383369188228E-2</v>
      </c>
      <c r="M315" s="27">
        <f t="shared" si="205"/>
        <v>6.1472064846217991E-2</v>
      </c>
      <c r="N315" s="27">
        <f t="shared" si="205"/>
        <v>6.206438592383421E-2</v>
      </c>
      <c r="O315" s="27">
        <f t="shared" si="205"/>
        <v>6.0707943279218836E-2</v>
      </c>
      <c r="P315" s="27">
        <f t="shared" si="205"/>
        <v>6.0875989003102406E-2</v>
      </c>
      <c r="Q315" s="27">
        <f t="shared" si="205"/>
        <v>6.3477261397381288E-2</v>
      </c>
      <c r="R315" s="27">
        <f t="shared" si="205"/>
        <v>6.3559462102908248E-2</v>
      </c>
      <c r="S315" s="27">
        <f t="shared" si="205"/>
        <v>6.3492949039039542E-2</v>
      </c>
      <c r="T315" s="27">
        <f t="shared" si="205"/>
        <v>6.2713065518632372E-2</v>
      </c>
      <c r="U315" s="27">
        <f t="shared" si="205"/>
        <v>6.3515992396968923E-2</v>
      </c>
      <c r="V315" s="27">
        <f t="shared" si="204"/>
        <v>6.5768537309904423E-2</v>
      </c>
      <c r="W315" s="27">
        <f t="shared" si="204"/>
        <v>6.6034667425052471E-2</v>
      </c>
      <c r="X315" s="27">
        <f t="shared" si="204"/>
        <v>6.4721909561668386E-2</v>
      </c>
      <c r="Y315" s="27">
        <f t="shared" si="204"/>
        <v>6.5719589460269762E-2</v>
      </c>
      <c r="Z315" s="27">
        <f t="shared" si="204"/>
        <v>6.4759499732062339E-2</v>
      </c>
      <c r="AA315" s="27">
        <f t="shared" si="204"/>
        <v>6.6224393709526708E-2</v>
      </c>
      <c r="AB315" s="27">
        <f t="shared" si="204"/>
        <v>6.5922950684931425E-2</v>
      </c>
      <c r="AC315" s="27">
        <f t="shared" si="204"/>
        <v>6.8099219749301373E-2</v>
      </c>
      <c r="AD315" s="27">
        <f t="shared" si="204"/>
        <v>6.5854865275311605E-2</v>
      </c>
      <c r="AE315" s="27">
        <f t="shared" si="204"/>
        <v>6.6586575807607407E-2</v>
      </c>
      <c r="AF315" s="27">
        <f t="shared" si="204"/>
        <v>6.905330263555505E-2</v>
      </c>
      <c r="AG315" s="27">
        <f t="shared" si="204"/>
        <v>7.0889736360912003E-2</v>
      </c>
      <c r="AH315" s="27">
        <f t="shared" si="204"/>
        <v>6.7610753760173392E-2</v>
      </c>
      <c r="AI315" s="27">
        <f t="shared" si="204"/>
        <v>6.7039970113376757E-2</v>
      </c>
      <c r="AJ315" s="4"/>
      <c r="AK315" s="4">
        <v>98</v>
      </c>
      <c r="AL315" s="27">
        <f t="shared" si="170"/>
        <v>0</v>
      </c>
      <c r="AM315" s="27">
        <f t="shared" si="171"/>
        <v>0</v>
      </c>
      <c r="AN315" s="27">
        <f t="shared" si="172"/>
        <v>3.5102687956579004E-4</v>
      </c>
      <c r="AO315" s="27">
        <f t="shared" si="173"/>
        <v>7.9866579481429961E-4</v>
      </c>
      <c r="AP315" s="27">
        <f t="shared" si="174"/>
        <v>7.66740463513704E-4</v>
      </c>
      <c r="AQ315" s="27">
        <f t="shared" si="175"/>
        <v>7.1655689158972395E-4</v>
      </c>
      <c r="AR315" s="27">
        <f t="shared" si="176"/>
        <v>7.2771912958238642E-4</v>
      </c>
      <c r="AS315" s="27">
        <f t="shared" si="177"/>
        <v>6.6560756083054056E-4</v>
      </c>
      <c r="AT315" s="27">
        <f t="shared" si="178"/>
        <v>5.0527112710020488E-4</v>
      </c>
      <c r="AU315" s="27">
        <f t="shared" si="179"/>
        <v>5.1374301129002012E-4</v>
      </c>
      <c r="AV315" s="27">
        <f t="shared" si="180"/>
        <v>5.1953564184879992E-4</v>
      </c>
      <c r="AW315" s="27">
        <f t="shared" si="181"/>
        <v>4.8043049858780121E-4</v>
      </c>
      <c r="AX315" s="27">
        <f t="shared" si="182"/>
        <v>4.5960828040096966E-4</v>
      </c>
      <c r="AY315" s="27">
        <f t="shared" si="183"/>
        <v>4.8893422692899177E-4</v>
      </c>
      <c r="AZ315" s="27">
        <f t="shared" si="184"/>
        <v>4.7180793614016759E-4</v>
      </c>
      <c r="BA315" s="27">
        <f t="shared" si="185"/>
        <v>4.6167086498050152E-4</v>
      </c>
      <c r="BB315" s="27">
        <f t="shared" si="186"/>
        <v>4.2187070802363763E-4</v>
      </c>
      <c r="BC315" s="27">
        <f t="shared" si="187"/>
        <v>4.1156637865253525E-4</v>
      </c>
      <c r="BD315" s="27">
        <f t="shared" si="188"/>
        <v>4.4235324563478306E-4</v>
      </c>
      <c r="BE315" s="27">
        <f t="shared" si="189"/>
        <v>4.4133797789336837E-4</v>
      </c>
      <c r="BF315" s="27">
        <f t="shared" si="190"/>
        <v>5.0364943557460904E-4</v>
      </c>
      <c r="BG315" s="27">
        <f t="shared" si="191"/>
        <v>4.5425237518971587E-4</v>
      </c>
      <c r="BH315" s="27">
        <f t="shared" si="192"/>
        <v>5.4779081223690592E-4</v>
      </c>
      <c r="BI315" s="27">
        <f t="shared" si="193"/>
        <v>5.6516011106856503E-4</v>
      </c>
      <c r="BJ315" s="27">
        <f t="shared" si="194"/>
        <v>5.8355230313385438E-4</v>
      </c>
      <c r="BK315" s="27">
        <f t="shared" si="195"/>
        <v>4.9432149846653632E-4</v>
      </c>
      <c r="BL315" s="27">
        <f t="shared" si="196"/>
        <v>6.0734348507033968E-4</v>
      </c>
      <c r="BM315" s="27">
        <f t="shared" si="197"/>
        <v>6.5528602039244342E-4</v>
      </c>
      <c r="BN315" s="27">
        <f t="shared" si="198"/>
        <v>6.4200997893661777E-4</v>
      </c>
      <c r="BO315" s="27">
        <f t="shared" si="199"/>
        <v>5.7068274977708816E-4</v>
      </c>
      <c r="BP315" s="27">
        <f t="shared" si="200"/>
        <v>6.9258125281844191E-4</v>
      </c>
      <c r="BQ315" s="27">
        <f t="shared" si="201"/>
        <v>5.7359778605821214E-4</v>
      </c>
    </row>
    <row r="316" spans="3:69" x14ac:dyDescent="0.2">
      <c r="C316" s="4">
        <v>99</v>
      </c>
      <c r="D316" s="27"/>
      <c r="E316" s="27"/>
      <c r="F316" s="27">
        <f t="shared" si="205"/>
        <v>5.6806693048388195E-2</v>
      </c>
      <c r="G316" s="27">
        <f t="shared" si="205"/>
        <v>7.1557025364928792E-2</v>
      </c>
      <c r="H316" s="27">
        <f t="shared" si="205"/>
        <v>7.078558916620227E-2</v>
      </c>
      <c r="I316" s="27">
        <f t="shared" si="205"/>
        <v>6.9122127023880167E-2</v>
      </c>
      <c r="J316" s="27">
        <f t="shared" si="205"/>
        <v>6.9073944687551056E-2</v>
      </c>
      <c r="K316" s="27">
        <f t="shared" si="205"/>
        <v>6.6654004551032639E-2</v>
      </c>
      <c r="L316" s="27">
        <f t="shared" si="205"/>
        <v>6.403706802294061E-2</v>
      </c>
      <c r="M316" s="27">
        <f t="shared" si="205"/>
        <v>6.4845822299503433E-2</v>
      </c>
      <c r="N316" s="27">
        <f t="shared" si="205"/>
        <v>6.5485802101218155E-2</v>
      </c>
      <c r="O316" s="27">
        <f t="shared" si="205"/>
        <v>6.3941757379495603E-2</v>
      </c>
      <c r="P316" s="27">
        <f t="shared" si="205"/>
        <v>6.4090181731818033E-2</v>
      </c>
      <c r="Q316" s="27">
        <f t="shared" si="205"/>
        <v>6.6985942971445792E-2</v>
      </c>
      <c r="R316" s="27">
        <f t="shared" si="205"/>
        <v>6.706334207871982E-2</v>
      </c>
      <c r="S316" s="27">
        <f t="shared" si="205"/>
        <v>6.6962908676230767E-2</v>
      </c>
      <c r="T316" s="27">
        <f t="shared" si="205"/>
        <v>6.607881976432875E-2</v>
      </c>
      <c r="U316" s="27">
        <f t="shared" si="205"/>
        <v>6.6938480287549257E-2</v>
      </c>
      <c r="V316" s="27">
        <f t="shared" si="204"/>
        <v>6.9449783845660362E-2</v>
      </c>
      <c r="W316" s="27">
        <f t="shared" si="204"/>
        <v>6.973967077165176E-2</v>
      </c>
      <c r="X316" s="27">
        <f t="shared" si="204"/>
        <v>6.8113214631521327E-2</v>
      </c>
      <c r="Y316" s="27">
        <f t="shared" si="204"/>
        <v>6.9376844236471114E-2</v>
      </c>
      <c r="Z316" s="27">
        <f t="shared" si="204"/>
        <v>6.8117417149842804E-2</v>
      </c>
      <c r="AA316" s="27">
        <f t="shared" si="204"/>
        <v>6.9750257536319527E-2</v>
      </c>
      <c r="AB316" s="27">
        <f t="shared" si="204"/>
        <v>6.9382464452016471E-2</v>
      </c>
      <c r="AC316" s="27">
        <f t="shared" si="204"/>
        <v>7.205715045200406E-2</v>
      </c>
      <c r="AD316" s="27">
        <f t="shared" si="204"/>
        <v>6.9306236078727379E-2</v>
      </c>
      <c r="AE316" s="27">
        <f t="shared" si="204"/>
        <v>7.0069203084328083E-2</v>
      </c>
      <c r="AF316" s="27">
        <f t="shared" si="204"/>
        <v>7.2870587527412531E-2</v>
      </c>
      <c r="AG316" s="27">
        <f t="shared" si="204"/>
        <v>7.5114811454357971E-2</v>
      </c>
      <c r="AH316" s="27">
        <f t="shared" si="204"/>
        <v>7.1197323482511954E-2</v>
      </c>
      <c r="AI316" s="27">
        <f t="shared" si="204"/>
        <v>7.0776816561131842E-2</v>
      </c>
      <c r="AJ316" s="4"/>
      <c r="AK316" s="4">
        <v>99</v>
      </c>
      <c r="AL316" s="27">
        <f t="shared" si="170"/>
        <v>0</v>
      </c>
      <c r="AM316" s="27">
        <f t="shared" ref="AM316" si="206">(E316-E100)^2</f>
        <v>0</v>
      </c>
      <c r="AN316" s="27">
        <f t="shared" ref="AN316" si="207">(F316-F100)^2</f>
        <v>2.5836494688633949E-4</v>
      </c>
      <c r="AO316" s="27">
        <f t="shared" ref="AO316" si="208">(G316-G100)^2</f>
        <v>5.5835561673890058E-4</v>
      </c>
      <c r="AP316" s="27">
        <f t="shared" ref="AP316" si="209">(H316-H100)^2</f>
        <v>5.3936883418590278E-4</v>
      </c>
      <c r="AQ316" s="27">
        <f t="shared" ref="AQ316" si="210">(I316-I100)^2</f>
        <v>5.1056202758977085E-4</v>
      </c>
      <c r="AR316" s="27">
        <f t="shared" ref="AR316" si="211">(J316-J100)^2</f>
        <v>5.2038765070108143E-4</v>
      </c>
      <c r="AS316" s="27">
        <f t="shared" ref="AS316" si="212">(K316-K100)^2</f>
        <v>4.8605356936859645E-4</v>
      </c>
      <c r="AT316" s="27">
        <f t="shared" ref="AT316" si="213">(L316-L100)^2</f>
        <v>3.6731838690770384E-4</v>
      </c>
      <c r="AU316" s="27">
        <f t="shared" ref="AU316" si="214">(M316-M100)^2</f>
        <v>3.7218675423749179E-4</v>
      </c>
      <c r="AV316" s="27">
        <f t="shared" ref="AV316" si="215">(N316-N100)^2</f>
        <v>3.7527083213335677E-4</v>
      </c>
      <c r="AW316" s="27">
        <f t="shared" ref="AW316" si="216">(O316-O100)^2</f>
        <v>3.4912588933110885E-4</v>
      </c>
      <c r="AX316" s="27">
        <f t="shared" ref="AX316" si="217">(P316-P100)^2</f>
        <v>3.3212452387265293E-4</v>
      </c>
      <c r="AY316" s="27">
        <f t="shared" ref="AY316" si="218">(Q316-Q100)^2</f>
        <v>3.4607814176735652E-4</v>
      </c>
      <c r="AZ316" s="27">
        <f t="shared" ref="AZ316" si="219">(R316-R100)^2</f>
        <v>3.3186857389359928E-4</v>
      </c>
      <c r="BA316" s="27">
        <f t="shared" ref="BA316" si="220">(S316-S100)^2</f>
        <v>3.245967183704268E-4</v>
      </c>
      <c r="BB316" s="27">
        <f t="shared" ref="BB316" si="221">(T316-T100)^2</f>
        <v>2.949372487255258E-4</v>
      </c>
      <c r="BC316" s="27">
        <f t="shared" ref="BC316" si="222">(U316-U100)^2</f>
        <v>2.8441510190053163E-4</v>
      </c>
      <c r="BD316" s="27">
        <f t="shared" ref="BD316" si="223">(V316-V100)^2</f>
        <v>3.0105542837962214E-4</v>
      </c>
      <c r="BE316" s="27">
        <f t="shared" ref="BE316" si="224">(W316-W100)^2</f>
        <v>2.9939526954413825E-4</v>
      </c>
      <c r="BF316" s="27">
        <f t="shared" ref="BF316" si="225">(X316-X100)^2</f>
        <v>3.62934131397713E-4</v>
      </c>
      <c r="BG316" s="27">
        <f t="shared" ref="BG316" si="226">(Y316-Y100)^2</f>
        <v>3.1173230312401965E-4</v>
      </c>
      <c r="BH316" s="27">
        <f t="shared" ref="BH316" si="227">(Z316-Z100)^2</f>
        <v>4.0188276823131656E-4</v>
      </c>
      <c r="BI316" s="27">
        <f t="shared" ref="BI316" si="228">(AA316-AA100)^2</f>
        <v>4.0995042570236357E-4</v>
      </c>
      <c r="BJ316" s="27">
        <f t="shared" ref="BJ316" si="229">(AB316-AB100)^2</f>
        <v>4.2837878570779758E-4</v>
      </c>
      <c r="BK316" s="27">
        <f t="shared" ref="BK316" si="230">(AC316-AC100)^2</f>
        <v>3.3399065971091149E-4</v>
      </c>
      <c r="BL316" s="27">
        <f t="shared" ref="BL316" si="231">(AD316-AD100)^2</f>
        <v>4.4914193565766714E-4</v>
      </c>
      <c r="BM316" s="27">
        <f t="shared" ref="BM316" si="232">(AE316-AE100)^2</f>
        <v>4.8911426105222229E-4</v>
      </c>
      <c r="BN316" s="27">
        <f t="shared" ref="BN316" si="233">(AF316-AF100)^2</f>
        <v>4.6313755625470703E-4</v>
      </c>
      <c r="BO316" s="27">
        <f t="shared" ref="BO316" si="234">(AG316-AG100)^2</f>
        <v>3.8666864939873694E-4</v>
      </c>
      <c r="BP316" s="27">
        <f t="shared" ref="BP316" si="235">(AH316-AH100)^2</f>
        <v>5.1666966546434735E-4</v>
      </c>
      <c r="BQ316" s="27">
        <f t="shared" ref="BQ316" si="236">(AI316-AI100)^2</f>
        <v>4.0856759808850996E-4</v>
      </c>
    </row>
    <row r="318" spans="3:69" x14ac:dyDescent="0.2">
      <c r="D318" s="29">
        <f>D217</f>
        <v>1990</v>
      </c>
      <c r="E318" s="29">
        <f t="shared" ref="E318:AI318" si="237">E217</f>
        <v>1991</v>
      </c>
      <c r="F318" s="29">
        <f t="shared" si="237"/>
        <v>1992</v>
      </c>
      <c r="G318" s="29">
        <f t="shared" si="237"/>
        <v>1993</v>
      </c>
      <c r="H318" s="29">
        <f t="shared" si="237"/>
        <v>1994</v>
      </c>
      <c r="I318" s="29">
        <f t="shared" si="237"/>
        <v>1995</v>
      </c>
      <c r="J318" s="29">
        <f t="shared" si="237"/>
        <v>1996</v>
      </c>
      <c r="K318" s="29">
        <f t="shared" si="237"/>
        <v>1997</v>
      </c>
      <c r="L318" s="29">
        <f t="shared" si="237"/>
        <v>1998</v>
      </c>
      <c r="M318" s="29">
        <f t="shared" si="237"/>
        <v>1999</v>
      </c>
      <c r="N318" s="29">
        <f t="shared" si="237"/>
        <v>2000</v>
      </c>
      <c r="O318" s="29">
        <f t="shared" si="237"/>
        <v>2001</v>
      </c>
      <c r="P318" s="29">
        <f t="shared" si="237"/>
        <v>2002</v>
      </c>
      <c r="Q318" s="29">
        <f t="shared" si="237"/>
        <v>2003</v>
      </c>
      <c r="R318" s="29">
        <f t="shared" si="237"/>
        <v>2004</v>
      </c>
      <c r="S318" s="29">
        <f t="shared" si="237"/>
        <v>2005</v>
      </c>
      <c r="T318" s="29">
        <f t="shared" si="237"/>
        <v>2006</v>
      </c>
      <c r="U318" s="29">
        <f t="shared" si="237"/>
        <v>2007</v>
      </c>
      <c r="V318" s="29">
        <f t="shared" si="237"/>
        <v>2008</v>
      </c>
      <c r="W318" s="29">
        <f t="shared" si="237"/>
        <v>2009</v>
      </c>
      <c r="X318" s="29">
        <f t="shared" si="237"/>
        <v>2010</v>
      </c>
      <c r="Y318" s="29">
        <f t="shared" si="237"/>
        <v>2011</v>
      </c>
      <c r="Z318" s="29">
        <f t="shared" si="237"/>
        <v>2012</v>
      </c>
      <c r="AA318" s="29">
        <f t="shared" si="237"/>
        <v>2013</v>
      </c>
      <c r="AB318" s="29">
        <f t="shared" si="237"/>
        <v>2014</v>
      </c>
      <c r="AC318" s="29">
        <f t="shared" si="237"/>
        <v>2015</v>
      </c>
      <c r="AD318" s="29">
        <f t="shared" si="237"/>
        <v>2016</v>
      </c>
      <c r="AE318" s="29">
        <f t="shared" si="237"/>
        <v>2017</v>
      </c>
      <c r="AF318" s="29">
        <f t="shared" si="237"/>
        <v>2018</v>
      </c>
      <c r="AG318" s="29">
        <f t="shared" si="237"/>
        <v>2019</v>
      </c>
      <c r="AH318" s="29">
        <f t="shared" si="237"/>
        <v>2020</v>
      </c>
      <c r="AI318" s="29">
        <f t="shared" si="237"/>
        <v>2021</v>
      </c>
    </row>
    <row r="319" spans="3:69" x14ac:dyDescent="0.2">
      <c r="C319" t="s">
        <v>70</v>
      </c>
      <c r="D319">
        <f>D108</f>
        <v>0</v>
      </c>
      <c r="E319">
        <f t="shared" ref="E319:AI319" si="238">E108</f>
        <v>0</v>
      </c>
      <c r="F319">
        <f t="shared" si="238"/>
        <v>6.1914938049007994E-5</v>
      </c>
      <c r="G319">
        <f t="shared" si="238"/>
        <v>9.3495991464159916E-5</v>
      </c>
      <c r="H319">
        <f t="shared" si="238"/>
        <v>8.9190890913253983E-5</v>
      </c>
      <c r="I319">
        <f t="shared" si="238"/>
        <v>8.3164173965438631E-5</v>
      </c>
      <c r="J319">
        <f t="shared" si="238"/>
        <v>8.1578300820486506E-5</v>
      </c>
      <c r="K319">
        <f t="shared" si="238"/>
        <v>7.6604442094220811E-5</v>
      </c>
      <c r="L319">
        <f t="shared" si="238"/>
        <v>6.5529018468452911E-5</v>
      </c>
      <c r="M319">
        <f t="shared" si="238"/>
        <v>6.6680549090877725E-5</v>
      </c>
      <c r="N319">
        <f t="shared" si="238"/>
        <v>6.6953605252221965E-5</v>
      </c>
      <c r="O319">
        <f t="shared" si="238"/>
        <v>6.4163485926962326E-5</v>
      </c>
      <c r="P319">
        <f t="shared" si="238"/>
        <v>6.3118767237976332E-5</v>
      </c>
      <c r="Q319">
        <f t="shared" si="238"/>
        <v>6.7415131492119253E-5</v>
      </c>
      <c r="R319">
        <f t="shared" si="238"/>
        <v>6.7101548326464007E-5</v>
      </c>
      <c r="S319">
        <f t="shared" si="238"/>
        <v>6.6850505690554195E-5</v>
      </c>
      <c r="T319">
        <f t="shared" si="238"/>
        <v>6.5318207507010436E-5</v>
      </c>
      <c r="U319">
        <f t="shared" si="238"/>
        <v>6.6611339989541772E-5</v>
      </c>
      <c r="V319">
        <f t="shared" si="238"/>
        <v>7.2655288117304701E-5</v>
      </c>
      <c r="W319">
        <f t="shared" si="238"/>
        <v>7.2879472947161731E-5</v>
      </c>
      <c r="X319">
        <f t="shared" si="238"/>
        <v>7.4617960124143907E-5</v>
      </c>
      <c r="Y319">
        <f t="shared" si="238"/>
        <v>7.5447761717374585E-5</v>
      </c>
      <c r="Z319">
        <f t="shared" si="238"/>
        <v>7.7086895412370958E-5</v>
      </c>
      <c r="AA319">
        <f t="shared" si="238"/>
        <v>8.0801796160974768E-5</v>
      </c>
      <c r="AB319">
        <f t="shared" si="238"/>
        <v>8.1687427377184632E-5</v>
      </c>
      <c r="AC319">
        <f t="shared" si="238"/>
        <v>8.2861453920105786E-5</v>
      </c>
      <c r="AD319">
        <f t="shared" si="238"/>
        <v>8.6358117140066014E-5</v>
      </c>
      <c r="AE319">
        <f t="shared" si="238"/>
        <v>8.6537381944933826E-5</v>
      </c>
      <c r="AF319">
        <f t="shared" si="238"/>
        <v>9.0678672074701801E-5</v>
      </c>
      <c r="AG319">
        <f t="shared" si="238"/>
        <v>9.1844504825863617E-5</v>
      </c>
      <c r="AH319">
        <f t="shared" si="238"/>
        <v>9.0649650540819488E-5</v>
      </c>
      <c r="AI319">
        <f t="shared" si="238"/>
        <v>8.722708807711572E-5</v>
      </c>
    </row>
    <row r="320" spans="3:69" x14ac:dyDescent="0.2">
      <c r="C320" t="s">
        <v>71</v>
      </c>
      <c r="D320">
        <f>D216</f>
        <v>0</v>
      </c>
      <c r="E320">
        <f t="shared" ref="E320:AI320" si="239">E216</f>
        <v>0</v>
      </c>
      <c r="F320">
        <f t="shared" si="239"/>
        <v>6.1865311910553272E-5</v>
      </c>
      <c r="G320">
        <f t="shared" si="239"/>
        <v>9.1371305183012951E-5</v>
      </c>
      <c r="H320">
        <f t="shared" si="239"/>
        <v>8.7333894235601121E-5</v>
      </c>
      <c r="I320">
        <f t="shared" si="239"/>
        <v>8.1645441105735172E-5</v>
      </c>
      <c r="J320">
        <f t="shared" si="239"/>
        <v>8.0123389025979635E-5</v>
      </c>
      <c r="K320">
        <f t="shared" si="239"/>
        <v>7.4450028226734813E-5</v>
      </c>
      <c r="L320">
        <f t="shared" si="239"/>
        <v>6.5198754075836775E-5</v>
      </c>
      <c r="M320">
        <f t="shared" si="239"/>
        <v>6.6027746557061434E-5</v>
      </c>
      <c r="N320">
        <f t="shared" si="239"/>
        <v>6.6569082769250972E-5</v>
      </c>
      <c r="O320">
        <f t="shared" si="239"/>
        <v>6.3747982459247865E-5</v>
      </c>
      <c r="P320">
        <f t="shared" si="239"/>
        <v>6.294217286664577E-5</v>
      </c>
      <c r="Q320">
        <f t="shared" si="239"/>
        <v>6.7096354046027314E-5</v>
      </c>
      <c r="R320">
        <f t="shared" si="239"/>
        <v>6.6711499799941375E-5</v>
      </c>
      <c r="S320">
        <f t="shared" si="239"/>
        <v>6.6593348537989991E-5</v>
      </c>
      <c r="T320">
        <f t="shared" si="239"/>
        <v>6.514324828382477E-5</v>
      </c>
      <c r="U320">
        <f t="shared" si="239"/>
        <v>6.6381676201520898E-5</v>
      </c>
      <c r="V320">
        <f t="shared" si="239"/>
        <v>7.1092743242336603E-5</v>
      </c>
      <c r="W320">
        <f t="shared" si="239"/>
        <v>7.2387868995929777E-5</v>
      </c>
      <c r="X320">
        <f t="shared" si="239"/>
        <v>7.3982030396715294E-5</v>
      </c>
      <c r="Y320">
        <f t="shared" si="239"/>
        <v>7.4433947861859853E-5</v>
      </c>
      <c r="Z320">
        <f t="shared" si="239"/>
        <v>7.7157439701724555E-5</v>
      </c>
      <c r="AA320">
        <f t="shared" si="239"/>
        <v>8.0782225947361746E-5</v>
      </c>
      <c r="AB320">
        <f t="shared" si="239"/>
        <v>8.182177375786056E-5</v>
      </c>
      <c r="AC320">
        <f t="shared" si="239"/>
        <v>8.2132740034126568E-5</v>
      </c>
      <c r="AD320">
        <f t="shared" si="239"/>
        <v>8.3353433691422401E-5</v>
      </c>
      <c r="AE320">
        <f t="shared" si="239"/>
        <v>8.6563957982059014E-5</v>
      </c>
      <c r="AF320">
        <f t="shared" si="239"/>
        <v>9.0346445602957872E-5</v>
      </c>
      <c r="AG320">
        <f t="shared" si="239"/>
        <v>9.1120873950050534E-5</v>
      </c>
      <c r="AH320">
        <f t="shared" si="239"/>
        <v>9.0674653163828639E-5</v>
      </c>
      <c r="AI320">
        <f t="shared" si="239"/>
        <v>8.6843829499781073E-5</v>
      </c>
    </row>
    <row r="321" spans="3:35" x14ac:dyDescent="0.2">
      <c r="C321" t="s">
        <v>72</v>
      </c>
      <c r="F321" t="str">
        <f>IF(F319&lt;F320,"Gompertz","Mahekam")</f>
        <v>Mahekam</v>
      </c>
      <c r="G321" t="str">
        <f t="shared" ref="G321:N321" si="240">IF(G319&lt;G320,"Gompertz","Mahekam")</f>
        <v>Mahekam</v>
      </c>
      <c r="H321" t="str">
        <f t="shared" si="240"/>
        <v>Mahekam</v>
      </c>
      <c r="I321" t="str">
        <f t="shared" si="240"/>
        <v>Mahekam</v>
      </c>
      <c r="J321" t="str">
        <f t="shared" si="240"/>
        <v>Mahekam</v>
      </c>
      <c r="K321" t="str">
        <f t="shared" si="240"/>
        <v>Mahekam</v>
      </c>
      <c r="L321" t="str">
        <f t="shared" si="240"/>
        <v>Mahekam</v>
      </c>
      <c r="M321" t="str">
        <f t="shared" si="240"/>
        <v>Mahekam</v>
      </c>
      <c r="N321" t="str">
        <f t="shared" si="240"/>
        <v>Mahekam</v>
      </c>
      <c r="O321" t="str">
        <f t="shared" ref="O321" si="241">IF(O319&lt;O320,"Gompertz","Mahekam")</f>
        <v>Mahekam</v>
      </c>
      <c r="P321" t="str">
        <f t="shared" ref="P321" si="242">IF(P319&lt;P320,"Gompertz","Mahekam")</f>
        <v>Mahekam</v>
      </c>
      <c r="Q321" t="str">
        <f t="shared" ref="Q321" si="243">IF(Q319&lt;Q320,"Gompertz","Mahekam")</f>
        <v>Mahekam</v>
      </c>
      <c r="R321" t="str">
        <f t="shared" ref="R321" si="244">IF(R319&lt;R320,"Gompertz","Mahekam")</f>
        <v>Mahekam</v>
      </c>
      <c r="S321" t="str">
        <f t="shared" ref="S321" si="245">IF(S319&lt;S320,"Gompertz","Mahekam")</f>
        <v>Mahekam</v>
      </c>
      <c r="T321" t="str">
        <f t="shared" ref="T321" si="246">IF(T319&lt;T320,"Gompertz","Mahekam")</f>
        <v>Mahekam</v>
      </c>
      <c r="U321" t="str">
        <f t="shared" ref="U321" si="247">IF(U319&lt;U320,"Gompertz","Mahekam")</f>
        <v>Mahekam</v>
      </c>
      <c r="V321" t="str">
        <f t="shared" ref="V321" si="248">IF(V319&lt;V320,"Gompertz","Mahekam")</f>
        <v>Mahekam</v>
      </c>
      <c r="W321" t="str">
        <f t="shared" ref="W321:X321" si="249">IF(W319&lt;W320,"Gompertz","Mahekam")</f>
        <v>Mahekam</v>
      </c>
      <c r="X321" t="str">
        <f t="shared" si="249"/>
        <v>Mahekam</v>
      </c>
      <c r="Y321" t="str">
        <f t="shared" ref="Y321" si="250">IF(Y319&lt;Y320,"Gompertz","Mahekam")</f>
        <v>Mahekam</v>
      </c>
      <c r="Z321" t="str">
        <f t="shared" ref="Z321" si="251">IF(Z319&lt;Z320,"Gompertz","Mahekam")</f>
        <v>Gompertz</v>
      </c>
      <c r="AA321" t="str">
        <f t="shared" ref="AA321" si="252">IF(AA319&lt;AA320,"Gompertz","Mahekam")</f>
        <v>Mahekam</v>
      </c>
      <c r="AB321" t="str">
        <f t="shared" ref="AB321" si="253">IF(AB319&lt;AB320,"Gompertz","Mahekam")</f>
        <v>Gompertz</v>
      </c>
      <c r="AC321" t="str">
        <f t="shared" ref="AC321" si="254">IF(AC319&lt;AC320,"Gompertz","Mahekam")</f>
        <v>Mahekam</v>
      </c>
      <c r="AD321" t="str">
        <f t="shared" ref="AD321" si="255">IF(AD319&lt;AD320,"Gompertz","Mahekam")</f>
        <v>Mahekam</v>
      </c>
      <c r="AE321" t="str">
        <f t="shared" ref="AE321" si="256">IF(AE319&lt;AE320,"Gompertz","Mahekam")</f>
        <v>Gompertz</v>
      </c>
      <c r="AF321" t="str">
        <f t="shared" ref="AF321" si="257">IF(AF319&lt;AF320,"Gompertz","Mahekam")</f>
        <v>Mahekam</v>
      </c>
      <c r="AG321" t="str">
        <f t="shared" ref="AG321:AH321" si="258">IF(AG319&lt;AG320,"Gompertz","Mahekam")</f>
        <v>Mahekam</v>
      </c>
      <c r="AH321" t="str">
        <f t="shared" si="258"/>
        <v>Gompertz</v>
      </c>
      <c r="AI321" t="str">
        <f t="shared" ref="AI321" si="259">IF(AI319&lt;AI320,"Gompertz","Mahekam")</f>
        <v>Mahekam</v>
      </c>
    </row>
    <row r="328" spans="3:35" x14ac:dyDescent="0.2">
      <c r="G328" s="11"/>
    </row>
    <row r="329" spans="3:35" x14ac:dyDescent="0.2">
      <c r="G329" s="11"/>
    </row>
    <row r="330" spans="3:35" x14ac:dyDescent="0.2">
      <c r="G330" s="11"/>
    </row>
    <row r="331" spans="3:35" x14ac:dyDescent="0.2">
      <c r="G331" s="11"/>
    </row>
    <row r="332" spans="3:35" x14ac:dyDescent="0.2">
      <c r="G332" s="11"/>
    </row>
  </sheetData>
  <scenarios current="0">
    <scenario name="solveMahekam" count="3" user="Kezia Amadea Sukrisna" comment="Created by Kezia Amadea Sukrisna on 8/26/2024">
      <inputCells r="L213" val="0.000337641028949822"/>
      <inputCells r="L214" val="0.00041983147557114"/>
      <inputCells r="L215" val="1.05358963080238"/>
    </scenario>
    <scenario name="Gompertz" count="2" user="Kezia Amadea Sukrisna" comment="Created by Kezia Amadea Sukrisna on 9/6/2024">
      <inputCells r="F106" val="0,00129614473359453"/>
      <inputCells r="F107" val="1,03785891186166"/>
    </scenario>
  </scenario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AD9DC-C23A-8644-AA28-CD5943A3AEE6}">
  <sheetPr codeName="Sheet5"/>
  <dimension ref="A1:AI100"/>
  <sheetViews>
    <sheetView zoomScale="113" workbookViewId="0">
      <selection activeCell="D3" sqref="D3"/>
    </sheetView>
  </sheetViews>
  <sheetFormatPr baseColWidth="10" defaultRowHeight="16" x14ac:dyDescent="0.2"/>
  <cols>
    <col min="4" max="4" width="16.1640625" bestFit="1" customWidth="1"/>
    <col min="5" max="34" width="16.33203125" bestFit="1" customWidth="1"/>
    <col min="35" max="35" width="14.5" bestFit="1" customWidth="1"/>
  </cols>
  <sheetData>
    <row r="1" spans="1:35" x14ac:dyDescent="0.2">
      <c r="A1" t="s">
        <v>40</v>
      </c>
      <c r="B1" t="s">
        <v>42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>
        <v>2015</v>
      </c>
      <c r="AC1">
        <v>2016</v>
      </c>
      <c r="AD1">
        <v>2017</v>
      </c>
      <c r="AE1">
        <v>2018</v>
      </c>
      <c r="AF1">
        <v>2019</v>
      </c>
      <c r="AG1">
        <v>2020</v>
      </c>
      <c r="AH1">
        <v>2021</v>
      </c>
      <c r="AI1">
        <v>2022</v>
      </c>
    </row>
    <row r="2" spans="1:35" x14ac:dyDescent="0.2">
      <c r="A2">
        <v>1</v>
      </c>
      <c r="B2" s="1">
        <v>1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</row>
    <row r="3" spans="1:35" x14ac:dyDescent="0.2">
      <c r="A3">
        <f>A2+1</f>
        <v>2</v>
      </c>
      <c r="B3" s="1">
        <v>1</v>
      </c>
      <c r="D3" s="11">
        <f>'Pop (num)'!D2-'CI (num)'!D2-0.5*SUMIFS('RAW death'!$N$2:$N$641,'RAW death'!$G$2:$G$641,$B3,'RAW death'!$M$2:$M$641,D$1)/4</f>
        <v>2692775.3700390044</v>
      </c>
      <c r="E3" s="11">
        <f>'Pop (num)'!E2-'CI (num)'!E2-0.5*SUMIFS('RAW death'!$N$2:$N$641,'RAW death'!$G$2:$G$641,$B3,'RAW death'!$M$2:$M$641,E$1)/4</f>
        <v>2682118.8952665846</v>
      </c>
      <c r="F3" s="11">
        <f>'Pop (num)'!F2-'CI (num)'!F2-0.5*SUMIFS('RAW death'!$N$2:$N$641,'RAW death'!$G$2:$G$641,$B3,'RAW death'!$M$2:$M$641,F$1)/4</f>
        <v>2676432.0275721871</v>
      </c>
      <c r="G3" s="11">
        <f>'Pop (num)'!G2-'CI (num)'!G2-0.5*SUMIFS('RAW death'!$N$2:$N$641,'RAW death'!$G$2:$G$641,$B3,'RAW death'!$M$2:$M$641,G$1)/4</f>
        <v>2673990.6107610301</v>
      </c>
      <c r="H3" s="11">
        <f>'Pop (num)'!H2-'CI (num)'!H2-0.5*SUMIFS('RAW death'!$N$2:$N$641,'RAW death'!$G$2:$G$641,$B3,'RAW death'!$M$2:$M$641,H$1)/4</f>
        <v>2674830.409276783</v>
      </c>
      <c r="I3" s="11">
        <f>'Pop (num)'!I2-'CI (num)'!I2-0.5*SUMIFS('RAW death'!$N$2:$N$641,'RAW death'!$G$2:$G$641,$B3,'RAW death'!$M$2:$M$641,I$1)/4</f>
        <v>2679433.1267759372</v>
      </c>
      <c r="J3" s="11">
        <f>'Pop (num)'!J2-'CI (num)'!J2-0.5*SUMIFS('RAW death'!$N$2:$N$641,'RAW death'!$G$2:$G$641,$B3,'RAW death'!$M$2:$M$641,J$1)/4</f>
        <v>2688365.0114070806</v>
      </c>
      <c r="K3" s="11">
        <f>'Pop (num)'!K2-'CI (num)'!K2-0.5*SUMIFS('RAW death'!$N$2:$N$641,'RAW death'!$G$2:$G$641,$B3,'RAW death'!$M$2:$M$641,K$1)/4</f>
        <v>2700351.0773516633</v>
      </c>
      <c r="L3" s="11">
        <f>'Pop (num)'!L2-'CI (num)'!L2-0.5*SUMIFS('RAW death'!$N$2:$N$641,'RAW death'!$G$2:$G$641,$B3,'RAW death'!$M$2:$M$641,L$1)/4</f>
        <v>2713390.3762701424</v>
      </c>
      <c r="M3" s="11">
        <f>'Pop (num)'!M2-'CI (num)'!M2-0.5*SUMIFS('RAW death'!$N$2:$N$641,'RAW death'!$G$2:$G$641,$B3,'RAW death'!$M$2:$M$641,M$1)/4</f>
        <v>2726881.7288073064</v>
      </c>
      <c r="N3" s="11">
        <f>'Pop (num)'!N2-'CI (num)'!N2-0.5*SUMIFS('RAW death'!$N$2:$N$641,'RAW death'!$G$2:$G$641,$B3,'RAW death'!$M$2:$M$641,N$1)/4</f>
        <v>2740718.6389942351</v>
      </c>
      <c r="O3" s="11">
        <f>'Pop (num)'!O2-'CI (num)'!O2-0.5*SUMIFS('RAW death'!$N$2:$N$641,'RAW death'!$G$2:$G$641,$B3,'RAW death'!$M$2:$M$641,O$1)/4</f>
        <v>2755199.3329299283</v>
      </c>
      <c r="P3" s="11">
        <f>'Pop (num)'!P2-'CI (num)'!P2-0.5*SUMIFS('RAW death'!$N$2:$N$641,'RAW death'!$G$2:$G$641,$B3,'RAW death'!$M$2:$M$641,P$1)/4</f>
        <v>2770873.3105530208</v>
      </c>
      <c r="Q3" s="11">
        <f>'Pop (num)'!Q2-'CI (num)'!Q2-0.5*SUMIFS('RAW death'!$N$2:$N$641,'RAW death'!$G$2:$G$641,$B3,'RAW death'!$M$2:$M$641,Q$1)/4</f>
        <v>2785531.9071166972</v>
      </c>
      <c r="R3" s="11">
        <f>'Pop (num)'!R2-'CI (num)'!R2-0.5*SUMIFS('RAW death'!$N$2:$N$641,'RAW death'!$G$2:$G$641,$B3,'RAW death'!$M$2:$M$641,R$1)/4</f>
        <v>2803390.7267931099</v>
      </c>
      <c r="S3" s="11">
        <f>'Pop (num)'!S2-'CI (num)'!S2-0.5*SUMIFS('RAW death'!$N$2:$N$641,'RAW death'!$G$2:$G$641,$B3,'RAW death'!$M$2:$M$641,S$1)/4</f>
        <v>2818603.1135373297</v>
      </c>
      <c r="T3" s="11">
        <f>'Pop (num)'!T2-'CI (num)'!T2-0.5*SUMIFS('RAW death'!$N$2:$N$641,'RAW death'!$G$2:$G$641,$B3,'RAW death'!$M$2:$M$641,T$1)/4</f>
        <v>2834188.7812881526</v>
      </c>
      <c r="U3" s="11">
        <f>'Pop (num)'!U2-'CI (num)'!U2-0.5*SUMIFS('RAW death'!$N$2:$N$641,'RAW death'!$G$2:$G$641,$B3,'RAW death'!$M$2:$M$641,U$1)/4</f>
        <v>2846770.125335319</v>
      </c>
      <c r="V3" s="11">
        <f>'Pop (num)'!V2-'CI (num)'!V2-0.5*SUMIFS('RAW death'!$N$2:$N$641,'RAW death'!$G$2:$G$641,$B3,'RAW death'!$M$2:$M$641,V$1)/4</f>
        <v>2856033.9408494029</v>
      </c>
      <c r="W3" s="11">
        <f>'Pop (num)'!W2-'CI (num)'!W2-0.5*SUMIFS('RAW death'!$N$2:$N$641,'RAW death'!$G$2:$G$641,$B3,'RAW death'!$M$2:$M$641,W$1)/4</f>
        <v>2861463.8920200407</v>
      </c>
      <c r="X3" s="11">
        <f>'Pop (num)'!X2-'CI (num)'!X2-0.5*SUMIFS('RAW death'!$N$2:$N$641,'RAW death'!$G$2:$G$641,$B3,'RAW death'!$M$2:$M$641,X$1)/4</f>
        <v>2862001.69033091</v>
      </c>
      <c r="Y3" s="11">
        <f>'Pop (num)'!Y2-'CI (num)'!Y2-0.5*SUMIFS('RAW death'!$N$2:$N$641,'RAW death'!$G$2:$G$641,$B3,'RAW death'!$M$2:$M$641,Y$1)/4</f>
        <v>2856556.7355311234</v>
      </c>
      <c r="Z3" s="11">
        <f>'Pop (num)'!Z2-'CI (num)'!Z2-0.5*SUMIFS('RAW death'!$N$2:$N$641,'RAW death'!$G$2:$G$641,$B3,'RAW death'!$M$2:$M$641,Z$1)/4</f>
        <v>2845018.2169598066</v>
      </c>
      <c r="AA3" s="11">
        <f>'Pop (num)'!AA2-'CI (num)'!AA2-0.5*SUMIFS('RAW death'!$N$2:$N$641,'RAW death'!$G$2:$G$641,$B3,'RAW death'!$M$2:$M$641,AA$1)/4</f>
        <v>2828525.051277495</v>
      </c>
      <c r="AB3" s="11">
        <f>'Pop (num)'!AB2-'CI (num)'!AB2-0.5*SUMIFS('RAW death'!$N$2:$N$641,'RAW death'!$G$2:$G$641,$B3,'RAW death'!$M$2:$M$641,AB$1)/4</f>
        <v>2808124.3164897831</v>
      </c>
      <c r="AC3" s="11">
        <f>'Pop (num)'!AC2-'CI (num)'!AC2-0.5*SUMIFS('RAW death'!$N$2:$N$641,'RAW death'!$G$2:$G$641,$B3,'RAW death'!$M$2:$M$641,AC$1)/4</f>
        <v>2785279.2856713003</v>
      </c>
      <c r="AD3" s="11">
        <f>'Pop (num)'!AD2-'CI (num)'!AD2-0.5*SUMIFS('RAW death'!$N$2:$N$641,'RAW death'!$G$2:$G$641,$B3,'RAW death'!$M$2:$M$641,AD$1)/4</f>
        <v>2761410.8218176891</v>
      </c>
      <c r="AE3" s="11">
        <f>'Pop (num)'!AE2-'CI (num)'!AE2-0.5*SUMIFS('RAW death'!$N$2:$N$641,'RAW death'!$G$2:$G$641,$B3,'RAW death'!$M$2:$M$641,AE$1)/4</f>
        <v>2738527.0984968115</v>
      </c>
      <c r="AF3" s="11">
        <f>'Pop (num)'!AF2-'CI (num)'!AF2-0.5*SUMIFS('RAW death'!$N$2:$N$641,'RAW death'!$G$2:$G$641,$B3,'RAW death'!$M$2:$M$641,AF$1)/4</f>
        <v>2717180.6004362665</v>
      </c>
      <c r="AG3" s="11">
        <f>'Pop (num)'!AG2-'CI (num)'!AG2-0.5*SUMIFS('RAW death'!$N$2:$N$641,'RAW death'!$G$2:$G$641,$B3,'RAW death'!$M$2:$M$641,AG$1)/4</f>
        <v>2697261.0580650987</v>
      </c>
      <c r="AH3" s="11">
        <f>'Pop (num)'!AH2-'CI (num)'!AH2-0.5*SUMIFS('RAW death'!$N$2:$N$641,'RAW death'!$G$2:$G$641,$B3,'RAW death'!$M$2:$M$641,AH$1)/4</f>
        <v>2678268.8640235672</v>
      </c>
      <c r="AI3" s="11">
        <f>'Pop (num)'!AI2-'CI (num)'!AI2-0.5*SUMIFS('RAW death'!$N$2:$N$641,'RAW death'!$G$2:$G$641,$B3,'RAW death'!$M$2:$M$641,AI$1)/4</f>
        <v>2665786.5027792081</v>
      </c>
    </row>
    <row r="4" spans="1:35" x14ac:dyDescent="0.2">
      <c r="A4">
        <f t="shared" ref="A4:A67" si="0">A3+1</f>
        <v>3</v>
      </c>
      <c r="B4" s="1">
        <v>1</v>
      </c>
      <c r="D4" s="11">
        <f>'Pop (num)'!D3-'CI (num)'!D3-0.5*SUMIFS('RAW death'!$N$2:$N$641,'RAW death'!$G$2:$G$641,$B4,'RAW death'!$M$2:$M$641,D$1)/4</f>
        <v>2692775.3700390044</v>
      </c>
      <c r="E4" s="11">
        <f>'Pop (num)'!E3-'CI (num)'!E3-0.5*SUMIFS('RAW death'!$N$2:$N$641,'RAW death'!$G$2:$G$641,$B4,'RAW death'!$M$2:$M$641,E$1)/4</f>
        <v>2682118.8952665846</v>
      </c>
      <c r="F4" s="11">
        <f>'Pop (num)'!F3-'CI (num)'!F3-0.5*SUMIFS('RAW death'!$N$2:$N$641,'RAW death'!$G$2:$G$641,$B4,'RAW death'!$M$2:$M$641,F$1)/4</f>
        <v>2676432.0275721871</v>
      </c>
      <c r="G4" s="11">
        <f>'Pop (num)'!G3-'CI (num)'!G3-0.5*SUMIFS('RAW death'!$N$2:$N$641,'RAW death'!$G$2:$G$641,$B4,'RAW death'!$M$2:$M$641,G$1)/4</f>
        <v>2673990.6107610301</v>
      </c>
      <c r="H4" s="11">
        <f>'Pop (num)'!H3-'CI (num)'!H3-0.5*SUMIFS('RAW death'!$N$2:$N$641,'RAW death'!$G$2:$G$641,$B4,'RAW death'!$M$2:$M$641,H$1)/4</f>
        <v>2674830.409276783</v>
      </c>
      <c r="I4" s="11">
        <f>'Pop (num)'!I3-'CI (num)'!I3-0.5*SUMIFS('RAW death'!$N$2:$N$641,'RAW death'!$G$2:$G$641,$B4,'RAW death'!$M$2:$M$641,I$1)/4</f>
        <v>2679433.1267759372</v>
      </c>
      <c r="J4" s="11">
        <f>'Pop (num)'!J3-'CI (num)'!J3-0.5*SUMIFS('RAW death'!$N$2:$N$641,'RAW death'!$G$2:$G$641,$B4,'RAW death'!$M$2:$M$641,J$1)/4</f>
        <v>2688365.0114070806</v>
      </c>
      <c r="K4" s="11">
        <f>'Pop (num)'!K3-'CI (num)'!K3-0.5*SUMIFS('RAW death'!$N$2:$N$641,'RAW death'!$G$2:$G$641,$B4,'RAW death'!$M$2:$M$641,K$1)/4</f>
        <v>2700351.0773516633</v>
      </c>
      <c r="L4" s="11">
        <f>'Pop (num)'!L3-'CI (num)'!L3-0.5*SUMIFS('RAW death'!$N$2:$N$641,'RAW death'!$G$2:$G$641,$B4,'RAW death'!$M$2:$M$641,L$1)/4</f>
        <v>2713390.3762701424</v>
      </c>
      <c r="M4" s="11">
        <f>'Pop (num)'!M3-'CI (num)'!M3-0.5*SUMIFS('RAW death'!$N$2:$N$641,'RAW death'!$G$2:$G$641,$B4,'RAW death'!$M$2:$M$641,M$1)/4</f>
        <v>2726881.7288073064</v>
      </c>
      <c r="N4" s="11">
        <f>'Pop (num)'!N3-'CI (num)'!N3-0.5*SUMIFS('RAW death'!$N$2:$N$641,'RAW death'!$G$2:$G$641,$B4,'RAW death'!$M$2:$M$641,N$1)/4</f>
        <v>2740718.6389942351</v>
      </c>
      <c r="O4" s="11">
        <f>'Pop (num)'!O3-'CI (num)'!O3-0.5*SUMIFS('RAW death'!$N$2:$N$641,'RAW death'!$G$2:$G$641,$B4,'RAW death'!$M$2:$M$641,O$1)/4</f>
        <v>2755199.3329299283</v>
      </c>
      <c r="P4" s="11">
        <f>'Pop (num)'!P3-'CI (num)'!P3-0.5*SUMIFS('RAW death'!$N$2:$N$641,'RAW death'!$G$2:$G$641,$B4,'RAW death'!$M$2:$M$641,P$1)/4</f>
        <v>2770873.3105530208</v>
      </c>
      <c r="Q4" s="11">
        <f>'Pop (num)'!Q3-'CI (num)'!Q3-0.5*SUMIFS('RAW death'!$N$2:$N$641,'RAW death'!$G$2:$G$641,$B4,'RAW death'!$M$2:$M$641,Q$1)/4</f>
        <v>2785531.9071166972</v>
      </c>
      <c r="R4" s="11">
        <f>'Pop (num)'!R3-'CI (num)'!R3-0.5*SUMIFS('RAW death'!$N$2:$N$641,'RAW death'!$G$2:$G$641,$B4,'RAW death'!$M$2:$M$641,R$1)/4</f>
        <v>2803390.7267931099</v>
      </c>
      <c r="S4" s="11">
        <f>'Pop (num)'!S3-'CI (num)'!S3-0.5*SUMIFS('RAW death'!$N$2:$N$641,'RAW death'!$G$2:$G$641,$B4,'RAW death'!$M$2:$M$641,S$1)/4</f>
        <v>2818603.1135373297</v>
      </c>
      <c r="T4" s="11">
        <f>'Pop (num)'!T3-'CI (num)'!T3-0.5*SUMIFS('RAW death'!$N$2:$N$641,'RAW death'!$G$2:$G$641,$B4,'RAW death'!$M$2:$M$641,T$1)/4</f>
        <v>2834188.7812881526</v>
      </c>
      <c r="U4" s="11">
        <f>'Pop (num)'!U3-'CI (num)'!U3-0.5*SUMIFS('RAW death'!$N$2:$N$641,'RAW death'!$G$2:$G$641,$B4,'RAW death'!$M$2:$M$641,U$1)/4</f>
        <v>2846770.125335319</v>
      </c>
      <c r="V4" s="11">
        <f>'Pop (num)'!V3-'CI (num)'!V3-0.5*SUMIFS('RAW death'!$N$2:$N$641,'RAW death'!$G$2:$G$641,$B4,'RAW death'!$M$2:$M$641,V$1)/4</f>
        <v>2856033.9408494029</v>
      </c>
      <c r="W4" s="11">
        <f>'Pop (num)'!W3-'CI (num)'!W3-0.5*SUMIFS('RAW death'!$N$2:$N$641,'RAW death'!$G$2:$G$641,$B4,'RAW death'!$M$2:$M$641,W$1)/4</f>
        <v>2861463.8920200407</v>
      </c>
      <c r="X4" s="11">
        <f>'Pop (num)'!X3-'CI (num)'!X3-0.5*SUMIFS('RAW death'!$N$2:$N$641,'RAW death'!$G$2:$G$641,$B4,'RAW death'!$M$2:$M$641,X$1)/4</f>
        <v>2862001.69033091</v>
      </c>
      <c r="Y4" s="11">
        <f>'Pop (num)'!Y3-'CI (num)'!Y3-0.5*SUMIFS('RAW death'!$N$2:$N$641,'RAW death'!$G$2:$G$641,$B4,'RAW death'!$M$2:$M$641,Y$1)/4</f>
        <v>2856556.7355311234</v>
      </c>
      <c r="Z4" s="11">
        <f>'Pop (num)'!Z3-'CI (num)'!Z3-0.5*SUMIFS('RAW death'!$N$2:$N$641,'RAW death'!$G$2:$G$641,$B4,'RAW death'!$M$2:$M$641,Z$1)/4</f>
        <v>2845018.2169598066</v>
      </c>
      <c r="AA4" s="11">
        <f>'Pop (num)'!AA3-'CI (num)'!AA3-0.5*SUMIFS('RAW death'!$N$2:$N$641,'RAW death'!$G$2:$G$641,$B4,'RAW death'!$M$2:$M$641,AA$1)/4</f>
        <v>2828525.051277495</v>
      </c>
      <c r="AB4" s="11">
        <f>'Pop (num)'!AB3-'CI (num)'!AB3-0.5*SUMIFS('RAW death'!$N$2:$N$641,'RAW death'!$G$2:$G$641,$B4,'RAW death'!$M$2:$M$641,AB$1)/4</f>
        <v>2808124.3164897831</v>
      </c>
      <c r="AC4" s="11">
        <f>'Pop (num)'!AC3-'CI (num)'!AC3-0.5*SUMIFS('RAW death'!$N$2:$N$641,'RAW death'!$G$2:$G$641,$B4,'RAW death'!$M$2:$M$641,AC$1)/4</f>
        <v>2785279.2856713003</v>
      </c>
      <c r="AD4" s="11">
        <f>'Pop (num)'!AD3-'CI (num)'!AD3-0.5*SUMIFS('RAW death'!$N$2:$N$641,'RAW death'!$G$2:$G$641,$B4,'RAW death'!$M$2:$M$641,AD$1)/4</f>
        <v>2761410.8218176891</v>
      </c>
      <c r="AE4" s="11">
        <f>'Pop (num)'!AE3-'CI (num)'!AE3-0.5*SUMIFS('RAW death'!$N$2:$N$641,'RAW death'!$G$2:$G$641,$B4,'RAW death'!$M$2:$M$641,AE$1)/4</f>
        <v>2738527.0984968115</v>
      </c>
      <c r="AF4" s="11">
        <f>'Pop (num)'!AF3-'CI (num)'!AF3-0.5*SUMIFS('RAW death'!$N$2:$N$641,'RAW death'!$G$2:$G$641,$B4,'RAW death'!$M$2:$M$641,AF$1)/4</f>
        <v>2717180.6004362665</v>
      </c>
      <c r="AG4" s="11">
        <f>'Pop (num)'!AG3-'CI (num)'!AG3-0.5*SUMIFS('RAW death'!$N$2:$N$641,'RAW death'!$G$2:$G$641,$B4,'RAW death'!$M$2:$M$641,AG$1)/4</f>
        <v>2697261.0580650987</v>
      </c>
      <c r="AH4" s="11">
        <f>'Pop (num)'!AH3-'CI (num)'!AH3-0.5*SUMIFS('RAW death'!$N$2:$N$641,'RAW death'!$G$2:$G$641,$B4,'RAW death'!$M$2:$M$641,AH$1)/4</f>
        <v>2678268.8640235672</v>
      </c>
      <c r="AI4" s="11">
        <f>'Pop (num)'!AI3-'CI (num)'!AI3-0.5*SUMIFS('RAW death'!$N$2:$N$641,'RAW death'!$G$2:$G$641,$B4,'RAW death'!$M$2:$M$641,AI$1)/4</f>
        <v>2665786.5027792081</v>
      </c>
    </row>
    <row r="5" spans="1:35" x14ac:dyDescent="0.2">
      <c r="A5">
        <f t="shared" si="0"/>
        <v>4</v>
      </c>
      <c r="B5" s="1">
        <v>1</v>
      </c>
      <c r="D5" s="11">
        <f>'Pop (num)'!D4-'CI (num)'!D4-0.5*SUMIFS('RAW death'!$N$2:$N$641,'RAW death'!$G$2:$G$641,$B5,'RAW death'!$M$2:$M$641,D$1)/4</f>
        <v>2692775.3700390044</v>
      </c>
      <c r="E5" s="11">
        <f>'Pop (num)'!E4-'CI (num)'!E4-0.5*SUMIFS('RAW death'!$N$2:$N$641,'RAW death'!$G$2:$G$641,$B5,'RAW death'!$M$2:$M$641,E$1)/4</f>
        <v>2682118.8952665846</v>
      </c>
      <c r="F5" s="11">
        <f>'Pop (num)'!F4-'CI (num)'!F4-0.5*SUMIFS('RAW death'!$N$2:$N$641,'RAW death'!$G$2:$G$641,$B5,'RAW death'!$M$2:$M$641,F$1)/4</f>
        <v>2676432.0275721871</v>
      </c>
      <c r="G5" s="11">
        <f>'Pop (num)'!G4-'CI (num)'!G4-0.5*SUMIFS('RAW death'!$N$2:$N$641,'RAW death'!$G$2:$G$641,$B5,'RAW death'!$M$2:$M$641,G$1)/4</f>
        <v>2673990.6107610301</v>
      </c>
      <c r="H5" s="11">
        <f>'Pop (num)'!H4-'CI (num)'!H4-0.5*SUMIFS('RAW death'!$N$2:$N$641,'RAW death'!$G$2:$G$641,$B5,'RAW death'!$M$2:$M$641,H$1)/4</f>
        <v>2674830.409276783</v>
      </c>
      <c r="I5" s="11">
        <f>'Pop (num)'!I4-'CI (num)'!I4-0.5*SUMIFS('RAW death'!$N$2:$N$641,'RAW death'!$G$2:$G$641,$B5,'RAW death'!$M$2:$M$641,I$1)/4</f>
        <v>2679433.1267759372</v>
      </c>
      <c r="J5" s="11">
        <f>'Pop (num)'!J4-'CI (num)'!J4-0.5*SUMIFS('RAW death'!$N$2:$N$641,'RAW death'!$G$2:$G$641,$B5,'RAW death'!$M$2:$M$641,J$1)/4</f>
        <v>2688365.0114070806</v>
      </c>
      <c r="K5" s="11">
        <f>'Pop (num)'!K4-'CI (num)'!K4-0.5*SUMIFS('RAW death'!$N$2:$N$641,'RAW death'!$G$2:$G$641,$B5,'RAW death'!$M$2:$M$641,K$1)/4</f>
        <v>2700351.0773516633</v>
      </c>
      <c r="L5" s="11">
        <f>'Pop (num)'!L4-'CI (num)'!L4-0.5*SUMIFS('RAW death'!$N$2:$N$641,'RAW death'!$G$2:$G$641,$B5,'RAW death'!$M$2:$M$641,L$1)/4</f>
        <v>2713390.3762701424</v>
      </c>
      <c r="M5" s="11">
        <f>'Pop (num)'!M4-'CI (num)'!M4-0.5*SUMIFS('RAW death'!$N$2:$N$641,'RAW death'!$G$2:$G$641,$B5,'RAW death'!$M$2:$M$641,M$1)/4</f>
        <v>2726881.7288073064</v>
      </c>
      <c r="N5" s="11">
        <f>'Pop (num)'!N4-'CI (num)'!N4-0.5*SUMIFS('RAW death'!$N$2:$N$641,'RAW death'!$G$2:$G$641,$B5,'RAW death'!$M$2:$M$641,N$1)/4</f>
        <v>2740718.6389942351</v>
      </c>
      <c r="O5" s="11">
        <f>'Pop (num)'!O4-'CI (num)'!O4-0.5*SUMIFS('RAW death'!$N$2:$N$641,'RAW death'!$G$2:$G$641,$B5,'RAW death'!$M$2:$M$641,O$1)/4</f>
        <v>2755199.3329299283</v>
      </c>
      <c r="P5" s="11">
        <f>'Pop (num)'!P4-'CI (num)'!P4-0.5*SUMIFS('RAW death'!$N$2:$N$641,'RAW death'!$G$2:$G$641,$B5,'RAW death'!$M$2:$M$641,P$1)/4</f>
        <v>2770873.3105530208</v>
      </c>
      <c r="Q5" s="11">
        <f>'Pop (num)'!Q4-'CI (num)'!Q4-0.5*SUMIFS('RAW death'!$N$2:$N$641,'RAW death'!$G$2:$G$641,$B5,'RAW death'!$M$2:$M$641,Q$1)/4</f>
        <v>2785531.9071166972</v>
      </c>
      <c r="R5" s="11">
        <f>'Pop (num)'!R4-'CI (num)'!R4-0.5*SUMIFS('RAW death'!$N$2:$N$641,'RAW death'!$G$2:$G$641,$B5,'RAW death'!$M$2:$M$641,R$1)/4</f>
        <v>2803390.7267931099</v>
      </c>
      <c r="S5" s="11">
        <f>'Pop (num)'!S4-'CI (num)'!S4-0.5*SUMIFS('RAW death'!$N$2:$N$641,'RAW death'!$G$2:$G$641,$B5,'RAW death'!$M$2:$M$641,S$1)/4</f>
        <v>2818603.1135373297</v>
      </c>
      <c r="T5" s="11">
        <f>'Pop (num)'!T4-'CI (num)'!T4-0.5*SUMIFS('RAW death'!$N$2:$N$641,'RAW death'!$G$2:$G$641,$B5,'RAW death'!$M$2:$M$641,T$1)/4</f>
        <v>2834188.7812881526</v>
      </c>
      <c r="U5" s="11">
        <f>'Pop (num)'!U4-'CI (num)'!U4-0.5*SUMIFS('RAW death'!$N$2:$N$641,'RAW death'!$G$2:$G$641,$B5,'RAW death'!$M$2:$M$641,U$1)/4</f>
        <v>2846770.125335319</v>
      </c>
      <c r="V5" s="11">
        <f>'Pop (num)'!V4-'CI (num)'!V4-0.5*SUMIFS('RAW death'!$N$2:$N$641,'RAW death'!$G$2:$G$641,$B5,'RAW death'!$M$2:$M$641,V$1)/4</f>
        <v>2856033.9408494029</v>
      </c>
      <c r="W5" s="11">
        <f>'Pop (num)'!W4-'CI (num)'!W4-0.5*SUMIFS('RAW death'!$N$2:$N$641,'RAW death'!$G$2:$G$641,$B5,'RAW death'!$M$2:$M$641,W$1)/4</f>
        <v>2861463.8920200407</v>
      </c>
      <c r="X5" s="11">
        <f>'Pop (num)'!X4-'CI (num)'!X4-0.5*SUMIFS('RAW death'!$N$2:$N$641,'RAW death'!$G$2:$G$641,$B5,'RAW death'!$M$2:$M$641,X$1)/4</f>
        <v>2862001.69033091</v>
      </c>
      <c r="Y5" s="11">
        <f>'Pop (num)'!Y4-'CI (num)'!Y4-0.5*SUMIFS('RAW death'!$N$2:$N$641,'RAW death'!$G$2:$G$641,$B5,'RAW death'!$M$2:$M$641,Y$1)/4</f>
        <v>2856556.7355311234</v>
      </c>
      <c r="Z5" s="11">
        <f>'Pop (num)'!Z4-'CI (num)'!Z4-0.5*SUMIFS('RAW death'!$N$2:$N$641,'RAW death'!$G$2:$G$641,$B5,'RAW death'!$M$2:$M$641,Z$1)/4</f>
        <v>2845018.2169598066</v>
      </c>
      <c r="AA5" s="11">
        <f>'Pop (num)'!AA4-'CI (num)'!AA4-0.5*SUMIFS('RAW death'!$N$2:$N$641,'RAW death'!$G$2:$G$641,$B5,'RAW death'!$M$2:$M$641,AA$1)/4</f>
        <v>2828525.051277495</v>
      </c>
      <c r="AB5" s="11">
        <f>'Pop (num)'!AB4-'CI (num)'!AB4-0.5*SUMIFS('RAW death'!$N$2:$N$641,'RAW death'!$G$2:$G$641,$B5,'RAW death'!$M$2:$M$641,AB$1)/4</f>
        <v>2808124.3164897831</v>
      </c>
      <c r="AC5" s="11">
        <f>'Pop (num)'!AC4-'CI (num)'!AC4-0.5*SUMIFS('RAW death'!$N$2:$N$641,'RAW death'!$G$2:$G$641,$B5,'RAW death'!$M$2:$M$641,AC$1)/4</f>
        <v>2785279.2856713003</v>
      </c>
      <c r="AD5" s="11">
        <f>'Pop (num)'!AD4-'CI (num)'!AD4-0.5*SUMIFS('RAW death'!$N$2:$N$641,'RAW death'!$G$2:$G$641,$B5,'RAW death'!$M$2:$M$641,AD$1)/4</f>
        <v>2761410.8218176891</v>
      </c>
      <c r="AE5" s="11">
        <f>'Pop (num)'!AE4-'CI (num)'!AE4-0.5*SUMIFS('RAW death'!$N$2:$N$641,'RAW death'!$G$2:$G$641,$B5,'RAW death'!$M$2:$M$641,AE$1)/4</f>
        <v>2738527.0984968115</v>
      </c>
      <c r="AF5" s="11">
        <f>'Pop (num)'!AF4-'CI (num)'!AF4-0.5*SUMIFS('RAW death'!$N$2:$N$641,'RAW death'!$G$2:$G$641,$B5,'RAW death'!$M$2:$M$641,AF$1)/4</f>
        <v>2717180.6004362665</v>
      </c>
      <c r="AG5" s="11">
        <f>'Pop (num)'!AG4-'CI (num)'!AG4-0.5*SUMIFS('RAW death'!$N$2:$N$641,'RAW death'!$G$2:$G$641,$B5,'RAW death'!$M$2:$M$641,AG$1)/4</f>
        <v>2697261.0580650987</v>
      </c>
      <c r="AH5" s="11">
        <f>'Pop (num)'!AH4-'CI (num)'!AH4-0.5*SUMIFS('RAW death'!$N$2:$N$641,'RAW death'!$G$2:$G$641,$B5,'RAW death'!$M$2:$M$641,AH$1)/4</f>
        <v>2678268.8640235672</v>
      </c>
      <c r="AI5" s="11">
        <f>'Pop (num)'!AI4-'CI (num)'!AI4-0.5*SUMIFS('RAW death'!$N$2:$N$641,'RAW death'!$G$2:$G$641,$B5,'RAW death'!$M$2:$M$641,AI$1)/4</f>
        <v>2665786.5027792081</v>
      </c>
    </row>
    <row r="6" spans="1:35" x14ac:dyDescent="0.2">
      <c r="A6">
        <f t="shared" si="0"/>
        <v>5</v>
      </c>
      <c r="B6" s="1">
        <v>6</v>
      </c>
      <c r="D6" s="11">
        <f>'Pop (num)'!D5-'CI (num)'!D5-0.5*SUMIFS('RAW death'!$N$2:$N$641,'RAW death'!$G$2:$G$641,$B6,'RAW death'!$M$2:$M$641,D$1)/5</f>
        <v>2712351.2236640044</v>
      </c>
      <c r="E6" s="11">
        <f>'Pop (num)'!E5-'CI (num)'!E5-0.5*SUMIFS('RAW death'!$N$2:$N$641,'RAW death'!$G$2:$G$641,$B6,'RAW death'!$M$2:$M$641,E$1)/5</f>
        <v>2700658.8674865845</v>
      </c>
      <c r="F6" s="11">
        <f>'Pop (num)'!F5-'CI (num)'!F5-0.5*SUMIFS('RAW death'!$N$2:$N$641,'RAW death'!$G$2:$G$641,$B6,'RAW death'!$M$2:$M$641,F$1)/5</f>
        <v>2694069.5612121872</v>
      </c>
      <c r="G6" s="11">
        <f>'Pop (num)'!G5-'CI (num)'!G5-0.5*SUMIFS('RAW death'!$N$2:$N$641,'RAW death'!$G$2:$G$641,$B6,'RAW death'!$M$2:$M$641,G$1)/5</f>
        <v>2690798.9942810298</v>
      </c>
      <c r="H6" s="11">
        <f>'Pop (num)'!H5-'CI (num)'!H5-0.5*SUMIFS('RAW death'!$N$2:$N$641,'RAW death'!$G$2:$G$641,$B6,'RAW death'!$M$2:$M$641,H$1)/5</f>
        <v>2690868.1304617827</v>
      </c>
      <c r="I6" s="11">
        <f>'Pop (num)'!I5-'CI (num)'!I5-0.5*SUMIFS('RAW death'!$N$2:$N$641,'RAW death'!$G$2:$G$641,$B6,'RAW death'!$M$2:$M$641,I$1)/5</f>
        <v>2694733.8898609374</v>
      </c>
      <c r="J6" s="11">
        <f>'Pop (num)'!J5-'CI (num)'!J5-0.5*SUMIFS('RAW death'!$N$2:$N$641,'RAW death'!$G$2:$G$641,$B6,'RAW death'!$M$2:$M$641,J$1)/5</f>
        <v>2703106.1597540802</v>
      </c>
      <c r="K6" s="11">
        <f>'Pop (num)'!K5-'CI (num)'!K5-0.5*SUMIFS('RAW death'!$N$2:$N$641,'RAW death'!$G$2:$G$641,$B6,'RAW death'!$M$2:$M$641,K$1)/5</f>
        <v>2714735.9219996631</v>
      </c>
      <c r="L6" s="11">
        <f>'Pop (num)'!L5-'CI (num)'!L5-0.5*SUMIFS('RAW death'!$N$2:$N$641,'RAW death'!$G$2:$G$641,$B6,'RAW death'!$M$2:$M$641,L$1)/5</f>
        <v>2727356.1565381424</v>
      </c>
      <c r="M6" s="11">
        <f>'Pop (num)'!M5-'CI (num)'!M5-0.5*SUMIFS('RAW death'!$N$2:$N$641,'RAW death'!$G$2:$G$641,$B6,'RAW death'!$M$2:$M$641,M$1)/5</f>
        <v>2740253.6146263066</v>
      </c>
      <c r="N6" s="11">
        <f>'Pop (num)'!N5-'CI (num)'!N5-0.5*SUMIFS('RAW death'!$N$2:$N$641,'RAW death'!$G$2:$G$641,$B6,'RAW death'!$M$2:$M$641,N$1)/5</f>
        <v>2753717.1443032348</v>
      </c>
      <c r="O6" s="11">
        <f>'Pop (num)'!O5-'CI (num)'!O5-0.5*SUMIFS('RAW death'!$N$2:$N$641,'RAW death'!$G$2:$G$641,$B6,'RAW death'!$M$2:$M$641,O$1)/5</f>
        <v>2767787.5915969284</v>
      </c>
      <c r="P6" s="11">
        <f>'Pop (num)'!P5-'CI (num)'!P5-0.5*SUMIFS('RAW death'!$N$2:$N$641,'RAW death'!$G$2:$G$641,$B6,'RAW death'!$M$2:$M$641,P$1)/5</f>
        <v>2783040.0531100212</v>
      </c>
      <c r="Q6" s="11">
        <f>'Pop (num)'!Q5-'CI (num)'!Q5-0.5*SUMIFS('RAW death'!$N$2:$N$641,'RAW death'!$G$2:$G$641,$B6,'RAW death'!$M$2:$M$641,Q$1)/5</f>
        <v>2798626.8836366972</v>
      </c>
      <c r="R6" s="11">
        <f>'Pop (num)'!R5-'CI (num)'!R5-0.5*SUMIFS('RAW death'!$N$2:$N$641,'RAW death'!$G$2:$G$641,$B6,'RAW death'!$M$2:$M$641,R$1)/5</f>
        <v>2814637.95174261</v>
      </c>
      <c r="S6" s="11">
        <f>'Pop (num)'!S5-'CI (num)'!S5-0.5*SUMIFS('RAW death'!$N$2:$N$641,'RAW death'!$G$2:$G$641,$B6,'RAW death'!$M$2:$M$641,S$1)/5</f>
        <v>2829481.3567643301</v>
      </c>
      <c r="T6" s="11">
        <f>'Pop (num)'!T5-'CI (num)'!T5-0.5*SUMIFS('RAW death'!$N$2:$N$641,'RAW death'!$G$2:$G$641,$B6,'RAW death'!$M$2:$M$641,T$1)/5</f>
        <v>2844608.9611101528</v>
      </c>
      <c r="U6" s="11">
        <f>'Pop (num)'!U5-'CI (num)'!U5-0.5*SUMIFS('RAW death'!$N$2:$N$641,'RAW death'!$G$2:$G$641,$B6,'RAW death'!$M$2:$M$641,U$1)/5</f>
        <v>2856809.0429258188</v>
      </c>
      <c r="V6" s="11">
        <f>'Pop (num)'!V5-'CI (num)'!V5-0.5*SUMIFS('RAW death'!$N$2:$N$641,'RAW death'!$G$2:$G$641,$B6,'RAW death'!$M$2:$M$641,V$1)/5</f>
        <v>2865678.159808903</v>
      </c>
      <c r="W6" s="11">
        <f>'Pop (num)'!W5-'CI (num)'!W5-0.5*SUMIFS('RAW death'!$N$2:$N$641,'RAW death'!$G$2:$G$641,$B6,'RAW death'!$M$2:$M$641,W$1)/5</f>
        <v>2870592.8133845408</v>
      </c>
      <c r="X6" s="11">
        <f>'Pop (num)'!X5-'CI (num)'!X5-0.5*SUMIFS('RAW death'!$N$2:$N$641,'RAW death'!$G$2:$G$641,$B6,'RAW death'!$M$2:$M$641,X$1)/5</f>
        <v>2870559.2305439101</v>
      </c>
      <c r="Y6" s="11">
        <f>'Pop (num)'!Y5-'CI (num)'!Y5-0.5*SUMIFS('RAW death'!$N$2:$N$641,'RAW death'!$G$2:$G$641,$B6,'RAW death'!$M$2:$M$641,Y$1)/5</f>
        <v>2864677.0674286233</v>
      </c>
      <c r="Z6" s="11">
        <f>'Pop (num)'!Z5-'CI (num)'!Z5-0.5*SUMIFS('RAW death'!$N$2:$N$641,'RAW death'!$G$2:$G$641,$B6,'RAW death'!$M$2:$M$641,Z$1)/5</f>
        <v>2852788.3933943068</v>
      </c>
      <c r="AA6" s="11">
        <f>'Pop (num)'!AA5-'CI (num)'!AA5-0.5*SUMIFS('RAW death'!$N$2:$N$641,'RAW death'!$G$2:$G$641,$B6,'RAW death'!$M$2:$M$641,AA$1)/5</f>
        <v>2835854.3699099948</v>
      </c>
      <c r="AB6" s="11">
        <f>'Pop (num)'!AB5-'CI (num)'!AB5-0.5*SUMIFS('RAW death'!$N$2:$N$641,'RAW death'!$G$2:$G$641,$B6,'RAW death'!$M$2:$M$641,AB$1)/5</f>
        <v>2815147.5937567833</v>
      </c>
      <c r="AC6" s="11">
        <f>'Pop (num)'!AC5-'CI (num)'!AC5-0.5*SUMIFS('RAW death'!$N$2:$N$641,'RAW death'!$G$2:$G$641,$B6,'RAW death'!$M$2:$M$641,AC$1)/5</f>
        <v>2791901.2483633002</v>
      </c>
      <c r="AD6" s="11">
        <f>'Pop (num)'!AD5-'CI (num)'!AD5-0.5*SUMIFS('RAW death'!$N$2:$N$641,'RAW death'!$G$2:$G$641,$B6,'RAW death'!$M$2:$M$641,AD$1)/5</f>
        <v>2767800.197595689</v>
      </c>
      <c r="AE6" s="11">
        <f>'Pop (num)'!AE5-'CI (num)'!AE5-0.5*SUMIFS('RAW death'!$N$2:$N$641,'RAW death'!$G$2:$G$641,$B6,'RAW death'!$M$2:$M$641,AE$1)/5</f>
        <v>2744663.3640613114</v>
      </c>
      <c r="AF6" s="11">
        <f>'Pop (num)'!AF5-'CI (num)'!AF5-0.5*SUMIFS('RAW death'!$N$2:$N$641,'RAW death'!$G$2:$G$641,$B6,'RAW death'!$M$2:$M$641,AF$1)/5</f>
        <v>2723007.5663127662</v>
      </c>
      <c r="AG6" s="11">
        <f>'Pop (num)'!AG5-'CI (num)'!AG5-0.5*SUMIFS('RAW death'!$N$2:$N$641,'RAW death'!$G$2:$G$641,$B6,'RAW death'!$M$2:$M$641,AG$1)/5</f>
        <v>2702688.137285599</v>
      </c>
      <c r="AH6" s="11">
        <f>'Pop (num)'!AH5-'CI (num)'!AH5-0.5*SUMIFS('RAW death'!$N$2:$N$641,'RAW death'!$G$2:$G$641,$B6,'RAW death'!$M$2:$M$641,AH$1)/5</f>
        <v>2683476.6175560672</v>
      </c>
      <c r="AI6" s="11">
        <f>'Pop (num)'!AI5-'CI (num)'!AI5-0.5*SUMIFS('RAW death'!$N$2:$N$641,'RAW death'!$G$2:$G$641,$B6,'RAW death'!$M$2:$M$641,AI$1)/4</f>
        <v>2665786.5027792081</v>
      </c>
    </row>
    <row r="7" spans="1:35" x14ac:dyDescent="0.2">
      <c r="A7">
        <f t="shared" si="0"/>
        <v>6</v>
      </c>
      <c r="B7" s="1">
        <v>6</v>
      </c>
      <c r="D7" s="11">
        <f>'Pop (num)'!D6-'CI (num)'!D6-0.5*SUMIFS('RAW death'!$N$2:$N$641,'RAW death'!$G$2:$G$641,$B7,'RAW death'!$M$2:$M$641,D$1)/5</f>
        <v>2255593.5205792696</v>
      </c>
      <c r="E7" s="11">
        <f>'Pop (num)'!E6-'CI (num)'!E6-0.5*SUMIFS('RAW death'!$N$2:$N$641,'RAW death'!$G$2:$G$641,$B7,'RAW death'!$M$2:$M$641,E$1)/5</f>
        <v>2236691.3470655028</v>
      </c>
      <c r="F7" s="11">
        <f>'Pop (num)'!F6-'CI (num)'!F6-0.5*SUMIFS('RAW death'!$N$2:$N$641,'RAW death'!$G$2:$G$641,$B7,'RAW death'!$M$2:$M$641,F$1)/5</f>
        <v>2216031.2426823853</v>
      </c>
      <c r="G7" s="11">
        <f>'Pop (num)'!G6-'CI (num)'!G6-0.5*SUMIFS('RAW death'!$N$2:$N$641,'RAW death'!$G$2:$G$641,$B7,'RAW death'!$M$2:$M$641,G$1)/5</f>
        <v>2195984.0331583214</v>
      </c>
      <c r="H7" s="11">
        <f>'Pop (num)'!H6-'CI (num)'!H6-0.5*SUMIFS('RAW death'!$N$2:$N$641,'RAW death'!$G$2:$G$641,$B7,'RAW death'!$M$2:$M$641,H$1)/5</f>
        <v>2179072.7565354644</v>
      </c>
      <c r="I7" s="11">
        <f>'Pop (num)'!I6-'CI (num)'!I6-0.5*SUMIFS('RAW death'!$N$2:$N$641,'RAW death'!$G$2:$G$641,$B7,'RAW death'!$M$2:$M$641,I$1)/5</f>
        <v>2167871.9612923441</v>
      </c>
      <c r="J7" s="11">
        <f>'Pop (num)'!J6-'CI (num)'!J6-0.5*SUMIFS('RAW death'!$N$2:$N$641,'RAW death'!$G$2:$G$641,$B7,'RAW death'!$M$2:$M$641,J$1)/5</f>
        <v>2162656.5712833321</v>
      </c>
      <c r="K7" s="11">
        <f>'Pop (num)'!K6-'CI (num)'!K6-0.5*SUMIFS('RAW death'!$N$2:$N$641,'RAW death'!$G$2:$G$641,$B7,'RAW death'!$M$2:$M$641,K$1)/5</f>
        <v>2161437.3114280505</v>
      </c>
      <c r="L7" s="11">
        <f>'Pop (num)'!L6-'CI (num)'!L6-0.5*SUMIFS('RAW death'!$N$2:$N$641,'RAW death'!$G$2:$G$641,$B7,'RAW death'!$M$2:$M$641,L$1)/5</f>
        <v>2162994.6533654509</v>
      </c>
      <c r="M7" s="11">
        <f>'Pop (num)'!M6-'CI (num)'!M6-0.5*SUMIFS('RAW death'!$N$2:$N$641,'RAW death'!$G$2:$G$641,$B7,'RAW death'!$M$2:$M$641,M$1)/5</f>
        <v>2167508.473430824</v>
      </c>
      <c r="N7" s="11">
        <f>'Pop (num)'!N6-'CI (num)'!N6-0.5*SUMIFS('RAW death'!$N$2:$N$641,'RAW death'!$G$2:$G$641,$B7,'RAW death'!$M$2:$M$641,N$1)/5</f>
        <v>2175570.0101796901</v>
      </c>
      <c r="O7" s="11">
        <f>'Pop (num)'!O6-'CI (num)'!O6-0.5*SUMIFS('RAW death'!$N$2:$N$641,'RAW death'!$G$2:$G$641,$B7,'RAW death'!$M$2:$M$641,O$1)/5</f>
        <v>2187895.9307785118</v>
      </c>
      <c r="P7" s="11">
        <f>'Pop (num)'!P6-'CI (num)'!P6-0.5*SUMIFS('RAW death'!$N$2:$N$641,'RAW death'!$G$2:$G$641,$B7,'RAW death'!$M$2:$M$641,P$1)/5</f>
        <v>2202898.0118010822</v>
      </c>
      <c r="Q7" s="11">
        <f>'Pop (num)'!Q6-'CI (num)'!Q6-0.5*SUMIFS('RAW death'!$N$2:$N$641,'RAW death'!$G$2:$G$641,$B7,'RAW death'!$M$2:$M$641,Q$1)/5</f>
        <v>2217370.9503306276</v>
      </c>
      <c r="R7" s="11">
        <f>'Pop (num)'!R6-'CI (num)'!R6-0.5*SUMIFS('RAW death'!$N$2:$N$641,'RAW death'!$G$2:$G$641,$B7,'RAW death'!$M$2:$M$641,R$1)/5</f>
        <v>2231885.508974249</v>
      </c>
      <c r="S7" s="11">
        <f>'Pop (num)'!S6-'CI (num)'!S6-0.5*SUMIFS('RAW death'!$N$2:$N$641,'RAW death'!$G$2:$G$641,$B7,'RAW death'!$M$2:$M$641,S$1)/5</f>
        <v>2243971.4510763558</v>
      </c>
      <c r="T7" s="11">
        <f>'Pop (num)'!T6-'CI (num)'!T6-0.5*SUMIFS('RAW death'!$N$2:$N$641,'RAW death'!$G$2:$G$641,$B7,'RAW death'!$M$2:$M$641,T$1)/5</f>
        <v>2254999.8072534874</v>
      </c>
      <c r="U7" s="11">
        <f>'Pop (num)'!U6-'CI (num)'!U6-0.5*SUMIFS('RAW death'!$N$2:$N$641,'RAW death'!$G$2:$G$641,$B7,'RAW death'!$M$2:$M$641,U$1)/5</f>
        <v>2264842.8213440152</v>
      </c>
      <c r="V7" s="11">
        <f>'Pop (num)'!V6-'CI (num)'!V6-0.5*SUMIFS('RAW death'!$N$2:$N$641,'RAW death'!$G$2:$G$641,$B7,'RAW death'!$M$2:$M$641,V$1)/5</f>
        <v>2273957.7450488517</v>
      </c>
      <c r="W7" s="11">
        <f>'Pop (num)'!W6-'CI (num)'!W6-0.5*SUMIFS('RAW death'!$N$2:$N$641,'RAW death'!$G$2:$G$641,$B7,'RAW death'!$M$2:$M$641,W$1)/5</f>
        <v>2282103.9863914261</v>
      </c>
      <c r="X7" s="11">
        <f>'Pop (num)'!X6-'CI (num)'!X6-0.5*SUMIFS('RAW death'!$N$2:$N$641,'RAW death'!$G$2:$G$641,$B7,'RAW death'!$M$2:$M$641,X$1)/5</f>
        <v>2288655.3858445338</v>
      </c>
      <c r="Y7" s="11">
        <f>'Pop (num)'!Y6-'CI (num)'!Y6-0.5*SUMIFS('RAW death'!$N$2:$N$641,'RAW death'!$G$2:$G$641,$B7,'RAW death'!$M$2:$M$641,Y$1)/5</f>
        <v>2292623.6074752645</v>
      </c>
      <c r="Z7" s="11">
        <f>'Pop (num)'!Z6-'CI (num)'!Z6-0.5*SUMIFS('RAW death'!$N$2:$N$641,'RAW death'!$G$2:$G$641,$B7,'RAW death'!$M$2:$M$641,Z$1)/5</f>
        <v>2293999.1407346139</v>
      </c>
      <c r="AA7" s="11">
        <f>'Pop (num)'!AA6-'CI (num)'!AA6-0.5*SUMIFS('RAW death'!$N$2:$N$641,'RAW death'!$G$2:$G$641,$B7,'RAW death'!$M$2:$M$641,AA$1)/5</f>
        <v>2293245.9476740616</v>
      </c>
      <c r="AB7" s="11">
        <f>'Pop (num)'!AB6-'CI (num)'!AB6-0.5*SUMIFS('RAW death'!$N$2:$N$641,'RAW death'!$G$2:$G$641,$B7,'RAW death'!$M$2:$M$641,AB$1)/5</f>
        <v>2290634.5912130317</v>
      </c>
      <c r="AC7" s="11">
        <f>'Pop (num)'!AC6-'CI (num)'!AC6-0.5*SUMIFS('RAW death'!$N$2:$N$641,'RAW death'!$G$2:$G$641,$B7,'RAW death'!$M$2:$M$641,AC$1)/5</f>
        <v>2285964.5072917761</v>
      </c>
      <c r="AD7" s="11">
        <f>'Pop (num)'!AD6-'CI (num)'!AD6-0.5*SUMIFS('RAW death'!$N$2:$N$641,'RAW death'!$G$2:$G$641,$B7,'RAW death'!$M$2:$M$641,AD$1)/5</f>
        <v>2278882.8965616082</v>
      </c>
      <c r="AE7" s="11">
        <f>'Pop (num)'!AE6-'CI (num)'!AE6-0.5*SUMIFS('RAW death'!$N$2:$N$641,'RAW death'!$G$2:$G$641,$B7,'RAW death'!$M$2:$M$641,AE$1)/5</f>
        <v>2268737.5789028108</v>
      </c>
      <c r="AF7" s="11">
        <f>'Pop (num)'!AF6-'CI (num)'!AF6-0.5*SUMIFS('RAW death'!$N$2:$N$641,'RAW death'!$G$2:$G$641,$B7,'RAW death'!$M$2:$M$641,AF$1)/5</f>
        <v>2255836.7849743646</v>
      </c>
      <c r="AG7" s="11">
        <f>'Pop (num)'!AG6-'CI (num)'!AG6-0.5*SUMIFS('RAW death'!$N$2:$N$641,'RAW death'!$G$2:$G$641,$B7,'RAW death'!$M$2:$M$641,AG$1)/5</f>
        <v>2240613.6253424976</v>
      </c>
      <c r="AH7" s="11">
        <f>'Pop (num)'!AH6-'CI (num)'!AH6-0.5*SUMIFS('RAW death'!$N$2:$N$641,'RAW death'!$G$2:$G$641,$B7,'RAW death'!$M$2:$M$641,AH$1)/5</f>
        <v>2223504.4056602553</v>
      </c>
      <c r="AI7" s="11">
        <f>'Pop (num)'!AI6-'CI (num)'!AI6-0.5*SUMIFS('RAW death'!$N$2:$N$641,'RAW death'!$G$2:$G$641,$B7,'RAW death'!$M$2:$M$641,AI$1)/4</f>
        <v>2205695.2721863473</v>
      </c>
    </row>
    <row r="8" spans="1:35" x14ac:dyDescent="0.2">
      <c r="A8">
        <f t="shared" si="0"/>
        <v>7</v>
      </c>
      <c r="B8" s="1">
        <v>6</v>
      </c>
      <c r="D8" s="11">
        <f>'Pop (num)'!D7-'CI (num)'!D7-0.5*SUMIFS('RAW death'!$N$2:$N$641,'RAW death'!$G$2:$G$641,$B8,'RAW death'!$M$2:$M$641,D$1)/5</f>
        <v>2255593.5205792696</v>
      </c>
      <c r="E8" s="11">
        <f>'Pop (num)'!E7-'CI (num)'!E7-0.5*SUMIFS('RAW death'!$N$2:$N$641,'RAW death'!$G$2:$G$641,$B8,'RAW death'!$M$2:$M$641,E$1)/5</f>
        <v>2236691.3470655028</v>
      </c>
      <c r="F8" s="11">
        <f>'Pop (num)'!F7-'CI (num)'!F7-0.5*SUMIFS('RAW death'!$N$2:$N$641,'RAW death'!$G$2:$G$641,$B8,'RAW death'!$M$2:$M$641,F$1)/5</f>
        <v>2216031.2426823853</v>
      </c>
      <c r="G8" s="11">
        <f>'Pop (num)'!G7-'CI (num)'!G7-0.5*SUMIFS('RAW death'!$N$2:$N$641,'RAW death'!$G$2:$G$641,$B8,'RAW death'!$M$2:$M$641,G$1)/5</f>
        <v>2195984.0331583214</v>
      </c>
      <c r="H8" s="11">
        <f>'Pop (num)'!H7-'CI (num)'!H7-0.5*SUMIFS('RAW death'!$N$2:$N$641,'RAW death'!$G$2:$G$641,$B8,'RAW death'!$M$2:$M$641,H$1)/5</f>
        <v>2179072.7565354644</v>
      </c>
      <c r="I8" s="11">
        <f>'Pop (num)'!I7-'CI (num)'!I7-0.5*SUMIFS('RAW death'!$N$2:$N$641,'RAW death'!$G$2:$G$641,$B8,'RAW death'!$M$2:$M$641,I$1)/5</f>
        <v>2167871.9612923441</v>
      </c>
      <c r="J8" s="11">
        <f>'Pop (num)'!J7-'CI (num)'!J7-0.5*SUMIFS('RAW death'!$N$2:$N$641,'RAW death'!$G$2:$G$641,$B8,'RAW death'!$M$2:$M$641,J$1)/5</f>
        <v>2162656.5712833321</v>
      </c>
      <c r="K8" s="11">
        <f>'Pop (num)'!K7-'CI (num)'!K7-0.5*SUMIFS('RAW death'!$N$2:$N$641,'RAW death'!$G$2:$G$641,$B8,'RAW death'!$M$2:$M$641,K$1)/5</f>
        <v>2161437.3114280505</v>
      </c>
      <c r="L8" s="11">
        <f>'Pop (num)'!L7-'CI (num)'!L7-0.5*SUMIFS('RAW death'!$N$2:$N$641,'RAW death'!$G$2:$G$641,$B8,'RAW death'!$M$2:$M$641,L$1)/5</f>
        <v>2162994.6533654509</v>
      </c>
      <c r="M8" s="11">
        <f>'Pop (num)'!M7-'CI (num)'!M7-0.5*SUMIFS('RAW death'!$N$2:$N$641,'RAW death'!$G$2:$G$641,$B8,'RAW death'!$M$2:$M$641,M$1)/5</f>
        <v>2167508.473430824</v>
      </c>
      <c r="N8" s="11">
        <f>'Pop (num)'!N7-'CI (num)'!N7-0.5*SUMIFS('RAW death'!$N$2:$N$641,'RAW death'!$G$2:$G$641,$B8,'RAW death'!$M$2:$M$641,N$1)/5</f>
        <v>2175570.0101796901</v>
      </c>
      <c r="O8" s="11">
        <f>'Pop (num)'!O7-'CI (num)'!O7-0.5*SUMIFS('RAW death'!$N$2:$N$641,'RAW death'!$G$2:$G$641,$B8,'RAW death'!$M$2:$M$641,O$1)/5</f>
        <v>2187895.9307785118</v>
      </c>
      <c r="P8" s="11">
        <f>'Pop (num)'!P7-'CI (num)'!P7-0.5*SUMIFS('RAW death'!$N$2:$N$641,'RAW death'!$G$2:$G$641,$B8,'RAW death'!$M$2:$M$641,P$1)/5</f>
        <v>2202898.0118010822</v>
      </c>
      <c r="Q8" s="11">
        <f>'Pop (num)'!Q7-'CI (num)'!Q7-0.5*SUMIFS('RAW death'!$N$2:$N$641,'RAW death'!$G$2:$G$641,$B8,'RAW death'!$M$2:$M$641,Q$1)/5</f>
        <v>2217370.9503306276</v>
      </c>
      <c r="R8" s="11">
        <f>'Pop (num)'!R7-'CI (num)'!R7-0.5*SUMIFS('RAW death'!$N$2:$N$641,'RAW death'!$G$2:$G$641,$B8,'RAW death'!$M$2:$M$641,R$1)/5</f>
        <v>2231885.508974249</v>
      </c>
      <c r="S8" s="11">
        <f>'Pop (num)'!S7-'CI (num)'!S7-0.5*SUMIFS('RAW death'!$N$2:$N$641,'RAW death'!$G$2:$G$641,$B8,'RAW death'!$M$2:$M$641,S$1)/5</f>
        <v>2243971.4510763558</v>
      </c>
      <c r="T8" s="11">
        <f>'Pop (num)'!T7-'CI (num)'!T7-0.5*SUMIFS('RAW death'!$N$2:$N$641,'RAW death'!$G$2:$G$641,$B8,'RAW death'!$M$2:$M$641,T$1)/5</f>
        <v>2254999.8072534874</v>
      </c>
      <c r="U8" s="11">
        <f>'Pop (num)'!U7-'CI (num)'!U7-0.5*SUMIFS('RAW death'!$N$2:$N$641,'RAW death'!$G$2:$G$641,$B8,'RAW death'!$M$2:$M$641,U$1)/5</f>
        <v>2264842.8213440152</v>
      </c>
      <c r="V8" s="11">
        <f>'Pop (num)'!V7-'CI (num)'!V7-0.5*SUMIFS('RAW death'!$N$2:$N$641,'RAW death'!$G$2:$G$641,$B8,'RAW death'!$M$2:$M$641,V$1)/5</f>
        <v>2273957.7450488517</v>
      </c>
      <c r="W8" s="11">
        <f>'Pop (num)'!W7-'CI (num)'!W7-0.5*SUMIFS('RAW death'!$N$2:$N$641,'RAW death'!$G$2:$G$641,$B8,'RAW death'!$M$2:$M$641,W$1)/5</f>
        <v>2282103.9863914261</v>
      </c>
      <c r="X8" s="11">
        <f>'Pop (num)'!X7-'CI (num)'!X7-0.5*SUMIFS('RAW death'!$N$2:$N$641,'RAW death'!$G$2:$G$641,$B8,'RAW death'!$M$2:$M$641,X$1)/5</f>
        <v>2288655.3858445338</v>
      </c>
      <c r="Y8" s="11">
        <f>'Pop (num)'!Y7-'CI (num)'!Y7-0.5*SUMIFS('RAW death'!$N$2:$N$641,'RAW death'!$G$2:$G$641,$B8,'RAW death'!$M$2:$M$641,Y$1)/5</f>
        <v>2292623.6074752645</v>
      </c>
      <c r="Z8" s="11">
        <f>'Pop (num)'!Z7-'CI (num)'!Z7-0.5*SUMIFS('RAW death'!$N$2:$N$641,'RAW death'!$G$2:$G$641,$B8,'RAW death'!$M$2:$M$641,Z$1)/5</f>
        <v>2293999.1407346139</v>
      </c>
      <c r="AA8" s="11">
        <f>'Pop (num)'!AA7-'CI (num)'!AA7-0.5*SUMIFS('RAW death'!$N$2:$N$641,'RAW death'!$G$2:$G$641,$B8,'RAW death'!$M$2:$M$641,AA$1)/5</f>
        <v>2293245.9476740616</v>
      </c>
      <c r="AB8" s="11">
        <f>'Pop (num)'!AB7-'CI (num)'!AB7-0.5*SUMIFS('RAW death'!$N$2:$N$641,'RAW death'!$G$2:$G$641,$B8,'RAW death'!$M$2:$M$641,AB$1)/5</f>
        <v>2290634.5912130317</v>
      </c>
      <c r="AC8" s="11">
        <f>'Pop (num)'!AC7-'CI (num)'!AC7-0.5*SUMIFS('RAW death'!$N$2:$N$641,'RAW death'!$G$2:$G$641,$B8,'RAW death'!$M$2:$M$641,AC$1)/5</f>
        <v>2285964.5072917761</v>
      </c>
      <c r="AD8" s="11">
        <f>'Pop (num)'!AD7-'CI (num)'!AD7-0.5*SUMIFS('RAW death'!$N$2:$N$641,'RAW death'!$G$2:$G$641,$B8,'RAW death'!$M$2:$M$641,AD$1)/5</f>
        <v>2278882.8965616082</v>
      </c>
      <c r="AE8" s="11">
        <f>'Pop (num)'!AE7-'CI (num)'!AE7-0.5*SUMIFS('RAW death'!$N$2:$N$641,'RAW death'!$G$2:$G$641,$B8,'RAW death'!$M$2:$M$641,AE$1)/5</f>
        <v>2268737.5789028108</v>
      </c>
      <c r="AF8" s="11">
        <f>'Pop (num)'!AF7-'CI (num)'!AF7-0.5*SUMIFS('RAW death'!$N$2:$N$641,'RAW death'!$G$2:$G$641,$B8,'RAW death'!$M$2:$M$641,AF$1)/5</f>
        <v>2255836.7849743646</v>
      </c>
      <c r="AG8" s="11">
        <f>'Pop (num)'!AG7-'CI (num)'!AG7-0.5*SUMIFS('RAW death'!$N$2:$N$641,'RAW death'!$G$2:$G$641,$B8,'RAW death'!$M$2:$M$641,AG$1)/5</f>
        <v>2240613.6253424976</v>
      </c>
      <c r="AH8" s="11">
        <f>'Pop (num)'!AH7-'CI (num)'!AH7-0.5*SUMIFS('RAW death'!$N$2:$N$641,'RAW death'!$G$2:$G$641,$B8,'RAW death'!$M$2:$M$641,AH$1)/5</f>
        <v>2223504.4056602553</v>
      </c>
      <c r="AI8" s="11">
        <f>'Pop (num)'!AI7-'CI (num)'!AI7-0.5*SUMIFS('RAW death'!$N$2:$N$641,'RAW death'!$G$2:$G$641,$B8,'RAW death'!$M$2:$M$641,AI$1)/4</f>
        <v>2205695.2721863473</v>
      </c>
    </row>
    <row r="9" spans="1:35" x14ac:dyDescent="0.2">
      <c r="A9">
        <f t="shared" si="0"/>
        <v>8</v>
      </c>
      <c r="B9" s="1">
        <v>6</v>
      </c>
      <c r="D9" s="11">
        <f>'Pop (num)'!D8-'CI (num)'!D8-0.5*SUMIFS('RAW death'!$N$2:$N$641,'RAW death'!$G$2:$G$641,$B9,'RAW death'!$M$2:$M$641,D$1)/5</f>
        <v>2255593.5205792696</v>
      </c>
      <c r="E9" s="11">
        <f>'Pop (num)'!E8-'CI (num)'!E8-0.5*SUMIFS('RAW death'!$N$2:$N$641,'RAW death'!$G$2:$G$641,$B9,'RAW death'!$M$2:$M$641,E$1)/5</f>
        <v>2236691.3470655028</v>
      </c>
      <c r="F9" s="11">
        <f>'Pop (num)'!F8-'CI (num)'!F8-0.5*SUMIFS('RAW death'!$N$2:$N$641,'RAW death'!$G$2:$G$641,$B9,'RAW death'!$M$2:$M$641,F$1)/5</f>
        <v>2216031.2426823853</v>
      </c>
      <c r="G9" s="11">
        <f>'Pop (num)'!G8-'CI (num)'!G8-0.5*SUMIFS('RAW death'!$N$2:$N$641,'RAW death'!$G$2:$G$641,$B9,'RAW death'!$M$2:$M$641,G$1)/5</f>
        <v>2195984.0331583214</v>
      </c>
      <c r="H9" s="11">
        <f>'Pop (num)'!H8-'CI (num)'!H8-0.5*SUMIFS('RAW death'!$N$2:$N$641,'RAW death'!$G$2:$G$641,$B9,'RAW death'!$M$2:$M$641,H$1)/5</f>
        <v>2179072.7565354644</v>
      </c>
      <c r="I9" s="11">
        <f>'Pop (num)'!I8-'CI (num)'!I8-0.5*SUMIFS('RAW death'!$N$2:$N$641,'RAW death'!$G$2:$G$641,$B9,'RAW death'!$M$2:$M$641,I$1)/5</f>
        <v>2167871.9612923441</v>
      </c>
      <c r="J9" s="11">
        <f>'Pop (num)'!J8-'CI (num)'!J8-0.5*SUMIFS('RAW death'!$N$2:$N$641,'RAW death'!$G$2:$G$641,$B9,'RAW death'!$M$2:$M$641,J$1)/5</f>
        <v>2162656.5712833321</v>
      </c>
      <c r="K9" s="11">
        <f>'Pop (num)'!K8-'CI (num)'!K8-0.5*SUMIFS('RAW death'!$N$2:$N$641,'RAW death'!$G$2:$G$641,$B9,'RAW death'!$M$2:$M$641,K$1)/5</f>
        <v>2161437.3114280505</v>
      </c>
      <c r="L9" s="11">
        <f>'Pop (num)'!L8-'CI (num)'!L8-0.5*SUMIFS('RAW death'!$N$2:$N$641,'RAW death'!$G$2:$G$641,$B9,'RAW death'!$M$2:$M$641,L$1)/5</f>
        <v>2162994.6533654509</v>
      </c>
      <c r="M9" s="11">
        <f>'Pop (num)'!M8-'CI (num)'!M8-0.5*SUMIFS('RAW death'!$N$2:$N$641,'RAW death'!$G$2:$G$641,$B9,'RAW death'!$M$2:$M$641,M$1)/5</f>
        <v>2167508.473430824</v>
      </c>
      <c r="N9" s="11">
        <f>'Pop (num)'!N8-'CI (num)'!N8-0.5*SUMIFS('RAW death'!$N$2:$N$641,'RAW death'!$G$2:$G$641,$B9,'RAW death'!$M$2:$M$641,N$1)/5</f>
        <v>2175570.0101796901</v>
      </c>
      <c r="O9" s="11">
        <f>'Pop (num)'!O8-'CI (num)'!O8-0.5*SUMIFS('RAW death'!$N$2:$N$641,'RAW death'!$G$2:$G$641,$B9,'RAW death'!$M$2:$M$641,O$1)/5</f>
        <v>2187895.9307785118</v>
      </c>
      <c r="P9" s="11">
        <f>'Pop (num)'!P8-'CI (num)'!P8-0.5*SUMIFS('RAW death'!$N$2:$N$641,'RAW death'!$G$2:$G$641,$B9,'RAW death'!$M$2:$M$641,P$1)/5</f>
        <v>2202898.0118010822</v>
      </c>
      <c r="Q9" s="11">
        <f>'Pop (num)'!Q8-'CI (num)'!Q8-0.5*SUMIFS('RAW death'!$N$2:$N$641,'RAW death'!$G$2:$G$641,$B9,'RAW death'!$M$2:$M$641,Q$1)/5</f>
        <v>2217370.9503306276</v>
      </c>
      <c r="R9" s="11">
        <f>'Pop (num)'!R8-'CI (num)'!R8-0.5*SUMIFS('RAW death'!$N$2:$N$641,'RAW death'!$G$2:$G$641,$B9,'RAW death'!$M$2:$M$641,R$1)/5</f>
        <v>2231885.508974249</v>
      </c>
      <c r="S9" s="11">
        <f>'Pop (num)'!S8-'CI (num)'!S8-0.5*SUMIFS('RAW death'!$N$2:$N$641,'RAW death'!$G$2:$G$641,$B9,'RAW death'!$M$2:$M$641,S$1)/5</f>
        <v>2243971.4510763558</v>
      </c>
      <c r="T9" s="11">
        <f>'Pop (num)'!T8-'CI (num)'!T8-0.5*SUMIFS('RAW death'!$N$2:$N$641,'RAW death'!$G$2:$G$641,$B9,'RAW death'!$M$2:$M$641,T$1)/5</f>
        <v>2254999.8072534874</v>
      </c>
      <c r="U9" s="11">
        <f>'Pop (num)'!U8-'CI (num)'!U8-0.5*SUMIFS('RAW death'!$N$2:$N$641,'RAW death'!$G$2:$G$641,$B9,'RAW death'!$M$2:$M$641,U$1)/5</f>
        <v>2264842.8213440152</v>
      </c>
      <c r="V9" s="11">
        <f>'Pop (num)'!V8-'CI (num)'!V8-0.5*SUMIFS('RAW death'!$N$2:$N$641,'RAW death'!$G$2:$G$641,$B9,'RAW death'!$M$2:$M$641,V$1)/5</f>
        <v>2273957.7450488517</v>
      </c>
      <c r="W9" s="11">
        <f>'Pop (num)'!W8-'CI (num)'!W8-0.5*SUMIFS('RAW death'!$N$2:$N$641,'RAW death'!$G$2:$G$641,$B9,'RAW death'!$M$2:$M$641,W$1)/5</f>
        <v>2282103.9863914261</v>
      </c>
      <c r="X9" s="11">
        <f>'Pop (num)'!X8-'CI (num)'!X8-0.5*SUMIFS('RAW death'!$N$2:$N$641,'RAW death'!$G$2:$G$641,$B9,'RAW death'!$M$2:$M$641,X$1)/5</f>
        <v>2288655.3858445338</v>
      </c>
      <c r="Y9" s="11">
        <f>'Pop (num)'!Y8-'CI (num)'!Y8-0.5*SUMIFS('RAW death'!$N$2:$N$641,'RAW death'!$G$2:$G$641,$B9,'RAW death'!$M$2:$M$641,Y$1)/5</f>
        <v>2292623.6074752645</v>
      </c>
      <c r="Z9" s="11">
        <f>'Pop (num)'!Z8-'CI (num)'!Z8-0.5*SUMIFS('RAW death'!$N$2:$N$641,'RAW death'!$G$2:$G$641,$B9,'RAW death'!$M$2:$M$641,Z$1)/5</f>
        <v>2293999.1407346139</v>
      </c>
      <c r="AA9" s="11">
        <f>'Pop (num)'!AA8-'CI (num)'!AA8-0.5*SUMIFS('RAW death'!$N$2:$N$641,'RAW death'!$G$2:$G$641,$B9,'RAW death'!$M$2:$M$641,AA$1)/5</f>
        <v>2293245.9476740616</v>
      </c>
      <c r="AB9" s="11">
        <f>'Pop (num)'!AB8-'CI (num)'!AB8-0.5*SUMIFS('RAW death'!$N$2:$N$641,'RAW death'!$G$2:$G$641,$B9,'RAW death'!$M$2:$M$641,AB$1)/5</f>
        <v>2290634.5912130317</v>
      </c>
      <c r="AC9" s="11">
        <f>'Pop (num)'!AC8-'CI (num)'!AC8-0.5*SUMIFS('RAW death'!$N$2:$N$641,'RAW death'!$G$2:$G$641,$B9,'RAW death'!$M$2:$M$641,AC$1)/5</f>
        <v>2285964.5072917761</v>
      </c>
      <c r="AD9" s="11">
        <f>'Pop (num)'!AD8-'CI (num)'!AD8-0.5*SUMIFS('RAW death'!$N$2:$N$641,'RAW death'!$G$2:$G$641,$B9,'RAW death'!$M$2:$M$641,AD$1)/5</f>
        <v>2278882.8965616082</v>
      </c>
      <c r="AE9" s="11">
        <f>'Pop (num)'!AE8-'CI (num)'!AE8-0.5*SUMIFS('RAW death'!$N$2:$N$641,'RAW death'!$G$2:$G$641,$B9,'RAW death'!$M$2:$M$641,AE$1)/5</f>
        <v>2268737.5789028108</v>
      </c>
      <c r="AF9" s="11">
        <f>'Pop (num)'!AF8-'CI (num)'!AF8-0.5*SUMIFS('RAW death'!$N$2:$N$641,'RAW death'!$G$2:$G$641,$B9,'RAW death'!$M$2:$M$641,AF$1)/5</f>
        <v>2255836.7849743646</v>
      </c>
      <c r="AG9" s="11">
        <f>'Pop (num)'!AG8-'CI (num)'!AG8-0.5*SUMIFS('RAW death'!$N$2:$N$641,'RAW death'!$G$2:$G$641,$B9,'RAW death'!$M$2:$M$641,AG$1)/5</f>
        <v>2240613.6253424976</v>
      </c>
      <c r="AH9" s="11">
        <f>'Pop (num)'!AH8-'CI (num)'!AH8-0.5*SUMIFS('RAW death'!$N$2:$N$641,'RAW death'!$G$2:$G$641,$B9,'RAW death'!$M$2:$M$641,AH$1)/5</f>
        <v>2223504.4056602553</v>
      </c>
      <c r="AI9" s="11">
        <f>'Pop (num)'!AI8-'CI (num)'!AI8-0.5*SUMIFS('RAW death'!$N$2:$N$641,'RAW death'!$G$2:$G$641,$B9,'RAW death'!$M$2:$M$641,AI$1)/4</f>
        <v>2205695.2721863473</v>
      </c>
    </row>
    <row r="10" spans="1:35" x14ac:dyDescent="0.2">
      <c r="A10">
        <f t="shared" si="0"/>
        <v>9</v>
      </c>
      <c r="B10" s="1">
        <v>6</v>
      </c>
      <c r="D10" s="11">
        <f>'Pop (num)'!D9-'CI (num)'!D9-0.5*SUMIFS('RAW death'!$N$2:$N$641,'RAW death'!$G$2:$G$641,$B10,'RAW death'!$M$2:$M$641,D$1)/5</f>
        <v>2255593.5205792696</v>
      </c>
      <c r="E10" s="11">
        <f>'Pop (num)'!E9-'CI (num)'!E9-0.5*SUMIFS('RAW death'!$N$2:$N$641,'RAW death'!$G$2:$G$641,$B10,'RAW death'!$M$2:$M$641,E$1)/5</f>
        <v>2236691.3470655028</v>
      </c>
      <c r="F10" s="11">
        <f>'Pop (num)'!F9-'CI (num)'!F9-0.5*SUMIFS('RAW death'!$N$2:$N$641,'RAW death'!$G$2:$G$641,$B10,'RAW death'!$M$2:$M$641,F$1)/5</f>
        <v>2216031.2426823853</v>
      </c>
      <c r="G10" s="11">
        <f>'Pop (num)'!G9-'CI (num)'!G9-0.5*SUMIFS('RAW death'!$N$2:$N$641,'RAW death'!$G$2:$G$641,$B10,'RAW death'!$M$2:$M$641,G$1)/5</f>
        <v>2195984.0331583214</v>
      </c>
      <c r="H10" s="11">
        <f>'Pop (num)'!H9-'CI (num)'!H9-0.5*SUMIFS('RAW death'!$N$2:$N$641,'RAW death'!$G$2:$G$641,$B10,'RAW death'!$M$2:$M$641,H$1)/5</f>
        <v>2179072.7565354644</v>
      </c>
      <c r="I10" s="11">
        <f>'Pop (num)'!I9-'CI (num)'!I9-0.5*SUMIFS('RAW death'!$N$2:$N$641,'RAW death'!$G$2:$G$641,$B10,'RAW death'!$M$2:$M$641,I$1)/5</f>
        <v>2167871.9612923441</v>
      </c>
      <c r="J10" s="11">
        <f>'Pop (num)'!J9-'CI (num)'!J9-0.5*SUMIFS('RAW death'!$N$2:$N$641,'RAW death'!$G$2:$G$641,$B10,'RAW death'!$M$2:$M$641,J$1)/5</f>
        <v>2162656.5712833321</v>
      </c>
      <c r="K10" s="11">
        <f>'Pop (num)'!K9-'CI (num)'!K9-0.5*SUMIFS('RAW death'!$N$2:$N$641,'RAW death'!$G$2:$G$641,$B10,'RAW death'!$M$2:$M$641,K$1)/5</f>
        <v>2161437.3114280505</v>
      </c>
      <c r="L10" s="11">
        <f>'Pop (num)'!L9-'CI (num)'!L9-0.5*SUMIFS('RAW death'!$N$2:$N$641,'RAW death'!$G$2:$G$641,$B10,'RAW death'!$M$2:$M$641,L$1)/5</f>
        <v>2162994.6533654509</v>
      </c>
      <c r="M10" s="11">
        <f>'Pop (num)'!M9-'CI (num)'!M9-0.5*SUMIFS('RAW death'!$N$2:$N$641,'RAW death'!$G$2:$G$641,$B10,'RAW death'!$M$2:$M$641,M$1)/5</f>
        <v>2167508.473430824</v>
      </c>
      <c r="N10" s="11">
        <f>'Pop (num)'!N9-'CI (num)'!N9-0.5*SUMIFS('RAW death'!$N$2:$N$641,'RAW death'!$G$2:$G$641,$B10,'RAW death'!$M$2:$M$641,N$1)/5</f>
        <v>2175570.0101796901</v>
      </c>
      <c r="O10" s="11">
        <f>'Pop (num)'!O9-'CI (num)'!O9-0.5*SUMIFS('RAW death'!$N$2:$N$641,'RAW death'!$G$2:$G$641,$B10,'RAW death'!$M$2:$M$641,O$1)/5</f>
        <v>2187895.9307785118</v>
      </c>
      <c r="P10" s="11">
        <f>'Pop (num)'!P9-'CI (num)'!P9-0.5*SUMIFS('RAW death'!$N$2:$N$641,'RAW death'!$G$2:$G$641,$B10,'RAW death'!$M$2:$M$641,P$1)/5</f>
        <v>2202898.0118010822</v>
      </c>
      <c r="Q10" s="11">
        <f>'Pop (num)'!Q9-'CI (num)'!Q9-0.5*SUMIFS('RAW death'!$N$2:$N$641,'RAW death'!$G$2:$G$641,$B10,'RAW death'!$M$2:$M$641,Q$1)/5</f>
        <v>2217370.9503306276</v>
      </c>
      <c r="R10" s="11">
        <f>'Pop (num)'!R9-'CI (num)'!R9-0.5*SUMIFS('RAW death'!$N$2:$N$641,'RAW death'!$G$2:$G$641,$B10,'RAW death'!$M$2:$M$641,R$1)/5</f>
        <v>2231885.508974249</v>
      </c>
      <c r="S10" s="11">
        <f>'Pop (num)'!S9-'CI (num)'!S9-0.5*SUMIFS('RAW death'!$N$2:$N$641,'RAW death'!$G$2:$G$641,$B10,'RAW death'!$M$2:$M$641,S$1)/5</f>
        <v>2243971.4510763558</v>
      </c>
      <c r="T10" s="11">
        <f>'Pop (num)'!T9-'CI (num)'!T9-0.5*SUMIFS('RAW death'!$N$2:$N$641,'RAW death'!$G$2:$G$641,$B10,'RAW death'!$M$2:$M$641,T$1)/5</f>
        <v>2254999.8072534874</v>
      </c>
      <c r="U10" s="11">
        <f>'Pop (num)'!U9-'CI (num)'!U9-0.5*SUMIFS('RAW death'!$N$2:$N$641,'RAW death'!$G$2:$G$641,$B10,'RAW death'!$M$2:$M$641,U$1)/5</f>
        <v>2264842.8213440152</v>
      </c>
      <c r="V10" s="11">
        <f>'Pop (num)'!V9-'CI (num)'!V9-0.5*SUMIFS('RAW death'!$N$2:$N$641,'RAW death'!$G$2:$G$641,$B10,'RAW death'!$M$2:$M$641,V$1)/5</f>
        <v>2273957.7450488517</v>
      </c>
      <c r="W10" s="11">
        <f>'Pop (num)'!W9-'CI (num)'!W9-0.5*SUMIFS('RAW death'!$N$2:$N$641,'RAW death'!$G$2:$G$641,$B10,'RAW death'!$M$2:$M$641,W$1)/5</f>
        <v>2282103.9863914261</v>
      </c>
      <c r="X10" s="11">
        <f>'Pop (num)'!X9-'CI (num)'!X9-0.5*SUMIFS('RAW death'!$N$2:$N$641,'RAW death'!$G$2:$G$641,$B10,'RAW death'!$M$2:$M$641,X$1)/5</f>
        <v>2288655.3858445338</v>
      </c>
      <c r="Y10" s="11">
        <f>'Pop (num)'!Y9-'CI (num)'!Y9-0.5*SUMIFS('RAW death'!$N$2:$N$641,'RAW death'!$G$2:$G$641,$B10,'RAW death'!$M$2:$M$641,Y$1)/5</f>
        <v>2292623.6074752645</v>
      </c>
      <c r="Z10" s="11">
        <f>'Pop (num)'!Z9-'CI (num)'!Z9-0.5*SUMIFS('RAW death'!$N$2:$N$641,'RAW death'!$G$2:$G$641,$B10,'RAW death'!$M$2:$M$641,Z$1)/5</f>
        <v>2293999.1407346139</v>
      </c>
      <c r="AA10" s="11">
        <f>'Pop (num)'!AA9-'CI (num)'!AA9-0.5*SUMIFS('RAW death'!$N$2:$N$641,'RAW death'!$G$2:$G$641,$B10,'RAW death'!$M$2:$M$641,AA$1)/5</f>
        <v>2293245.9476740616</v>
      </c>
      <c r="AB10" s="11">
        <f>'Pop (num)'!AB9-'CI (num)'!AB9-0.5*SUMIFS('RAW death'!$N$2:$N$641,'RAW death'!$G$2:$G$641,$B10,'RAW death'!$M$2:$M$641,AB$1)/5</f>
        <v>2290634.5912130317</v>
      </c>
      <c r="AC10" s="11">
        <f>'Pop (num)'!AC9-'CI (num)'!AC9-0.5*SUMIFS('RAW death'!$N$2:$N$641,'RAW death'!$G$2:$G$641,$B10,'RAW death'!$M$2:$M$641,AC$1)/5</f>
        <v>2285964.5072917761</v>
      </c>
      <c r="AD10" s="11">
        <f>'Pop (num)'!AD9-'CI (num)'!AD9-0.5*SUMIFS('RAW death'!$N$2:$N$641,'RAW death'!$G$2:$G$641,$B10,'RAW death'!$M$2:$M$641,AD$1)/5</f>
        <v>2278882.8965616082</v>
      </c>
      <c r="AE10" s="11">
        <f>'Pop (num)'!AE9-'CI (num)'!AE9-0.5*SUMIFS('RAW death'!$N$2:$N$641,'RAW death'!$G$2:$G$641,$B10,'RAW death'!$M$2:$M$641,AE$1)/5</f>
        <v>2268737.5789028108</v>
      </c>
      <c r="AF10" s="11">
        <f>'Pop (num)'!AF9-'CI (num)'!AF9-0.5*SUMIFS('RAW death'!$N$2:$N$641,'RAW death'!$G$2:$G$641,$B10,'RAW death'!$M$2:$M$641,AF$1)/5</f>
        <v>2255836.7849743646</v>
      </c>
      <c r="AG10" s="11">
        <f>'Pop (num)'!AG9-'CI (num)'!AG9-0.5*SUMIFS('RAW death'!$N$2:$N$641,'RAW death'!$G$2:$G$641,$B10,'RAW death'!$M$2:$M$641,AG$1)/5</f>
        <v>2240613.6253424976</v>
      </c>
      <c r="AH10" s="11">
        <f>'Pop (num)'!AH9-'CI (num)'!AH9-0.5*SUMIFS('RAW death'!$N$2:$N$641,'RAW death'!$G$2:$G$641,$B10,'RAW death'!$M$2:$M$641,AH$1)/5</f>
        <v>2223504.4056602553</v>
      </c>
      <c r="AI10" s="11">
        <f>'Pop (num)'!AI9-'CI (num)'!AI9-0.5*SUMIFS('RAW death'!$N$2:$N$641,'RAW death'!$G$2:$G$641,$B10,'RAW death'!$M$2:$M$641,AI$1)/4</f>
        <v>2205695.2721863473</v>
      </c>
    </row>
    <row r="11" spans="1:35" x14ac:dyDescent="0.2">
      <c r="A11">
        <f t="shared" si="0"/>
        <v>10</v>
      </c>
      <c r="B11" s="1">
        <v>7</v>
      </c>
      <c r="D11" s="11">
        <f>'Pop (num)'!D10-'CI (num)'!D10-0.5*SUMIFS('RAW death'!$N$2:$N$641,'RAW death'!$G$2:$G$641,$B11,'RAW death'!$M$2:$M$641,D$1)/5</f>
        <v>2255928.7589752697</v>
      </c>
      <c r="E11" s="11">
        <f>'Pop (num)'!E10-'CI (num)'!E10-0.5*SUMIFS('RAW death'!$N$2:$N$641,'RAW death'!$G$2:$G$641,$B11,'RAW death'!$M$2:$M$641,E$1)/5</f>
        <v>2236985.8056675028</v>
      </c>
      <c r="F11" s="11">
        <f>'Pop (num)'!F10-'CI (num)'!F10-0.5*SUMIFS('RAW death'!$N$2:$N$641,'RAW death'!$G$2:$G$641,$B11,'RAW death'!$M$2:$M$641,F$1)/5</f>
        <v>2216300.553467385</v>
      </c>
      <c r="G11" s="11">
        <f>'Pop (num)'!G10-'CI (num)'!G10-0.5*SUMIFS('RAW death'!$N$2:$N$641,'RAW death'!$G$2:$G$641,$B11,'RAW death'!$M$2:$M$641,G$1)/5</f>
        <v>2196231.2461543214</v>
      </c>
      <c r="H11" s="11">
        <f>'Pop (num)'!H10-'CI (num)'!H10-0.5*SUMIFS('RAW death'!$N$2:$N$641,'RAW death'!$G$2:$G$641,$B11,'RAW death'!$M$2:$M$641,H$1)/5</f>
        <v>2179304.0664524646</v>
      </c>
      <c r="I11" s="11">
        <f>'Pop (num)'!I10-'CI (num)'!I10-0.5*SUMIFS('RAW death'!$N$2:$N$641,'RAW death'!$G$2:$G$641,$B11,'RAW death'!$M$2:$M$641,I$1)/5</f>
        <v>2168091.1522963443</v>
      </c>
      <c r="J11" s="11">
        <f>'Pop (num)'!J10-'CI (num)'!J10-0.5*SUMIFS('RAW death'!$N$2:$N$641,'RAW death'!$G$2:$G$641,$B11,'RAW death'!$M$2:$M$641,J$1)/5</f>
        <v>2162868.2256963323</v>
      </c>
      <c r="K11" s="11">
        <f>'Pop (num)'!K10-'CI (num)'!K10-0.5*SUMIFS('RAW death'!$N$2:$N$641,'RAW death'!$G$2:$G$641,$B11,'RAW death'!$M$2:$M$641,K$1)/5</f>
        <v>2161651.0138330506</v>
      </c>
      <c r="L11" s="11">
        <f>'Pop (num)'!L10-'CI (num)'!L10-0.5*SUMIFS('RAW death'!$N$2:$N$641,'RAW death'!$G$2:$G$641,$B11,'RAW death'!$M$2:$M$641,L$1)/5</f>
        <v>2163196.4468274508</v>
      </c>
      <c r="M11" s="11">
        <f>'Pop (num)'!M10-'CI (num)'!M10-0.5*SUMIFS('RAW death'!$N$2:$N$641,'RAW death'!$G$2:$G$641,$B11,'RAW death'!$M$2:$M$641,M$1)/5</f>
        <v>2167697.7436158238</v>
      </c>
      <c r="N11" s="11">
        <f>'Pop (num)'!N10-'CI (num)'!N10-0.5*SUMIFS('RAW death'!$N$2:$N$641,'RAW death'!$G$2:$G$641,$B11,'RAW death'!$M$2:$M$641,N$1)/5</f>
        <v>2175748.88666469</v>
      </c>
      <c r="O11" s="11">
        <f>'Pop (num)'!O10-'CI (num)'!O10-0.5*SUMIFS('RAW death'!$N$2:$N$641,'RAW death'!$G$2:$G$641,$B11,'RAW death'!$M$2:$M$641,O$1)/5</f>
        <v>2188061.8135565119</v>
      </c>
      <c r="P11" s="11">
        <f>'Pop (num)'!P10-'CI (num)'!P10-0.5*SUMIFS('RAW death'!$N$2:$N$641,'RAW death'!$G$2:$G$641,$B11,'RAW death'!$M$2:$M$641,P$1)/5</f>
        <v>2203048.6423830818</v>
      </c>
      <c r="Q11" s="11">
        <f>'Pop (num)'!Q10-'CI (num)'!Q10-0.5*SUMIFS('RAW death'!$N$2:$N$641,'RAW death'!$G$2:$G$641,$B11,'RAW death'!$M$2:$M$641,Q$1)/5</f>
        <v>2217346.9949306278</v>
      </c>
      <c r="R11" s="11">
        <f>'Pop (num)'!R10-'CI (num)'!R10-0.5*SUMIFS('RAW death'!$N$2:$N$641,'RAW death'!$G$2:$G$641,$B11,'RAW death'!$M$2:$M$641,R$1)/5</f>
        <v>2232004.306707249</v>
      </c>
      <c r="S11" s="11">
        <f>'Pop (num)'!S10-'CI (num)'!S10-0.5*SUMIFS('RAW death'!$N$2:$N$641,'RAW death'!$G$2:$G$641,$B11,'RAW death'!$M$2:$M$641,S$1)/5</f>
        <v>2244072.3576023555</v>
      </c>
      <c r="T11" s="11">
        <f>'Pop (num)'!T10-'CI (num)'!T10-0.5*SUMIFS('RAW death'!$N$2:$N$641,'RAW death'!$G$2:$G$641,$B11,'RAW death'!$M$2:$M$641,T$1)/5</f>
        <v>2255101.6514634872</v>
      </c>
      <c r="U11" s="11">
        <f>'Pop (num)'!U10-'CI (num)'!U10-0.5*SUMIFS('RAW death'!$N$2:$N$641,'RAW death'!$G$2:$G$641,$B11,'RAW death'!$M$2:$M$641,U$1)/5</f>
        <v>2264935.2187100151</v>
      </c>
      <c r="V11" s="11">
        <f>'Pop (num)'!V10-'CI (num)'!V10-0.5*SUMIFS('RAW death'!$N$2:$N$641,'RAW death'!$G$2:$G$641,$B11,'RAW death'!$M$2:$M$641,V$1)/5</f>
        <v>2274042.3125578519</v>
      </c>
      <c r="W11" s="11">
        <f>'Pop (num)'!W10-'CI (num)'!W10-0.5*SUMIFS('RAW death'!$N$2:$N$641,'RAW death'!$G$2:$G$641,$B11,'RAW death'!$M$2:$M$641,W$1)/5</f>
        <v>2282181.4660994262</v>
      </c>
      <c r="X11" s="11">
        <f>'Pop (num)'!X10-'CI (num)'!X10-0.5*SUMIFS('RAW death'!$N$2:$N$641,'RAW death'!$G$2:$G$641,$B11,'RAW death'!$M$2:$M$641,X$1)/5</f>
        <v>2288727.9073155341</v>
      </c>
      <c r="Y11" s="11">
        <f>'Pop (num)'!Y10-'CI (num)'!Y10-0.5*SUMIFS('RAW death'!$N$2:$N$641,'RAW death'!$G$2:$G$641,$B11,'RAW death'!$M$2:$M$641,Y$1)/5</f>
        <v>2292691.5930592646</v>
      </c>
      <c r="Z11" s="11">
        <f>'Pop (num)'!Z10-'CI (num)'!Z10-0.5*SUMIFS('RAW death'!$N$2:$N$641,'RAW death'!$G$2:$G$641,$B11,'RAW death'!$M$2:$M$641,Z$1)/5</f>
        <v>2294063.6195066138</v>
      </c>
      <c r="AA11" s="11">
        <f>'Pop (num)'!AA10-'CI (num)'!AA10-0.5*SUMIFS('RAW death'!$N$2:$N$641,'RAW death'!$G$2:$G$641,$B11,'RAW death'!$M$2:$M$641,AA$1)/5</f>
        <v>2293305.2645110618</v>
      </c>
      <c r="AB11" s="11">
        <f>'Pop (num)'!AB10-'CI (num)'!AB10-0.5*SUMIFS('RAW death'!$N$2:$N$641,'RAW death'!$G$2:$G$641,$B11,'RAW death'!$M$2:$M$641,AB$1)/5</f>
        <v>2290691.3942560316</v>
      </c>
      <c r="AC11" s="11">
        <f>'Pop (num)'!AC10-'CI (num)'!AC10-0.5*SUMIFS('RAW death'!$N$2:$N$641,'RAW death'!$G$2:$G$641,$B11,'RAW death'!$M$2:$M$641,AC$1)/5</f>
        <v>2286018.239049776</v>
      </c>
      <c r="AD11" s="11">
        <f>'Pop (num)'!AD10-'CI (num)'!AD10-0.5*SUMIFS('RAW death'!$N$2:$N$641,'RAW death'!$G$2:$G$641,$B11,'RAW death'!$M$2:$M$641,AD$1)/5</f>
        <v>2278938.107126608</v>
      </c>
      <c r="AE11" s="11">
        <f>'Pop (num)'!AE10-'CI (num)'!AE10-0.5*SUMIFS('RAW death'!$N$2:$N$641,'RAW death'!$G$2:$G$641,$B11,'RAW death'!$M$2:$M$641,AE$1)/5</f>
        <v>2268781.1721578105</v>
      </c>
      <c r="AF11" s="11">
        <f>'Pop (num)'!AF10-'CI (num)'!AF10-0.5*SUMIFS('RAW death'!$N$2:$N$641,'RAW death'!$G$2:$G$641,$B11,'RAW death'!$M$2:$M$641,AF$1)/5</f>
        <v>2255883.045211365</v>
      </c>
      <c r="AG11" s="11">
        <f>'Pop (num)'!AG10-'CI (num)'!AG10-0.5*SUMIFS('RAW death'!$N$2:$N$641,'RAW death'!$G$2:$G$641,$B11,'RAW death'!$M$2:$M$641,AG$1)/5</f>
        <v>2240653.1142064976</v>
      </c>
      <c r="AH11" s="11">
        <f>'Pop (num)'!AH10-'CI (num)'!AH10-0.5*SUMIFS('RAW death'!$N$2:$N$641,'RAW death'!$G$2:$G$641,$B11,'RAW death'!$M$2:$M$641,AH$1)/5</f>
        <v>2223536.8253232553</v>
      </c>
      <c r="AI11" s="11">
        <f>'Pop (num)'!AI10-'CI (num)'!AI10-0.5*SUMIFS('RAW death'!$N$2:$N$641,'RAW death'!$G$2:$G$641,$B11,'RAW death'!$M$2:$M$641,AI$1)/4</f>
        <v>2205695.2721863473</v>
      </c>
    </row>
    <row r="12" spans="1:35" x14ac:dyDescent="0.2">
      <c r="A12">
        <f t="shared" si="0"/>
        <v>11</v>
      </c>
      <c r="B12" s="1">
        <v>7</v>
      </c>
      <c r="D12" s="11">
        <f>'Pop (num)'!D11-'CI (num)'!D11-0.5*SUMIFS('RAW death'!$N$2:$N$641,'RAW death'!$G$2:$G$641,$B12,'RAW death'!$M$2:$M$641,D$1)/5</f>
        <v>2167377.554002488</v>
      </c>
      <c r="E12" s="11">
        <f>'Pop (num)'!E11-'CI (num)'!E11-0.5*SUMIFS('RAW death'!$N$2:$N$641,'RAW death'!$G$2:$G$641,$B12,'RAW death'!$M$2:$M$641,E$1)/5</f>
        <v>2186409.0461998917</v>
      </c>
      <c r="F12" s="11">
        <f>'Pop (num)'!F11-'CI (num)'!F11-0.5*SUMIFS('RAW death'!$N$2:$N$641,'RAW death'!$G$2:$G$641,$B12,'RAW death'!$M$2:$M$641,F$1)/5</f>
        <v>2197207.6439032457</v>
      </c>
      <c r="G12" s="11">
        <f>'Pop (num)'!G11-'CI (num)'!G11-0.5*SUMIFS('RAW death'!$N$2:$N$641,'RAW death'!$G$2:$G$641,$B12,'RAW death'!$M$2:$M$641,G$1)/5</f>
        <v>2199642.8215305349</v>
      </c>
      <c r="H12" s="11">
        <f>'Pop (num)'!H11-'CI (num)'!H11-0.5*SUMIFS('RAW death'!$N$2:$N$641,'RAW death'!$G$2:$G$641,$B12,'RAW death'!$M$2:$M$641,H$1)/5</f>
        <v>2193486.9176044278</v>
      </c>
      <c r="I12" s="11">
        <f>'Pop (num)'!I11-'CI (num)'!I11-0.5*SUMIFS('RAW death'!$N$2:$N$641,'RAW death'!$G$2:$G$641,$B12,'RAW death'!$M$2:$M$641,I$1)/5</f>
        <v>2180013.4261532566</v>
      </c>
      <c r="J12" s="11">
        <f>'Pop (num)'!J11-'CI (num)'!J11-0.5*SUMIFS('RAW death'!$N$2:$N$641,'RAW death'!$G$2:$G$641,$B12,'RAW death'!$M$2:$M$641,J$1)/5</f>
        <v>2162543.7024710481</v>
      </c>
      <c r="K12" s="11">
        <f>'Pop (num)'!K11-'CI (num)'!K11-0.5*SUMIFS('RAW death'!$N$2:$N$641,'RAW death'!$G$2:$G$641,$B12,'RAW death'!$M$2:$M$641,K$1)/5</f>
        <v>2144448.9476517248</v>
      </c>
      <c r="L12" s="11">
        <f>'Pop (num)'!L11-'CI (num)'!L11-0.5*SUMIFS('RAW death'!$N$2:$N$641,'RAW death'!$G$2:$G$641,$B12,'RAW death'!$M$2:$M$641,L$1)/5</f>
        <v>2127815.0808948777</v>
      </c>
      <c r="M12" s="11">
        <f>'Pop (num)'!M11-'CI (num)'!M11-0.5*SUMIFS('RAW death'!$N$2:$N$641,'RAW death'!$G$2:$G$641,$B12,'RAW death'!$M$2:$M$641,M$1)/5</f>
        <v>2114710.5768419546</v>
      </c>
      <c r="N12" s="11">
        <f>'Pop (num)'!N11-'CI (num)'!N11-0.5*SUMIFS('RAW death'!$N$2:$N$641,'RAW death'!$G$2:$G$641,$B12,'RAW death'!$M$2:$M$641,N$1)/5</f>
        <v>2107274.8737712651</v>
      </c>
      <c r="O12" s="11">
        <f>'Pop (num)'!O11-'CI (num)'!O11-0.5*SUMIFS('RAW death'!$N$2:$N$641,'RAW death'!$G$2:$G$641,$B12,'RAW death'!$M$2:$M$641,O$1)/5</f>
        <v>2105418.8256982388</v>
      </c>
      <c r="P12" s="11">
        <f>'Pop (num)'!P11-'CI (num)'!P11-0.5*SUMIFS('RAW death'!$N$2:$N$641,'RAW death'!$G$2:$G$641,$B12,'RAW death'!$M$2:$M$641,P$1)/5</f>
        <v>2107393.9709013519</v>
      </c>
      <c r="Q12" s="11">
        <f>'Pop (num)'!Q11-'CI (num)'!Q11-0.5*SUMIFS('RAW death'!$N$2:$N$641,'RAW death'!$G$2:$G$641,$B12,'RAW death'!$M$2:$M$641,Q$1)/5</f>
        <v>2111139.4224634175</v>
      </c>
      <c r="R12" s="11">
        <f>'Pop (num)'!R11-'CI (num)'!R11-0.5*SUMIFS('RAW death'!$N$2:$N$641,'RAW death'!$G$2:$G$641,$B12,'RAW death'!$M$2:$M$641,R$1)/5</f>
        <v>2119154.7416170798</v>
      </c>
      <c r="S12" s="11">
        <f>'Pop (num)'!S11-'CI (num)'!S11-0.5*SUMIFS('RAW death'!$N$2:$N$641,'RAW death'!$G$2:$G$641,$B12,'RAW death'!$M$2:$M$641,S$1)/5</f>
        <v>2130071.1355898045</v>
      </c>
      <c r="T12" s="11">
        <f>'Pop (num)'!T11-'CI (num)'!T11-0.5*SUMIFS('RAW death'!$N$2:$N$641,'RAW death'!$G$2:$G$641,$B12,'RAW death'!$M$2:$M$641,T$1)/5</f>
        <v>2146941.3053470668</v>
      </c>
      <c r="U12" s="11">
        <f>'Pop (num)'!U11-'CI (num)'!U11-0.5*SUMIFS('RAW death'!$N$2:$N$641,'RAW death'!$G$2:$G$641,$B12,'RAW death'!$M$2:$M$641,U$1)/5</f>
        <v>2166442.3406273765</v>
      </c>
      <c r="V12" s="11">
        <f>'Pop (num)'!V11-'CI (num)'!V11-0.5*SUMIFS('RAW death'!$N$2:$N$641,'RAW death'!$G$2:$G$641,$B12,'RAW death'!$M$2:$M$641,V$1)/5</f>
        <v>2185717.8024342391</v>
      </c>
      <c r="W12" s="11">
        <f>'Pop (num)'!W11-'CI (num)'!W11-0.5*SUMIFS('RAW death'!$N$2:$N$641,'RAW death'!$G$2:$G$641,$B12,'RAW death'!$M$2:$M$641,W$1)/5</f>
        <v>2202916.4336794815</v>
      </c>
      <c r="X12" s="11">
        <f>'Pop (num)'!X11-'CI (num)'!X11-0.5*SUMIFS('RAW death'!$N$2:$N$641,'RAW death'!$G$2:$G$641,$B12,'RAW death'!$M$2:$M$641,X$1)/5</f>
        <v>2216775.7312273071</v>
      </c>
      <c r="Y12" s="11">
        <f>'Pop (num)'!Y11-'CI (num)'!Y11-0.5*SUMIFS('RAW death'!$N$2:$N$641,'RAW death'!$G$2:$G$641,$B12,'RAW death'!$M$2:$M$641,Y$1)/5</f>
        <v>2226220.0566306827</v>
      </c>
      <c r="Z12" s="11">
        <f>'Pop (num)'!Z11-'CI (num)'!Z11-0.5*SUMIFS('RAW death'!$N$2:$N$641,'RAW death'!$G$2:$G$641,$B12,'RAW death'!$M$2:$M$641,Z$1)/5</f>
        <v>2232515.0241244561</v>
      </c>
      <c r="AA12" s="11">
        <f>'Pop (num)'!AA11-'CI (num)'!AA11-0.5*SUMIFS('RAW death'!$N$2:$N$641,'RAW death'!$G$2:$G$641,$B12,'RAW death'!$M$2:$M$641,AA$1)/5</f>
        <v>2236541.7769635394</v>
      </c>
      <c r="AB12" s="11">
        <f>'Pop (num)'!AB11-'CI (num)'!AB11-0.5*SUMIFS('RAW death'!$N$2:$N$641,'RAW death'!$G$2:$G$641,$B12,'RAW death'!$M$2:$M$641,AB$1)/5</f>
        <v>2238611.8857356342</v>
      </c>
      <c r="AC12" s="11">
        <f>'Pop (num)'!AC11-'CI (num)'!AC11-0.5*SUMIFS('RAW death'!$N$2:$N$641,'RAW death'!$G$2:$G$641,$B12,'RAW death'!$M$2:$M$641,AC$1)/5</f>
        <v>2238694.0197102558</v>
      </c>
      <c r="AD12" s="11">
        <f>'Pop (num)'!AD11-'CI (num)'!AD11-0.5*SUMIFS('RAW death'!$N$2:$N$641,'RAW death'!$G$2:$G$641,$B12,'RAW death'!$M$2:$M$641,AD$1)/5</f>
        <v>2236390.8877133578</v>
      </c>
      <c r="AE12" s="11">
        <f>'Pop (num)'!AE11-'CI (num)'!AE11-0.5*SUMIFS('RAW death'!$N$2:$N$641,'RAW death'!$G$2:$G$641,$B12,'RAW death'!$M$2:$M$641,AE$1)/5</f>
        <v>2232087.2322130837</v>
      </c>
      <c r="AF12" s="11">
        <f>'Pop (num)'!AF11-'CI (num)'!AF11-0.5*SUMIFS('RAW death'!$N$2:$N$641,'RAW death'!$G$2:$G$641,$B12,'RAW death'!$M$2:$M$641,AF$1)/5</f>
        <v>2226726.2774654892</v>
      </c>
      <c r="AG12" s="11">
        <f>'Pop (num)'!AG11-'CI (num)'!AG11-0.5*SUMIFS('RAW death'!$N$2:$N$641,'RAW death'!$G$2:$G$641,$B12,'RAW death'!$M$2:$M$641,AG$1)/5</f>
        <v>2220955.3087558849</v>
      </c>
      <c r="AH12" s="11">
        <f>'Pop (num)'!AH11-'CI (num)'!AH11-0.5*SUMIFS('RAW death'!$N$2:$N$641,'RAW death'!$G$2:$G$641,$B12,'RAW death'!$M$2:$M$641,AH$1)/5</f>
        <v>2215024.9199408847</v>
      </c>
      <c r="AI12" s="11">
        <f>'Pop (num)'!AI11-'CI (num)'!AI11-0.5*SUMIFS('RAW death'!$N$2:$N$641,'RAW death'!$G$2:$G$641,$B12,'RAW death'!$M$2:$M$641,AI$1)/4</f>
        <v>2209318.2424723012</v>
      </c>
    </row>
    <row r="13" spans="1:35" x14ac:dyDescent="0.2">
      <c r="A13">
        <f t="shared" si="0"/>
        <v>12</v>
      </c>
      <c r="B13" s="1">
        <v>7</v>
      </c>
      <c r="D13" s="11">
        <f>'Pop (num)'!D12-'CI (num)'!D12-0.5*SUMIFS('RAW death'!$N$2:$N$641,'RAW death'!$G$2:$G$641,$B13,'RAW death'!$M$2:$M$641,D$1)/5</f>
        <v>2167377.554002488</v>
      </c>
      <c r="E13" s="11">
        <f>'Pop (num)'!E12-'CI (num)'!E12-0.5*SUMIFS('RAW death'!$N$2:$N$641,'RAW death'!$G$2:$G$641,$B13,'RAW death'!$M$2:$M$641,E$1)/5</f>
        <v>2186409.0461998917</v>
      </c>
      <c r="F13" s="11">
        <f>'Pop (num)'!F12-'CI (num)'!F12-0.5*SUMIFS('RAW death'!$N$2:$N$641,'RAW death'!$G$2:$G$641,$B13,'RAW death'!$M$2:$M$641,F$1)/5</f>
        <v>2197207.6439032457</v>
      </c>
      <c r="G13" s="11">
        <f>'Pop (num)'!G12-'CI (num)'!G12-0.5*SUMIFS('RAW death'!$N$2:$N$641,'RAW death'!$G$2:$G$641,$B13,'RAW death'!$M$2:$M$641,G$1)/5</f>
        <v>2199642.8215305349</v>
      </c>
      <c r="H13" s="11">
        <f>'Pop (num)'!H12-'CI (num)'!H12-0.5*SUMIFS('RAW death'!$N$2:$N$641,'RAW death'!$G$2:$G$641,$B13,'RAW death'!$M$2:$M$641,H$1)/5</f>
        <v>2193486.9176044278</v>
      </c>
      <c r="I13" s="11">
        <f>'Pop (num)'!I12-'CI (num)'!I12-0.5*SUMIFS('RAW death'!$N$2:$N$641,'RAW death'!$G$2:$G$641,$B13,'RAW death'!$M$2:$M$641,I$1)/5</f>
        <v>2180013.4261532566</v>
      </c>
      <c r="J13" s="11">
        <f>'Pop (num)'!J12-'CI (num)'!J12-0.5*SUMIFS('RAW death'!$N$2:$N$641,'RAW death'!$G$2:$G$641,$B13,'RAW death'!$M$2:$M$641,J$1)/5</f>
        <v>2162543.7024710481</v>
      </c>
      <c r="K13" s="11">
        <f>'Pop (num)'!K12-'CI (num)'!K12-0.5*SUMIFS('RAW death'!$N$2:$N$641,'RAW death'!$G$2:$G$641,$B13,'RAW death'!$M$2:$M$641,K$1)/5</f>
        <v>2144448.9476517248</v>
      </c>
      <c r="L13" s="11">
        <f>'Pop (num)'!L12-'CI (num)'!L12-0.5*SUMIFS('RAW death'!$N$2:$N$641,'RAW death'!$G$2:$G$641,$B13,'RAW death'!$M$2:$M$641,L$1)/5</f>
        <v>2127815.0808948777</v>
      </c>
      <c r="M13" s="11">
        <f>'Pop (num)'!M12-'CI (num)'!M12-0.5*SUMIFS('RAW death'!$N$2:$N$641,'RAW death'!$G$2:$G$641,$B13,'RAW death'!$M$2:$M$641,M$1)/5</f>
        <v>2114710.5768419546</v>
      </c>
      <c r="N13" s="11">
        <f>'Pop (num)'!N12-'CI (num)'!N12-0.5*SUMIFS('RAW death'!$N$2:$N$641,'RAW death'!$G$2:$G$641,$B13,'RAW death'!$M$2:$M$641,N$1)/5</f>
        <v>2107274.8737712651</v>
      </c>
      <c r="O13" s="11">
        <f>'Pop (num)'!O12-'CI (num)'!O12-0.5*SUMIFS('RAW death'!$N$2:$N$641,'RAW death'!$G$2:$G$641,$B13,'RAW death'!$M$2:$M$641,O$1)/5</f>
        <v>2105418.8256982388</v>
      </c>
      <c r="P13" s="11">
        <f>'Pop (num)'!P12-'CI (num)'!P12-0.5*SUMIFS('RAW death'!$N$2:$N$641,'RAW death'!$G$2:$G$641,$B13,'RAW death'!$M$2:$M$641,P$1)/5</f>
        <v>2107393.9709013519</v>
      </c>
      <c r="Q13" s="11">
        <f>'Pop (num)'!Q12-'CI (num)'!Q12-0.5*SUMIFS('RAW death'!$N$2:$N$641,'RAW death'!$G$2:$G$641,$B13,'RAW death'!$M$2:$M$641,Q$1)/5</f>
        <v>2111139.4224634175</v>
      </c>
      <c r="R13" s="11">
        <f>'Pop (num)'!R12-'CI (num)'!R12-0.5*SUMIFS('RAW death'!$N$2:$N$641,'RAW death'!$G$2:$G$641,$B13,'RAW death'!$M$2:$M$641,R$1)/5</f>
        <v>2119154.7416170798</v>
      </c>
      <c r="S13" s="11">
        <f>'Pop (num)'!S12-'CI (num)'!S12-0.5*SUMIFS('RAW death'!$N$2:$N$641,'RAW death'!$G$2:$G$641,$B13,'RAW death'!$M$2:$M$641,S$1)/5</f>
        <v>2130071.1355898045</v>
      </c>
      <c r="T13" s="11">
        <f>'Pop (num)'!T12-'CI (num)'!T12-0.5*SUMIFS('RAW death'!$N$2:$N$641,'RAW death'!$G$2:$G$641,$B13,'RAW death'!$M$2:$M$641,T$1)/5</f>
        <v>2146941.3053470668</v>
      </c>
      <c r="U13" s="11">
        <f>'Pop (num)'!U12-'CI (num)'!U12-0.5*SUMIFS('RAW death'!$N$2:$N$641,'RAW death'!$G$2:$G$641,$B13,'RAW death'!$M$2:$M$641,U$1)/5</f>
        <v>2166442.3406273765</v>
      </c>
      <c r="V13" s="11">
        <f>'Pop (num)'!V12-'CI (num)'!V12-0.5*SUMIFS('RAW death'!$N$2:$N$641,'RAW death'!$G$2:$G$641,$B13,'RAW death'!$M$2:$M$641,V$1)/5</f>
        <v>2185717.8024342391</v>
      </c>
      <c r="W13" s="11">
        <f>'Pop (num)'!W12-'CI (num)'!W12-0.5*SUMIFS('RAW death'!$N$2:$N$641,'RAW death'!$G$2:$G$641,$B13,'RAW death'!$M$2:$M$641,W$1)/5</f>
        <v>2202916.4336794815</v>
      </c>
      <c r="X13" s="11">
        <f>'Pop (num)'!X12-'CI (num)'!X12-0.5*SUMIFS('RAW death'!$N$2:$N$641,'RAW death'!$G$2:$G$641,$B13,'RAW death'!$M$2:$M$641,X$1)/5</f>
        <v>2216775.7312273071</v>
      </c>
      <c r="Y13" s="11">
        <f>'Pop (num)'!Y12-'CI (num)'!Y12-0.5*SUMIFS('RAW death'!$N$2:$N$641,'RAW death'!$G$2:$G$641,$B13,'RAW death'!$M$2:$M$641,Y$1)/5</f>
        <v>2226220.0566306827</v>
      </c>
      <c r="Z13" s="11">
        <f>'Pop (num)'!Z12-'CI (num)'!Z12-0.5*SUMIFS('RAW death'!$N$2:$N$641,'RAW death'!$G$2:$G$641,$B13,'RAW death'!$M$2:$M$641,Z$1)/5</f>
        <v>2232515.0241244561</v>
      </c>
      <c r="AA13" s="11">
        <f>'Pop (num)'!AA12-'CI (num)'!AA12-0.5*SUMIFS('RAW death'!$N$2:$N$641,'RAW death'!$G$2:$G$641,$B13,'RAW death'!$M$2:$M$641,AA$1)/5</f>
        <v>2236541.7769635394</v>
      </c>
      <c r="AB13" s="11">
        <f>'Pop (num)'!AB12-'CI (num)'!AB12-0.5*SUMIFS('RAW death'!$N$2:$N$641,'RAW death'!$G$2:$G$641,$B13,'RAW death'!$M$2:$M$641,AB$1)/5</f>
        <v>2238611.8857356342</v>
      </c>
      <c r="AC13" s="11">
        <f>'Pop (num)'!AC12-'CI (num)'!AC12-0.5*SUMIFS('RAW death'!$N$2:$N$641,'RAW death'!$G$2:$G$641,$B13,'RAW death'!$M$2:$M$641,AC$1)/5</f>
        <v>2238694.0197102558</v>
      </c>
      <c r="AD13" s="11">
        <f>'Pop (num)'!AD12-'CI (num)'!AD12-0.5*SUMIFS('RAW death'!$N$2:$N$641,'RAW death'!$G$2:$G$641,$B13,'RAW death'!$M$2:$M$641,AD$1)/5</f>
        <v>2236390.8877133578</v>
      </c>
      <c r="AE13" s="11">
        <f>'Pop (num)'!AE12-'CI (num)'!AE12-0.5*SUMIFS('RAW death'!$N$2:$N$641,'RAW death'!$G$2:$G$641,$B13,'RAW death'!$M$2:$M$641,AE$1)/5</f>
        <v>2232087.2322130837</v>
      </c>
      <c r="AF13" s="11">
        <f>'Pop (num)'!AF12-'CI (num)'!AF12-0.5*SUMIFS('RAW death'!$N$2:$N$641,'RAW death'!$G$2:$G$641,$B13,'RAW death'!$M$2:$M$641,AF$1)/5</f>
        <v>2226726.2774654892</v>
      </c>
      <c r="AG13" s="11">
        <f>'Pop (num)'!AG12-'CI (num)'!AG12-0.5*SUMIFS('RAW death'!$N$2:$N$641,'RAW death'!$G$2:$G$641,$B13,'RAW death'!$M$2:$M$641,AG$1)/5</f>
        <v>2220955.3087558849</v>
      </c>
      <c r="AH13" s="11">
        <f>'Pop (num)'!AH12-'CI (num)'!AH12-0.5*SUMIFS('RAW death'!$N$2:$N$641,'RAW death'!$G$2:$G$641,$B13,'RAW death'!$M$2:$M$641,AH$1)/5</f>
        <v>2215024.9199408847</v>
      </c>
      <c r="AI13" s="11">
        <f>'Pop (num)'!AI12-'CI (num)'!AI12-0.5*SUMIFS('RAW death'!$N$2:$N$641,'RAW death'!$G$2:$G$641,$B13,'RAW death'!$M$2:$M$641,AI$1)/4</f>
        <v>2209318.2424723012</v>
      </c>
    </row>
    <row r="14" spans="1:35" x14ac:dyDescent="0.2">
      <c r="A14">
        <f t="shared" si="0"/>
        <v>13</v>
      </c>
      <c r="B14" s="1">
        <v>7</v>
      </c>
      <c r="D14" s="11">
        <f>'Pop (num)'!D13-'CI (num)'!D13-0.5*SUMIFS('RAW death'!$N$2:$N$641,'RAW death'!$G$2:$G$641,$B14,'RAW death'!$M$2:$M$641,D$1)/5</f>
        <v>2167377.554002488</v>
      </c>
      <c r="E14" s="11">
        <f>'Pop (num)'!E13-'CI (num)'!E13-0.5*SUMIFS('RAW death'!$N$2:$N$641,'RAW death'!$G$2:$G$641,$B14,'RAW death'!$M$2:$M$641,E$1)/5</f>
        <v>2186409.0461998917</v>
      </c>
      <c r="F14" s="11">
        <f>'Pop (num)'!F13-'CI (num)'!F13-0.5*SUMIFS('RAW death'!$N$2:$N$641,'RAW death'!$G$2:$G$641,$B14,'RAW death'!$M$2:$M$641,F$1)/5</f>
        <v>2197207.6439032457</v>
      </c>
      <c r="G14" s="11">
        <f>'Pop (num)'!G13-'CI (num)'!G13-0.5*SUMIFS('RAW death'!$N$2:$N$641,'RAW death'!$G$2:$G$641,$B14,'RAW death'!$M$2:$M$641,G$1)/5</f>
        <v>2199642.8215305349</v>
      </c>
      <c r="H14" s="11">
        <f>'Pop (num)'!H13-'CI (num)'!H13-0.5*SUMIFS('RAW death'!$N$2:$N$641,'RAW death'!$G$2:$G$641,$B14,'RAW death'!$M$2:$M$641,H$1)/5</f>
        <v>2193486.9176044278</v>
      </c>
      <c r="I14" s="11">
        <f>'Pop (num)'!I13-'CI (num)'!I13-0.5*SUMIFS('RAW death'!$N$2:$N$641,'RAW death'!$G$2:$G$641,$B14,'RAW death'!$M$2:$M$641,I$1)/5</f>
        <v>2180013.4261532566</v>
      </c>
      <c r="J14" s="11">
        <f>'Pop (num)'!J13-'CI (num)'!J13-0.5*SUMIFS('RAW death'!$N$2:$N$641,'RAW death'!$G$2:$G$641,$B14,'RAW death'!$M$2:$M$641,J$1)/5</f>
        <v>2162543.7024710481</v>
      </c>
      <c r="K14" s="11">
        <f>'Pop (num)'!K13-'CI (num)'!K13-0.5*SUMIFS('RAW death'!$N$2:$N$641,'RAW death'!$G$2:$G$641,$B14,'RAW death'!$M$2:$M$641,K$1)/5</f>
        <v>2144448.9476517248</v>
      </c>
      <c r="L14" s="11">
        <f>'Pop (num)'!L13-'CI (num)'!L13-0.5*SUMIFS('RAW death'!$N$2:$N$641,'RAW death'!$G$2:$G$641,$B14,'RAW death'!$M$2:$M$641,L$1)/5</f>
        <v>2127815.0808948777</v>
      </c>
      <c r="M14" s="11">
        <f>'Pop (num)'!M13-'CI (num)'!M13-0.5*SUMIFS('RAW death'!$N$2:$N$641,'RAW death'!$G$2:$G$641,$B14,'RAW death'!$M$2:$M$641,M$1)/5</f>
        <v>2114710.5768419546</v>
      </c>
      <c r="N14" s="11">
        <f>'Pop (num)'!N13-'CI (num)'!N13-0.5*SUMIFS('RAW death'!$N$2:$N$641,'RAW death'!$G$2:$G$641,$B14,'RAW death'!$M$2:$M$641,N$1)/5</f>
        <v>2107274.8737712651</v>
      </c>
      <c r="O14" s="11">
        <f>'Pop (num)'!O13-'CI (num)'!O13-0.5*SUMIFS('RAW death'!$N$2:$N$641,'RAW death'!$G$2:$G$641,$B14,'RAW death'!$M$2:$M$641,O$1)/5</f>
        <v>2105418.8256982388</v>
      </c>
      <c r="P14" s="11">
        <f>'Pop (num)'!P13-'CI (num)'!P13-0.5*SUMIFS('RAW death'!$N$2:$N$641,'RAW death'!$G$2:$G$641,$B14,'RAW death'!$M$2:$M$641,P$1)/5</f>
        <v>2107393.9709013519</v>
      </c>
      <c r="Q14" s="11">
        <f>'Pop (num)'!Q13-'CI (num)'!Q13-0.5*SUMIFS('RAW death'!$N$2:$N$641,'RAW death'!$G$2:$G$641,$B14,'RAW death'!$M$2:$M$641,Q$1)/5</f>
        <v>2111139.4224634175</v>
      </c>
      <c r="R14" s="11">
        <f>'Pop (num)'!R13-'CI (num)'!R13-0.5*SUMIFS('RAW death'!$N$2:$N$641,'RAW death'!$G$2:$G$641,$B14,'RAW death'!$M$2:$M$641,R$1)/5</f>
        <v>2119154.7416170798</v>
      </c>
      <c r="S14" s="11">
        <f>'Pop (num)'!S13-'CI (num)'!S13-0.5*SUMIFS('RAW death'!$N$2:$N$641,'RAW death'!$G$2:$G$641,$B14,'RAW death'!$M$2:$M$641,S$1)/5</f>
        <v>2130071.1355898045</v>
      </c>
      <c r="T14" s="11">
        <f>'Pop (num)'!T13-'CI (num)'!T13-0.5*SUMIFS('RAW death'!$N$2:$N$641,'RAW death'!$G$2:$G$641,$B14,'RAW death'!$M$2:$M$641,T$1)/5</f>
        <v>2146941.3053470668</v>
      </c>
      <c r="U14" s="11">
        <f>'Pop (num)'!U13-'CI (num)'!U13-0.5*SUMIFS('RAW death'!$N$2:$N$641,'RAW death'!$G$2:$G$641,$B14,'RAW death'!$M$2:$M$641,U$1)/5</f>
        <v>2166442.3406273765</v>
      </c>
      <c r="V14" s="11">
        <f>'Pop (num)'!V13-'CI (num)'!V13-0.5*SUMIFS('RAW death'!$N$2:$N$641,'RAW death'!$G$2:$G$641,$B14,'RAW death'!$M$2:$M$641,V$1)/5</f>
        <v>2185717.8024342391</v>
      </c>
      <c r="W14" s="11">
        <f>'Pop (num)'!W13-'CI (num)'!W13-0.5*SUMIFS('RAW death'!$N$2:$N$641,'RAW death'!$G$2:$G$641,$B14,'RAW death'!$M$2:$M$641,W$1)/5</f>
        <v>2202916.4336794815</v>
      </c>
      <c r="X14" s="11">
        <f>'Pop (num)'!X13-'CI (num)'!X13-0.5*SUMIFS('RAW death'!$N$2:$N$641,'RAW death'!$G$2:$G$641,$B14,'RAW death'!$M$2:$M$641,X$1)/5</f>
        <v>2216775.7312273071</v>
      </c>
      <c r="Y14" s="11">
        <f>'Pop (num)'!Y13-'CI (num)'!Y13-0.5*SUMIFS('RAW death'!$N$2:$N$641,'RAW death'!$G$2:$G$641,$B14,'RAW death'!$M$2:$M$641,Y$1)/5</f>
        <v>2226220.0566306827</v>
      </c>
      <c r="Z14" s="11">
        <f>'Pop (num)'!Z13-'CI (num)'!Z13-0.5*SUMIFS('RAW death'!$N$2:$N$641,'RAW death'!$G$2:$G$641,$B14,'RAW death'!$M$2:$M$641,Z$1)/5</f>
        <v>2232515.0241244561</v>
      </c>
      <c r="AA14" s="11">
        <f>'Pop (num)'!AA13-'CI (num)'!AA13-0.5*SUMIFS('RAW death'!$N$2:$N$641,'RAW death'!$G$2:$G$641,$B14,'RAW death'!$M$2:$M$641,AA$1)/5</f>
        <v>2236541.7769635394</v>
      </c>
      <c r="AB14" s="11">
        <f>'Pop (num)'!AB13-'CI (num)'!AB13-0.5*SUMIFS('RAW death'!$N$2:$N$641,'RAW death'!$G$2:$G$641,$B14,'RAW death'!$M$2:$M$641,AB$1)/5</f>
        <v>2238611.8857356342</v>
      </c>
      <c r="AC14" s="11">
        <f>'Pop (num)'!AC13-'CI (num)'!AC13-0.5*SUMIFS('RAW death'!$N$2:$N$641,'RAW death'!$G$2:$G$641,$B14,'RAW death'!$M$2:$M$641,AC$1)/5</f>
        <v>2238694.0197102558</v>
      </c>
      <c r="AD14" s="11">
        <f>'Pop (num)'!AD13-'CI (num)'!AD13-0.5*SUMIFS('RAW death'!$N$2:$N$641,'RAW death'!$G$2:$G$641,$B14,'RAW death'!$M$2:$M$641,AD$1)/5</f>
        <v>2236390.8877133578</v>
      </c>
      <c r="AE14" s="11">
        <f>'Pop (num)'!AE13-'CI (num)'!AE13-0.5*SUMIFS('RAW death'!$N$2:$N$641,'RAW death'!$G$2:$G$641,$B14,'RAW death'!$M$2:$M$641,AE$1)/5</f>
        <v>2232087.2322130837</v>
      </c>
      <c r="AF14" s="11">
        <f>'Pop (num)'!AF13-'CI (num)'!AF13-0.5*SUMIFS('RAW death'!$N$2:$N$641,'RAW death'!$G$2:$G$641,$B14,'RAW death'!$M$2:$M$641,AF$1)/5</f>
        <v>2226726.2774654892</v>
      </c>
      <c r="AG14" s="11">
        <f>'Pop (num)'!AG13-'CI (num)'!AG13-0.5*SUMIFS('RAW death'!$N$2:$N$641,'RAW death'!$G$2:$G$641,$B14,'RAW death'!$M$2:$M$641,AG$1)/5</f>
        <v>2220955.3087558849</v>
      </c>
      <c r="AH14" s="11">
        <f>'Pop (num)'!AH13-'CI (num)'!AH13-0.5*SUMIFS('RAW death'!$N$2:$N$641,'RAW death'!$G$2:$G$641,$B14,'RAW death'!$M$2:$M$641,AH$1)/5</f>
        <v>2215024.9199408847</v>
      </c>
      <c r="AI14" s="11">
        <f>'Pop (num)'!AI13-'CI (num)'!AI13-0.5*SUMIFS('RAW death'!$N$2:$N$641,'RAW death'!$G$2:$G$641,$B14,'RAW death'!$M$2:$M$641,AI$1)/4</f>
        <v>2209318.2424723012</v>
      </c>
    </row>
    <row r="15" spans="1:35" x14ac:dyDescent="0.2">
      <c r="A15">
        <f t="shared" si="0"/>
        <v>14</v>
      </c>
      <c r="B15" s="1">
        <v>7</v>
      </c>
      <c r="D15" s="11">
        <f>'Pop (num)'!D14-'CI (num)'!D14-0.5*SUMIFS('RAW death'!$N$2:$N$641,'RAW death'!$G$2:$G$641,$B15,'RAW death'!$M$2:$M$641,D$1)/5</f>
        <v>2167377.554002488</v>
      </c>
      <c r="E15" s="11">
        <f>'Pop (num)'!E14-'CI (num)'!E14-0.5*SUMIFS('RAW death'!$N$2:$N$641,'RAW death'!$G$2:$G$641,$B15,'RAW death'!$M$2:$M$641,E$1)/5</f>
        <v>2186409.0461998917</v>
      </c>
      <c r="F15" s="11">
        <f>'Pop (num)'!F14-'CI (num)'!F14-0.5*SUMIFS('RAW death'!$N$2:$N$641,'RAW death'!$G$2:$G$641,$B15,'RAW death'!$M$2:$M$641,F$1)/5</f>
        <v>2197207.6439032457</v>
      </c>
      <c r="G15" s="11">
        <f>'Pop (num)'!G14-'CI (num)'!G14-0.5*SUMIFS('RAW death'!$N$2:$N$641,'RAW death'!$G$2:$G$641,$B15,'RAW death'!$M$2:$M$641,G$1)/5</f>
        <v>2199642.8215305349</v>
      </c>
      <c r="H15" s="11">
        <f>'Pop (num)'!H14-'CI (num)'!H14-0.5*SUMIFS('RAW death'!$N$2:$N$641,'RAW death'!$G$2:$G$641,$B15,'RAW death'!$M$2:$M$641,H$1)/5</f>
        <v>2193486.9176044278</v>
      </c>
      <c r="I15" s="11">
        <f>'Pop (num)'!I14-'CI (num)'!I14-0.5*SUMIFS('RAW death'!$N$2:$N$641,'RAW death'!$G$2:$G$641,$B15,'RAW death'!$M$2:$M$641,I$1)/5</f>
        <v>2180013.4261532566</v>
      </c>
      <c r="J15" s="11">
        <f>'Pop (num)'!J14-'CI (num)'!J14-0.5*SUMIFS('RAW death'!$N$2:$N$641,'RAW death'!$G$2:$G$641,$B15,'RAW death'!$M$2:$M$641,J$1)/5</f>
        <v>2162543.7024710481</v>
      </c>
      <c r="K15" s="11">
        <f>'Pop (num)'!K14-'CI (num)'!K14-0.5*SUMIFS('RAW death'!$N$2:$N$641,'RAW death'!$G$2:$G$641,$B15,'RAW death'!$M$2:$M$641,K$1)/5</f>
        <v>2144448.9476517248</v>
      </c>
      <c r="L15" s="11">
        <f>'Pop (num)'!L14-'CI (num)'!L14-0.5*SUMIFS('RAW death'!$N$2:$N$641,'RAW death'!$G$2:$G$641,$B15,'RAW death'!$M$2:$M$641,L$1)/5</f>
        <v>2127815.0808948777</v>
      </c>
      <c r="M15" s="11">
        <f>'Pop (num)'!M14-'CI (num)'!M14-0.5*SUMIFS('RAW death'!$N$2:$N$641,'RAW death'!$G$2:$G$641,$B15,'RAW death'!$M$2:$M$641,M$1)/5</f>
        <v>2114710.5768419546</v>
      </c>
      <c r="N15" s="11">
        <f>'Pop (num)'!N14-'CI (num)'!N14-0.5*SUMIFS('RAW death'!$N$2:$N$641,'RAW death'!$G$2:$G$641,$B15,'RAW death'!$M$2:$M$641,N$1)/5</f>
        <v>2107274.8737712651</v>
      </c>
      <c r="O15" s="11">
        <f>'Pop (num)'!O14-'CI (num)'!O14-0.5*SUMIFS('RAW death'!$N$2:$N$641,'RAW death'!$G$2:$G$641,$B15,'RAW death'!$M$2:$M$641,O$1)/5</f>
        <v>2105418.8256982388</v>
      </c>
      <c r="P15" s="11">
        <f>'Pop (num)'!P14-'CI (num)'!P14-0.5*SUMIFS('RAW death'!$N$2:$N$641,'RAW death'!$G$2:$G$641,$B15,'RAW death'!$M$2:$M$641,P$1)/5</f>
        <v>2107393.9709013519</v>
      </c>
      <c r="Q15" s="11">
        <f>'Pop (num)'!Q14-'CI (num)'!Q14-0.5*SUMIFS('RAW death'!$N$2:$N$641,'RAW death'!$G$2:$G$641,$B15,'RAW death'!$M$2:$M$641,Q$1)/5</f>
        <v>2111139.4224634175</v>
      </c>
      <c r="R15" s="11">
        <f>'Pop (num)'!R14-'CI (num)'!R14-0.5*SUMIFS('RAW death'!$N$2:$N$641,'RAW death'!$G$2:$G$641,$B15,'RAW death'!$M$2:$M$641,R$1)/5</f>
        <v>2119154.7416170798</v>
      </c>
      <c r="S15" s="11">
        <f>'Pop (num)'!S14-'CI (num)'!S14-0.5*SUMIFS('RAW death'!$N$2:$N$641,'RAW death'!$G$2:$G$641,$B15,'RAW death'!$M$2:$M$641,S$1)/5</f>
        <v>2130071.1355898045</v>
      </c>
      <c r="T15" s="11">
        <f>'Pop (num)'!T14-'CI (num)'!T14-0.5*SUMIFS('RAW death'!$N$2:$N$641,'RAW death'!$G$2:$G$641,$B15,'RAW death'!$M$2:$M$641,T$1)/5</f>
        <v>2146941.3053470668</v>
      </c>
      <c r="U15" s="11">
        <f>'Pop (num)'!U14-'CI (num)'!U14-0.5*SUMIFS('RAW death'!$N$2:$N$641,'RAW death'!$G$2:$G$641,$B15,'RAW death'!$M$2:$M$641,U$1)/5</f>
        <v>2166442.3406273765</v>
      </c>
      <c r="V15" s="11">
        <f>'Pop (num)'!V14-'CI (num)'!V14-0.5*SUMIFS('RAW death'!$N$2:$N$641,'RAW death'!$G$2:$G$641,$B15,'RAW death'!$M$2:$M$641,V$1)/5</f>
        <v>2185717.8024342391</v>
      </c>
      <c r="W15" s="11">
        <f>'Pop (num)'!W14-'CI (num)'!W14-0.5*SUMIFS('RAW death'!$N$2:$N$641,'RAW death'!$G$2:$G$641,$B15,'RAW death'!$M$2:$M$641,W$1)/5</f>
        <v>2202916.4336794815</v>
      </c>
      <c r="X15" s="11">
        <f>'Pop (num)'!X14-'CI (num)'!X14-0.5*SUMIFS('RAW death'!$N$2:$N$641,'RAW death'!$G$2:$G$641,$B15,'RAW death'!$M$2:$M$641,X$1)/5</f>
        <v>2216775.7312273071</v>
      </c>
      <c r="Y15" s="11">
        <f>'Pop (num)'!Y14-'CI (num)'!Y14-0.5*SUMIFS('RAW death'!$N$2:$N$641,'RAW death'!$G$2:$G$641,$B15,'RAW death'!$M$2:$M$641,Y$1)/5</f>
        <v>2226220.0566306827</v>
      </c>
      <c r="Z15" s="11">
        <f>'Pop (num)'!Z14-'CI (num)'!Z14-0.5*SUMIFS('RAW death'!$N$2:$N$641,'RAW death'!$G$2:$G$641,$B15,'RAW death'!$M$2:$M$641,Z$1)/5</f>
        <v>2232515.0241244561</v>
      </c>
      <c r="AA15" s="11">
        <f>'Pop (num)'!AA14-'CI (num)'!AA14-0.5*SUMIFS('RAW death'!$N$2:$N$641,'RAW death'!$G$2:$G$641,$B15,'RAW death'!$M$2:$M$641,AA$1)/5</f>
        <v>2236541.7769635394</v>
      </c>
      <c r="AB15" s="11">
        <f>'Pop (num)'!AB14-'CI (num)'!AB14-0.5*SUMIFS('RAW death'!$N$2:$N$641,'RAW death'!$G$2:$G$641,$B15,'RAW death'!$M$2:$M$641,AB$1)/5</f>
        <v>2238611.8857356342</v>
      </c>
      <c r="AC15" s="11">
        <f>'Pop (num)'!AC14-'CI (num)'!AC14-0.5*SUMIFS('RAW death'!$N$2:$N$641,'RAW death'!$G$2:$G$641,$B15,'RAW death'!$M$2:$M$641,AC$1)/5</f>
        <v>2238694.0197102558</v>
      </c>
      <c r="AD15" s="11">
        <f>'Pop (num)'!AD14-'CI (num)'!AD14-0.5*SUMIFS('RAW death'!$N$2:$N$641,'RAW death'!$G$2:$G$641,$B15,'RAW death'!$M$2:$M$641,AD$1)/5</f>
        <v>2236390.8877133578</v>
      </c>
      <c r="AE15" s="11">
        <f>'Pop (num)'!AE14-'CI (num)'!AE14-0.5*SUMIFS('RAW death'!$N$2:$N$641,'RAW death'!$G$2:$G$641,$B15,'RAW death'!$M$2:$M$641,AE$1)/5</f>
        <v>2232087.2322130837</v>
      </c>
      <c r="AF15" s="11">
        <f>'Pop (num)'!AF14-'CI (num)'!AF14-0.5*SUMIFS('RAW death'!$N$2:$N$641,'RAW death'!$G$2:$G$641,$B15,'RAW death'!$M$2:$M$641,AF$1)/5</f>
        <v>2226726.2774654892</v>
      </c>
      <c r="AG15" s="11">
        <f>'Pop (num)'!AG14-'CI (num)'!AG14-0.5*SUMIFS('RAW death'!$N$2:$N$641,'RAW death'!$G$2:$G$641,$B15,'RAW death'!$M$2:$M$641,AG$1)/5</f>
        <v>2220955.3087558849</v>
      </c>
      <c r="AH15" s="11">
        <f>'Pop (num)'!AH14-'CI (num)'!AH14-0.5*SUMIFS('RAW death'!$N$2:$N$641,'RAW death'!$G$2:$G$641,$B15,'RAW death'!$M$2:$M$641,AH$1)/5</f>
        <v>2215024.9199408847</v>
      </c>
      <c r="AI15" s="11">
        <f>'Pop (num)'!AI14-'CI (num)'!AI14-0.5*SUMIFS('RAW death'!$N$2:$N$641,'RAW death'!$G$2:$G$641,$B15,'RAW death'!$M$2:$M$641,AI$1)/4</f>
        <v>2209318.2424723012</v>
      </c>
    </row>
    <row r="16" spans="1:35" x14ac:dyDescent="0.2">
      <c r="A16">
        <f t="shared" si="0"/>
        <v>15</v>
      </c>
      <c r="B16" s="1">
        <v>8</v>
      </c>
      <c r="D16" s="11">
        <f>'Pop (num)'!D15-'CI (num)'!D15-0.5*SUMIFS('RAW death'!$N$2:$N$641,'RAW death'!$G$2:$G$641,$B16,'RAW death'!$M$2:$M$641,D$1)/5</f>
        <v>2166935.5853364882</v>
      </c>
      <c r="E16" s="11">
        <f>'Pop (num)'!E15-'CI (num)'!E15-0.5*SUMIFS('RAW death'!$N$2:$N$641,'RAW death'!$G$2:$G$641,$B16,'RAW death'!$M$2:$M$641,E$1)/5</f>
        <v>2185960.7094378918</v>
      </c>
      <c r="F16" s="11">
        <f>'Pop (num)'!F15-'CI (num)'!F15-0.5*SUMIFS('RAW death'!$N$2:$N$641,'RAW death'!$G$2:$G$641,$B16,'RAW death'!$M$2:$M$641,F$1)/5</f>
        <v>2196739.8444882459</v>
      </c>
      <c r="G16" s="11">
        <f>'Pop (num)'!G15-'CI (num)'!G15-0.5*SUMIFS('RAW death'!$N$2:$N$641,'RAW death'!$G$2:$G$641,$B16,'RAW death'!$M$2:$M$641,G$1)/5</f>
        <v>2199160.0089745349</v>
      </c>
      <c r="H16" s="11">
        <f>'Pop (num)'!H15-'CI (num)'!H15-0.5*SUMIFS('RAW death'!$N$2:$N$641,'RAW death'!$G$2:$G$641,$B16,'RAW death'!$M$2:$M$641,H$1)/5</f>
        <v>2192987.3540774276</v>
      </c>
      <c r="I16" s="11">
        <f>'Pop (num)'!I15-'CI (num)'!I15-0.5*SUMIFS('RAW death'!$N$2:$N$641,'RAW death'!$G$2:$G$641,$B16,'RAW death'!$M$2:$M$641,I$1)/5</f>
        <v>2179501.5680292565</v>
      </c>
      <c r="J16" s="11">
        <f>'Pop (num)'!J15-'CI (num)'!J15-0.5*SUMIFS('RAW death'!$N$2:$N$641,'RAW death'!$G$2:$G$641,$B16,'RAW death'!$M$2:$M$641,J$1)/5</f>
        <v>2162023.1797060482</v>
      </c>
      <c r="K16" s="11">
        <f>'Pop (num)'!K15-'CI (num)'!K15-0.5*SUMIFS('RAW death'!$N$2:$N$641,'RAW death'!$G$2:$G$641,$B16,'RAW death'!$M$2:$M$641,K$1)/5</f>
        <v>2143926.7446037247</v>
      </c>
      <c r="L16" s="11">
        <f>'Pop (num)'!L15-'CI (num)'!L15-0.5*SUMIFS('RAW death'!$N$2:$N$641,'RAW death'!$G$2:$G$641,$B16,'RAW death'!$M$2:$M$641,L$1)/5</f>
        <v>2127290.8548948779</v>
      </c>
      <c r="M16" s="11">
        <f>'Pop (num)'!M15-'CI (num)'!M15-0.5*SUMIFS('RAW death'!$N$2:$N$641,'RAW death'!$G$2:$G$641,$B16,'RAW death'!$M$2:$M$641,M$1)/5</f>
        <v>2114200.0693179551</v>
      </c>
      <c r="N16" s="11">
        <f>'Pop (num)'!N15-'CI (num)'!N15-0.5*SUMIFS('RAW death'!$N$2:$N$641,'RAW death'!$G$2:$G$641,$B16,'RAW death'!$M$2:$M$641,N$1)/5</f>
        <v>2106776.3635372655</v>
      </c>
      <c r="O16" s="11">
        <f>'Pop (num)'!O15-'CI (num)'!O15-0.5*SUMIFS('RAW death'!$N$2:$N$641,'RAW death'!$G$2:$G$641,$B16,'RAW death'!$M$2:$M$641,O$1)/5</f>
        <v>2104935.4078032388</v>
      </c>
      <c r="P16" s="11">
        <f>'Pop (num)'!P15-'CI (num)'!P15-0.5*SUMIFS('RAW death'!$N$2:$N$641,'RAW death'!$G$2:$G$641,$B16,'RAW death'!$M$2:$M$641,P$1)/5</f>
        <v>2106924.9120023521</v>
      </c>
      <c r="Q16" s="11">
        <f>'Pop (num)'!Q15-'CI (num)'!Q15-0.5*SUMIFS('RAW death'!$N$2:$N$641,'RAW death'!$G$2:$G$641,$B16,'RAW death'!$M$2:$M$641,Q$1)/5</f>
        <v>2110852.8501034174</v>
      </c>
      <c r="R16" s="11">
        <f>'Pop (num)'!R15-'CI (num)'!R15-0.5*SUMIFS('RAW death'!$N$2:$N$641,'RAW death'!$G$2:$G$641,$B16,'RAW death'!$M$2:$M$641,R$1)/5</f>
        <v>2118720.1367170797</v>
      </c>
      <c r="S16" s="11">
        <f>'Pop (num)'!S15-'CI (num)'!S15-0.5*SUMIFS('RAW death'!$N$2:$N$641,'RAW death'!$G$2:$G$641,$B16,'RAW death'!$M$2:$M$641,S$1)/5</f>
        <v>2129656.9609368048</v>
      </c>
      <c r="T16" s="11">
        <f>'Pop (num)'!T15-'CI (num)'!T15-0.5*SUMIFS('RAW death'!$N$2:$N$641,'RAW death'!$G$2:$G$641,$B16,'RAW death'!$M$2:$M$641,T$1)/5</f>
        <v>2146538.464801067</v>
      </c>
      <c r="U16" s="11">
        <f>'Pop (num)'!U15-'CI (num)'!U15-0.5*SUMIFS('RAW death'!$N$2:$N$641,'RAW death'!$G$2:$G$641,$B16,'RAW death'!$M$2:$M$641,U$1)/5</f>
        <v>2166051.8545763767</v>
      </c>
      <c r="V16" s="11">
        <f>'Pop (num)'!V15-'CI (num)'!V15-0.5*SUMIFS('RAW death'!$N$2:$N$641,'RAW death'!$G$2:$G$641,$B16,'RAW death'!$M$2:$M$641,V$1)/5</f>
        <v>2185340.6249182387</v>
      </c>
      <c r="W16" s="11">
        <f>'Pop (num)'!W15-'CI (num)'!W15-0.5*SUMIFS('RAW death'!$N$2:$N$641,'RAW death'!$G$2:$G$641,$B16,'RAW death'!$M$2:$M$641,W$1)/5</f>
        <v>2202548.0007894812</v>
      </c>
      <c r="X16" s="11">
        <f>'Pop (num)'!X15-'CI (num)'!X15-0.5*SUMIFS('RAW death'!$N$2:$N$641,'RAW death'!$G$2:$G$641,$B16,'RAW death'!$M$2:$M$641,X$1)/5</f>
        <v>2216414.154856307</v>
      </c>
      <c r="Y16" s="11">
        <f>'Pop (num)'!Y15-'CI (num)'!Y15-0.5*SUMIFS('RAW death'!$N$2:$N$641,'RAW death'!$G$2:$G$641,$B16,'RAW death'!$M$2:$M$641,Y$1)/5</f>
        <v>2225862.5248116828</v>
      </c>
      <c r="Z16" s="11">
        <f>'Pop (num)'!Z15-'CI (num)'!Z15-0.5*SUMIFS('RAW death'!$N$2:$N$641,'RAW death'!$G$2:$G$641,$B16,'RAW death'!$M$2:$M$641,Z$1)/5</f>
        <v>2232161.1054224563</v>
      </c>
      <c r="AA16" s="11">
        <f>'Pop (num)'!AA15-'CI (num)'!AA15-0.5*SUMIFS('RAW death'!$N$2:$N$641,'RAW death'!$G$2:$G$641,$B16,'RAW death'!$M$2:$M$641,AA$1)/5</f>
        <v>2236192.2886885395</v>
      </c>
      <c r="AB16" s="11">
        <f>'Pop (num)'!AB15-'CI (num)'!AB15-0.5*SUMIFS('RAW death'!$N$2:$N$641,'RAW death'!$G$2:$G$641,$B16,'RAW death'!$M$2:$M$641,AB$1)/5</f>
        <v>2238267.0288826344</v>
      </c>
      <c r="AC16" s="11">
        <f>'Pop (num)'!AC15-'CI (num)'!AC15-0.5*SUMIFS('RAW death'!$N$2:$N$641,'RAW death'!$G$2:$G$641,$B16,'RAW death'!$M$2:$M$641,AC$1)/5</f>
        <v>2238360.9427262559</v>
      </c>
      <c r="AD16" s="11">
        <f>'Pop (num)'!AD15-'CI (num)'!AD15-0.5*SUMIFS('RAW death'!$N$2:$N$641,'RAW death'!$G$2:$G$641,$B16,'RAW death'!$M$2:$M$641,AD$1)/5</f>
        <v>2236068.386304358</v>
      </c>
      <c r="AE16" s="11">
        <f>'Pop (num)'!AE15-'CI (num)'!AE15-0.5*SUMIFS('RAW death'!$N$2:$N$641,'RAW death'!$G$2:$G$641,$B16,'RAW death'!$M$2:$M$641,AE$1)/5</f>
        <v>2231776.7986240839</v>
      </c>
      <c r="AF16" s="11">
        <f>'Pop (num)'!AF15-'CI (num)'!AF15-0.5*SUMIFS('RAW death'!$N$2:$N$641,'RAW death'!$G$2:$G$641,$B16,'RAW death'!$M$2:$M$641,AF$1)/5</f>
        <v>2226422.5314584891</v>
      </c>
      <c r="AG16" s="11">
        <f>'Pop (num)'!AG15-'CI (num)'!AG15-0.5*SUMIFS('RAW death'!$N$2:$N$641,'RAW death'!$G$2:$G$641,$B16,'RAW death'!$M$2:$M$641,AG$1)/5</f>
        <v>2220643.2643978847</v>
      </c>
      <c r="AH16" s="11">
        <f>'Pop (num)'!AH15-'CI (num)'!AH15-0.5*SUMIFS('RAW death'!$N$2:$N$641,'RAW death'!$G$2:$G$641,$B16,'RAW death'!$M$2:$M$641,AH$1)/5</f>
        <v>2214694.1946898848</v>
      </c>
      <c r="AI16" s="11">
        <f>'Pop (num)'!AI15-'CI (num)'!AI15-0.5*SUMIFS('RAW death'!$N$2:$N$641,'RAW death'!$G$2:$G$641,$B16,'RAW death'!$M$2:$M$641,AI$1)/4</f>
        <v>2209318.2424723012</v>
      </c>
    </row>
    <row r="17" spans="1:35" x14ac:dyDescent="0.2">
      <c r="A17">
        <f t="shared" si="0"/>
        <v>16</v>
      </c>
      <c r="B17" s="1">
        <v>8</v>
      </c>
      <c r="D17" s="11">
        <f>'Pop (num)'!D16-'CI (num)'!D16-0.5*SUMIFS('RAW death'!$N$2:$N$641,'RAW death'!$G$2:$G$641,$B17,'RAW death'!$M$2:$M$641,D$1)/5</f>
        <v>1977364.1763703043</v>
      </c>
      <c r="E17" s="11">
        <f>'Pop (num)'!E16-'CI (num)'!E16-0.5*SUMIFS('RAW death'!$N$2:$N$641,'RAW death'!$G$2:$G$641,$B17,'RAW death'!$M$2:$M$641,E$1)/5</f>
        <v>2009203.6186019701</v>
      </c>
      <c r="F17" s="11">
        <f>'Pop (num)'!F16-'CI (num)'!F16-0.5*SUMIFS('RAW death'!$N$2:$N$641,'RAW death'!$G$2:$G$641,$B17,'RAW death'!$M$2:$M$641,F$1)/5</f>
        <v>2039467.9777006262</v>
      </c>
      <c r="G17" s="11">
        <f>'Pop (num)'!G16-'CI (num)'!G16-0.5*SUMIFS('RAW death'!$N$2:$N$641,'RAW death'!$G$2:$G$641,$B17,'RAW death'!$M$2:$M$641,G$1)/5</f>
        <v>2068086.4632343492</v>
      </c>
      <c r="H17" s="11">
        <f>'Pop (num)'!H16-'CI (num)'!H16-0.5*SUMIFS('RAW death'!$N$2:$N$641,'RAW death'!$G$2:$G$641,$B17,'RAW death'!$M$2:$M$641,H$1)/5</f>
        <v>2094199.9838176414</v>
      </c>
      <c r="I17" s="11">
        <f>'Pop (num)'!I16-'CI (num)'!I16-0.5*SUMIFS('RAW death'!$N$2:$N$641,'RAW death'!$G$2:$G$641,$B17,'RAW death'!$M$2:$M$641,I$1)/5</f>
        <v>2115639.2679061587</v>
      </c>
      <c r="J17" s="11">
        <f>'Pop (num)'!J16-'CI (num)'!J16-0.5*SUMIFS('RAW death'!$N$2:$N$641,'RAW death'!$G$2:$G$641,$B17,'RAW death'!$M$2:$M$641,J$1)/5</f>
        <v>2130208.9967958434</v>
      </c>
      <c r="K17" s="11">
        <f>'Pop (num)'!K16-'CI (num)'!K16-0.5*SUMIFS('RAW death'!$N$2:$N$641,'RAW death'!$G$2:$G$641,$B17,'RAW death'!$M$2:$M$641,K$1)/5</f>
        <v>2137358.4905186254</v>
      </c>
      <c r="L17" s="11">
        <f>'Pop (num)'!L16-'CI (num)'!L16-0.5*SUMIFS('RAW death'!$N$2:$N$641,'RAW death'!$G$2:$G$641,$B17,'RAW death'!$M$2:$M$641,L$1)/5</f>
        <v>2137184.1970259044</v>
      </c>
      <c r="M17" s="11">
        <f>'Pop (num)'!M16-'CI (num)'!M16-0.5*SUMIFS('RAW death'!$N$2:$N$641,'RAW death'!$G$2:$G$641,$B17,'RAW death'!$M$2:$M$641,M$1)/5</f>
        <v>2129651.6681224885</v>
      </c>
      <c r="N17" s="11">
        <f>'Pop (num)'!N16-'CI (num)'!N16-0.5*SUMIFS('RAW death'!$N$2:$N$641,'RAW death'!$G$2:$G$641,$B17,'RAW death'!$M$2:$M$641,N$1)/5</f>
        <v>2116208.4212964182</v>
      </c>
      <c r="O17" s="11">
        <f>'Pop (num)'!O16-'CI (num)'!O16-0.5*SUMIFS('RAW death'!$N$2:$N$641,'RAW death'!$G$2:$G$641,$B17,'RAW death'!$M$2:$M$641,O$1)/5</f>
        <v>2100195.0745411012</v>
      </c>
      <c r="P17" s="11">
        <f>'Pop (num)'!P16-'CI (num)'!P16-0.5*SUMIFS('RAW death'!$N$2:$N$641,'RAW death'!$G$2:$G$641,$B17,'RAW death'!$M$2:$M$641,P$1)/5</f>
        <v>2084679.1720033865</v>
      </c>
      <c r="Q17" s="11">
        <f>'Pop (num)'!Q16-'CI (num)'!Q16-0.5*SUMIFS('RAW death'!$N$2:$N$641,'RAW death'!$G$2:$G$641,$B17,'RAW death'!$M$2:$M$641,Q$1)/5</f>
        <v>2070531.9031786502</v>
      </c>
      <c r="R17" s="11">
        <f>'Pop (num)'!R16-'CI (num)'!R16-0.5*SUMIFS('RAW death'!$N$2:$N$641,'RAW death'!$G$2:$G$641,$B17,'RAW death'!$M$2:$M$641,R$1)/5</f>
        <v>2061253.5601454063</v>
      </c>
      <c r="S17" s="11">
        <f>'Pop (num)'!S16-'CI (num)'!S16-0.5*SUMIFS('RAW death'!$N$2:$N$641,'RAW death'!$G$2:$G$641,$B17,'RAW death'!$M$2:$M$641,S$1)/5</f>
        <v>2056768.6138013345</v>
      </c>
      <c r="T17" s="11">
        <f>'Pop (num)'!T16-'CI (num)'!T16-0.5*SUMIFS('RAW death'!$N$2:$N$641,'RAW death'!$G$2:$G$641,$B17,'RAW death'!$M$2:$M$641,T$1)/5</f>
        <v>2058502.6761356068</v>
      </c>
      <c r="U17" s="11">
        <f>'Pop (num)'!U16-'CI (num)'!U16-0.5*SUMIFS('RAW death'!$N$2:$N$641,'RAW death'!$G$2:$G$641,$B17,'RAW death'!$M$2:$M$641,U$1)/5</f>
        <v>2063959.8441563016</v>
      </c>
      <c r="V17" s="11">
        <f>'Pop (num)'!V16-'CI (num)'!V16-0.5*SUMIFS('RAW death'!$N$2:$N$641,'RAW death'!$G$2:$G$641,$B17,'RAW death'!$M$2:$M$641,V$1)/5</f>
        <v>2072346.6900727695</v>
      </c>
      <c r="W17" s="11">
        <f>'Pop (num)'!W16-'CI (num)'!W16-0.5*SUMIFS('RAW death'!$N$2:$N$641,'RAW death'!$G$2:$G$641,$B17,'RAW death'!$M$2:$M$641,W$1)/5</f>
        <v>2084197.7586344655</v>
      </c>
      <c r="X17" s="11">
        <f>'Pop (num)'!X16-'CI (num)'!X16-0.5*SUMIFS('RAW death'!$N$2:$N$641,'RAW death'!$G$2:$G$641,$B17,'RAW death'!$M$2:$M$641,X$1)/5</f>
        <v>2100493.7194710886</v>
      </c>
      <c r="Y17" s="11">
        <f>'Pop (num)'!Y16-'CI (num)'!Y16-0.5*SUMIFS('RAW death'!$N$2:$N$641,'RAW death'!$G$2:$G$641,$B17,'RAW death'!$M$2:$M$641,Y$1)/5</f>
        <v>2122283.6128644934</v>
      </c>
      <c r="Z17" s="11">
        <f>'Pop (num)'!Z16-'CI (num)'!Z16-0.5*SUMIFS('RAW death'!$N$2:$N$641,'RAW death'!$G$2:$G$641,$B17,'RAW death'!$M$2:$M$641,Z$1)/5</f>
        <v>2146592.5152444146</v>
      </c>
      <c r="AA17" s="11">
        <f>'Pop (num)'!AA16-'CI (num)'!AA16-0.5*SUMIFS('RAW death'!$N$2:$N$641,'RAW death'!$G$2:$G$641,$B17,'RAW death'!$M$2:$M$641,AA$1)/5</f>
        <v>2169893.6814648379</v>
      </c>
      <c r="AB17" s="11">
        <f>'Pop (num)'!AB16-'CI (num)'!AB16-0.5*SUMIFS('RAW death'!$N$2:$N$641,'RAW death'!$G$2:$G$641,$B17,'RAW death'!$M$2:$M$641,AB$1)/5</f>
        <v>2189970.0997470948</v>
      </c>
      <c r="AC17" s="11">
        <f>'Pop (num)'!AC16-'CI (num)'!AC16-0.5*SUMIFS('RAW death'!$N$2:$N$641,'RAW death'!$G$2:$G$641,$B17,'RAW death'!$M$2:$M$641,AC$1)/5</f>
        <v>2205418.7713018572</v>
      </c>
      <c r="AD17" s="11">
        <f>'Pop (num)'!AD16-'CI (num)'!AD16-0.5*SUMIFS('RAW death'!$N$2:$N$641,'RAW death'!$G$2:$G$641,$B17,'RAW death'!$M$2:$M$641,AD$1)/5</f>
        <v>2215229.3456697725</v>
      </c>
      <c r="AE17" s="11">
        <f>'Pop (num)'!AE16-'CI (num)'!AE16-0.5*SUMIFS('RAW death'!$N$2:$N$641,'RAW death'!$G$2:$G$641,$B17,'RAW death'!$M$2:$M$641,AE$1)/5</f>
        <v>2220904.8288741591</v>
      </c>
      <c r="AF17" s="11">
        <f>'Pop (num)'!AF16-'CI (num)'!AF16-0.5*SUMIFS('RAW death'!$N$2:$N$641,'RAW death'!$G$2:$G$641,$B17,'RAW death'!$M$2:$M$641,AF$1)/5</f>
        <v>2223702.4930413431</v>
      </c>
      <c r="AG17" s="11">
        <f>'Pop (num)'!AG16-'CI (num)'!AG16-0.5*SUMIFS('RAW death'!$N$2:$N$641,'RAW death'!$G$2:$G$641,$B17,'RAW death'!$M$2:$M$641,AG$1)/5</f>
        <v>2224188.4920151848</v>
      </c>
      <c r="AH17" s="11">
        <f>'Pop (num)'!AH16-'CI (num)'!AH16-0.5*SUMIFS('RAW death'!$N$2:$N$641,'RAW death'!$G$2:$G$641,$B17,'RAW death'!$M$2:$M$641,AH$1)/5</f>
        <v>2222644.4222022616</v>
      </c>
      <c r="AI17" s="11">
        <f>'Pop (num)'!AI16-'CI (num)'!AI16-0.5*SUMIFS('RAW death'!$N$2:$N$641,'RAW death'!$G$2:$G$641,$B17,'RAW death'!$M$2:$M$641,AI$1)/4</f>
        <v>2219631.3495538635</v>
      </c>
    </row>
    <row r="18" spans="1:35" x14ac:dyDescent="0.2">
      <c r="A18">
        <f t="shared" si="0"/>
        <v>17</v>
      </c>
      <c r="B18" s="1">
        <v>8</v>
      </c>
      <c r="D18" s="11">
        <f>'Pop (num)'!D17-'CI (num)'!D17-0.5*SUMIFS('RAW death'!$N$2:$N$641,'RAW death'!$G$2:$G$641,$B18,'RAW death'!$M$2:$M$641,D$1)/5</f>
        <v>1977364.1763703043</v>
      </c>
      <c r="E18" s="11">
        <f>'Pop (num)'!E17-'CI (num)'!E17-0.5*SUMIFS('RAW death'!$N$2:$N$641,'RAW death'!$G$2:$G$641,$B18,'RAW death'!$M$2:$M$641,E$1)/5</f>
        <v>2009203.6186019701</v>
      </c>
      <c r="F18" s="11">
        <f>'Pop (num)'!F17-'CI (num)'!F17-0.5*SUMIFS('RAW death'!$N$2:$N$641,'RAW death'!$G$2:$G$641,$B18,'RAW death'!$M$2:$M$641,F$1)/5</f>
        <v>2039467.9777006262</v>
      </c>
      <c r="G18" s="11">
        <f>'Pop (num)'!G17-'CI (num)'!G17-0.5*SUMIFS('RAW death'!$N$2:$N$641,'RAW death'!$G$2:$G$641,$B18,'RAW death'!$M$2:$M$641,G$1)/5</f>
        <v>2068086.4632343492</v>
      </c>
      <c r="H18" s="11">
        <f>'Pop (num)'!H17-'CI (num)'!H17-0.5*SUMIFS('RAW death'!$N$2:$N$641,'RAW death'!$G$2:$G$641,$B18,'RAW death'!$M$2:$M$641,H$1)/5</f>
        <v>2094199.9838176414</v>
      </c>
      <c r="I18" s="11">
        <f>'Pop (num)'!I17-'CI (num)'!I17-0.5*SUMIFS('RAW death'!$N$2:$N$641,'RAW death'!$G$2:$G$641,$B18,'RAW death'!$M$2:$M$641,I$1)/5</f>
        <v>2115639.2679061587</v>
      </c>
      <c r="J18" s="11">
        <f>'Pop (num)'!J17-'CI (num)'!J17-0.5*SUMIFS('RAW death'!$N$2:$N$641,'RAW death'!$G$2:$G$641,$B18,'RAW death'!$M$2:$M$641,J$1)/5</f>
        <v>2130208.9967958434</v>
      </c>
      <c r="K18" s="11">
        <f>'Pop (num)'!K17-'CI (num)'!K17-0.5*SUMIFS('RAW death'!$N$2:$N$641,'RAW death'!$G$2:$G$641,$B18,'RAW death'!$M$2:$M$641,K$1)/5</f>
        <v>2137358.4905186254</v>
      </c>
      <c r="L18" s="11">
        <f>'Pop (num)'!L17-'CI (num)'!L17-0.5*SUMIFS('RAW death'!$N$2:$N$641,'RAW death'!$G$2:$G$641,$B18,'RAW death'!$M$2:$M$641,L$1)/5</f>
        <v>2137184.1970259044</v>
      </c>
      <c r="M18" s="11">
        <f>'Pop (num)'!M17-'CI (num)'!M17-0.5*SUMIFS('RAW death'!$N$2:$N$641,'RAW death'!$G$2:$G$641,$B18,'RAW death'!$M$2:$M$641,M$1)/5</f>
        <v>2129651.6681224885</v>
      </c>
      <c r="N18" s="11">
        <f>'Pop (num)'!N17-'CI (num)'!N17-0.5*SUMIFS('RAW death'!$N$2:$N$641,'RAW death'!$G$2:$G$641,$B18,'RAW death'!$M$2:$M$641,N$1)/5</f>
        <v>2116208.4212964182</v>
      </c>
      <c r="O18" s="11">
        <f>'Pop (num)'!O17-'CI (num)'!O17-0.5*SUMIFS('RAW death'!$N$2:$N$641,'RAW death'!$G$2:$G$641,$B18,'RAW death'!$M$2:$M$641,O$1)/5</f>
        <v>2100195.0745411012</v>
      </c>
      <c r="P18" s="11">
        <f>'Pop (num)'!P17-'CI (num)'!P17-0.5*SUMIFS('RAW death'!$N$2:$N$641,'RAW death'!$G$2:$G$641,$B18,'RAW death'!$M$2:$M$641,P$1)/5</f>
        <v>2084679.1720033865</v>
      </c>
      <c r="Q18" s="11">
        <f>'Pop (num)'!Q17-'CI (num)'!Q17-0.5*SUMIFS('RAW death'!$N$2:$N$641,'RAW death'!$G$2:$G$641,$B18,'RAW death'!$M$2:$M$641,Q$1)/5</f>
        <v>2070531.9031786502</v>
      </c>
      <c r="R18" s="11">
        <f>'Pop (num)'!R17-'CI (num)'!R17-0.5*SUMIFS('RAW death'!$N$2:$N$641,'RAW death'!$G$2:$G$641,$B18,'RAW death'!$M$2:$M$641,R$1)/5</f>
        <v>2061253.5601454063</v>
      </c>
      <c r="S18" s="11">
        <f>'Pop (num)'!S17-'CI (num)'!S17-0.5*SUMIFS('RAW death'!$N$2:$N$641,'RAW death'!$G$2:$G$641,$B18,'RAW death'!$M$2:$M$641,S$1)/5</f>
        <v>2056768.6138013345</v>
      </c>
      <c r="T18" s="11">
        <f>'Pop (num)'!T17-'CI (num)'!T17-0.5*SUMIFS('RAW death'!$N$2:$N$641,'RAW death'!$G$2:$G$641,$B18,'RAW death'!$M$2:$M$641,T$1)/5</f>
        <v>2058502.6761356068</v>
      </c>
      <c r="U18" s="11">
        <f>'Pop (num)'!U17-'CI (num)'!U17-0.5*SUMIFS('RAW death'!$N$2:$N$641,'RAW death'!$G$2:$G$641,$B18,'RAW death'!$M$2:$M$641,U$1)/5</f>
        <v>2063959.8441563016</v>
      </c>
      <c r="V18" s="11">
        <f>'Pop (num)'!V17-'CI (num)'!V17-0.5*SUMIFS('RAW death'!$N$2:$N$641,'RAW death'!$G$2:$G$641,$B18,'RAW death'!$M$2:$M$641,V$1)/5</f>
        <v>2072346.6900727695</v>
      </c>
      <c r="W18" s="11">
        <f>'Pop (num)'!W17-'CI (num)'!W17-0.5*SUMIFS('RAW death'!$N$2:$N$641,'RAW death'!$G$2:$G$641,$B18,'RAW death'!$M$2:$M$641,W$1)/5</f>
        <v>2084197.7586344655</v>
      </c>
      <c r="X18" s="11">
        <f>'Pop (num)'!X17-'CI (num)'!X17-0.5*SUMIFS('RAW death'!$N$2:$N$641,'RAW death'!$G$2:$G$641,$B18,'RAW death'!$M$2:$M$641,X$1)/5</f>
        <v>2100493.7194710886</v>
      </c>
      <c r="Y18" s="11">
        <f>'Pop (num)'!Y17-'CI (num)'!Y17-0.5*SUMIFS('RAW death'!$N$2:$N$641,'RAW death'!$G$2:$G$641,$B18,'RAW death'!$M$2:$M$641,Y$1)/5</f>
        <v>2122283.6128644934</v>
      </c>
      <c r="Z18" s="11">
        <f>'Pop (num)'!Z17-'CI (num)'!Z17-0.5*SUMIFS('RAW death'!$N$2:$N$641,'RAW death'!$G$2:$G$641,$B18,'RAW death'!$M$2:$M$641,Z$1)/5</f>
        <v>2146592.5152444146</v>
      </c>
      <c r="AA18" s="11">
        <f>'Pop (num)'!AA17-'CI (num)'!AA17-0.5*SUMIFS('RAW death'!$N$2:$N$641,'RAW death'!$G$2:$G$641,$B18,'RAW death'!$M$2:$M$641,AA$1)/5</f>
        <v>2169893.6814648379</v>
      </c>
      <c r="AB18" s="11">
        <f>'Pop (num)'!AB17-'CI (num)'!AB17-0.5*SUMIFS('RAW death'!$N$2:$N$641,'RAW death'!$G$2:$G$641,$B18,'RAW death'!$M$2:$M$641,AB$1)/5</f>
        <v>2189970.0997470948</v>
      </c>
      <c r="AC18" s="11">
        <f>'Pop (num)'!AC17-'CI (num)'!AC17-0.5*SUMIFS('RAW death'!$N$2:$N$641,'RAW death'!$G$2:$G$641,$B18,'RAW death'!$M$2:$M$641,AC$1)/5</f>
        <v>2205418.7713018572</v>
      </c>
      <c r="AD18" s="11">
        <f>'Pop (num)'!AD17-'CI (num)'!AD17-0.5*SUMIFS('RAW death'!$N$2:$N$641,'RAW death'!$G$2:$G$641,$B18,'RAW death'!$M$2:$M$641,AD$1)/5</f>
        <v>2215229.3456697725</v>
      </c>
      <c r="AE18" s="11">
        <f>'Pop (num)'!AE17-'CI (num)'!AE17-0.5*SUMIFS('RAW death'!$N$2:$N$641,'RAW death'!$G$2:$G$641,$B18,'RAW death'!$M$2:$M$641,AE$1)/5</f>
        <v>2220904.8288741591</v>
      </c>
      <c r="AF18" s="11">
        <f>'Pop (num)'!AF17-'CI (num)'!AF17-0.5*SUMIFS('RAW death'!$N$2:$N$641,'RAW death'!$G$2:$G$641,$B18,'RAW death'!$M$2:$M$641,AF$1)/5</f>
        <v>2223702.4930413431</v>
      </c>
      <c r="AG18" s="11">
        <f>'Pop (num)'!AG17-'CI (num)'!AG17-0.5*SUMIFS('RAW death'!$N$2:$N$641,'RAW death'!$G$2:$G$641,$B18,'RAW death'!$M$2:$M$641,AG$1)/5</f>
        <v>2224188.4920151848</v>
      </c>
      <c r="AH18" s="11">
        <f>'Pop (num)'!AH17-'CI (num)'!AH17-0.5*SUMIFS('RAW death'!$N$2:$N$641,'RAW death'!$G$2:$G$641,$B18,'RAW death'!$M$2:$M$641,AH$1)/5</f>
        <v>2222644.4222022616</v>
      </c>
      <c r="AI18" s="11">
        <f>'Pop (num)'!AI17-'CI (num)'!AI17-0.5*SUMIFS('RAW death'!$N$2:$N$641,'RAW death'!$G$2:$G$641,$B18,'RAW death'!$M$2:$M$641,AI$1)/4</f>
        <v>2219631.3495538635</v>
      </c>
    </row>
    <row r="19" spans="1:35" x14ac:dyDescent="0.2">
      <c r="A19">
        <f t="shared" si="0"/>
        <v>18</v>
      </c>
      <c r="B19" s="1">
        <v>8</v>
      </c>
      <c r="D19" s="11">
        <f>'Pop (num)'!D18-'CI (num)'!D18-0.5*SUMIFS('RAW death'!$N$2:$N$641,'RAW death'!$G$2:$G$641,$B19,'RAW death'!$M$2:$M$641,D$1)/5</f>
        <v>1977364.1763703043</v>
      </c>
      <c r="E19" s="11">
        <f>'Pop (num)'!E18-'CI (num)'!E18-0.5*SUMIFS('RAW death'!$N$2:$N$641,'RAW death'!$G$2:$G$641,$B19,'RAW death'!$M$2:$M$641,E$1)/5</f>
        <v>2009203.6186019701</v>
      </c>
      <c r="F19" s="11">
        <f>'Pop (num)'!F18-'CI (num)'!F18-0.5*SUMIFS('RAW death'!$N$2:$N$641,'RAW death'!$G$2:$G$641,$B19,'RAW death'!$M$2:$M$641,F$1)/5</f>
        <v>2039467.9777006262</v>
      </c>
      <c r="G19" s="11">
        <f>'Pop (num)'!G18-'CI (num)'!G18-0.5*SUMIFS('RAW death'!$N$2:$N$641,'RAW death'!$G$2:$G$641,$B19,'RAW death'!$M$2:$M$641,G$1)/5</f>
        <v>2068086.4632343492</v>
      </c>
      <c r="H19" s="11">
        <f>'Pop (num)'!H18-'CI (num)'!H18-0.5*SUMIFS('RAW death'!$N$2:$N$641,'RAW death'!$G$2:$G$641,$B19,'RAW death'!$M$2:$M$641,H$1)/5</f>
        <v>2094199.9838176414</v>
      </c>
      <c r="I19" s="11">
        <f>'Pop (num)'!I18-'CI (num)'!I18-0.5*SUMIFS('RAW death'!$N$2:$N$641,'RAW death'!$G$2:$G$641,$B19,'RAW death'!$M$2:$M$641,I$1)/5</f>
        <v>2115639.2679061587</v>
      </c>
      <c r="J19" s="11">
        <f>'Pop (num)'!J18-'CI (num)'!J18-0.5*SUMIFS('RAW death'!$N$2:$N$641,'RAW death'!$G$2:$G$641,$B19,'RAW death'!$M$2:$M$641,J$1)/5</f>
        <v>2130208.9967958434</v>
      </c>
      <c r="K19" s="11">
        <f>'Pop (num)'!K18-'CI (num)'!K18-0.5*SUMIFS('RAW death'!$N$2:$N$641,'RAW death'!$G$2:$G$641,$B19,'RAW death'!$M$2:$M$641,K$1)/5</f>
        <v>2137358.4905186254</v>
      </c>
      <c r="L19" s="11">
        <f>'Pop (num)'!L18-'CI (num)'!L18-0.5*SUMIFS('RAW death'!$N$2:$N$641,'RAW death'!$G$2:$G$641,$B19,'RAW death'!$M$2:$M$641,L$1)/5</f>
        <v>2137184.1970259044</v>
      </c>
      <c r="M19" s="11">
        <f>'Pop (num)'!M18-'CI (num)'!M18-0.5*SUMIFS('RAW death'!$N$2:$N$641,'RAW death'!$G$2:$G$641,$B19,'RAW death'!$M$2:$M$641,M$1)/5</f>
        <v>2129651.6681224885</v>
      </c>
      <c r="N19" s="11">
        <f>'Pop (num)'!N18-'CI (num)'!N18-0.5*SUMIFS('RAW death'!$N$2:$N$641,'RAW death'!$G$2:$G$641,$B19,'RAW death'!$M$2:$M$641,N$1)/5</f>
        <v>2116208.4212964182</v>
      </c>
      <c r="O19" s="11">
        <f>'Pop (num)'!O18-'CI (num)'!O18-0.5*SUMIFS('RAW death'!$N$2:$N$641,'RAW death'!$G$2:$G$641,$B19,'RAW death'!$M$2:$M$641,O$1)/5</f>
        <v>2100195.0745411012</v>
      </c>
      <c r="P19" s="11">
        <f>'Pop (num)'!P18-'CI (num)'!P18-0.5*SUMIFS('RAW death'!$N$2:$N$641,'RAW death'!$G$2:$G$641,$B19,'RAW death'!$M$2:$M$641,P$1)/5</f>
        <v>2084679.1720033865</v>
      </c>
      <c r="Q19" s="11">
        <f>'Pop (num)'!Q18-'CI (num)'!Q18-0.5*SUMIFS('RAW death'!$N$2:$N$641,'RAW death'!$G$2:$G$641,$B19,'RAW death'!$M$2:$M$641,Q$1)/5</f>
        <v>2070531.9031786502</v>
      </c>
      <c r="R19" s="11">
        <f>'Pop (num)'!R18-'CI (num)'!R18-0.5*SUMIFS('RAW death'!$N$2:$N$641,'RAW death'!$G$2:$G$641,$B19,'RAW death'!$M$2:$M$641,R$1)/5</f>
        <v>2061253.5601454063</v>
      </c>
      <c r="S19" s="11">
        <f>'Pop (num)'!S18-'CI (num)'!S18-0.5*SUMIFS('RAW death'!$N$2:$N$641,'RAW death'!$G$2:$G$641,$B19,'RAW death'!$M$2:$M$641,S$1)/5</f>
        <v>2056768.6138013345</v>
      </c>
      <c r="T19" s="11">
        <f>'Pop (num)'!T18-'CI (num)'!T18-0.5*SUMIFS('RAW death'!$N$2:$N$641,'RAW death'!$G$2:$G$641,$B19,'RAW death'!$M$2:$M$641,T$1)/5</f>
        <v>2058502.6761356068</v>
      </c>
      <c r="U19" s="11">
        <f>'Pop (num)'!U18-'CI (num)'!U18-0.5*SUMIFS('RAW death'!$N$2:$N$641,'RAW death'!$G$2:$G$641,$B19,'RAW death'!$M$2:$M$641,U$1)/5</f>
        <v>2063959.8441563016</v>
      </c>
      <c r="V19" s="11">
        <f>'Pop (num)'!V18-'CI (num)'!V18-0.5*SUMIFS('RAW death'!$N$2:$N$641,'RAW death'!$G$2:$G$641,$B19,'RAW death'!$M$2:$M$641,V$1)/5</f>
        <v>2072346.6900727695</v>
      </c>
      <c r="W19" s="11">
        <f>'Pop (num)'!W18-'CI (num)'!W18-0.5*SUMIFS('RAW death'!$N$2:$N$641,'RAW death'!$G$2:$G$641,$B19,'RAW death'!$M$2:$M$641,W$1)/5</f>
        <v>2084197.7586344655</v>
      </c>
      <c r="X19" s="11">
        <f>'Pop (num)'!X18-'CI (num)'!X18-0.5*SUMIFS('RAW death'!$N$2:$N$641,'RAW death'!$G$2:$G$641,$B19,'RAW death'!$M$2:$M$641,X$1)/5</f>
        <v>2100493.7194710886</v>
      </c>
      <c r="Y19" s="11">
        <f>'Pop (num)'!Y18-'CI (num)'!Y18-0.5*SUMIFS('RAW death'!$N$2:$N$641,'RAW death'!$G$2:$G$641,$B19,'RAW death'!$M$2:$M$641,Y$1)/5</f>
        <v>2122283.6128644934</v>
      </c>
      <c r="Z19" s="11">
        <f>'Pop (num)'!Z18-'CI (num)'!Z18-0.5*SUMIFS('RAW death'!$N$2:$N$641,'RAW death'!$G$2:$G$641,$B19,'RAW death'!$M$2:$M$641,Z$1)/5</f>
        <v>2146592.5152444146</v>
      </c>
      <c r="AA19" s="11">
        <f>'Pop (num)'!AA18-'CI (num)'!AA18-0.5*SUMIFS('RAW death'!$N$2:$N$641,'RAW death'!$G$2:$G$641,$B19,'RAW death'!$M$2:$M$641,AA$1)/5</f>
        <v>2169893.6814648379</v>
      </c>
      <c r="AB19" s="11">
        <f>'Pop (num)'!AB18-'CI (num)'!AB18-0.5*SUMIFS('RAW death'!$N$2:$N$641,'RAW death'!$G$2:$G$641,$B19,'RAW death'!$M$2:$M$641,AB$1)/5</f>
        <v>2189970.0997470948</v>
      </c>
      <c r="AC19" s="11">
        <f>'Pop (num)'!AC18-'CI (num)'!AC18-0.5*SUMIFS('RAW death'!$N$2:$N$641,'RAW death'!$G$2:$G$641,$B19,'RAW death'!$M$2:$M$641,AC$1)/5</f>
        <v>2205418.7713018572</v>
      </c>
      <c r="AD19" s="11">
        <f>'Pop (num)'!AD18-'CI (num)'!AD18-0.5*SUMIFS('RAW death'!$N$2:$N$641,'RAW death'!$G$2:$G$641,$B19,'RAW death'!$M$2:$M$641,AD$1)/5</f>
        <v>2215229.3456697725</v>
      </c>
      <c r="AE19" s="11">
        <f>'Pop (num)'!AE18-'CI (num)'!AE18-0.5*SUMIFS('RAW death'!$N$2:$N$641,'RAW death'!$G$2:$G$641,$B19,'RAW death'!$M$2:$M$641,AE$1)/5</f>
        <v>2220904.8288741591</v>
      </c>
      <c r="AF19" s="11">
        <f>'Pop (num)'!AF18-'CI (num)'!AF18-0.5*SUMIFS('RAW death'!$N$2:$N$641,'RAW death'!$G$2:$G$641,$B19,'RAW death'!$M$2:$M$641,AF$1)/5</f>
        <v>2223702.4930413431</v>
      </c>
      <c r="AG19" s="11">
        <f>'Pop (num)'!AG18-'CI (num)'!AG18-0.5*SUMIFS('RAW death'!$N$2:$N$641,'RAW death'!$G$2:$G$641,$B19,'RAW death'!$M$2:$M$641,AG$1)/5</f>
        <v>2224188.4920151848</v>
      </c>
      <c r="AH19" s="11">
        <f>'Pop (num)'!AH18-'CI (num)'!AH18-0.5*SUMIFS('RAW death'!$N$2:$N$641,'RAW death'!$G$2:$G$641,$B19,'RAW death'!$M$2:$M$641,AH$1)/5</f>
        <v>2222644.4222022616</v>
      </c>
      <c r="AI19" s="11">
        <f>'Pop (num)'!AI18-'CI (num)'!AI18-0.5*SUMIFS('RAW death'!$N$2:$N$641,'RAW death'!$G$2:$G$641,$B19,'RAW death'!$M$2:$M$641,AI$1)/4</f>
        <v>2219631.3495538635</v>
      </c>
    </row>
    <row r="20" spans="1:35" x14ac:dyDescent="0.2">
      <c r="A20">
        <f t="shared" si="0"/>
        <v>19</v>
      </c>
      <c r="B20" s="1">
        <v>8</v>
      </c>
      <c r="D20" s="11">
        <f>'Pop (num)'!D19-'CI (num)'!D19-0.5*SUMIFS('RAW death'!$N$2:$N$641,'RAW death'!$G$2:$G$641,$B20,'RAW death'!$M$2:$M$641,D$1)/5</f>
        <v>1977364.1763703043</v>
      </c>
      <c r="E20" s="11">
        <f>'Pop (num)'!E19-'CI (num)'!E19-0.5*SUMIFS('RAW death'!$N$2:$N$641,'RAW death'!$G$2:$G$641,$B20,'RAW death'!$M$2:$M$641,E$1)/5</f>
        <v>2009203.6186019701</v>
      </c>
      <c r="F20" s="11">
        <f>'Pop (num)'!F19-'CI (num)'!F19-0.5*SUMIFS('RAW death'!$N$2:$N$641,'RAW death'!$G$2:$G$641,$B20,'RAW death'!$M$2:$M$641,F$1)/5</f>
        <v>2039467.9777006262</v>
      </c>
      <c r="G20" s="11">
        <f>'Pop (num)'!G19-'CI (num)'!G19-0.5*SUMIFS('RAW death'!$N$2:$N$641,'RAW death'!$G$2:$G$641,$B20,'RAW death'!$M$2:$M$641,G$1)/5</f>
        <v>2068086.4632343492</v>
      </c>
      <c r="H20" s="11">
        <f>'Pop (num)'!H19-'CI (num)'!H19-0.5*SUMIFS('RAW death'!$N$2:$N$641,'RAW death'!$G$2:$G$641,$B20,'RAW death'!$M$2:$M$641,H$1)/5</f>
        <v>2094199.9838176414</v>
      </c>
      <c r="I20" s="11">
        <f>'Pop (num)'!I19-'CI (num)'!I19-0.5*SUMIFS('RAW death'!$N$2:$N$641,'RAW death'!$G$2:$G$641,$B20,'RAW death'!$M$2:$M$641,I$1)/5</f>
        <v>2115639.2679061587</v>
      </c>
      <c r="J20" s="11">
        <f>'Pop (num)'!J19-'CI (num)'!J19-0.5*SUMIFS('RAW death'!$N$2:$N$641,'RAW death'!$G$2:$G$641,$B20,'RAW death'!$M$2:$M$641,J$1)/5</f>
        <v>2130208.9967958434</v>
      </c>
      <c r="K20" s="11">
        <f>'Pop (num)'!K19-'CI (num)'!K19-0.5*SUMIFS('RAW death'!$N$2:$N$641,'RAW death'!$G$2:$G$641,$B20,'RAW death'!$M$2:$M$641,K$1)/5</f>
        <v>2137358.4905186254</v>
      </c>
      <c r="L20" s="11">
        <f>'Pop (num)'!L19-'CI (num)'!L19-0.5*SUMIFS('RAW death'!$N$2:$N$641,'RAW death'!$G$2:$G$641,$B20,'RAW death'!$M$2:$M$641,L$1)/5</f>
        <v>2137184.1970259044</v>
      </c>
      <c r="M20" s="11">
        <f>'Pop (num)'!M19-'CI (num)'!M19-0.5*SUMIFS('RAW death'!$N$2:$N$641,'RAW death'!$G$2:$G$641,$B20,'RAW death'!$M$2:$M$641,M$1)/5</f>
        <v>2129651.6681224885</v>
      </c>
      <c r="N20" s="11">
        <f>'Pop (num)'!N19-'CI (num)'!N19-0.5*SUMIFS('RAW death'!$N$2:$N$641,'RAW death'!$G$2:$G$641,$B20,'RAW death'!$M$2:$M$641,N$1)/5</f>
        <v>2116208.4212964182</v>
      </c>
      <c r="O20" s="11">
        <f>'Pop (num)'!O19-'CI (num)'!O19-0.5*SUMIFS('RAW death'!$N$2:$N$641,'RAW death'!$G$2:$G$641,$B20,'RAW death'!$M$2:$M$641,O$1)/5</f>
        <v>2100195.0745411012</v>
      </c>
      <c r="P20" s="11">
        <f>'Pop (num)'!P19-'CI (num)'!P19-0.5*SUMIFS('RAW death'!$N$2:$N$641,'RAW death'!$G$2:$G$641,$B20,'RAW death'!$M$2:$M$641,P$1)/5</f>
        <v>2084679.1720033865</v>
      </c>
      <c r="Q20" s="11">
        <f>'Pop (num)'!Q19-'CI (num)'!Q19-0.5*SUMIFS('RAW death'!$N$2:$N$641,'RAW death'!$G$2:$G$641,$B20,'RAW death'!$M$2:$M$641,Q$1)/5</f>
        <v>2070531.9031786502</v>
      </c>
      <c r="R20" s="11">
        <f>'Pop (num)'!R19-'CI (num)'!R19-0.5*SUMIFS('RAW death'!$N$2:$N$641,'RAW death'!$G$2:$G$641,$B20,'RAW death'!$M$2:$M$641,R$1)/5</f>
        <v>2061253.5601454063</v>
      </c>
      <c r="S20" s="11">
        <f>'Pop (num)'!S19-'CI (num)'!S19-0.5*SUMIFS('RAW death'!$N$2:$N$641,'RAW death'!$G$2:$G$641,$B20,'RAW death'!$M$2:$M$641,S$1)/5</f>
        <v>2056768.6138013345</v>
      </c>
      <c r="T20" s="11">
        <f>'Pop (num)'!T19-'CI (num)'!T19-0.5*SUMIFS('RAW death'!$N$2:$N$641,'RAW death'!$G$2:$G$641,$B20,'RAW death'!$M$2:$M$641,T$1)/5</f>
        <v>2058502.6761356068</v>
      </c>
      <c r="U20" s="11">
        <f>'Pop (num)'!U19-'CI (num)'!U19-0.5*SUMIFS('RAW death'!$N$2:$N$641,'RAW death'!$G$2:$G$641,$B20,'RAW death'!$M$2:$M$641,U$1)/5</f>
        <v>2063959.8441563016</v>
      </c>
      <c r="V20" s="11">
        <f>'Pop (num)'!V19-'CI (num)'!V19-0.5*SUMIFS('RAW death'!$N$2:$N$641,'RAW death'!$G$2:$G$641,$B20,'RAW death'!$M$2:$M$641,V$1)/5</f>
        <v>2072346.6900727695</v>
      </c>
      <c r="W20" s="11">
        <f>'Pop (num)'!W19-'CI (num)'!W19-0.5*SUMIFS('RAW death'!$N$2:$N$641,'RAW death'!$G$2:$G$641,$B20,'RAW death'!$M$2:$M$641,W$1)/5</f>
        <v>2084197.7586344655</v>
      </c>
      <c r="X20" s="11">
        <f>'Pop (num)'!X19-'CI (num)'!X19-0.5*SUMIFS('RAW death'!$N$2:$N$641,'RAW death'!$G$2:$G$641,$B20,'RAW death'!$M$2:$M$641,X$1)/5</f>
        <v>2100493.7194710886</v>
      </c>
      <c r="Y20" s="11">
        <f>'Pop (num)'!Y19-'CI (num)'!Y19-0.5*SUMIFS('RAW death'!$N$2:$N$641,'RAW death'!$G$2:$G$641,$B20,'RAW death'!$M$2:$M$641,Y$1)/5</f>
        <v>2122283.6128644934</v>
      </c>
      <c r="Z20" s="11">
        <f>'Pop (num)'!Z19-'CI (num)'!Z19-0.5*SUMIFS('RAW death'!$N$2:$N$641,'RAW death'!$G$2:$G$641,$B20,'RAW death'!$M$2:$M$641,Z$1)/5</f>
        <v>2146592.5152444146</v>
      </c>
      <c r="AA20" s="11">
        <f>'Pop (num)'!AA19-'CI (num)'!AA19-0.5*SUMIFS('RAW death'!$N$2:$N$641,'RAW death'!$G$2:$G$641,$B20,'RAW death'!$M$2:$M$641,AA$1)/5</f>
        <v>2169893.6814648379</v>
      </c>
      <c r="AB20" s="11">
        <f>'Pop (num)'!AB19-'CI (num)'!AB19-0.5*SUMIFS('RAW death'!$N$2:$N$641,'RAW death'!$G$2:$G$641,$B20,'RAW death'!$M$2:$M$641,AB$1)/5</f>
        <v>2189970.0997470948</v>
      </c>
      <c r="AC20" s="11">
        <f>'Pop (num)'!AC19-'CI (num)'!AC19-0.5*SUMIFS('RAW death'!$N$2:$N$641,'RAW death'!$G$2:$G$641,$B20,'RAW death'!$M$2:$M$641,AC$1)/5</f>
        <v>2205418.7713018572</v>
      </c>
      <c r="AD20" s="11">
        <f>'Pop (num)'!AD19-'CI (num)'!AD19-0.5*SUMIFS('RAW death'!$N$2:$N$641,'RAW death'!$G$2:$G$641,$B20,'RAW death'!$M$2:$M$641,AD$1)/5</f>
        <v>2215229.3456697725</v>
      </c>
      <c r="AE20" s="11">
        <f>'Pop (num)'!AE19-'CI (num)'!AE19-0.5*SUMIFS('RAW death'!$N$2:$N$641,'RAW death'!$G$2:$G$641,$B20,'RAW death'!$M$2:$M$641,AE$1)/5</f>
        <v>2220904.8288741591</v>
      </c>
      <c r="AF20" s="11">
        <f>'Pop (num)'!AF19-'CI (num)'!AF19-0.5*SUMIFS('RAW death'!$N$2:$N$641,'RAW death'!$G$2:$G$641,$B20,'RAW death'!$M$2:$M$641,AF$1)/5</f>
        <v>2223702.4930413431</v>
      </c>
      <c r="AG20" s="11">
        <f>'Pop (num)'!AG19-'CI (num)'!AG19-0.5*SUMIFS('RAW death'!$N$2:$N$641,'RAW death'!$G$2:$G$641,$B20,'RAW death'!$M$2:$M$641,AG$1)/5</f>
        <v>2224188.4920151848</v>
      </c>
      <c r="AH20" s="11">
        <f>'Pop (num)'!AH19-'CI (num)'!AH19-0.5*SUMIFS('RAW death'!$N$2:$N$641,'RAW death'!$G$2:$G$641,$B20,'RAW death'!$M$2:$M$641,AH$1)/5</f>
        <v>2222644.4222022616</v>
      </c>
      <c r="AI20" s="11">
        <f>'Pop (num)'!AI19-'CI (num)'!AI19-0.5*SUMIFS('RAW death'!$N$2:$N$641,'RAW death'!$G$2:$G$641,$B20,'RAW death'!$M$2:$M$641,AI$1)/4</f>
        <v>2219631.3495538635</v>
      </c>
    </row>
    <row r="21" spans="1:35" x14ac:dyDescent="0.2">
      <c r="A21">
        <f t="shared" si="0"/>
        <v>20</v>
      </c>
      <c r="B21" s="1">
        <v>9</v>
      </c>
      <c r="D21" s="11">
        <f>'Pop (num)'!D20-'CI (num)'!D20-0.5*SUMIFS('RAW death'!$N$2:$N$641,'RAW death'!$G$2:$G$641,$B21,'RAW death'!$M$2:$M$641,D$1)/5</f>
        <v>1976989.3134003042</v>
      </c>
      <c r="E21" s="11">
        <f>'Pop (num)'!E20-'CI (num)'!E20-0.5*SUMIFS('RAW death'!$N$2:$N$641,'RAW death'!$G$2:$G$641,$B21,'RAW death'!$M$2:$M$641,E$1)/5</f>
        <v>2008833.3989819703</v>
      </c>
      <c r="F21" s="11">
        <f>'Pop (num)'!F20-'CI (num)'!F20-0.5*SUMIFS('RAW death'!$N$2:$N$641,'RAW death'!$G$2:$G$641,$B21,'RAW death'!$M$2:$M$641,F$1)/5</f>
        <v>2039086.8867306262</v>
      </c>
      <c r="G21" s="11">
        <f>'Pop (num)'!G20-'CI (num)'!G20-0.5*SUMIFS('RAW death'!$N$2:$N$641,'RAW death'!$G$2:$G$641,$B21,'RAW death'!$M$2:$M$641,G$1)/5</f>
        <v>2067699.2263243492</v>
      </c>
      <c r="H21" s="11">
        <f>'Pop (num)'!H20-'CI (num)'!H20-0.5*SUMIFS('RAW death'!$N$2:$N$641,'RAW death'!$G$2:$G$641,$B21,'RAW death'!$M$2:$M$641,H$1)/5</f>
        <v>2093800.4952376413</v>
      </c>
      <c r="I21" s="11">
        <f>'Pop (num)'!I20-'CI (num)'!I20-0.5*SUMIFS('RAW death'!$N$2:$N$641,'RAW death'!$G$2:$G$641,$B21,'RAW death'!$M$2:$M$641,I$1)/5</f>
        <v>2115226.0397261586</v>
      </c>
      <c r="J21" s="11">
        <f>'Pop (num)'!J20-'CI (num)'!J20-0.5*SUMIFS('RAW death'!$N$2:$N$641,'RAW death'!$G$2:$G$641,$B21,'RAW death'!$M$2:$M$641,J$1)/5</f>
        <v>2129783.0408558431</v>
      </c>
      <c r="K21" s="11">
        <f>'Pop (num)'!K20-'CI (num)'!K20-0.5*SUMIFS('RAW death'!$N$2:$N$641,'RAW death'!$G$2:$G$641,$B21,'RAW death'!$M$2:$M$641,K$1)/5</f>
        <v>2136920.3331386251</v>
      </c>
      <c r="L21" s="11">
        <f>'Pop (num)'!L20-'CI (num)'!L20-0.5*SUMIFS('RAW death'!$N$2:$N$641,'RAW death'!$G$2:$G$641,$B21,'RAW death'!$M$2:$M$641,L$1)/5</f>
        <v>2136731.5477459044</v>
      </c>
      <c r="M21" s="11">
        <f>'Pop (num)'!M20-'CI (num)'!M20-0.5*SUMIFS('RAW death'!$N$2:$N$641,'RAW death'!$G$2:$G$641,$B21,'RAW death'!$M$2:$M$641,M$1)/5</f>
        <v>2129193.9956924883</v>
      </c>
      <c r="N21" s="11">
        <f>'Pop (num)'!N20-'CI (num)'!N20-0.5*SUMIFS('RAW death'!$N$2:$N$641,'RAW death'!$G$2:$G$641,$B21,'RAW death'!$M$2:$M$641,N$1)/5</f>
        <v>2115745.1758764181</v>
      </c>
      <c r="O21" s="11">
        <f>'Pop (num)'!O20-'CI (num)'!O20-0.5*SUMIFS('RAW death'!$N$2:$N$641,'RAW death'!$G$2:$G$641,$B21,'RAW death'!$M$2:$M$641,O$1)/5</f>
        <v>2099736.5340111009</v>
      </c>
      <c r="P21" s="11">
        <f>'Pop (num)'!P20-'CI (num)'!P20-0.5*SUMIFS('RAW death'!$N$2:$N$641,'RAW death'!$G$2:$G$641,$B21,'RAW death'!$M$2:$M$641,P$1)/5</f>
        <v>2084231.6343833865</v>
      </c>
      <c r="Q21" s="11">
        <f>'Pop (num)'!Q20-'CI (num)'!Q20-0.5*SUMIFS('RAW death'!$N$2:$N$641,'RAW death'!$G$2:$G$641,$B21,'RAW death'!$M$2:$M$641,Q$1)/5</f>
        <v>2070206.6726486501</v>
      </c>
      <c r="R21" s="11">
        <f>'Pop (num)'!R20-'CI (num)'!R20-0.5*SUMIFS('RAW death'!$N$2:$N$641,'RAW death'!$G$2:$G$641,$B21,'RAW death'!$M$2:$M$641,R$1)/5</f>
        <v>2060854.6494254065</v>
      </c>
      <c r="S21" s="11">
        <f>'Pop (num)'!S20-'CI (num)'!S20-0.5*SUMIFS('RAW death'!$N$2:$N$641,'RAW death'!$G$2:$G$641,$B21,'RAW death'!$M$2:$M$641,S$1)/5</f>
        <v>2056400.5342613347</v>
      </c>
      <c r="T21" s="11">
        <f>'Pop (num)'!T20-'CI (num)'!T20-0.5*SUMIFS('RAW death'!$N$2:$N$641,'RAW death'!$G$2:$G$641,$B21,'RAW death'!$M$2:$M$641,T$1)/5</f>
        <v>2058160.3247246067</v>
      </c>
      <c r="U21" s="11">
        <f>'Pop (num)'!U20-'CI (num)'!U20-0.5*SUMIFS('RAW death'!$N$2:$N$641,'RAW death'!$G$2:$G$641,$B21,'RAW death'!$M$2:$M$641,U$1)/5</f>
        <v>2063641.5005833015</v>
      </c>
      <c r="V21" s="11">
        <f>'Pop (num)'!V20-'CI (num)'!V20-0.5*SUMIFS('RAW death'!$N$2:$N$641,'RAW death'!$G$2:$G$641,$B21,'RAW death'!$M$2:$M$641,V$1)/5</f>
        <v>2072054.1157827694</v>
      </c>
      <c r="W21" s="11">
        <f>'Pop (num)'!W20-'CI (num)'!W20-0.5*SUMIFS('RAW death'!$N$2:$N$641,'RAW death'!$G$2:$G$641,$B21,'RAW death'!$M$2:$M$641,W$1)/5</f>
        <v>2083927.8203094655</v>
      </c>
      <c r="X21" s="11">
        <f>'Pop (num)'!X20-'CI (num)'!X20-0.5*SUMIFS('RAW death'!$N$2:$N$641,'RAW death'!$G$2:$G$641,$B21,'RAW death'!$M$2:$M$641,X$1)/5</f>
        <v>2100244.7077730885</v>
      </c>
      <c r="Y21" s="11">
        <f>'Pop (num)'!Y20-'CI (num)'!Y20-0.5*SUMIFS('RAW death'!$N$2:$N$641,'RAW death'!$G$2:$G$641,$B21,'RAW death'!$M$2:$M$641,Y$1)/5</f>
        <v>2122052.4450694933</v>
      </c>
      <c r="Z21" s="11">
        <f>'Pop (num)'!Z20-'CI (num)'!Z20-0.5*SUMIFS('RAW death'!$N$2:$N$641,'RAW death'!$G$2:$G$641,$B21,'RAW death'!$M$2:$M$641,Z$1)/5</f>
        <v>2146374.1334024146</v>
      </c>
      <c r="AA21" s="11">
        <f>'Pop (num)'!AA20-'CI (num)'!AA20-0.5*SUMIFS('RAW death'!$N$2:$N$641,'RAW death'!$G$2:$G$641,$B21,'RAW death'!$M$2:$M$641,AA$1)/5</f>
        <v>2169689.0750178378</v>
      </c>
      <c r="AB21" s="11">
        <f>'Pop (num)'!AB20-'CI (num)'!AB20-0.5*SUMIFS('RAW death'!$N$2:$N$641,'RAW death'!$G$2:$G$641,$B21,'RAW death'!$M$2:$M$641,AB$1)/5</f>
        <v>2189773.4063740945</v>
      </c>
      <c r="AC21" s="11">
        <f>'Pop (num)'!AC20-'CI (num)'!AC20-0.5*SUMIFS('RAW death'!$N$2:$N$641,'RAW death'!$G$2:$G$641,$B21,'RAW death'!$M$2:$M$641,AC$1)/5</f>
        <v>2205235.6875198572</v>
      </c>
      <c r="AD21" s="11">
        <f>'Pop (num)'!AD20-'CI (num)'!AD20-0.5*SUMIFS('RAW death'!$N$2:$N$641,'RAW death'!$G$2:$G$641,$B21,'RAW death'!$M$2:$M$641,AD$1)/5</f>
        <v>2215049.2791467723</v>
      </c>
      <c r="AE21" s="11">
        <f>'Pop (num)'!AE20-'CI (num)'!AE20-0.5*SUMIFS('RAW death'!$N$2:$N$641,'RAW death'!$G$2:$G$641,$B21,'RAW death'!$M$2:$M$641,AE$1)/5</f>
        <v>2220732.5898241592</v>
      </c>
      <c r="AF21" s="11">
        <f>'Pop (num)'!AF20-'CI (num)'!AF20-0.5*SUMIFS('RAW death'!$N$2:$N$641,'RAW death'!$G$2:$G$641,$B21,'RAW death'!$M$2:$M$641,AF$1)/5</f>
        <v>2223532.8538503428</v>
      </c>
      <c r="AG21" s="11">
        <f>'Pop (num)'!AG20-'CI (num)'!AG20-0.5*SUMIFS('RAW death'!$N$2:$N$641,'RAW death'!$G$2:$G$641,$B21,'RAW death'!$M$2:$M$641,AG$1)/5</f>
        <v>2224016.3167251847</v>
      </c>
      <c r="AH21" s="11">
        <f>'Pop (num)'!AH20-'CI (num)'!AH20-0.5*SUMIFS('RAW death'!$N$2:$N$641,'RAW death'!$G$2:$G$641,$B21,'RAW death'!$M$2:$M$641,AH$1)/5</f>
        <v>2222465.6679912615</v>
      </c>
      <c r="AI21" s="11">
        <f>'Pop (num)'!AI20-'CI (num)'!AI20-0.5*SUMIFS('RAW death'!$N$2:$N$641,'RAW death'!$G$2:$G$641,$B21,'RAW death'!$M$2:$M$641,AI$1)/4</f>
        <v>2219631.3495538635</v>
      </c>
    </row>
    <row r="22" spans="1:35" x14ac:dyDescent="0.2">
      <c r="A22">
        <f t="shared" si="0"/>
        <v>21</v>
      </c>
      <c r="B22" s="1">
        <v>9</v>
      </c>
      <c r="D22" s="11">
        <f>'Pop (num)'!D21-'CI (num)'!D21-0.5*SUMIFS('RAW death'!$N$2:$N$641,'RAW death'!$G$2:$G$641,$B22,'RAW death'!$M$2:$M$641,D$1)/5</f>
        <v>1817685.5868280539</v>
      </c>
      <c r="E22" s="11">
        <f>'Pop (num)'!E21-'CI (num)'!E21-0.5*SUMIFS('RAW death'!$N$2:$N$641,'RAW death'!$G$2:$G$641,$B22,'RAW death'!$M$2:$M$641,E$1)/5</f>
        <v>1847023.2371825294</v>
      </c>
      <c r="F22" s="11">
        <f>'Pop (num)'!F21-'CI (num)'!F21-0.5*SUMIFS('RAW death'!$N$2:$N$641,'RAW death'!$G$2:$G$641,$B22,'RAW death'!$M$2:$M$641,F$1)/5</f>
        <v>1877435.6572156991</v>
      </c>
      <c r="G22" s="11">
        <f>'Pop (num)'!G21-'CI (num)'!G21-0.5*SUMIFS('RAW death'!$N$2:$N$641,'RAW death'!$G$2:$G$641,$B22,'RAW death'!$M$2:$M$641,G$1)/5</f>
        <v>1908882.9939191598</v>
      </c>
      <c r="H22" s="11">
        <f>'Pop (num)'!H21-'CI (num)'!H21-0.5*SUMIFS('RAW death'!$N$2:$N$641,'RAW death'!$G$2:$G$641,$B22,'RAW death'!$M$2:$M$641,H$1)/5</f>
        <v>1940690.3500735173</v>
      </c>
      <c r="I22" s="11">
        <f>'Pop (num)'!I21-'CI (num)'!I21-0.5*SUMIFS('RAW death'!$N$2:$N$641,'RAW death'!$G$2:$G$641,$B22,'RAW death'!$M$2:$M$641,I$1)/5</f>
        <v>1971505.2642805565</v>
      </c>
      <c r="J22" s="11">
        <f>'Pop (num)'!J21-'CI (num)'!J21-0.5*SUMIFS('RAW death'!$N$2:$N$641,'RAW death'!$G$2:$G$641,$B22,'RAW death'!$M$2:$M$641,J$1)/5</f>
        <v>2000017.4864164735</v>
      </c>
      <c r="K22" s="11">
        <f>'Pop (num)'!K21-'CI (num)'!K21-0.5*SUMIFS('RAW death'!$N$2:$N$641,'RAW death'!$G$2:$G$641,$B22,'RAW death'!$M$2:$M$641,K$1)/5</f>
        <v>2026400.7102735627</v>
      </c>
      <c r="L22" s="11">
        <f>'Pop (num)'!L21-'CI (num)'!L21-0.5*SUMIFS('RAW death'!$N$2:$N$641,'RAW death'!$G$2:$G$641,$B22,'RAW death'!$M$2:$M$641,L$1)/5</f>
        <v>2050835.4155875775</v>
      </c>
      <c r="M22" s="11">
        <f>'Pop (num)'!M21-'CI (num)'!M21-0.5*SUMIFS('RAW death'!$N$2:$N$641,'RAW death'!$G$2:$G$641,$B22,'RAW death'!$M$2:$M$641,M$1)/5</f>
        <v>2072796.0039773362</v>
      </c>
      <c r="N22" s="11">
        <f>'Pop (num)'!N21-'CI (num)'!N21-0.5*SUMIFS('RAW death'!$N$2:$N$641,'RAW death'!$G$2:$G$641,$B22,'RAW death'!$M$2:$M$641,N$1)/5</f>
        <v>2090581.9795338775</v>
      </c>
      <c r="O22" s="11">
        <f>'Pop (num)'!O21-'CI (num)'!O21-0.5*SUMIFS('RAW death'!$N$2:$N$641,'RAW death'!$G$2:$G$641,$B22,'RAW death'!$M$2:$M$641,O$1)/5</f>
        <v>2102549.3458354324</v>
      </c>
      <c r="P22" s="11">
        <f>'Pop (num)'!P21-'CI (num)'!P21-0.5*SUMIFS('RAW death'!$N$2:$N$641,'RAW death'!$G$2:$G$641,$B22,'RAW death'!$M$2:$M$641,P$1)/5</f>
        <v>2108421.975159544</v>
      </c>
      <c r="Q22" s="11">
        <f>'Pop (num)'!Q21-'CI (num)'!Q21-0.5*SUMIFS('RAW death'!$N$2:$N$641,'RAW death'!$G$2:$G$641,$B22,'RAW death'!$M$2:$M$641,Q$1)/5</f>
        <v>2107726.9270206406</v>
      </c>
      <c r="R22" s="11">
        <f>'Pop (num)'!R21-'CI (num)'!R21-0.5*SUMIFS('RAW death'!$N$2:$N$641,'RAW death'!$G$2:$G$641,$B22,'RAW death'!$M$2:$M$641,R$1)/5</f>
        <v>2102151.9122284288</v>
      </c>
      <c r="S22" s="11">
        <f>'Pop (num)'!S21-'CI (num)'!S21-0.5*SUMIFS('RAW death'!$N$2:$N$641,'RAW death'!$G$2:$G$641,$B22,'RAW death'!$M$2:$M$641,S$1)/5</f>
        <v>2091587.1711531959</v>
      </c>
      <c r="T22" s="11">
        <f>'Pop (num)'!T21-'CI (num)'!T21-0.5*SUMIFS('RAW death'!$N$2:$N$641,'RAW death'!$G$2:$G$641,$B22,'RAW death'!$M$2:$M$641,T$1)/5</f>
        <v>2080949.0604086942</v>
      </c>
      <c r="U22" s="11">
        <f>'Pop (num)'!U21-'CI (num)'!U21-0.5*SUMIFS('RAW death'!$N$2:$N$641,'RAW death'!$G$2:$G$641,$B22,'RAW death'!$M$2:$M$641,U$1)/5</f>
        <v>2072193.4313336506</v>
      </c>
      <c r="V22" s="11">
        <f>'Pop (num)'!V21-'CI (num)'!V21-0.5*SUMIFS('RAW death'!$N$2:$N$641,'RAW death'!$G$2:$G$641,$B22,'RAW death'!$M$2:$M$641,V$1)/5</f>
        <v>2066778.7424753092</v>
      </c>
      <c r="W22" s="11">
        <f>'Pop (num)'!W21-'CI (num)'!W21-0.5*SUMIFS('RAW death'!$N$2:$N$641,'RAW death'!$G$2:$G$641,$B22,'RAW death'!$M$2:$M$641,W$1)/5</f>
        <v>2066001.580175105</v>
      </c>
      <c r="X22" s="11">
        <f>'Pop (num)'!X21-'CI (num)'!X21-0.5*SUMIFS('RAW death'!$N$2:$N$641,'RAW death'!$G$2:$G$641,$B22,'RAW death'!$M$2:$M$641,X$1)/5</f>
        <v>2071201.864541745</v>
      </c>
      <c r="Y22" s="11">
        <f>'Pop (num)'!Y21-'CI (num)'!Y21-0.5*SUMIFS('RAW death'!$N$2:$N$641,'RAW death'!$G$2:$G$641,$B22,'RAW death'!$M$2:$M$641,Y$1)/5</f>
        <v>2081569.6921137017</v>
      </c>
      <c r="Z22" s="11">
        <f>'Pop (num)'!Z21-'CI (num)'!Z21-0.5*SUMIFS('RAW death'!$N$2:$N$641,'RAW death'!$G$2:$G$641,$B22,'RAW death'!$M$2:$M$641,Z$1)/5</f>
        <v>2095179.4217853893</v>
      </c>
      <c r="AA22" s="11">
        <f>'Pop (num)'!AA21-'CI (num)'!AA21-0.5*SUMIFS('RAW death'!$N$2:$N$641,'RAW death'!$G$2:$G$641,$B22,'RAW death'!$M$2:$M$641,AA$1)/5</f>
        <v>2110876.5713145607</v>
      </c>
      <c r="AB22" s="11">
        <f>'Pop (num)'!AB21-'CI (num)'!AB21-0.5*SUMIFS('RAW death'!$N$2:$N$641,'RAW death'!$G$2:$G$641,$B22,'RAW death'!$M$2:$M$641,AB$1)/5</f>
        <v>2129056.732117001</v>
      </c>
      <c r="AC22" s="11">
        <f>'Pop (num)'!AC21-'CI (num)'!AC21-0.5*SUMIFS('RAW death'!$N$2:$N$641,'RAW death'!$G$2:$G$641,$B22,'RAW death'!$M$2:$M$641,AC$1)/5</f>
        <v>2150686.7568211248</v>
      </c>
      <c r="AD22" s="11">
        <f>'Pop (num)'!AD21-'CI (num)'!AD21-0.5*SUMIFS('RAW death'!$N$2:$N$641,'RAW death'!$G$2:$G$641,$B22,'RAW death'!$M$2:$M$641,AD$1)/5</f>
        <v>2176815.2826470928</v>
      </c>
      <c r="AE22" s="11">
        <f>'Pop (num)'!AE21-'CI (num)'!AE21-0.5*SUMIFS('RAW death'!$N$2:$N$641,'RAW death'!$G$2:$G$641,$B22,'RAW death'!$M$2:$M$641,AE$1)/5</f>
        <v>2204435.5251519298</v>
      </c>
      <c r="AF22" s="11">
        <f>'Pop (num)'!AF21-'CI (num)'!AF21-0.5*SUMIFS('RAW death'!$N$2:$N$641,'RAW death'!$G$2:$G$641,$B22,'RAW death'!$M$2:$M$641,AF$1)/5</f>
        <v>2229986.8043704783</v>
      </c>
      <c r="AG22" s="11">
        <f>'Pop (num)'!AG21-'CI (num)'!AG21-0.5*SUMIFS('RAW death'!$N$2:$N$641,'RAW death'!$G$2:$G$641,$B22,'RAW death'!$M$2:$M$641,AG$1)/5</f>
        <v>2251113.9925400261</v>
      </c>
      <c r="AH22" s="11">
        <f>'Pop (num)'!AH21-'CI (num)'!AH21-0.5*SUMIFS('RAW death'!$N$2:$N$641,'RAW death'!$G$2:$G$641,$B22,'RAW death'!$M$2:$M$641,AH$1)/5</f>
        <v>2266362.8914229702</v>
      </c>
      <c r="AI22" s="11">
        <f>'Pop (num)'!AI21-'CI (num)'!AI21-0.5*SUMIFS('RAW death'!$N$2:$N$641,'RAW death'!$G$2:$G$641,$B22,'RAW death'!$M$2:$M$641,AI$1)/4</f>
        <v>2275485.1494403626</v>
      </c>
    </row>
    <row r="23" spans="1:35" x14ac:dyDescent="0.2">
      <c r="A23">
        <f t="shared" si="0"/>
        <v>22</v>
      </c>
      <c r="B23" s="1">
        <v>9</v>
      </c>
      <c r="D23" s="11">
        <f>'Pop (num)'!D22-'CI (num)'!D22-0.5*SUMIFS('RAW death'!$N$2:$N$641,'RAW death'!$G$2:$G$641,$B23,'RAW death'!$M$2:$M$641,D$1)/5</f>
        <v>1817685.5868280539</v>
      </c>
      <c r="E23" s="11">
        <f>'Pop (num)'!E22-'CI (num)'!E22-0.5*SUMIFS('RAW death'!$N$2:$N$641,'RAW death'!$G$2:$G$641,$B23,'RAW death'!$M$2:$M$641,E$1)/5</f>
        <v>1847023.2371825294</v>
      </c>
      <c r="F23" s="11">
        <f>'Pop (num)'!F22-'CI (num)'!F22-0.5*SUMIFS('RAW death'!$N$2:$N$641,'RAW death'!$G$2:$G$641,$B23,'RAW death'!$M$2:$M$641,F$1)/5</f>
        <v>1877435.6572156991</v>
      </c>
      <c r="G23" s="11">
        <f>'Pop (num)'!G22-'CI (num)'!G22-0.5*SUMIFS('RAW death'!$N$2:$N$641,'RAW death'!$G$2:$G$641,$B23,'RAW death'!$M$2:$M$641,G$1)/5</f>
        <v>1908882.9939191598</v>
      </c>
      <c r="H23" s="11">
        <f>'Pop (num)'!H22-'CI (num)'!H22-0.5*SUMIFS('RAW death'!$N$2:$N$641,'RAW death'!$G$2:$G$641,$B23,'RAW death'!$M$2:$M$641,H$1)/5</f>
        <v>1940690.3500735173</v>
      </c>
      <c r="I23" s="11">
        <f>'Pop (num)'!I22-'CI (num)'!I22-0.5*SUMIFS('RAW death'!$N$2:$N$641,'RAW death'!$G$2:$G$641,$B23,'RAW death'!$M$2:$M$641,I$1)/5</f>
        <v>1971505.2642805565</v>
      </c>
      <c r="J23" s="11">
        <f>'Pop (num)'!J22-'CI (num)'!J22-0.5*SUMIFS('RAW death'!$N$2:$N$641,'RAW death'!$G$2:$G$641,$B23,'RAW death'!$M$2:$M$641,J$1)/5</f>
        <v>2000017.4864164735</v>
      </c>
      <c r="K23" s="11">
        <f>'Pop (num)'!K22-'CI (num)'!K22-0.5*SUMIFS('RAW death'!$N$2:$N$641,'RAW death'!$G$2:$G$641,$B23,'RAW death'!$M$2:$M$641,K$1)/5</f>
        <v>2026400.7102735627</v>
      </c>
      <c r="L23" s="11">
        <f>'Pop (num)'!L22-'CI (num)'!L22-0.5*SUMIFS('RAW death'!$N$2:$N$641,'RAW death'!$G$2:$G$641,$B23,'RAW death'!$M$2:$M$641,L$1)/5</f>
        <v>2050835.4155875775</v>
      </c>
      <c r="M23" s="11">
        <f>'Pop (num)'!M22-'CI (num)'!M22-0.5*SUMIFS('RAW death'!$N$2:$N$641,'RAW death'!$G$2:$G$641,$B23,'RAW death'!$M$2:$M$641,M$1)/5</f>
        <v>2072796.0039773362</v>
      </c>
      <c r="N23" s="11">
        <f>'Pop (num)'!N22-'CI (num)'!N22-0.5*SUMIFS('RAW death'!$N$2:$N$641,'RAW death'!$G$2:$G$641,$B23,'RAW death'!$M$2:$M$641,N$1)/5</f>
        <v>2090581.9795338775</v>
      </c>
      <c r="O23" s="11">
        <f>'Pop (num)'!O22-'CI (num)'!O22-0.5*SUMIFS('RAW death'!$N$2:$N$641,'RAW death'!$G$2:$G$641,$B23,'RAW death'!$M$2:$M$641,O$1)/5</f>
        <v>2102549.3458354324</v>
      </c>
      <c r="P23" s="11">
        <f>'Pop (num)'!P22-'CI (num)'!P22-0.5*SUMIFS('RAW death'!$N$2:$N$641,'RAW death'!$G$2:$G$641,$B23,'RAW death'!$M$2:$M$641,P$1)/5</f>
        <v>2108421.975159544</v>
      </c>
      <c r="Q23" s="11">
        <f>'Pop (num)'!Q22-'CI (num)'!Q22-0.5*SUMIFS('RAW death'!$N$2:$N$641,'RAW death'!$G$2:$G$641,$B23,'RAW death'!$M$2:$M$641,Q$1)/5</f>
        <v>2107726.9270206406</v>
      </c>
      <c r="R23" s="11">
        <f>'Pop (num)'!R22-'CI (num)'!R22-0.5*SUMIFS('RAW death'!$N$2:$N$641,'RAW death'!$G$2:$G$641,$B23,'RAW death'!$M$2:$M$641,R$1)/5</f>
        <v>2102151.9122284288</v>
      </c>
      <c r="S23" s="11">
        <f>'Pop (num)'!S22-'CI (num)'!S22-0.5*SUMIFS('RAW death'!$N$2:$N$641,'RAW death'!$G$2:$G$641,$B23,'RAW death'!$M$2:$M$641,S$1)/5</f>
        <v>2091587.1711531959</v>
      </c>
      <c r="T23" s="11">
        <f>'Pop (num)'!T22-'CI (num)'!T22-0.5*SUMIFS('RAW death'!$N$2:$N$641,'RAW death'!$G$2:$G$641,$B23,'RAW death'!$M$2:$M$641,T$1)/5</f>
        <v>2080949.0604086942</v>
      </c>
      <c r="U23" s="11">
        <f>'Pop (num)'!U22-'CI (num)'!U22-0.5*SUMIFS('RAW death'!$N$2:$N$641,'RAW death'!$G$2:$G$641,$B23,'RAW death'!$M$2:$M$641,U$1)/5</f>
        <v>2072193.4313336506</v>
      </c>
      <c r="V23" s="11">
        <f>'Pop (num)'!V22-'CI (num)'!V22-0.5*SUMIFS('RAW death'!$N$2:$N$641,'RAW death'!$G$2:$G$641,$B23,'RAW death'!$M$2:$M$641,V$1)/5</f>
        <v>2066778.7424753092</v>
      </c>
      <c r="W23" s="11">
        <f>'Pop (num)'!W22-'CI (num)'!W22-0.5*SUMIFS('RAW death'!$N$2:$N$641,'RAW death'!$G$2:$G$641,$B23,'RAW death'!$M$2:$M$641,W$1)/5</f>
        <v>2066001.580175105</v>
      </c>
      <c r="X23" s="11">
        <f>'Pop (num)'!X22-'CI (num)'!X22-0.5*SUMIFS('RAW death'!$N$2:$N$641,'RAW death'!$G$2:$G$641,$B23,'RAW death'!$M$2:$M$641,X$1)/5</f>
        <v>2071201.864541745</v>
      </c>
      <c r="Y23" s="11">
        <f>'Pop (num)'!Y22-'CI (num)'!Y22-0.5*SUMIFS('RAW death'!$N$2:$N$641,'RAW death'!$G$2:$G$641,$B23,'RAW death'!$M$2:$M$641,Y$1)/5</f>
        <v>2081569.6921137017</v>
      </c>
      <c r="Z23" s="11">
        <f>'Pop (num)'!Z22-'CI (num)'!Z22-0.5*SUMIFS('RAW death'!$N$2:$N$641,'RAW death'!$G$2:$G$641,$B23,'RAW death'!$M$2:$M$641,Z$1)/5</f>
        <v>2095179.4217853893</v>
      </c>
      <c r="AA23" s="11">
        <f>'Pop (num)'!AA22-'CI (num)'!AA22-0.5*SUMIFS('RAW death'!$N$2:$N$641,'RAW death'!$G$2:$G$641,$B23,'RAW death'!$M$2:$M$641,AA$1)/5</f>
        <v>2110876.5713145607</v>
      </c>
      <c r="AB23" s="11">
        <f>'Pop (num)'!AB22-'CI (num)'!AB22-0.5*SUMIFS('RAW death'!$N$2:$N$641,'RAW death'!$G$2:$G$641,$B23,'RAW death'!$M$2:$M$641,AB$1)/5</f>
        <v>2129056.732117001</v>
      </c>
      <c r="AC23" s="11">
        <f>'Pop (num)'!AC22-'CI (num)'!AC22-0.5*SUMIFS('RAW death'!$N$2:$N$641,'RAW death'!$G$2:$G$641,$B23,'RAW death'!$M$2:$M$641,AC$1)/5</f>
        <v>2150686.7568211248</v>
      </c>
      <c r="AD23" s="11">
        <f>'Pop (num)'!AD22-'CI (num)'!AD22-0.5*SUMIFS('RAW death'!$N$2:$N$641,'RAW death'!$G$2:$G$641,$B23,'RAW death'!$M$2:$M$641,AD$1)/5</f>
        <v>2176815.2826470928</v>
      </c>
      <c r="AE23" s="11">
        <f>'Pop (num)'!AE22-'CI (num)'!AE22-0.5*SUMIFS('RAW death'!$N$2:$N$641,'RAW death'!$G$2:$G$641,$B23,'RAW death'!$M$2:$M$641,AE$1)/5</f>
        <v>2204435.5251519298</v>
      </c>
      <c r="AF23" s="11">
        <f>'Pop (num)'!AF22-'CI (num)'!AF22-0.5*SUMIFS('RAW death'!$N$2:$N$641,'RAW death'!$G$2:$G$641,$B23,'RAW death'!$M$2:$M$641,AF$1)/5</f>
        <v>2229986.8043704783</v>
      </c>
      <c r="AG23" s="11">
        <f>'Pop (num)'!AG22-'CI (num)'!AG22-0.5*SUMIFS('RAW death'!$N$2:$N$641,'RAW death'!$G$2:$G$641,$B23,'RAW death'!$M$2:$M$641,AG$1)/5</f>
        <v>2251113.9925400261</v>
      </c>
      <c r="AH23" s="11">
        <f>'Pop (num)'!AH22-'CI (num)'!AH22-0.5*SUMIFS('RAW death'!$N$2:$N$641,'RAW death'!$G$2:$G$641,$B23,'RAW death'!$M$2:$M$641,AH$1)/5</f>
        <v>2266362.8914229702</v>
      </c>
      <c r="AI23" s="11">
        <f>'Pop (num)'!AI22-'CI (num)'!AI22-0.5*SUMIFS('RAW death'!$N$2:$N$641,'RAW death'!$G$2:$G$641,$B23,'RAW death'!$M$2:$M$641,AI$1)/4</f>
        <v>2275485.1494403626</v>
      </c>
    </row>
    <row r="24" spans="1:35" x14ac:dyDescent="0.2">
      <c r="A24">
        <f t="shared" si="0"/>
        <v>23</v>
      </c>
      <c r="B24" s="1">
        <v>9</v>
      </c>
      <c r="D24" s="11">
        <f>'Pop (num)'!D23-'CI (num)'!D23-0.5*SUMIFS('RAW death'!$N$2:$N$641,'RAW death'!$G$2:$G$641,$B24,'RAW death'!$M$2:$M$641,D$1)/5</f>
        <v>1817685.5868280539</v>
      </c>
      <c r="E24" s="11">
        <f>'Pop (num)'!E23-'CI (num)'!E23-0.5*SUMIFS('RAW death'!$N$2:$N$641,'RAW death'!$G$2:$G$641,$B24,'RAW death'!$M$2:$M$641,E$1)/5</f>
        <v>1847023.2371825294</v>
      </c>
      <c r="F24" s="11">
        <f>'Pop (num)'!F23-'CI (num)'!F23-0.5*SUMIFS('RAW death'!$N$2:$N$641,'RAW death'!$G$2:$G$641,$B24,'RAW death'!$M$2:$M$641,F$1)/5</f>
        <v>1877435.6572156991</v>
      </c>
      <c r="G24" s="11">
        <f>'Pop (num)'!G23-'CI (num)'!G23-0.5*SUMIFS('RAW death'!$N$2:$N$641,'RAW death'!$G$2:$G$641,$B24,'RAW death'!$M$2:$M$641,G$1)/5</f>
        <v>1908882.9939191598</v>
      </c>
      <c r="H24" s="11">
        <f>'Pop (num)'!H23-'CI (num)'!H23-0.5*SUMIFS('RAW death'!$N$2:$N$641,'RAW death'!$G$2:$G$641,$B24,'RAW death'!$M$2:$M$641,H$1)/5</f>
        <v>1940690.3500735173</v>
      </c>
      <c r="I24" s="11">
        <f>'Pop (num)'!I23-'CI (num)'!I23-0.5*SUMIFS('RAW death'!$N$2:$N$641,'RAW death'!$G$2:$G$641,$B24,'RAW death'!$M$2:$M$641,I$1)/5</f>
        <v>1971505.2642805565</v>
      </c>
      <c r="J24" s="11">
        <f>'Pop (num)'!J23-'CI (num)'!J23-0.5*SUMIFS('RAW death'!$N$2:$N$641,'RAW death'!$G$2:$G$641,$B24,'RAW death'!$M$2:$M$641,J$1)/5</f>
        <v>2000017.4864164735</v>
      </c>
      <c r="K24" s="11">
        <f>'Pop (num)'!K23-'CI (num)'!K23-0.5*SUMIFS('RAW death'!$N$2:$N$641,'RAW death'!$G$2:$G$641,$B24,'RAW death'!$M$2:$M$641,K$1)/5</f>
        <v>2026400.7102735627</v>
      </c>
      <c r="L24" s="11">
        <f>'Pop (num)'!L23-'CI (num)'!L23-0.5*SUMIFS('RAW death'!$N$2:$N$641,'RAW death'!$G$2:$G$641,$B24,'RAW death'!$M$2:$M$641,L$1)/5</f>
        <v>2050835.4155875775</v>
      </c>
      <c r="M24" s="11">
        <f>'Pop (num)'!M23-'CI (num)'!M23-0.5*SUMIFS('RAW death'!$N$2:$N$641,'RAW death'!$G$2:$G$641,$B24,'RAW death'!$M$2:$M$641,M$1)/5</f>
        <v>2072796.0039773362</v>
      </c>
      <c r="N24" s="11">
        <f>'Pop (num)'!N23-'CI (num)'!N23-0.5*SUMIFS('RAW death'!$N$2:$N$641,'RAW death'!$G$2:$G$641,$B24,'RAW death'!$M$2:$M$641,N$1)/5</f>
        <v>2090581.9795338775</v>
      </c>
      <c r="O24" s="11">
        <f>'Pop (num)'!O23-'CI (num)'!O23-0.5*SUMIFS('RAW death'!$N$2:$N$641,'RAW death'!$G$2:$G$641,$B24,'RAW death'!$M$2:$M$641,O$1)/5</f>
        <v>2102549.3458354324</v>
      </c>
      <c r="P24" s="11">
        <f>'Pop (num)'!P23-'CI (num)'!P23-0.5*SUMIFS('RAW death'!$N$2:$N$641,'RAW death'!$G$2:$G$641,$B24,'RAW death'!$M$2:$M$641,P$1)/5</f>
        <v>2108421.975159544</v>
      </c>
      <c r="Q24" s="11">
        <f>'Pop (num)'!Q23-'CI (num)'!Q23-0.5*SUMIFS('RAW death'!$N$2:$N$641,'RAW death'!$G$2:$G$641,$B24,'RAW death'!$M$2:$M$641,Q$1)/5</f>
        <v>2107726.9270206406</v>
      </c>
      <c r="R24" s="11">
        <f>'Pop (num)'!R23-'CI (num)'!R23-0.5*SUMIFS('RAW death'!$N$2:$N$641,'RAW death'!$G$2:$G$641,$B24,'RAW death'!$M$2:$M$641,R$1)/5</f>
        <v>2102151.9122284288</v>
      </c>
      <c r="S24" s="11">
        <f>'Pop (num)'!S23-'CI (num)'!S23-0.5*SUMIFS('RAW death'!$N$2:$N$641,'RAW death'!$G$2:$G$641,$B24,'RAW death'!$M$2:$M$641,S$1)/5</f>
        <v>2091587.1711531959</v>
      </c>
      <c r="T24" s="11">
        <f>'Pop (num)'!T23-'CI (num)'!T23-0.5*SUMIFS('RAW death'!$N$2:$N$641,'RAW death'!$G$2:$G$641,$B24,'RAW death'!$M$2:$M$641,T$1)/5</f>
        <v>2080949.0604086942</v>
      </c>
      <c r="U24" s="11">
        <f>'Pop (num)'!U23-'CI (num)'!U23-0.5*SUMIFS('RAW death'!$N$2:$N$641,'RAW death'!$G$2:$G$641,$B24,'RAW death'!$M$2:$M$641,U$1)/5</f>
        <v>2072193.4313336506</v>
      </c>
      <c r="V24" s="11">
        <f>'Pop (num)'!V23-'CI (num)'!V23-0.5*SUMIFS('RAW death'!$N$2:$N$641,'RAW death'!$G$2:$G$641,$B24,'RAW death'!$M$2:$M$641,V$1)/5</f>
        <v>2066778.7424753092</v>
      </c>
      <c r="W24" s="11">
        <f>'Pop (num)'!W23-'CI (num)'!W23-0.5*SUMIFS('RAW death'!$N$2:$N$641,'RAW death'!$G$2:$G$641,$B24,'RAW death'!$M$2:$M$641,W$1)/5</f>
        <v>2066001.580175105</v>
      </c>
      <c r="X24" s="11">
        <f>'Pop (num)'!X23-'CI (num)'!X23-0.5*SUMIFS('RAW death'!$N$2:$N$641,'RAW death'!$G$2:$G$641,$B24,'RAW death'!$M$2:$M$641,X$1)/5</f>
        <v>2071201.864541745</v>
      </c>
      <c r="Y24" s="11">
        <f>'Pop (num)'!Y23-'CI (num)'!Y23-0.5*SUMIFS('RAW death'!$N$2:$N$641,'RAW death'!$G$2:$G$641,$B24,'RAW death'!$M$2:$M$641,Y$1)/5</f>
        <v>2081569.6921137017</v>
      </c>
      <c r="Z24" s="11">
        <f>'Pop (num)'!Z23-'CI (num)'!Z23-0.5*SUMIFS('RAW death'!$N$2:$N$641,'RAW death'!$G$2:$G$641,$B24,'RAW death'!$M$2:$M$641,Z$1)/5</f>
        <v>2095179.4217853893</v>
      </c>
      <c r="AA24" s="11">
        <f>'Pop (num)'!AA23-'CI (num)'!AA23-0.5*SUMIFS('RAW death'!$N$2:$N$641,'RAW death'!$G$2:$G$641,$B24,'RAW death'!$M$2:$M$641,AA$1)/5</f>
        <v>2110876.5713145607</v>
      </c>
      <c r="AB24" s="11">
        <f>'Pop (num)'!AB23-'CI (num)'!AB23-0.5*SUMIFS('RAW death'!$N$2:$N$641,'RAW death'!$G$2:$G$641,$B24,'RAW death'!$M$2:$M$641,AB$1)/5</f>
        <v>2129056.732117001</v>
      </c>
      <c r="AC24" s="11">
        <f>'Pop (num)'!AC23-'CI (num)'!AC23-0.5*SUMIFS('RAW death'!$N$2:$N$641,'RAW death'!$G$2:$G$641,$B24,'RAW death'!$M$2:$M$641,AC$1)/5</f>
        <v>2150686.7568211248</v>
      </c>
      <c r="AD24" s="11">
        <f>'Pop (num)'!AD23-'CI (num)'!AD23-0.5*SUMIFS('RAW death'!$N$2:$N$641,'RAW death'!$G$2:$G$641,$B24,'RAW death'!$M$2:$M$641,AD$1)/5</f>
        <v>2176815.2826470928</v>
      </c>
      <c r="AE24" s="11">
        <f>'Pop (num)'!AE23-'CI (num)'!AE23-0.5*SUMIFS('RAW death'!$N$2:$N$641,'RAW death'!$G$2:$G$641,$B24,'RAW death'!$M$2:$M$641,AE$1)/5</f>
        <v>2204435.5251519298</v>
      </c>
      <c r="AF24" s="11">
        <f>'Pop (num)'!AF23-'CI (num)'!AF23-0.5*SUMIFS('RAW death'!$N$2:$N$641,'RAW death'!$G$2:$G$641,$B24,'RAW death'!$M$2:$M$641,AF$1)/5</f>
        <v>2229986.8043704783</v>
      </c>
      <c r="AG24" s="11">
        <f>'Pop (num)'!AG23-'CI (num)'!AG23-0.5*SUMIFS('RAW death'!$N$2:$N$641,'RAW death'!$G$2:$G$641,$B24,'RAW death'!$M$2:$M$641,AG$1)/5</f>
        <v>2251113.9925400261</v>
      </c>
      <c r="AH24" s="11">
        <f>'Pop (num)'!AH23-'CI (num)'!AH23-0.5*SUMIFS('RAW death'!$N$2:$N$641,'RAW death'!$G$2:$G$641,$B24,'RAW death'!$M$2:$M$641,AH$1)/5</f>
        <v>2266362.8914229702</v>
      </c>
      <c r="AI24" s="11">
        <f>'Pop (num)'!AI23-'CI (num)'!AI23-0.5*SUMIFS('RAW death'!$N$2:$N$641,'RAW death'!$G$2:$G$641,$B24,'RAW death'!$M$2:$M$641,AI$1)/4</f>
        <v>2275485.1494403626</v>
      </c>
    </row>
    <row r="25" spans="1:35" x14ac:dyDescent="0.2">
      <c r="A25">
        <f t="shared" si="0"/>
        <v>24</v>
      </c>
      <c r="B25" s="1">
        <v>9</v>
      </c>
      <c r="D25" s="11">
        <f>'Pop (num)'!D24-'CI (num)'!D24-0.5*SUMIFS('RAW death'!$N$2:$N$641,'RAW death'!$G$2:$G$641,$B25,'RAW death'!$M$2:$M$641,D$1)/5</f>
        <v>1817685.5868280539</v>
      </c>
      <c r="E25" s="11">
        <f>'Pop (num)'!E24-'CI (num)'!E24-0.5*SUMIFS('RAW death'!$N$2:$N$641,'RAW death'!$G$2:$G$641,$B25,'RAW death'!$M$2:$M$641,E$1)/5</f>
        <v>1847023.2371825294</v>
      </c>
      <c r="F25" s="11">
        <f>'Pop (num)'!F24-'CI (num)'!F24-0.5*SUMIFS('RAW death'!$N$2:$N$641,'RAW death'!$G$2:$G$641,$B25,'RAW death'!$M$2:$M$641,F$1)/5</f>
        <v>1877435.6572156991</v>
      </c>
      <c r="G25" s="11">
        <f>'Pop (num)'!G24-'CI (num)'!G24-0.5*SUMIFS('RAW death'!$N$2:$N$641,'RAW death'!$G$2:$G$641,$B25,'RAW death'!$M$2:$M$641,G$1)/5</f>
        <v>1908882.9939191598</v>
      </c>
      <c r="H25" s="11">
        <f>'Pop (num)'!H24-'CI (num)'!H24-0.5*SUMIFS('RAW death'!$N$2:$N$641,'RAW death'!$G$2:$G$641,$B25,'RAW death'!$M$2:$M$641,H$1)/5</f>
        <v>1940690.3500735173</v>
      </c>
      <c r="I25" s="11">
        <f>'Pop (num)'!I24-'CI (num)'!I24-0.5*SUMIFS('RAW death'!$N$2:$N$641,'RAW death'!$G$2:$G$641,$B25,'RAW death'!$M$2:$M$641,I$1)/5</f>
        <v>1971505.2642805565</v>
      </c>
      <c r="J25" s="11">
        <f>'Pop (num)'!J24-'CI (num)'!J24-0.5*SUMIFS('RAW death'!$N$2:$N$641,'RAW death'!$G$2:$G$641,$B25,'RAW death'!$M$2:$M$641,J$1)/5</f>
        <v>2000017.4864164735</v>
      </c>
      <c r="K25" s="11">
        <f>'Pop (num)'!K24-'CI (num)'!K24-0.5*SUMIFS('RAW death'!$N$2:$N$641,'RAW death'!$G$2:$G$641,$B25,'RAW death'!$M$2:$M$641,K$1)/5</f>
        <v>2026400.7102735627</v>
      </c>
      <c r="L25" s="11">
        <f>'Pop (num)'!L24-'CI (num)'!L24-0.5*SUMIFS('RAW death'!$N$2:$N$641,'RAW death'!$G$2:$G$641,$B25,'RAW death'!$M$2:$M$641,L$1)/5</f>
        <v>2050835.4155875775</v>
      </c>
      <c r="M25" s="11">
        <f>'Pop (num)'!M24-'CI (num)'!M24-0.5*SUMIFS('RAW death'!$N$2:$N$641,'RAW death'!$G$2:$G$641,$B25,'RAW death'!$M$2:$M$641,M$1)/5</f>
        <v>2072796.0039773362</v>
      </c>
      <c r="N25" s="11">
        <f>'Pop (num)'!N24-'CI (num)'!N24-0.5*SUMIFS('RAW death'!$N$2:$N$641,'RAW death'!$G$2:$G$641,$B25,'RAW death'!$M$2:$M$641,N$1)/5</f>
        <v>2090581.9795338775</v>
      </c>
      <c r="O25" s="11">
        <f>'Pop (num)'!O24-'CI (num)'!O24-0.5*SUMIFS('RAW death'!$N$2:$N$641,'RAW death'!$G$2:$G$641,$B25,'RAW death'!$M$2:$M$641,O$1)/5</f>
        <v>2102549.3458354324</v>
      </c>
      <c r="P25" s="11">
        <f>'Pop (num)'!P24-'CI (num)'!P24-0.5*SUMIFS('RAW death'!$N$2:$N$641,'RAW death'!$G$2:$G$641,$B25,'RAW death'!$M$2:$M$641,P$1)/5</f>
        <v>2108421.975159544</v>
      </c>
      <c r="Q25" s="11">
        <f>'Pop (num)'!Q24-'CI (num)'!Q24-0.5*SUMIFS('RAW death'!$N$2:$N$641,'RAW death'!$G$2:$G$641,$B25,'RAW death'!$M$2:$M$641,Q$1)/5</f>
        <v>2107726.9270206406</v>
      </c>
      <c r="R25" s="11">
        <f>'Pop (num)'!R24-'CI (num)'!R24-0.5*SUMIFS('RAW death'!$N$2:$N$641,'RAW death'!$G$2:$G$641,$B25,'RAW death'!$M$2:$M$641,R$1)/5</f>
        <v>2102151.9122284288</v>
      </c>
      <c r="S25" s="11">
        <f>'Pop (num)'!S24-'CI (num)'!S24-0.5*SUMIFS('RAW death'!$N$2:$N$641,'RAW death'!$G$2:$G$641,$B25,'RAW death'!$M$2:$M$641,S$1)/5</f>
        <v>2091587.1711531959</v>
      </c>
      <c r="T25" s="11">
        <f>'Pop (num)'!T24-'CI (num)'!T24-0.5*SUMIFS('RAW death'!$N$2:$N$641,'RAW death'!$G$2:$G$641,$B25,'RAW death'!$M$2:$M$641,T$1)/5</f>
        <v>2080949.0604086942</v>
      </c>
      <c r="U25" s="11">
        <f>'Pop (num)'!U24-'CI (num)'!U24-0.5*SUMIFS('RAW death'!$N$2:$N$641,'RAW death'!$G$2:$G$641,$B25,'RAW death'!$M$2:$M$641,U$1)/5</f>
        <v>2072193.4313336506</v>
      </c>
      <c r="V25" s="11">
        <f>'Pop (num)'!V24-'CI (num)'!V24-0.5*SUMIFS('RAW death'!$N$2:$N$641,'RAW death'!$G$2:$G$641,$B25,'RAW death'!$M$2:$M$641,V$1)/5</f>
        <v>2066778.7424753092</v>
      </c>
      <c r="W25" s="11">
        <f>'Pop (num)'!W24-'CI (num)'!W24-0.5*SUMIFS('RAW death'!$N$2:$N$641,'RAW death'!$G$2:$G$641,$B25,'RAW death'!$M$2:$M$641,W$1)/5</f>
        <v>2066001.580175105</v>
      </c>
      <c r="X25" s="11">
        <f>'Pop (num)'!X24-'CI (num)'!X24-0.5*SUMIFS('RAW death'!$N$2:$N$641,'RAW death'!$G$2:$G$641,$B25,'RAW death'!$M$2:$M$641,X$1)/5</f>
        <v>2071201.864541745</v>
      </c>
      <c r="Y25" s="11">
        <f>'Pop (num)'!Y24-'CI (num)'!Y24-0.5*SUMIFS('RAW death'!$N$2:$N$641,'RAW death'!$G$2:$G$641,$B25,'RAW death'!$M$2:$M$641,Y$1)/5</f>
        <v>2081569.6921137017</v>
      </c>
      <c r="Z25" s="11">
        <f>'Pop (num)'!Z24-'CI (num)'!Z24-0.5*SUMIFS('RAW death'!$N$2:$N$641,'RAW death'!$G$2:$G$641,$B25,'RAW death'!$M$2:$M$641,Z$1)/5</f>
        <v>2095179.4217853893</v>
      </c>
      <c r="AA25" s="11">
        <f>'Pop (num)'!AA24-'CI (num)'!AA24-0.5*SUMIFS('RAW death'!$N$2:$N$641,'RAW death'!$G$2:$G$641,$B25,'RAW death'!$M$2:$M$641,AA$1)/5</f>
        <v>2110876.5713145607</v>
      </c>
      <c r="AB25" s="11">
        <f>'Pop (num)'!AB24-'CI (num)'!AB24-0.5*SUMIFS('RAW death'!$N$2:$N$641,'RAW death'!$G$2:$G$641,$B25,'RAW death'!$M$2:$M$641,AB$1)/5</f>
        <v>2129056.732117001</v>
      </c>
      <c r="AC25" s="11">
        <f>'Pop (num)'!AC24-'CI (num)'!AC24-0.5*SUMIFS('RAW death'!$N$2:$N$641,'RAW death'!$G$2:$G$641,$B25,'RAW death'!$M$2:$M$641,AC$1)/5</f>
        <v>2150686.7568211248</v>
      </c>
      <c r="AD25" s="11">
        <f>'Pop (num)'!AD24-'CI (num)'!AD24-0.5*SUMIFS('RAW death'!$N$2:$N$641,'RAW death'!$G$2:$G$641,$B25,'RAW death'!$M$2:$M$641,AD$1)/5</f>
        <v>2176815.2826470928</v>
      </c>
      <c r="AE25" s="11">
        <f>'Pop (num)'!AE24-'CI (num)'!AE24-0.5*SUMIFS('RAW death'!$N$2:$N$641,'RAW death'!$G$2:$G$641,$B25,'RAW death'!$M$2:$M$641,AE$1)/5</f>
        <v>2204435.5251519298</v>
      </c>
      <c r="AF25" s="11">
        <f>'Pop (num)'!AF24-'CI (num)'!AF24-0.5*SUMIFS('RAW death'!$N$2:$N$641,'RAW death'!$G$2:$G$641,$B25,'RAW death'!$M$2:$M$641,AF$1)/5</f>
        <v>2229986.8043704783</v>
      </c>
      <c r="AG25" s="11">
        <f>'Pop (num)'!AG24-'CI (num)'!AG24-0.5*SUMIFS('RAW death'!$N$2:$N$641,'RAW death'!$G$2:$G$641,$B25,'RAW death'!$M$2:$M$641,AG$1)/5</f>
        <v>2251113.9925400261</v>
      </c>
      <c r="AH25" s="11">
        <f>'Pop (num)'!AH24-'CI (num)'!AH24-0.5*SUMIFS('RAW death'!$N$2:$N$641,'RAW death'!$G$2:$G$641,$B25,'RAW death'!$M$2:$M$641,AH$1)/5</f>
        <v>2266362.8914229702</v>
      </c>
      <c r="AI25" s="11">
        <f>'Pop (num)'!AI24-'CI (num)'!AI24-0.5*SUMIFS('RAW death'!$N$2:$N$641,'RAW death'!$G$2:$G$641,$B25,'RAW death'!$M$2:$M$641,AI$1)/4</f>
        <v>2275485.1494403626</v>
      </c>
    </row>
    <row r="26" spans="1:35" x14ac:dyDescent="0.2">
      <c r="A26">
        <f t="shared" si="0"/>
        <v>25</v>
      </c>
      <c r="B26" s="1">
        <v>10</v>
      </c>
      <c r="D26" s="11">
        <f>'Pop (num)'!D25-'CI (num)'!D25-0.5*SUMIFS('RAW death'!$N$2:$N$641,'RAW death'!$G$2:$G$641,$B26,'RAW death'!$M$2:$M$641,D$1)/5</f>
        <v>1817640.429518054</v>
      </c>
      <c r="E26" s="11">
        <f>'Pop (num)'!E25-'CI (num)'!E25-0.5*SUMIFS('RAW death'!$N$2:$N$641,'RAW death'!$G$2:$G$641,$B26,'RAW death'!$M$2:$M$641,E$1)/5</f>
        <v>1846981.9257725293</v>
      </c>
      <c r="F26" s="11">
        <f>'Pop (num)'!F25-'CI (num)'!F25-0.5*SUMIFS('RAW death'!$N$2:$N$641,'RAW death'!$G$2:$G$641,$B26,'RAW death'!$M$2:$M$641,F$1)/5</f>
        <v>1877398.0981856992</v>
      </c>
      <c r="G26" s="11">
        <f>'Pop (num)'!G25-'CI (num)'!G25-0.5*SUMIFS('RAW death'!$N$2:$N$641,'RAW death'!$G$2:$G$641,$B26,'RAW death'!$M$2:$M$641,G$1)/5</f>
        <v>1908852.7017491597</v>
      </c>
      <c r="H26" s="11">
        <f>'Pop (num)'!H25-'CI (num)'!H25-0.5*SUMIFS('RAW death'!$N$2:$N$641,'RAW death'!$G$2:$G$641,$B26,'RAW death'!$M$2:$M$641,H$1)/5</f>
        <v>1940666.2027635174</v>
      </c>
      <c r="I26" s="11">
        <f>'Pop (num)'!I25-'CI (num)'!I25-0.5*SUMIFS('RAW death'!$N$2:$N$641,'RAW death'!$G$2:$G$641,$B26,'RAW death'!$M$2:$M$641,I$1)/5</f>
        <v>1971484.3453805563</v>
      </c>
      <c r="J26" s="11">
        <f>'Pop (num)'!J25-'CI (num)'!J25-0.5*SUMIFS('RAW death'!$N$2:$N$641,'RAW death'!$G$2:$G$641,$B26,'RAW death'!$M$2:$M$641,J$1)/5</f>
        <v>1999997.4417064737</v>
      </c>
      <c r="K26" s="11">
        <f>'Pop (num)'!K25-'CI (num)'!K25-0.5*SUMIFS('RAW death'!$N$2:$N$641,'RAW death'!$G$2:$G$641,$B26,'RAW death'!$M$2:$M$641,K$1)/5</f>
        <v>2026376.6767235626</v>
      </c>
      <c r="L26" s="11">
        <f>'Pop (num)'!L25-'CI (num)'!L25-0.5*SUMIFS('RAW death'!$N$2:$N$641,'RAW death'!$G$2:$G$641,$B26,'RAW death'!$M$2:$M$641,L$1)/5</f>
        <v>2050810.4948975774</v>
      </c>
      <c r="M26" s="11">
        <f>'Pop (num)'!M25-'CI (num)'!M25-0.5*SUMIFS('RAW death'!$N$2:$N$641,'RAW death'!$G$2:$G$641,$B26,'RAW death'!$M$2:$M$641,M$1)/5</f>
        <v>2072763.6686973362</v>
      </c>
      <c r="N26" s="11">
        <f>'Pop (num)'!N25-'CI (num)'!N25-0.5*SUMIFS('RAW death'!$N$2:$N$641,'RAW death'!$G$2:$G$641,$B26,'RAW death'!$M$2:$M$641,N$1)/5</f>
        <v>2090540.8954438774</v>
      </c>
      <c r="O26" s="11">
        <f>'Pop (num)'!O25-'CI (num)'!O25-0.5*SUMIFS('RAW death'!$N$2:$N$641,'RAW death'!$G$2:$G$641,$B26,'RAW death'!$M$2:$M$641,O$1)/5</f>
        <v>2102497.3332454325</v>
      </c>
      <c r="P26" s="11">
        <f>'Pop (num)'!P25-'CI (num)'!P25-0.5*SUMIFS('RAW death'!$N$2:$N$641,'RAW death'!$G$2:$G$641,$B26,'RAW death'!$M$2:$M$641,P$1)/5</f>
        <v>2108356.0752495439</v>
      </c>
      <c r="Q26" s="11">
        <f>'Pop (num)'!Q25-'CI (num)'!Q25-0.5*SUMIFS('RAW death'!$N$2:$N$641,'RAW death'!$G$2:$G$641,$B26,'RAW death'!$M$2:$M$641,Q$1)/5</f>
        <v>2107678.2539806403</v>
      </c>
      <c r="R26" s="11">
        <f>'Pop (num)'!R25-'CI (num)'!R25-0.5*SUMIFS('RAW death'!$N$2:$N$641,'RAW death'!$G$2:$G$641,$B26,'RAW death'!$M$2:$M$641,R$1)/5</f>
        <v>2102052.3201884287</v>
      </c>
      <c r="S26" s="11">
        <f>'Pop (num)'!S25-'CI (num)'!S25-0.5*SUMIFS('RAW death'!$N$2:$N$641,'RAW death'!$G$2:$G$641,$B26,'RAW death'!$M$2:$M$641,S$1)/5</f>
        <v>2091475.0055631958</v>
      </c>
      <c r="T26" s="11">
        <f>'Pop (num)'!T25-'CI (num)'!T25-0.5*SUMIFS('RAW death'!$N$2:$N$641,'RAW death'!$G$2:$G$641,$B26,'RAW death'!$M$2:$M$641,T$1)/5</f>
        <v>2080827.7401186943</v>
      </c>
      <c r="U26" s="11">
        <f>'Pop (num)'!U25-'CI (num)'!U25-0.5*SUMIFS('RAW death'!$N$2:$N$641,'RAW death'!$G$2:$G$641,$B26,'RAW death'!$M$2:$M$641,U$1)/5</f>
        <v>2072066.5524736508</v>
      </c>
      <c r="V26" s="11">
        <f>'Pop (num)'!V25-'CI (num)'!V25-0.5*SUMIFS('RAW death'!$N$2:$N$641,'RAW death'!$G$2:$G$641,$B26,'RAW death'!$M$2:$M$641,V$1)/5</f>
        <v>2066650.3414153093</v>
      </c>
      <c r="W26" s="11">
        <f>'Pop (num)'!W25-'CI (num)'!W25-0.5*SUMIFS('RAW death'!$N$2:$N$641,'RAW death'!$G$2:$G$641,$B26,'RAW death'!$M$2:$M$641,W$1)/5</f>
        <v>2065875.5515751049</v>
      </c>
      <c r="X26" s="11">
        <f>'Pop (num)'!X25-'CI (num)'!X25-0.5*SUMIFS('RAW death'!$N$2:$N$641,'RAW death'!$G$2:$G$641,$B26,'RAW death'!$M$2:$M$641,X$1)/5</f>
        <v>2071079.4040217451</v>
      </c>
      <c r="Y26" s="11">
        <f>'Pop (num)'!Y25-'CI (num)'!Y25-0.5*SUMIFS('RAW death'!$N$2:$N$641,'RAW death'!$G$2:$G$641,$B26,'RAW death'!$M$2:$M$641,Y$1)/5</f>
        <v>2081452.4596937017</v>
      </c>
      <c r="Z26" s="11">
        <f>'Pop (num)'!Z25-'CI (num)'!Z25-0.5*SUMIFS('RAW death'!$N$2:$N$641,'RAW death'!$G$2:$G$641,$B26,'RAW death'!$M$2:$M$641,Z$1)/5</f>
        <v>2095064.7608053894</v>
      </c>
      <c r="AA26" s="11">
        <f>'Pop (num)'!AA25-'CI (num)'!AA25-0.5*SUMIFS('RAW death'!$N$2:$N$641,'RAW death'!$G$2:$G$641,$B26,'RAW death'!$M$2:$M$641,AA$1)/5</f>
        <v>2110763.0224345606</v>
      </c>
      <c r="AB26" s="11">
        <f>'Pop (num)'!AB25-'CI (num)'!AB25-0.5*SUMIFS('RAW death'!$N$2:$N$641,'RAW death'!$G$2:$G$641,$B26,'RAW death'!$M$2:$M$641,AB$1)/5</f>
        <v>2128944.5128130009</v>
      </c>
      <c r="AC26" s="11">
        <f>'Pop (num)'!AC25-'CI (num)'!AC25-0.5*SUMIFS('RAW death'!$N$2:$N$641,'RAW death'!$G$2:$G$641,$B26,'RAW death'!$M$2:$M$641,AC$1)/5</f>
        <v>2150573.3602071251</v>
      </c>
      <c r="AD26" s="11">
        <f>'Pop (num)'!AD25-'CI (num)'!AD25-0.5*SUMIFS('RAW death'!$N$2:$N$641,'RAW death'!$G$2:$G$641,$B26,'RAW death'!$M$2:$M$641,AD$1)/5</f>
        <v>2176703.1179260928</v>
      </c>
      <c r="AE26" s="11">
        <f>'Pop (num)'!AE25-'CI (num)'!AE25-0.5*SUMIFS('RAW death'!$N$2:$N$641,'RAW death'!$G$2:$G$641,$B26,'RAW death'!$M$2:$M$641,AE$1)/5</f>
        <v>2204325.9794189297</v>
      </c>
      <c r="AF26" s="11">
        <f>'Pop (num)'!AF25-'CI (num)'!AF25-0.5*SUMIFS('RAW death'!$N$2:$N$641,'RAW death'!$G$2:$G$641,$B26,'RAW death'!$M$2:$M$641,AF$1)/5</f>
        <v>2229876.6361544784</v>
      </c>
      <c r="AG26" s="11">
        <f>'Pop (num)'!AG25-'CI (num)'!AG25-0.5*SUMIFS('RAW death'!$N$2:$N$641,'RAW death'!$G$2:$G$641,$B26,'RAW death'!$M$2:$M$641,AG$1)/5</f>
        <v>2250980.1283420264</v>
      </c>
      <c r="AH26" s="11">
        <f>'Pop (num)'!AH25-'CI (num)'!AH25-0.5*SUMIFS('RAW death'!$N$2:$N$641,'RAW death'!$G$2:$G$641,$B26,'RAW death'!$M$2:$M$641,AH$1)/5</f>
        <v>2266188.62724197</v>
      </c>
      <c r="AI26" s="11">
        <f>'Pop (num)'!AI25-'CI (num)'!AI25-0.5*SUMIFS('RAW death'!$N$2:$N$641,'RAW death'!$G$2:$G$641,$B26,'RAW death'!$M$2:$M$641,AI$1)/4</f>
        <v>2275485.1494403626</v>
      </c>
    </row>
    <row r="27" spans="1:35" x14ac:dyDescent="0.2">
      <c r="A27">
        <f t="shared" si="0"/>
        <v>26</v>
      </c>
      <c r="B27" s="1">
        <v>10</v>
      </c>
      <c r="D27" s="11">
        <f>'Pop (num)'!D26-'CI (num)'!D26-0.5*SUMIFS('RAW death'!$N$2:$N$641,'RAW death'!$G$2:$G$641,$B27,'RAW death'!$M$2:$M$641,D$1)/5</f>
        <v>1638714.0758068541</v>
      </c>
      <c r="E27" s="11">
        <f>'Pop (num)'!E26-'CI (num)'!E26-0.5*SUMIFS('RAW death'!$N$2:$N$641,'RAW death'!$G$2:$G$641,$B27,'RAW death'!$M$2:$M$641,E$1)/5</f>
        <v>1671874.2398972199</v>
      </c>
      <c r="F27" s="11">
        <f>'Pop (num)'!F26-'CI (num)'!F26-0.5*SUMIFS('RAW death'!$N$2:$N$641,'RAW death'!$G$2:$G$641,$B27,'RAW death'!$M$2:$M$641,F$1)/5</f>
        <v>1702432.3713005609</v>
      </c>
      <c r="G27" s="11">
        <f>'Pop (num)'!G26-'CI (num)'!G26-0.5*SUMIFS('RAW death'!$N$2:$N$641,'RAW death'!$G$2:$G$641,$B27,'RAW death'!$M$2:$M$641,G$1)/5</f>
        <v>1731653.1333330057</v>
      </c>
      <c r="H27" s="11">
        <f>'Pop (num)'!H26-'CI (num)'!H26-0.5*SUMIFS('RAW death'!$N$2:$N$641,'RAW death'!$G$2:$G$641,$B27,'RAW death'!$M$2:$M$641,H$1)/5</f>
        <v>1760462.3402204446</v>
      </c>
      <c r="I27" s="11">
        <f>'Pop (num)'!I26-'CI (num)'!I26-0.5*SUMIFS('RAW death'!$N$2:$N$641,'RAW death'!$G$2:$G$641,$B27,'RAW death'!$M$2:$M$641,I$1)/5</f>
        <v>1789681.4619610293</v>
      </c>
      <c r="J27" s="11">
        <f>'Pop (num)'!J26-'CI (num)'!J26-0.5*SUMIFS('RAW death'!$N$2:$N$641,'RAW death'!$G$2:$G$641,$B27,'RAW death'!$M$2:$M$641,J$1)/5</f>
        <v>1819885.9240282769</v>
      </c>
      <c r="K27" s="11">
        <f>'Pop (num)'!K26-'CI (num)'!K26-0.5*SUMIFS('RAW death'!$N$2:$N$641,'RAW death'!$G$2:$G$641,$B27,'RAW death'!$M$2:$M$641,K$1)/5</f>
        <v>1850331.3429266578</v>
      </c>
      <c r="L27" s="11">
        <f>'Pop (num)'!L26-'CI (num)'!L26-0.5*SUMIFS('RAW death'!$N$2:$N$641,'RAW death'!$G$2:$G$641,$B27,'RAW death'!$M$2:$M$641,L$1)/5</f>
        <v>1881021.3529064404</v>
      </c>
      <c r="M27" s="11">
        <f>'Pop (num)'!M26-'CI (num)'!M26-0.5*SUMIFS('RAW death'!$N$2:$N$641,'RAW death'!$G$2:$G$641,$B27,'RAW death'!$M$2:$M$641,M$1)/5</f>
        <v>1911384.8714271123</v>
      </c>
      <c r="N27" s="11">
        <f>'Pop (num)'!N26-'CI (num)'!N26-0.5*SUMIFS('RAW death'!$N$2:$N$641,'RAW death'!$G$2:$G$641,$B27,'RAW death'!$M$2:$M$641,N$1)/5</f>
        <v>1940286.1918592474</v>
      </c>
      <c r="O27" s="11">
        <f>'Pop (num)'!O26-'CI (num)'!O26-0.5*SUMIFS('RAW death'!$N$2:$N$641,'RAW death'!$G$2:$G$641,$B27,'RAW death'!$M$2:$M$641,O$1)/5</f>
        <v>1966761.9540542844</v>
      </c>
      <c r="P27" s="11">
        <f>'Pop (num)'!P26-'CI (num)'!P26-0.5*SUMIFS('RAW death'!$N$2:$N$641,'RAW death'!$G$2:$G$641,$B27,'RAW death'!$M$2:$M$641,P$1)/5</f>
        <v>1991402.6838920237</v>
      </c>
      <c r="Q27" s="11">
        <f>'Pop (num)'!Q26-'CI (num)'!Q26-0.5*SUMIFS('RAW death'!$N$2:$N$641,'RAW death'!$G$2:$G$641,$B27,'RAW death'!$M$2:$M$641,Q$1)/5</f>
        <v>2014071.0014019385</v>
      </c>
      <c r="R27" s="11">
        <f>'Pop (num)'!R26-'CI (num)'!R26-0.5*SUMIFS('RAW death'!$N$2:$N$641,'RAW death'!$G$2:$G$641,$B27,'RAW death'!$M$2:$M$641,R$1)/5</f>
        <v>2036169.1546985221</v>
      </c>
      <c r="S27" s="11">
        <f>'Pop (num)'!S26-'CI (num)'!S26-0.5*SUMIFS('RAW death'!$N$2:$N$641,'RAW death'!$G$2:$G$641,$B27,'RAW death'!$M$2:$M$641,S$1)/5</f>
        <v>2054890.2874699861</v>
      </c>
      <c r="T27" s="11">
        <f>'Pop (num)'!T26-'CI (num)'!T26-0.5*SUMIFS('RAW death'!$N$2:$N$641,'RAW death'!$G$2:$G$641,$B27,'RAW death'!$M$2:$M$641,T$1)/5</f>
        <v>2070546.4343588734</v>
      </c>
      <c r="U27" s="11">
        <f>'Pop (num)'!U26-'CI (num)'!U26-0.5*SUMIFS('RAW death'!$N$2:$N$641,'RAW death'!$G$2:$G$641,$B27,'RAW death'!$M$2:$M$641,U$1)/5</f>
        <v>2082182.8671594004</v>
      </c>
      <c r="V27" s="11">
        <f>'Pop (num)'!V26-'CI (num)'!V26-0.5*SUMIFS('RAW death'!$N$2:$N$641,'RAW death'!$G$2:$G$641,$B27,'RAW death'!$M$2:$M$641,V$1)/5</f>
        <v>2090175.6953848405</v>
      </c>
      <c r="W27" s="11">
        <f>'Pop (num)'!W26-'CI (num)'!W26-0.5*SUMIFS('RAW death'!$N$2:$N$641,'RAW death'!$G$2:$G$641,$B27,'RAW death'!$M$2:$M$641,W$1)/5</f>
        <v>2094492.5464395119</v>
      </c>
      <c r="X27" s="11">
        <f>'Pop (num)'!X26-'CI (num)'!X26-0.5*SUMIFS('RAW death'!$N$2:$N$641,'RAW death'!$G$2:$G$641,$B27,'RAW death'!$M$2:$M$641,X$1)/5</f>
        <v>2096384.7889677363</v>
      </c>
      <c r="Y27" s="11">
        <f>'Pop (num)'!Y26-'CI (num)'!Y26-0.5*SUMIFS('RAW death'!$N$2:$N$641,'RAW death'!$G$2:$G$641,$B27,'RAW death'!$M$2:$M$641,Y$1)/5</f>
        <v>2098842.9707787326</v>
      </c>
      <c r="Z27" s="11">
        <f>'Pop (num)'!Z26-'CI (num)'!Z26-0.5*SUMIFS('RAW death'!$N$2:$N$641,'RAW death'!$G$2:$G$641,$B27,'RAW death'!$M$2:$M$641,Z$1)/5</f>
        <v>2103998.117110556</v>
      </c>
      <c r="AA27" s="11">
        <f>'Pop (num)'!AA26-'CI (num)'!AA26-0.5*SUMIFS('RAW death'!$N$2:$N$641,'RAW death'!$G$2:$G$641,$B27,'RAW death'!$M$2:$M$641,AA$1)/5</f>
        <v>2112481.3801161549</v>
      </c>
      <c r="AB27" s="11">
        <f>'Pop (num)'!AB26-'CI (num)'!AB26-0.5*SUMIFS('RAW death'!$N$2:$N$641,'RAW death'!$G$2:$G$641,$B27,'RAW death'!$M$2:$M$641,AB$1)/5</f>
        <v>2124741.2659516237</v>
      </c>
      <c r="AC27" s="11">
        <f>'Pop (num)'!AC26-'CI (num)'!AC26-0.5*SUMIFS('RAW death'!$N$2:$N$641,'RAW death'!$G$2:$G$641,$B27,'RAW death'!$M$2:$M$641,AC$1)/5</f>
        <v>2141177.3748313044</v>
      </c>
      <c r="AD27" s="11">
        <f>'Pop (num)'!AD26-'CI (num)'!AD26-0.5*SUMIFS('RAW death'!$N$2:$N$641,'RAW death'!$G$2:$G$641,$B27,'RAW death'!$M$2:$M$641,AD$1)/5</f>
        <v>2159866.9568649298</v>
      </c>
      <c r="AE27" s="11">
        <f>'Pop (num)'!AE26-'CI (num)'!AE26-0.5*SUMIFS('RAW death'!$N$2:$N$641,'RAW death'!$G$2:$G$641,$B27,'RAW death'!$M$2:$M$641,AE$1)/5</f>
        <v>2179163.9859502134</v>
      </c>
      <c r="AF27" s="11">
        <f>'Pop (num)'!AF26-'CI (num)'!AF26-0.5*SUMIFS('RAW death'!$N$2:$N$641,'RAW death'!$G$2:$G$641,$B27,'RAW death'!$M$2:$M$641,AF$1)/5</f>
        <v>2198316.6853198903</v>
      </c>
      <c r="AG27" s="11">
        <f>'Pop (num)'!AG26-'CI (num)'!AG26-0.5*SUMIFS('RAW death'!$N$2:$N$641,'RAW death'!$G$2:$G$641,$B27,'RAW death'!$M$2:$M$641,AG$1)/5</f>
        <v>2218051.7185290777</v>
      </c>
      <c r="AH27" s="11">
        <f>'Pop (num)'!AH26-'CI (num)'!AH26-0.5*SUMIFS('RAW death'!$N$2:$N$641,'RAW death'!$G$2:$G$641,$B27,'RAW death'!$M$2:$M$641,AH$1)/5</f>
        <v>2239783.7888540374</v>
      </c>
      <c r="AI27" s="11">
        <f>'Pop (num)'!AI26-'CI (num)'!AI26-0.5*SUMIFS('RAW death'!$N$2:$N$641,'RAW death'!$G$2:$G$641,$B27,'RAW death'!$M$2:$M$641,AI$1)/4</f>
        <v>2265945.467763151</v>
      </c>
    </row>
    <row r="28" spans="1:35" x14ac:dyDescent="0.2">
      <c r="A28">
        <f t="shared" si="0"/>
        <v>27</v>
      </c>
      <c r="B28" s="1">
        <v>10</v>
      </c>
      <c r="D28" s="11">
        <f>'Pop (num)'!D27-'CI (num)'!D27-0.5*SUMIFS('RAW death'!$N$2:$N$641,'RAW death'!$G$2:$G$641,$B28,'RAW death'!$M$2:$M$641,D$1)/5</f>
        <v>1638714.0758068541</v>
      </c>
      <c r="E28" s="11">
        <f>'Pop (num)'!E27-'CI (num)'!E27-0.5*SUMIFS('RAW death'!$N$2:$N$641,'RAW death'!$G$2:$G$641,$B28,'RAW death'!$M$2:$M$641,E$1)/5</f>
        <v>1671874.2398972199</v>
      </c>
      <c r="F28" s="11">
        <f>'Pop (num)'!F27-'CI (num)'!F27-0.5*SUMIFS('RAW death'!$N$2:$N$641,'RAW death'!$G$2:$G$641,$B28,'RAW death'!$M$2:$M$641,F$1)/5</f>
        <v>1702432.3713005609</v>
      </c>
      <c r="G28" s="11">
        <f>'Pop (num)'!G27-'CI (num)'!G27-0.5*SUMIFS('RAW death'!$N$2:$N$641,'RAW death'!$G$2:$G$641,$B28,'RAW death'!$M$2:$M$641,G$1)/5</f>
        <v>1731653.1333330057</v>
      </c>
      <c r="H28" s="11">
        <f>'Pop (num)'!H27-'CI (num)'!H27-0.5*SUMIFS('RAW death'!$N$2:$N$641,'RAW death'!$G$2:$G$641,$B28,'RAW death'!$M$2:$M$641,H$1)/5</f>
        <v>1760462.3402204446</v>
      </c>
      <c r="I28" s="11">
        <f>'Pop (num)'!I27-'CI (num)'!I27-0.5*SUMIFS('RAW death'!$N$2:$N$641,'RAW death'!$G$2:$G$641,$B28,'RAW death'!$M$2:$M$641,I$1)/5</f>
        <v>1789681.4619610293</v>
      </c>
      <c r="J28" s="11">
        <f>'Pop (num)'!J27-'CI (num)'!J27-0.5*SUMIFS('RAW death'!$N$2:$N$641,'RAW death'!$G$2:$G$641,$B28,'RAW death'!$M$2:$M$641,J$1)/5</f>
        <v>1819885.9240282769</v>
      </c>
      <c r="K28" s="11">
        <f>'Pop (num)'!K27-'CI (num)'!K27-0.5*SUMIFS('RAW death'!$N$2:$N$641,'RAW death'!$G$2:$G$641,$B28,'RAW death'!$M$2:$M$641,K$1)/5</f>
        <v>1850331.3429266578</v>
      </c>
      <c r="L28" s="11">
        <f>'Pop (num)'!L27-'CI (num)'!L27-0.5*SUMIFS('RAW death'!$N$2:$N$641,'RAW death'!$G$2:$G$641,$B28,'RAW death'!$M$2:$M$641,L$1)/5</f>
        <v>1881021.3529064404</v>
      </c>
      <c r="M28" s="11">
        <f>'Pop (num)'!M27-'CI (num)'!M27-0.5*SUMIFS('RAW death'!$N$2:$N$641,'RAW death'!$G$2:$G$641,$B28,'RAW death'!$M$2:$M$641,M$1)/5</f>
        <v>1911384.8714271123</v>
      </c>
      <c r="N28" s="11">
        <f>'Pop (num)'!N27-'CI (num)'!N27-0.5*SUMIFS('RAW death'!$N$2:$N$641,'RAW death'!$G$2:$G$641,$B28,'RAW death'!$M$2:$M$641,N$1)/5</f>
        <v>1940286.1918592474</v>
      </c>
      <c r="O28" s="11">
        <f>'Pop (num)'!O27-'CI (num)'!O27-0.5*SUMIFS('RAW death'!$N$2:$N$641,'RAW death'!$G$2:$G$641,$B28,'RAW death'!$M$2:$M$641,O$1)/5</f>
        <v>1966761.9540542844</v>
      </c>
      <c r="P28" s="11">
        <f>'Pop (num)'!P27-'CI (num)'!P27-0.5*SUMIFS('RAW death'!$N$2:$N$641,'RAW death'!$G$2:$G$641,$B28,'RAW death'!$M$2:$M$641,P$1)/5</f>
        <v>1991402.6838920237</v>
      </c>
      <c r="Q28" s="11">
        <f>'Pop (num)'!Q27-'CI (num)'!Q27-0.5*SUMIFS('RAW death'!$N$2:$N$641,'RAW death'!$G$2:$G$641,$B28,'RAW death'!$M$2:$M$641,Q$1)/5</f>
        <v>2014071.0014019385</v>
      </c>
      <c r="R28" s="11">
        <f>'Pop (num)'!R27-'CI (num)'!R27-0.5*SUMIFS('RAW death'!$N$2:$N$641,'RAW death'!$G$2:$G$641,$B28,'RAW death'!$M$2:$M$641,R$1)/5</f>
        <v>2036169.1546985221</v>
      </c>
      <c r="S28" s="11">
        <f>'Pop (num)'!S27-'CI (num)'!S27-0.5*SUMIFS('RAW death'!$N$2:$N$641,'RAW death'!$G$2:$G$641,$B28,'RAW death'!$M$2:$M$641,S$1)/5</f>
        <v>2054890.2874699861</v>
      </c>
      <c r="T28" s="11">
        <f>'Pop (num)'!T27-'CI (num)'!T27-0.5*SUMIFS('RAW death'!$N$2:$N$641,'RAW death'!$G$2:$G$641,$B28,'RAW death'!$M$2:$M$641,T$1)/5</f>
        <v>2070546.4343588734</v>
      </c>
      <c r="U28" s="11">
        <f>'Pop (num)'!U27-'CI (num)'!U27-0.5*SUMIFS('RAW death'!$N$2:$N$641,'RAW death'!$G$2:$G$641,$B28,'RAW death'!$M$2:$M$641,U$1)/5</f>
        <v>2082182.8671594004</v>
      </c>
      <c r="V28" s="11">
        <f>'Pop (num)'!V27-'CI (num)'!V27-0.5*SUMIFS('RAW death'!$N$2:$N$641,'RAW death'!$G$2:$G$641,$B28,'RAW death'!$M$2:$M$641,V$1)/5</f>
        <v>2090175.6953848405</v>
      </c>
      <c r="W28" s="11">
        <f>'Pop (num)'!W27-'CI (num)'!W27-0.5*SUMIFS('RAW death'!$N$2:$N$641,'RAW death'!$G$2:$G$641,$B28,'RAW death'!$M$2:$M$641,W$1)/5</f>
        <v>2094492.5464395119</v>
      </c>
      <c r="X28" s="11">
        <f>'Pop (num)'!X27-'CI (num)'!X27-0.5*SUMIFS('RAW death'!$N$2:$N$641,'RAW death'!$G$2:$G$641,$B28,'RAW death'!$M$2:$M$641,X$1)/5</f>
        <v>2096384.7889677363</v>
      </c>
      <c r="Y28" s="11">
        <f>'Pop (num)'!Y27-'CI (num)'!Y27-0.5*SUMIFS('RAW death'!$N$2:$N$641,'RAW death'!$G$2:$G$641,$B28,'RAW death'!$M$2:$M$641,Y$1)/5</f>
        <v>2098842.9707787326</v>
      </c>
      <c r="Z28" s="11">
        <f>'Pop (num)'!Z27-'CI (num)'!Z27-0.5*SUMIFS('RAW death'!$N$2:$N$641,'RAW death'!$G$2:$G$641,$B28,'RAW death'!$M$2:$M$641,Z$1)/5</f>
        <v>2103998.117110556</v>
      </c>
      <c r="AA28" s="11">
        <f>'Pop (num)'!AA27-'CI (num)'!AA27-0.5*SUMIFS('RAW death'!$N$2:$N$641,'RAW death'!$G$2:$G$641,$B28,'RAW death'!$M$2:$M$641,AA$1)/5</f>
        <v>2112481.3801161549</v>
      </c>
      <c r="AB28" s="11">
        <f>'Pop (num)'!AB27-'CI (num)'!AB27-0.5*SUMIFS('RAW death'!$N$2:$N$641,'RAW death'!$G$2:$G$641,$B28,'RAW death'!$M$2:$M$641,AB$1)/5</f>
        <v>2124741.2659516237</v>
      </c>
      <c r="AC28" s="11">
        <f>'Pop (num)'!AC27-'CI (num)'!AC27-0.5*SUMIFS('RAW death'!$N$2:$N$641,'RAW death'!$G$2:$G$641,$B28,'RAW death'!$M$2:$M$641,AC$1)/5</f>
        <v>2141177.3748313044</v>
      </c>
      <c r="AD28" s="11">
        <f>'Pop (num)'!AD27-'CI (num)'!AD27-0.5*SUMIFS('RAW death'!$N$2:$N$641,'RAW death'!$G$2:$G$641,$B28,'RAW death'!$M$2:$M$641,AD$1)/5</f>
        <v>2159866.9568649298</v>
      </c>
      <c r="AE28" s="11">
        <f>'Pop (num)'!AE27-'CI (num)'!AE27-0.5*SUMIFS('RAW death'!$N$2:$N$641,'RAW death'!$G$2:$G$641,$B28,'RAW death'!$M$2:$M$641,AE$1)/5</f>
        <v>2179163.9859502134</v>
      </c>
      <c r="AF28" s="11">
        <f>'Pop (num)'!AF27-'CI (num)'!AF27-0.5*SUMIFS('RAW death'!$N$2:$N$641,'RAW death'!$G$2:$G$641,$B28,'RAW death'!$M$2:$M$641,AF$1)/5</f>
        <v>2198316.6853198903</v>
      </c>
      <c r="AG28" s="11">
        <f>'Pop (num)'!AG27-'CI (num)'!AG27-0.5*SUMIFS('RAW death'!$N$2:$N$641,'RAW death'!$G$2:$G$641,$B28,'RAW death'!$M$2:$M$641,AG$1)/5</f>
        <v>2218051.7185290777</v>
      </c>
      <c r="AH28" s="11">
        <f>'Pop (num)'!AH27-'CI (num)'!AH27-0.5*SUMIFS('RAW death'!$N$2:$N$641,'RAW death'!$G$2:$G$641,$B28,'RAW death'!$M$2:$M$641,AH$1)/5</f>
        <v>2239783.7888540374</v>
      </c>
      <c r="AI28" s="11">
        <f>'Pop (num)'!AI27-'CI (num)'!AI27-0.5*SUMIFS('RAW death'!$N$2:$N$641,'RAW death'!$G$2:$G$641,$B28,'RAW death'!$M$2:$M$641,AI$1)/4</f>
        <v>2265945.467763151</v>
      </c>
    </row>
    <row r="29" spans="1:35" x14ac:dyDescent="0.2">
      <c r="A29">
        <f t="shared" si="0"/>
        <v>28</v>
      </c>
      <c r="B29" s="1">
        <v>10</v>
      </c>
      <c r="D29" s="11">
        <f>'Pop (num)'!D28-'CI (num)'!D28-0.5*SUMIFS('RAW death'!$N$2:$N$641,'RAW death'!$G$2:$G$641,$B29,'RAW death'!$M$2:$M$641,D$1)/5</f>
        <v>1638714.0758068541</v>
      </c>
      <c r="E29" s="11">
        <f>'Pop (num)'!E28-'CI (num)'!E28-0.5*SUMIFS('RAW death'!$N$2:$N$641,'RAW death'!$G$2:$G$641,$B29,'RAW death'!$M$2:$M$641,E$1)/5</f>
        <v>1671874.2398972199</v>
      </c>
      <c r="F29" s="11">
        <f>'Pop (num)'!F28-'CI (num)'!F28-0.5*SUMIFS('RAW death'!$N$2:$N$641,'RAW death'!$G$2:$G$641,$B29,'RAW death'!$M$2:$M$641,F$1)/5</f>
        <v>1702432.3713005609</v>
      </c>
      <c r="G29" s="11">
        <f>'Pop (num)'!G28-'CI (num)'!G28-0.5*SUMIFS('RAW death'!$N$2:$N$641,'RAW death'!$G$2:$G$641,$B29,'RAW death'!$M$2:$M$641,G$1)/5</f>
        <v>1731653.1333330057</v>
      </c>
      <c r="H29" s="11">
        <f>'Pop (num)'!H28-'CI (num)'!H28-0.5*SUMIFS('RAW death'!$N$2:$N$641,'RAW death'!$G$2:$G$641,$B29,'RAW death'!$M$2:$M$641,H$1)/5</f>
        <v>1760462.3402204446</v>
      </c>
      <c r="I29" s="11">
        <f>'Pop (num)'!I28-'CI (num)'!I28-0.5*SUMIFS('RAW death'!$N$2:$N$641,'RAW death'!$G$2:$G$641,$B29,'RAW death'!$M$2:$M$641,I$1)/5</f>
        <v>1789681.4619610293</v>
      </c>
      <c r="J29" s="11">
        <f>'Pop (num)'!J28-'CI (num)'!J28-0.5*SUMIFS('RAW death'!$N$2:$N$641,'RAW death'!$G$2:$G$641,$B29,'RAW death'!$M$2:$M$641,J$1)/5</f>
        <v>1819885.9240282769</v>
      </c>
      <c r="K29" s="11">
        <f>'Pop (num)'!K28-'CI (num)'!K28-0.5*SUMIFS('RAW death'!$N$2:$N$641,'RAW death'!$G$2:$G$641,$B29,'RAW death'!$M$2:$M$641,K$1)/5</f>
        <v>1850331.3429266578</v>
      </c>
      <c r="L29" s="11">
        <f>'Pop (num)'!L28-'CI (num)'!L28-0.5*SUMIFS('RAW death'!$N$2:$N$641,'RAW death'!$G$2:$G$641,$B29,'RAW death'!$M$2:$M$641,L$1)/5</f>
        <v>1881021.3529064404</v>
      </c>
      <c r="M29" s="11">
        <f>'Pop (num)'!M28-'CI (num)'!M28-0.5*SUMIFS('RAW death'!$N$2:$N$641,'RAW death'!$G$2:$G$641,$B29,'RAW death'!$M$2:$M$641,M$1)/5</f>
        <v>1911384.8714271123</v>
      </c>
      <c r="N29" s="11">
        <f>'Pop (num)'!N28-'CI (num)'!N28-0.5*SUMIFS('RAW death'!$N$2:$N$641,'RAW death'!$G$2:$G$641,$B29,'RAW death'!$M$2:$M$641,N$1)/5</f>
        <v>1940286.1918592474</v>
      </c>
      <c r="O29" s="11">
        <f>'Pop (num)'!O28-'CI (num)'!O28-0.5*SUMIFS('RAW death'!$N$2:$N$641,'RAW death'!$G$2:$G$641,$B29,'RAW death'!$M$2:$M$641,O$1)/5</f>
        <v>1966761.9540542844</v>
      </c>
      <c r="P29" s="11">
        <f>'Pop (num)'!P28-'CI (num)'!P28-0.5*SUMIFS('RAW death'!$N$2:$N$641,'RAW death'!$G$2:$G$641,$B29,'RAW death'!$M$2:$M$641,P$1)/5</f>
        <v>1991402.6838920237</v>
      </c>
      <c r="Q29" s="11">
        <f>'Pop (num)'!Q28-'CI (num)'!Q28-0.5*SUMIFS('RAW death'!$N$2:$N$641,'RAW death'!$G$2:$G$641,$B29,'RAW death'!$M$2:$M$641,Q$1)/5</f>
        <v>2014071.0014019385</v>
      </c>
      <c r="R29" s="11">
        <f>'Pop (num)'!R28-'CI (num)'!R28-0.5*SUMIFS('RAW death'!$N$2:$N$641,'RAW death'!$G$2:$G$641,$B29,'RAW death'!$M$2:$M$641,R$1)/5</f>
        <v>2036169.1546985221</v>
      </c>
      <c r="S29" s="11">
        <f>'Pop (num)'!S28-'CI (num)'!S28-0.5*SUMIFS('RAW death'!$N$2:$N$641,'RAW death'!$G$2:$G$641,$B29,'RAW death'!$M$2:$M$641,S$1)/5</f>
        <v>2054890.2874699861</v>
      </c>
      <c r="T29" s="11">
        <f>'Pop (num)'!T28-'CI (num)'!T28-0.5*SUMIFS('RAW death'!$N$2:$N$641,'RAW death'!$G$2:$G$641,$B29,'RAW death'!$M$2:$M$641,T$1)/5</f>
        <v>2070546.4343588734</v>
      </c>
      <c r="U29" s="11">
        <f>'Pop (num)'!U28-'CI (num)'!U28-0.5*SUMIFS('RAW death'!$N$2:$N$641,'RAW death'!$G$2:$G$641,$B29,'RAW death'!$M$2:$M$641,U$1)/5</f>
        <v>2082182.8671594004</v>
      </c>
      <c r="V29" s="11">
        <f>'Pop (num)'!V28-'CI (num)'!V28-0.5*SUMIFS('RAW death'!$N$2:$N$641,'RAW death'!$G$2:$G$641,$B29,'RAW death'!$M$2:$M$641,V$1)/5</f>
        <v>2090175.6953848405</v>
      </c>
      <c r="W29" s="11">
        <f>'Pop (num)'!W28-'CI (num)'!W28-0.5*SUMIFS('RAW death'!$N$2:$N$641,'RAW death'!$G$2:$G$641,$B29,'RAW death'!$M$2:$M$641,W$1)/5</f>
        <v>2094492.5464395119</v>
      </c>
      <c r="X29" s="11">
        <f>'Pop (num)'!X28-'CI (num)'!X28-0.5*SUMIFS('RAW death'!$N$2:$N$641,'RAW death'!$G$2:$G$641,$B29,'RAW death'!$M$2:$M$641,X$1)/5</f>
        <v>2096384.7889677363</v>
      </c>
      <c r="Y29" s="11">
        <f>'Pop (num)'!Y28-'CI (num)'!Y28-0.5*SUMIFS('RAW death'!$N$2:$N$641,'RAW death'!$G$2:$G$641,$B29,'RAW death'!$M$2:$M$641,Y$1)/5</f>
        <v>2098842.9707787326</v>
      </c>
      <c r="Z29" s="11">
        <f>'Pop (num)'!Z28-'CI (num)'!Z28-0.5*SUMIFS('RAW death'!$N$2:$N$641,'RAW death'!$G$2:$G$641,$B29,'RAW death'!$M$2:$M$641,Z$1)/5</f>
        <v>2103998.117110556</v>
      </c>
      <c r="AA29" s="11">
        <f>'Pop (num)'!AA28-'CI (num)'!AA28-0.5*SUMIFS('RAW death'!$N$2:$N$641,'RAW death'!$G$2:$G$641,$B29,'RAW death'!$M$2:$M$641,AA$1)/5</f>
        <v>2112481.3801161549</v>
      </c>
      <c r="AB29" s="11">
        <f>'Pop (num)'!AB28-'CI (num)'!AB28-0.5*SUMIFS('RAW death'!$N$2:$N$641,'RAW death'!$G$2:$G$641,$B29,'RAW death'!$M$2:$M$641,AB$1)/5</f>
        <v>2124741.2659516237</v>
      </c>
      <c r="AC29" s="11">
        <f>'Pop (num)'!AC28-'CI (num)'!AC28-0.5*SUMIFS('RAW death'!$N$2:$N$641,'RAW death'!$G$2:$G$641,$B29,'RAW death'!$M$2:$M$641,AC$1)/5</f>
        <v>2141177.3748313044</v>
      </c>
      <c r="AD29" s="11">
        <f>'Pop (num)'!AD28-'CI (num)'!AD28-0.5*SUMIFS('RAW death'!$N$2:$N$641,'RAW death'!$G$2:$G$641,$B29,'RAW death'!$M$2:$M$641,AD$1)/5</f>
        <v>2159866.9568649298</v>
      </c>
      <c r="AE29" s="11">
        <f>'Pop (num)'!AE28-'CI (num)'!AE28-0.5*SUMIFS('RAW death'!$N$2:$N$641,'RAW death'!$G$2:$G$641,$B29,'RAW death'!$M$2:$M$641,AE$1)/5</f>
        <v>2179163.9859502134</v>
      </c>
      <c r="AF29" s="11">
        <f>'Pop (num)'!AF28-'CI (num)'!AF28-0.5*SUMIFS('RAW death'!$N$2:$N$641,'RAW death'!$G$2:$G$641,$B29,'RAW death'!$M$2:$M$641,AF$1)/5</f>
        <v>2198316.6853198903</v>
      </c>
      <c r="AG29" s="11">
        <f>'Pop (num)'!AG28-'CI (num)'!AG28-0.5*SUMIFS('RAW death'!$N$2:$N$641,'RAW death'!$G$2:$G$641,$B29,'RAW death'!$M$2:$M$641,AG$1)/5</f>
        <v>2218051.7185290777</v>
      </c>
      <c r="AH29" s="11">
        <f>'Pop (num)'!AH28-'CI (num)'!AH28-0.5*SUMIFS('RAW death'!$N$2:$N$641,'RAW death'!$G$2:$G$641,$B29,'RAW death'!$M$2:$M$641,AH$1)/5</f>
        <v>2239783.7888540374</v>
      </c>
      <c r="AI29" s="11">
        <f>'Pop (num)'!AI28-'CI (num)'!AI28-0.5*SUMIFS('RAW death'!$N$2:$N$641,'RAW death'!$G$2:$G$641,$B29,'RAW death'!$M$2:$M$641,AI$1)/4</f>
        <v>2265945.467763151</v>
      </c>
    </row>
    <row r="30" spans="1:35" x14ac:dyDescent="0.2">
      <c r="A30">
        <f t="shared" si="0"/>
        <v>29</v>
      </c>
      <c r="B30" s="1">
        <v>10</v>
      </c>
      <c r="D30" s="11">
        <f>'Pop (num)'!D29-'CI (num)'!D29-0.5*SUMIFS('RAW death'!$N$2:$N$641,'RAW death'!$G$2:$G$641,$B30,'RAW death'!$M$2:$M$641,D$1)/5</f>
        <v>1638714.0758068541</v>
      </c>
      <c r="E30" s="11">
        <f>'Pop (num)'!E29-'CI (num)'!E29-0.5*SUMIFS('RAW death'!$N$2:$N$641,'RAW death'!$G$2:$G$641,$B30,'RAW death'!$M$2:$M$641,E$1)/5</f>
        <v>1671874.2398972199</v>
      </c>
      <c r="F30" s="11">
        <f>'Pop (num)'!F29-'CI (num)'!F29-0.5*SUMIFS('RAW death'!$N$2:$N$641,'RAW death'!$G$2:$G$641,$B30,'RAW death'!$M$2:$M$641,F$1)/5</f>
        <v>1702432.3713005609</v>
      </c>
      <c r="G30" s="11">
        <f>'Pop (num)'!G29-'CI (num)'!G29-0.5*SUMIFS('RAW death'!$N$2:$N$641,'RAW death'!$G$2:$G$641,$B30,'RAW death'!$M$2:$M$641,G$1)/5</f>
        <v>1731653.1333330057</v>
      </c>
      <c r="H30" s="11">
        <f>'Pop (num)'!H29-'CI (num)'!H29-0.5*SUMIFS('RAW death'!$N$2:$N$641,'RAW death'!$G$2:$G$641,$B30,'RAW death'!$M$2:$M$641,H$1)/5</f>
        <v>1760462.3402204446</v>
      </c>
      <c r="I30" s="11">
        <f>'Pop (num)'!I29-'CI (num)'!I29-0.5*SUMIFS('RAW death'!$N$2:$N$641,'RAW death'!$G$2:$G$641,$B30,'RAW death'!$M$2:$M$641,I$1)/5</f>
        <v>1789681.4619610293</v>
      </c>
      <c r="J30" s="11">
        <f>'Pop (num)'!J29-'CI (num)'!J29-0.5*SUMIFS('RAW death'!$N$2:$N$641,'RAW death'!$G$2:$G$641,$B30,'RAW death'!$M$2:$M$641,J$1)/5</f>
        <v>1819885.9240282769</v>
      </c>
      <c r="K30" s="11">
        <f>'Pop (num)'!K29-'CI (num)'!K29-0.5*SUMIFS('RAW death'!$N$2:$N$641,'RAW death'!$G$2:$G$641,$B30,'RAW death'!$M$2:$M$641,K$1)/5</f>
        <v>1850331.3429266578</v>
      </c>
      <c r="L30" s="11">
        <f>'Pop (num)'!L29-'CI (num)'!L29-0.5*SUMIFS('RAW death'!$N$2:$N$641,'RAW death'!$G$2:$G$641,$B30,'RAW death'!$M$2:$M$641,L$1)/5</f>
        <v>1881021.3529064404</v>
      </c>
      <c r="M30" s="11">
        <f>'Pop (num)'!M29-'CI (num)'!M29-0.5*SUMIFS('RAW death'!$N$2:$N$641,'RAW death'!$G$2:$G$641,$B30,'RAW death'!$M$2:$M$641,M$1)/5</f>
        <v>1911384.8714271123</v>
      </c>
      <c r="N30" s="11">
        <f>'Pop (num)'!N29-'CI (num)'!N29-0.5*SUMIFS('RAW death'!$N$2:$N$641,'RAW death'!$G$2:$G$641,$B30,'RAW death'!$M$2:$M$641,N$1)/5</f>
        <v>1940286.1918592474</v>
      </c>
      <c r="O30" s="11">
        <f>'Pop (num)'!O29-'CI (num)'!O29-0.5*SUMIFS('RAW death'!$N$2:$N$641,'RAW death'!$G$2:$G$641,$B30,'RAW death'!$M$2:$M$641,O$1)/5</f>
        <v>1966761.9540542844</v>
      </c>
      <c r="P30" s="11">
        <f>'Pop (num)'!P29-'CI (num)'!P29-0.5*SUMIFS('RAW death'!$N$2:$N$641,'RAW death'!$G$2:$G$641,$B30,'RAW death'!$M$2:$M$641,P$1)/5</f>
        <v>1991402.6838920237</v>
      </c>
      <c r="Q30" s="11">
        <f>'Pop (num)'!Q29-'CI (num)'!Q29-0.5*SUMIFS('RAW death'!$N$2:$N$641,'RAW death'!$G$2:$G$641,$B30,'RAW death'!$M$2:$M$641,Q$1)/5</f>
        <v>2014071.0014019385</v>
      </c>
      <c r="R30" s="11">
        <f>'Pop (num)'!R29-'CI (num)'!R29-0.5*SUMIFS('RAW death'!$N$2:$N$641,'RAW death'!$G$2:$G$641,$B30,'RAW death'!$M$2:$M$641,R$1)/5</f>
        <v>2036169.1546985221</v>
      </c>
      <c r="S30" s="11">
        <f>'Pop (num)'!S29-'CI (num)'!S29-0.5*SUMIFS('RAW death'!$N$2:$N$641,'RAW death'!$G$2:$G$641,$B30,'RAW death'!$M$2:$M$641,S$1)/5</f>
        <v>2054890.2874699861</v>
      </c>
      <c r="T30" s="11">
        <f>'Pop (num)'!T29-'CI (num)'!T29-0.5*SUMIFS('RAW death'!$N$2:$N$641,'RAW death'!$G$2:$G$641,$B30,'RAW death'!$M$2:$M$641,T$1)/5</f>
        <v>2070546.4343588734</v>
      </c>
      <c r="U30" s="11">
        <f>'Pop (num)'!U29-'CI (num)'!U29-0.5*SUMIFS('RAW death'!$N$2:$N$641,'RAW death'!$G$2:$G$641,$B30,'RAW death'!$M$2:$M$641,U$1)/5</f>
        <v>2082182.8671594004</v>
      </c>
      <c r="V30" s="11">
        <f>'Pop (num)'!V29-'CI (num)'!V29-0.5*SUMIFS('RAW death'!$N$2:$N$641,'RAW death'!$G$2:$G$641,$B30,'RAW death'!$M$2:$M$641,V$1)/5</f>
        <v>2090175.6953848405</v>
      </c>
      <c r="W30" s="11">
        <f>'Pop (num)'!W29-'CI (num)'!W29-0.5*SUMIFS('RAW death'!$N$2:$N$641,'RAW death'!$G$2:$G$641,$B30,'RAW death'!$M$2:$M$641,W$1)/5</f>
        <v>2094492.5464395119</v>
      </c>
      <c r="X30" s="11">
        <f>'Pop (num)'!X29-'CI (num)'!X29-0.5*SUMIFS('RAW death'!$N$2:$N$641,'RAW death'!$G$2:$G$641,$B30,'RAW death'!$M$2:$M$641,X$1)/5</f>
        <v>2096384.7889677363</v>
      </c>
      <c r="Y30" s="11">
        <f>'Pop (num)'!Y29-'CI (num)'!Y29-0.5*SUMIFS('RAW death'!$N$2:$N$641,'RAW death'!$G$2:$G$641,$B30,'RAW death'!$M$2:$M$641,Y$1)/5</f>
        <v>2098842.9707787326</v>
      </c>
      <c r="Z30" s="11">
        <f>'Pop (num)'!Z29-'CI (num)'!Z29-0.5*SUMIFS('RAW death'!$N$2:$N$641,'RAW death'!$G$2:$G$641,$B30,'RAW death'!$M$2:$M$641,Z$1)/5</f>
        <v>2103998.117110556</v>
      </c>
      <c r="AA30" s="11">
        <f>'Pop (num)'!AA29-'CI (num)'!AA29-0.5*SUMIFS('RAW death'!$N$2:$N$641,'RAW death'!$G$2:$G$641,$B30,'RAW death'!$M$2:$M$641,AA$1)/5</f>
        <v>2112481.3801161549</v>
      </c>
      <c r="AB30" s="11">
        <f>'Pop (num)'!AB29-'CI (num)'!AB29-0.5*SUMIFS('RAW death'!$N$2:$N$641,'RAW death'!$G$2:$G$641,$B30,'RAW death'!$M$2:$M$641,AB$1)/5</f>
        <v>2124741.2659516237</v>
      </c>
      <c r="AC30" s="11">
        <f>'Pop (num)'!AC29-'CI (num)'!AC29-0.5*SUMIFS('RAW death'!$N$2:$N$641,'RAW death'!$G$2:$G$641,$B30,'RAW death'!$M$2:$M$641,AC$1)/5</f>
        <v>2141177.3748313044</v>
      </c>
      <c r="AD30" s="11">
        <f>'Pop (num)'!AD29-'CI (num)'!AD29-0.5*SUMIFS('RAW death'!$N$2:$N$641,'RAW death'!$G$2:$G$641,$B30,'RAW death'!$M$2:$M$641,AD$1)/5</f>
        <v>2159866.9568649298</v>
      </c>
      <c r="AE30" s="11">
        <f>'Pop (num)'!AE29-'CI (num)'!AE29-0.5*SUMIFS('RAW death'!$N$2:$N$641,'RAW death'!$G$2:$G$641,$B30,'RAW death'!$M$2:$M$641,AE$1)/5</f>
        <v>2179163.9859502134</v>
      </c>
      <c r="AF30" s="11">
        <f>'Pop (num)'!AF29-'CI (num)'!AF29-0.5*SUMIFS('RAW death'!$N$2:$N$641,'RAW death'!$G$2:$G$641,$B30,'RAW death'!$M$2:$M$641,AF$1)/5</f>
        <v>2198316.6853198903</v>
      </c>
      <c r="AG30" s="11">
        <f>'Pop (num)'!AG29-'CI (num)'!AG29-0.5*SUMIFS('RAW death'!$N$2:$N$641,'RAW death'!$G$2:$G$641,$B30,'RAW death'!$M$2:$M$641,AG$1)/5</f>
        <v>2218051.7185290777</v>
      </c>
      <c r="AH30" s="11">
        <f>'Pop (num)'!AH29-'CI (num)'!AH29-0.5*SUMIFS('RAW death'!$N$2:$N$641,'RAW death'!$G$2:$G$641,$B30,'RAW death'!$M$2:$M$641,AH$1)/5</f>
        <v>2239783.7888540374</v>
      </c>
      <c r="AI30" s="11">
        <f>'Pop (num)'!AI29-'CI (num)'!AI29-0.5*SUMIFS('RAW death'!$N$2:$N$641,'RAW death'!$G$2:$G$641,$B30,'RAW death'!$M$2:$M$641,AI$1)/4</f>
        <v>2265945.467763151</v>
      </c>
    </row>
    <row r="31" spans="1:35" x14ac:dyDescent="0.2">
      <c r="A31">
        <f t="shared" si="0"/>
        <v>30</v>
      </c>
      <c r="B31" s="1">
        <v>11</v>
      </c>
      <c r="D31" s="11">
        <f>'Pop (num)'!D30-'CI (num)'!D30-0.5*SUMIFS('RAW death'!$N$2:$N$641,'RAW death'!$G$2:$G$641,$B31,'RAW death'!$M$2:$M$641,D$1)/5</f>
        <v>1638775.1656868542</v>
      </c>
      <c r="E31" s="11">
        <f>'Pop (num)'!E30-'CI (num)'!E30-0.5*SUMIFS('RAW death'!$N$2:$N$641,'RAW death'!$G$2:$G$641,$B31,'RAW death'!$M$2:$M$641,E$1)/5</f>
        <v>1671917.37636722</v>
      </c>
      <c r="F31" s="11">
        <f>'Pop (num)'!F30-'CI (num)'!F30-0.5*SUMIFS('RAW death'!$N$2:$N$641,'RAW death'!$G$2:$G$641,$B31,'RAW death'!$M$2:$M$641,F$1)/5</f>
        <v>1702458.8018605609</v>
      </c>
      <c r="G31" s="11">
        <f>'Pop (num)'!G30-'CI (num)'!G30-0.5*SUMIFS('RAW death'!$N$2:$N$641,'RAW death'!$G$2:$G$641,$B31,'RAW death'!$M$2:$M$641,G$1)/5</f>
        <v>1731665.5838230059</v>
      </c>
      <c r="H31" s="11">
        <f>'Pop (num)'!H30-'CI (num)'!H30-0.5*SUMIFS('RAW death'!$N$2:$N$641,'RAW death'!$G$2:$G$641,$B31,'RAW death'!$M$2:$M$641,H$1)/5</f>
        <v>1760464.2131504447</v>
      </c>
      <c r="I31" s="11">
        <f>'Pop (num)'!I30-'CI (num)'!I30-0.5*SUMIFS('RAW death'!$N$2:$N$641,'RAW death'!$G$2:$G$641,$B31,'RAW death'!$M$2:$M$641,I$1)/5</f>
        <v>1789674.6098010296</v>
      </c>
      <c r="J31" s="11">
        <f>'Pop (num)'!J30-'CI (num)'!J30-0.5*SUMIFS('RAW death'!$N$2:$N$641,'RAW death'!$G$2:$G$641,$B31,'RAW death'!$M$2:$M$641,J$1)/5</f>
        <v>1819871.3039982768</v>
      </c>
      <c r="K31" s="11">
        <f>'Pop (num)'!K30-'CI (num)'!K30-0.5*SUMIFS('RAW death'!$N$2:$N$641,'RAW death'!$G$2:$G$641,$B31,'RAW death'!$M$2:$M$641,K$1)/5</f>
        <v>1850311.3506366578</v>
      </c>
      <c r="L31" s="11">
        <f>'Pop (num)'!L30-'CI (num)'!L30-0.5*SUMIFS('RAW death'!$N$2:$N$641,'RAW death'!$G$2:$G$641,$B31,'RAW death'!$M$2:$M$641,L$1)/5</f>
        <v>1880995.5983764403</v>
      </c>
      <c r="M31" s="11">
        <f>'Pop (num)'!M30-'CI (num)'!M30-0.5*SUMIFS('RAW death'!$N$2:$N$641,'RAW death'!$G$2:$G$641,$B31,'RAW death'!$M$2:$M$641,M$1)/5</f>
        <v>1911346.7313171122</v>
      </c>
      <c r="N31" s="11">
        <f>'Pop (num)'!N30-'CI (num)'!N30-0.5*SUMIFS('RAW death'!$N$2:$N$641,'RAW death'!$G$2:$G$641,$B31,'RAW death'!$M$2:$M$641,N$1)/5</f>
        <v>1940238.5852192473</v>
      </c>
      <c r="O31" s="11">
        <f>'Pop (num)'!O30-'CI (num)'!O30-0.5*SUMIFS('RAW death'!$N$2:$N$641,'RAW death'!$G$2:$G$641,$B31,'RAW death'!$M$2:$M$641,O$1)/5</f>
        <v>1966702.4714142843</v>
      </c>
      <c r="P31" s="11">
        <f>'Pop (num)'!P30-'CI (num)'!P30-0.5*SUMIFS('RAW death'!$N$2:$N$641,'RAW death'!$G$2:$G$641,$B31,'RAW death'!$M$2:$M$641,P$1)/5</f>
        <v>1991330.3568520236</v>
      </c>
      <c r="Q31" s="11">
        <f>'Pop (num)'!Q30-'CI (num)'!Q30-0.5*SUMIFS('RAW death'!$N$2:$N$641,'RAW death'!$G$2:$G$641,$B31,'RAW death'!$M$2:$M$641,Q$1)/5</f>
        <v>2013976.6675819384</v>
      </c>
      <c r="R31" s="11">
        <f>'Pop (num)'!R30-'CI (num)'!R30-0.5*SUMIFS('RAW death'!$N$2:$N$641,'RAW death'!$G$2:$G$641,$B31,'RAW death'!$M$2:$M$641,R$1)/5</f>
        <v>2036062.0937285221</v>
      </c>
      <c r="S31" s="11">
        <f>'Pop (num)'!S30-'CI (num)'!S30-0.5*SUMIFS('RAW death'!$N$2:$N$641,'RAW death'!$G$2:$G$641,$B31,'RAW death'!$M$2:$M$641,S$1)/5</f>
        <v>2054763.193279986</v>
      </c>
      <c r="T31" s="11">
        <f>'Pop (num)'!T30-'CI (num)'!T30-0.5*SUMIFS('RAW death'!$N$2:$N$641,'RAW death'!$G$2:$G$641,$B31,'RAW death'!$M$2:$M$641,T$1)/5</f>
        <v>2070396.9293788734</v>
      </c>
      <c r="U31" s="11">
        <f>'Pop (num)'!U30-'CI (num)'!U30-0.5*SUMIFS('RAW death'!$N$2:$N$641,'RAW death'!$G$2:$G$641,$B31,'RAW death'!$M$2:$M$641,U$1)/5</f>
        <v>2082010.1338494003</v>
      </c>
      <c r="V31" s="11">
        <f>'Pop (num)'!V30-'CI (num)'!V30-0.5*SUMIFS('RAW death'!$N$2:$N$641,'RAW death'!$G$2:$G$641,$B31,'RAW death'!$M$2:$M$641,V$1)/5</f>
        <v>2089978.7239548403</v>
      </c>
      <c r="W31" s="11">
        <f>'Pop (num)'!W30-'CI (num)'!W30-0.5*SUMIFS('RAW death'!$N$2:$N$641,'RAW death'!$G$2:$G$641,$B31,'RAW death'!$M$2:$M$641,W$1)/5</f>
        <v>2094272.3058195119</v>
      </c>
      <c r="X31" s="11">
        <f>'Pop (num)'!X30-'CI (num)'!X30-0.5*SUMIFS('RAW death'!$N$2:$N$641,'RAW death'!$G$2:$G$641,$B31,'RAW death'!$M$2:$M$641,X$1)/5</f>
        <v>2096145.6025477364</v>
      </c>
      <c r="Y31" s="11">
        <f>'Pop (num)'!Y30-'CI (num)'!Y30-0.5*SUMIFS('RAW death'!$N$2:$N$641,'RAW death'!$G$2:$G$641,$B31,'RAW death'!$M$2:$M$641,Y$1)/5</f>
        <v>2098589.7200187324</v>
      </c>
      <c r="Z31" s="11">
        <f>'Pop (num)'!Z30-'CI (num)'!Z30-0.5*SUMIFS('RAW death'!$N$2:$N$641,'RAW death'!$G$2:$G$641,$B31,'RAW death'!$M$2:$M$641,Z$1)/5</f>
        <v>2103737.5841005561</v>
      </c>
      <c r="AA31" s="11">
        <f>'Pop (num)'!AA30-'CI (num)'!AA30-0.5*SUMIFS('RAW death'!$N$2:$N$641,'RAW death'!$G$2:$G$641,$B31,'RAW death'!$M$2:$M$641,AA$1)/5</f>
        <v>2112217.2996061547</v>
      </c>
      <c r="AB31" s="11">
        <f>'Pop (num)'!AB30-'CI (num)'!AB30-0.5*SUMIFS('RAW death'!$N$2:$N$641,'RAW death'!$G$2:$G$641,$B31,'RAW death'!$M$2:$M$641,AB$1)/5</f>
        <v>2124479.4437016239</v>
      </c>
      <c r="AC31" s="11">
        <f>'Pop (num)'!AC30-'CI (num)'!AC30-0.5*SUMIFS('RAW death'!$N$2:$N$641,'RAW death'!$G$2:$G$641,$B31,'RAW death'!$M$2:$M$641,AC$1)/5</f>
        <v>2140912.7889913041</v>
      </c>
      <c r="AD31" s="11">
        <f>'Pop (num)'!AD30-'CI (num)'!AD30-0.5*SUMIFS('RAW death'!$N$2:$N$641,'RAW death'!$G$2:$G$641,$B31,'RAW death'!$M$2:$M$641,AD$1)/5</f>
        <v>2159602.7827649298</v>
      </c>
      <c r="AE31" s="11">
        <f>'Pop (num)'!AE30-'CI (num)'!AE30-0.5*SUMIFS('RAW death'!$N$2:$N$641,'RAW death'!$G$2:$G$641,$B31,'RAW death'!$M$2:$M$641,AE$1)/5</f>
        <v>2178896.1601802134</v>
      </c>
      <c r="AF31" s="11">
        <f>'Pop (num)'!AF30-'CI (num)'!AF30-0.5*SUMIFS('RAW death'!$N$2:$N$641,'RAW death'!$G$2:$G$641,$B31,'RAW death'!$M$2:$M$641,AF$1)/5</f>
        <v>2198048.0247178902</v>
      </c>
      <c r="AG31" s="11">
        <f>'Pop (num)'!AG30-'CI (num)'!AG30-0.5*SUMIFS('RAW death'!$N$2:$N$641,'RAW death'!$G$2:$G$641,$B31,'RAW death'!$M$2:$M$641,AG$1)/5</f>
        <v>2217748.8192430777</v>
      </c>
      <c r="AH31" s="11">
        <f>'Pop (num)'!AH30-'CI (num)'!AH30-0.5*SUMIFS('RAW death'!$N$2:$N$641,'RAW death'!$G$2:$G$641,$B31,'RAW death'!$M$2:$M$641,AH$1)/5</f>
        <v>2239431.0297140377</v>
      </c>
      <c r="AI31" s="11">
        <f>'Pop (num)'!AI30-'CI (num)'!AI30-0.5*SUMIFS('RAW death'!$N$2:$N$641,'RAW death'!$G$2:$G$641,$B31,'RAW death'!$M$2:$M$641,AI$1)/4</f>
        <v>2265945.467763151</v>
      </c>
    </row>
    <row r="32" spans="1:35" x14ac:dyDescent="0.2">
      <c r="A32">
        <f t="shared" si="0"/>
        <v>31</v>
      </c>
      <c r="B32" s="1">
        <v>11</v>
      </c>
      <c r="D32" s="11">
        <f>'Pop (num)'!D31-'CI (num)'!D31-0.5*SUMIFS('RAW death'!$N$2:$N$641,'RAW death'!$G$2:$G$641,$B32,'RAW death'!$M$2:$M$641,D$1)/5</f>
        <v>1379842.300481746</v>
      </c>
      <c r="E32" s="11">
        <f>'Pop (num)'!E31-'CI (num)'!E31-0.5*SUMIFS('RAW death'!$N$2:$N$641,'RAW death'!$G$2:$G$641,$B32,'RAW death'!$M$2:$M$641,E$1)/5</f>
        <v>1423572.7360974005</v>
      </c>
      <c r="F32" s="11">
        <f>'Pop (num)'!F31-'CI (num)'!F31-0.5*SUMIFS('RAW death'!$N$2:$N$641,'RAW death'!$G$2:$G$641,$B32,'RAW death'!$M$2:$M$641,F$1)/5</f>
        <v>1465826.1379077598</v>
      </c>
      <c r="G32" s="11">
        <f>'Pop (num)'!G31-'CI (num)'!G31-0.5*SUMIFS('RAW death'!$N$2:$N$641,'RAW death'!$G$2:$G$641,$B32,'RAW death'!$M$2:$M$641,G$1)/5</f>
        <v>1506410.712686704</v>
      </c>
      <c r="H32" s="11">
        <f>'Pop (num)'!H31-'CI (num)'!H31-0.5*SUMIFS('RAW death'!$N$2:$N$641,'RAW death'!$G$2:$G$641,$B32,'RAW death'!$M$2:$M$641,H$1)/5</f>
        <v>1545144.7324355915</v>
      </c>
      <c r="I32" s="11">
        <f>'Pop (num)'!I31-'CI (num)'!I31-0.5*SUMIFS('RAW death'!$N$2:$N$641,'RAW death'!$G$2:$G$641,$B32,'RAW death'!$M$2:$M$641,I$1)/5</f>
        <v>1581890.4399682216</v>
      </c>
      <c r="J32" s="11">
        <f>'Pop (num)'!J31-'CI (num)'!J31-0.5*SUMIFS('RAW death'!$N$2:$N$641,'RAW death'!$G$2:$G$641,$B32,'RAW death'!$M$2:$M$641,J$1)/5</f>
        <v>1616521.6148514578</v>
      </c>
      <c r="K32" s="11">
        <f>'Pop (num)'!K31-'CI (num)'!K31-0.5*SUMIFS('RAW death'!$N$2:$N$641,'RAW death'!$G$2:$G$641,$B32,'RAW death'!$M$2:$M$641,K$1)/5</f>
        <v>1648426.3509626712</v>
      </c>
      <c r="L32" s="11">
        <f>'Pop (num)'!L31-'CI (num)'!L31-0.5*SUMIFS('RAW death'!$N$2:$N$641,'RAW death'!$G$2:$G$641,$B32,'RAW death'!$M$2:$M$641,L$1)/5</f>
        <v>1678689.3219574799</v>
      </c>
      <c r="M32" s="11">
        <f>'Pop (num)'!M31-'CI (num)'!M31-0.5*SUMIFS('RAW death'!$N$2:$N$641,'RAW death'!$G$2:$G$641,$B32,'RAW death'!$M$2:$M$641,M$1)/5</f>
        <v>1708088.2465936423</v>
      </c>
      <c r="N32" s="11">
        <f>'Pop (num)'!N31-'CI (num)'!N31-0.5*SUMIFS('RAW death'!$N$2:$N$641,'RAW death'!$G$2:$G$641,$B32,'RAW death'!$M$2:$M$641,N$1)/5</f>
        <v>1737377.4860687011</v>
      </c>
      <c r="O32" s="11">
        <f>'Pop (num)'!O31-'CI (num)'!O31-0.5*SUMIFS('RAW death'!$N$2:$N$641,'RAW death'!$G$2:$G$641,$B32,'RAW death'!$M$2:$M$641,O$1)/5</f>
        <v>1767163.7662442711</v>
      </c>
      <c r="P32" s="11">
        <f>'Pop (num)'!P31-'CI (num)'!P31-0.5*SUMIFS('RAW death'!$N$2:$N$641,'RAW death'!$G$2:$G$641,$B32,'RAW death'!$M$2:$M$641,P$1)/5</f>
        <v>1796941.7239247488</v>
      </c>
      <c r="Q32" s="11">
        <f>'Pop (num)'!Q31-'CI (num)'!Q31-0.5*SUMIFS('RAW death'!$N$2:$N$641,'RAW death'!$G$2:$G$641,$B32,'RAW death'!$M$2:$M$641,Q$1)/5</f>
        <v>1826186.4107265903</v>
      </c>
      <c r="R32" s="11">
        <f>'Pop (num)'!R31-'CI (num)'!R31-0.5*SUMIFS('RAW death'!$N$2:$N$641,'RAW death'!$G$2:$G$641,$B32,'RAW death'!$M$2:$M$641,R$1)/5</f>
        <v>1856107.2247408282</v>
      </c>
      <c r="S32" s="11">
        <f>'Pop (num)'!S31-'CI (num)'!S31-0.5*SUMIFS('RAW death'!$N$2:$N$641,'RAW death'!$G$2:$G$641,$B32,'RAW death'!$M$2:$M$641,S$1)/5</f>
        <v>1884291.8270275861</v>
      </c>
      <c r="T32" s="11">
        <f>'Pop (num)'!T31-'CI (num)'!T31-0.5*SUMIFS('RAW death'!$N$2:$N$641,'RAW death'!$G$2:$G$641,$B32,'RAW death'!$M$2:$M$641,T$1)/5</f>
        <v>1911657.3260719816</v>
      </c>
      <c r="U32" s="11">
        <f>'Pop (num)'!U31-'CI (num)'!U31-0.5*SUMIFS('RAW death'!$N$2:$N$641,'RAW death'!$G$2:$G$641,$B32,'RAW death'!$M$2:$M$641,U$1)/5</f>
        <v>1938262.8667064614</v>
      </c>
      <c r="V32" s="11">
        <f>'Pop (num)'!V31-'CI (num)'!V31-0.5*SUMIFS('RAW death'!$N$2:$N$641,'RAW death'!$G$2:$G$641,$B32,'RAW death'!$M$2:$M$641,V$1)/5</f>
        <v>1965044.667243822</v>
      </c>
      <c r="W32" s="11">
        <f>'Pop (num)'!W31-'CI (num)'!W31-0.5*SUMIFS('RAW death'!$N$2:$N$641,'RAW death'!$G$2:$G$641,$B32,'RAW death'!$M$2:$M$641,W$1)/5</f>
        <v>1992100.8882271831</v>
      </c>
      <c r="X32" s="11">
        <f>'Pop (num)'!X31-'CI (num)'!X31-0.5*SUMIFS('RAW death'!$N$2:$N$641,'RAW death'!$G$2:$G$641,$B32,'RAW death'!$M$2:$M$641,X$1)/5</f>
        <v>2018347.8576413752</v>
      </c>
      <c r="Y32" s="11">
        <f>'Pop (num)'!Y31-'CI (num)'!Y31-0.5*SUMIFS('RAW death'!$N$2:$N$641,'RAW death'!$G$2:$G$641,$B32,'RAW death'!$M$2:$M$641,Y$1)/5</f>
        <v>2042597.0674342322</v>
      </c>
      <c r="Z32" s="11">
        <f>'Pop (num)'!Z31-'CI (num)'!Z31-0.5*SUMIFS('RAW death'!$N$2:$N$641,'RAW death'!$G$2:$G$641,$B32,'RAW death'!$M$2:$M$641,Z$1)/5</f>
        <v>2064119.1444356788</v>
      </c>
      <c r="AA32" s="11">
        <f>'Pop (num)'!AA31-'CI (num)'!AA31-0.5*SUMIFS('RAW death'!$N$2:$N$641,'RAW death'!$G$2:$G$641,$B32,'RAW death'!$M$2:$M$641,AA$1)/5</f>
        <v>2082698.8117090813</v>
      </c>
      <c r="AB32" s="11">
        <f>'Pop (num)'!AB31-'CI (num)'!AB31-0.5*SUMIFS('RAW death'!$N$2:$N$641,'RAW death'!$G$2:$G$641,$B32,'RAW death'!$M$2:$M$641,AB$1)/5</f>
        <v>2097943.6603817018</v>
      </c>
      <c r="AC32" s="11">
        <f>'Pop (num)'!AC31-'CI (num)'!AC31-0.5*SUMIFS('RAW death'!$N$2:$N$641,'RAW death'!$G$2:$G$641,$B32,'RAW death'!$M$2:$M$641,AC$1)/5</f>
        <v>2110894.2139572077</v>
      </c>
      <c r="AD32" s="11">
        <f>'Pop (num)'!AD31-'CI (num)'!AD31-0.5*SUMIFS('RAW death'!$N$2:$N$641,'RAW death'!$G$2:$G$641,$B32,'RAW death'!$M$2:$M$641,AD$1)/5</f>
        <v>2124496.8409121013</v>
      </c>
      <c r="AE32" s="11">
        <f>'Pop (num)'!AE31-'CI (num)'!AE31-0.5*SUMIFS('RAW death'!$N$2:$N$641,'RAW death'!$G$2:$G$641,$B32,'RAW death'!$M$2:$M$641,AE$1)/5</f>
        <v>2140323.814910613</v>
      </c>
      <c r="AF32" s="11">
        <f>'Pop (num)'!AF31-'CI (num)'!AF31-0.5*SUMIFS('RAW death'!$N$2:$N$641,'RAW death'!$G$2:$G$641,$B32,'RAW death'!$M$2:$M$641,AF$1)/5</f>
        <v>2158483.5311909774</v>
      </c>
      <c r="AG32" s="11">
        <f>'Pop (num)'!AG31-'CI (num)'!AG31-0.5*SUMIFS('RAW death'!$N$2:$N$641,'RAW death'!$G$2:$G$641,$B32,'RAW death'!$M$2:$M$641,AG$1)/5</f>
        <v>2178634.9559501223</v>
      </c>
      <c r="AH32" s="11">
        <f>'Pop (num)'!AH31-'CI (num)'!AH31-0.5*SUMIFS('RAW death'!$N$2:$N$641,'RAW death'!$G$2:$G$641,$B32,'RAW death'!$M$2:$M$641,AH$1)/5</f>
        <v>2200458.9243507134</v>
      </c>
      <c r="AI32" s="11">
        <f>'Pop (num)'!AI31-'CI (num)'!AI31-0.5*SUMIFS('RAW death'!$N$2:$N$641,'RAW death'!$G$2:$G$641,$B32,'RAW death'!$M$2:$M$641,AI$1)/4</f>
        <v>2222621.990992703</v>
      </c>
    </row>
    <row r="33" spans="1:35" x14ac:dyDescent="0.2">
      <c r="A33">
        <f t="shared" si="0"/>
        <v>32</v>
      </c>
      <c r="B33" s="1">
        <v>11</v>
      </c>
      <c r="D33" s="11">
        <f>'Pop (num)'!D32-'CI (num)'!D32-0.5*SUMIFS('RAW death'!$N$2:$N$641,'RAW death'!$G$2:$G$641,$B33,'RAW death'!$M$2:$M$641,D$1)/5</f>
        <v>1379842.300481746</v>
      </c>
      <c r="E33" s="11">
        <f>'Pop (num)'!E32-'CI (num)'!E32-0.5*SUMIFS('RAW death'!$N$2:$N$641,'RAW death'!$G$2:$G$641,$B33,'RAW death'!$M$2:$M$641,E$1)/5</f>
        <v>1423572.7360974005</v>
      </c>
      <c r="F33" s="11">
        <f>'Pop (num)'!F32-'CI (num)'!F32-0.5*SUMIFS('RAW death'!$N$2:$N$641,'RAW death'!$G$2:$G$641,$B33,'RAW death'!$M$2:$M$641,F$1)/5</f>
        <v>1465826.1379077598</v>
      </c>
      <c r="G33" s="11">
        <f>'Pop (num)'!G32-'CI (num)'!G32-0.5*SUMIFS('RAW death'!$N$2:$N$641,'RAW death'!$G$2:$G$641,$B33,'RAW death'!$M$2:$M$641,G$1)/5</f>
        <v>1506410.712686704</v>
      </c>
      <c r="H33" s="11">
        <f>'Pop (num)'!H32-'CI (num)'!H32-0.5*SUMIFS('RAW death'!$N$2:$N$641,'RAW death'!$G$2:$G$641,$B33,'RAW death'!$M$2:$M$641,H$1)/5</f>
        <v>1545144.7324355915</v>
      </c>
      <c r="I33" s="11">
        <f>'Pop (num)'!I32-'CI (num)'!I32-0.5*SUMIFS('RAW death'!$N$2:$N$641,'RAW death'!$G$2:$G$641,$B33,'RAW death'!$M$2:$M$641,I$1)/5</f>
        <v>1581890.4399682216</v>
      </c>
      <c r="J33" s="11">
        <f>'Pop (num)'!J32-'CI (num)'!J32-0.5*SUMIFS('RAW death'!$N$2:$N$641,'RAW death'!$G$2:$G$641,$B33,'RAW death'!$M$2:$M$641,J$1)/5</f>
        <v>1616521.6148514578</v>
      </c>
      <c r="K33" s="11">
        <f>'Pop (num)'!K32-'CI (num)'!K32-0.5*SUMIFS('RAW death'!$N$2:$N$641,'RAW death'!$G$2:$G$641,$B33,'RAW death'!$M$2:$M$641,K$1)/5</f>
        <v>1648426.3509626712</v>
      </c>
      <c r="L33" s="11">
        <f>'Pop (num)'!L32-'CI (num)'!L32-0.5*SUMIFS('RAW death'!$N$2:$N$641,'RAW death'!$G$2:$G$641,$B33,'RAW death'!$M$2:$M$641,L$1)/5</f>
        <v>1678689.3219574799</v>
      </c>
      <c r="M33" s="11">
        <f>'Pop (num)'!M32-'CI (num)'!M32-0.5*SUMIFS('RAW death'!$N$2:$N$641,'RAW death'!$G$2:$G$641,$B33,'RAW death'!$M$2:$M$641,M$1)/5</f>
        <v>1708088.2465936423</v>
      </c>
      <c r="N33" s="11">
        <f>'Pop (num)'!N32-'CI (num)'!N32-0.5*SUMIFS('RAW death'!$N$2:$N$641,'RAW death'!$G$2:$G$641,$B33,'RAW death'!$M$2:$M$641,N$1)/5</f>
        <v>1737377.4860687011</v>
      </c>
      <c r="O33" s="11">
        <f>'Pop (num)'!O32-'CI (num)'!O32-0.5*SUMIFS('RAW death'!$N$2:$N$641,'RAW death'!$G$2:$G$641,$B33,'RAW death'!$M$2:$M$641,O$1)/5</f>
        <v>1767163.7662442711</v>
      </c>
      <c r="P33" s="11">
        <f>'Pop (num)'!P32-'CI (num)'!P32-0.5*SUMIFS('RAW death'!$N$2:$N$641,'RAW death'!$G$2:$G$641,$B33,'RAW death'!$M$2:$M$641,P$1)/5</f>
        <v>1796941.7239247488</v>
      </c>
      <c r="Q33" s="11">
        <f>'Pop (num)'!Q32-'CI (num)'!Q32-0.5*SUMIFS('RAW death'!$N$2:$N$641,'RAW death'!$G$2:$G$641,$B33,'RAW death'!$M$2:$M$641,Q$1)/5</f>
        <v>1826186.4107265903</v>
      </c>
      <c r="R33" s="11">
        <f>'Pop (num)'!R32-'CI (num)'!R32-0.5*SUMIFS('RAW death'!$N$2:$N$641,'RAW death'!$G$2:$G$641,$B33,'RAW death'!$M$2:$M$641,R$1)/5</f>
        <v>1856107.2247408282</v>
      </c>
      <c r="S33" s="11">
        <f>'Pop (num)'!S32-'CI (num)'!S32-0.5*SUMIFS('RAW death'!$N$2:$N$641,'RAW death'!$G$2:$G$641,$B33,'RAW death'!$M$2:$M$641,S$1)/5</f>
        <v>1884291.8270275861</v>
      </c>
      <c r="T33" s="11">
        <f>'Pop (num)'!T32-'CI (num)'!T32-0.5*SUMIFS('RAW death'!$N$2:$N$641,'RAW death'!$G$2:$G$641,$B33,'RAW death'!$M$2:$M$641,T$1)/5</f>
        <v>1911657.3260719816</v>
      </c>
      <c r="U33" s="11">
        <f>'Pop (num)'!U32-'CI (num)'!U32-0.5*SUMIFS('RAW death'!$N$2:$N$641,'RAW death'!$G$2:$G$641,$B33,'RAW death'!$M$2:$M$641,U$1)/5</f>
        <v>1938262.8667064614</v>
      </c>
      <c r="V33" s="11">
        <f>'Pop (num)'!V32-'CI (num)'!V32-0.5*SUMIFS('RAW death'!$N$2:$N$641,'RAW death'!$G$2:$G$641,$B33,'RAW death'!$M$2:$M$641,V$1)/5</f>
        <v>1965044.667243822</v>
      </c>
      <c r="W33" s="11">
        <f>'Pop (num)'!W32-'CI (num)'!W32-0.5*SUMIFS('RAW death'!$N$2:$N$641,'RAW death'!$G$2:$G$641,$B33,'RAW death'!$M$2:$M$641,W$1)/5</f>
        <v>1992100.8882271831</v>
      </c>
      <c r="X33" s="11">
        <f>'Pop (num)'!X32-'CI (num)'!X32-0.5*SUMIFS('RAW death'!$N$2:$N$641,'RAW death'!$G$2:$G$641,$B33,'RAW death'!$M$2:$M$641,X$1)/5</f>
        <v>2018347.8576413752</v>
      </c>
      <c r="Y33" s="11">
        <f>'Pop (num)'!Y32-'CI (num)'!Y32-0.5*SUMIFS('RAW death'!$N$2:$N$641,'RAW death'!$G$2:$G$641,$B33,'RAW death'!$M$2:$M$641,Y$1)/5</f>
        <v>2042597.0674342322</v>
      </c>
      <c r="Z33" s="11">
        <f>'Pop (num)'!Z32-'CI (num)'!Z32-0.5*SUMIFS('RAW death'!$N$2:$N$641,'RAW death'!$G$2:$G$641,$B33,'RAW death'!$M$2:$M$641,Z$1)/5</f>
        <v>2064119.1444356788</v>
      </c>
      <c r="AA33" s="11">
        <f>'Pop (num)'!AA32-'CI (num)'!AA32-0.5*SUMIFS('RAW death'!$N$2:$N$641,'RAW death'!$G$2:$G$641,$B33,'RAW death'!$M$2:$M$641,AA$1)/5</f>
        <v>2082698.8117090813</v>
      </c>
      <c r="AB33" s="11">
        <f>'Pop (num)'!AB32-'CI (num)'!AB32-0.5*SUMIFS('RAW death'!$N$2:$N$641,'RAW death'!$G$2:$G$641,$B33,'RAW death'!$M$2:$M$641,AB$1)/5</f>
        <v>2097943.6603817018</v>
      </c>
      <c r="AC33" s="11">
        <f>'Pop (num)'!AC32-'CI (num)'!AC32-0.5*SUMIFS('RAW death'!$N$2:$N$641,'RAW death'!$G$2:$G$641,$B33,'RAW death'!$M$2:$M$641,AC$1)/5</f>
        <v>2110894.2139572077</v>
      </c>
      <c r="AD33" s="11">
        <f>'Pop (num)'!AD32-'CI (num)'!AD32-0.5*SUMIFS('RAW death'!$N$2:$N$641,'RAW death'!$G$2:$G$641,$B33,'RAW death'!$M$2:$M$641,AD$1)/5</f>
        <v>2124496.8409121013</v>
      </c>
      <c r="AE33" s="11">
        <f>'Pop (num)'!AE32-'CI (num)'!AE32-0.5*SUMIFS('RAW death'!$N$2:$N$641,'RAW death'!$G$2:$G$641,$B33,'RAW death'!$M$2:$M$641,AE$1)/5</f>
        <v>2140323.814910613</v>
      </c>
      <c r="AF33" s="11">
        <f>'Pop (num)'!AF32-'CI (num)'!AF32-0.5*SUMIFS('RAW death'!$N$2:$N$641,'RAW death'!$G$2:$G$641,$B33,'RAW death'!$M$2:$M$641,AF$1)/5</f>
        <v>2158483.5311909774</v>
      </c>
      <c r="AG33" s="11">
        <f>'Pop (num)'!AG32-'CI (num)'!AG32-0.5*SUMIFS('RAW death'!$N$2:$N$641,'RAW death'!$G$2:$G$641,$B33,'RAW death'!$M$2:$M$641,AG$1)/5</f>
        <v>2178634.9559501223</v>
      </c>
      <c r="AH33" s="11">
        <f>'Pop (num)'!AH32-'CI (num)'!AH32-0.5*SUMIFS('RAW death'!$N$2:$N$641,'RAW death'!$G$2:$G$641,$B33,'RAW death'!$M$2:$M$641,AH$1)/5</f>
        <v>2200458.9243507134</v>
      </c>
      <c r="AI33" s="11">
        <f>'Pop (num)'!AI32-'CI (num)'!AI32-0.5*SUMIFS('RAW death'!$N$2:$N$641,'RAW death'!$G$2:$G$641,$B33,'RAW death'!$M$2:$M$641,AI$1)/4</f>
        <v>2222621.990992703</v>
      </c>
    </row>
    <row r="34" spans="1:35" x14ac:dyDescent="0.2">
      <c r="A34">
        <f t="shared" si="0"/>
        <v>33</v>
      </c>
      <c r="B34" s="1">
        <v>11</v>
      </c>
      <c r="D34" s="11">
        <f>'Pop (num)'!D33-'CI (num)'!D33-0.5*SUMIFS('RAW death'!$N$2:$N$641,'RAW death'!$G$2:$G$641,$B34,'RAW death'!$M$2:$M$641,D$1)/5</f>
        <v>1379842.300481746</v>
      </c>
      <c r="E34" s="11">
        <f>'Pop (num)'!E33-'CI (num)'!E33-0.5*SUMIFS('RAW death'!$N$2:$N$641,'RAW death'!$G$2:$G$641,$B34,'RAW death'!$M$2:$M$641,E$1)/5</f>
        <v>1423572.7360974005</v>
      </c>
      <c r="F34" s="11">
        <f>'Pop (num)'!F33-'CI (num)'!F33-0.5*SUMIFS('RAW death'!$N$2:$N$641,'RAW death'!$G$2:$G$641,$B34,'RAW death'!$M$2:$M$641,F$1)/5</f>
        <v>1465826.1379077598</v>
      </c>
      <c r="G34" s="11">
        <f>'Pop (num)'!G33-'CI (num)'!G33-0.5*SUMIFS('RAW death'!$N$2:$N$641,'RAW death'!$G$2:$G$641,$B34,'RAW death'!$M$2:$M$641,G$1)/5</f>
        <v>1506410.712686704</v>
      </c>
      <c r="H34" s="11">
        <f>'Pop (num)'!H33-'CI (num)'!H33-0.5*SUMIFS('RAW death'!$N$2:$N$641,'RAW death'!$G$2:$G$641,$B34,'RAW death'!$M$2:$M$641,H$1)/5</f>
        <v>1545144.7324355915</v>
      </c>
      <c r="I34" s="11">
        <f>'Pop (num)'!I33-'CI (num)'!I33-0.5*SUMIFS('RAW death'!$N$2:$N$641,'RAW death'!$G$2:$G$641,$B34,'RAW death'!$M$2:$M$641,I$1)/5</f>
        <v>1581890.4399682216</v>
      </c>
      <c r="J34" s="11">
        <f>'Pop (num)'!J33-'CI (num)'!J33-0.5*SUMIFS('RAW death'!$N$2:$N$641,'RAW death'!$G$2:$G$641,$B34,'RAW death'!$M$2:$M$641,J$1)/5</f>
        <v>1616521.6148514578</v>
      </c>
      <c r="K34" s="11">
        <f>'Pop (num)'!K33-'CI (num)'!K33-0.5*SUMIFS('RAW death'!$N$2:$N$641,'RAW death'!$G$2:$G$641,$B34,'RAW death'!$M$2:$M$641,K$1)/5</f>
        <v>1648426.3509626712</v>
      </c>
      <c r="L34" s="11">
        <f>'Pop (num)'!L33-'CI (num)'!L33-0.5*SUMIFS('RAW death'!$N$2:$N$641,'RAW death'!$G$2:$G$641,$B34,'RAW death'!$M$2:$M$641,L$1)/5</f>
        <v>1678689.3219574799</v>
      </c>
      <c r="M34" s="11">
        <f>'Pop (num)'!M33-'CI (num)'!M33-0.5*SUMIFS('RAW death'!$N$2:$N$641,'RAW death'!$G$2:$G$641,$B34,'RAW death'!$M$2:$M$641,M$1)/5</f>
        <v>1708088.2465936423</v>
      </c>
      <c r="N34" s="11">
        <f>'Pop (num)'!N33-'CI (num)'!N33-0.5*SUMIFS('RAW death'!$N$2:$N$641,'RAW death'!$G$2:$G$641,$B34,'RAW death'!$M$2:$M$641,N$1)/5</f>
        <v>1737377.4860687011</v>
      </c>
      <c r="O34" s="11">
        <f>'Pop (num)'!O33-'CI (num)'!O33-0.5*SUMIFS('RAW death'!$N$2:$N$641,'RAW death'!$G$2:$G$641,$B34,'RAW death'!$M$2:$M$641,O$1)/5</f>
        <v>1767163.7662442711</v>
      </c>
      <c r="P34" s="11">
        <f>'Pop (num)'!P33-'CI (num)'!P33-0.5*SUMIFS('RAW death'!$N$2:$N$641,'RAW death'!$G$2:$G$641,$B34,'RAW death'!$M$2:$M$641,P$1)/5</f>
        <v>1796941.7239247488</v>
      </c>
      <c r="Q34" s="11">
        <f>'Pop (num)'!Q33-'CI (num)'!Q33-0.5*SUMIFS('RAW death'!$N$2:$N$641,'RAW death'!$G$2:$G$641,$B34,'RAW death'!$M$2:$M$641,Q$1)/5</f>
        <v>1826186.4107265903</v>
      </c>
      <c r="R34" s="11">
        <f>'Pop (num)'!R33-'CI (num)'!R33-0.5*SUMIFS('RAW death'!$N$2:$N$641,'RAW death'!$G$2:$G$641,$B34,'RAW death'!$M$2:$M$641,R$1)/5</f>
        <v>1856107.2247408282</v>
      </c>
      <c r="S34" s="11">
        <f>'Pop (num)'!S33-'CI (num)'!S33-0.5*SUMIFS('RAW death'!$N$2:$N$641,'RAW death'!$G$2:$G$641,$B34,'RAW death'!$M$2:$M$641,S$1)/5</f>
        <v>1884291.8270275861</v>
      </c>
      <c r="T34" s="11">
        <f>'Pop (num)'!T33-'CI (num)'!T33-0.5*SUMIFS('RAW death'!$N$2:$N$641,'RAW death'!$G$2:$G$641,$B34,'RAW death'!$M$2:$M$641,T$1)/5</f>
        <v>1911657.3260719816</v>
      </c>
      <c r="U34" s="11">
        <f>'Pop (num)'!U33-'CI (num)'!U33-0.5*SUMIFS('RAW death'!$N$2:$N$641,'RAW death'!$G$2:$G$641,$B34,'RAW death'!$M$2:$M$641,U$1)/5</f>
        <v>1938262.8667064614</v>
      </c>
      <c r="V34" s="11">
        <f>'Pop (num)'!V33-'CI (num)'!V33-0.5*SUMIFS('RAW death'!$N$2:$N$641,'RAW death'!$G$2:$G$641,$B34,'RAW death'!$M$2:$M$641,V$1)/5</f>
        <v>1965044.667243822</v>
      </c>
      <c r="W34" s="11">
        <f>'Pop (num)'!W33-'CI (num)'!W33-0.5*SUMIFS('RAW death'!$N$2:$N$641,'RAW death'!$G$2:$G$641,$B34,'RAW death'!$M$2:$M$641,W$1)/5</f>
        <v>1992100.8882271831</v>
      </c>
      <c r="X34" s="11">
        <f>'Pop (num)'!X33-'CI (num)'!X33-0.5*SUMIFS('RAW death'!$N$2:$N$641,'RAW death'!$G$2:$G$641,$B34,'RAW death'!$M$2:$M$641,X$1)/5</f>
        <v>2018347.8576413752</v>
      </c>
      <c r="Y34" s="11">
        <f>'Pop (num)'!Y33-'CI (num)'!Y33-0.5*SUMIFS('RAW death'!$N$2:$N$641,'RAW death'!$G$2:$G$641,$B34,'RAW death'!$M$2:$M$641,Y$1)/5</f>
        <v>2042597.0674342322</v>
      </c>
      <c r="Z34" s="11">
        <f>'Pop (num)'!Z33-'CI (num)'!Z33-0.5*SUMIFS('RAW death'!$N$2:$N$641,'RAW death'!$G$2:$G$641,$B34,'RAW death'!$M$2:$M$641,Z$1)/5</f>
        <v>2064119.1444356788</v>
      </c>
      <c r="AA34" s="11">
        <f>'Pop (num)'!AA33-'CI (num)'!AA33-0.5*SUMIFS('RAW death'!$N$2:$N$641,'RAW death'!$G$2:$G$641,$B34,'RAW death'!$M$2:$M$641,AA$1)/5</f>
        <v>2082698.8117090813</v>
      </c>
      <c r="AB34" s="11">
        <f>'Pop (num)'!AB33-'CI (num)'!AB33-0.5*SUMIFS('RAW death'!$N$2:$N$641,'RAW death'!$G$2:$G$641,$B34,'RAW death'!$M$2:$M$641,AB$1)/5</f>
        <v>2097943.6603817018</v>
      </c>
      <c r="AC34" s="11">
        <f>'Pop (num)'!AC33-'CI (num)'!AC33-0.5*SUMIFS('RAW death'!$N$2:$N$641,'RAW death'!$G$2:$G$641,$B34,'RAW death'!$M$2:$M$641,AC$1)/5</f>
        <v>2110894.2139572077</v>
      </c>
      <c r="AD34" s="11">
        <f>'Pop (num)'!AD33-'CI (num)'!AD33-0.5*SUMIFS('RAW death'!$N$2:$N$641,'RAW death'!$G$2:$G$641,$B34,'RAW death'!$M$2:$M$641,AD$1)/5</f>
        <v>2124496.8409121013</v>
      </c>
      <c r="AE34" s="11">
        <f>'Pop (num)'!AE33-'CI (num)'!AE33-0.5*SUMIFS('RAW death'!$N$2:$N$641,'RAW death'!$G$2:$G$641,$B34,'RAW death'!$M$2:$M$641,AE$1)/5</f>
        <v>2140323.814910613</v>
      </c>
      <c r="AF34" s="11">
        <f>'Pop (num)'!AF33-'CI (num)'!AF33-0.5*SUMIFS('RAW death'!$N$2:$N$641,'RAW death'!$G$2:$G$641,$B34,'RAW death'!$M$2:$M$641,AF$1)/5</f>
        <v>2158483.5311909774</v>
      </c>
      <c r="AG34" s="11">
        <f>'Pop (num)'!AG33-'CI (num)'!AG33-0.5*SUMIFS('RAW death'!$N$2:$N$641,'RAW death'!$G$2:$G$641,$B34,'RAW death'!$M$2:$M$641,AG$1)/5</f>
        <v>2178634.9559501223</v>
      </c>
      <c r="AH34" s="11">
        <f>'Pop (num)'!AH33-'CI (num)'!AH33-0.5*SUMIFS('RAW death'!$N$2:$N$641,'RAW death'!$G$2:$G$641,$B34,'RAW death'!$M$2:$M$641,AH$1)/5</f>
        <v>2200458.9243507134</v>
      </c>
      <c r="AI34" s="11">
        <f>'Pop (num)'!AI33-'CI (num)'!AI33-0.5*SUMIFS('RAW death'!$N$2:$N$641,'RAW death'!$G$2:$G$641,$B34,'RAW death'!$M$2:$M$641,AI$1)/4</f>
        <v>2222621.990992703</v>
      </c>
    </row>
    <row r="35" spans="1:35" x14ac:dyDescent="0.2">
      <c r="A35">
        <f t="shared" si="0"/>
        <v>34</v>
      </c>
      <c r="B35" s="1">
        <v>11</v>
      </c>
      <c r="D35" s="11">
        <f>'Pop (num)'!D34-'CI (num)'!D34-0.5*SUMIFS('RAW death'!$N$2:$N$641,'RAW death'!$G$2:$G$641,$B35,'RAW death'!$M$2:$M$641,D$1)/5</f>
        <v>1379842.300481746</v>
      </c>
      <c r="E35" s="11">
        <f>'Pop (num)'!E34-'CI (num)'!E34-0.5*SUMIFS('RAW death'!$N$2:$N$641,'RAW death'!$G$2:$G$641,$B35,'RAW death'!$M$2:$M$641,E$1)/5</f>
        <v>1423572.7360974005</v>
      </c>
      <c r="F35" s="11">
        <f>'Pop (num)'!F34-'CI (num)'!F34-0.5*SUMIFS('RAW death'!$N$2:$N$641,'RAW death'!$G$2:$G$641,$B35,'RAW death'!$M$2:$M$641,F$1)/5</f>
        <v>1465826.1379077598</v>
      </c>
      <c r="G35" s="11">
        <f>'Pop (num)'!G34-'CI (num)'!G34-0.5*SUMIFS('RAW death'!$N$2:$N$641,'RAW death'!$G$2:$G$641,$B35,'RAW death'!$M$2:$M$641,G$1)/5</f>
        <v>1506410.712686704</v>
      </c>
      <c r="H35" s="11">
        <f>'Pop (num)'!H34-'CI (num)'!H34-0.5*SUMIFS('RAW death'!$N$2:$N$641,'RAW death'!$G$2:$G$641,$B35,'RAW death'!$M$2:$M$641,H$1)/5</f>
        <v>1545144.7324355915</v>
      </c>
      <c r="I35" s="11">
        <f>'Pop (num)'!I34-'CI (num)'!I34-0.5*SUMIFS('RAW death'!$N$2:$N$641,'RAW death'!$G$2:$G$641,$B35,'RAW death'!$M$2:$M$641,I$1)/5</f>
        <v>1581890.4399682216</v>
      </c>
      <c r="J35" s="11">
        <f>'Pop (num)'!J34-'CI (num)'!J34-0.5*SUMIFS('RAW death'!$N$2:$N$641,'RAW death'!$G$2:$G$641,$B35,'RAW death'!$M$2:$M$641,J$1)/5</f>
        <v>1616521.6148514578</v>
      </c>
      <c r="K35" s="11">
        <f>'Pop (num)'!K34-'CI (num)'!K34-0.5*SUMIFS('RAW death'!$N$2:$N$641,'RAW death'!$G$2:$G$641,$B35,'RAW death'!$M$2:$M$641,K$1)/5</f>
        <v>1648426.3509626712</v>
      </c>
      <c r="L35" s="11">
        <f>'Pop (num)'!L34-'CI (num)'!L34-0.5*SUMIFS('RAW death'!$N$2:$N$641,'RAW death'!$G$2:$G$641,$B35,'RAW death'!$M$2:$M$641,L$1)/5</f>
        <v>1678689.3219574799</v>
      </c>
      <c r="M35" s="11">
        <f>'Pop (num)'!M34-'CI (num)'!M34-0.5*SUMIFS('RAW death'!$N$2:$N$641,'RAW death'!$G$2:$G$641,$B35,'RAW death'!$M$2:$M$641,M$1)/5</f>
        <v>1708088.2465936423</v>
      </c>
      <c r="N35" s="11">
        <f>'Pop (num)'!N34-'CI (num)'!N34-0.5*SUMIFS('RAW death'!$N$2:$N$641,'RAW death'!$G$2:$G$641,$B35,'RAW death'!$M$2:$M$641,N$1)/5</f>
        <v>1737377.4860687011</v>
      </c>
      <c r="O35" s="11">
        <f>'Pop (num)'!O34-'CI (num)'!O34-0.5*SUMIFS('RAW death'!$N$2:$N$641,'RAW death'!$G$2:$G$641,$B35,'RAW death'!$M$2:$M$641,O$1)/5</f>
        <v>1767163.7662442711</v>
      </c>
      <c r="P35" s="11">
        <f>'Pop (num)'!P34-'CI (num)'!P34-0.5*SUMIFS('RAW death'!$N$2:$N$641,'RAW death'!$G$2:$G$641,$B35,'RAW death'!$M$2:$M$641,P$1)/5</f>
        <v>1796941.7239247488</v>
      </c>
      <c r="Q35" s="11">
        <f>'Pop (num)'!Q34-'CI (num)'!Q34-0.5*SUMIFS('RAW death'!$N$2:$N$641,'RAW death'!$G$2:$G$641,$B35,'RAW death'!$M$2:$M$641,Q$1)/5</f>
        <v>1826186.4107265903</v>
      </c>
      <c r="R35" s="11">
        <f>'Pop (num)'!R34-'CI (num)'!R34-0.5*SUMIFS('RAW death'!$N$2:$N$641,'RAW death'!$G$2:$G$641,$B35,'RAW death'!$M$2:$M$641,R$1)/5</f>
        <v>1856107.2247408282</v>
      </c>
      <c r="S35" s="11">
        <f>'Pop (num)'!S34-'CI (num)'!S34-0.5*SUMIFS('RAW death'!$N$2:$N$641,'RAW death'!$G$2:$G$641,$B35,'RAW death'!$M$2:$M$641,S$1)/5</f>
        <v>1884291.8270275861</v>
      </c>
      <c r="T35" s="11">
        <f>'Pop (num)'!T34-'CI (num)'!T34-0.5*SUMIFS('RAW death'!$N$2:$N$641,'RAW death'!$G$2:$G$641,$B35,'RAW death'!$M$2:$M$641,T$1)/5</f>
        <v>1911657.3260719816</v>
      </c>
      <c r="U35" s="11">
        <f>'Pop (num)'!U34-'CI (num)'!U34-0.5*SUMIFS('RAW death'!$N$2:$N$641,'RAW death'!$G$2:$G$641,$B35,'RAW death'!$M$2:$M$641,U$1)/5</f>
        <v>1938262.8667064614</v>
      </c>
      <c r="V35" s="11">
        <f>'Pop (num)'!V34-'CI (num)'!V34-0.5*SUMIFS('RAW death'!$N$2:$N$641,'RAW death'!$G$2:$G$641,$B35,'RAW death'!$M$2:$M$641,V$1)/5</f>
        <v>1965044.667243822</v>
      </c>
      <c r="W35" s="11">
        <f>'Pop (num)'!W34-'CI (num)'!W34-0.5*SUMIFS('RAW death'!$N$2:$N$641,'RAW death'!$G$2:$G$641,$B35,'RAW death'!$M$2:$M$641,W$1)/5</f>
        <v>1992100.8882271831</v>
      </c>
      <c r="X35" s="11">
        <f>'Pop (num)'!X34-'CI (num)'!X34-0.5*SUMIFS('RAW death'!$N$2:$N$641,'RAW death'!$G$2:$G$641,$B35,'RAW death'!$M$2:$M$641,X$1)/5</f>
        <v>2018347.8576413752</v>
      </c>
      <c r="Y35" s="11">
        <f>'Pop (num)'!Y34-'CI (num)'!Y34-0.5*SUMIFS('RAW death'!$N$2:$N$641,'RAW death'!$G$2:$G$641,$B35,'RAW death'!$M$2:$M$641,Y$1)/5</f>
        <v>2042597.0674342322</v>
      </c>
      <c r="Z35" s="11">
        <f>'Pop (num)'!Z34-'CI (num)'!Z34-0.5*SUMIFS('RAW death'!$N$2:$N$641,'RAW death'!$G$2:$G$641,$B35,'RAW death'!$M$2:$M$641,Z$1)/5</f>
        <v>2064119.1444356788</v>
      </c>
      <c r="AA35" s="11">
        <f>'Pop (num)'!AA34-'CI (num)'!AA34-0.5*SUMIFS('RAW death'!$N$2:$N$641,'RAW death'!$G$2:$G$641,$B35,'RAW death'!$M$2:$M$641,AA$1)/5</f>
        <v>2082698.8117090813</v>
      </c>
      <c r="AB35" s="11">
        <f>'Pop (num)'!AB34-'CI (num)'!AB34-0.5*SUMIFS('RAW death'!$N$2:$N$641,'RAW death'!$G$2:$G$641,$B35,'RAW death'!$M$2:$M$641,AB$1)/5</f>
        <v>2097943.6603817018</v>
      </c>
      <c r="AC35" s="11">
        <f>'Pop (num)'!AC34-'CI (num)'!AC34-0.5*SUMIFS('RAW death'!$N$2:$N$641,'RAW death'!$G$2:$G$641,$B35,'RAW death'!$M$2:$M$641,AC$1)/5</f>
        <v>2110894.2139572077</v>
      </c>
      <c r="AD35" s="11">
        <f>'Pop (num)'!AD34-'CI (num)'!AD34-0.5*SUMIFS('RAW death'!$N$2:$N$641,'RAW death'!$G$2:$G$641,$B35,'RAW death'!$M$2:$M$641,AD$1)/5</f>
        <v>2124496.8409121013</v>
      </c>
      <c r="AE35" s="11">
        <f>'Pop (num)'!AE34-'CI (num)'!AE34-0.5*SUMIFS('RAW death'!$N$2:$N$641,'RAW death'!$G$2:$G$641,$B35,'RAW death'!$M$2:$M$641,AE$1)/5</f>
        <v>2140323.814910613</v>
      </c>
      <c r="AF35" s="11">
        <f>'Pop (num)'!AF34-'CI (num)'!AF34-0.5*SUMIFS('RAW death'!$N$2:$N$641,'RAW death'!$G$2:$G$641,$B35,'RAW death'!$M$2:$M$641,AF$1)/5</f>
        <v>2158483.5311909774</v>
      </c>
      <c r="AG35" s="11">
        <f>'Pop (num)'!AG34-'CI (num)'!AG34-0.5*SUMIFS('RAW death'!$N$2:$N$641,'RAW death'!$G$2:$G$641,$B35,'RAW death'!$M$2:$M$641,AG$1)/5</f>
        <v>2178634.9559501223</v>
      </c>
      <c r="AH35" s="11">
        <f>'Pop (num)'!AH34-'CI (num)'!AH34-0.5*SUMIFS('RAW death'!$N$2:$N$641,'RAW death'!$G$2:$G$641,$B35,'RAW death'!$M$2:$M$641,AH$1)/5</f>
        <v>2200458.9243507134</v>
      </c>
      <c r="AI35" s="11">
        <f>'Pop (num)'!AI34-'CI (num)'!AI34-0.5*SUMIFS('RAW death'!$N$2:$N$641,'RAW death'!$G$2:$G$641,$B35,'RAW death'!$M$2:$M$641,AI$1)/4</f>
        <v>2222621.990992703</v>
      </c>
    </row>
    <row r="36" spans="1:35" x14ac:dyDescent="0.2">
      <c r="A36">
        <f t="shared" si="0"/>
        <v>35</v>
      </c>
      <c r="B36" s="1">
        <v>12</v>
      </c>
      <c r="D36" s="11">
        <f>'Pop (num)'!D35-'CI (num)'!D35-0.5*SUMIFS('RAW death'!$N$2:$N$641,'RAW death'!$G$2:$G$641,$B36,'RAW death'!$M$2:$M$641,D$1)/5</f>
        <v>1379809.5498817458</v>
      </c>
      <c r="E36" s="11">
        <f>'Pop (num)'!E35-'CI (num)'!E35-0.5*SUMIFS('RAW death'!$N$2:$N$641,'RAW death'!$G$2:$G$641,$B36,'RAW death'!$M$2:$M$641,E$1)/5</f>
        <v>1423522.8256874005</v>
      </c>
      <c r="F36" s="11">
        <f>'Pop (num)'!F35-'CI (num)'!F35-0.5*SUMIFS('RAW death'!$N$2:$N$641,'RAW death'!$G$2:$G$641,$B36,'RAW death'!$M$2:$M$641,F$1)/5</f>
        <v>1465746.9488177598</v>
      </c>
      <c r="G36" s="11">
        <f>'Pop (num)'!G35-'CI (num)'!G35-0.5*SUMIFS('RAW death'!$N$2:$N$641,'RAW death'!$G$2:$G$641,$B36,'RAW death'!$M$2:$M$641,G$1)/5</f>
        <v>1506312.2156967039</v>
      </c>
      <c r="H36" s="11">
        <f>'Pop (num)'!H35-'CI (num)'!H35-0.5*SUMIFS('RAW death'!$N$2:$N$641,'RAW death'!$G$2:$G$641,$B36,'RAW death'!$M$2:$M$641,H$1)/5</f>
        <v>1545025.3052055915</v>
      </c>
      <c r="I36" s="11">
        <f>'Pop (num)'!I35-'CI (num)'!I35-0.5*SUMIFS('RAW death'!$N$2:$N$641,'RAW death'!$G$2:$G$641,$B36,'RAW death'!$M$2:$M$641,I$1)/5</f>
        <v>1581750.1899082214</v>
      </c>
      <c r="J36" s="11">
        <f>'Pop (num)'!J35-'CI (num)'!J35-0.5*SUMIFS('RAW death'!$N$2:$N$641,'RAW death'!$G$2:$G$641,$B36,'RAW death'!$M$2:$M$641,J$1)/5</f>
        <v>1616356.6828814577</v>
      </c>
      <c r="K36" s="11">
        <f>'Pop (num)'!K35-'CI (num)'!K35-0.5*SUMIFS('RAW death'!$N$2:$N$641,'RAW death'!$G$2:$G$641,$B36,'RAW death'!$M$2:$M$641,K$1)/5</f>
        <v>1648236.7471826712</v>
      </c>
      <c r="L36" s="11">
        <f>'Pop (num)'!L35-'CI (num)'!L35-0.5*SUMIFS('RAW death'!$N$2:$N$641,'RAW death'!$G$2:$G$641,$B36,'RAW death'!$M$2:$M$641,L$1)/5</f>
        <v>1678475.4519374799</v>
      </c>
      <c r="M36" s="11">
        <f>'Pop (num)'!M35-'CI (num)'!M35-0.5*SUMIFS('RAW death'!$N$2:$N$641,'RAW death'!$G$2:$G$641,$B36,'RAW death'!$M$2:$M$641,M$1)/5</f>
        <v>1707848.9728436423</v>
      </c>
      <c r="N36" s="11">
        <f>'Pop (num)'!N35-'CI (num)'!N35-0.5*SUMIFS('RAW death'!$N$2:$N$641,'RAW death'!$G$2:$G$641,$B36,'RAW death'!$M$2:$M$641,N$1)/5</f>
        <v>1737121.2038387011</v>
      </c>
      <c r="O36" s="11">
        <f>'Pop (num)'!O35-'CI (num)'!O35-0.5*SUMIFS('RAW death'!$N$2:$N$641,'RAW death'!$G$2:$G$641,$B36,'RAW death'!$M$2:$M$641,O$1)/5</f>
        <v>1766891.0026442711</v>
      </c>
      <c r="P36" s="11">
        <f>'Pop (num)'!P35-'CI (num)'!P35-0.5*SUMIFS('RAW death'!$N$2:$N$641,'RAW death'!$G$2:$G$641,$B36,'RAW death'!$M$2:$M$641,P$1)/5</f>
        <v>1796656.7180047489</v>
      </c>
      <c r="Q36" s="11">
        <f>'Pop (num)'!Q35-'CI (num)'!Q35-0.5*SUMIFS('RAW death'!$N$2:$N$641,'RAW death'!$G$2:$G$641,$B36,'RAW death'!$M$2:$M$641,Q$1)/5</f>
        <v>1826338.9029565903</v>
      </c>
      <c r="R36" s="11">
        <f>'Pop (num)'!R35-'CI (num)'!R35-0.5*SUMIFS('RAW death'!$N$2:$N$641,'RAW death'!$G$2:$G$641,$B36,'RAW death'!$M$2:$M$641,R$1)/5</f>
        <v>1855796.0755208281</v>
      </c>
      <c r="S36" s="11">
        <f>'Pop (num)'!S35-'CI (num)'!S35-0.5*SUMIFS('RAW death'!$N$2:$N$641,'RAW death'!$G$2:$G$641,$B36,'RAW death'!$M$2:$M$641,S$1)/5</f>
        <v>1883982.1564475861</v>
      </c>
      <c r="T36" s="11">
        <f>'Pop (num)'!T35-'CI (num)'!T35-0.5*SUMIFS('RAW death'!$N$2:$N$641,'RAW death'!$G$2:$G$641,$B36,'RAW death'!$M$2:$M$641,T$1)/5</f>
        <v>1911313.8713919816</v>
      </c>
      <c r="U36" s="11">
        <f>'Pop (num)'!U35-'CI (num)'!U35-0.5*SUMIFS('RAW death'!$N$2:$N$641,'RAW death'!$G$2:$G$641,$B36,'RAW death'!$M$2:$M$641,U$1)/5</f>
        <v>1937901.6562464614</v>
      </c>
      <c r="V36" s="11">
        <f>'Pop (num)'!V35-'CI (num)'!V35-0.5*SUMIFS('RAW death'!$N$2:$N$641,'RAW death'!$G$2:$G$641,$B36,'RAW death'!$M$2:$M$641,V$1)/5</f>
        <v>1964670.2849238222</v>
      </c>
      <c r="W36" s="11">
        <f>'Pop (num)'!W35-'CI (num)'!W35-0.5*SUMIFS('RAW death'!$N$2:$N$641,'RAW death'!$G$2:$G$641,$B36,'RAW death'!$M$2:$M$641,W$1)/5</f>
        <v>1991709.0885471832</v>
      </c>
      <c r="X36" s="11">
        <f>'Pop (num)'!X35-'CI (num)'!X35-0.5*SUMIFS('RAW death'!$N$2:$N$641,'RAW death'!$G$2:$G$641,$B36,'RAW death'!$M$2:$M$641,X$1)/5</f>
        <v>2017940.4904213753</v>
      </c>
      <c r="Y36" s="11">
        <f>'Pop (num)'!Y35-'CI (num)'!Y35-0.5*SUMIFS('RAW death'!$N$2:$N$641,'RAW death'!$G$2:$G$641,$B36,'RAW death'!$M$2:$M$641,Y$1)/5</f>
        <v>2042177.2897542324</v>
      </c>
      <c r="Z36" s="11">
        <f>'Pop (num)'!Z35-'CI (num)'!Z35-0.5*SUMIFS('RAW death'!$N$2:$N$641,'RAW death'!$G$2:$G$641,$B36,'RAW death'!$M$2:$M$641,Z$1)/5</f>
        <v>2063687.6476856787</v>
      </c>
      <c r="AA36" s="11">
        <f>'Pop (num)'!AA35-'CI (num)'!AA35-0.5*SUMIFS('RAW death'!$N$2:$N$641,'RAW death'!$G$2:$G$641,$B36,'RAW death'!$M$2:$M$641,AA$1)/5</f>
        <v>2082252.4218390812</v>
      </c>
      <c r="AB36" s="11">
        <f>'Pop (num)'!AB35-'CI (num)'!AB35-0.5*SUMIFS('RAW death'!$N$2:$N$641,'RAW death'!$G$2:$G$641,$B36,'RAW death'!$M$2:$M$641,AB$1)/5</f>
        <v>2097480.2108117016</v>
      </c>
      <c r="AC36" s="11">
        <f>'Pop (num)'!AC35-'CI (num)'!AC35-0.5*SUMIFS('RAW death'!$N$2:$N$641,'RAW death'!$G$2:$G$641,$B36,'RAW death'!$M$2:$M$641,AC$1)/5</f>
        <v>2110414.4156372081</v>
      </c>
      <c r="AD36" s="11">
        <f>'Pop (num)'!AD35-'CI (num)'!AD35-0.5*SUMIFS('RAW death'!$N$2:$N$641,'RAW death'!$G$2:$G$641,$B36,'RAW death'!$M$2:$M$641,AD$1)/5</f>
        <v>2124009.4428721014</v>
      </c>
      <c r="AE36" s="11">
        <f>'Pop (num)'!AE35-'CI (num)'!AE35-0.5*SUMIFS('RAW death'!$N$2:$N$641,'RAW death'!$G$2:$G$641,$B36,'RAW death'!$M$2:$M$641,AE$1)/5</f>
        <v>2139845.9672906129</v>
      </c>
      <c r="AF36" s="11">
        <f>'Pop (num)'!AF35-'CI (num)'!AF35-0.5*SUMIFS('RAW death'!$N$2:$N$641,'RAW death'!$G$2:$G$641,$B36,'RAW death'!$M$2:$M$641,AF$1)/5</f>
        <v>2157995.0129409777</v>
      </c>
      <c r="AG36" s="11">
        <f>'Pop (num)'!AG35-'CI (num)'!AG35-0.5*SUMIFS('RAW death'!$N$2:$N$641,'RAW death'!$G$2:$G$641,$B36,'RAW death'!$M$2:$M$641,AG$1)/5</f>
        <v>2178105.7031601225</v>
      </c>
      <c r="AH36" s="11">
        <f>'Pop (num)'!AH35-'CI (num)'!AH35-0.5*SUMIFS('RAW death'!$N$2:$N$641,'RAW death'!$G$2:$G$641,$B36,'RAW death'!$M$2:$M$641,AH$1)/5</f>
        <v>2199862.2028007135</v>
      </c>
      <c r="AI36" s="11">
        <f>'Pop (num)'!AI35-'CI (num)'!AI35-0.5*SUMIFS('RAW death'!$N$2:$N$641,'RAW death'!$G$2:$G$641,$B36,'RAW death'!$M$2:$M$641,AI$1)/4</f>
        <v>2222621.990992703</v>
      </c>
    </row>
    <row r="37" spans="1:35" x14ac:dyDescent="0.2">
      <c r="A37">
        <f t="shared" si="0"/>
        <v>36</v>
      </c>
      <c r="B37" s="1">
        <v>12</v>
      </c>
      <c r="D37" s="11">
        <f>'Pop (num)'!D36-'CI (num)'!D36-0.5*SUMIFS('RAW death'!$N$2:$N$641,'RAW death'!$G$2:$G$641,$B37,'RAW death'!$M$2:$M$641,D$1)/5</f>
        <v>1097616.1199475992</v>
      </c>
      <c r="E37" s="11">
        <f>'Pop (num)'!E36-'CI (num)'!E36-0.5*SUMIFS('RAW death'!$N$2:$N$641,'RAW death'!$G$2:$G$641,$B37,'RAW death'!$M$2:$M$641,E$1)/5</f>
        <v>1146844.8418968997</v>
      </c>
      <c r="F37" s="11">
        <f>'Pop (num)'!F36-'CI (num)'!F36-0.5*SUMIFS('RAW death'!$N$2:$N$641,'RAW death'!$G$2:$G$641,$B37,'RAW death'!$M$2:$M$641,F$1)/5</f>
        <v>1195869.7491724987</v>
      </c>
      <c r="G37" s="11">
        <f>'Pop (num)'!G36-'CI (num)'!G36-0.5*SUMIFS('RAW death'!$N$2:$N$641,'RAW death'!$G$2:$G$641,$B37,'RAW death'!$M$2:$M$641,G$1)/5</f>
        <v>1243620.0791655164</v>
      </c>
      <c r="H37" s="11">
        <f>'Pop (num)'!H36-'CI (num)'!H36-0.5*SUMIFS('RAW death'!$N$2:$N$641,'RAW death'!$G$2:$G$641,$B37,'RAW death'!$M$2:$M$641,H$1)/5</f>
        <v>1289498.1111894264</v>
      </c>
      <c r="I37" s="11">
        <f>'Pop (num)'!I36-'CI (num)'!I36-0.5*SUMIFS('RAW death'!$N$2:$N$641,'RAW death'!$G$2:$G$641,$B37,'RAW death'!$M$2:$M$641,I$1)/5</f>
        <v>1333276.1451445385</v>
      </c>
      <c r="J37" s="11">
        <f>'Pop (num)'!J36-'CI (num)'!J36-0.5*SUMIFS('RAW death'!$N$2:$N$641,'RAW death'!$G$2:$G$641,$B37,'RAW death'!$M$2:$M$641,J$1)/5</f>
        <v>1375157.7115526933</v>
      </c>
      <c r="K37" s="11">
        <f>'Pop (num)'!K36-'CI (num)'!K36-0.5*SUMIFS('RAW death'!$N$2:$N$641,'RAW death'!$G$2:$G$641,$B37,'RAW death'!$M$2:$M$641,K$1)/5</f>
        <v>1416258.9531512822</v>
      </c>
      <c r="L37" s="11">
        <f>'Pop (num)'!L36-'CI (num)'!L36-0.5*SUMIFS('RAW death'!$N$2:$N$641,'RAW death'!$G$2:$G$641,$B37,'RAW death'!$M$2:$M$641,L$1)/5</f>
        <v>1456281.8295326903</v>
      </c>
      <c r="M37" s="11">
        <f>'Pop (num)'!M36-'CI (num)'!M36-0.5*SUMIFS('RAW death'!$N$2:$N$641,'RAW death'!$G$2:$G$641,$B37,'RAW death'!$M$2:$M$641,M$1)/5</f>
        <v>1494890.2387118449</v>
      </c>
      <c r="N37" s="11">
        <f>'Pop (num)'!N36-'CI (num)'!N36-0.5*SUMIFS('RAW death'!$N$2:$N$641,'RAW death'!$G$2:$G$641,$B37,'RAW death'!$M$2:$M$641,N$1)/5</f>
        <v>1531827.8699025405</v>
      </c>
      <c r="O37" s="11">
        <f>'Pop (num)'!O36-'CI (num)'!O36-0.5*SUMIFS('RAW death'!$N$2:$N$641,'RAW death'!$G$2:$G$641,$B37,'RAW death'!$M$2:$M$641,O$1)/5</f>
        <v>1566878.1196522622</v>
      </c>
      <c r="P37" s="11">
        <f>'Pop (num)'!P36-'CI (num)'!P36-0.5*SUMIFS('RAW death'!$N$2:$N$641,'RAW death'!$G$2:$G$641,$B37,'RAW death'!$M$2:$M$641,P$1)/5</f>
        <v>1599461.9774183731</v>
      </c>
      <c r="Q37" s="11">
        <f>'Pop (num)'!Q36-'CI (num)'!Q36-0.5*SUMIFS('RAW death'!$N$2:$N$641,'RAW death'!$G$2:$G$641,$B37,'RAW death'!$M$2:$M$641,Q$1)/5</f>
        <v>1630311.2622539089</v>
      </c>
      <c r="R37" s="11">
        <f>'Pop (num)'!R36-'CI (num)'!R36-0.5*SUMIFS('RAW death'!$N$2:$N$641,'RAW death'!$G$2:$G$641,$B37,'RAW death'!$M$2:$M$641,R$1)/5</f>
        <v>1660765.9182215426</v>
      </c>
      <c r="S37" s="11">
        <f>'Pop (num)'!S36-'CI (num)'!S36-0.5*SUMIFS('RAW death'!$N$2:$N$641,'RAW death'!$G$2:$G$641,$B37,'RAW death'!$M$2:$M$641,S$1)/5</f>
        <v>1690870.4514197798</v>
      </c>
      <c r="T37" s="11">
        <f>'Pop (num)'!T36-'CI (num)'!T36-0.5*SUMIFS('RAW death'!$N$2:$N$641,'RAW death'!$G$2:$G$641,$B37,'RAW death'!$M$2:$M$641,T$1)/5</f>
        <v>1721924.2603579974</v>
      </c>
      <c r="U37" s="11">
        <f>'Pop (num)'!U36-'CI (num)'!U36-0.5*SUMIFS('RAW death'!$N$2:$N$641,'RAW death'!$G$2:$G$641,$B37,'RAW death'!$M$2:$M$641,U$1)/5</f>
        <v>1753284.1309670988</v>
      </c>
      <c r="V37" s="11">
        <f>'Pop (num)'!V36-'CI (num)'!V36-0.5*SUMIFS('RAW death'!$N$2:$N$641,'RAW death'!$G$2:$G$641,$B37,'RAW death'!$M$2:$M$641,V$1)/5</f>
        <v>1785370.6352618278</v>
      </c>
      <c r="W37" s="11">
        <f>'Pop (num)'!W36-'CI (num)'!W36-0.5*SUMIFS('RAW death'!$N$2:$N$641,'RAW death'!$G$2:$G$641,$B37,'RAW death'!$M$2:$M$641,W$1)/5</f>
        <v>1818060.9400341003</v>
      </c>
      <c r="X37" s="11">
        <f>'Pop (num)'!X36-'CI (num)'!X36-0.5*SUMIFS('RAW death'!$N$2:$N$641,'RAW death'!$G$2:$G$641,$B37,'RAW death'!$M$2:$M$641,X$1)/5</f>
        <v>1850692.2972517947</v>
      </c>
      <c r="Y37" s="11">
        <f>'Pop (num)'!Y36-'CI (num)'!Y36-0.5*SUMIFS('RAW death'!$N$2:$N$641,'RAW death'!$G$2:$G$641,$B37,'RAW death'!$M$2:$M$641,Y$1)/5</f>
        <v>1882606.3984337552</v>
      </c>
      <c r="Z37" s="11">
        <f>'Pop (num)'!Z36-'CI (num)'!Z36-0.5*SUMIFS('RAW death'!$N$2:$N$641,'RAW death'!$G$2:$G$641,$B37,'RAW death'!$M$2:$M$641,Z$1)/5</f>
        <v>1914478.8115606685</v>
      </c>
      <c r="AA37" s="11">
        <f>'Pop (num)'!AA36-'CI (num)'!AA36-0.5*SUMIFS('RAW death'!$N$2:$N$641,'RAW death'!$G$2:$G$641,$B37,'RAW death'!$M$2:$M$641,AA$1)/5</f>
        <v>1946827.4094682687</v>
      </c>
      <c r="AB37" s="11">
        <f>'Pop (num)'!AB36-'CI (num)'!AB36-0.5*SUMIFS('RAW death'!$N$2:$N$641,'RAW death'!$G$2:$G$641,$B37,'RAW death'!$M$2:$M$641,AB$1)/5</f>
        <v>1979381.8670648716</v>
      </c>
      <c r="AC37" s="11">
        <f>'Pop (num)'!AC36-'CI (num)'!AC36-0.5*SUMIFS('RAW death'!$N$2:$N$641,'RAW death'!$G$2:$G$641,$B37,'RAW death'!$M$2:$M$641,AC$1)/5</f>
        <v>2010600.4074154755</v>
      </c>
      <c r="AD37" s="11">
        <f>'Pop (num)'!AD36-'CI (num)'!AD36-0.5*SUMIFS('RAW death'!$N$2:$N$641,'RAW death'!$G$2:$G$641,$B37,'RAW death'!$M$2:$M$641,AD$1)/5</f>
        <v>2038725.3655481129</v>
      </c>
      <c r="AE37" s="11">
        <f>'Pop (num)'!AE36-'CI (num)'!AE36-0.5*SUMIFS('RAW death'!$N$2:$N$641,'RAW death'!$G$2:$G$641,$B37,'RAW death'!$M$2:$M$641,AE$1)/5</f>
        <v>2063197.5535832602</v>
      </c>
      <c r="AF37" s="11">
        <f>'Pop (num)'!AF36-'CI (num)'!AF36-0.5*SUMIFS('RAW death'!$N$2:$N$641,'RAW death'!$G$2:$G$641,$B37,'RAW death'!$M$2:$M$641,AF$1)/5</f>
        <v>2084074.8754475717</v>
      </c>
      <c r="AG37" s="11">
        <f>'Pop (num)'!AG36-'CI (num)'!AG36-0.5*SUMIFS('RAW death'!$N$2:$N$641,'RAW death'!$G$2:$G$641,$B37,'RAW death'!$M$2:$M$641,AG$1)/5</f>
        <v>2101056.9238498593</v>
      </c>
      <c r="AH37" s="11">
        <f>'Pop (num)'!AH36-'CI (num)'!AH36-0.5*SUMIFS('RAW death'!$N$2:$N$641,'RAW death'!$G$2:$G$641,$B37,'RAW death'!$M$2:$M$641,AH$1)/5</f>
        <v>2115388.6471143872</v>
      </c>
      <c r="AI37" s="11">
        <f>'Pop (num)'!AI36-'CI (num)'!AI36-0.5*SUMIFS('RAW death'!$N$2:$N$641,'RAW death'!$G$2:$G$641,$B37,'RAW death'!$M$2:$M$641,AI$1)/4</f>
        <v>2132326.4782486162</v>
      </c>
    </row>
    <row r="38" spans="1:35" x14ac:dyDescent="0.2">
      <c r="A38">
        <f t="shared" si="0"/>
        <v>37</v>
      </c>
      <c r="B38" s="1">
        <v>12</v>
      </c>
      <c r="D38" s="11">
        <f>'Pop (num)'!D37-'CI (num)'!D37-0.5*SUMIFS('RAW death'!$N$2:$N$641,'RAW death'!$G$2:$G$641,$B38,'RAW death'!$M$2:$M$641,D$1)/5</f>
        <v>1097616.1199475992</v>
      </c>
      <c r="E38" s="11">
        <f>'Pop (num)'!E37-'CI (num)'!E37-0.5*SUMIFS('RAW death'!$N$2:$N$641,'RAW death'!$G$2:$G$641,$B38,'RAW death'!$M$2:$M$641,E$1)/5</f>
        <v>1146844.8418968997</v>
      </c>
      <c r="F38" s="11">
        <f>'Pop (num)'!F37-'CI (num)'!F37-0.5*SUMIFS('RAW death'!$N$2:$N$641,'RAW death'!$G$2:$G$641,$B38,'RAW death'!$M$2:$M$641,F$1)/5</f>
        <v>1195869.7491724987</v>
      </c>
      <c r="G38" s="11">
        <f>'Pop (num)'!G37-'CI (num)'!G37-0.5*SUMIFS('RAW death'!$N$2:$N$641,'RAW death'!$G$2:$G$641,$B38,'RAW death'!$M$2:$M$641,G$1)/5</f>
        <v>1243620.0791655164</v>
      </c>
      <c r="H38" s="11">
        <f>'Pop (num)'!H37-'CI (num)'!H37-0.5*SUMIFS('RAW death'!$N$2:$N$641,'RAW death'!$G$2:$G$641,$B38,'RAW death'!$M$2:$M$641,H$1)/5</f>
        <v>1289498.1111894264</v>
      </c>
      <c r="I38" s="11">
        <f>'Pop (num)'!I37-'CI (num)'!I37-0.5*SUMIFS('RAW death'!$N$2:$N$641,'RAW death'!$G$2:$G$641,$B38,'RAW death'!$M$2:$M$641,I$1)/5</f>
        <v>1333276.1451445385</v>
      </c>
      <c r="J38" s="11">
        <f>'Pop (num)'!J37-'CI (num)'!J37-0.5*SUMIFS('RAW death'!$N$2:$N$641,'RAW death'!$G$2:$G$641,$B38,'RAW death'!$M$2:$M$641,J$1)/5</f>
        <v>1375157.7115526933</v>
      </c>
      <c r="K38" s="11">
        <f>'Pop (num)'!K37-'CI (num)'!K37-0.5*SUMIFS('RAW death'!$N$2:$N$641,'RAW death'!$G$2:$G$641,$B38,'RAW death'!$M$2:$M$641,K$1)/5</f>
        <v>1416258.9531512822</v>
      </c>
      <c r="L38" s="11">
        <f>'Pop (num)'!L37-'CI (num)'!L37-0.5*SUMIFS('RAW death'!$N$2:$N$641,'RAW death'!$G$2:$G$641,$B38,'RAW death'!$M$2:$M$641,L$1)/5</f>
        <v>1456281.8295326903</v>
      </c>
      <c r="M38" s="11">
        <f>'Pop (num)'!M37-'CI (num)'!M37-0.5*SUMIFS('RAW death'!$N$2:$N$641,'RAW death'!$G$2:$G$641,$B38,'RAW death'!$M$2:$M$641,M$1)/5</f>
        <v>1494890.2387118449</v>
      </c>
      <c r="N38" s="11">
        <f>'Pop (num)'!N37-'CI (num)'!N37-0.5*SUMIFS('RAW death'!$N$2:$N$641,'RAW death'!$G$2:$G$641,$B38,'RAW death'!$M$2:$M$641,N$1)/5</f>
        <v>1531827.8699025405</v>
      </c>
      <c r="O38" s="11">
        <f>'Pop (num)'!O37-'CI (num)'!O37-0.5*SUMIFS('RAW death'!$N$2:$N$641,'RAW death'!$G$2:$G$641,$B38,'RAW death'!$M$2:$M$641,O$1)/5</f>
        <v>1566878.1196522622</v>
      </c>
      <c r="P38" s="11">
        <f>'Pop (num)'!P37-'CI (num)'!P37-0.5*SUMIFS('RAW death'!$N$2:$N$641,'RAW death'!$G$2:$G$641,$B38,'RAW death'!$M$2:$M$641,P$1)/5</f>
        <v>1599461.9774183731</v>
      </c>
      <c r="Q38" s="11">
        <f>'Pop (num)'!Q37-'CI (num)'!Q37-0.5*SUMIFS('RAW death'!$N$2:$N$641,'RAW death'!$G$2:$G$641,$B38,'RAW death'!$M$2:$M$641,Q$1)/5</f>
        <v>1630311.2622539089</v>
      </c>
      <c r="R38" s="11">
        <f>'Pop (num)'!R37-'CI (num)'!R37-0.5*SUMIFS('RAW death'!$N$2:$N$641,'RAW death'!$G$2:$G$641,$B38,'RAW death'!$M$2:$M$641,R$1)/5</f>
        <v>1660765.9182215426</v>
      </c>
      <c r="S38" s="11">
        <f>'Pop (num)'!S37-'CI (num)'!S37-0.5*SUMIFS('RAW death'!$N$2:$N$641,'RAW death'!$G$2:$G$641,$B38,'RAW death'!$M$2:$M$641,S$1)/5</f>
        <v>1690870.4514197798</v>
      </c>
      <c r="T38" s="11">
        <f>'Pop (num)'!T37-'CI (num)'!T37-0.5*SUMIFS('RAW death'!$N$2:$N$641,'RAW death'!$G$2:$G$641,$B38,'RAW death'!$M$2:$M$641,T$1)/5</f>
        <v>1721924.2603579974</v>
      </c>
      <c r="U38" s="11">
        <f>'Pop (num)'!U37-'CI (num)'!U37-0.5*SUMIFS('RAW death'!$N$2:$N$641,'RAW death'!$G$2:$G$641,$B38,'RAW death'!$M$2:$M$641,U$1)/5</f>
        <v>1753284.1309670988</v>
      </c>
      <c r="V38" s="11">
        <f>'Pop (num)'!V37-'CI (num)'!V37-0.5*SUMIFS('RAW death'!$N$2:$N$641,'RAW death'!$G$2:$G$641,$B38,'RAW death'!$M$2:$M$641,V$1)/5</f>
        <v>1785370.6352618278</v>
      </c>
      <c r="W38" s="11">
        <f>'Pop (num)'!W37-'CI (num)'!W37-0.5*SUMIFS('RAW death'!$N$2:$N$641,'RAW death'!$G$2:$G$641,$B38,'RAW death'!$M$2:$M$641,W$1)/5</f>
        <v>1818060.9400341003</v>
      </c>
      <c r="X38" s="11">
        <f>'Pop (num)'!X37-'CI (num)'!X37-0.5*SUMIFS('RAW death'!$N$2:$N$641,'RAW death'!$G$2:$G$641,$B38,'RAW death'!$M$2:$M$641,X$1)/5</f>
        <v>1850692.2972517947</v>
      </c>
      <c r="Y38" s="11">
        <f>'Pop (num)'!Y37-'CI (num)'!Y37-0.5*SUMIFS('RAW death'!$N$2:$N$641,'RAW death'!$G$2:$G$641,$B38,'RAW death'!$M$2:$M$641,Y$1)/5</f>
        <v>1882606.3984337552</v>
      </c>
      <c r="Z38" s="11">
        <f>'Pop (num)'!Z37-'CI (num)'!Z37-0.5*SUMIFS('RAW death'!$N$2:$N$641,'RAW death'!$G$2:$G$641,$B38,'RAW death'!$M$2:$M$641,Z$1)/5</f>
        <v>1914478.8115606685</v>
      </c>
      <c r="AA38" s="11">
        <f>'Pop (num)'!AA37-'CI (num)'!AA37-0.5*SUMIFS('RAW death'!$N$2:$N$641,'RAW death'!$G$2:$G$641,$B38,'RAW death'!$M$2:$M$641,AA$1)/5</f>
        <v>1946827.4094682687</v>
      </c>
      <c r="AB38" s="11">
        <f>'Pop (num)'!AB37-'CI (num)'!AB37-0.5*SUMIFS('RAW death'!$N$2:$N$641,'RAW death'!$G$2:$G$641,$B38,'RAW death'!$M$2:$M$641,AB$1)/5</f>
        <v>1979381.8670648716</v>
      </c>
      <c r="AC38" s="11">
        <f>'Pop (num)'!AC37-'CI (num)'!AC37-0.5*SUMIFS('RAW death'!$N$2:$N$641,'RAW death'!$G$2:$G$641,$B38,'RAW death'!$M$2:$M$641,AC$1)/5</f>
        <v>2010600.4074154755</v>
      </c>
      <c r="AD38" s="11">
        <f>'Pop (num)'!AD37-'CI (num)'!AD37-0.5*SUMIFS('RAW death'!$N$2:$N$641,'RAW death'!$G$2:$G$641,$B38,'RAW death'!$M$2:$M$641,AD$1)/5</f>
        <v>2038725.3655481129</v>
      </c>
      <c r="AE38" s="11">
        <f>'Pop (num)'!AE37-'CI (num)'!AE37-0.5*SUMIFS('RAW death'!$N$2:$N$641,'RAW death'!$G$2:$G$641,$B38,'RAW death'!$M$2:$M$641,AE$1)/5</f>
        <v>2063197.5535832602</v>
      </c>
      <c r="AF38" s="11">
        <f>'Pop (num)'!AF37-'CI (num)'!AF37-0.5*SUMIFS('RAW death'!$N$2:$N$641,'RAW death'!$G$2:$G$641,$B38,'RAW death'!$M$2:$M$641,AF$1)/5</f>
        <v>2084074.8754475717</v>
      </c>
      <c r="AG38" s="11">
        <f>'Pop (num)'!AG37-'CI (num)'!AG37-0.5*SUMIFS('RAW death'!$N$2:$N$641,'RAW death'!$G$2:$G$641,$B38,'RAW death'!$M$2:$M$641,AG$1)/5</f>
        <v>2101056.9238498593</v>
      </c>
      <c r="AH38" s="11">
        <f>'Pop (num)'!AH37-'CI (num)'!AH37-0.5*SUMIFS('RAW death'!$N$2:$N$641,'RAW death'!$G$2:$G$641,$B38,'RAW death'!$M$2:$M$641,AH$1)/5</f>
        <v>2115388.6471143872</v>
      </c>
      <c r="AI38" s="11">
        <f>'Pop (num)'!AI37-'CI (num)'!AI37-0.5*SUMIFS('RAW death'!$N$2:$N$641,'RAW death'!$G$2:$G$641,$B38,'RAW death'!$M$2:$M$641,AI$1)/4</f>
        <v>2132326.4782486162</v>
      </c>
    </row>
    <row r="39" spans="1:35" x14ac:dyDescent="0.2">
      <c r="A39">
        <f t="shared" si="0"/>
        <v>38</v>
      </c>
      <c r="B39" s="1">
        <v>12</v>
      </c>
      <c r="D39" s="11">
        <f>'Pop (num)'!D38-'CI (num)'!D38-0.5*SUMIFS('RAW death'!$N$2:$N$641,'RAW death'!$G$2:$G$641,$B39,'RAW death'!$M$2:$M$641,D$1)/5</f>
        <v>1097616.1199475992</v>
      </c>
      <c r="E39" s="11">
        <f>'Pop (num)'!E38-'CI (num)'!E38-0.5*SUMIFS('RAW death'!$N$2:$N$641,'RAW death'!$G$2:$G$641,$B39,'RAW death'!$M$2:$M$641,E$1)/5</f>
        <v>1146844.8418968997</v>
      </c>
      <c r="F39" s="11">
        <f>'Pop (num)'!F38-'CI (num)'!F38-0.5*SUMIFS('RAW death'!$N$2:$N$641,'RAW death'!$G$2:$G$641,$B39,'RAW death'!$M$2:$M$641,F$1)/5</f>
        <v>1195869.7491724987</v>
      </c>
      <c r="G39" s="11">
        <f>'Pop (num)'!G38-'CI (num)'!G38-0.5*SUMIFS('RAW death'!$N$2:$N$641,'RAW death'!$G$2:$G$641,$B39,'RAW death'!$M$2:$M$641,G$1)/5</f>
        <v>1243620.0791655164</v>
      </c>
      <c r="H39" s="11">
        <f>'Pop (num)'!H38-'CI (num)'!H38-0.5*SUMIFS('RAW death'!$N$2:$N$641,'RAW death'!$G$2:$G$641,$B39,'RAW death'!$M$2:$M$641,H$1)/5</f>
        <v>1289498.1111894264</v>
      </c>
      <c r="I39" s="11">
        <f>'Pop (num)'!I38-'CI (num)'!I38-0.5*SUMIFS('RAW death'!$N$2:$N$641,'RAW death'!$G$2:$G$641,$B39,'RAW death'!$M$2:$M$641,I$1)/5</f>
        <v>1333276.1451445385</v>
      </c>
      <c r="J39" s="11">
        <f>'Pop (num)'!J38-'CI (num)'!J38-0.5*SUMIFS('RAW death'!$N$2:$N$641,'RAW death'!$G$2:$G$641,$B39,'RAW death'!$M$2:$M$641,J$1)/5</f>
        <v>1375157.7115526933</v>
      </c>
      <c r="K39" s="11">
        <f>'Pop (num)'!K38-'CI (num)'!K38-0.5*SUMIFS('RAW death'!$N$2:$N$641,'RAW death'!$G$2:$G$641,$B39,'RAW death'!$M$2:$M$641,K$1)/5</f>
        <v>1416258.9531512822</v>
      </c>
      <c r="L39" s="11">
        <f>'Pop (num)'!L38-'CI (num)'!L38-0.5*SUMIFS('RAW death'!$N$2:$N$641,'RAW death'!$G$2:$G$641,$B39,'RAW death'!$M$2:$M$641,L$1)/5</f>
        <v>1456281.8295326903</v>
      </c>
      <c r="M39" s="11">
        <f>'Pop (num)'!M38-'CI (num)'!M38-0.5*SUMIFS('RAW death'!$N$2:$N$641,'RAW death'!$G$2:$G$641,$B39,'RAW death'!$M$2:$M$641,M$1)/5</f>
        <v>1494890.2387118449</v>
      </c>
      <c r="N39" s="11">
        <f>'Pop (num)'!N38-'CI (num)'!N38-0.5*SUMIFS('RAW death'!$N$2:$N$641,'RAW death'!$G$2:$G$641,$B39,'RAW death'!$M$2:$M$641,N$1)/5</f>
        <v>1531827.8699025405</v>
      </c>
      <c r="O39" s="11">
        <f>'Pop (num)'!O38-'CI (num)'!O38-0.5*SUMIFS('RAW death'!$N$2:$N$641,'RAW death'!$G$2:$G$641,$B39,'RAW death'!$M$2:$M$641,O$1)/5</f>
        <v>1566878.1196522622</v>
      </c>
      <c r="P39" s="11">
        <f>'Pop (num)'!P38-'CI (num)'!P38-0.5*SUMIFS('RAW death'!$N$2:$N$641,'RAW death'!$G$2:$G$641,$B39,'RAW death'!$M$2:$M$641,P$1)/5</f>
        <v>1599461.9774183731</v>
      </c>
      <c r="Q39" s="11">
        <f>'Pop (num)'!Q38-'CI (num)'!Q38-0.5*SUMIFS('RAW death'!$N$2:$N$641,'RAW death'!$G$2:$G$641,$B39,'RAW death'!$M$2:$M$641,Q$1)/5</f>
        <v>1630311.2622539089</v>
      </c>
      <c r="R39" s="11">
        <f>'Pop (num)'!R38-'CI (num)'!R38-0.5*SUMIFS('RAW death'!$N$2:$N$641,'RAW death'!$G$2:$G$641,$B39,'RAW death'!$M$2:$M$641,R$1)/5</f>
        <v>1660765.9182215426</v>
      </c>
      <c r="S39" s="11">
        <f>'Pop (num)'!S38-'CI (num)'!S38-0.5*SUMIFS('RAW death'!$N$2:$N$641,'RAW death'!$G$2:$G$641,$B39,'RAW death'!$M$2:$M$641,S$1)/5</f>
        <v>1690870.4514197798</v>
      </c>
      <c r="T39" s="11">
        <f>'Pop (num)'!T38-'CI (num)'!T38-0.5*SUMIFS('RAW death'!$N$2:$N$641,'RAW death'!$G$2:$G$641,$B39,'RAW death'!$M$2:$M$641,T$1)/5</f>
        <v>1721924.2603579974</v>
      </c>
      <c r="U39" s="11">
        <f>'Pop (num)'!U38-'CI (num)'!U38-0.5*SUMIFS('RAW death'!$N$2:$N$641,'RAW death'!$G$2:$G$641,$B39,'RAW death'!$M$2:$M$641,U$1)/5</f>
        <v>1753284.1309670988</v>
      </c>
      <c r="V39" s="11">
        <f>'Pop (num)'!V38-'CI (num)'!V38-0.5*SUMIFS('RAW death'!$N$2:$N$641,'RAW death'!$G$2:$G$641,$B39,'RAW death'!$M$2:$M$641,V$1)/5</f>
        <v>1785370.6352618278</v>
      </c>
      <c r="W39" s="11">
        <f>'Pop (num)'!W38-'CI (num)'!W38-0.5*SUMIFS('RAW death'!$N$2:$N$641,'RAW death'!$G$2:$G$641,$B39,'RAW death'!$M$2:$M$641,W$1)/5</f>
        <v>1818060.9400341003</v>
      </c>
      <c r="X39" s="11">
        <f>'Pop (num)'!X38-'CI (num)'!X38-0.5*SUMIFS('RAW death'!$N$2:$N$641,'RAW death'!$G$2:$G$641,$B39,'RAW death'!$M$2:$M$641,X$1)/5</f>
        <v>1850692.2972517947</v>
      </c>
      <c r="Y39" s="11">
        <f>'Pop (num)'!Y38-'CI (num)'!Y38-0.5*SUMIFS('RAW death'!$N$2:$N$641,'RAW death'!$G$2:$G$641,$B39,'RAW death'!$M$2:$M$641,Y$1)/5</f>
        <v>1882606.3984337552</v>
      </c>
      <c r="Z39" s="11">
        <f>'Pop (num)'!Z38-'CI (num)'!Z38-0.5*SUMIFS('RAW death'!$N$2:$N$641,'RAW death'!$G$2:$G$641,$B39,'RAW death'!$M$2:$M$641,Z$1)/5</f>
        <v>1914478.8115606685</v>
      </c>
      <c r="AA39" s="11">
        <f>'Pop (num)'!AA38-'CI (num)'!AA38-0.5*SUMIFS('RAW death'!$N$2:$N$641,'RAW death'!$G$2:$G$641,$B39,'RAW death'!$M$2:$M$641,AA$1)/5</f>
        <v>1946827.4094682687</v>
      </c>
      <c r="AB39" s="11">
        <f>'Pop (num)'!AB38-'CI (num)'!AB38-0.5*SUMIFS('RAW death'!$N$2:$N$641,'RAW death'!$G$2:$G$641,$B39,'RAW death'!$M$2:$M$641,AB$1)/5</f>
        <v>1979381.8670648716</v>
      </c>
      <c r="AC39" s="11">
        <f>'Pop (num)'!AC38-'CI (num)'!AC38-0.5*SUMIFS('RAW death'!$N$2:$N$641,'RAW death'!$G$2:$G$641,$B39,'RAW death'!$M$2:$M$641,AC$1)/5</f>
        <v>2010600.4074154755</v>
      </c>
      <c r="AD39" s="11">
        <f>'Pop (num)'!AD38-'CI (num)'!AD38-0.5*SUMIFS('RAW death'!$N$2:$N$641,'RAW death'!$G$2:$G$641,$B39,'RAW death'!$M$2:$M$641,AD$1)/5</f>
        <v>2038725.3655481129</v>
      </c>
      <c r="AE39" s="11">
        <f>'Pop (num)'!AE38-'CI (num)'!AE38-0.5*SUMIFS('RAW death'!$N$2:$N$641,'RAW death'!$G$2:$G$641,$B39,'RAW death'!$M$2:$M$641,AE$1)/5</f>
        <v>2063197.5535832602</v>
      </c>
      <c r="AF39" s="11">
        <f>'Pop (num)'!AF38-'CI (num)'!AF38-0.5*SUMIFS('RAW death'!$N$2:$N$641,'RAW death'!$G$2:$G$641,$B39,'RAW death'!$M$2:$M$641,AF$1)/5</f>
        <v>2084074.8754475717</v>
      </c>
      <c r="AG39" s="11">
        <f>'Pop (num)'!AG38-'CI (num)'!AG38-0.5*SUMIFS('RAW death'!$N$2:$N$641,'RAW death'!$G$2:$G$641,$B39,'RAW death'!$M$2:$M$641,AG$1)/5</f>
        <v>2101056.9238498593</v>
      </c>
      <c r="AH39" s="11">
        <f>'Pop (num)'!AH38-'CI (num)'!AH38-0.5*SUMIFS('RAW death'!$N$2:$N$641,'RAW death'!$G$2:$G$641,$B39,'RAW death'!$M$2:$M$641,AH$1)/5</f>
        <v>2115388.6471143872</v>
      </c>
      <c r="AI39" s="11">
        <f>'Pop (num)'!AI38-'CI (num)'!AI38-0.5*SUMIFS('RAW death'!$N$2:$N$641,'RAW death'!$G$2:$G$641,$B39,'RAW death'!$M$2:$M$641,AI$1)/4</f>
        <v>2132326.4782486162</v>
      </c>
    </row>
    <row r="40" spans="1:35" x14ac:dyDescent="0.2">
      <c r="A40">
        <f t="shared" si="0"/>
        <v>39</v>
      </c>
      <c r="B40" s="1">
        <v>12</v>
      </c>
      <c r="D40" s="11">
        <f>'Pop (num)'!D39-'CI (num)'!D39-0.5*SUMIFS('RAW death'!$N$2:$N$641,'RAW death'!$G$2:$G$641,$B40,'RAW death'!$M$2:$M$641,D$1)/5</f>
        <v>1097616.1199475992</v>
      </c>
      <c r="E40" s="11">
        <f>'Pop (num)'!E39-'CI (num)'!E39-0.5*SUMIFS('RAW death'!$N$2:$N$641,'RAW death'!$G$2:$G$641,$B40,'RAW death'!$M$2:$M$641,E$1)/5</f>
        <v>1146844.8418968997</v>
      </c>
      <c r="F40" s="11">
        <f>'Pop (num)'!F39-'CI (num)'!F39-0.5*SUMIFS('RAW death'!$N$2:$N$641,'RAW death'!$G$2:$G$641,$B40,'RAW death'!$M$2:$M$641,F$1)/5</f>
        <v>1195869.7491724987</v>
      </c>
      <c r="G40" s="11">
        <f>'Pop (num)'!G39-'CI (num)'!G39-0.5*SUMIFS('RAW death'!$N$2:$N$641,'RAW death'!$G$2:$G$641,$B40,'RAW death'!$M$2:$M$641,G$1)/5</f>
        <v>1243620.0791655164</v>
      </c>
      <c r="H40" s="11">
        <f>'Pop (num)'!H39-'CI (num)'!H39-0.5*SUMIFS('RAW death'!$N$2:$N$641,'RAW death'!$G$2:$G$641,$B40,'RAW death'!$M$2:$M$641,H$1)/5</f>
        <v>1289498.1111894264</v>
      </c>
      <c r="I40" s="11">
        <f>'Pop (num)'!I39-'CI (num)'!I39-0.5*SUMIFS('RAW death'!$N$2:$N$641,'RAW death'!$G$2:$G$641,$B40,'RAW death'!$M$2:$M$641,I$1)/5</f>
        <v>1333276.1451445385</v>
      </c>
      <c r="J40" s="11">
        <f>'Pop (num)'!J39-'CI (num)'!J39-0.5*SUMIFS('RAW death'!$N$2:$N$641,'RAW death'!$G$2:$G$641,$B40,'RAW death'!$M$2:$M$641,J$1)/5</f>
        <v>1375157.7115526933</v>
      </c>
      <c r="K40" s="11">
        <f>'Pop (num)'!K39-'CI (num)'!K39-0.5*SUMIFS('RAW death'!$N$2:$N$641,'RAW death'!$G$2:$G$641,$B40,'RAW death'!$M$2:$M$641,K$1)/5</f>
        <v>1416258.9531512822</v>
      </c>
      <c r="L40" s="11">
        <f>'Pop (num)'!L39-'CI (num)'!L39-0.5*SUMIFS('RAW death'!$N$2:$N$641,'RAW death'!$G$2:$G$641,$B40,'RAW death'!$M$2:$M$641,L$1)/5</f>
        <v>1456281.8295326903</v>
      </c>
      <c r="M40" s="11">
        <f>'Pop (num)'!M39-'CI (num)'!M39-0.5*SUMIFS('RAW death'!$N$2:$N$641,'RAW death'!$G$2:$G$641,$B40,'RAW death'!$M$2:$M$641,M$1)/5</f>
        <v>1494890.2387118449</v>
      </c>
      <c r="N40" s="11">
        <f>'Pop (num)'!N39-'CI (num)'!N39-0.5*SUMIFS('RAW death'!$N$2:$N$641,'RAW death'!$G$2:$G$641,$B40,'RAW death'!$M$2:$M$641,N$1)/5</f>
        <v>1531827.8699025405</v>
      </c>
      <c r="O40" s="11">
        <f>'Pop (num)'!O39-'CI (num)'!O39-0.5*SUMIFS('RAW death'!$N$2:$N$641,'RAW death'!$G$2:$G$641,$B40,'RAW death'!$M$2:$M$641,O$1)/5</f>
        <v>1566878.1196522622</v>
      </c>
      <c r="P40" s="11">
        <f>'Pop (num)'!P39-'CI (num)'!P39-0.5*SUMIFS('RAW death'!$N$2:$N$641,'RAW death'!$G$2:$G$641,$B40,'RAW death'!$M$2:$M$641,P$1)/5</f>
        <v>1599461.9774183731</v>
      </c>
      <c r="Q40" s="11">
        <f>'Pop (num)'!Q39-'CI (num)'!Q39-0.5*SUMIFS('RAW death'!$N$2:$N$641,'RAW death'!$G$2:$G$641,$B40,'RAW death'!$M$2:$M$641,Q$1)/5</f>
        <v>1630311.2622539089</v>
      </c>
      <c r="R40" s="11">
        <f>'Pop (num)'!R39-'CI (num)'!R39-0.5*SUMIFS('RAW death'!$N$2:$N$641,'RAW death'!$G$2:$G$641,$B40,'RAW death'!$M$2:$M$641,R$1)/5</f>
        <v>1660765.9182215426</v>
      </c>
      <c r="S40" s="11">
        <f>'Pop (num)'!S39-'CI (num)'!S39-0.5*SUMIFS('RAW death'!$N$2:$N$641,'RAW death'!$G$2:$G$641,$B40,'RAW death'!$M$2:$M$641,S$1)/5</f>
        <v>1690870.4514197798</v>
      </c>
      <c r="T40" s="11">
        <f>'Pop (num)'!T39-'CI (num)'!T39-0.5*SUMIFS('RAW death'!$N$2:$N$641,'RAW death'!$G$2:$G$641,$B40,'RAW death'!$M$2:$M$641,T$1)/5</f>
        <v>1721924.2603579974</v>
      </c>
      <c r="U40" s="11">
        <f>'Pop (num)'!U39-'CI (num)'!U39-0.5*SUMIFS('RAW death'!$N$2:$N$641,'RAW death'!$G$2:$G$641,$B40,'RAW death'!$M$2:$M$641,U$1)/5</f>
        <v>1753284.1309670988</v>
      </c>
      <c r="V40" s="11">
        <f>'Pop (num)'!V39-'CI (num)'!V39-0.5*SUMIFS('RAW death'!$N$2:$N$641,'RAW death'!$G$2:$G$641,$B40,'RAW death'!$M$2:$M$641,V$1)/5</f>
        <v>1785370.6352618278</v>
      </c>
      <c r="W40" s="11">
        <f>'Pop (num)'!W39-'CI (num)'!W39-0.5*SUMIFS('RAW death'!$N$2:$N$641,'RAW death'!$G$2:$G$641,$B40,'RAW death'!$M$2:$M$641,W$1)/5</f>
        <v>1818060.9400341003</v>
      </c>
      <c r="X40" s="11">
        <f>'Pop (num)'!X39-'CI (num)'!X39-0.5*SUMIFS('RAW death'!$N$2:$N$641,'RAW death'!$G$2:$G$641,$B40,'RAW death'!$M$2:$M$641,X$1)/5</f>
        <v>1850692.2972517947</v>
      </c>
      <c r="Y40" s="11">
        <f>'Pop (num)'!Y39-'CI (num)'!Y39-0.5*SUMIFS('RAW death'!$N$2:$N$641,'RAW death'!$G$2:$G$641,$B40,'RAW death'!$M$2:$M$641,Y$1)/5</f>
        <v>1882606.3984337552</v>
      </c>
      <c r="Z40" s="11">
        <f>'Pop (num)'!Z39-'CI (num)'!Z39-0.5*SUMIFS('RAW death'!$N$2:$N$641,'RAW death'!$G$2:$G$641,$B40,'RAW death'!$M$2:$M$641,Z$1)/5</f>
        <v>1914478.8115606685</v>
      </c>
      <c r="AA40" s="11">
        <f>'Pop (num)'!AA39-'CI (num)'!AA39-0.5*SUMIFS('RAW death'!$N$2:$N$641,'RAW death'!$G$2:$G$641,$B40,'RAW death'!$M$2:$M$641,AA$1)/5</f>
        <v>1946827.4094682687</v>
      </c>
      <c r="AB40" s="11">
        <f>'Pop (num)'!AB39-'CI (num)'!AB39-0.5*SUMIFS('RAW death'!$N$2:$N$641,'RAW death'!$G$2:$G$641,$B40,'RAW death'!$M$2:$M$641,AB$1)/5</f>
        <v>1979381.8670648716</v>
      </c>
      <c r="AC40" s="11">
        <f>'Pop (num)'!AC39-'CI (num)'!AC39-0.5*SUMIFS('RAW death'!$N$2:$N$641,'RAW death'!$G$2:$G$641,$B40,'RAW death'!$M$2:$M$641,AC$1)/5</f>
        <v>2010600.4074154755</v>
      </c>
      <c r="AD40" s="11">
        <f>'Pop (num)'!AD39-'CI (num)'!AD39-0.5*SUMIFS('RAW death'!$N$2:$N$641,'RAW death'!$G$2:$G$641,$B40,'RAW death'!$M$2:$M$641,AD$1)/5</f>
        <v>2038725.3655481129</v>
      </c>
      <c r="AE40" s="11">
        <f>'Pop (num)'!AE39-'CI (num)'!AE39-0.5*SUMIFS('RAW death'!$N$2:$N$641,'RAW death'!$G$2:$G$641,$B40,'RAW death'!$M$2:$M$641,AE$1)/5</f>
        <v>2063197.5535832602</v>
      </c>
      <c r="AF40" s="11">
        <f>'Pop (num)'!AF39-'CI (num)'!AF39-0.5*SUMIFS('RAW death'!$N$2:$N$641,'RAW death'!$G$2:$G$641,$B40,'RAW death'!$M$2:$M$641,AF$1)/5</f>
        <v>2084074.8754475717</v>
      </c>
      <c r="AG40" s="11">
        <f>'Pop (num)'!AG39-'CI (num)'!AG39-0.5*SUMIFS('RAW death'!$N$2:$N$641,'RAW death'!$G$2:$G$641,$B40,'RAW death'!$M$2:$M$641,AG$1)/5</f>
        <v>2101056.9238498593</v>
      </c>
      <c r="AH40" s="11">
        <f>'Pop (num)'!AH39-'CI (num)'!AH39-0.5*SUMIFS('RAW death'!$N$2:$N$641,'RAW death'!$G$2:$G$641,$B40,'RAW death'!$M$2:$M$641,AH$1)/5</f>
        <v>2115388.6471143872</v>
      </c>
      <c r="AI40" s="11">
        <f>'Pop (num)'!AI39-'CI (num)'!AI39-0.5*SUMIFS('RAW death'!$N$2:$N$641,'RAW death'!$G$2:$G$641,$B40,'RAW death'!$M$2:$M$641,AI$1)/4</f>
        <v>2132326.4782486162</v>
      </c>
    </row>
    <row r="41" spans="1:35" x14ac:dyDescent="0.2">
      <c r="A41">
        <f t="shared" si="0"/>
        <v>40</v>
      </c>
      <c r="B41" s="1">
        <v>13</v>
      </c>
      <c r="D41" s="11">
        <f>'Pop (num)'!D40-'CI (num)'!D40-0.5*SUMIFS('RAW death'!$N$2:$N$641,'RAW death'!$G$2:$G$641,$B41,'RAW death'!$M$2:$M$641,D$1)/5</f>
        <v>1097533.9245075993</v>
      </c>
      <c r="E41" s="11">
        <f>'Pop (num)'!E40-'CI (num)'!E40-0.5*SUMIFS('RAW death'!$N$2:$N$641,'RAW death'!$G$2:$G$641,$B41,'RAW death'!$M$2:$M$641,E$1)/5</f>
        <v>1146764.7544668997</v>
      </c>
      <c r="F41" s="11">
        <f>'Pop (num)'!F40-'CI (num)'!F40-0.5*SUMIFS('RAW death'!$N$2:$N$641,'RAW death'!$G$2:$G$641,$B41,'RAW death'!$M$2:$M$641,F$1)/5</f>
        <v>1195773.3513024987</v>
      </c>
      <c r="G41" s="11">
        <f>'Pop (num)'!G40-'CI (num)'!G40-0.5*SUMIFS('RAW death'!$N$2:$N$641,'RAW death'!$G$2:$G$641,$B41,'RAW death'!$M$2:$M$641,G$1)/5</f>
        <v>1243507.1227655164</v>
      </c>
      <c r="H41" s="11">
        <f>'Pop (num)'!H40-'CI (num)'!H40-0.5*SUMIFS('RAW death'!$N$2:$N$641,'RAW death'!$G$2:$G$641,$B41,'RAW death'!$M$2:$M$641,H$1)/5</f>
        <v>1289381.8533194263</v>
      </c>
      <c r="I41" s="11">
        <f>'Pop (num)'!I40-'CI (num)'!I40-0.5*SUMIFS('RAW death'!$N$2:$N$641,'RAW death'!$G$2:$G$641,$B41,'RAW death'!$M$2:$M$641,I$1)/5</f>
        <v>1333124.8057145386</v>
      </c>
      <c r="J41" s="11">
        <f>'Pop (num)'!J40-'CI (num)'!J40-0.5*SUMIFS('RAW death'!$N$2:$N$641,'RAW death'!$G$2:$G$641,$B41,'RAW death'!$M$2:$M$641,J$1)/5</f>
        <v>1374968.3426926932</v>
      </c>
      <c r="K41" s="11">
        <f>'Pop (num)'!K40-'CI (num)'!K40-0.5*SUMIFS('RAW death'!$N$2:$N$641,'RAW death'!$G$2:$G$641,$B41,'RAW death'!$M$2:$M$641,K$1)/5</f>
        <v>1416032.373111282</v>
      </c>
      <c r="L41" s="11">
        <f>'Pop (num)'!L40-'CI (num)'!L40-0.5*SUMIFS('RAW death'!$N$2:$N$641,'RAW death'!$G$2:$G$641,$B41,'RAW death'!$M$2:$M$641,L$1)/5</f>
        <v>1456017.4610826904</v>
      </c>
      <c r="M41" s="11">
        <f>'Pop (num)'!M40-'CI (num)'!M40-0.5*SUMIFS('RAW death'!$N$2:$N$641,'RAW death'!$G$2:$G$641,$B41,'RAW death'!$M$2:$M$641,M$1)/5</f>
        <v>1494582.4349218449</v>
      </c>
      <c r="N41" s="11">
        <f>'Pop (num)'!N40-'CI (num)'!N40-0.5*SUMIFS('RAW death'!$N$2:$N$641,'RAW death'!$G$2:$G$641,$B41,'RAW death'!$M$2:$M$641,N$1)/5</f>
        <v>1531483.8451125405</v>
      </c>
      <c r="O41" s="11">
        <f>'Pop (num)'!O40-'CI (num)'!O40-0.5*SUMIFS('RAW death'!$N$2:$N$641,'RAW death'!$G$2:$G$641,$B41,'RAW death'!$M$2:$M$641,O$1)/5</f>
        <v>1566493.5612222622</v>
      </c>
      <c r="P41" s="11">
        <f>'Pop (num)'!P40-'CI (num)'!P40-0.5*SUMIFS('RAW death'!$N$2:$N$641,'RAW death'!$G$2:$G$641,$B41,'RAW death'!$M$2:$M$641,P$1)/5</f>
        <v>1599036.7298683731</v>
      </c>
      <c r="Q41" s="11">
        <f>'Pop (num)'!Q40-'CI (num)'!Q40-0.5*SUMIFS('RAW death'!$N$2:$N$641,'RAW death'!$G$2:$G$641,$B41,'RAW death'!$M$2:$M$641,Q$1)/5</f>
        <v>1629967.705273909</v>
      </c>
      <c r="R41" s="11">
        <f>'Pop (num)'!R40-'CI (num)'!R40-0.5*SUMIFS('RAW death'!$N$2:$N$641,'RAW death'!$G$2:$G$641,$B41,'RAW death'!$M$2:$M$641,R$1)/5</f>
        <v>1660262.7177515426</v>
      </c>
      <c r="S41" s="11">
        <f>'Pop (num)'!S40-'CI (num)'!S40-0.5*SUMIFS('RAW death'!$N$2:$N$641,'RAW death'!$G$2:$G$641,$B41,'RAW death'!$M$2:$M$641,S$1)/5</f>
        <v>1690338.0548097799</v>
      </c>
      <c r="T41" s="11">
        <f>'Pop (num)'!T40-'CI (num)'!T40-0.5*SUMIFS('RAW death'!$N$2:$N$641,'RAW death'!$G$2:$G$641,$B41,'RAW death'!$M$2:$M$641,T$1)/5</f>
        <v>1721359.6860679972</v>
      </c>
      <c r="U41" s="11">
        <f>'Pop (num)'!U40-'CI (num)'!U40-0.5*SUMIFS('RAW death'!$N$2:$N$641,'RAW death'!$G$2:$G$641,$B41,'RAW death'!$M$2:$M$641,U$1)/5</f>
        <v>1752696.4485870986</v>
      </c>
      <c r="V41" s="11">
        <f>'Pop (num)'!V40-'CI (num)'!V40-0.5*SUMIFS('RAW death'!$N$2:$N$641,'RAW death'!$G$2:$G$641,$B41,'RAW death'!$M$2:$M$641,V$1)/5</f>
        <v>1784762.0611018278</v>
      </c>
      <c r="W41" s="11">
        <f>'Pop (num)'!W40-'CI (num)'!W40-0.5*SUMIFS('RAW death'!$N$2:$N$641,'RAW death'!$G$2:$G$641,$B41,'RAW death'!$M$2:$M$641,W$1)/5</f>
        <v>1817430.7713141004</v>
      </c>
      <c r="X41" s="11">
        <f>'Pop (num)'!X40-'CI (num)'!X40-0.5*SUMIFS('RAW death'!$N$2:$N$641,'RAW death'!$G$2:$G$641,$B41,'RAW death'!$M$2:$M$641,X$1)/5</f>
        <v>1850041.1475617946</v>
      </c>
      <c r="Y41" s="11">
        <f>'Pop (num)'!Y40-'CI (num)'!Y40-0.5*SUMIFS('RAW death'!$N$2:$N$641,'RAW death'!$G$2:$G$641,$B41,'RAW death'!$M$2:$M$641,Y$1)/5</f>
        <v>1881938.1199637551</v>
      </c>
      <c r="Z41" s="11">
        <f>'Pop (num)'!Z40-'CI (num)'!Z40-0.5*SUMIFS('RAW death'!$N$2:$N$641,'RAW death'!$G$2:$G$641,$B41,'RAW death'!$M$2:$M$641,Z$1)/5</f>
        <v>1913796.9716006685</v>
      </c>
      <c r="AA41" s="11">
        <f>'Pop (num)'!AA40-'CI (num)'!AA40-0.5*SUMIFS('RAW death'!$N$2:$N$641,'RAW death'!$G$2:$G$641,$B41,'RAW death'!$M$2:$M$641,AA$1)/5</f>
        <v>1946129.0896582687</v>
      </c>
      <c r="AB41" s="11">
        <f>'Pop (num)'!AB40-'CI (num)'!AB40-0.5*SUMIFS('RAW death'!$N$2:$N$641,'RAW death'!$G$2:$G$641,$B41,'RAW death'!$M$2:$M$641,AB$1)/5</f>
        <v>1978667.6884748715</v>
      </c>
      <c r="AC41" s="11">
        <f>'Pop (num)'!AC40-'CI (num)'!AC40-0.5*SUMIFS('RAW death'!$N$2:$N$641,'RAW death'!$G$2:$G$641,$B41,'RAW death'!$M$2:$M$641,AC$1)/5</f>
        <v>2009865.3973254755</v>
      </c>
      <c r="AD41" s="11">
        <f>'Pop (num)'!AD40-'CI (num)'!AD40-0.5*SUMIFS('RAW death'!$N$2:$N$641,'RAW death'!$G$2:$G$641,$B41,'RAW death'!$M$2:$M$641,AD$1)/5</f>
        <v>2037975.3792781129</v>
      </c>
      <c r="AE41" s="11">
        <f>'Pop (num)'!AE40-'CI (num)'!AE40-0.5*SUMIFS('RAW death'!$N$2:$N$641,'RAW death'!$G$2:$G$641,$B41,'RAW death'!$M$2:$M$641,AE$1)/5</f>
        <v>2062431.41893326</v>
      </c>
      <c r="AF41" s="11">
        <f>'Pop (num)'!AF40-'CI (num)'!AF40-0.5*SUMIFS('RAW death'!$N$2:$N$641,'RAW death'!$G$2:$G$641,$B41,'RAW death'!$M$2:$M$641,AF$1)/5</f>
        <v>2083283.7198575716</v>
      </c>
      <c r="AG41" s="11">
        <f>'Pop (num)'!AG40-'CI (num)'!AG40-0.5*SUMIFS('RAW death'!$N$2:$N$641,'RAW death'!$G$2:$G$641,$B41,'RAW death'!$M$2:$M$641,AG$1)/5</f>
        <v>2100170.5016198591</v>
      </c>
      <c r="AH41" s="11">
        <f>'Pop (num)'!AH40-'CI (num)'!AH40-0.5*SUMIFS('RAW death'!$N$2:$N$641,'RAW death'!$G$2:$G$641,$B41,'RAW death'!$M$2:$M$641,AH$1)/5</f>
        <v>2114364.7986343871</v>
      </c>
      <c r="AI41" s="11">
        <f>'Pop (num)'!AI40-'CI (num)'!AI40-0.5*SUMIFS('RAW death'!$N$2:$N$641,'RAW death'!$G$2:$G$641,$B41,'RAW death'!$M$2:$M$641,AI$1)/4</f>
        <v>2132326.4782486162</v>
      </c>
    </row>
    <row r="42" spans="1:35" x14ac:dyDescent="0.2">
      <c r="A42">
        <f t="shared" si="0"/>
        <v>41</v>
      </c>
      <c r="B42" s="1">
        <v>13</v>
      </c>
      <c r="D42" s="11">
        <f>'Pop (num)'!D41-'CI (num)'!D41-0.5*SUMIFS('RAW death'!$N$2:$N$641,'RAW death'!$G$2:$G$641,$B42,'RAW death'!$M$2:$M$641,D$1)/5</f>
        <v>881174.3749318613</v>
      </c>
      <c r="E42" s="11">
        <f>'Pop (num)'!E41-'CI (num)'!E41-0.5*SUMIFS('RAW death'!$N$2:$N$641,'RAW death'!$G$2:$G$641,$B42,'RAW death'!$M$2:$M$641,E$1)/5</f>
        <v>902888.00026305509</v>
      </c>
      <c r="F42" s="11">
        <f>'Pop (num)'!F41-'CI (num)'!F41-0.5*SUMIFS('RAW death'!$N$2:$N$641,'RAW death'!$G$2:$G$641,$B42,'RAW death'!$M$2:$M$641,F$1)/5</f>
        <v>937551.89334876125</v>
      </c>
      <c r="G42" s="11">
        <f>'Pop (num)'!G41-'CI (num)'!G41-0.5*SUMIFS('RAW death'!$N$2:$N$641,'RAW death'!$G$2:$G$641,$B42,'RAW death'!$M$2:$M$641,G$1)/5</f>
        <v>977583.9182611875</v>
      </c>
      <c r="H42" s="11">
        <f>'Pop (num)'!H41-'CI (num)'!H41-0.5*SUMIFS('RAW death'!$N$2:$N$641,'RAW death'!$G$2:$G$641,$B42,'RAW death'!$M$2:$M$641,H$1)/5</f>
        <v>1018136.3644834098</v>
      </c>
      <c r="I42" s="11">
        <f>'Pop (num)'!I41-'CI (num)'!I41-0.5*SUMIFS('RAW death'!$N$2:$N$641,'RAW death'!$G$2:$G$641,$B42,'RAW death'!$M$2:$M$641,I$1)/5</f>
        <v>1051281.6405722939</v>
      </c>
      <c r="J42" s="11">
        <f>'Pop (num)'!J41-'CI (num)'!J41-0.5*SUMIFS('RAW death'!$N$2:$N$641,'RAW death'!$G$2:$G$641,$B42,'RAW death'!$M$2:$M$641,J$1)/5</f>
        <v>1096976.3386864851</v>
      </c>
      <c r="K42" s="11">
        <f>'Pop (num)'!K41-'CI (num)'!K41-0.5*SUMIFS('RAW death'!$N$2:$N$641,'RAW death'!$G$2:$G$641,$B42,'RAW death'!$M$2:$M$641,K$1)/5</f>
        <v>1142560.5394195355</v>
      </c>
      <c r="L42" s="11">
        <f>'Pop (num)'!L41-'CI (num)'!L41-0.5*SUMIFS('RAW death'!$N$2:$N$641,'RAW death'!$G$2:$G$641,$B42,'RAW death'!$M$2:$M$641,L$1)/5</f>
        <v>1187159.0677771505</v>
      </c>
      <c r="M42" s="11">
        <f>'Pop (num)'!M41-'CI (num)'!M41-0.5*SUMIFS('RAW death'!$N$2:$N$641,'RAW death'!$G$2:$G$641,$B42,'RAW death'!$M$2:$M$641,M$1)/5</f>
        <v>1230371.3189574741</v>
      </c>
      <c r="N42" s="11">
        <f>'Pop (num)'!N41-'CI (num)'!N41-0.5*SUMIFS('RAW death'!$N$2:$N$641,'RAW death'!$G$2:$G$641,$B42,'RAW death'!$M$2:$M$641,N$1)/5</f>
        <v>1272204.748335904</v>
      </c>
      <c r="O42" s="11">
        <f>'Pop (num)'!O41-'CI (num)'!O41-0.5*SUMIFS('RAW death'!$N$2:$N$641,'RAW death'!$G$2:$G$641,$B42,'RAW death'!$M$2:$M$641,O$1)/5</f>
        <v>1313121.5407325542</v>
      </c>
      <c r="P42" s="11">
        <f>'Pop (num)'!P41-'CI (num)'!P41-0.5*SUMIFS('RAW death'!$N$2:$N$641,'RAW death'!$G$2:$G$641,$B42,'RAW death'!$M$2:$M$641,P$1)/5</f>
        <v>1354206.4228315149</v>
      </c>
      <c r="Q42" s="11">
        <f>'Pop (num)'!Q41-'CI (num)'!Q41-0.5*SUMIFS('RAW death'!$N$2:$N$641,'RAW death'!$G$2:$G$641,$B42,'RAW death'!$M$2:$M$641,Q$1)/5</f>
        <v>1394915.8924009737</v>
      </c>
      <c r="R42" s="11">
        <f>'Pop (num)'!R41-'CI (num)'!R41-0.5*SUMIFS('RAW death'!$N$2:$N$641,'RAW death'!$G$2:$G$641,$B42,'RAW death'!$M$2:$M$641,R$1)/5</f>
        <v>1435221.4118501523</v>
      </c>
      <c r="S42" s="11">
        <f>'Pop (num)'!S41-'CI (num)'!S41-0.5*SUMIFS('RAW death'!$N$2:$N$641,'RAW death'!$G$2:$G$641,$B42,'RAW death'!$M$2:$M$641,S$1)/5</f>
        <v>1474360.9541293443</v>
      </c>
      <c r="T42" s="11">
        <f>'Pop (num)'!T41-'CI (num)'!T41-0.5*SUMIFS('RAW death'!$N$2:$N$641,'RAW death'!$G$2:$G$641,$B42,'RAW death'!$M$2:$M$641,T$1)/5</f>
        <v>1512428.1363175702</v>
      </c>
      <c r="U42" s="11">
        <f>'Pop (num)'!U41-'CI (num)'!U41-0.5*SUMIFS('RAW death'!$N$2:$N$641,'RAW death'!$G$2:$G$641,$B42,'RAW death'!$M$2:$M$641,U$1)/5</f>
        <v>1548629.4082516937</v>
      </c>
      <c r="V42" s="11">
        <f>'Pop (num)'!V41-'CI (num)'!V41-0.5*SUMIFS('RAW death'!$N$2:$N$641,'RAW death'!$G$2:$G$641,$B42,'RAW death'!$M$2:$M$641,V$1)/5</f>
        <v>1583970.5430049412</v>
      </c>
      <c r="W42" s="11">
        <f>'Pop (num)'!W41-'CI (num)'!W41-0.5*SUMIFS('RAW death'!$N$2:$N$641,'RAW death'!$G$2:$G$641,$B42,'RAW death'!$M$2:$M$641,W$1)/5</f>
        <v>1619107.0018959399</v>
      </c>
      <c r="X42" s="11">
        <f>'Pop (num)'!X41-'CI (num)'!X41-0.5*SUMIFS('RAW death'!$N$2:$N$641,'RAW death'!$G$2:$G$641,$B42,'RAW death'!$M$2:$M$641,X$1)/5</f>
        <v>1654694.0054774147</v>
      </c>
      <c r="Y42" s="11">
        <f>'Pop (num)'!Y41-'CI (num)'!Y41-0.5*SUMIFS('RAW death'!$N$2:$N$641,'RAW death'!$G$2:$G$641,$B42,'RAW death'!$M$2:$M$641,Y$1)/5</f>
        <v>1691301.0422123533</v>
      </c>
      <c r="Z42" s="11">
        <f>'Pop (num)'!Z41-'CI (num)'!Z41-0.5*SUMIFS('RAW death'!$N$2:$N$641,'RAW death'!$G$2:$G$641,$B42,'RAW death'!$M$2:$M$641,Z$1)/5</f>
        <v>1728547.0870823765</v>
      </c>
      <c r="AA42" s="11">
        <f>'Pop (num)'!AA41-'CI (num)'!AA41-0.5*SUMIFS('RAW death'!$N$2:$N$641,'RAW death'!$G$2:$G$641,$B42,'RAW death'!$M$2:$M$641,AA$1)/5</f>
        <v>1766570.8049214634</v>
      </c>
      <c r="AB42" s="11">
        <f>'Pop (num)'!AB41-'CI (num)'!AB41-0.5*SUMIFS('RAW death'!$N$2:$N$641,'RAW death'!$G$2:$G$641,$B42,'RAW death'!$M$2:$M$641,AB$1)/5</f>
        <v>1805056.433573341</v>
      </c>
      <c r="AC42" s="11">
        <f>'Pop (num)'!AC41-'CI (num)'!AC41-0.5*SUMIFS('RAW death'!$N$2:$N$641,'RAW death'!$G$2:$G$641,$B42,'RAW death'!$M$2:$M$641,AC$1)/5</f>
        <v>1843127.6158312769</v>
      </c>
      <c r="AD42" s="11">
        <f>'Pop (num)'!AD41-'CI (num)'!AD41-0.5*SUMIFS('RAW death'!$N$2:$N$641,'RAW death'!$G$2:$G$641,$B42,'RAW death'!$M$2:$M$641,AD$1)/5</f>
        <v>1879865.5644754404</v>
      </c>
      <c r="AE42" s="11">
        <f>'Pop (num)'!AE41-'CI (num)'!AE41-0.5*SUMIFS('RAW death'!$N$2:$N$641,'RAW death'!$G$2:$G$641,$B42,'RAW death'!$M$2:$M$641,AE$1)/5</f>
        <v>1915829.1704292886</v>
      </c>
      <c r="AF42" s="11">
        <f>'Pop (num)'!AF41-'CI (num)'!AF41-0.5*SUMIFS('RAW death'!$N$2:$N$641,'RAW death'!$G$2:$G$641,$B42,'RAW death'!$M$2:$M$641,AF$1)/5</f>
        <v>1951511.7696004061</v>
      </c>
      <c r="AG42" s="11">
        <f>'Pop (num)'!AG41-'CI (num)'!AG41-0.5*SUMIFS('RAW death'!$N$2:$N$641,'RAW death'!$G$2:$G$641,$B42,'RAW death'!$M$2:$M$641,AG$1)/5</f>
        <v>1986329.240643421</v>
      </c>
      <c r="AH42" s="11">
        <f>'Pop (num)'!AH41-'CI (num)'!AH41-0.5*SUMIFS('RAW death'!$N$2:$N$641,'RAW death'!$G$2:$G$641,$B42,'RAW death'!$M$2:$M$641,AH$1)/5</f>
        <v>2018553.702009188</v>
      </c>
      <c r="AI42" s="11">
        <f>'Pop (num)'!AI41-'CI (num)'!AI41-0.5*SUMIFS('RAW death'!$N$2:$N$641,'RAW death'!$G$2:$G$641,$B42,'RAW death'!$M$2:$M$641,AI$1)/4</f>
        <v>2049346.1785133812</v>
      </c>
    </row>
    <row r="43" spans="1:35" x14ac:dyDescent="0.2">
      <c r="A43">
        <f t="shared" si="0"/>
        <v>42</v>
      </c>
      <c r="B43" s="1">
        <v>13</v>
      </c>
      <c r="D43" s="11">
        <f>'Pop (num)'!D42-'CI (num)'!D42-0.5*SUMIFS('RAW death'!$N$2:$N$641,'RAW death'!$G$2:$G$641,$B43,'RAW death'!$M$2:$M$641,D$1)/5</f>
        <v>881174.3749318613</v>
      </c>
      <c r="E43" s="11">
        <f>'Pop (num)'!E42-'CI (num)'!E42-0.5*SUMIFS('RAW death'!$N$2:$N$641,'RAW death'!$G$2:$G$641,$B43,'RAW death'!$M$2:$M$641,E$1)/5</f>
        <v>902888.00026305509</v>
      </c>
      <c r="F43" s="11">
        <f>'Pop (num)'!F42-'CI (num)'!F42-0.5*SUMIFS('RAW death'!$N$2:$N$641,'RAW death'!$G$2:$G$641,$B43,'RAW death'!$M$2:$M$641,F$1)/5</f>
        <v>937551.89334876125</v>
      </c>
      <c r="G43" s="11">
        <f>'Pop (num)'!G42-'CI (num)'!G42-0.5*SUMIFS('RAW death'!$N$2:$N$641,'RAW death'!$G$2:$G$641,$B43,'RAW death'!$M$2:$M$641,G$1)/5</f>
        <v>977583.9182611875</v>
      </c>
      <c r="H43" s="11">
        <f>'Pop (num)'!H42-'CI (num)'!H42-0.5*SUMIFS('RAW death'!$N$2:$N$641,'RAW death'!$G$2:$G$641,$B43,'RAW death'!$M$2:$M$641,H$1)/5</f>
        <v>1018136.3644834098</v>
      </c>
      <c r="I43" s="11">
        <f>'Pop (num)'!I42-'CI (num)'!I42-0.5*SUMIFS('RAW death'!$N$2:$N$641,'RAW death'!$G$2:$G$641,$B43,'RAW death'!$M$2:$M$641,I$1)/5</f>
        <v>1051281.6405722939</v>
      </c>
      <c r="J43" s="11">
        <f>'Pop (num)'!J42-'CI (num)'!J42-0.5*SUMIFS('RAW death'!$N$2:$N$641,'RAW death'!$G$2:$G$641,$B43,'RAW death'!$M$2:$M$641,J$1)/5</f>
        <v>1096976.3386864851</v>
      </c>
      <c r="K43" s="11">
        <f>'Pop (num)'!K42-'CI (num)'!K42-0.5*SUMIFS('RAW death'!$N$2:$N$641,'RAW death'!$G$2:$G$641,$B43,'RAW death'!$M$2:$M$641,K$1)/5</f>
        <v>1142560.5394195355</v>
      </c>
      <c r="L43" s="11">
        <f>'Pop (num)'!L42-'CI (num)'!L42-0.5*SUMIFS('RAW death'!$N$2:$N$641,'RAW death'!$G$2:$G$641,$B43,'RAW death'!$M$2:$M$641,L$1)/5</f>
        <v>1187159.0677771505</v>
      </c>
      <c r="M43" s="11">
        <f>'Pop (num)'!M42-'CI (num)'!M42-0.5*SUMIFS('RAW death'!$N$2:$N$641,'RAW death'!$G$2:$G$641,$B43,'RAW death'!$M$2:$M$641,M$1)/5</f>
        <v>1230371.3189574741</v>
      </c>
      <c r="N43" s="11">
        <f>'Pop (num)'!N42-'CI (num)'!N42-0.5*SUMIFS('RAW death'!$N$2:$N$641,'RAW death'!$G$2:$G$641,$B43,'RAW death'!$M$2:$M$641,N$1)/5</f>
        <v>1272204.748335904</v>
      </c>
      <c r="O43" s="11">
        <f>'Pop (num)'!O42-'CI (num)'!O42-0.5*SUMIFS('RAW death'!$N$2:$N$641,'RAW death'!$G$2:$G$641,$B43,'RAW death'!$M$2:$M$641,O$1)/5</f>
        <v>1313121.5407325542</v>
      </c>
      <c r="P43" s="11">
        <f>'Pop (num)'!P42-'CI (num)'!P42-0.5*SUMIFS('RAW death'!$N$2:$N$641,'RAW death'!$G$2:$G$641,$B43,'RAW death'!$M$2:$M$641,P$1)/5</f>
        <v>1354206.4228315149</v>
      </c>
      <c r="Q43" s="11">
        <f>'Pop (num)'!Q42-'CI (num)'!Q42-0.5*SUMIFS('RAW death'!$N$2:$N$641,'RAW death'!$G$2:$G$641,$B43,'RAW death'!$M$2:$M$641,Q$1)/5</f>
        <v>1394915.8924009737</v>
      </c>
      <c r="R43" s="11">
        <f>'Pop (num)'!R42-'CI (num)'!R42-0.5*SUMIFS('RAW death'!$N$2:$N$641,'RAW death'!$G$2:$G$641,$B43,'RAW death'!$M$2:$M$641,R$1)/5</f>
        <v>1435221.4118501523</v>
      </c>
      <c r="S43" s="11">
        <f>'Pop (num)'!S42-'CI (num)'!S42-0.5*SUMIFS('RAW death'!$N$2:$N$641,'RAW death'!$G$2:$G$641,$B43,'RAW death'!$M$2:$M$641,S$1)/5</f>
        <v>1474360.9541293443</v>
      </c>
      <c r="T43" s="11">
        <f>'Pop (num)'!T42-'CI (num)'!T42-0.5*SUMIFS('RAW death'!$N$2:$N$641,'RAW death'!$G$2:$G$641,$B43,'RAW death'!$M$2:$M$641,T$1)/5</f>
        <v>1512428.1363175702</v>
      </c>
      <c r="U43" s="11">
        <f>'Pop (num)'!U42-'CI (num)'!U42-0.5*SUMIFS('RAW death'!$N$2:$N$641,'RAW death'!$G$2:$G$641,$B43,'RAW death'!$M$2:$M$641,U$1)/5</f>
        <v>1548629.4082516937</v>
      </c>
      <c r="V43" s="11">
        <f>'Pop (num)'!V42-'CI (num)'!V42-0.5*SUMIFS('RAW death'!$N$2:$N$641,'RAW death'!$G$2:$G$641,$B43,'RAW death'!$M$2:$M$641,V$1)/5</f>
        <v>1583970.5430049412</v>
      </c>
      <c r="W43" s="11">
        <f>'Pop (num)'!W42-'CI (num)'!W42-0.5*SUMIFS('RAW death'!$N$2:$N$641,'RAW death'!$G$2:$G$641,$B43,'RAW death'!$M$2:$M$641,W$1)/5</f>
        <v>1619107.0018959399</v>
      </c>
      <c r="X43" s="11">
        <f>'Pop (num)'!X42-'CI (num)'!X42-0.5*SUMIFS('RAW death'!$N$2:$N$641,'RAW death'!$G$2:$G$641,$B43,'RAW death'!$M$2:$M$641,X$1)/5</f>
        <v>1654694.0054774147</v>
      </c>
      <c r="Y43" s="11">
        <f>'Pop (num)'!Y42-'CI (num)'!Y42-0.5*SUMIFS('RAW death'!$N$2:$N$641,'RAW death'!$G$2:$G$641,$B43,'RAW death'!$M$2:$M$641,Y$1)/5</f>
        <v>1691301.0422123533</v>
      </c>
      <c r="Z43" s="11">
        <f>'Pop (num)'!Z42-'CI (num)'!Z42-0.5*SUMIFS('RAW death'!$N$2:$N$641,'RAW death'!$G$2:$G$641,$B43,'RAW death'!$M$2:$M$641,Z$1)/5</f>
        <v>1728547.0870823765</v>
      </c>
      <c r="AA43" s="11">
        <f>'Pop (num)'!AA42-'CI (num)'!AA42-0.5*SUMIFS('RAW death'!$N$2:$N$641,'RAW death'!$G$2:$G$641,$B43,'RAW death'!$M$2:$M$641,AA$1)/5</f>
        <v>1766570.8049214634</v>
      </c>
      <c r="AB43" s="11">
        <f>'Pop (num)'!AB42-'CI (num)'!AB42-0.5*SUMIFS('RAW death'!$N$2:$N$641,'RAW death'!$G$2:$G$641,$B43,'RAW death'!$M$2:$M$641,AB$1)/5</f>
        <v>1805056.433573341</v>
      </c>
      <c r="AC43" s="11">
        <f>'Pop (num)'!AC42-'CI (num)'!AC42-0.5*SUMIFS('RAW death'!$N$2:$N$641,'RAW death'!$G$2:$G$641,$B43,'RAW death'!$M$2:$M$641,AC$1)/5</f>
        <v>1843127.6158312769</v>
      </c>
      <c r="AD43" s="11">
        <f>'Pop (num)'!AD42-'CI (num)'!AD42-0.5*SUMIFS('RAW death'!$N$2:$N$641,'RAW death'!$G$2:$G$641,$B43,'RAW death'!$M$2:$M$641,AD$1)/5</f>
        <v>1879865.5644754404</v>
      </c>
      <c r="AE43" s="11">
        <f>'Pop (num)'!AE42-'CI (num)'!AE42-0.5*SUMIFS('RAW death'!$N$2:$N$641,'RAW death'!$G$2:$G$641,$B43,'RAW death'!$M$2:$M$641,AE$1)/5</f>
        <v>1915829.1704292886</v>
      </c>
      <c r="AF43" s="11">
        <f>'Pop (num)'!AF42-'CI (num)'!AF42-0.5*SUMIFS('RAW death'!$N$2:$N$641,'RAW death'!$G$2:$G$641,$B43,'RAW death'!$M$2:$M$641,AF$1)/5</f>
        <v>1951511.7696004061</v>
      </c>
      <c r="AG43" s="11">
        <f>'Pop (num)'!AG42-'CI (num)'!AG42-0.5*SUMIFS('RAW death'!$N$2:$N$641,'RAW death'!$G$2:$G$641,$B43,'RAW death'!$M$2:$M$641,AG$1)/5</f>
        <v>1986329.240643421</v>
      </c>
      <c r="AH43" s="11">
        <f>'Pop (num)'!AH42-'CI (num)'!AH42-0.5*SUMIFS('RAW death'!$N$2:$N$641,'RAW death'!$G$2:$G$641,$B43,'RAW death'!$M$2:$M$641,AH$1)/5</f>
        <v>2018553.702009188</v>
      </c>
      <c r="AI43" s="11">
        <f>'Pop (num)'!AI42-'CI (num)'!AI42-0.5*SUMIFS('RAW death'!$N$2:$N$641,'RAW death'!$G$2:$G$641,$B43,'RAW death'!$M$2:$M$641,AI$1)/4</f>
        <v>2049346.1785133812</v>
      </c>
    </row>
    <row r="44" spans="1:35" x14ac:dyDescent="0.2">
      <c r="A44">
        <f t="shared" si="0"/>
        <v>43</v>
      </c>
      <c r="B44" s="1">
        <v>13</v>
      </c>
      <c r="D44" s="11">
        <f>'Pop (num)'!D43-'CI (num)'!D43-0.5*SUMIFS('RAW death'!$N$2:$N$641,'RAW death'!$G$2:$G$641,$B44,'RAW death'!$M$2:$M$641,D$1)/5</f>
        <v>881174.3749318613</v>
      </c>
      <c r="E44" s="11">
        <f>'Pop (num)'!E43-'CI (num)'!E43-0.5*SUMIFS('RAW death'!$N$2:$N$641,'RAW death'!$G$2:$G$641,$B44,'RAW death'!$M$2:$M$641,E$1)/5</f>
        <v>902888.00026305509</v>
      </c>
      <c r="F44" s="11">
        <f>'Pop (num)'!F43-'CI (num)'!F43-0.5*SUMIFS('RAW death'!$N$2:$N$641,'RAW death'!$G$2:$G$641,$B44,'RAW death'!$M$2:$M$641,F$1)/5</f>
        <v>937551.89334876125</v>
      </c>
      <c r="G44" s="11">
        <f>'Pop (num)'!G43-'CI (num)'!G43-0.5*SUMIFS('RAW death'!$N$2:$N$641,'RAW death'!$G$2:$G$641,$B44,'RAW death'!$M$2:$M$641,G$1)/5</f>
        <v>977583.9182611875</v>
      </c>
      <c r="H44" s="11">
        <f>'Pop (num)'!H43-'CI (num)'!H43-0.5*SUMIFS('RAW death'!$N$2:$N$641,'RAW death'!$G$2:$G$641,$B44,'RAW death'!$M$2:$M$641,H$1)/5</f>
        <v>1018136.3644834098</v>
      </c>
      <c r="I44" s="11">
        <f>'Pop (num)'!I43-'CI (num)'!I43-0.5*SUMIFS('RAW death'!$N$2:$N$641,'RAW death'!$G$2:$G$641,$B44,'RAW death'!$M$2:$M$641,I$1)/5</f>
        <v>1051281.6405722939</v>
      </c>
      <c r="J44" s="11">
        <f>'Pop (num)'!J43-'CI (num)'!J43-0.5*SUMIFS('RAW death'!$N$2:$N$641,'RAW death'!$G$2:$G$641,$B44,'RAW death'!$M$2:$M$641,J$1)/5</f>
        <v>1096976.3386864851</v>
      </c>
      <c r="K44" s="11">
        <f>'Pop (num)'!K43-'CI (num)'!K43-0.5*SUMIFS('RAW death'!$N$2:$N$641,'RAW death'!$G$2:$G$641,$B44,'RAW death'!$M$2:$M$641,K$1)/5</f>
        <v>1142560.5394195355</v>
      </c>
      <c r="L44" s="11">
        <f>'Pop (num)'!L43-'CI (num)'!L43-0.5*SUMIFS('RAW death'!$N$2:$N$641,'RAW death'!$G$2:$G$641,$B44,'RAW death'!$M$2:$M$641,L$1)/5</f>
        <v>1187159.0677771505</v>
      </c>
      <c r="M44" s="11">
        <f>'Pop (num)'!M43-'CI (num)'!M43-0.5*SUMIFS('RAW death'!$N$2:$N$641,'RAW death'!$G$2:$G$641,$B44,'RAW death'!$M$2:$M$641,M$1)/5</f>
        <v>1230371.3189574741</v>
      </c>
      <c r="N44" s="11">
        <f>'Pop (num)'!N43-'CI (num)'!N43-0.5*SUMIFS('RAW death'!$N$2:$N$641,'RAW death'!$G$2:$G$641,$B44,'RAW death'!$M$2:$M$641,N$1)/5</f>
        <v>1272204.748335904</v>
      </c>
      <c r="O44" s="11">
        <f>'Pop (num)'!O43-'CI (num)'!O43-0.5*SUMIFS('RAW death'!$N$2:$N$641,'RAW death'!$G$2:$G$641,$B44,'RAW death'!$M$2:$M$641,O$1)/5</f>
        <v>1313121.5407325542</v>
      </c>
      <c r="P44" s="11">
        <f>'Pop (num)'!P43-'CI (num)'!P43-0.5*SUMIFS('RAW death'!$N$2:$N$641,'RAW death'!$G$2:$G$641,$B44,'RAW death'!$M$2:$M$641,P$1)/5</f>
        <v>1354206.4228315149</v>
      </c>
      <c r="Q44" s="11">
        <f>'Pop (num)'!Q43-'CI (num)'!Q43-0.5*SUMIFS('RAW death'!$N$2:$N$641,'RAW death'!$G$2:$G$641,$B44,'RAW death'!$M$2:$M$641,Q$1)/5</f>
        <v>1394915.8924009737</v>
      </c>
      <c r="R44" s="11">
        <f>'Pop (num)'!R43-'CI (num)'!R43-0.5*SUMIFS('RAW death'!$N$2:$N$641,'RAW death'!$G$2:$G$641,$B44,'RAW death'!$M$2:$M$641,R$1)/5</f>
        <v>1435221.4118501523</v>
      </c>
      <c r="S44" s="11">
        <f>'Pop (num)'!S43-'CI (num)'!S43-0.5*SUMIFS('RAW death'!$N$2:$N$641,'RAW death'!$G$2:$G$641,$B44,'RAW death'!$M$2:$M$641,S$1)/5</f>
        <v>1474360.9541293443</v>
      </c>
      <c r="T44" s="11">
        <f>'Pop (num)'!T43-'CI (num)'!T43-0.5*SUMIFS('RAW death'!$N$2:$N$641,'RAW death'!$G$2:$G$641,$B44,'RAW death'!$M$2:$M$641,T$1)/5</f>
        <v>1512428.1363175702</v>
      </c>
      <c r="U44" s="11">
        <f>'Pop (num)'!U43-'CI (num)'!U43-0.5*SUMIFS('RAW death'!$N$2:$N$641,'RAW death'!$G$2:$G$641,$B44,'RAW death'!$M$2:$M$641,U$1)/5</f>
        <v>1548629.4082516937</v>
      </c>
      <c r="V44" s="11">
        <f>'Pop (num)'!V43-'CI (num)'!V43-0.5*SUMIFS('RAW death'!$N$2:$N$641,'RAW death'!$G$2:$G$641,$B44,'RAW death'!$M$2:$M$641,V$1)/5</f>
        <v>1583970.5430049412</v>
      </c>
      <c r="W44" s="11">
        <f>'Pop (num)'!W43-'CI (num)'!W43-0.5*SUMIFS('RAW death'!$N$2:$N$641,'RAW death'!$G$2:$G$641,$B44,'RAW death'!$M$2:$M$641,W$1)/5</f>
        <v>1619107.0018959399</v>
      </c>
      <c r="X44" s="11">
        <f>'Pop (num)'!X43-'CI (num)'!X43-0.5*SUMIFS('RAW death'!$N$2:$N$641,'RAW death'!$G$2:$G$641,$B44,'RAW death'!$M$2:$M$641,X$1)/5</f>
        <v>1654694.0054774147</v>
      </c>
      <c r="Y44" s="11">
        <f>'Pop (num)'!Y43-'CI (num)'!Y43-0.5*SUMIFS('RAW death'!$N$2:$N$641,'RAW death'!$G$2:$G$641,$B44,'RAW death'!$M$2:$M$641,Y$1)/5</f>
        <v>1691301.0422123533</v>
      </c>
      <c r="Z44" s="11">
        <f>'Pop (num)'!Z43-'CI (num)'!Z43-0.5*SUMIFS('RAW death'!$N$2:$N$641,'RAW death'!$G$2:$G$641,$B44,'RAW death'!$M$2:$M$641,Z$1)/5</f>
        <v>1728547.0870823765</v>
      </c>
      <c r="AA44" s="11">
        <f>'Pop (num)'!AA43-'CI (num)'!AA43-0.5*SUMIFS('RAW death'!$N$2:$N$641,'RAW death'!$G$2:$G$641,$B44,'RAW death'!$M$2:$M$641,AA$1)/5</f>
        <v>1766570.8049214634</v>
      </c>
      <c r="AB44" s="11">
        <f>'Pop (num)'!AB43-'CI (num)'!AB43-0.5*SUMIFS('RAW death'!$N$2:$N$641,'RAW death'!$G$2:$G$641,$B44,'RAW death'!$M$2:$M$641,AB$1)/5</f>
        <v>1805056.433573341</v>
      </c>
      <c r="AC44" s="11">
        <f>'Pop (num)'!AC43-'CI (num)'!AC43-0.5*SUMIFS('RAW death'!$N$2:$N$641,'RAW death'!$G$2:$G$641,$B44,'RAW death'!$M$2:$M$641,AC$1)/5</f>
        <v>1843127.6158312769</v>
      </c>
      <c r="AD44" s="11">
        <f>'Pop (num)'!AD43-'CI (num)'!AD43-0.5*SUMIFS('RAW death'!$N$2:$N$641,'RAW death'!$G$2:$G$641,$B44,'RAW death'!$M$2:$M$641,AD$1)/5</f>
        <v>1879865.5644754404</v>
      </c>
      <c r="AE44" s="11">
        <f>'Pop (num)'!AE43-'CI (num)'!AE43-0.5*SUMIFS('RAW death'!$N$2:$N$641,'RAW death'!$G$2:$G$641,$B44,'RAW death'!$M$2:$M$641,AE$1)/5</f>
        <v>1915829.1704292886</v>
      </c>
      <c r="AF44" s="11">
        <f>'Pop (num)'!AF43-'CI (num)'!AF43-0.5*SUMIFS('RAW death'!$N$2:$N$641,'RAW death'!$G$2:$G$641,$B44,'RAW death'!$M$2:$M$641,AF$1)/5</f>
        <v>1951511.7696004061</v>
      </c>
      <c r="AG44" s="11">
        <f>'Pop (num)'!AG43-'CI (num)'!AG43-0.5*SUMIFS('RAW death'!$N$2:$N$641,'RAW death'!$G$2:$G$641,$B44,'RAW death'!$M$2:$M$641,AG$1)/5</f>
        <v>1986329.240643421</v>
      </c>
      <c r="AH44" s="11">
        <f>'Pop (num)'!AH43-'CI (num)'!AH43-0.5*SUMIFS('RAW death'!$N$2:$N$641,'RAW death'!$G$2:$G$641,$B44,'RAW death'!$M$2:$M$641,AH$1)/5</f>
        <v>2018553.702009188</v>
      </c>
      <c r="AI44" s="11">
        <f>'Pop (num)'!AI43-'CI (num)'!AI43-0.5*SUMIFS('RAW death'!$N$2:$N$641,'RAW death'!$G$2:$G$641,$B44,'RAW death'!$M$2:$M$641,AI$1)/4</f>
        <v>2049346.1785133812</v>
      </c>
    </row>
    <row r="45" spans="1:35" x14ac:dyDescent="0.2">
      <c r="A45">
        <f t="shared" si="0"/>
        <v>44</v>
      </c>
      <c r="B45" s="1">
        <v>13</v>
      </c>
      <c r="D45" s="11">
        <f>'Pop (num)'!D44-'CI (num)'!D44-0.5*SUMIFS('RAW death'!$N$2:$N$641,'RAW death'!$G$2:$G$641,$B45,'RAW death'!$M$2:$M$641,D$1)/5</f>
        <v>881174.3749318613</v>
      </c>
      <c r="E45" s="11">
        <f>'Pop (num)'!E44-'CI (num)'!E44-0.5*SUMIFS('RAW death'!$N$2:$N$641,'RAW death'!$G$2:$G$641,$B45,'RAW death'!$M$2:$M$641,E$1)/5</f>
        <v>902888.00026305509</v>
      </c>
      <c r="F45" s="11">
        <f>'Pop (num)'!F44-'CI (num)'!F44-0.5*SUMIFS('RAW death'!$N$2:$N$641,'RAW death'!$G$2:$G$641,$B45,'RAW death'!$M$2:$M$641,F$1)/5</f>
        <v>937551.89334876125</v>
      </c>
      <c r="G45" s="11">
        <f>'Pop (num)'!G44-'CI (num)'!G44-0.5*SUMIFS('RAW death'!$N$2:$N$641,'RAW death'!$G$2:$G$641,$B45,'RAW death'!$M$2:$M$641,G$1)/5</f>
        <v>977583.9182611875</v>
      </c>
      <c r="H45" s="11">
        <f>'Pop (num)'!H44-'CI (num)'!H44-0.5*SUMIFS('RAW death'!$N$2:$N$641,'RAW death'!$G$2:$G$641,$B45,'RAW death'!$M$2:$M$641,H$1)/5</f>
        <v>1018136.3644834098</v>
      </c>
      <c r="I45" s="11">
        <f>'Pop (num)'!I44-'CI (num)'!I44-0.5*SUMIFS('RAW death'!$N$2:$N$641,'RAW death'!$G$2:$G$641,$B45,'RAW death'!$M$2:$M$641,I$1)/5</f>
        <v>1051281.6405722939</v>
      </c>
      <c r="J45" s="11">
        <f>'Pop (num)'!J44-'CI (num)'!J44-0.5*SUMIFS('RAW death'!$N$2:$N$641,'RAW death'!$G$2:$G$641,$B45,'RAW death'!$M$2:$M$641,J$1)/5</f>
        <v>1096976.3386864851</v>
      </c>
      <c r="K45" s="11">
        <f>'Pop (num)'!K44-'CI (num)'!K44-0.5*SUMIFS('RAW death'!$N$2:$N$641,'RAW death'!$G$2:$G$641,$B45,'RAW death'!$M$2:$M$641,K$1)/5</f>
        <v>1142560.5394195355</v>
      </c>
      <c r="L45" s="11">
        <f>'Pop (num)'!L44-'CI (num)'!L44-0.5*SUMIFS('RAW death'!$N$2:$N$641,'RAW death'!$G$2:$G$641,$B45,'RAW death'!$M$2:$M$641,L$1)/5</f>
        <v>1187159.0677771505</v>
      </c>
      <c r="M45" s="11">
        <f>'Pop (num)'!M44-'CI (num)'!M44-0.5*SUMIFS('RAW death'!$N$2:$N$641,'RAW death'!$G$2:$G$641,$B45,'RAW death'!$M$2:$M$641,M$1)/5</f>
        <v>1230371.3189574741</v>
      </c>
      <c r="N45" s="11">
        <f>'Pop (num)'!N44-'CI (num)'!N44-0.5*SUMIFS('RAW death'!$N$2:$N$641,'RAW death'!$G$2:$G$641,$B45,'RAW death'!$M$2:$M$641,N$1)/5</f>
        <v>1272204.748335904</v>
      </c>
      <c r="O45" s="11">
        <f>'Pop (num)'!O44-'CI (num)'!O44-0.5*SUMIFS('RAW death'!$N$2:$N$641,'RAW death'!$G$2:$G$641,$B45,'RAW death'!$M$2:$M$641,O$1)/5</f>
        <v>1313121.5407325542</v>
      </c>
      <c r="P45" s="11">
        <f>'Pop (num)'!P44-'CI (num)'!P44-0.5*SUMIFS('RAW death'!$N$2:$N$641,'RAW death'!$G$2:$G$641,$B45,'RAW death'!$M$2:$M$641,P$1)/5</f>
        <v>1354206.4228315149</v>
      </c>
      <c r="Q45" s="11">
        <f>'Pop (num)'!Q44-'CI (num)'!Q44-0.5*SUMIFS('RAW death'!$N$2:$N$641,'RAW death'!$G$2:$G$641,$B45,'RAW death'!$M$2:$M$641,Q$1)/5</f>
        <v>1394915.8924009737</v>
      </c>
      <c r="R45" s="11">
        <f>'Pop (num)'!R44-'CI (num)'!R44-0.5*SUMIFS('RAW death'!$N$2:$N$641,'RAW death'!$G$2:$G$641,$B45,'RAW death'!$M$2:$M$641,R$1)/5</f>
        <v>1435221.4118501523</v>
      </c>
      <c r="S45" s="11">
        <f>'Pop (num)'!S44-'CI (num)'!S44-0.5*SUMIFS('RAW death'!$N$2:$N$641,'RAW death'!$G$2:$G$641,$B45,'RAW death'!$M$2:$M$641,S$1)/5</f>
        <v>1474360.9541293443</v>
      </c>
      <c r="T45" s="11">
        <f>'Pop (num)'!T44-'CI (num)'!T44-0.5*SUMIFS('RAW death'!$N$2:$N$641,'RAW death'!$G$2:$G$641,$B45,'RAW death'!$M$2:$M$641,T$1)/5</f>
        <v>1512428.1363175702</v>
      </c>
      <c r="U45" s="11">
        <f>'Pop (num)'!U44-'CI (num)'!U44-0.5*SUMIFS('RAW death'!$N$2:$N$641,'RAW death'!$G$2:$G$641,$B45,'RAW death'!$M$2:$M$641,U$1)/5</f>
        <v>1548629.4082516937</v>
      </c>
      <c r="V45" s="11">
        <f>'Pop (num)'!V44-'CI (num)'!V44-0.5*SUMIFS('RAW death'!$N$2:$N$641,'RAW death'!$G$2:$G$641,$B45,'RAW death'!$M$2:$M$641,V$1)/5</f>
        <v>1583970.5430049412</v>
      </c>
      <c r="W45" s="11">
        <f>'Pop (num)'!W44-'CI (num)'!W44-0.5*SUMIFS('RAW death'!$N$2:$N$641,'RAW death'!$G$2:$G$641,$B45,'RAW death'!$M$2:$M$641,W$1)/5</f>
        <v>1619107.0018959399</v>
      </c>
      <c r="X45" s="11">
        <f>'Pop (num)'!X44-'CI (num)'!X44-0.5*SUMIFS('RAW death'!$N$2:$N$641,'RAW death'!$G$2:$G$641,$B45,'RAW death'!$M$2:$M$641,X$1)/5</f>
        <v>1654694.0054774147</v>
      </c>
      <c r="Y45" s="11">
        <f>'Pop (num)'!Y44-'CI (num)'!Y44-0.5*SUMIFS('RAW death'!$N$2:$N$641,'RAW death'!$G$2:$G$641,$B45,'RAW death'!$M$2:$M$641,Y$1)/5</f>
        <v>1691301.0422123533</v>
      </c>
      <c r="Z45" s="11">
        <f>'Pop (num)'!Z44-'CI (num)'!Z44-0.5*SUMIFS('RAW death'!$N$2:$N$641,'RAW death'!$G$2:$G$641,$B45,'RAW death'!$M$2:$M$641,Z$1)/5</f>
        <v>1728547.0870823765</v>
      </c>
      <c r="AA45" s="11">
        <f>'Pop (num)'!AA44-'CI (num)'!AA44-0.5*SUMIFS('RAW death'!$N$2:$N$641,'RAW death'!$G$2:$G$641,$B45,'RAW death'!$M$2:$M$641,AA$1)/5</f>
        <v>1766570.8049214634</v>
      </c>
      <c r="AB45" s="11">
        <f>'Pop (num)'!AB44-'CI (num)'!AB44-0.5*SUMIFS('RAW death'!$N$2:$N$641,'RAW death'!$G$2:$G$641,$B45,'RAW death'!$M$2:$M$641,AB$1)/5</f>
        <v>1805056.433573341</v>
      </c>
      <c r="AC45" s="11">
        <f>'Pop (num)'!AC44-'CI (num)'!AC44-0.5*SUMIFS('RAW death'!$N$2:$N$641,'RAW death'!$G$2:$G$641,$B45,'RAW death'!$M$2:$M$641,AC$1)/5</f>
        <v>1843127.6158312769</v>
      </c>
      <c r="AD45" s="11">
        <f>'Pop (num)'!AD44-'CI (num)'!AD44-0.5*SUMIFS('RAW death'!$N$2:$N$641,'RAW death'!$G$2:$G$641,$B45,'RAW death'!$M$2:$M$641,AD$1)/5</f>
        <v>1879865.5644754404</v>
      </c>
      <c r="AE45" s="11">
        <f>'Pop (num)'!AE44-'CI (num)'!AE44-0.5*SUMIFS('RAW death'!$N$2:$N$641,'RAW death'!$G$2:$G$641,$B45,'RAW death'!$M$2:$M$641,AE$1)/5</f>
        <v>1915829.1704292886</v>
      </c>
      <c r="AF45" s="11">
        <f>'Pop (num)'!AF44-'CI (num)'!AF44-0.5*SUMIFS('RAW death'!$N$2:$N$641,'RAW death'!$G$2:$G$641,$B45,'RAW death'!$M$2:$M$641,AF$1)/5</f>
        <v>1951511.7696004061</v>
      </c>
      <c r="AG45" s="11">
        <f>'Pop (num)'!AG44-'CI (num)'!AG44-0.5*SUMIFS('RAW death'!$N$2:$N$641,'RAW death'!$G$2:$G$641,$B45,'RAW death'!$M$2:$M$641,AG$1)/5</f>
        <v>1986329.240643421</v>
      </c>
      <c r="AH45" s="11">
        <f>'Pop (num)'!AH44-'CI (num)'!AH44-0.5*SUMIFS('RAW death'!$N$2:$N$641,'RAW death'!$G$2:$G$641,$B45,'RAW death'!$M$2:$M$641,AH$1)/5</f>
        <v>2018553.702009188</v>
      </c>
      <c r="AI45" s="11">
        <f>'Pop (num)'!AI44-'CI (num)'!AI44-0.5*SUMIFS('RAW death'!$N$2:$N$641,'RAW death'!$G$2:$G$641,$B45,'RAW death'!$M$2:$M$641,AI$1)/4</f>
        <v>2049346.1785133812</v>
      </c>
    </row>
    <row r="46" spans="1:35" x14ac:dyDescent="0.2">
      <c r="A46">
        <f t="shared" si="0"/>
        <v>45</v>
      </c>
      <c r="B46" s="1">
        <v>14</v>
      </c>
      <c r="D46" s="11">
        <f>'Pop (num)'!D45-'CI (num)'!D45-0.5*SUMIFS('RAW death'!$N$2:$N$641,'RAW death'!$G$2:$G$641,$B46,'RAW death'!$M$2:$M$641,D$1)/5</f>
        <v>880813.99213186128</v>
      </c>
      <c r="E46" s="11">
        <f>'Pop (num)'!E45-'CI (num)'!E45-0.5*SUMIFS('RAW death'!$N$2:$N$641,'RAW death'!$G$2:$G$641,$B46,'RAW death'!$M$2:$M$641,E$1)/5</f>
        <v>902584.53315305512</v>
      </c>
      <c r="F46" s="11">
        <f>'Pop (num)'!F45-'CI (num)'!F45-0.5*SUMIFS('RAW death'!$N$2:$N$641,'RAW death'!$G$2:$G$641,$B46,'RAW death'!$M$2:$M$641,F$1)/5</f>
        <v>937302.42807876132</v>
      </c>
      <c r="G46" s="11">
        <f>'Pop (num)'!G45-'CI (num)'!G45-0.5*SUMIFS('RAW death'!$N$2:$N$641,'RAW death'!$G$2:$G$641,$B46,'RAW death'!$M$2:$M$641,G$1)/5</f>
        <v>977373.17934118747</v>
      </c>
      <c r="H46" s="11">
        <f>'Pop (num)'!H45-'CI (num)'!H45-0.5*SUMIFS('RAW death'!$N$2:$N$641,'RAW death'!$G$2:$G$641,$B46,'RAW death'!$M$2:$M$641,H$1)/5</f>
        <v>1017913.0432834098</v>
      </c>
      <c r="I46" s="11">
        <f>'Pop (num)'!I45-'CI (num)'!I45-0.5*SUMIFS('RAW death'!$N$2:$N$641,'RAW death'!$G$2:$G$641,$B46,'RAW death'!$M$2:$M$641,I$1)/5</f>
        <v>1051087.437712294</v>
      </c>
      <c r="J46" s="11">
        <f>'Pop (num)'!J45-'CI (num)'!J45-0.5*SUMIFS('RAW death'!$N$2:$N$641,'RAW death'!$G$2:$G$641,$B46,'RAW death'!$M$2:$M$641,J$1)/5</f>
        <v>1096774.9714164853</v>
      </c>
      <c r="K46" s="11">
        <f>'Pop (num)'!K45-'CI (num)'!K45-0.5*SUMIFS('RAW death'!$N$2:$N$641,'RAW death'!$G$2:$G$641,$B46,'RAW death'!$M$2:$M$641,K$1)/5</f>
        <v>1142335.9353995356</v>
      </c>
      <c r="L46" s="11">
        <f>'Pop (num)'!L45-'CI (num)'!L45-0.5*SUMIFS('RAW death'!$N$2:$N$641,'RAW death'!$G$2:$G$641,$B46,'RAW death'!$M$2:$M$641,L$1)/5</f>
        <v>1186907.2884671506</v>
      </c>
      <c r="M46" s="11">
        <f>'Pop (num)'!M45-'CI (num)'!M45-0.5*SUMIFS('RAW death'!$N$2:$N$641,'RAW death'!$G$2:$G$641,$B46,'RAW death'!$M$2:$M$641,M$1)/5</f>
        <v>1230112.5020374742</v>
      </c>
      <c r="N46" s="11">
        <f>'Pop (num)'!N45-'CI (num)'!N45-0.5*SUMIFS('RAW death'!$N$2:$N$641,'RAW death'!$G$2:$G$641,$B46,'RAW death'!$M$2:$M$641,N$1)/5</f>
        <v>1271902.226045904</v>
      </c>
      <c r="O46" s="11">
        <f>'Pop (num)'!O45-'CI (num)'!O45-0.5*SUMIFS('RAW death'!$N$2:$N$641,'RAW death'!$G$2:$G$641,$B46,'RAW death'!$M$2:$M$641,O$1)/5</f>
        <v>1312774.020712554</v>
      </c>
      <c r="P46" s="11">
        <f>'Pop (num)'!P45-'CI (num)'!P45-0.5*SUMIFS('RAW death'!$N$2:$N$641,'RAW death'!$G$2:$G$641,$B46,'RAW death'!$M$2:$M$641,P$1)/5</f>
        <v>1353814.2193015148</v>
      </c>
      <c r="Q46" s="11">
        <f>'Pop (num)'!Q45-'CI (num)'!Q45-0.5*SUMIFS('RAW death'!$N$2:$N$641,'RAW death'!$G$2:$G$641,$B46,'RAW death'!$M$2:$M$641,Q$1)/5</f>
        <v>1394552.6886809736</v>
      </c>
      <c r="R46" s="11">
        <f>'Pop (num)'!R45-'CI (num)'!R45-0.5*SUMIFS('RAW death'!$N$2:$N$641,'RAW death'!$G$2:$G$641,$B46,'RAW death'!$M$2:$M$641,R$1)/5</f>
        <v>1434741.9362001524</v>
      </c>
      <c r="S46" s="11">
        <f>'Pop (num)'!S45-'CI (num)'!S45-0.5*SUMIFS('RAW death'!$N$2:$N$641,'RAW death'!$G$2:$G$641,$B46,'RAW death'!$M$2:$M$641,S$1)/5</f>
        <v>1473836.8442293443</v>
      </c>
      <c r="T46" s="11">
        <f>'Pop (num)'!T45-'CI (num)'!T45-0.5*SUMIFS('RAW death'!$N$2:$N$641,'RAW death'!$G$2:$G$641,$B46,'RAW death'!$M$2:$M$641,T$1)/5</f>
        <v>1511850.7759275704</v>
      </c>
      <c r="U46" s="11">
        <f>'Pop (num)'!U45-'CI (num)'!U45-0.5*SUMIFS('RAW death'!$N$2:$N$641,'RAW death'!$G$2:$G$641,$B46,'RAW death'!$M$2:$M$641,U$1)/5</f>
        <v>1547999.6510916937</v>
      </c>
      <c r="V46" s="11">
        <f>'Pop (num)'!V45-'CI (num)'!V45-0.5*SUMIFS('RAW death'!$N$2:$N$641,'RAW death'!$G$2:$G$641,$B46,'RAW death'!$M$2:$M$641,V$1)/5</f>
        <v>1583287.2824349413</v>
      </c>
      <c r="W46" s="11">
        <f>'Pop (num)'!W45-'CI (num)'!W45-0.5*SUMIFS('RAW death'!$N$2:$N$641,'RAW death'!$G$2:$G$641,$B46,'RAW death'!$M$2:$M$641,W$1)/5</f>
        <v>1618369.8770759399</v>
      </c>
      <c r="X46" s="11">
        <f>'Pop (num)'!X45-'CI (num)'!X45-0.5*SUMIFS('RAW death'!$N$2:$N$641,'RAW death'!$G$2:$G$641,$B46,'RAW death'!$M$2:$M$641,X$1)/5</f>
        <v>1653915.7619374148</v>
      </c>
      <c r="Y46" s="11">
        <f>'Pop (num)'!Y45-'CI (num)'!Y45-0.5*SUMIFS('RAW death'!$N$2:$N$641,'RAW death'!$G$2:$G$641,$B46,'RAW death'!$M$2:$M$641,Y$1)/5</f>
        <v>1690491.4131123533</v>
      </c>
      <c r="Z46" s="11">
        <f>'Pop (num)'!Z45-'CI (num)'!Z45-0.5*SUMIFS('RAW death'!$N$2:$N$641,'RAW death'!$G$2:$G$641,$B46,'RAW death'!$M$2:$M$641,Z$1)/5</f>
        <v>1727713.5654523766</v>
      </c>
      <c r="AA46" s="11">
        <f>'Pop (num)'!AA45-'CI (num)'!AA45-0.5*SUMIFS('RAW death'!$N$2:$N$641,'RAW death'!$G$2:$G$641,$B46,'RAW death'!$M$2:$M$641,AA$1)/5</f>
        <v>1765711.1989814634</v>
      </c>
      <c r="AB46" s="11">
        <f>'Pop (num)'!AB45-'CI (num)'!AB45-0.5*SUMIFS('RAW death'!$N$2:$N$641,'RAW death'!$G$2:$G$641,$B46,'RAW death'!$M$2:$M$641,AB$1)/5</f>
        <v>1804173.3587133412</v>
      </c>
      <c r="AC46" s="11">
        <f>'Pop (num)'!AC45-'CI (num)'!AC45-0.5*SUMIFS('RAW death'!$N$2:$N$641,'RAW death'!$G$2:$G$641,$B46,'RAW death'!$M$2:$M$641,AC$1)/5</f>
        <v>1842211.1566712768</v>
      </c>
      <c r="AD46" s="11">
        <f>'Pop (num)'!AD45-'CI (num)'!AD45-0.5*SUMIFS('RAW death'!$N$2:$N$641,'RAW death'!$G$2:$G$641,$B46,'RAW death'!$M$2:$M$641,AD$1)/5</f>
        <v>1878921.5524754405</v>
      </c>
      <c r="AE46" s="11">
        <f>'Pop (num)'!AE45-'CI (num)'!AE45-0.5*SUMIFS('RAW death'!$N$2:$N$641,'RAW death'!$G$2:$G$641,$B46,'RAW death'!$M$2:$M$641,AE$1)/5</f>
        <v>1914859.5388692887</v>
      </c>
      <c r="AF46" s="11">
        <f>'Pop (num)'!AF45-'CI (num)'!AF45-0.5*SUMIFS('RAW death'!$N$2:$N$641,'RAW death'!$G$2:$G$641,$B46,'RAW death'!$M$2:$M$641,AF$1)/5</f>
        <v>1950506.8666104062</v>
      </c>
      <c r="AG46" s="11">
        <f>'Pop (num)'!AG45-'CI (num)'!AG45-0.5*SUMIFS('RAW death'!$N$2:$N$641,'RAW death'!$G$2:$G$641,$B46,'RAW death'!$M$2:$M$641,AG$1)/5</f>
        <v>1985228.943773421</v>
      </c>
      <c r="AH46" s="11">
        <f>'Pop (num)'!AH45-'CI (num)'!AH45-0.5*SUMIFS('RAW death'!$N$2:$N$641,'RAW death'!$G$2:$G$641,$B46,'RAW death'!$M$2:$M$641,AH$1)/5</f>
        <v>2017315.287039188</v>
      </c>
      <c r="AI46" s="11">
        <f>'Pop (num)'!AI45-'CI (num)'!AI45-0.5*SUMIFS('RAW death'!$N$2:$N$641,'RAW death'!$G$2:$G$641,$B46,'RAW death'!$M$2:$M$641,AI$1)/4</f>
        <v>2049346.1785133812</v>
      </c>
    </row>
    <row r="47" spans="1:35" x14ac:dyDescent="0.2">
      <c r="A47">
        <f t="shared" si="0"/>
        <v>46</v>
      </c>
      <c r="B47" s="1">
        <v>14</v>
      </c>
      <c r="D47" s="11">
        <f>'Pop (num)'!D46-'CI (num)'!D46-0.5*SUMIFS('RAW death'!$N$2:$N$641,'RAW death'!$G$2:$G$641,$B47,'RAW death'!$M$2:$M$641,D$1)/5</f>
        <v>763362.94436248124</v>
      </c>
      <c r="E47" s="11">
        <f>'Pop (num)'!E46-'CI (num)'!E46-0.5*SUMIFS('RAW death'!$N$2:$N$641,'RAW death'!$G$2:$G$641,$B47,'RAW death'!$M$2:$M$641,E$1)/5</f>
        <v>770498.23810089368</v>
      </c>
      <c r="F47" s="11">
        <f>'Pop (num)'!F46-'CI (num)'!F46-0.5*SUMIFS('RAW death'!$N$2:$N$641,'RAW death'!$G$2:$G$641,$B47,'RAW death'!$M$2:$M$641,F$1)/5</f>
        <v>774552.92092685332</v>
      </c>
      <c r="G47" s="11">
        <f>'Pop (num)'!G46-'CI (num)'!G46-0.5*SUMIFS('RAW death'!$N$2:$N$641,'RAW death'!$G$2:$G$641,$B47,'RAW death'!$M$2:$M$641,G$1)/5</f>
        <v>781126.09873141674</v>
      </c>
      <c r="H47" s="11">
        <f>'Pop (num)'!H46-'CI (num)'!H46-0.5*SUMIFS('RAW death'!$N$2:$N$641,'RAW death'!$G$2:$G$641,$B47,'RAW death'!$M$2:$M$641,H$1)/5</f>
        <v>794700.0903376533</v>
      </c>
      <c r="I47" s="11">
        <f>'Pop (num)'!I46-'CI (num)'!I46-0.5*SUMIFS('RAW death'!$N$2:$N$641,'RAW death'!$G$2:$G$641,$B47,'RAW death'!$M$2:$M$641,I$1)/5</f>
        <v>822314.00492694951</v>
      </c>
      <c r="J47" s="11">
        <f>'Pop (num)'!J46-'CI (num)'!J46-0.5*SUMIFS('RAW death'!$N$2:$N$641,'RAW death'!$G$2:$G$641,$B47,'RAW death'!$M$2:$M$641,J$1)/5</f>
        <v>842275.45873979013</v>
      </c>
      <c r="K47" s="11">
        <f>'Pop (num)'!K46-'CI (num)'!K46-0.5*SUMIFS('RAW death'!$N$2:$N$641,'RAW death'!$G$2:$G$641,$B47,'RAW death'!$M$2:$M$641,K$1)/5</f>
        <v>874363.12179827422</v>
      </c>
      <c r="L47" s="11">
        <f>'Pop (num)'!L46-'CI (num)'!L46-0.5*SUMIFS('RAW death'!$N$2:$N$641,'RAW death'!$G$2:$G$641,$B47,'RAW death'!$M$2:$M$641,L$1)/5</f>
        <v>911552.81399394677</v>
      </c>
      <c r="M47" s="11">
        <f>'Pop (num)'!M46-'CI (num)'!M46-0.5*SUMIFS('RAW death'!$N$2:$N$641,'RAW death'!$G$2:$G$641,$B47,'RAW death'!$M$2:$M$641,M$1)/5</f>
        <v>949356.5951924473</v>
      </c>
      <c r="N47" s="11">
        <f>'Pop (num)'!N46-'CI (num)'!N46-0.5*SUMIFS('RAW death'!$N$2:$N$641,'RAW death'!$G$2:$G$641,$B47,'RAW death'!$M$2:$M$641,N$1)/5</f>
        <v>980434.86057903303</v>
      </c>
      <c r="O47" s="11">
        <f>'Pop (num)'!O46-'CI (num)'!O46-0.5*SUMIFS('RAW death'!$N$2:$N$641,'RAW death'!$G$2:$G$641,$B47,'RAW death'!$M$2:$M$641,O$1)/5</f>
        <v>1023271.4452727322</v>
      </c>
      <c r="P47" s="11">
        <f>'Pop (num)'!P46-'CI (num)'!P46-0.5*SUMIFS('RAW death'!$N$2:$N$641,'RAW death'!$G$2:$G$641,$B47,'RAW death'!$M$2:$M$641,P$1)/5</f>
        <v>1066299.1934891804</v>
      </c>
      <c r="Q47" s="11">
        <f>'Pop (num)'!Q46-'CI (num)'!Q46-0.5*SUMIFS('RAW death'!$N$2:$N$641,'RAW death'!$G$2:$G$641,$B47,'RAW death'!$M$2:$M$641,Q$1)/5</f>
        <v>1108734.1203177732</v>
      </c>
      <c r="R47" s="11">
        <f>'Pop (num)'!R46-'CI (num)'!R46-0.5*SUMIFS('RAW death'!$N$2:$N$641,'RAW death'!$G$2:$G$641,$B47,'RAW death'!$M$2:$M$641,R$1)/5</f>
        <v>1150624.5590211898</v>
      </c>
      <c r="S47" s="11">
        <f>'Pop (num)'!S46-'CI (num)'!S46-0.5*SUMIFS('RAW death'!$N$2:$N$641,'RAW death'!$G$2:$G$641,$B47,'RAW death'!$M$2:$M$641,S$1)/5</f>
        <v>1191906.4023845128</v>
      </c>
      <c r="T47" s="11">
        <f>'Pop (num)'!T46-'CI (num)'!T46-0.5*SUMIFS('RAW death'!$N$2:$N$641,'RAW death'!$G$2:$G$641,$B47,'RAW death'!$M$2:$M$641,T$1)/5</f>
        <v>1233477.742314195</v>
      </c>
      <c r="U47" s="11">
        <f>'Pop (num)'!U46-'CI (num)'!U46-0.5*SUMIFS('RAW death'!$N$2:$N$641,'RAW death'!$G$2:$G$641,$B47,'RAW death'!$M$2:$M$641,U$1)/5</f>
        <v>1276181.2557829302</v>
      </c>
      <c r="V47" s="11">
        <f>'Pop (num)'!V46-'CI (num)'!V46-0.5*SUMIFS('RAW death'!$N$2:$N$641,'RAW death'!$G$2:$G$641,$B47,'RAW death'!$M$2:$M$641,V$1)/5</f>
        <v>1319665.9031532002</v>
      </c>
      <c r="W47" s="11">
        <f>'Pop (num)'!W46-'CI (num)'!W46-0.5*SUMIFS('RAW death'!$N$2:$N$641,'RAW death'!$G$2:$G$641,$B47,'RAW death'!$M$2:$M$641,W$1)/5</f>
        <v>1363468.805348973</v>
      </c>
      <c r="X47" s="11">
        <f>'Pop (num)'!X46-'CI (num)'!X46-0.5*SUMIFS('RAW death'!$N$2:$N$641,'RAW death'!$G$2:$G$641,$B47,'RAW death'!$M$2:$M$641,X$1)/5</f>
        <v>1407203.2111322857</v>
      </c>
      <c r="Y47" s="11">
        <f>'Pop (num)'!Y46-'CI (num)'!Y46-0.5*SUMIFS('RAW death'!$N$2:$N$641,'RAW death'!$G$2:$G$641,$B47,'RAW death'!$M$2:$M$641,Y$1)/5</f>
        <v>1450483.2994254145</v>
      </c>
      <c r="Z47" s="11">
        <f>'Pop (num)'!Z46-'CI (num)'!Z46-0.5*SUMIFS('RAW death'!$N$2:$N$641,'RAW death'!$G$2:$G$641,$B47,'RAW death'!$M$2:$M$641,Z$1)/5</f>
        <v>1492515.9129876643</v>
      </c>
      <c r="AA47" s="11">
        <f>'Pop (num)'!AA46-'CI (num)'!AA46-0.5*SUMIFS('RAW death'!$N$2:$N$641,'RAW death'!$G$2:$G$641,$B47,'RAW death'!$M$2:$M$641,AA$1)/5</f>
        <v>1533818.4310300462</v>
      </c>
      <c r="AB47" s="11">
        <f>'Pop (num)'!AB46-'CI (num)'!AB46-0.5*SUMIFS('RAW death'!$N$2:$N$641,'RAW death'!$G$2:$G$641,$B47,'RAW death'!$M$2:$M$641,AB$1)/5</f>
        <v>1574720.7701008739</v>
      </c>
      <c r="AC47" s="11">
        <f>'Pop (num)'!AC46-'CI (num)'!AC46-0.5*SUMIFS('RAW death'!$N$2:$N$641,'RAW death'!$G$2:$G$641,$B47,'RAW death'!$M$2:$M$641,AC$1)/5</f>
        <v>1615589.8986787554</v>
      </c>
      <c r="AD47" s="11">
        <f>'Pop (num)'!AD46-'CI (num)'!AD46-0.5*SUMIFS('RAW death'!$N$2:$N$641,'RAW death'!$G$2:$G$641,$B47,'RAW death'!$M$2:$M$641,AD$1)/5</f>
        <v>1656725.1669859083</v>
      </c>
      <c r="AE47" s="11">
        <f>'Pop (num)'!AE46-'CI (num)'!AE46-0.5*SUMIFS('RAW death'!$N$2:$N$641,'RAW death'!$G$2:$G$641,$B47,'RAW death'!$M$2:$M$641,AE$1)/5</f>
        <v>1697741.4678532206</v>
      </c>
      <c r="AF47" s="11">
        <f>'Pop (num)'!AF46-'CI (num)'!AF46-0.5*SUMIFS('RAW death'!$N$2:$N$641,'RAW death'!$G$2:$G$641,$B47,'RAW death'!$M$2:$M$641,AF$1)/5</f>
        <v>1738871.5410141731</v>
      </c>
      <c r="AG47" s="11">
        <f>'Pop (num)'!AG46-'CI (num)'!AG46-0.5*SUMIFS('RAW death'!$N$2:$N$641,'RAW death'!$G$2:$G$641,$B47,'RAW death'!$M$2:$M$641,AG$1)/5</f>
        <v>1779545.5925186495</v>
      </c>
      <c r="AH47" s="11">
        <f>'Pop (num)'!AH46-'CI (num)'!AH46-0.5*SUMIFS('RAW death'!$N$2:$N$641,'RAW death'!$G$2:$G$641,$B47,'RAW death'!$M$2:$M$641,AH$1)/5</f>
        <v>1818899.0092430825</v>
      </c>
      <c r="AI47" s="11">
        <f>'Pop (num)'!AI46-'CI (num)'!AI46-0.5*SUMIFS('RAW death'!$N$2:$N$641,'RAW death'!$G$2:$G$641,$B47,'RAW death'!$M$2:$M$641,AI$1)/4</f>
        <v>1860046.7404402622</v>
      </c>
    </row>
    <row r="48" spans="1:35" x14ac:dyDescent="0.2">
      <c r="A48">
        <f t="shared" si="0"/>
        <v>47</v>
      </c>
      <c r="B48" s="1">
        <v>14</v>
      </c>
      <c r="D48" s="11">
        <f>'Pop (num)'!D47-'CI (num)'!D47-0.5*SUMIFS('RAW death'!$N$2:$N$641,'RAW death'!$G$2:$G$641,$B48,'RAW death'!$M$2:$M$641,D$1)/5</f>
        <v>763362.94436248124</v>
      </c>
      <c r="E48" s="11">
        <f>'Pop (num)'!E47-'CI (num)'!E47-0.5*SUMIFS('RAW death'!$N$2:$N$641,'RAW death'!$G$2:$G$641,$B48,'RAW death'!$M$2:$M$641,E$1)/5</f>
        <v>770498.23810089368</v>
      </c>
      <c r="F48" s="11">
        <f>'Pop (num)'!F47-'CI (num)'!F47-0.5*SUMIFS('RAW death'!$N$2:$N$641,'RAW death'!$G$2:$G$641,$B48,'RAW death'!$M$2:$M$641,F$1)/5</f>
        <v>774552.92092685332</v>
      </c>
      <c r="G48" s="11">
        <f>'Pop (num)'!G47-'CI (num)'!G47-0.5*SUMIFS('RAW death'!$N$2:$N$641,'RAW death'!$G$2:$G$641,$B48,'RAW death'!$M$2:$M$641,G$1)/5</f>
        <v>781126.09873141674</v>
      </c>
      <c r="H48" s="11">
        <f>'Pop (num)'!H47-'CI (num)'!H47-0.5*SUMIFS('RAW death'!$N$2:$N$641,'RAW death'!$G$2:$G$641,$B48,'RAW death'!$M$2:$M$641,H$1)/5</f>
        <v>794700.0903376533</v>
      </c>
      <c r="I48" s="11">
        <f>'Pop (num)'!I47-'CI (num)'!I47-0.5*SUMIFS('RAW death'!$N$2:$N$641,'RAW death'!$G$2:$G$641,$B48,'RAW death'!$M$2:$M$641,I$1)/5</f>
        <v>822314.00492694951</v>
      </c>
      <c r="J48" s="11">
        <f>'Pop (num)'!J47-'CI (num)'!J47-0.5*SUMIFS('RAW death'!$N$2:$N$641,'RAW death'!$G$2:$G$641,$B48,'RAW death'!$M$2:$M$641,J$1)/5</f>
        <v>842275.45873979013</v>
      </c>
      <c r="K48" s="11">
        <f>'Pop (num)'!K47-'CI (num)'!K47-0.5*SUMIFS('RAW death'!$N$2:$N$641,'RAW death'!$G$2:$G$641,$B48,'RAW death'!$M$2:$M$641,K$1)/5</f>
        <v>874363.12179827422</v>
      </c>
      <c r="L48" s="11">
        <f>'Pop (num)'!L47-'CI (num)'!L47-0.5*SUMIFS('RAW death'!$N$2:$N$641,'RAW death'!$G$2:$G$641,$B48,'RAW death'!$M$2:$M$641,L$1)/5</f>
        <v>911552.81399394677</v>
      </c>
      <c r="M48" s="11">
        <f>'Pop (num)'!M47-'CI (num)'!M47-0.5*SUMIFS('RAW death'!$N$2:$N$641,'RAW death'!$G$2:$G$641,$B48,'RAW death'!$M$2:$M$641,M$1)/5</f>
        <v>949356.5951924473</v>
      </c>
      <c r="N48" s="11">
        <f>'Pop (num)'!N47-'CI (num)'!N47-0.5*SUMIFS('RAW death'!$N$2:$N$641,'RAW death'!$G$2:$G$641,$B48,'RAW death'!$M$2:$M$641,N$1)/5</f>
        <v>980434.86057903303</v>
      </c>
      <c r="O48" s="11">
        <f>'Pop (num)'!O47-'CI (num)'!O47-0.5*SUMIFS('RAW death'!$N$2:$N$641,'RAW death'!$G$2:$G$641,$B48,'RAW death'!$M$2:$M$641,O$1)/5</f>
        <v>1023271.4452727322</v>
      </c>
      <c r="P48" s="11">
        <f>'Pop (num)'!P47-'CI (num)'!P47-0.5*SUMIFS('RAW death'!$N$2:$N$641,'RAW death'!$G$2:$G$641,$B48,'RAW death'!$M$2:$M$641,P$1)/5</f>
        <v>1066299.1934891804</v>
      </c>
      <c r="Q48" s="11">
        <f>'Pop (num)'!Q47-'CI (num)'!Q47-0.5*SUMIFS('RAW death'!$N$2:$N$641,'RAW death'!$G$2:$G$641,$B48,'RAW death'!$M$2:$M$641,Q$1)/5</f>
        <v>1108734.1203177732</v>
      </c>
      <c r="R48" s="11">
        <f>'Pop (num)'!R47-'CI (num)'!R47-0.5*SUMIFS('RAW death'!$N$2:$N$641,'RAW death'!$G$2:$G$641,$B48,'RAW death'!$M$2:$M$641,R$1)/5</f>
        <v>1150624.5590211898</v>
      </c>
      <c r="S48" s="11">
        <f>'Pop (num)'!S47-'CI (num)'!S47-0.5*SUMIFS('RAW death'!$N$2:$N$641,'RAW death'!$G$2:$G$641,$B48,'RAW death'!$M$2:$M$641,S$1)/5</f>
        <v>1191906.4023845128</v>
      </c>
      <c r="T48" s="11">
        <f>'Pop (num)'!T47-'CI (num)'!T47-0.5*SUMIFS('RAW death'!$N$2:$N$641,'RAW death'!$G$2:$G$641,$B48,'RAW death'!$M$2:$M$641,T$1)/5</f>
        <v>1233477.742314195</v>
      </c>
      <c r="U48" s="11">
        <f>'Pop (num)'!U47-'CI (num)'!U47-0.5*SUMIFS('RAW death'!$N$2:$N$641,'RAW death'!$G$2:$G$641,$B48,'RAW death'!$M$2:$M$641,U$1)/5</f>
        <v>1276181.2557829302</v>
      </c>
      <c r="V48" s="11">
        <f>'Pop (num)'!V47-'CI (num)'!V47-0.5*SUMIFS('RAW death'!$N$2:$N$641,'RAW death'!$G$2:$G$641,$B48,'RAW death'!$M$2:$M$641,V$1)/5</f>
        <v>1319665.9031532002</v>
      </c>
      <c r="W48" s="11">
        <f>'Pop (num)'!W47-'CI (num)'!W47-0.5*SUMIFS('RAW death'!$N$2:$N$641,'RAW death'!$G$2:$G$641,$B48,'RAW death'!$M$2:$M$641,W$1)/5</f>
        <v>1363468.805348973</v>
      </c>
      <c r="X48" s="11">
        <f>'Pop (num)'!X47-'CI (num)'!X47-0.5*SUMIFS('RAW death'!$N$2:$N$641,'RAW death'!$G$2:$G$641,$B48,'RAW death'!$M$2:$M$641,X$1)/5</f>
        <v>1407203.2111322857</v>
      </c>
      <c r="Y48" s="11">
        <f>'Pop (num)'!Y47-'CI (num)'!Y47-0.5*SUMIFS('RAW death'!$N$2:$N$641,'RAW death'!$G$2:$G$641,$B48,'RAW death'!$M$2:$M$641,Y$1)/5</f>
        <v>1450483.2994254145</v>
      </c>
      <c r="Z48" s="11">
        <f>'Pop (num)'!Z47-'CI (num)'!Z47-0.5*SUMIFS('RAW death'!$N$2:$N$641,'RAW death'!$G$2:$G$641,$B48,'RAW death'!$M$2:$M$641,Z$1)/5</f>
        <v>1492515.9129876643</v>
      </c>
      <c r="AA48" s="11">
        <f>'Pop (num)'!AA47-'CI (num)'!AA47-0.5*SUMIFS('RAW death'!$N$2:$N$641,'RAW death'!$G$2:$G$641,$B48,'RAW death'!$M$2:$M$641,AA$1)/5</f>
        <v>1533818.4310300462</v>
      </c>
      <c r="AB48" s="11">
        <f>'Pop (num)'!AB47-'CI (num)'!AB47-0.5*SUMIFS('RAW death'!$N$2:$N$641,'RAW death'!$G$2:$G$641,$B48,'RAW death'!$M$2:$M$641,AB$1)/5</f>
        <v>1574720.7701008739</v>
      </c>
      <c r="AC48" s="11">
        <f>'Pop (num)'!AC47-'CI (num)'!AC47-0.5*SUMIFS('RAW death'!$N$2:$N$641,'RAW death'!$G$2:$G$641,$B48,'RAW death'!$M$2:$M$641,AC$1)/5</f>
        <v>1615589.8986787554</v>
      </c>
      <c r="AD48" s="11">
        <f>'Pop (num)'!AD47-'CI (num)'!AD47-0.5*SUMIFS('RAW death'!$N$2:$N$641,'RAW death'!$G$2:$G$641,$B48,'RAW death'!$M$2:$M$641,AD$1)/5</f>
        <v>1656725.1669859083</v>
      </c>
      <c r="AE48" s="11">
        <f>'Pop (num)'!AE47-'CI (num)'!AE47-0.5*SUMIFS('RAW death'!$N$2:$N$641,'RAW death'!$G$2:$G$641,$B48,'RAW death'!$M$2:$M$641,AE$1)/5</f>
        <v>1697741.4678532206</v>
      </c>
      <c r="AF48" s="11">
        <f>'Pop (num)'!AF47-'CI (num)'!AF47-0.5*SUMIFS('RAW death'!$N$2:$N$641,'RAW death'!$G$2:$G$641,$B48,'RAW death'!$M$2:$M$641,AF$1)/5</f>
        <v>1738871.5410141731</v>
      </c>
      <c r="AG48" s="11">
        <f>'Pop (num)'!AG47-'CI (num)'!AG47-0.5*SUMIFS('RAW death'!$N$2:$N$641,'RAW death'!$G$2:$G$641,$B48,'RAW death'!$M$2:$M$641,AG$1)/5</f>
        <v>1779545.5925186495</v>
      </c>
      <c r="AH48" s="11">
        <f>'Pop (num)'!AH47-'CI (num)'!AH47-0.5*SUMIFS('RAW death'!$N$2:$N$641,'RAW death'!$G$2:$G$641,$B48,'RAW death'!$M$2:$M$641,AH$1)/5</f>
        <v>1818899.0092430825</v>
      </c>
      <c r="AI48" s="11">
        <f>'Pop (num)'!AI47-'CI (num)'!AI47-0.5*SUMIFS('RAW death'!$N$2:$N$641,'RAW death'!$G$2:$G$641,$B48,'RAW death'!$M$2:$M$641,AI$1)/4</f>
        <v>1860046.7404402622</v>
      </c>
    </row>
    <row r="49" spans="1:35" x14ac:dyDescent="0.2">
      <c r="A49">
        <f t="shared" si="0"/>
        <v>48</v>
      </c>
      <c r="B49" s="1">
        <v>14</v>
      </c>
      <c r="D49" s="11">
        <f>'Pop (num)'!D48-'CI (num)'!D48-0.5*SUMIFS('RAW death'!$N$2:$N$641,'RAW death'!$G$2:$G$641,$B49,'RAW death'!$M$2:$M$641,D$1)/5</f>
        <v>763362.94436248124</v>
      </c>
      <c r="E49" s="11">
        <f>'Pop (num)'!E48-'CI (num)'!E48-0.5*SUMIFS('RAW death'!$N$2:$N$641,'RAW death'!$G$2:$G$641,$B49,'RAW death'!$M$2:$M$641,E$1)/5</f>
        <v>770498.23810089368</v>
      </c>
      <c r="F49" s="11">
        <f>'Pop (num)'!F48-'CI (num)'!F48-0.5*SUMIFS('RAW death'!$N$2:$N$641,'RAW death'!$G$2:$G$641,$B49,'RAW death'!$M$2:$M$641,F$1)/5</f>
        <v>774552.92092685332</v>
      </c>
      <c r="G49" s="11">
        <f>'Pop (num)'!G48-'CI (num)'!G48-0.5*SUMIFS('RAW death'!$N$2:$N$641,'RAW death'!$G$2:$G$641,$B49,'RAW death'!$M$2:$M$641,G$1)/5</f>
        <v>781126.09873141674</v>
      </c>
      <c r="H49" s="11">
        <f>'Pop (num)'!H48-'CI (num)'!H48-0.5*SUMIFS('RAW death'!$N$2:$N$641,'RAW death'!$G$2:$G$641,$B49,'RAW death'!$M$2:$M$641,H$1)/5</f>
        <v>794700.0903376533</v>
      </c>
      <c r="I49" s="11">
        <f>'Pop (num)'!I48-'CI (num)'!I48-0.5*SUMIFS('RAW death'!$N$2:$N$641,'RAW death'!$G$2:$G$641,$B49,'RAW death'!$M$2:$M$641,I$1)/5</f>
        <v>822314.00492694951</v>
      </c>
      <c r="J49" s="11">
        <f>'Pop (num)'!J48-'CI (num)'!J48-0.5*SUMIFS('RAW death'!$N$2:$N$641,'RAW death'!$G$2:$G$641,$B49,'RAW death'!$M$2:$M$641,J$1)/5</f>
        <v>842275.45873979013</v>
      </c>
      <c r="K49" s="11">
        <f>'Pop (num)'!K48-'CI (num)'!K48-0.5*SUMIFS('RAW death'!$N$2:$N$641,'RAW death'!$G$2:$G$641,$B49,'RAW death'!$M$2:$M$641,K$1)/5</f>
        <v>874363.12179827422</v>
      </c>
      <c r="L49" s="11">
        <f>'Pop (num)'!L48-'CI (num)'!L48-0.5*SUMIFS('RAW death'!$N$2:$N$641,'RAW death'!$G$2:$G$641,$B49,'RAW death'!$M$2:$M$641,L$1)/5</f>
        <v>911552.81399394677</v>
      </c>
      <c r="M49" s="11">
        <f>'Pop (num)'!M48-'CI (num)'!M48-0.5*SUMIFS('RAW death'!$N$2:$N$641,'RAW death'!$G$2:$G$641,$B49,'RAW death'!$M$2:$M$641,M$1)/5</f>
        <v>949356.5951924473</v>
      </c>
      <c r="N49" s="11">
        <f>'Pop (num)'!N48-'CI (num)'!N48-0.5*SUMIFS('RAW death'!$N$2:$N$641,'RAW death'!$G$2:$G$641,$B49,'RAW death'!$M$2:$M$641,N$1)/5</f>
        <v>980434.86057903303</v>
      </c>
      <c r="O49" s="11">
        <f>'Pop (num)'!O48-'CI (num)'!O48-0.5*SUMIFS('RAW death'!$N$2:$N$641,'RAW death'!$G$2:$G$641,$B49,'RAW death'!$M$2:$M$641,O$1)/5</f>
        <v>1023271.4452727322</v>
      </c>
      <c r="P49" s="11">
        <f>'Pop (num)'!P48-'CI (num)'!P48-0.5*SUMIFS('RAW death'!$N$2:$N$641,'RAW death'!$G$2:$G$641,$B49,'RAW death'!$M$2:$M$641,P$1)/5</f>
        <v>1066299.1934891804</v>
      </c>
      <c r="Q49" s="11">
        <f>'Pop (num)'!Q48-'CI (num)'!Q48-0.5*SUMIFS('RAW death'!$N$2:$N$641,'RAW death'!$G$2:$G$641,$B49,'RAW death'!$M$2:$M$641,Q$1)/5</f>
        <v>1108734.1203177732</v>
      </c>
      <c r="R49" s="11">
        <f>'Pop (num)'!R48-'CI (num)'!R48-0.5*SUMIFS('RAW death'!$N$2:$N$641,'RAW death'!$G$2:$G$641,$B49,'RAW death'!$M$2:$M$641,R$1)/5</f>
        <v>1150624.5590211898</v>
      </c>
      <c r="S49" s="11">
        <f>'Pop (num)'!S48-'CI (num)'!S48-0.5*SUMIFS('RAW death'!$N$2:$N$641,'RAW death'!$G$2:$G$641,$B49,'RAW death'!$M$2:$M$641,S$1)/5</f>
        <v>1191906.4023845128</v>
      </c>
      <c r="T49" s="11">
        <f>'Pop (num)'!T48-'CI (num)'!T48-0.5*SUMIFS('RAW death'!$N$2:$N$641,'RAW death'!$G$2:$G$641,$B49,'RAW death'!$M$2:$M$641,T$1)/5</f>
        <v>1233477.742314195</v>
      </c>
      <c r="U49" s="11">
        <f>'Pop (num)'!U48-'CI (num)'!U48-0.5*SUMIFS('RAW death'!$N$2:$N$641,'RAW death'!$G$2:$G$641,$B49,'RAW death'!$M$2:$M$641,U$1)/5</f>
        <v>1276181.2557829302</v>
      </c>
      <c r="V49" s="11">
        <f>'Pop (num)'!V48-'CI (num)'!V48-0.5*SUMIFS('RAW death'!$N$2:$N$641,'RAW death'!$G$2:$G$641,$B49,'RAW death'!$M$2:$M$641,V$1)/5</f>
        <v>1319665.9031532002</v>
      </c>
      <c r="W49" s="11">
        <f>'Pop (num)'!W48-'CI (num)'!W48-0.5*SUMIFS('RAW death'!$N$2:$N$641,'RAW death'!$G$2:$G$641,$B49,'RAW death'!$M$2:$M$641,W$1)/5</f>
        <v>1363468.805348973</v>
      </c>
      <c r="X49" s="11">
        <f>'Pop (num)'!X48-'CI (num)'!X48-0.5*SUMIFS('RAW death'!$N$2:$N$641,'RAW death'!$G$2:$G$641,$B49,'RAW death'!$M$2:$M$641,X$1)/5</f>
        <v>1407203.2111322857</v>
      </c>
      <c r="Y49" s="11">
        <f>'Pop (num)'!Y48-'CI (num)'!Y48-0.5*SUMIFS('RAW death'!$N$2:$N$641,'RAW death'!$G$2:$G$641,$B49,'RAW death'!$M$2:$M$641,Y$1)/5</f>
        <v>1450483.2994254145</v>
      </c>
      <c r="Z49" s="11">
        <f>'Pop (num)'!Z48-'CI (num)'!Z48-0.5*SUMIFS('RAW death'!$N$2:$N$641,'RAW death'!$G$2:$G$641,$B49,'RAW death'!$M$2:$M$641,Z$1)/5</f>
        <v>1492515.9129876643</v>
      </c>
      <c r="AA49" s="11">
        <f>'Pop (num)'!AA48-'CI (num)'!AA48-0.5*SUMIFS('RAW death'!$N$2:$N$641,'RAW death'!$G$2:$G$641,$B49,'RAW death'!$M$2:$M$641,AA$1)/5</f>
        <v>1533818.4310300462</v>
      </c>
      <c r="AB49" s="11">
        <f>'Pop (num)'!AB48-'CI (num)'!AB48-0.5*SUMIFS('RAW death'!$N$2:$N$641,'RAW death'!$G$2:$G$641,$B49,'RAW death'!$M$2:$M$641,AB$1)/5</f>
        <v>1574720.7701008739</v>
      </c>
      <c r="AC49" s="11">
        <f>'Pop (num)'!AC48-'CI (num)'!AC48-0.5*SUMIFS('RAW death'!$N$2:$N$641,'RAW death'!$G$2:$G$641,$B49,'RAW death'!$M$2:$M$641,AC$1)/5</f>
        <v>1615589.8986787554</v>
      </c>
      <c r="AD49" s="11">
        <f>'Pop (num)'!AD48-'CI (num)'!AD48-0.5*SUMIFS('RAW death'!$N$2:$N$641,'RAW death'!$G$2:$G$641,$B49,'RAW death'!$M$2:$M$641,AD$1)/5</f>
        <v>1656725.1669859083</v>
      </c>
      <c r="AE49" s="11">
        <f>'Pop (num)'!AE48-'CI (num)'!AE48-0.5*SUMIFS('RAW death'!$N$2:$N$641,'RAW death'!$G$2:$G$641,$B49,'RAW death'!$M$2:$M$641,AE$1)/5</f>
        <v>1697741.4678532206</v>
      </c>
      <c r="AF49" s="11">
        <f>'Pop (num)'!AF48-'CI (num)'!AF48-0.5*SUMIFS('RAW death'!$N$2:$N$641,'RAW death'!$G$2:$G$641,$B49,'RAW death'!$M$2:$M$641,AF$1)/5</f>
        <v>1738871.5410141731</v>
      </c>
      <c r="AG49" s="11">
        <f>'Pop (num)'!AG48-'CI (num)'!AG48-0.5*SUMIFS('RAW death'!$N$2:$N$641,'RAW death'!$G$2:$G$641,$B49,'RAW death'!$M$2:$M$641,AG$1)/5</f>
        <v>1779545.5925186495</v>
      </c>
      <c r="AH49" s="11">
        <f>'Pop (num)'!AH48-'CI (num)'!AH48-0.5*SUMIFS('RAW death'!$N$2:$N$641,'RAW death'!$G$2:$G$641,$B49,'RAW death'!$M$2:$M$641,AH$1)/5</f>
        <v>1818899.0092430825</v>
      </c>
      <c r="AI49" s="11">
        <f>'Pop (num)'!AI48-'CI (num)'!AI48-0.5*SUMIFS('RAW death'!$N$2:$N$641,'RAW death'!$G$2:$G$641,$B49,'RAW death'!$M$2:$M$641,AI$1)/4</f>
        <v>1860046.7404402622</v>
      </c>
    </row>
    <row r="50" spans="1:35" x14ac:dyDescent="0.2">
      <c r="A50">
        <f t="shared" si="0"/>
        <v>49</v>
      </c>
      <c r="B50" s="1">
        <v>14</v>
      </c>
      <c r="D50" s="11">
        <f>'Pop (num)'!D49-'CI (num)'!D49-0.5*SUMIFS('RAW death'!$N$2:$N$641,'RAW death'!$G$2:$G$641,$B50,'RAW death'!$M$2:$M$641,D$1)/5</f>
        <v>763362.94436248124</v>
      </c>
      <c r="E50" s="11">
        <f>'Pop (num)'!E49-'CI (num)'!E49-0.5*SUMIFS('RAW death'!$N$2:$N$641,'RAW death'!$G$2:$G$641,$B50,'RAW death'!$M$2:$M$641,E$1)/5</f>
        <v>770498.23810089368</v>
      </c>
      <c r="F50" s="11">
        <f>'Pop (num)'!F49-'CI (num)'!F49-0.5*SUMIFS('RAW death'!$N$2:$N$641,'RAW death'!$G$2:$G$641,$B50,'RAW death'!$M$2:$M$641,F$1)/5</f>
        <v>774552.92092685332</v>
      </c>
      <c r="G50" s="11">
        <f>'Pop (num)'!G49-'CI (num)'!G49-0.5*SUMIFS('RAW death'!$N$2:$N$641,'RAW death'!$G$2:$G$641,$B50,'RAW death'!$M$2:$M$641,G$1)/5</f>
        <v>781126.09873141674</v>
      </c>
      <c r="H50" s="11">
        <f>'Pop (num)'!H49-'CI (num)'!H49-0.5*SUMIFS('RAW death'!$N$2:$N$641,'RAW death'!$G$2:$G$641,$B50,'RAW death'!$M$2:$M$641,H$1)/5</f>
        <v>794700.0903376533</v>
      </c>
      <c r="I50" s="11">
        <f>'Pop (num)'!I49-'CI (num)'!I49-0.5*SUMIFS('RAW death'!$N$2:$N$641,'RAW death'!$G$2:$G$641,$B50,'RAW death'!$M$2:$M$641,I$1)/5</f>
        <v>822314.00492694951</v>
      </c>
      <c r="J50" s="11">
        <f>'Pop (num)'!J49-'CI (num)'!J49-0.5*SUMIFS('RAW death'!$N$2:$N$641,'RAW death'!$G$2:$G$641,$B50,'RAW death'!$M$2:$M$641,J$1)/5</f>
        <v>842275.45873979013</v>
      </c>
      <c r="K50" s="11">
        <f>'Pop (num)'!K49-'CI (num)'!K49-0.5*SUMIFS('RAW death'!$N$2:$N$641,'RAW death'!$G$2:$G$641,$B50,'RAW death'!$M$2:$M$641,K$1)/5</f>
        <v>874363.12179827422</v>
      </c>
      <c r="L50" s="11">
        <f>'Pop (num)'!L49-'CI (num)'!L49-0.5*SUMIFS('RAW death'!$N$2:$N$641,'RAW death'!$G$2:$G$641,$B50,'RAW death'!$M$2:$M$641,L$1)/5</f>
        <v>911552.81399394677</v>
      </c>
      <c r="M50" s="11">
        <f>'Pop (num)'!M49-'CI (num)'!M49-0.5*SUMIFS('RAW death'!$N$2:$N$641,'RAW death'!$G$2:$G$641,$B50,'RAW death'!$M$2:$M$641,M$1)/5</f>
        <v>949356.5951924473</v>
      </c>
      <c r="N50" s="11">
        <f>'Pop (num)'!N49-'CI (num)'!N49-0.5*SUMIFS('RAW death'!$N$2:$N$641,'RAW death'!$G$2:$G$641,$B50,'RAW death'!$M$2:$M$641,N$1)/5</f>
        <v>980434.86057903303</v>
      </c>
      <c r="O50" s="11">
        <f>'Pop (num)'!O49-'CI (num)'!O49-0.5*SUMIFS('RAW death'!$N$2:$N$641,'RAW death'!$G$2:$G$641,$B50,'RAW death'!$M$2:$M$641,O$1)/5</f>
        <v>1023271.4452727322</v>
      </c>
      <c r="P50" s="11">
        <f>'Pop (num)'!P49-'CI (num)'!P49-0.5*SUMIFS('RAW death'!$N$2:$N$641,'RAW death'!$G$2:$G$641,$B50,'RAW death'!$M$2:$M$641,P$1)/5</f>
        <v>1066299.1934891804</v>
      </c>
      <c r="Q50" s="11">
        <f>'Pop (num)'!Q49-'CI (num)'!Q49-0.5*SUMIFS('RAW death'!$N$2:$N$641,'RAW death'!$G$2:$G$641,$B50,'RAW death'!$M$2:$M$641,Q$1)/5</f>
        <v>1108734.1203177732</v>
      </c>
      <c r="R50" s="11">
        <f>'Pop (num)'!R49-'CI (num)'!R49-0.5*SUMIFS('RAW death'!$N$2:$N$641,'RAW death'!$G$2:$G$641,$B50,'RAW death'!$M$2:$M$641,R$1)/5</f>
        <v>1150624.5590211898</v>
      </c>
      <c r="S50" s="11">
        <f>'Pop (num)'!S49-'CI (num)'!S49-0.5*SUMIFS('RAW death'!$N$2:$N$641,'RAW death'!$G$2:$G$641,$B50,'RAW death'!$M$2:$M$641,S$1)/5</f>
        <v>1191906.4023845128</v>
      </c>
      <c r="T50" s="11">
        <f>'Pop (num)'!T49-'CI (num)'!T49-0.5*SUMIFS('RAW death'!$N$2:$N$641,'RAW death'!$G$2:$G$641,$B50,'RAW death'!$M$2:$M$641,T$1)/5</f>
        <v>1233477.742314195</v>
      </c>
      <c r="U50" s="11">
        <f>'Pop (num)'!U49-'CI (num)'!U49-0.5*SUMIFS('RAW death'!$N$2:$N$641,'RAW death'!$G$2:$G$641,$B50,'RAW death'!$M$2:$M$641,U$1)/5</f>
        <v>1276181.2557829302</v>
      </c>
      <c r="V50" s="11">
        <f>'Pop (num)'!V49-'CI (num)'!V49-0.5*SUMIFS('RAW death'!$N$2:$N$641,'RAW death'!$G$2:$G$641,$B50,'RAW death'!$M$2:$M$641,V$1)/5</f>
        <v>1319665.9031532002</v>
      </c>
      <c r="W50" s="11">
        <f>'Pop (num)'!W49-'CI (num)'!W49-0.5*SUMIFS('RAW death'!$N$2:$N$641,'RAW death'!$G$2:$G$641,$B50,'RAW death'!$M$2:$M$641,W$1)/5</f>
        <v>1363468.805348973</v>
      </c>
      <c r="X50" s="11">
        <f>'Pop (num)'!X49-'CI (num)'!X49-0.5*SUMIFS('RAW death'!$N$2:$N$641,'RAW death'!$G$2:$G$641,$B50,'RAW death'!$M$2:$M$641,X$1)/5</f>
        <v>1407203.2111322857</v>
      </c>
      <c r="Y50" s="11">
        <f>'Pop (num)'!Y49-'CI (num)'!Y49-0.5*SUMIFS('RAW death'!$N$2:$N$641,'RAW death'!$G$2:$G$641,$B50,'RAW death'!$M$2:$M$641,Y$1)/5</f>
        <v>1450483.2994254145</v>
      </c>
      <c r="Z50" s="11">
        <f>'Pop (num)'!Z49-'CI (num)'!Z49-0.5*SUMIFS('RAW death'!$N$2:$N$641,'RAW death'!$G$2:$G$641,$B50,'RAW death'!$M$2:$M$641,Z$1)/5</f>
        <v>1492515.9129876643</v>
      </c>
      <c r="AA50" s="11">
        <f>'Pop (num)'!AA49-'CI (num)'!AA49-0.5*SUMIFS('RAW death'!$N$2:$N$641,'RAW death'!$G$2:$G$641,$B50,'RAW death'!$M$2:$M$641,AA$1)/5</f>
        <v>1533818.4310300462</v>
      </c>
      <c r="AB50" s="11">
        <f>'Pop (num)'!AB49-'CI (num)'!AB49-0.5*SUMIFS('RAW death'!$N$2:$N$641,'RAW death'!$G$2:$G$641,$B50,'RAW death'!$M$2:$M$641,AB$1)/5</f>
        <v>1574720.7701008739</v>
      </c>
      <c r="AC50" s="11">
        <f>'Pop (num)'!AC49-'CI (num)'!AC49-0.5*SUMIFS('RAW death'!$N$2:$N$641,'RAW death'!$G$2:$G$641,$B50,'RAW death'!$M$2:$M$641,AC$1)/5</f>
        <v>1615589.8986787554</v>
      </c>
      <c r="AD50" s="11">
        <f>'Pop (num)'!AD49-'CI (num)'!AD49-0.5*SUMIFS('RAW death'!$N$2:$N$641,'RAW death'!$G$2:$G$641,$B50,'RAW death'!$M$2:$M$641,AD$1)/5</f>
        <v>1656725.1669859083</v>
      </c>
      <c r="AE50" s="11">
        <f>'Pop (num)'!AE49-'CI (num)'!AE49-0.5*SUMIFS('RAW death'!$N$2:$N$641,'RAW death'!$G$2:$G$641,$B50,'RAW death'!$M$2:$M$641,AE$1)/5</f>
        <v>1697741.4678532206</v>
      </c>
      <c r="AF50" s="11">
        <f>'Pop (num)'!AF49-'CI (num)'!AF49-0.5*SUMIFS('RAW death'!$N$2:$N$641,'RAW death'!$G$2:$G$641,$B50,'RAW death'!$M$2:$M$641,AF$1)/5</f>
        <v>1738871.5410141731</v>
      </c>
      <c r="AG50" s="11">
        <f>'Pop (num)'!AG49-'CI (num)'!AG49-0.5*SUMIFS('RAW death'!$N$2:$N$641,'RAW death'!$G$2:$G$641,$B50,'RAW death'!$M$2:$M$641,AG$1)/5</f>
        <v>1779545.5925186495</v>
      </c>
      <c r="AH50" s="11">
        <f>'Pop (num)'!AH49-'CI (num)'!AH49-0.5*SUMIFS('RAW death'!$N$2:$N$641,'RAW death'!$G$2:$G$641,$B50,'RAW death'!$M$2:$M$641,AH$1)/5</f>
        <v>1818899.0092430825</v>
      </c>
      <c r="AI50" s="11">
        <f>'Pop (num)'!AI49-'CI (num)'!AI49-0.5*SUMIFS('RAW death'!$N$2:$N$641,'RAW death'!$G$2:$G$641,$B50,'RAW death'!$M$2:$M$641,AI$1)/4</f>
        <v>1860046.7404402622</v>
      </c>
    </row>
    <row r="51" spans="1:35" x14ac:dyDescent="0.2">
      <c r="A51">
        <f t="shared" si="0"/>
        <v>50</v>
      </c>
      <c r="B51" s="1">
        <v>15</v>
      </c>
      <c r="D51" s="11">
        <f>'Pop (num)'!D50-'CI (num)'!D50-0.5*SUMIFS('RAW death'!$N$2:$N$641,'RAW death'!$G$2:$G$641,$B51,'RAW death'!$M$2:$M$641,D$1)/5</f>
        <v>762603.21034248127</v>
      </c>
      <c r="E51" s="11">
        <f>'Pop (num)'!E50-'CI (num)'!E50-0.5*SUMIFS('RAW death'!$N$2:$N$641,'RAW death'!$G$2:$G$641,$B51,'RAW death'!$M$2:$M$641,E$1)/5</f>
        <v>769728.60080089362</v>
      </c>
      <c r="F51" s="11">
        <f>'Pop (num)'!F50-'CI (num)'!F50-0.5*SUMIFS('RAW death'!$N$2:$N$641,'RAW death'!$G$2:$G$641,$B51,'RAW death'!$M$2:$M$641,F$1)/5</f>
        <v>773777.22054685326</v>
      </c>
      <c r="G51" s="11">
        <f>'Pop (num)'!G50-'CI (num)'!G50-0.5*SUMIFS('RAW death'!$N$2:$N$641,'RAW death'!$G$2:$G$641,$B51,'RAW death'!$M$2:$M$641,G$1)/5</f>
        <v>780359.08025141677</v>
      </c>
      <c r="H51" s="11">
        <f>'Pop (num)'!H50-'CI (num)'!H50-0.5*SUMIFS('RAW death'!$N$2:$N$641,'RAW death'!$G$2:$G$641,$B51,'RAW death'!$M$2:$M$641,H$1)/5</f>
        <v>793961.25299765333</v>
      </c>
      <c r="I51" s="11">
        <f>'Pop (num)'!I50-'CI (num)'!I50-0.5*SUMIFS('RAW death'!$N$2:$N$641,'RAW death'!$G$2:$G$641,$B51,'RAW death'!$M$2:$M$641,I$1)/5</f>
        <v>821598.90047694952</v>
      </c>
      <c r="J51" s="11">
        <f>'Pop (num)'!J50-'CI (num)'!J50-0.5*SUMIFS('RAW death'!$N$2:$N$641,'RAW death'!$G$2:$G$641,$B51,'RAW death'!$M$2:$M$641,J$1)/5</f>
        <v>841623.60492979013</v>
      </c>
      <c r="K51" s="11">
        <f>'Pop (num)'!K50-'CI (num)'!K50-0.5*SUMIFS('RAW death'!$N$2:$N$641,'RAW death'!$G$2:$G$641,$B51,'RAW death'!$M$2:$M$641,K$1)/5</f>
        <v>873778.37051827414</v>
      </c>
      <c r="L51" s="11">
        <f>'Pop (num)'!L50-'CI (num)'!L50-0.5*SUMIFS('RAW death'!$N$2:$N$641,'RAW death'!$G$2:$G$641,$B51,'RAW death'!$M$2:$M$641,L$1)/5</f>
        <v>911013.18066394678</v>
      </c>
      <c r="M51" s="11">
        <f>'Pop (num)'!M50-'CI (num)'!M50-0.5*SUMIFS('RAW death'!$N$2:$N$641,'RAW death'!$G$2:$G$641,$B51,'RAW death'!$M$2:$M$641,M$1)/5</f>
        <v>948789.71762244741</v>
      </c>
      <c r="N51" s="11">
        <f>'Pop (num)'!N50-'CI (num)'!N50-0.5*SUMIFS('RAW death'!$N$2:$N$641,'RAW death'!$G$2:$G$641,$B51,'RAW death'!$M$2:$M$641,N$1)/5</f>
        <v>979902.06712903304</v>
      </c>
      <c r="O51" s="11">
        <f>'Pop (num)'!O50-'CI (num)'!O50-0.5*SUMIFS('RAW death'!$N$2:$N$641,'RAW death'!$G$2:$G$641,$B51,'RAW death'!$M$2:$M$641,O$1)/5</f>
        <v>1022720.7677027321</v>
      </c>
      <c r="P51" s="11">
        <f>'Pop (num)'!P50-'CI (num)'!P50-0.5*SUMIFS('RAW death'!$N$2:$N$641,'RAW death'!$G$2:$G$641,$B51,'RAW death'!$M$2:$M$641,P$1)/5</f>
        <v>1065709.2930891805</v>
      </c>
      <c r="Q51" s="11">
        <f>'Pop (num)'!Q50-'CI (num)'!Q50-0.5*SUMIFS('RAW death'!$N$2:$N$641,'RAW death'!$G$2:$G$641,$B51,'RAW death'!$M$2:$M$641,Q$1)/5</f>
        <v>1107501.3557577732</v>
      </c>
      <c r="R51" s="11">
        <f>'Pop (num)'!R50-'CI (num)'!R50-0.5*SUMIFS('RAW death'!$N$2:$N$641,'RAW death'!$G$2:$G$641,$B51,'RAW death'!$M$2:$M$641,R$1)/5</f>
        <v>1149989.8603311898</v>
      </c>
      <c r="S51" s="11">
        <f>'Pop (num)'!S50-'CI (num)'!S50-0.5*SUMIFS('RAW death'!$N$2:$N$641,'RAW death'!$G$2:$G$641,$B51,'RAW death'!$M$2:$M$641,S$1)/5</f>
        <v>1191213.7458845128</v>
      </c>
      <c r="T51" s="11">
        <f>'Pop (num)'!T50-'CI (num)'!T50-0.5*SUMIFS('RAW death'!$N$2:$N$641,'RAW death'!$G$2:$G$641,$B51,'RAW death'!$M$2:$M$641,T$1)/5</f>
        <v>1232733.3131641948</v>
      </c>
      <c r="U51" s="11">
        <f>'Pop (num)'!U50-'CI (num)'!U50-0.5*SUMIFS('RAW death'!$N$2:$N$641,'RAW death'!$G$2:$G$641,$B51,'RAW death'!$M$2:$M$641,U$1)/5</f>
        <v>1275387.9311829302</v>
      </c>
      <c r="V51" s="11">
        <f>'Pop (num)'!V50-'CI (num)'!V50-0.5*SUMIFS('RAW death'!$N$2:$N$641,'RAW death'!$G$2:$G$641,$B51,'RAW death'!$M$2:$M$641,V$1)/5</f>
        <v>1318829.1478132</v>
      </c>
      <c r="W51" s="11">
        <f>'Pop (num)'!W50-'CI (num)'!W50-0.5*SUMIFS('RAW death'!$N$2:$N$641,'RAW death'!$G$2:$G$641,$B51,'RAW death'!$M$2:$M$641,W$1)/5</f>
        <v>1362593.6282589731</v>
      </c>
      <c r="X51" s="11">
        <f>'Pop (num)'!X50-'CI (num)'!X50-0.5*SUMIFS('RAW death'!$N$2:$N$641,'RAW death'!$G$2:$G$641,$B51,'RAW death'!$M$2:$M$641,X$1)/5</f>
        <v>1406284.7213222855</v>
      </c>
      <c r="Y51" s="11">
        <f>'Pop (num)'!Y50-'CI (num)'!Y50-0.5*SUMIFS('RAW death'!$N$2:$N$641,'RAW death'!$G$2:$G$641,$B51,'RAW death'!$M$2:$M$641,Y$1)/5</f>
        <v>1449508.6222954146</v>
      </c>
      <c r="Z51" s="11">
        <f>'Pop (num)'!Z50-'CI (num)'!Z50-0.5*SUMIFS('RAW death'!$N$2:$N$641,'RAW death'!$G$2:$G$641,$B51,'RAW death'!$M$2:$M$641,Z$1)/5</f>
        <v>1491480.1974676643</v>
      </c>
      <c r="AA51" s="11">
        <f>'Pop (num)'!AA50-'CI (num)'!AA50-0.5*SUMIFS('RAW death'!$N$2:$N$641,'RAW death'!$G$2:$G$641,$B51,'RAW death'!$M$2:$M$641,AA$1)/5</f>
        <v>1532719.5784200463</v>
      </c>
      <c r="AB51" s="11">
        <f>'Pop (num)'!AB50-'CI (num)'!AB50-0.5*SUMIFS('RAW death'!$N$2:$N$641,'RAW death'!$G$2:$G$641,$B51,'RAW death'!$M$2:$M$641,AB$1)/5</f>
        <v>1573556.2004608738</v>
      </c>
      <c r="AC51" s="11">
        <f>'Pop (num)'!AC50-'CI (num)'!AC50-0.5*SUMIFS('RAW death'!$N$2:$N$641,'RAW death'!$G$2:$G$641,$B51,'RAW death'!$M$2:$M$641,AC$1)/5</f>
        <v>1614362.9420087554</v>
      </c>
      <c r="AD51" s="11">
        <f>'Pop (num)'!AD50-'CI (num)'!AD50-0.5*SUMIFS('RAW death'!$N$2:$N$641,'RAW death'!$G$2:$G$641,$B51,'RAW death'!$M$2:$M$641,AD$1)/5</f>
        <v>1655446.9449259082</v>
      </c>
      <c r="AE51" s="11">
        <f>'Pop (num)'!AE50-'CI (num)'!AE50-0.5*SUMIFS('RAW death'!$N$2:$N$641,'RAW death'!$G$2:$G$641,$B51,'RAW death'!$M$2:$M$641,AE$1)/5</f>
        <v>1696414.8853732205</v>
      </c>
      <c r="AF51" s="11">
        <f>'Pop (num)'!AF50-'CI (num)'!AF50-0.5*SUMIFS('RAW death'!$N$2:$N$641,'RAW death'!$G$2:$G$641,$B51,'RAW death'!$M$2:$M$641,AF$1)/5</f>
        <v>1737504.3297641731</v>
      </c>
      <c r="AG51" s="11">
        <f>'Pop (num)'!AG50-'CI (num)'!AG50-0.5*SUMIFS('RAW death'!$N$2:$N$641,'RAW death'!$G$2:$G$641,$B51,'RAW death'!$M$2:$M$641,AG$1)/5</f>
        <v>1778081.8741786494</v>
      </c>
      <c r="AH51" s="11">
        <f>'Pop (num)'!AH50-'CI (num)'!AH50-0.5*SUMIFS('RAW death'!$N$2:$N$641,'RAW death'!$G$2:$G$641,$B51,'RAW death'!$M$2:$M$641,AH$1)/5</f>
        <v>1817295.3789730824</v>
      </c>
      <c r="AI51" s="11">
        <f>'Pop (num)'!AI50-'CI (num)'!AI50-0.5*SUMIFS('RAW death'!$N$2:$N$641,'RAW death'!$G$2:$G$641,$B51,'RAW death'!$M$2:$M$641,AI$1)/4</f>
        <v>1860046.7404402622</v>
      </c>
    </row>
    <row r="52" spans="1:35" x14ac:dyDescent="0.2">
      <c r="A52">
        <f t="shared" si="0"/>
        <v>51</v>
      </c>
      <c r="B52" s="1">
        <v>15</v>
      </c>
      <c r="D52" s="11">
        <f>'Pop (num)'!D51-'CI (num)'!D51-0.5*SUMIFS('RAW death'!$N$2:$N$641,'RAW death'!$G$2:$G$641,$B52,'RAW death'!$M$2:$M$641,D$1)/5</f>
        <v>661350.96939960262</v>
      </c>
      <c r="E52" s="11">
        <f>'Pop (num)'!E51-'CI (num)'!E51-0.5*SUMIFS('RAW death'!$N$2:$N$641,'RAW death'!$G$2:$G$641,$B52,'RAW death'!$M$2:$M$641,E$1)/5</f>
        <v>670361.12328125967</v>
      </c>
      <c r="F52" s="11">
        <f>'Pop (num)'!F51-'CI (num)'!F51-0.5*SUMIFS('RAW death'!$N$2:$N$641,'RAW death'!$G$2:$G$641,$B52,'RAW death'!$M$2:$M$641,F$1)/5</f>
        <v>677196.27436331369</v>
      </c>
      <c r="G52" s="11">
        <f>'Pop (num)'!G51-'CI (num)'!G51-0.5*SUMIFS('RAW death'!$N$2:$N$641,'RAW death'!$G$2:$G$641,$B52,'RAW death'!$M$2:$M$641,G$1)/5</f>
        <v>683011.13657507789</v>
      </c>
      <c r="H52" s="11">
        <f>'Pop (num)'!H51-'CI (num)'!H51-0.5*SUMIFS('RAW death'!$N$2:$N$641,'RAW death'!$G$2:$G$641,$B52,'RAW death'!$M$2:$M$641,H$1)/5</f>
        <v>689394.98626689089</v>
      </c>
      <c r="I52" s="11">
        <f>'Pop (num)'!I51-'CI (num)'!I51-0.5*SUMIFS('RAW death'!$N$2:$N$641,'RAW death'!$G$2:$G$641,$B52,'RAW death'!$M$2:$M$641,I$1)/5</f>
        <v>697922.23359562631</v>
      </c>
      <c r="J52" s="11">
        <f>'Pop (num)'!J51-'CI (num)'!J51-0.5*SUMIFS('RAW death'!$N$2:$N$641,'RAW death'!$G$2:$G$641,$B52,'RAW death'!$M$2:$M$641,J$1)/5</f>
        <v>704159.85919892904</v>
      </c>
      <c r="K52" s="11">
        <f>'Pop (num)'!K51-'CI (num)'!K51-0.5*SUMIFS('RAW death'!$N$2:$N$641,'RAW death'!$G$2:$G$641,$B52,'RAW death'!$M$2:$M$641,K$1)/5</f>
        <v>707852.80599697959</v>
      </c>
      <c r="L52" s="11">
        <f>'Pop (num)'!L51-'CI (num)'!L51-0.5*SUMIFS('RAW death'!$N$2:$N$641,'RAW death'!$G$2:$G$641,$B52,'RAW death'!$M$2:$M$641,L$1)/5</f>
        <v>714161.02811175399</v>
      </c>
      <c r="M52" s="11">
        <f>'Pop (num)'!M51-'CI (num)'!M51-0.5*SUMIFS('RAW death'!$N$2:$N$641,'RAW death'!$G$2:$G$641,$B52,'RAW death'!$M$2:$M$641,M$1)/5</f>
        <v>727162.92512938217</v>
      </c>
      <c r="N52" s="11">
        <f>'Pop (num)'!N51-'CI (num)'!N51-0.5*SUMIFS('RAW death'!$N$2:$N$641,'RAW death'!$G$2:$G$641,$B52,'RAW death'!$M$2:$M$641,N$1)/5</f>
        <v>753355.30360737303</v>
      </c>
      <c r="O52" s="11">
        <f>'Pop (num)'!O51-'CI (num)'!O51-0.5*SUMIFS('RAW death'!$N$2:$N$641,'RAW death'!$G$2:$G$641,$B52,'RAW death'!$M$2:$M$641,O$1)/5</f>
        <v>772663.75559546193</v>
      </c>
      <c r="P52" s="11">
        <f>'Pop (num)'!P51-'CI (num)'!P51-0.5*SUMIFS('RAW death'!$N$2:$N$641,'RAW death'!$G$2:$G$641,$B52,'RAW death'!$M$2:$M$641,P$1)/5</f>
        <v>803319.23814907973</v>
      </c>
      <c r="Q52" s="11">
        <f>'Pop (num)'!Q51-'CI (num)'!Q51-0.5*SUMIFS('RAW death'!$N$2:$N$641,'RAW death'!$G$2:$G$641,$B52,'RAW death'!$M$2:$M$641,Q$1)/5</f>
        <v>838235.42812183069</v>
      </c>
      <c r="R52" s="11">
        <f>'Pop (num)'!R51-'CI (num)'!R51-0.5*SUMIFS('RAW death'!$N$2:$N$641,'RAW death'!$G$2:$G$641,$B52,'RAW death'!$M$2:$M$641,R$1)/5</f>
        <v>874864.81779498607</v>
      </c>
      <c r="S52" s="11">
        <f>'Pop (num)'!S51-'CI (num)'!S51-0.5*SUMIFS('RAW death'!$N$2:$N$641,'RAW death'!$G$2:$G$641,$B52,'RAW death'!$M$2:$M$641,S$1)/5</f>
        <v>905028.72471203387</v>
      </c>
      <c r="T52" s="11">
        <f>'Pop (num)'!T51-'CI (num)'!T51-0.5*SUMIFS('RAW death'!$N$2:$N$641,'RAW death'!$G$2:$G$641,$B52,'RAW death'!$M$2:$M$641,T$1)/5</f>
        <v>947054.3806084682</v>
      </c>
      <c r="U52" s="11">
        <f>'Pop (num)'!U51-'CI (num)'!U51-0.5*SUMIFS('RAW death'!$N$2:$N$641,'RAW death'!$G$2:$G$641,$B52,'RAW death'!$M$2:$M$641,U$1)/5</f>
        <v>989639.15399846563</v>
      </c>
      <c r="V52" s="11">
        <f>'Pop (num)'!V51-'CI (num)'!V51-0.5*SUMIFS('RAW death'!$N$2:$N$641,'RAW death'!$G$2:$G$641,$B52,'RAW death'!$M$2:$M$641,V$1)/5</f>
        <v>1032385.9273774116</v>
      </c>
      <c r="W52" s="11">
        <f>'Pop (num)'!W51-'CI (num)'!W51-0.5*SUMIFS('RAW death'!$N$2:$N$641,'RAW death'!$G$2:$G$641,$B52,'RAW death'!$M$2:$M$641,W$1)/5</f>
        <v>1075213.0170438716</v>
      </c>
      <c r="X52" s="11">
        <f>'Pop (num)'!X51-'CI (num)'!X51-0.5*SUMIFS('RAW death'!$N$2:$N$641,'RAW death'!$G$2:$G$641,$B52,'RAW death'!$M$2:$M$641,X$1)/5</f>
        <v>1118472.5923898143</v>
      </c>
      <c r="Y52" s="11">
        <f>'Pop (num)'!Y51-'CI (num)'!Y51-0.5*SUMIFS('RAW death'!$N$2:$N$641,'RAW death'!$G$2:$G$641,$B52,'RAW death'!$M$2:$M$641,Y$1)/5</f>
        <v>1163066.1748811163</v>
      </c>
      <c r="Z52" s="11">
        <f>'Pop (num)'!Z51-'CI (num)'!Z51-0.5*SUMIFS('RAW death'!$N$2:$N$641,'RAW death'!$G$2:$G$641,$B52,'RAW death'!$M$2:$M$641,Z$1)/5</f>
        <v>1209879.59114188</v>
      </c>
      <c r="AA52" s="11">
        <f>'Pop (num)'!AA51-'CI (num)'!AA51-0.5*SUMIFS('RAW death'!$N$2:$N$641,'RAW death'!$G$2:$G$641,$B52,'RAW death'!$M$2:$M$641,AA$1)/5</f>
        <v>1258181.0808279875</v>
      </c>
      <c r="AB52" s="11">
        <f>'Pop (num)'!AB51-'CI (num)'!AB51-0.5*SUMIFS('RAW death'!$N$2:$N$641,'RAW death'!$G$2:$G$641,$B52,'RAW death'!$M$2:$M$641,AB$1)/5</f>
        <v>1307148.1175755577</v>
      </c>
      <c r="AC52" s="11">
        <f>'Pop (num)'!AC51-'CI (num)'!AC51-0.5*SUMIFS('RAW death'!$N$2:$N$641,'RAW death'!$G$2:$G$641,$B52,'RAW death'!$M$2:$M$641,AC$1)/5</f>
        <v>1355911.0263113987</v>
      </c>
      <c r="AD52" s="11">
        <f>'Pop (num)'!AD51-'CI (num)'!AD51-0.5*SUMIFS('RAW death'!$N$2:$N$641,'RAW death'!$G$2:$G$641,$B52,'RAW death'!$M$2:$M$641,AD$1)/5</f>
        <v>1403486.2528993764</v>
      </c>
      <c r="AE52" s="11">
        <f>'Pop (num)'!AE51-'CI (num)'!AE51-0.5*SUMIFS('RAW death'!$N$2:$N$641,'RAW death'!$G$2:$G$641,$B52,'RAW death'!$M$2:$M$641,AE$1)/5</f>
        <v>1449046.0253620595</v>
      </c>
      <c r="AF52" s="11">
        <f>'Pop (num)'!AF51-'CI (num)'!AF51-0.5*SUMIFS('RAW death'!$N$2:$N$641,'RAW death'!$G$2:$G$641,$B52,'RAW death'!$M$2:$M$641,AF$1)/5</f>
        <v>1493166.4048692216</v>
      </c>
      <c r="AG52" s="11">
        <f>'Pop (num)'!AG51-'CI (num)'!AG51-0.5*SUMIFS('RAW death'!$N$2:$N$641,'RAW death'!$G$2:$G$641,$B52,'RAW death'!$M$2:$M$641,AG$1)/5</f>
        <v>1535839.9689501179</v>
      </c>
      <c r="AH52" s="11">
        <f>'Pop (num)'!AH51-'CI (num)'!AH51-0.5*SUMIFS('RAW death'!$N$2:$N$641,'RAW death'!$G$2:$G$641,$B52,'RAW death'!$M$2:$M$641,AH$1)/5</f>
        <v>1577367.0073635341</v>
      </c>
      <c r="AI52" s="11">
        <f>'Pop (num)'!AI51-'CI (num)'!AI51-0.5*SUMIFS('RAW death'!$N$2:$N$641,'RAW death'!$G$2:$G$641,$B52,'RAW death'!$M$2:$M$641,AI$1)/4</f>
        <v>1623816.8161394994</v>
      </c>
    </row>
    <row r="53" spans="1:35" x14ac:dyDescent="0.2">
      <c r="A53">
        <f t="shared" si="0"/>
        <v>52</v>
      </c>
      <c r="B53" s="1">
        <v>15</v>
      </c>
      <c r="D53" s="11">
        <f>'Pop (num)'!D52-'CI (num)'!D52-0.5*SUMIFS('RAW death'!$N$2:$N$641,'RAW death'!$G$2:$G$641,$B53,'RAW death'!$M$2:$M$641,D$1)/5</f>
        <v>661350.96939960262</v>
      </c>
      <c r="E53" s="11">
        <f>'Pop (num)'!E52-'CI (num)'!E52-0.5*SUMIFS('RAW death'!$N$2:$N$641,'RAW death'!$G$2:$G$641,$B53,'RAW death'!$M$2:$M$641,E$1)/5</f>
        <v>670361.12328125967</v>
      </c>
      <c r="F53" s="11">
        <f>'Pop (num)'!F52-'CI (num)'!F52-0.5*SUMIFS('RAW death'!$N$2:$N$641,'RAW death'!$G$2:$G$641,$B53,'RAW death'!$M$2:$M$641,F$1)/5</f>
        <v>677196.27436331369</v>
      </c>
      <c r="G53" s="11">
        <f>'Pop (num)'!G52-'CI (num)'!G52-0.5*SUMIFS('RAW death'!$N$2:$N$641,'RAW death'!$G$2:$G$641,$B53,'RAW death'!$M$2:$M$641,G$1)/5</f>
        <v>683011.13657507789</v>
      </c>
      <c r="H53" s="11">
        <f>'Pop (num)'!H52-'CI (num)'!H52-0.5*SUMIFS('RAW death'!$N$2:$N$641,'RAW death'!$G$2:$G$641,$B53,'RAW death'!$M$2:$M$641,H$1)/5</f>
        <v>689394.98626689089</v>
      </c>
      <c r="I53" s="11">
        <f>'Pop (num)'!I52-'CI (num)'!I52-0.5*SUMIFS('RAW death'!$N$2:$N$641,'RAW death'!$G$2:$G$641,$B53,'RAW death'!$M$2:$M$641,I$1)/5</f>
        <v>697922.23359562631</v>
      </c>
      <c r="J53" s="11">
        <f>'Pop (num)'!J52-'CI (num)'!J52-0.5*SUMIFS('RAW death'!$N$2:$N$641,'RAW death'!$G$2:$G$641,$B53,'RAW death'!$M$2:$M$641,J$1)/5</f>
        <v>704159.85919892904</v>
      </c>
      <c r="K53" s="11">
        <f>'Pop (num)'!K52-'CI (num)'!K52-0.5*SUMIFS('RAW death'!$N$2:$N$641,'RAW death'!$G$2:$G$641,$B53,'RAW death'!$M$2:$M$641,K$1)/5</f>
        <v>707852.80599697959</v>
      </c>
      <c r="L53" s="11">
        <f>'Pop (num)'!L52-'CI (num)'!L52-0.5*SUMIFS('RAW death'!$N$2:$N$641,'RAW death'!$G$2:$G$641,$B53,'RAW death'!$M$2:$M$641,L$1)/5</f>
        <v>714161.02811175399</v>
      </c>
      <c r="M53" s="11">
        <f>'Pop (num)'!M52-'CI (num)'!M52-0.5*SUMIFS('RAW death'!$N$2:$N$641,'RAW death'!$G$2:$G$641,$B53,'RAW death'!$M$2:$M$641,M$1)/5</f>
        <v>727162.92512938217</v>
      </c>
      <c r="N53" s="11">
        <f>'Pop (num)'!N52-'CI (num)'!N52-0.5*SUMIFS('RAW death'!$N$2:$N$641,'RAW death'!$G$2:$G$641,$B53,'RAW death'!$M$2:$M$641,N$1)/5</f>
        <v>753355.30360737303</v>
      </c>
      <c r="O53" s="11">
        <f>'Pop (num)'!O52-'CI (num)'!O52-0.5*SUMIFS('RAW death'!$N$2:$N$641,'RAW death'!$G$2:$G$641,$B53,'RAW death'!$M$2:$M$641,O$1)/5</f>
        <v>772663.75559546193</v>
      </c>
      <c r="P53" s="11">
        <f>'Pop (num)'!P52-'CI (num)'!P52-0.5*SUMIFS('RAW death'!$N$2:$N$641,'RAW death'!$G$2:$G$641,$B53,'RAW death'!$M$2:$M$641,P$1)/5</f>
        <v>803319.23814907973</v>
      </c>
      <c r="Q53" s="11">
        <f>'Pop (num)'!Q52-'CI (num)'!Q52-0.5*SUMIFS('RAW death'!$N$2:$N$641,'RAW death'!$G$2:$G$641,$B53,'RAW death'!$M$2:$M$641,Q$1)/5</f>
        <v>838235.42812183069</v>
      </c>
      <c r="R53" s="11">
        <f>'Pop (num)'!R52-'CI (num)'!R52-0.5*SUMIFS('RAW death'!$N$2:$N$641,'RAW death'!$G$2:$G$641,$B53,'RAW death'!$M$2:$M$641,R$1)/5</f>
        <v>874864.81779498607</v>
      </c>
      <c r="S53" s="11">
        <f>'Pop (num)'!S52-'CI (num)'!S52-0.5*SUMIFS('RAW death'!$N$2:$N$641,'RAW death'!$G$2:$G$641,$B53,'RAW death'!$M$2:$M$641,S$1)/5</f>
        <v>905028.72471203387</v>
      </c>
      <c r="T53" s="11">
        <f>'Pop (num)'!T52-'CI (num)'!T52-0.5*SUMIFS('RAW death'!$N$2:$N$641,'RAW death'!$G$2:$G$641,$B53,'RAW death'!$M$2:$M$641,T$1)/5</f>
        <v>947054.3806084682</v>
      </c>
      <c r="U53" s="11">
        <f>'Pop (num)'!U52-'CI (num)'!U52-0.5*SUMIFS('RAW death'!$N$2:$N$641,'RAW death'!$G$2:$G$641,$B53,'RAW death'!$M$2:$M$641,U$1)/5</f>
        <v>989639.15399846563</v>
      </c>
      <c r="V53" s="11">
        <f>'Pop (num)'!V52-'CI (num)'!V52-0.5*SUMIFS('RAW death'!$N$2:$N$641,'RAW death'!$G$2:$G$641,$B53,'RAW death'!$M$2:$M$641,V$1)/5</f>
        <v>1032385.9273774116</v>
      </c>
      <c r="W53" s="11">
        <f>'Pop (num)'!W52-'CI (num)'!W52-0.5*SUMIFS('RAW death'!$N$2:$N$641,'RAW death'!$G$2:$G$641,$B53,'RAW death'!$M$2:$M$641,W$1)/5</f>
        <v>1075213.0170438716</v>
      </c>
      <c r="X53" s="11">
        <f>'Pop (num)'!X52-'CI (num)'!X52-0.5*SUMIFS('RAW death'!$N$2:$N$641,'RAW death'!$G$2:$G$641,$B53,'RAW death'!$M$2:$M$641,X$1)/5</f>
        <v>1118472.5923898143</v>
      </c>
      <c r="Y53" s="11">
        <f>'Pop (num)'!Y52-'CI (num)'!Y52-0.5*SUMIFS('RAW death'!$N$2:$N$641,'RAW death'!$G$2:$G$641,$B53,'RAW death'!$M$2:$M$641,Y$1)/5</f>
        <v>1163066.1748811163</v>
      </c>
      <c r="Z53" s="11">
        <f>'Pop (num)'!Z52-'CI (num)'!Z52-0.5*SUMIFS('RAW death'!$N$2:$N$641,'RAW death'!$G$2:$G$641,$B53,'RAW death'!$M$2:$M$641,Z$1)/5</f>
        <v>1209879.59114188</v>
      </c>
      <c r="AA53" s="11">
        <f>'Pop (num)'!AA52-'CI (num)'!AA52-0.5*SUMIFS('RAW death'!$N$2:$N$641,'RAW death'!$G$2:$G$641,$B53,'RAW death'!$M$2:$M$641,AA$1)/5</f>
        <v>1258181.0808279875</v>
      </c>
      <c r="AB53" s="11">
        <f>'Pop (num)'!AB52-'CI (num)'!AB52-0.5*SUMIFS('RAW death'!$N$2:$N$641,'RAW death'!$G$2:$G$641,$B53,'RAW death'!$M$2:$M$641,AB$1)/5</f>
        <v>1307148.1175755577</v>
      </c>
      <c r="AC53" s="11">
        <f>'Pop (num)'!AC52-'CI (num)'!AC52-0.5*SUMIFS('RAW death'!$N$2:$N$641,'RAW death'!$G$2:$G$641,$B53,'RAW death'!$M$2:$M$641,AC$1)/5</f>
        <v>1355911.0263113987</v>
      </c>
      <c r="AD53" s="11">
        <f>'Pop (num)'!AD52-'CI (num)'!AD52-0.5*SUMIFS('RAW death'!$N$2:$N$641,'RAW death'!$G$2:$G$641,$B53,'RAW death'!$M$2:$M$641,AD$1)/5</f>
        <v>1403486.2528993764</v>
      </c>
      <c r="AE53" s="11">
        <f>'Pop (num)'!AE52-'CI (num)'!AE52-0.5*SUMIFS('RAW death'!$N$2:$N$641,'RAW death'!$G$2:$G$641,$B53,'RAW death'!$M$2:$M$641,AE$1)/5</f>
        <v>1449046.0253620595</v>
      </c>
      <c r="AF53" s="11">
        <f>'Pop (num)'!AF52-'CI (num)'!AF52-0.5*SUMIFS('RAW death'!$N$2:$N$641,'RAW death'!$G$2:$G$641,$B53,'RAW death'!$M$2:$M$641,AF$1)/5</f>
        <v>1493166.4048692216</v>
      </c>
      <c r="AG53" s="11">
        <f>'Pop (num)'!AG52-'CI (num)'!AG52-0.5*SUMIFS('RAW death'!$N$2:$N$641,'RAW death'!$G$2:$G$641,$B53,'RAW death'!$M$2:$M$641,AG$1)/5</f>
        <v>1535839.9689501179</v>
      </c>
      <c r="AH53" s="11">
        <f>'Pop (num)'!AH52-'CI (num)'!AH52-0.5*SUMIFS('RAW death'!$N$2:$N$641,'RAW death'!$G$2:$G$641,$B53,'RAW death'!$M$2:$M$641,AH$1)/5</f>
        <v>1577367.0073635341</v>
      </c>
      <c r="AI53" s="11">
        <f>'Pop (num)'!AI52-'CI (num)'!AI52-0.5*SUMIFS('RAW death'!$N$2:$N$641,'RAW death'!$G$2:$G$641,$B53,'RAW death'!$M$2:$M$641,AI$1)/4</f>
        <v>1623816.8161394994</v>
      </c>
    </row>
    <row r="54" spans="1:35" x14ac:dyDescent="0.2">
      <c r="A54">
        <f t="shared" si="0"/>
        <v>53</v>
      </c>
      <c r="B54" s="1">
        <v>15</v>
      </c>
      <c r="D54" s="11">
        <f>'Pop (num)'!D53-'CI (num)'!D53-0.5*SUMIFS('RAW death'!$N$2:$N$641,'RAW death'!$G$2:$G$641,$B54,'RAW death'!$M$2:$M$641,D$1)/5</f>
        <v>661350.96939960262</v>
      </c>
      <c r="E54" s="11">
        <f>'Pop (num)'!E53-'CI (num)'!E53-0.5*SUMIFS('RAW death'!$N$2:$N$641,'RAW death'!$G$2:$G$641,$B54,'RAW death'!$M$2:$M$641,E$1)/5</f>
        <v>670361.12328125967</v>
      </c>
      <c r="F54" s="11">
        <f>'Pop (num)'!F53-'CI (num)'!F53-0.5*SUMIFS('RAW death'!$N$2:$N$641,'RAW death'!$G$2:$G$641,$B54,'RAW death'!$M$2:$M$641,F$1)/5</f>
        <v>677196.27436331369</v>
      </c>
      <c r="G54" s="11">
        <f>'Pop (num)'!G53-'CI (num)'!G53-0.5*SUMIFS('RAW death'!$N$2:$N$641,'RAW death'!$G$2:$G$641,$B54,'RAW death'!$M$2:$M$641,G$1)/5</f>
        <v>683011.13657507789</v>
      </c>
      <c r="H54" s="11">
        <f>'Pop (num)'!H53-'CI (num)'!H53-0.5*SUMIFS('RAW death'!$N$2:$N$641,'RAW death'!$G$2:$G$641,$B54,'RAW death'!$M$2:$M$641,H$1)/5</f>
        <v>689394.98626689089</v>
      </c>
      <c r="I54" s="11">
        <f>'Pop (num)'!I53-'CI (num)'!I53-0.5*SUMIFS('RAW death'!$N$2:$N$641,'RAW death'!$G$2:$G$641,$B54,'RAW death'!$M$2:$M$641,I$1)/5</f>
        <v>697922.23359562631</v>
      </c>
      <c r="J54" s="11">
        <f>'Pop (num)'!J53-'CI (num)'!J53-0.5*SUMIFS('RAW death'!$N$2:$N$641,'RAW death'!$G$2:$G$641,$B54,'RAW death'!$M$2:$M$641,J$1)/5</f>
        <v>704159.85919892904</v>
      </c>
      <c r="K54" s="11">
        <f>'Pop (num)'!K53-'CI (num)'!K53-0.5*SUMIFS('RAW death'!$N$2:$N$641,'RAW death'!$G$2:$G$641,$B54,'RAW death'!$M$2:$M$641,K$1)/5</f>
        <v>707852.80599697959</v>
      </c>
      <c r="L54" s="11">
        <f>'Pop (num)'!L53-'CI (num)'!L53-0.5*SUMIFS('RAW death'!$N$2:$N$641,'RAW death'!$G$2:$G$641,$B54,'RAW death'!$M$2:$M$641,L$1)/5</f>
        <v>714161.02811175399</v>
      </c>
      <c r="M54" s="11">
        <f>'Pop (num)'!M53-'CI (num)'!M53-0.5*SUMIFS('RAW death'!$N$2:$N$641,'RAW death'!$G$2:$G$641,$B54,'RAW death'!$M$2:$M$641,M$1)/5</f>
        <v>727162.92512938217</v>
      </c>
      <c r="N54" s="11">
        <f>'Pop (num)'!N53-'CI (num)'!N53-0.5*SUMIFS('RAW death'!$N$2:$N$641,'RAW death'!$G$2:$G$641,$B54,'RAW death'!$M$2:$M$641,N$1)/5</f>
        <v>753355.30360737303</v>
      </c>
      <c r="O54" s="11">
        <f>'Pop (num)'!O53-'CI (num)'!O53-0.5*SUMIFS('RAW death'!$N$2:$N$641,'RAW death'!$G$2:$G$641,$B54,'RAW death'!$M$2:$M$641,O$1)/5</f>
        <v>772663.75559546193</v>
      </c>
      <c r="P54" s="11">
        <f>'Pop (num)'!P53-'CI (num)'!P53-0.5*SUMIFS('RAW death'!$N$2:$N$641,'RAW death'!$G$2:$G$641,$B54,'RAW death'!$M$2:$M$641,P$1)/5</f>
        <v>803319.23814907973</v>
      </c>
      <c r="Q54" s="11">
        <f>'Pop (num)'!Q53-'CI (num)'!Q53-0.5*SUMIFS('RAW death'!$N$2:$N$641,'RAW death'!$G$2:$G$641,$B54,'RAW death'!$M$2:$M$641,Q$1)/5</f>
        <v>838235.42812183069</v>
      </c>
      <c r="R54" s="11">
        <f>'Pop (num)'!R53-'CI (num)'!R53-0.5*SUMIFS('RAW death'!$N$2:$N$641,'RAW death'!$G$2:$G$641,$B54,'RAW death'!$M$2:$M$641,R$1)/5</f>
        <v>874864.81779498607</v>
      </c>
      <c r="S54" s="11">
        <f>'Pop (num)'!S53-'CI (num)'!S53-0.5*SUMIFS('RAW death'!$N$2:$N$641,'RAW death'!$G$2:$G$641,$B54,'RAW death'!$M$2:$M$641,S$1)/5</f>
        <v>905028.72471203387</v>
      </c>
      <c r="T54" s="11">
        <f>'Pop (num)'!T53-'CI (num)'!T53-0.5*SUMIFS('RAW death'!$N$2:$N$641,'RAW death'!$G$2:$G$641,$B54,'RAW death'!$M$2:$M$641,T$1)/5</f>
        <v>947054.3806084682</v>
      </c>
      <c r="U54" s="11">
        <f>'Pop (num)'!U53-'CI (num)'!U53-0.5*SUMIFS('RAW death'!$N$2:$N$641,'RAW death'!$G$2:$G$641,$B54,'RAW death'!$M$2:$M$641,U$1)/5</f>
        <v>989639.15399846563</v>
      </c>
      <c r="V54" s="11">
        <f>'Pop (num)'!V53-'CI (num)'!V53-0.5*SUMIFS('RAW death'!$N$2:$N$641,'RAW death'!$G$2:$G$641,$B54,'RAW death'!$M$2:$M$641,V$1)/5</f>
        <v>1032385.9273774116</v>
      </c>
      <c r="W54" s="11">
        <f>'Pop (num)'!W53-'CI (num)'!W53-0.5*SUMIFS('RAW death'!$N$2:$N$641,'RAW death'!$G$2:$G$641,$B54,'RAW death'!$M$2:$M$641,W$1)/5</f>
        <v>1075213.0170438716</v>
      </c>
      <c r="X54" s="11">
        <f>'Pop (num)'!X53-'CI (num)'!X53-0.5*SUMIFS('RAW death'!$N$2:$N$641,'RAW death'!$G$2:$G$641,$B54,'RAW death'!$M$2:$M$641,X$1)/5</f>
        <v>1118472.5923898143</v>
      </c>
      <c r="Y54" s="11">
        <f>'Pop (num)'!Y53-'CI (num)'!Y53-0.5*SUMIFS('RAW death'!$N$2:$N$641,'RAW death'!$G$2:$G$641,$B54,'RAW death'!$M$2:$M$641,Y$1)/5</f>
        <v>1163066.1748811163</v>
      </c>
      <c r="Z54" s="11">
        <f>'Pop (num)'!Z53-'CI (num)'!Z53-0.5*SUMIFS('RAW death'!$N$2:$N$641,'RAW death'!$G$2:$G$641,$B54,'RAW death'!$M$2:$M$641,Z$1)/5</f>
        <v>1209879.59114188</v>
      </c>
      <c r="AA54" s="11">
        <f>'Pop (num)'!AA53-'CI (num)'!AA53-0.5*SUMIFS('RAW death'!$N$2:$N$641,'RAW death'!$G$2:$G$641,$B54,'RAW death'!$M$2:$M$641,AA$1)/5</f>
        <v>1258181.0808279875</v>
      </c>
      <c r="AB54" s="11">
        <f>'Pop (num)'!AB53-'CI (num)'!AB53-0.5*SUMIFS('RAW death'!$N$2:$N$641,'RAW death'!$G$2:$G$641,$B54,'RAW death'!$M$2:$M$641,AB$1)/5</f>
        <v>1307148.1175755577</v>
      </c>
      <c r="AC54" s="11">
        <f>'Pop (num)'!AC53-'CI (num)'!AC53-0.5*SUMIFS('RAW death'!$N$2:$N$641,'RAW death'!$G$2:$G$641,$B54,'RAW death'!$M$2:$M$641,AC$1)/5</f>
        <v>1355911.0263113987</v>
      </c>
      <c r="AD54" s="11">
        <f>'Pop (num)'!AD53-'CI (num)'!AD53-0.5*SUMIFS('RAW death'!$N$2:$N$641,'RAW death'!$G$2:$G$641,$B54,'RAW death'!$M$2:$M$641,AD$1)/5</f>
        <v>1403486.2528993764</v>
      </c>
      <c r="AE54" s="11">
        <f>'Pop (num)'!AE53-'CI (num)'!AE53-0.5*SUMIFS('RAW death'!$N$2:$N$641,'RAW death'!$G$2:$G$641,$B54,'RAW death'!$M$2:$M$641,AE$1)/5</f>
        <v>1449046.0253620595</v>
      </c>
      <c r="AF54" s="11">
        <f>'Pop (num)'!AF53-'CI (num)'!AF53-0.5*SUMIFS('RAW death'!$N$2:$N$641,'RAW death'!$G$2:$G$641,$B54,'RAW death'!$M$2:$M$641,AF$1)/5</f>
        <v>1493166.4048692216</v>
      </c>
      <c r="AG54" s="11">
        <f>'Pop (num)'!AG53-'CI (num)'!AG53-0.5*SUMIFS('RAW death'!$N$2:$N$641,'RAW death'!$G$2:$G$641,$B54,'RAW death'!$M$2:$M$641,AG$1)/5</f>
        <v>1535839.9689501179</v>
      </c>
      <c r="AH54" s="11">
        <f>'Pop (num)'!AH53-'CI (num)'!AH53-0.5*SUMIFS('RAW death'!$N$2:$N$641,'RAW death'!$G$2:$G$641,$B54,'RAW death'!$M$2:$M$641,AH$1)/5</f>
        <v>1577367.0073635341</v>
      </c>
      <c r="AI54" s="11">
        <f>'Pop (num)'!AI53-'CI (num)'!AI53-0.5*SUMIFS('RAW death'!$N$2:$N$641,'RAW death'!$G$2:$G$641,$B54,'RAW death'!$M$2:$M$641,AI$1)/4</f>
        <v>1623816.8161394994</v>
      </c>
    </row>
    <row r="55" spans="1:35" x14ac:dyDescent="0.2">
      <c r="A55">
        <f t="shared" si="0"/>
        <v>54</v>
      </c>
      <c r="B55" s="1">
        <v>15</v>
      </c>
      <c r="D55" s="11">
        <f>'Pop (num)'!D54-'CI (num)'!D54-0.5*SUMIFS('RAW death'!$N$2:$N$641,'RAW death'!$G$2:$G$641,$B55,'RAW death'!$M$2:$M$641,D$1)/5</f>
        <v>661350.96939960262</v>
      </c>
      <c r="E55" s="11">
        <f>'Pop (num)'!E54-'CI (num)'!E54-0.5*SUMIFS('RAW death'!$N$2:$N$641,'RAW death'!$G$2:$G$641,$B55,'RAW death'!$M$2:$M$641,E$1)/5</f>
        <v>670361.12328125967</v>
      </c>
      <c r="F55" s="11">
        <f>'Pop (num)'!F54-'CI (num)'!F54-0.5*SUMIFS('RAW death'!$N$2:$N$641,'RAW death'!$G$2:$G$641,$B55,'RAW death'!$M$2:$M$641,F$1)/5</f>
        <v>677196.27436331369</v>
      </c>
      <c r="G55" s="11">
        <f>'Pop (num)'!G54-'CI (num)'!G54-0.5*SUMIFS('RAW death'!$N$2:$N$641,'RAW death'!$G$2:$G$641,$B55,'RAW death'!$M$2:$M$641,G$1)/5</f>
        <v>683011.13657507789</v>
      </c>
      <c r="H55" s="11">
        <f>'Pop (num)'!H54-'CI (num)'!H54-0.5*SUMIFS('RAW death'!$N$2:$N$641,'RAW death'!$G$2:$G$641,$B55,'RAW death'!$M$2:$M$641,H$1)/5</f>
        <v>689394.98626689089</v>
      </c>
      <c r="I55" s="11">
        <f>'Pop (num)'!I54-'CI (num)'!I54-0.5*SUMIFS('RAW death'!$N$2:$N$641,'RAW death'!$G$2:$G$641,$B55,'RAW death'!$M$2:$M$641,I$1)/5</f>
        <v>697922.23359562631</v>
      </c>
      <c r="J55" s="11">
        <f>'Pop (num)'!J54-'CI (num)'!J54-0.5*SUMIFS('RAW death'!$N$2:$N$641,'RAW death'!$G$2:$G$641,$B55,'RAW death'!$M$2:$M$641,J$1)/5</f>
        <v>704159.85919892904</v>
      </c>
      <c r="K55" s="11">
        <f>'Pop (num)'!K54-'CI (num)'!K54-0.5*SUMIFS('RAW death'!$N$2:$N$641,'RAW death'!$G$2:$G$641,$B55,'RAW death'!$M$2:$M$641,K$1)/5</f>
        <v>707852.80599697959</v>
      </c>
      <c r="L55" s="11">
        <f>'Pop (num)'!L54-'CI (num)'!L54-0.5*SUMIFS('RAW death'!$N$2:$N$641,'RAW death'!$G$2:$G$641,$B55,'RAW death'!$M$2:$M$641,L$1)/5</f>
        <v>714161.02811175399</v>
      </c>
      <c r="M55" s="11">
        <f>'Pop (num)'!M54-'CI (num)'!M54-0.5*SUMIFS('RAW death'!$N$2:$N$641,'RAW death'!$G$2:$G$641,$B55,'RAW death'!$M$2:$M$641,M$1)/5</f>
        <v>727162.92512938217</v>
      </c>
      <c r="N55" s="11">
        <f>'Pop (num)'!N54-'CI (num)'!N54-0.5*SUMIFS('RAW death'!$N$2:$N$641,'RAW death'!$G$2:$G$641,$B55,'RAW death'!$M$2:$M$641,N$1)/5</f>
        <v>753355.30360737303</v>
      </c>
      <c r="O55" s="11">
        <f>'Pop (num)'!O54-'CI (num)'!O54-0.5*SUMIFS('RAW death'!$N$2:$N$641,'RAW death'!$G$2:$G$641,$B55,'RAW death'!$M$2:$M$641,O$1)/5</f>
        <v>772663.75559546193</v>
      </c>
      <c r="P55" s="11">
        <f>'Pop (num)'!P54-'CI (num)'!P54-0.5*SUMIFS('RAW death'!$N$2:$N$641,'RAW death'!$G$2:$G$641,$B55,'RAW death'!$M$2:$M$641,P$1)/5</f>
        <v>803319.23814907973</v>
      </c>
      <c r="Q55" s="11">
        <f>'Pop (num)'!Q54-'CI (num)'!Q54-0.5*SUMIFS('RAW death'!$N$2:$N$641,'RAW death'!$G$2:$G$641,$B55,'RAW death'!$M$2:$M$641,Q$1)/5</f>
        <v>838235.42812183069</v>
      </c>
      <c r="R55" s="11">
        <f>'Pop (num)'!R54-'CI (num)'!R54-0.5*SUMIFS('RAW death'!$N$2:$N$641,'RAW death'!$G$2:$G$641,$B55,'RAW death'!$M$2:$M$641,R$1)/5</f>
        <v>874864.81779498607</v>
      </c>
      <c r="S55" s="11">
        <f>'Pop (num)'!S54-'CI (num)'!S54-0.5*SUMIFS('RAW death'!$N$2:$N$641,'RAW death'!$G$2:$G$641,$B55,'RAW death'!$M$2:$M$641,S$1)/5</f>
        <v>905028.72471203387</v>
      </c>
      <c r="T55" s="11">
        <f>'Pop (num)'!T54-'CI (num)'!T54-0.5*SUMIFS('RAW death'!$N$2:$N$641,'RAW death'!$G$2:$G$641,$B55,'RAW death'!$M$2:$M$641,T$1)/5</f>
        <v>947054.3806084682</v>
      </c>
      <c r="U55" s="11">
        <f>'Pop (num)'!U54-'CI (num)'!U54-0.5*SUMIFS('RAW death'!$N$2:$N$641,'RAW death'!$G$2:$G$641,$B55,'RAW death'!$M$2:$M$641,U$1)/5</f>
        <v>989639.15399846563</v>
      </c>
      <c r="V55" s="11">
        <f>'Pop (num)'!V54-'CI (num)'!V54-0.5*SUMIFS('RAW death'!$N$2:$N$641,'RAW death'!$G$2:$G$641,$B55,'RAW death'!$M$2:$M$641,V$1)/5</f>
        <v>1032385.9273774116</v>
      </c>
      <c r="W55" s="11">
        <f>'Pop (num)'!W54-'CI (num)'!W54-0.5*SUMIFS('RAW death'!$N$2:$N$641,'RAW death'!$G$2:$G$641,$B55,'RAW death'!$M$2:$M$641,W$1)/5</f>
        <v>1075213.0170438716</v>
      </c>
      <c r="X55" s="11">
        <f>'Pop (num)'!X54-'CI (num)'!X54-0.5*SUMIFS('RAW death'!$N$2:$N$641,'RAW death'!$G$2:$G$641,$B55,'RAW death'!$M$2:$M$641,X$1)/5</f>
        <v>1118472.5923898143</v>
      </c>
      <c r="Y55" s="11">
        <f>'Pop (num)'!Y54-'CI (num)'!Y54-0.5*SUMIFS('RAW death'!$N$2:$N$641,'RAW death'!$G$2:$G$641,$B55,'RAW death'!$M$2:$M$641,Y$1)/5</f>
        <v>1163066.1748811163</v>
      </c>
      <c r="Z55" s="11">
        <f>'Pop (num)'!Z54-'CI (num)'!Z54-0.5*SUMIFS('RAW death'!$N$2:$N$641,'RAW death'!$G$2:$G$641,$B55,'RAW death'!$M$2:$M$641,Z$1)/5</f>
        <v>1209879.59114188</v>
      </c>
      <c r="AA55" s="11">
        <f>'Pop (num)'!AA54-'CI (num)'!AA54-0.5*SUMIFS('RAW death'!$N$2:$N$641,'RAW death'!$G$2:$G$641,$B55,'RAW death'!$M$2:$M$641,AA$1)/5</f>
        <v>1258181.0808279875</v>
      </c>
      <c r="AB55" s="11">
        <f>'Pop (num)'!AB54-'CI (num)'!AB54-0.5*SUMIFS('RAW death'!$N$2:$N$641,'RAW death'!$G$2:$G$641,$B55,'RAW death'!$M$2:$M$641,AB$1)/5</f>
        <v>1307148.1175755577</v>
      </c>
      <c r="AC55" s="11">
        <f>'Pop (num)'!AC54-'CI (num)'!AC54-0.5*SUMIFS('RAW death'!$N$2:$N$641,'RAW death'!$G$2:$G$641,$B55,'RAW death'!$M$2:$M$641,AC$1)/5</f>
        <v>1355911.0263113987</v>
      </c>
      <c r="AD55" s="11">
        <f>'Pop (num)'!AD54-'CI (num)'!AD54-0.5*SUMIFS('RAW death'!$N$2:$N$641,'RAW death'!$G$2:$G$641,$B55,'RAW death'!$M$2:$M$641,AD$1)/5</f>
        <v>1403486.2528993764</v>
      </c>
      <c r="AE55" s="11">
        <f>'Pop (num)'!AE54-'CI (num)'!AE54-0.5*SUMIFS('RAW death'!$N$2:$N$641,'RAW death'!$G$2:$G$641,$B55,'RAW death'!$M$2:$M$641,AE$1)/5</f>
        <v>1449046.0253620595</v>
      </c>
      <c r="AF55" s="11">
        <f>'Pop (num)'!AF54-'CI (num)'!AF54-0.5*SUMIFS('RAW death'!$N$2:$N$641,'RAW death'!$G$2:$G$641,$B55,'RAW death'!$M$2:$M$641,AF$1)/5</f>
        <v>1493166.4048692216</v>
      </c>
      <c r="AG55" s="11">
        <f>'Pop (num)'!AG54-'CI (num)'!AG54-0.5*SUMIFS('RAW death'!$N$2:$N$641,'RAW death'!$G$2:$G$641,$B55,'RAW death'!$M$2:$M$641,AG$1)/5</f>
        <v>1535839.9689501179</v>
      </c>
      <c r="AH55" s="11">
        <f>'Pop (num)'!AH54-'CI (num)'!AH54-0.5*SUMIFS('RAW death'!$N$2:$N$641,'RAW death'!$G$2:$G$641,$B55,'RAW death'!$M$2:$M$641,AH$1)/5</f>
        <v>1577367.0073635341</v>
      </c>
      <c r="AI55" s="11">
        <f>'Pop (num)'!AI54-'CI (num)'!AI54-0.5*SUMIFS('RAW death'!$N$2:$N$641,'RAW death'!$G$2:$G$641,$B55,'RAW death'!$M$2:$M$641,AI$1)/4</f>
        <v>1623816.8161394994</v>
      </c>
    </row>
    <row r="56" spans="1:35" x14ac:dyDescent="0.2">
      <c r="A56">
        <f t="shared" si="0"/>
        <v>55</v>
      </c>
      <c r="B56" s="1">
        <v>16</v>
      </c>
      <c r="D56" s="11">
        <f>'Pop (num)'!D55-'CI (num)'!D55-0.5*SUMIFS('RAW death'!$N$2:$N$641,'RAW death'!$G$2:$G$641,$B56,'RAW death'!$M$2:$M$641,D$1)/5</f>
        <v>660572.13652960258</v>
      </c>
      <c r="E56" s="11">
        <f>'Pop (num)'!E55-'CI (num)'!E55-0.5*SUMIFS('RAW death'!$N$2:$N$641,'RAW death'!$G$2:$G$641,$B56,'RAW death'!$M$2:$M$641,E$1)/5</f>
        <v>669553.07064125966</v>
      </c>
      <c r="F56" s="11">
        <f>'Pop (num)'!F55-'CI (num)'!F55-0.5*SUMIFS('RAW death'!$N$2:$N$641,'RAW death'!$G$2:$G$641,$B56,'RAW death'!$M$2:$M$641,F$1)/5</f>
        <v>676349.17655331374</v>
      </c>
      <c r="G56" s="11">
        <f>'Pop (num)'!G55-'CI (num)'!G55-0.5*SUMIFS('RAW death'!$N$2:$N$641,'RAW death'!$G$2:$G$641,$B56,'RAW death'!$M$2:$M$641,G$1)/5</f>
        <v>682119.82442507788</v>
      </c>
      <c r="H56" s="11">
        <f>'Pop (num)'!H55-'CI (num)'!H55-0.5*SUMIFS('RAW death'!$N$2:$N$641,'RAW death'!$G$2:$G$641,$B56,'RAW death'!$M$2:$M$641,H$1)/5</f>
        <v>688458.74985689088</v>
      </c>
      <c r="I56" s="11">
        <f>'Pop (num)'!I55-'CI (num)'!I55-0.5*SUMIFS('RAW death'!$N$2:$N$641,'RAW death'!$G$2:$G$641,$B56,'RAW death'!$M$2:$M$641,I$1)/5</f>
        <v>696969.3695556263</v>
      </c>
      <c r="J56" s="11">
        <f>'Pop (num)'!J55-'CI (num)'!J55-0.5*SUMIFS('RAW death'!$N$2:$N$641,'RAW death'!$G$2:$G$641,$B56,'RAW death'!$M$2:$M$641,J$1)/5</f>
        <v>703192.50398892909</v>
      </c>
      <c r="K56" s="11">
        <f>'Pop (num)'!K55-'CI (num)'!K55-0.5*SUMIFS('RAW death'!$N$2:$N$641,'RAW death'!$G$2:$G$641,$B56,'RAW death'!$M$2:$M$641,K$1)/5</f>
        <v>706882.63040697959</v>
      </c>
      <c r="L56" s="11">
        <f>'Pop (num)'!L55-'CI (num)'!L55-0.5*SUMIFS('RAW death'!$N$2:$N$641,'RAW death'!$G$2:$G$641,$B56,'RAW death'!$M$2:$M$641,L$1)/5</f>
        <v>713206.86771175393</v>
      </c>
      <c r="M56" s="11">
        <f>'Pop (num)'!M55-'CI (num)'!M55-0.5*SUMIFS('RAW death'!$N$2:$N$641,'RAW death'!$G$2:$G$641,$B56,'RAW death'!$M$2:$M$641,M$1)/5</f>
        <v>726261.18594938214</v>
      </c>
      <c r="N56" s="11">
        <f>'Pop (num)'!N55-'CI (num)'!N55-0.5*SUMIFS('RAW death'!$N$2:$N$641,'RAW death'!$G$2:$G$641,$B56,'RAW death'!$M$2:$M$641,N$1)/5</f>
        <v>752496.90557737311</v>
      </c>
      <c r="O56" s="11">
        <f>'Pop (num)'!O55-'CI (num)'!O55-0.5*SUMIFS('RAW death'!$N$2:$N$641,'RAW death'!$G$2:$G$641,$B56,'RAW death'!$M$2:$M$641,O$1)/5</f>
        <v>771908.96006546193</v>
      </c>
      <c r="P56" s="11">
        <f>'Pop (num)'!P55-'CI (num)'!P55-0.5*SUMIFS('RAW death'!$N$2:$N$641,'RAW death'!$G$2:$G$641,$B56,'RAW death'!$M$2:$M$641,P$1)/5</f>
        <v>802669.96989907976</v>
      </c>
      <c r="Q56" s="11">
        <f>'Pop (num)'!Q55-'CI (num)'!Q55-0.5*SUMIFS('RAW death'!$N$2:$N$641,'RAW death'!$G$2:$G$641,$B56,'RAW death'!$M$2:$M$641,Q$1)/5</f>
        <v>837845.87782183068</v>
      </c>
      <c r="R56" s="11">
        <f>'Pop (num)'!R55-'CI (num)'!R55-0.5*SUMIFS('RAW death'!$N$2:$N$641,'RAW death'!$G$2:$G$641,$B56,'RAW death'!$M$2:$M$641,R$1)/5</f>
        <v>874274.06478498608</v>
      </c>
      <c r="S56" s="11">
        <f>'Pop (num)'!S55-'CI (num)'!S55-0.5*SUMIFS('RAW death'!$N$2:$N$641,'RAW death'!$G$2:$G$641,$B56,'RAW death'!$M$2:$M$641,S$1)/5</f>
        <v>904494.54962203396</v>
      </c>
      <c r="T56" s="11">
        <f>'Pop (num)'!T55-'CI (num)'!T55-0.5*SUMIFS('RAW death'!$N$2:$N$641,'RAW death'!$G$2:$G$641,$B56,'RAW death'!$M$2:$M$641,T$1)/5</f>
        <v>946521.11329846818</v>
      </c>
      <c r="U56" s="11">
        <f>'Pop (num)'!U55-'CI (num)'!U55-0.5*SUMIFS('RAW death'!$N$2:$N$641,'RAW death'!$G$2:$G$641,$B56,'RAW death'!$M$2:$M$641,U$1)/5</f>
        <v>989069.13658846566</v>
      </c>
      <c r="V56" s="11">
        <f>'Pop (num)'!V55-'CI (num)'!V55-0.5*SUMIFS('RAW death'!$N$2:$N$641,'RAW death'!$G$2:$G$641,$B56,'RAW death'!$M$2:$M$641,V$1)/5</f>
        <v>1031773.8052374116</v>
      </c>
      <c r="W56" s="11">
        <f>'Pop (num)'!W55-'CI (num)'!W55-0.5*SUMIFS('RAW death'!$N$2:$N$641,'RAW death'!$G$2:$G$641,$B56,'RAW death'!$M$2:$M$641,W$1)/5</f>
        <v>1074603.7775338716</v>
      </c>
      <c r="X56" s="11">
        <f>'Pop (num)'!X55-'CI (num)'!X55-0.5*SUMIFS('RAW death'!$N$2:$N$641,'RAW death'!$G$2:$G$641,$B56,'RAW death'!$M$2:$M$641,X$1)/5</f>
        <v>1117798.4376698143</v>
      </c>
      <c r="Y56" s="11">
        <f>'Pop (num)'!Y55-'CI (num)'!Y55-0.5*SUMIFS('RAW death'!$N$2:$N$641,'RAW death'!$G$2:$G$641,$B56,'RAW death'!$M$2:$M$641,Y$1)/5</f>
        <v>1162325.9705811162</v>
      </c>
      <c r="Z56" s="11">
        <f>'Pop (num)'!Z55-'CI (num)'!Z55-0.5*SUMIFS('RAW death'!$N$2:$N$641,'RAW death'!$G$2:$G$641,$B56,'RAW death'!$M$2:$M$641,Z$1)/5</f>
        <v>1209077.7500618801</v>
      </c>
      <c r="AA56" s="11">
        <f>'Pop (num)'!AA55-'CI (num)'!AA55-0.5*SUMIFS('RAW death'!$N$2:$N$641,'RAW death'!$G$2:$G$641,$B56,'RAW death'!$M$2:$M$641,AA$1)/5</f>
        <v>1257323.2857179875</v>
      </c>
      <c r="AB56" s="11">
        <f>'Pop (num)'!AB55-'CI (num)'!AB55-0.5*SUMIFS('RAW death'!$N$2:$N$641,'RAW death'!$G$2:$G$641,$B56,'RAW death'!$M$2:$M$641,AB$1)/5</f>
        <v>1306236.0472255577</v>
      </c>
      <c r="AC56" s="11">
        <f>'Pop (num)'!AC55-'CI (num)'!AC55-0.5*SUMIFS('RAW death'!$N$2:$N$641,'RAW death'!$G$2:$G$641,$B56,'RAW death'!$M$2:$M$641,AC$1)/5</f>
        <v>1354941.0638013987</v>
      </c>
      <c r="AD56" s="11">
        <f>'Pop (num)'!AD55-'CI (num)'!AD55-0.5*SUMIFS('RAW death'!$N$2:$N$641,'RAW death'!$G$2:$G$641,$B56,'RAW death'!$M$2:$M$641,AD$1)/5</f>
        <v>1402438.6984493765</v>
      </c>
      <c r="AE56" s="11">
        <f>'Pop (num)'!AE55-'CI (num)'!AE55-0.5*SUMIFS('RAW death'!$N$2:$N$641,'RAW death'!$G$2:$G$641,$B56,'RAW death'!$M$2:$M$641,AE$1)/5</f>
        <v>1447902.8773020597</v>
      </c>
      <c r="AF56" s="11">
        <f>'Pop (num)'!AF55-'CI (num)'!AF55-0.5*SUMIFS('RAW death'!$N$2:$N$641,'RAW death'!$G$2:$G$641,$B56,'RAW death'!$M$2:$M$641,AF$1)/5</f>
        <v>1491935.5461992216</v>
      </c>
      <c r="AG56" s="11">
        <f>'Pop (num)'!AG55-'CI (num)'!AG55-0.5*SUMIFS('RAW death'!$N$2:$N$641,'RAW death'!$G$2:$G$641,$B56,'RAW death'!$M$2:$M$641,AG$1)/5</f>
        <v>1534421.6256501179</v>
      </c>
      <c r="AH56" s="11">
        <f>'Pop (num)'!AH55-'CI (num)'!AH55-0.5*SUMIFS('RAW death'!$N$2:$N$641,'RAW death'!$G$2:$G$641,$B56,'RAW death'!$M$2:$M$641,AH$1)/5</f>
        <v>1575697.460023534</v>
      </c>
      <c r="AI56" s="11">
        <f>'Pop (num)'!AI55-'CI (num)'!AI55-0.5*SUMIFS('RAW death'!$N$2:$N$641,'RAW death'!$G$2:$G$641,$B56,'RAW death'!$M$2:$M$641,AI$1)/4</f>
        <v>1623816.8161394994</v>
      </c>
    </row>
    <row r="57" spans="1:35" x14ac:dyDescent="0.2">
      <c r="A57">
        <f t="shared" si="0"/>
        <v>56</v>
      </c>
      <c r="B57" s="1">
        <v>16</v>
      </c>
      <c r="D57" s="11">
        <f>'Pop (num)'!D56-'CI (num)'!D56-0.5*SUMIFS('RAW death'!$N$2:$N$641,'RAW death'!$G$2:$G$641,$B57,'RAW death'!$M$2:$M$641,D$1)/5</f>
        <v>531483.07002538978</v>
      </c>
      <c r="E57" s="11">
        <f>'Pop (num)'!E56-'CI (num)'!E56-0.5*SUMIFS('RAW death'!$N$2:$N$641,'RAW death'!$G$2:$G$641,$B57,'RAW death'!$M$2:$M$641,E$1)/5</f>
        <v>550521.62434501469</v>
      </c>
      <c r="F57" s="11">
        <f>'Pop (num)'!F56-'CI (num)'!F56-0.5*SUMIFS('RAW death'!$N$2:$N$641,'RAW death'!$G$2:$G$641,$B57,'RAW death'!$M$2:$M$641,F$1)/5</f>
        <v>561270.33574177162</v>
      </c>
      <c r="G57" s="11">
        <f>'Pop (num)'!G56-'CI (num)'!G56-0.5*SUMIFS('RAW death'!$N$2:$N$641,'RAW death'!$G$2:$G$641,$B57,'RAW death'!$M$2:$M$641,G$1)/5</f>
        <v>572254.12614794553</v>
      </c>
      <c r="H57" s="11">
        <f>'Pop (num)'!H56-'CI (num)'!H56-0.5*SUMIFS('RAW death'!$N$2:$N$641,'RAW death'!$G$2:$G$641,$B57,'RAW death'!$M$2:$M$641,H$1)/5</f>
        <v>583540.04313932487</v>
      </c>
      <c r="I57" s="11">
        <f>'Pop (num)'!I56-'CI (num)'!I56-0.5*SUMIFS('RAW death'!$N$2:$N$641,'RAW death'!$G$2:$G$641,$B57,'RAW death'!$M$2:$M$641,I$1)/5</f>
        <v>595091.50250830257</v>
      </c>
      <c r="J57" s="11">
        <f>'Pop (num)'!J56-'CI (num)'!J56-0.5*SUMIFS('RAW death'!$N$2:$N$641,'RAW death'!$G$2:$G$641,$B57,'RAW death'!$M$2:$M$641,J$1)/5</f>
        <v>602406.50370803801</v>
      </c>
      <c r="K57" s="11">
        <f>'Pop (num)'!K56-'CI (num)'!K56-0.5*SUMIFS('RAW death'!$N$2:$N$641,'RAW death'!$G$2:$G$641,$B57,'RAW death'!$M$2:$M$641,K$1)/5</f>
        <v>607903.09048814233</v>
      </c>
      <c r="L57" s="11">
        <f>'Pop (num)'!L56-'CI (num)'!L56-0.5*SUMIFS('RAW death'!$N$2:$N$641,'RAW death'!$G$2:$G$641,$B57,'RAW death'!$M$2:$M$641,L$1)/5</f>
        <v>612710.30380333134</v>
      </c>
      <c r="M57" s="11">
        <f>'Pop (num)'!M56-'CI (num)'!M56-0.5*SUMIFS('RAW death'!$N$2:$N$641,'RAW death'!$G$2:$G$641,$B57,'RAW death'!$M$2:$M$641,M$1)/5</f>
        <v>618308.931200488</v>
      </c>
      <c r="N57" s="11">
        <f>'Pop (num)'!N56-'CI (num)'!N56-0.5*SUMIFS('RAW death'!$N$2:$N$641,'RAW death'!$G$2:$G$641,$B57,'RAW death'!$M$2:$M$641,N$1)/5</f>
        <v>626189.8267736485</v>
      </c>
      <c r="O57" s="11">
        <f>'Pop (num)'!O56-'CI (num)'!O56-0.5*SUMIFS('RAW death'!$N$2:$N$641,'RAW death'!$G$2:$G$641,$B57,'RAW death'!$M$2:$M$641,O$1)/5</f>
        <v>632492.91464656556</v>
      </c>
      <c r="P57" s="11">
        <f>'Pop (num)'!P56-'CI (num)'!P56-0.5*SUMIFS('RAW death'!$N$2:$N$641,'RAW death'!$G$2:$G$641,$B57,'RAW death'!$M$2:$M$641,P$1)/5</f>
        <v>636886.48889703047</v>
      </c>
      <c r="Q57" s="11">
        <f>'Pop (num)'!Q56-'CI (num)'!Q56-0.5*SUMIFS('RAW death'!$N$2:$N$641,'RAW death'!$G$2:$G$641,$B57,'RAW death'!$M$2:$M$641,Q$1)/5</f>
        <v>643504.39579740202</v>
      </c>
      <c r="R57" s="11">
        <f>'Pop (num)'!R56-'CI (num)'!R56-0.5*SUMIFS('RAW death'!$N$2:$N$641,'RAW death'!$G$2:$G$641,$B57,'RAW death'!$M$2:$M$641,R$1)/5</f>
        <v>657116.92596116057</v>
      </c>
      <c r="S57" s="11">
        <f>'Pop (num)'!S56-'CI (num)'!S56-0.5*SUMIFS('RAW death'!$N$2:$N$641,'RAW death'!$G$2:$G$641,$B57,'RAW death'!$M$2:$M$641,S$1)/5</f>
        <v>682514.19329329196</v>
      </c>
      <c r="T57" s="11">
        <f>'Pop (num)'!T56-'CI (num)'!T56-0.5*SUMIFS('RAW death'!$N$2:$N$641,'RAW death'!$G$2:$G$641,$B57,'RAW death'!$M$2:$M$641,T$1)/5</f>
        <v>702397.68637845863</v>
      </c>
      <c r="U57" s="11">
        <f>'Pop (num)'!U56-'CI (num)'!U56-0.5*SUMIFS('RAW death'!$N$2:$N$641,'RAW death'!$G$2:$G$641,$B57,'RAW death'!$M$2:$M$641,U$1)/5</f>
        <v>732888.55022601585</v>
      </c>
      <c r="V57" s="11">
        <f>'Pop (num)'!V56-'CI (num)'!V56-0.5*SUMIFS('RAW death'!$N$2:$N$641,'RAW death'!$G$2:$G$641,$B57,'RAW death'!$M$2:$M$641,V$1)/5</f>
        <v>768359.74849033623</v>
      </c>
      <c r="W57" s="11">
        <f>'Pop (num)'!W56-'CI (num)'!W56-0.5*SUMIFS('RAW death'!$N$2:$N$641,'RAW death'!$G$2:$G$641,$B57,'RAW death'!$M$2:$M$641,W$1)/5</f>
        <v>805217.3700545429</v>
      </c>
      <c r="X57" s="11">
        <f>'Pop (num)'!X56-'CI (num)'!X56-0.5*SUMIFS('RAW death'!$N$2:$N$641,'RAW death'!$G$2:$G$641,$B57,'RAW death'!$M$2:$M$641,X$1)/5</f>
        <v>837309.17558528599</v>
      </c>
      <c r="Y57" s="11">
        <f>'Pop (num)'!Y56-'CI (num)'!Y56-0.5*SUMIFS('RAW death'!$N$2:$N$641,'RAW death'!$G$2:$G$641,$B57,'RAW death'!$M$2:$M$641,Y$1)/5</f>
        <v>880216.37842508045</v>
      </c>
      <c r="Z57" s="11">
        <f>'Pop (num)'!Z56-'CI (num)'!Z56-0.5*SUMIFS('RAW death'!$N$2:$N$641,'RAW death'!$G$2:$G$641,$B57,'RAW death'!$M$2:$M$641,Z$1)/5</f>
        <v>924144.73185797711</v>
      </c>
      <c r="AA57" s="11">
        <f>'Pop (num)'!AA56-'CI (num)'!AA56-0.5*SUMIFS('RAW death'!$N$2:$N$641,'RAW death'!$G$2:$G$641,$B57,'RAW death'!$M$2:$M$641,AA$1)/5</f>
        <v>968484.95340296044</v>
      </c>
      <c r="AB57" s="11">
        <f>'Pop (num)'!AB56-'CI (num)'!AB56-0.5*SUMIFS('RAW death'!$N$2:$N$641,'RAW death'!$G$2:$G$641,$B57,'RAW death'!$M$2:$M$641,AB$1)/5</f>
        <v>1013085.6670448742</v>
      </c>
      <c r="AC57" s="11">
        <f>'Pop (num)'!AC56-'CI (num)'!AC56-0.5*SUMIFS('RAW death'!$N$2:$N$641,'RAW death'!$G$2:$G$641,$B57,'RAW death'!$M$2:$M$641,AC$1)/5</f>
        <v>1058257.5412699233</v>
      </c>
      <c r="AD57" s="11">
        <f>'Pop (num)'!AD56-'CI (num)'!AD56-0.5*SUMIFS('RAW death'!$N$2:$N$641,'RAW death'!$G$2:$G$641,$B57,'RAW death'!$M$2:$M$641,AD$1)/5</f>
        <v>1104872.7831057827</v>
      </c>
      <c r="AE57" s="11">
        <f>'Pop (num)'!AE56-'CI (num)'!AE56-0.5*SUMIFS('RAW death'!$N$2:$N$641,'RAW death'!$G$2:$G$641,$B57,'RAW death'!$M$2:$M$641,AE$1)/5</f>
        <v>1153614.2492326449</v>
      </c>
      <c r="AF57" s="11">
        <f>'Pop (num)'!AF56-'CI (num)'!AF56-0.5*SUMIFS('RAW death'!$N$2:$N$641,'RAW death'!$G$2:$G$641,$B57,'RAW death'!$M$2:$M$641,AF$1)/5</f>
        <v>1203708.2376223775</v>
      </c>
      <c r="AG57" s="11">
        <f>'Pop (num)'!AG56-'CI (num)'!AG56-0.5*SUMIFS('RAW death'!$N$2:$N$641,'RAW death'!$G$2:$G$641,$B57,'RAW death'!$M$2:$M$641,AG$1)/5</f>
        <v>1253733.9246683076</v>
      </c>
      <c r="AH57" s="11">
        <f>'Pop (num)'!AH56-'CI (num)'!AH56-0.5*SUMIFS('RAW death'!$N$2:$N$641,'RAW death'!$G$2:$G$641,$B57,'RAW death'!$M$2:$M$641,AH$1)/5</f>
        <v>1302426.2049914049</v>
      </c>
      <c r="AI57" s="11">
        <f>'Pop (num)'!AI56-'CI (num)'!AI56-0.5*SUMIFS('RAW death'!$N$2:$N$641,'RAW death'!$G$2:$G$641,$B57,'RAW death'!$M$2:$M$641,AI$1)/4</f>
        <v>1356472.4537042896</v>
      </c>
    </row>
    <row r="58" spans="1:35" x14ac:dyDescent="0.2">
      <c r="A58">
        <f t="shared" si="0"/>
        <v>57</v>
      </c>
      <c r="B58" s="1">
        <v>16</v>
      </c>
      <c r="D58" s="11">
        <f>'Pop (num)'!D57-'CI (num)'!D57-0.5*SUMIFS('RAW death'!$N$2:$N$641,'RAW death'!$G$2:$G$641,$B58,'RAW death'!$M$2:$M$641,D$1)/5</f>
        <v>531483.07002538978</v>
      </c>
      <c r="E58" s="11">
        <f>'Pop (num)'!E57-'CI (num)'!E57-0.5*SUMIFS('RAW death'!$N$2:$N$641,'RAW death'!$G$2:$G$641,$B58,'RAW death'!$M$2:$M$641,E$1)/5</f>
        <v>550521.62434501469</v>
      </c>
      <c r="F58" s="11">
        <f>'Pop (num)'!F57-'CI (num)'!F57-0.5*SUMIFS('RAW death'!$N$2:$N$641,'RAW death'!$G$2:$G$641,$B58,'RAW death'!$M$2:$M$641,F$1)/5</f>
        <v>561270.33574177162</v>
      </c>
      <c r="G58" s="11">
        <f>'Pop (num)'!G57-'CI (num)'!G57-0.5*SUMIFS('RAW death'!$N$2:$N$641,'RAW death'!$G$2:$G$641,$B58,'RAW death'!$M$2:$M$641,G$1)/5</f>
        <v>572254.12614794553</v>
      </c>
      <c r="H58" s="11">
        <f>'Pop (num)'!H57-'CI (num)'!H57-0.5*SUMIFS('RAW death'!$N$2:$N$641,'RAW death'!$G$2:$G$641,$B58,'RAW death'!$M$2:$M$641,H$1)/5</f>
        <v>583540.04313932487</v>
      </c>
      <c r="I58" s="11">
        <f>'Pop (num)'!I57-'CI (num)'!I57-0.5*SUMIFS('RAW death'!$N$2:$N$641,'RAW death'!$G$2:$G$641,$B58,'RAW death'!$M$2:$M$641,I$1)/5</f>
        <v>595091.50250830257</v>
      </c>
      <c r="J58" s="11">
        <f>'Pop (num)'!J57-'CI (num)'!J57-0.5*SUMIFS('RAW death'!$N$2:$N$641,'RAW death'!$G$2:$G$641,$B58,'RAW death'!$M$2:$M$641,J$1)/5</f>
        <v>602406.50370803801</v>
      </c>
      <c r="K58" s="11">
        <f>'Pop (num)'!K57-'CI (num)'!K57-0.5*SUMIFS('RAW death'!$N$2:$N$641,'RAW death'!$G$2:$G$641,$B58,'RAW death'!$M$2:$M$641,K$1)/5</f>
        <v>607903.09048814233</v>
      </c>
      <c r="L58" s="11">
        <f>'Pop (num)'!L57-'CI (num)'!L57-0.5*SUMIFS('RAW death'!$N$2:$N$641,'RAW death'!$G$2:$G$641,$B58,'RAW death'!$M$2:$M$641,L$1)/5</f>
        <v>612710.30380333134</v>
      </c>
      <c r="M58" s="11">
        <f>'Pop (num)'!M57-'CI (num)'!M57-0.5*SUMIFS('RAW death'!$N$2:$N$641,'RAW death'!$G$2:$G$641,$B58,'RAW death'!$M$2:$M$641,M$1)/5</f>
        <v>618308.931200488</v>
      </c>
      <c r="N58" s="11">
        <f>'Pop (num)'!N57-'CI (num)'!N57-0.5*SUMIFS('RAW death'!$N$2:$N$641,'RAW death'!$G$2:$G$641,$B58,'RAW death'!$M$2:$M$641,N$1)/5</f>
        <v>626189.8267736485</v>
      </c>
      <c r="O58" s="11">
        <f>'Pop (num)'!O57-'CI (num)'!O57-0.5*SUMIFS('RAW death'!$N$2:$N$641,'RAW death'!$G$2:$G$641,$B58,'RAW death'!$M$2:$M$641,O$1)/5</f>
        <v>632492.91464656556</v>
      </c>
      <c r="P58" s="11">
        <f>'Pop (num)'!P57-'CI (num)'!P57-0.5*SUMIFS('RAW death'!$N$2:$N$641,'RAW death'!$G$2:$G$641,$B58,'RAW death'!$M$2:$M$641,P$1)/5</f>
        <v>636886.48889703047</v>
      </c>
      <c r="Q58" s="11">
        <f>'Pop (num)'!Q57-'CI (num)'!Q57-0.5*SUMIFS('RAW death'!$N$2:$N$641,'RAW death'!$G$2:$G$641,$B58,'RAW death'!$M$2:$M$641,Q$1)/5</f>
        <v>643504.39579740202</v>
      </c>
      <c r="R58" s="11">
        <f>'Pop (num)'!R57-'CI (num)'!R57-0.5*SUMIFS('RAW death'!$N$2:$N$641,'RAW death'!$G$2:$G$641,$B58,'RAW death'!$M$2:$M$641,R$1)/5</f>
        <v>657116.92596116057</v>
      </c>
      <c r="S58" s="11">
        <f>'Pop (num)'!S57-'CI (num)'!S57-0.5*SUMIFS('RAW death'!$N$2:$N$641,'RAW death'!$G$2:$G$641,$B58,'RAW death'!$M$2:$M$641,S$1)/5</f>
        <v>682514.19329329196</v>
      </c>
      <c r="T58" s="11">
        <f>'Pop (num)'!T57-'CI (num)'!T57-0.5*SUMIFS('RAW death'!$N$2:$N$641,'RAW death'!$G$2:$G$641,$B58,'RAW death'!$M$2:$M$641,T$1)/5</f>
        <v>702397.68637845863</v>
      </c>
      <c r="U58" s="11">
        <f>'Pop (num)'!U57-'CI (num)'!U57-0.5*SUMIFS('RAW death'!$N$2:$N$641,'RAW death'!$G$2:$G$641,$B58,'RAW death'!$M$2:$M$641,U$1)/5</f>
        <v>732888.55022601585</v>
      </c>
      <c r="V58" s="11">
        <f>'Pop (num)'!V57-'CI (num)'!V57-0.5*SUMIFS('RAW death'!$N$2:$N$641,'RAW death'!$G$2:$G$641,$B58,'RAW death'!$M$2:$M$641,V$1)/5</f>
        <v>768359.74849033623</v>
      </c>
      <c r="W58" s="11">
        <f>'Pop (num)'!W57-'CI (num)'!W57-0.5*SUMIFS('RAW death'!$N$2:$N$641,'RAW death'!$G$2:$G$641,$B58,'RAW death'!$M$2:$M$641,W$1)/5</f>
        <v>805217.3700545429</v>
      </c>
      <c r="X58" s="11">
        <f>'Pop (num)'!X57-'CI (num)'!X57-0.5*SUMIFS('RAW death'!$N$2:$N$641,'RAW death'!$G$2:$G$641,$B58,'RAW death'!$M$2:$M$641,X$1)/5</f>
        <v>837309.17558528599</v>
      </c>
      <c r="Y58" s="11">
        <f>'Pop (num)'!Y57-'CI (num)'!Y57-0.5*SUMIFS('RAW death'!$N$2:$N$641,'RAW death'!$G$2:$G$641,$B58,'RAW death'!$M$2:$M$641,Y$1)/5</f>
        <v>880216.37842508045</v>
      </c>
      <c r="Z58" s="11">
        <f>'Pop (num)'!Z57-'CI (num)'!Z57-0.5*SUMIFS('RAW death'!$N$2:$N$641,'RAW death'!$G$2:$G$641,$B58,'RAW death'!$M$2:$M$641,Z$1)/5</f>
        <v>924144.73185797711</v>
      </c>
      <c r="AA58" s="11">
        <f>'Pop (num)'!AA57-'CI (num)'!AA57-0.5*SUMIFS('RAW death'!$N$2:$N$641,'RAW death'!$G$2:$G$641,$B58,'RAW death'!$M$2:$M$641,AA$1)/5</f>
        <v>968484.95340296044</v>
      </c>
      <c r="AB58" s="11">
        <f>'Pop (num)'!AB57-'CI (num)'!AB57-0.5*SUMIFS('RAW death'!$N$2:$N$641,'RAW death'!$G$2:$G$641,$B58,'RAW death'!$M$2:$M$641,AB$1)/5</f>
        <v>1013085.6670448742</v>
      </c>
      <c r="AC58" s="11">
        <f>'Pop (num)'!AC57-'CI (num)'!AC57-0.5*SUMIFS('RAW death'!$N$2:$N$641,'RAW death'!$G$2:$G$641,$B58,'RAW death'!$M$2:$M$641,AC$1)/5</f>
        <v>1058257.5412699233</v>
      </c>
      <c r="AD58" s="11">
        <f>'Pop (num)'!AD57-'CI (num)'!AD57-0.5*SUMIFS('RAW death'!$N$2:$N$641,'RAW death'!$G$2:$G$641,$B58,'RAW death'!$M$2:$M$641,AD$1)/5</f>
        <v>1104872.7831057827</v>
      </c>
      <c r="AE58" s="11">
        <f>'Pop (num)'!AE57-'CI (num)'!AE57-0.5*SUMIFS('RAW death'!$N$2:$N$641,'RAW death'!$G$2:$G$641,$B58,'RAW death'!$M$2:$M$641,AE$1)/5</f>
        <v>1153614.2492326449</v>
      </c>
      <c r="AF58" s="11">
        <f>'Pop (num)'!AF57-'CI (num)'!AF57-0.5*SUMIFS('RAW death'!$N$2:$N$641,'RAW death'!$G$2:$G$641,$B58,'RAW death'!$M$2:$M$641,AF$1)/5</f>
        <v>1203708.2376223775</v>
      </c>
      <c r="AG58" s="11">
        <f>'Pop (num)'!AG57-'CI (num)'!AG57-0.5*SUMIFS('RAW death'!$N$2:$N$641,'RAW death'!$G$2:$G$641,$B58,'RAW death'!$M$2:$M$641,AG$1)/5</f>
        <v>1253733.9246683076</v>
      </c>
      <c r="AH58" s="11">
        <f>'Pop (num)'!AH57-'CI (num)'!AH57-0.5*SUMIFS('RAW death'!$N$2:$N$641,'RAW death'!$G$2:$G$641,$B58,'RAW death'!$M$2:$M$641,AH$1)/5</f>
        <v>1302426.2049914049</v>
      </c>
      <c r="AI58" s="11">
        <f>'Pop (num)'!AI57-'CI (num)'!AI57-0.5*SUMIFS('RAW death'!$N$2:$N$641,'RAW death'!$G$2:$G$641,$B58,'RAW death'!$M$2:$M$641,AI$1)/4</f>
        <v>1356472.4537042896</v>
      </c>
    </row>
    <row r="59" spans="1:35" x14ac:dyDescent="0.2">
      <c r="A59">
        <f t="shared" si="0"/>
        <v>58</v>
      </c>
      <c r="B59" s="1">
        <v>16</v>
      </c>
      <c r="D59" s="11">
        <f>'Pop (num)'!D58-'CI (num)'!D58-0.5*SUMIFS('RAW death'!$N$2:$N$641,'RAW death'!$G$2:$G$641,$B59,'RAW death'!$M$2:$M$641,D$1)/5</f>
        <v>531483.07002538978</v>
      </c>
      <c r="E59" s="11">
        <f>'Pop (num)'!E58-'CI (num)'!E58-0.5*SUMIFS('RAW death'!$N$2:$N$641,'RAW death'!$G$2:$G$641,$B59,'RAW death'!$M$2:$M$641,E$1)/5</f>
        <v>550521.62434501469</v>
      </c>
      <c r="F59" s="11">
        <f>'Pop (num)'!F58-'CI (num)'!F58-0.5*SUMIFS('RAW death'!$N$2:$N$641,'RAW death'!$G$2:$G$641,$B59,'RAW death'!$M$2:$M$641,F$1)/5</f>
        <v>561270.33574177162</v>
      </c>
      <c r="G59" s="11">
        <f>'Pop (num)'!G58-'CI (num)'!G58-0.5*SUMIFS('RAW death'!$N$2:$N$641,'RAW death'!$G$2:$G$641,$B59,'RAW death'!$M$2:$M$641,G$1)/5</f>
        <v>572254.12614794553</v>
      </c>
      <c r="H59" s="11">
        <f>'Pop (num)'!H58-'CI (num)'!H58-0.5*SUMIFS('RAW death'!$N$2:$N$641,'RAW death'!$G$2:$G$641,$B59,'RAW death'!$M$2:$M$641,H$1)/5</f>
        <v>583540.04313932487</v>
      </c>
      <c r="I59" s="11">
        <f>'Pop (num)'!I58-'CI (num)'!I58-0.5*SUMIFS('RAW death'!$N$2:$N$641,'RAW death'!$G$2:$G$641,$B59,'RAW death'!$M$2:$M$641,I$1)/5</f>
        <v>595091.50250830257</v>
      </c>
      <c r="J59" s="11">
        <f>'Pop (num)'!J58-'CI (num)'!J58-0.5*SUMIFS('RAW death'!$N$2:$N$641,'RAW death'!$G$2:$G$641,$B59,'RAW death'!$M$2:$M$641,J$1)/5</f>
        <v>602406.50370803801</v>
      </c>
      <c r="K59" s="11">
        <f>'Pop (num)'!K58-'CI (num)'!K58-0.5*SUMIFS('RAW death'!$N$2:$N$641,'RAW death'!$G$2:$G$641,$B59,'RAW death'!$M$2:$M$641,K$1)/5</f>
        <v>607903.09048814233</v>
      </c>
      <c r="L59" s="11">
        <f>'Pop (num)'!L58-'CI (num)'!L58-0.5*SUMIFS('RAW death'!$N$2:$N$641,'RAW death'!$G$2:$G$641,$B59,'RAW death'!$M$2:$M$641,L$1)/5</f>
        <v>612710.30380333134</v>
      </c>
      <c r="M59" s="11">
        <f>'Pop (num)'!M58-'CI (num)'!M58-0.5*SUMIFS('RAW death'!$N$2:$N$641,'RAW death'!$G$2:$G$641,$B59,'RAW death'!$M$2:$M$641,M$1)/5</f>
        <v>618308.931200488</v>
      </c>
      <c r="N59" s="11">
        <f>'Pop (num)'!N58-'CI (num)'!N58-0.5*SUMIFS('RAW death'!$N$2:$N$641,'RAW death'!$G$2:$G$641,$B59,'RAW death'!$M$2:$M$641,N$1)/5</f>
        <v>626189.8267736485</v>
      </c>
      <c r="O59" s="11">
        <f>'Pop (num)'!O58-'CI (num)'!O58-0.5*SUMIFS('RAW death'!$N$2:$N$641,'RAW death'!$G$2:$G$641,$B59,'RAW death'!$M$2:$M$641,O$1)/5</f>
        <v>632492.91464656556</v>
      </c>
      <c r="P59" s="11">
        <f>'Pop (num)'!P58-'CI (num)'!P58-0.5*SUMIFS('RAW death'!$N$2:$N$641,'RAW death'!$G$2:$G$641,$B59,'RAW death'!$M$2:$M$641,P$1)/5</f>
        <v>636886.48889703047</v>
      </c>
      <c r="Q59" s="11">
        <f>'Pop (num)'!Q58-'CI (num)'!Q58-0.5*SUMIFS('RAW death'!$N$2:$N$641,'RAW death'!$G$2:$G$641,$B59,'RAW death'!$M$2:$M$641,Q$1)/5</f>
        <v>643504.39579740202</v>
      </c>
      <c r="R59" s="11">
        <f>'Pop (num)'!R58-'CI (num)'!R58-0.5*SUMIFS('RAW death'!$N$2:$N$641,'RAW death'!$G$2:$G$641,$B59,'RAW death'!$M$2:$M$641,R$1)/5</f>
        <v>657116.92596116057</v>
      </c>
      <c r="S59" s="11">
        <f>'Pop (num)'!S58-'CI (num)'!S58-0.5*SUMIFS('RAW death'!$N$2:$N$641,'RAW death'!$G$2:$G$641,$B59,'RAW death'!$M$2:$M$641,S$1)/5</f>
        <v>682514.19329329196</v>
      </c>
      <c r="T59" s="11">
        <f>'Pop (num)'!T58-'CI (num)'!T58-0.5*SUMIFS('RAW death'!$N$2:$N$641,'RAW death'!$G$2:$G$641,$B59,'RAW death'!$M$2:$M$641,T$1)/5</f>
        <v>702397.68637845863</v>
      </c>
      <c r="U59" s="11">
        <f>'Pop (num)'!U58-'CI (num)'!U58-0.5*SUMIFS('RAW death'!$N$2:$N$641,'RAW death'!$G$2:$G$641,$B59,'RAW death'!$M$2:$M$641,U$1)/5</f>
        <v>732888.55022601585</v>
      </c>
      <c r="V59" s="11">
        <f>'Pop (num)'!V58-'CI (num)'!V58-0.5*SUMIFS('RAW death'!$N$2:$N$641,'RAW death'!$G$2:$G$641,$B59,'RAW death'!$M$2:$M$641,V$1)/5</f>
        <v>768359.74849033623</v>
      </c>
      <c r="W59" s="11">
        <f>'Pop (num)'!W58-'CI (num)'!W58-0.5*SUMIFS('RAW death'!$N$2:$N$641,'RAW death'!$G$2:$G$641,$B59,'RAW death'!$M$2:$M$641,W$1)/5</f>
        <v>805217.3700545429</v>
      </c>
      <c r="X59" s="11">
        <f>'Pop (num)'!X58-'CI (num)'!X58-0.5*SUMIFS('RAW death'!$N$2:$N$641,'RAW death'!$G$2:$G$641,$B59,'RAW death'!$M$2:$M$641,X$1)/5</f>
        <v>837309.17558528599</v>
      </c>
      <c r="Y59" s="11">
        <f>'Pop (num)'!Y58-'CI (num)'!Y58-0.5*SUMIFS('RAW death'!$N$2:$N$641,'RAW death'!$G$2:$G$641,$B59,'RAW death'!$M$2:$M$641,Y$1)/5</f>
        <v>880216.37842508045</v>
      </c>
      <c r="Z59" s="11">
        <f>'Pop (num)'!Z58-'CI (num)'!Z58-0.5*SUMIFS('RAW death'!$N$2:$N$641,'RAW death'!$G$2:$G$641,$B59,'RAW death'!$M$2:$M$641,Z$1)/5</f>
        <v>924144.73185797711</v>
      </c>
      <c r="AA59" s="11">
        <f>'Pop (num)'!AA58-'CI (num)'!AA58-0.5*SUMIFS('RAW death'!$N$2:$N$641,'RAW death'!$G$2:$G$641,$B59,'RAW death'!$M$2:$M$641,AA$1)/5</f>
        <v>968484.95340296044</v>
      </c>
      <c r="AB59" s="11">
        <f>'Pop (num)'!AB58-'CI (num)'!AB58-0.5*SUMIFS('RAW death'!$N$2:$N$641,'RAW death'!$G$2:$G$641,$B59,'RAW death'!$M$2:$M$641,AB$1)/5</f>
        <v>1013085.6670448742</v>
      </c>
      <c r="AC59" s="11">
        <f>'Pop (num)'!AC58-'CI (num)'!AC58-0.5*SUMIFS('RAW death'!$N$2:$N$641,'RAW death'!$G$2:$G$641,$B59,'RAW death'!$M$2:$M$641,AC$1)/5</f>
        <v>1058257.5412699233</v>
      </c>
      <c r="AD59" s="11">
        <f>'Pop (num)'!AD58-'CI (num)'!AD58-0.5*SUMIFS('RAW death'!$N$2:$N$641,'RAW death'!$G$2:$G$641,$B59,'RAW death'!$M$2:$M$641,AD$1)/5</f>
        <v>1104872.7831057827</v>
      </c>
      <c r="AE59" s="11">
        <f>'Pop (num)'!AE58-'CI (num)'!AE58-0.5*SUMIFS('RAW death'!$N$2:$N$641,'RAW death'!$G$2:$G$641,$B59,'RAW death'!$M$2:$M$641,AE$1)/5</f>
        <v>1153614.2492326449</v>
      </c>
      <c r="AF59" s="11">
        <f>'Pop (num)'!AF58-'CI (num)'!AF58-0.5*SUMIFS('RAW death'!$N$2:$N$641,'RAW death'!$G$2:$G$641,$B59,'RAW death'!$M$2:$M$641,AF$1)/5</f>
        <v>1203708.2376223775</v>
      </c>
      <c r="AG59" s="11">
        <f>'Pop (num)'!AG58-'CI (num)'!AG58-0.5*SUMIFS('RAW death'!$N$2:$N$641,'RAW death'!$G$2:$G$641,$B59,'RAW death'!$M$2:$M$641,AG$1)/5</f>
        <v>1253733.9246683076</v>
      </c>
      <c r="AH59" s="11">
        <f>'Pop (num)'!AH58-'CI (num)'!AH58-0.5*SUMIFS('RAW death'!$N$2:$N$641,'RAW death'!$G$2:$G$641,$B59,'RAW death'!$M$2:$M$641,AH$1)/5</f>
        <v>1302426.2049914049</v>
      </c>
      <c r="AI59" s="11">
        <f>'Pop (num)'!AI58-'CI (num)'!AI58-0.5*SUMIFS('RAW death'!$N$2:$N$641,'RAW death'!$G$2:$G$641,$B59,'RAW death'!$M$2:$M$641,AI$1)/4</f>
        <v>1356472.4537042896</v>
      </c>
    </row>
    <row r="60" spans="1:35" x14ac:dyDescent="0.2">
      <c r="A60">
        <f t="shared" si="0"/>
        <v>59</v>
      </c>
      <c r="B60" s="1">
        <v>17</v>
      </c>
      <c r="D60" s="11">
        <f>'Pop (num)'!D59-'CI (num)'!D59-0.5*SUMIFS('RAW death'!$N$2:$N$641,'RAW death'!$G$2:$G$641,$B60,'RAW death'!$M$2:$M$641,D$1)/5</f>
        <v>530609.93092538975</v>
      </c>
      <c r="E60" s="11">
        <f>'Pop (num)'!E59-'CI (num)'!E59-0.5*SUMIFS('RAW death'!$N$2:$N$641,'RAW death'!$G$2:$G$641,$B60,'RAW death'!$M$2:$M$641,E$1)/5</f>
        <v>549547.85483501467</v>
      </c>
      <c r="F60" s="11">
        <f>'Pop (num)'!F59-'CI (num)'!F59-0.5*SUMIFS('RAW death'!$N$2:$N$641,'RAW death'!$G$2:$G$641,$B60,'RAW death'!$M$2:$M$641,F$1)/5</f>
        <v>560230.3763917716</v>
      </c>
      <c r="G60" s="11">
        <f>'Pop (num)'!G59-'CI (num)'!G59-0.5*SUMIFS('RAW death'!$N$2:$N$641,'RAW death'!$G$2:$G$641,$B60,'RAW death'!$M$2:$M$641,G$1)/5</f>
        <v>571205.02957794548</v>
      </c>
      <c r="H60" s="11">
        <f>'Pop (num)'!H59-'CI (num)'!H59-0.5*SUMIFS('RAW death'!$N$2:$N$641,'RAW death'!$G$2:$G$641,$B60,'RAW death'!$M$2:$M$641,H$1)/5</f>
        <v>582538.75311932492</v>
      </c>
      <c r="I60" s="11">
        <f>'Pop (num)'!I59-'CI (num)'!I59-0.5*SUMIFS('RAW death'!$N$2:$N$641,'RAW death'!$G$2:$G$641,$B60,'RAW death'!$M$2:$M$641,I$1)/5</f>
        <v>593968.79338830255</v>
      </c>
      <c r="J60" s="11">
        <f>'Pop (num)'!J59-'CI (num)'!J59-0.5*SUMIFS('RAW death'!$N$2:$N$641,'RAW death'!$G$2:$G$641,$B60,'RAW death'!$M$2:$M$641,J$1)/5</f>
        <v>601236.87117803795</v>
      </c>
      <c r="K60" s="11">
        <f>'Pop (num)'!K59-'CI (num)'!K59-0.5*SUMIFS('RAW death'!$N$2:$N$641,'RAW death'!$G$2:$G$641,$B60,'RAW death'!$M$2:$M$641,K$1)/5</f>
        <v>606674.70015814237</v>
      </c>
      <c r="L60" s="11">
        <f>'Pop (num)'!L59-'CI (num)'!L59-0.5*SUMIFS('RAW death'!$N$2:$N$641,'RAW death'!$G$2:$G$641,$B60,'RAW death'!$M$2:$M$641,L$1)/5</f>
        <v>611415.74829333136</v>
      </c>
      <c r="M60" s="11">
        <f>'Pop (num)'!M59-'CI (num)'!M59-0.5*SUMIFS('RAW death'!$N$2:$N$641,'RAW death'!$G$2:$G$641,$B60,'RAW death'!$M$2:$M$641,M$1)/5</f>
        <v>616952.45813048794</v>
      </c>
      <c r="N60" s="11">
        <f>'Pop (num)'!N59-'CI (num)'!N59-0.5*SUMIFS('RAW death'!$N$2:$N$641,'RAW death'!$G$2:$G$641,$B60,'RAW death'!$M$2:$M$641,N$1)/5</f>
        <v>624813.2821636484</v>
      </c>
      <c r="O60" s="11">
        <f>'Pop (num)'!O59-'CI (num)'!O59-0.5*SUMIFS('RAW death'!$N$2:$N$641,'RAW death'!$G$2:$G$641,$B60,'RAW death'!$M$2:$M$641,O$1)/5</f>
        <v>631102.93846656557</v>
      </c>
      <c r="P60" s="11">
        <f>'Pop (num)'!P59-'CI (num)'!P59-0.5*SUMIFS('RAW death'!$N$2:$N$641,'RAW death'!$G$2:$G$641,$B60,'RAW death'!$M$2:$M$641,P$1)/5</f>
        <v>635501.72329703043</v>
      </c>
      <c r="Q60" s="11">
        <f>'Pop (num)'!Q59-'CI (num)'!Q59-0.5*SUMIFS('RAW death'!$N$2:$N$641,'RAW death'!$G$2:$G$641,$B60,'RAW death'!$M$2:$M$641,Q$1)/5</f>
        <v>642256.681647402</v>
      </c>
      <c r="R60" s="11">
        <f>'Pop (num)'!R59-'CI (num)'!R59-0.5*SUMIFS('RAW death'!$N$2:$N$641,'RAW death'!$G$2:$G$641,$B60,'RAW death'!$M$2:$M$641,R$1)/5</f>
        <v>655837.18086116051</v>
      </c>
      <c r="S60" s="11">
        <f>'Pop (num)'!S59-'CI (num)'!S59-0.5*SUMIFS('RAW death'!$N$2:$N$641,'RAW death'!$G$2:$G$641,$B60,'RAW death'!$M$2:$M$641,S$1)/5</f>
        <v>681298.39459329192</v>
      </c>
      <c r="T60" s="11">
        <f>'Pop (num)'!T59-'CI (num)'!T59-0.5*SUMIFS('RAW death'!$N$2:$N$641,'RAW death'!$G$2:$G$641,$B60,'RAW death'!$M$2:$M$641,T$1)/5</f>
        <v>701312.62386845867</v>
      </c>
      <c r="U60" s="11">
        <f>'Pop (num)'!U59-'CI (num)'!U59-0.5*SUMIFS('RAW death'!$N$2:$N$641,'RAW death'!$G$2:$G$641,$B60,'RAW death'!$M$2:$M$641,U$1)/5</f>
        <v>731939.53413601581</v>
      </c>
      <c r="V60" s="11">
        <f>'Pop (num)'!V59-'CI (num)'!V59-0.5*SUMIFS('RAW death'!$N$2:$N$641,'RAW death'!$G$2:$G$641,$B60,'RAW death'!$M$2:$M$641,V$1)/5</f>
        <v>767501.26241033617</v>
      </c>
      <c r="W60" s="11">
        <f>'Pop (num)'!W59-'CI (num)'!W59-0.5*SUMIFS('RAW death'!$N$2:$N$641,'RAW death'!$G$2:$G$641,$B60,'RAW death'!$M$2:$M$641,W$1)/5</f>
        <v>804314.86854454293</v>
      </c>
      <c r="X60" s="11">
        <f>'Pop (num)'!X59-'CI (num)'!X59-0.5*SUMIFS('RAW death'!$N$2:$N$641,'RAW death'!$G$2:$G$641,$B60,'RAW death'!$M$2:$M$641,X$1)/5</f>
        <v>836473.43786528602</v>
      </c>
      <c r="Y60" s="11">
        <f>'Pop (num)'!Y59-'CI (num)'!Y59-0.5*SUMIFS('RAW death'!$N$2:$N$641,'RAW death'!$G$2:$G$641,$B60,'RAW death'!$M$2:$M$641,Y$1)/5</f>
        <v>879352.49978508044</v>
      </c>
      <c r="Z60" s="11">
        <f>'Pop (num)'!Z59-'CI (num)'!Z59-0.5*SUMIFS('RAW death'!$N$2:$N$641,'RAW death'!$G$2:$G$641,$B60,'RAW death'!$M$2:$M$641,Z$1)/5</f>
        <v>923211.53492797713</v>
      </c>
      <c r="AA60" s="11">
        <f>'Pop (num)'!AA59-'CI (num)'!AA59-0.5*SUMIFS('RAW death'!$N$2:$N$641,'RAW death'!$G$2:$G$641,$B60,'RAW death'!$M$2:$M$641,AA$1)/5</f>
        <v>967476.6159929604</v>
      </c>
      <c r="AB60" s="11">
        <f>'Pop (num)'!AB59-'CI (num)'!AB59-0.5*SUMIFS('RAW death'!$N$2:$N$641,'RAW death'!$G$2:$G$641,$B60,'RAW death'!$M$2:$M$641,AB$1)/5</f>
        <v>1012060.3974948741</v>
      </c>
      <c r="AC60" s="11">
        <f>'Pop (num)'!AC59-'CI (num)'!AC59-0.5*SUMIFS('RAW death'!$N$2:$N$641,'RAW death'!$G$2:$G$641,$B60,'RAW death'!$M$2:$M$641,AC$1)/5</f>
        <v>1057141.1485899233</v>
      </c>
      <c r="AD60" s="11">
        <f>'Pop (num)'!AD59-'CI (num)'!AD59-0.5*SUMIFS('RAW death'!$N$2:$N$641,'RAW death'!$G$2:$G$641,$B60,'RAW death'!$M$2:$M$641,AD$1)/5</f>
        <v>1103668.8532857827</v>
      </c>
      <c r="AE60" s="11">
        <f>'Pop (num)'!AE59-'CI (num)'!AE59-0.5*SUMIFS('RAW death'!$N$2:$N$641,'RAW death'!$G$2:$G$641,$B60,'RAW death'!$M$2:$M$641,AE$1)/5</f>
        <v>1152344.7104826448</v>
      </c>
      <c r="AF60" s="11">
        <f>'Pop (num)'!AF59-'CI (num)'!AF59-0.5*SUMIFS('RAW death'!$N$2:$N$641,'RAW death'!$G$2:$G$641,$B60,'RAW death'!$M$2:$M$641,AF$1)/5</f>
        <v>1202371.9315023774</v>
      </c>
      <c r="AG60" s="11">
        <f>'Pop (num)'!AG59-'CI (num)'!AG59-0.5*SUMIFS('RAW death'!$N$2:$N$641,'RAW death'!$G$2:$G$641,$B60,'RAW death'!$M$2:$M$641,AG$1)/5</f>
        <v>1252192.8005583077</v>
      </c>
      <c r="AH60" s="11">
        <f>'Pop (num)'!AH59-'CI (num)'!AH59-0.5*SUMIFS('RAW death'!$N$2:$N$641,'RAW death'!$G$2:$G$641,$B60,'RAW death'!$M$2:$M$641,AH$1)/5</f>
        <v>1300563.339761405</v>
      </c>
      <c r="AI60" s="11">
        <f>'Pop (num)'!AI59-'CI (num)'!AI59-0.5*SUMIFS('RAW death'!$N$2:$N$641,'RAW death'!$G$2:$G$641,$B60,'RAW death'!$M$2:$M$641,AI$1)/4</f>
        <v>1356472.4537042896</v>
      </c>
    </row>
    <row r="61" spans="1:35" x14ac:dyDescent="0.2">
      <c r="A61">
        <f t="shared" si="0"/>
        <v>60</v>
      </c>
      <c r="B61" s="1">
        <v>17</v>
      </c>
      <c r="D61" s="11">
        <f>'Pop (num)'!D60-'CI (num)'!D60-0.5*SUMIFS('RAW death'!$N$2:$N$641,'RAW death'!$G$2:$G$641,$B61,'RAW death'!$M$2:$M$641,D$1)/5</f>
        <v>415715.05942029477</v>
      </c>
      <c r="E61" s="11">
        <f>'Pop (num)'!E60-'CI (num)'!E60-0.5*SUMIFS('RAW death'!$N$2:$N$641,'RAW death'!$G$2:$G$641,$B61,'RAW death'!$M$2:$M$641,E$1)/5</f>
        <v>431952.0832022528</v>
      </c>
      <c r="F61" s="11">
        <f>'Pop (num)'!F60-'CI (num)'!F60-0.5*SUMIFS('RAW death'!$N$2:$N$641,'RAW death'!$G$2:$G$641,$B61,'RAW death'!$M$2:$M$641,F$1)/5</f>
        <v>448391.94772740896</v>
      </c>
      <c r="G61" s="11">
        <f>'Pop (num)'!G60-'CI (num)'!G60-0.5*SUMIFS('RAW death'!$N$2:$N$641,'RAW death'!$G$2:$G$641,$B61,'RAW death'!$M$2:$M$641,G$1)/5</f>
        <v>461085.9793766911</v>
      </c>
      <c r="H61" s="11">
        <f>'Pop (num)'!H60-'CI (num)'!H60-0.5*SUMIFS('RAW death'!$N$2:$N$641,'RAW death'!$G$2:$G$641,$B61,'RAW death'!$M$2:$M$641,H$1)/5</f>
        <v>469429.34218385851</v>
      </c>
      <c r="I61" s="11">
        <f>'Pop (num)'!I60-'CI (num)'!I60-0.5*SUMIFS('RAW death'!$N$2:$N$641,'RAW death'!$G$2:$G$641,$B61,'RAW death'!$M$2:$M$641,I$1)/5</f>
        <v>473039.95137606235</v>
      </c>
      <c r="J61" s="11">
        <f>'Pop (num)'!J60-'CI (num)'!J60-0.5*SUMIFS('RAW death'!$N$2:$N$641,'RAW death'!$G$2:$G$641,$B61,'RAW death'!$M$2:$M$641,J$1)/5</f>
        <v>489112.21321942052</v>
      </c>
      <c r="K61" s="11">
        <f>'Pop (num)'!K60-'CI (num)'!K60-0.5*SUMIFS('RAW death'!$N$2:$N$641,'RAW death'!$G$2:$G$641,$B61,'RAW death'!$M$2:$M$641,K$1)/5</f>
        <v>497956.12629275897</v>
      </c>
      <c r="L61" s="11">
        <f>'Pop (num)'!L60-'CI (num)'!L60-0.5*SUMIFS('RAW death'!$N$2:$N$641,'RAW death'!$G$2:$G$641,$B61,'RAW death'!$M$2:$M$641,L$1)/5</f>
        <v>507194.55933541642</v>
      </c>
      <c r="M61" s="11">
        <f>'Pop (num)'!M60-'CI (num)'!M60-0.5*SUMIFS('RAW death'!$N$2:$N$641,'RAW death'!$G$2:$G$641,$B61,'RAW death'!$M$2:$M$641,M$1)/5</f>
        <v>516879.14173200954</v>
      </c>
      <c r="N61" s="11">
        <f>'Pop (num)'!N60-'CI (num)'!N60-0.5*SUMIFS('RAW death'!$N$2:$N$641,'RAW death'!$G$2:$G$641,$B61,'RAW death'!$M$2:$M$641,N$1)/5</f>
        <v>526987.21081733727</v>
      </c>
      <c r="O61" s="11">
        <f>'Pop (num)'!O60-'CI (num)'!O60-0.5*SUMIFS('RAW death'!$N$2:$N$641,'RAW death'!$G$2:$G$641,$B61,'RAW death'!$M$2:$M$641,O$1)/5</f>
        <v>533649.52778494777</v>
      </c>
      <c r="P61" s="11">
        <f>'Pop (num)'!P60-'CI (num)'!P60-0.5*SUMIFS('RAW death'!$N$2:$N$641,'RAW death'!$G$2:$G$641,$B61,'RAW death'!$M$2:$M$641,P$1)/5</f>
        <v>538996.21895899868</v>
      </c>
      <c r="Q61" s="11">
        <f>'Pop (num)'!Q60-'CI (num)'!Q60-0.5*SUMIFS('RAW death'!$N$2:$N$641,'RAW death'!$G$2:$G$641,$B61,'RAW death'!$M$2:$M$641,Q$1)/5</f>
        <v>543664.77972007578</v>
      </c>
      <c r="R61" s="11">
        <f>'Pop (num)'!R60-'CI (num)'!R60-0.5*SUMIFS('RAW death'!$N$2:$N$641,'RAW death'!$G$2:$G$641,$B61,'RAW death'!$M$2:$M$641,R$1)/5</f>
        <v>549891.04908684618</v>
      </c>
      <c r="S61" s="11">
        <f>'Pop (num)'!S60-'CI (num)'!S60-0.5*SUMIFS('RAW death'!$N$2:$N$641,'RAW death'!$G$2:$G$641,$B61,'RAW death'!$M$2:$M$641,S$1)/5</f>
        <v>558146.86102254421</v>
      </c>
      <c r="T61" s="11">
        <f>'Pop (num)'!T60-'CI (num)'!T60-0.5*SUMIFS('RAW death'!$N$2:$N$641,'RAW death'!$G$2:$G$641,$B61,'RAW death'!$M$2:$M$641,T$1)/5</f>
        <v>565951.66236675472</v>
      </c>
      <c r="U61" s="11">
        <f>'Pop (num)'!U60-'CI (num)'!U60-0.5*SUMIFS('RAW death'!$N$2:$N$641,'RAW death'!$G$2:$G$641,$B61,'RAW death'!$M$2:$M$641,U$1)/5</f>
        <v>572369.51828230615</v>
      </c>
      <c r="V61" s="11">
        <f>'Pop (num)'!V60-'CI (num)'!V60-0.5*SUMIFS('RAW death'!$N$2:$N$641,'RAW death'!$G$2:$G$641,$B61,'RAW death'!$M$2:$M$641,V$1)/5</f>
        <v>581685.55262904067</v>
      </c>
      <c r="W61" s="11">
        <f>'Pop (num)'!W60-'CI (num)'!W60-0.5*SUMIFS('RAW death'!$N$2:$N$641,'RAW death'!$G$2:$G$641,$B61,'RAW death'!$M$2:$M$641,W$1)/5</f>
        <v>597262.60586939857</v>
      </c>
      <c r="X61" s="11">
        <f>'Pop (num)'!X60-'CI (num)'!X60-0.5*SUMIFS('RAW death'!$N$2:$N$641,'RAW death'!$G$2:$G$641,$B61,'RAW death'!$M$2:$M$641,X$1)/5</f>
        <v>624736.51021034969</v>
      </c>
      <c r="Y61" s="11">
        <f>'Pop (num)'!Y60-'CI (num)'!Y60-0.5*SUMIFS('RAW death'!$N$2:$N$641,'RAW death'!$G$2:$G$641,$B61,'RAW death'!$M$2:$M$641,Y$1)/5</f>
        <v>647137.13117420836</v>
      </c>
      <c r="Z61" s="11">
        <f>'Pop (num)'!Z60-'CI (num)'!Z60-0.5*SUMIFS('RAW death'!$N$2:$N$641,'RAW death'!$G$2:$G$641,$B61,'RAW death'!$M$2:$M$641,Z$1)/5</f>
        <v>679835.9066478716</v>
      </c>
      <c r="AA61" s="11">
        <f>'Pop (num)'!AA60-'CI (num)'!AA60-0.5*SUMIFS('RAW death'!$N$2:$N$641,'RAW death'!$G$2:$G$641,$B61,'RAW death'!$M$2:$M$641,AA$1)/5</f>
        <v>717556.02304126683</v>
      </c>
      <c r="AB61" s="11">
        <f>'Pop (num)'!AB60-'CI (num)'!AB60-0.5*SUMIFS('RAW death'!$N$2:$N$641,'RAW death'!$G$2:$G$641,$B61,'RAW death'!$M$2:$M$641,AB$1)/5</f>
        <v>756768.46262570319</v>
      </c>
      <c r="AC61" s="11">
        <f>'Pop (num)'!AC60-'CI (num)'!AC60-0.5*SUMIFS('RAW death'!$N$2:$N$641,'RAW death'!$G$2:$G$641,$B61,'RAW death'!$M$2:$M$641,AC$1)/5</f>
        <v>791243.96862027573</v>
      </c>
      <c r="AD61" s="11">
        <f>'Pop (num)'!AD60-'CI (num)'!AD60-0.5*SUMIFS('RAW death'!$N$2:$N$641,'RAW death'!$G$2:$G$641,$B61,'RAW death'!$M$2:$M$641,AD$1)/5</f>
        <v>834889.07379286678</v>
      </c>
      <c r="AE61" s="11">
        <f>'Pop (num)'!AE60-'CI (num)'!AE60-0.5*SUMIFS('RAW death'!$N$2:$N$641,'RAW death'!$G$2:$G$641,$B61,'RAW death'!$M$2:$M$641,AE$1)/5</f>
        <v>878593.22643673397</v>
      </c>
      <c r="AF61" s="11">
        <f>'Pop (num)'!AF60-'CI (num)'!AF60-0.5*SUMIFS('RAW death'!$N$2:$N$641,'RAW death'!$G$2:$G$641,$B61,'RAW death'!$M$2:$M$641,AF$1)/5</f>
        <v>922024.1757522471</v>
      </c>
      <c r="AG61" s="11">
        <f>'Pop (num)'!AG60-'CI (num)'!AG60-0.5*SUMIFS('RAW death'!$N$2:$N$641,'RAW death'!$G$2:$G$641,$B61,'RAW death'!$M$2:$M$641,AG$1)/5</f>
        <v>964693.76037784549</v>
      </c>
      <c r="AH61" s="11">
        <f>'Pop (num)'!AH60-'CI (num)'!AH60-0.5*SUMIFS('RAW death'!$N$2:$N$641,'RAW death'!$G$2:$G$641,$B61,'RAW death'!$M$2:$M$641,AH$1)/5</f>
        <v>1006865.5821712062</v>
      </c>
      <c r="AI61" s="11">
        <f>'Pop (num)'!AI60-'CI (num)'!AI60-0.5*SUMIFS('RAW death'!$N$2:$N$641,'RAW death'!$G$2:$G$641,$B61,'RAW death'!$M$2:$M$641,AI$1)/4</f>
        <v>1059639.157595153</v>
      </c>
    </row>
    <row r="62" spans="1:35" x14ac:dyDescent="0.2">
      <c r="A62">
        <f t="shared" si="0"/>
        <v>61</v>
      </c>
      <c r="B62" s="1">
        <v>17</v>
      </c>
      <c r="D62" s="11">
        <f>'Pop (num)'!D61-'CI (num)'!D61-0.5*SUMIFS('RAW death'!$N$2:$N$641,'RAW death'!$G$2:$G$641,$B62,'RAW death'!$M$2:$M$641,D$1)/5</f>
        <v>415715.05942029477</v>
      </c>
      <c r="E62" s="11">
        <f>'Pop (num)'!E61-'CI (num)'!E61-0.5*SUMIFS('RAW death'!$N$2:$N$641,'RAW death'!$G$2:$G$641,$B62,'RAW death'!$M$2:$M$641,E$1)/5</f>
        <v>431952.0832022528</v>
      </c>
      <c r="F62" s="11">
        <f>'Pop (num)'!F61-'CI (num)'!F61-0.5*SUMIFS('RAW death'!$N$2:$N$641,'RAW death'!$G$2:$G$641,$B62,'RAW death'!$M$2:$M$641,F$1)/5</f>
        <v>448391.94772740896</v>
      </c>
      <c r="G62" s="11">
        <f>'Pop (num)'!G61-'CI (num)'!G61-0.5*SUMIFS('RAW death'!$N$2:$N$641,'RAW death'!$G$2:$G$641,$B62,'RAW death'!$M$2:$M$641,G$1)/5</f>
        <v>461085.9793766911</v>
      </c>
      <c r="H62" s="11">
        <f>'Pop (num)'!H61-'CI (num)'!H61-0.5*SUMIFS('RAW death'!$N$2:$N$641,'RAW death'!$G$2:$G$641,$B62,'RAW death'!$M$2:$M$641,H$1)/5</f>
        <v>469429.34218385851</v>
      </c>
      <c r="I62" s="11">
        <f>'Pop (num)'!I61-'CI (num)'!I61-0.5*SUMIFS('RAW death'!$N$2:$N$641,'RAW death'!$G$2:$G$641,$B62,'RAW death'!$M$2:$M$641,I$1)/5</f>
        <v>473039.95137606235</v>
      </c>
      <c r="J62" s="11">
        <f>'Pop (num)'!J61-'CI (num)'!J61-0.5*SUMIFS('RAW death'!$N$2:$N$641,'RAW death'!$G$2:$G$641,$B62,'RAW death'!$M$2:$M$641,J$1)/5</f>
        <v>489112.21321942052</v>
      </c>
      <c r="K62" s="11">
        <f>'Pop (num)'!K61-'CI (num)'!K61-0.5*SUMIFS('RAW death'!$N$2:$N$641,'RAW death'!$G$2:$G$641,$B62,'RAW death'!$M$2:$M$641,K$1)/5</f>
        <v>497956.12629275897</v>
      </c>
      <c r="L62" s="11">
        <f>'Pop (num)'!L61-'CI (num)'!L61-0.5*SUMIFS('RAW death'!$N$2:$N$641,'RAW death'!$G$2:$G$641,$B62,'RAW death'!$M$2:$M$641,L$1)/5</f>
        <v>507194.55933541642</v>
      </c>
      <c r="M62" s="11">
        <f>'Pop (num)'!M61-'CI (num)'!M61-0.5*SUMIFS('RAW death'!$N$2:$N$641,'RAW death'!$G$2:$G$641,$B62,'RAW death'!$M$2:$M$641,M$1)/5</f>
        <v>516879.14173200954</v>
      </c>
      <c r="N62" s="11">
        <f>'Pop (num)'!N61-'CI (num)'!N61-0.5*SUMIFS('RAW death'!$N$2:$N$641,'RAW death'!$G$2:$G$641,$B62,'RAW death'!$M$2:$M$641,N$1)/5</f>
        <v>526987.21081733727</v>
      </c>
      <c r="O62" s="11">
        <f>'Pop (num)'!O61-'CI (num)'!O61-0.5*SUMIFS('RAW death'!$N$2:$N$641,'RAW death'!$G$2:$G$641,$B62,'RAW death'!$M$2:$M$641,O$1)/5</f>
        <v>533649.52778494777</v>
      </c>
      <c r="P62" s="11">
        <f>'Pop (num)'!P61-'CI (num)'!P61-0.5*SUMIFS('RAW death'!$N$2:$N$641,'RAW death'!$G$2:$G$641,$B62,'RAW death'!$M$2:$M$641,P$1)/5</f>
        <v>538996.21895899868</v>
      </c>
      <c r="Q62" s="11">
        <f>'Pop (num)'!Q61-'CI (num)'!Q61-0.5*SUMIFS('RAW death'!$N$2:$N$641,'RAW death'!$G$2:$G$641,$B62,'RAW death'!$M$2:$M$641,Q$1)/5</f>
        <v>543664.77972007578</v>
      </c>
      <c r="R62" s="11">
        <f>'Pop (num)'!R61-'CI (num)'!R61-0.5*SUMIFS('RAW death'!$N$2:$N$641,'RAW death'!$G$2:$G$641,$B62,'RAW death'!$M$2:$M$641,R$1)/5</f>
        <v>549891.04908684618</v>
      </c>
      <c r="S62" s="11">
        <f>'Pop (num)'!S61-'CI (num)'!S61-0.5*SUMIFS('RAW death'!$N$2:$N$641,'RAW death'!$G$2:$G$641,$B62,'RAW death'!$M$2:$M$641,S$1)/5</f>
        <v>558146.86102254421</v>
      </c>
      <c r="T62" s="11">
        <f>'Pop (num)'!T61-'CI (num)'!T61-0.5*SUMIFS('RAW death'!$N$2:$N$641,'RAW death'!$G$2:$G$641,$B62,'RAW death'!$M$2:$M$641,T$1)/5</f>
        <v>565951.66236675472</v>
      </c>
      <c r="U62" s="11">
        <f>'Pop (num)'!U61-'CI (num)'!U61-0.5*SUMIFS('RAW death'!$N$2:$N$641,'RAW death'!$G$2:$G$641,$B62,'RAW death'!$M$2:$M$641,U$1)/5</f>
        <v>572369.51828230615</v>
      </c>
      <c r="V62" s="11">
        <f>'Pop (num)'!V61-'CI (num)'!V61-0.5*SUMIFS('RAW death'!$N$2:$N$641,'RAW death'!$G$2:$G$641,$B62,'RAW death'!$M$2:$M$641,V$1)/5</f>
        <v>581685.55262904067</v>
      </c>
      <c r="W62" s="11">
        <f>'Pop (num)'!W61-'CI (num)'!W61-0.5*SUMIFS('RAW death'!$N$2:$N$641,'RAW death'!$G$2:$G$641,$B62,'RAW death'!$M$2:$M$641,W$1)/5</f>
        <v>597262.60586939857</v>
      </c>
      <c r="X62" s="11">
        <f>'Pop (num)'!X61-'CI (num)'!X61-0.5*SUMIFS('RAW death'!$N$2:$N$641,'RAW death'!$G$2:$G$641,$B62,'RAW death'!$M$2:$M$641,X$1)/5</f>
        <v>624736.51021034969</v>
      </c>
      <c r="Y62" s="11">
        <f>'Pop (num)'!Y61-'CI (num)'!Y61-0.5*SUMIFS('RAW death'!$N$2:$N$641,'RAW death'!$G$2:$G$641,$B62,'RAW death'!$M$2:$M$641,Y$1)/5</f>
        <v>647137.13117420836</v>
      </c>
      <c r="Z62" s="11">
        <f>'Pop (num)'!Z61-'CI (num)'!Z61-0.5*SUMIFS('RAW death'!$N$2:$N$641,'RAW death'!$G$2:$G$641,$B62,'RAW death'!$M$2:$M$641,Z$1)/5</f>
        <v>679835.9066478716</v>
      </c>
      <c r="AA62" s="11">
        <f>'Pop (num)'!AA61-'CI (num)'!AA61-0.5*SUMIFS('RAW death'!$N$2:$N$641,'RAW death'!$G$2:$G$641,$B62,'RAW death'!$M$2:$M$641,AA$1)/5</f>
        <v>717556.02304126683</v>
      </c>
      <c r="AB62" s="11">
        <f>'Pop (num)'!AB61-'CI (num)'!AB61-0.5*SUMIFS('RAW death'!$N$2:$N$641,'RAW death'!$G$2:$G$641,$B62,'RAW death'!$M$2:$M$641,AB$1)/5</f>
        <v>756768.46262570319</v>
      </c>
      <c r="AC62" s="11">
        <f>'Pop (num)'!AC61-'CI (num)'!AC61-0.5*SUMIFS('RAW death'!$N$2:$N$641,'RAW death'!$G$2:$G$641,$B62,'RAW death'!$M$2:$M$641,AC$1)/5</f>
        <v>791243.96862027573</v>
      </c>
      <c r="AD62" s="11">
        <f>'Pop (num)'!AD61-'CI (num)'!AD61-0.5*SUMIFS('RAW death'!$N$2:$N$641,'RAW death'!$G$2:$G$641,$B62,'RAW death'!$M$2:$M$641,AD$1)/5</f>
        <v>834889.07379286678</v>
      </c>
      <c r="AE62" s="11">
        <f>'Pop (num)'!AE61-'CI (num)'!AE61-0.5*SUMIFS('RAW death'!$N$2:$N$641,'RAW death'!$G$2:$G$641,$B62,'RAW death'!$M$2:$M$641,AE$1)/5</f>
        <v>878593.22643673397</v>
      </c>
      <c r="AF62" s="11">
        <f>'Pop (num)'!AF61-'CI (num)'!AF61-0.5*SUMIFS('RAW death'!$N$2:$N$641,'RAW death'!$G$2:$G$641,$B62,'RAW death'!$M$2:$M$641,AF$1)/5</f>
        <v>922024.1757522471</v>
      </c>
      <c r="AG62" s="11">
        <f>'Pop (num)'!AG61-'CI (num)'!AG61-0.5*SUMIFS('RAW death'!$N$2:$N$641,'RAW death'!$G$2:$G$641,$B62,'RAW death'!$M$2:$M$641,AG$1)/5</f>
        <v>964693.76037784549</v>
      </c>
      <c r="AH62" s="11">
        <f>'Pop (num)'!AH61-'CI (num)'!AH61-0.5*SUMIFS('RAW death'!$N$2:$N$641,'RAW death'!$G$2:$G$641,$B62,'RAW death'!$M$2:$M$641,AH$1)/5</f>
        <v>1006865.5821712062</v>
      </c>
      <c r="AI62" s="11">
        <f>'Pop (num)'!AI61-'CI (num)'!AI61-0.5*SUMIFS('RAW death'!$N$2:$N$641,'RAW death'!$G$2:$G$641,$B62,'RAW death'!$M$2:$M$641,AI$1)/4</f>
        <v>1059639.157595153</v>
      </c>
    </row>
    <row r="63" spans="1:35" x14ac:dyDescent="0.2">
      <c r="A63">
        <f t="shared" si="0"/>
        <v>62</v>
      </c>
      <c r="B63" s="1">
        <v>17</v>
      </c>
      <c r="D63" s="11">
        <f>'Pop (num)'!D62-'CI (num)'!D62-0.5*SUMIFS('RAW death'!$N$2:$N$641,'RAW death'!$G$2:$G$641,$B63,'RAW death'!$M$2:$M$641,D$1)/5</f>
        <v>415715.05942029477</v>
      </c>
      <c r="E63" s="11">
        <f>'Pop (num)'!E62-'CI (num)'!E62-0.5*SUMIFS('RAW death'!$N$2:$N$641,'RAW death'!$G$2:$G$641,$B63,'RAW death'!$M$2:$M$641,E$1)/5</f>
        <v>431952.0832022528</v>
      </c>
      <c r="F63" s="11">
        <f>'Pop (num)'!F62-'CI (num)'!F62-0.5*SUMIFS('RAW death'!$N$2:$N$641,'RAW death'!$G$2:$G$641,$B63,'RAW death'!$M$2:$M$641,F$1)/5</f>
        <v>448391.94772740896</v>
      </c>
      <c r="G63" s="11">
        <f>'Pop (num)'!G62-'CI (num)'!G62-0.5*SUMIFS('RAW death'!$N$2:$N$641,'RAW death'!$G$2:$G$641,$B63,'RAW death'!$M$2:$M$641,G$1)/5</f>
        <v>461085.9793766911</v>
      </c>
      <c r="H63" s="11">
        <f>'Pop (num)'!H62-'CI (num)'!H62-0.5*SUMIFS('RAW death'!$N$2:$N$641,'RAW death'!$G$2:$G$641,$B63,'RAW death'!$M$2:$M$641,H$1)/5</f>
        <v>469429.34218385851</v>
      </c>
      <c r="I63" s="11">
        <f>'Pop (num)'!I62-'CI (num)'!I62-0.5*SUMIFS('RAW death'!$N$2:$N$641,'RAW death'!$G$2:$G$641,$B63,'RAW death'!$M$2:$M$641,I$1)/5</f>
        <v>473039.95137606235</v>
      </c>
      <c r="J63" s="11">
        <f>'Pop (num)'!J62-'CI (num)'!J62-0.5*SUMIFS('RAW death'!$N$2:$N$641,'RAW death'!$G$2:$G$641,$B63,'RAW death'!$M$2:$M$641,J$1)/5</f>
        <v>489112.21321942052</v>
      </c>
      <c r="K63" s="11">
        <f>'Pop (num)'!K62-'CI (num)'!K62-0.5*SUMIFS('RAW death'!$N$2:$N$641,'RAW death'!$G$2:$G$641,$B63,'RAW death'!$M$2:$M$641,K$1)/5</f>
        <v>497956.12629275897</v>
      </c>
      <c r="L63" s="11">
        <f>'Pop (num)'!L62-'CI (num)'!L62-0.5*SUMIFS('RAW death'!$N$2:$N$641,'RAW death'!$G$2:$G$641,$B63,'RAW death'!$M$2:$M$641,L$1)/5</f>
        <v>507194.55933541642</v>
      </c>
      <c r="M63" s="11">
        <f>'Pop (num)'!M62-'CI (num)'!M62-0.5*SUMIFS('RAW death'!$N$2:$N$641,'RAW death'!$G$2:$G$641,$B63,'RAW death'!$M$2:$M$641,M$1)/5</f>
        <v>516879.14173200954</v>
      </c>
      <c r="N63" s="11">
        <f>'Pop (num)'!N62-'CI (num)'!N62-0.5*SUMIFS('RAW death'!$N$2:$N$641,'RAW death'!$G$2:$G$641,$B63,'RAW death'!$M$2:$M$641,N$1)/5</f>
        <v>526987.21081733727</v>
      </c>
      <c r="O63" s="11">
        <f>'Pop (num)'!O62-'CI (num)'!O62-0.5*SUMIFS('RAW death'!$N$2:$N$641,'RAW death'!$G$2:$G$641,$B63,'RAW death'!$M$2:$M$641,O$1)/5</f>
        <v>533649.52778494777</v>
      </c>
      <c r="P63" s="11">
        <f>'Pop (num)'!P62-'CI (num)'!P62-0.5*SUMIFS('RAW death'!$N$2:$N$641,'RAW death'!$G$2:$G$641,$B63,'RAW death'!$M$2:$M$641,P$1)/5</f>
        <v>538996.21895899868</v>
      </c>
      <c r="Q63" s="11">
        <f>'Pop (num)'!Q62-'CI (num)'!Q62-0.5*SUMIFS('RAW death'!$N$2:$N$641,'RAW death'!$G$2:$G$641,$B63,'RAW death'!$M$2:$M$641,Q$1)/5</f>
        <v>543664.77972007578</v>
      </c>
      <c r="R63" s="11">
        <f>'Pop (num)'!R62-'CI (num)'!R62-0.5*SUMIFS('RAW death'!$N$2:$N$641,'RAW death'!$G$2:$G$641,$B63,'RAW death'!$M$2:$M$641,R$1)/5</f>
        <v>549891.04908684618</v>
      </c>
      <c r="S63" s="11">
        <f>'Pop (num)'!S62-'CI (num)'!S62-0.5*SUMIFS('RAW death'!$N$2:$N$641,'RAW death'!$G$2:$G$641,$B63,'RAW death'!$M$2:$M$641,S$1)/5</f>
        <v>558146.86102254421</v>
      </c>
      <c r="T63" s="11">
        <f>'Pop (num)'!T62-'CI (num)'!T62-0.5*SUMIFS('RAW death'!$N$2:$N$641,'RAW death'!$G$2:$G$641,$B63,'RAW death'!$M$2:$M$641,T$1)/5</f>
        <v>565951.66236675472</v>
      </c>
      <c r="U63" s="11">
        <f>'Pop (num)'!U62-'CI (num)'!U62-0.5*SUMIFS('RAW death'!$N$2:$N$641,'RAW death'!$G$2:$G$641,$B63,'RAW death'!$M$2:$M$641,U$1)/5</f>
        <v>572369.51828230615</v>
      </c>
      <c r="V63" s="11">
        <f>'Pop (num)'!V62-'CI (num)'!V62-0.5*SUMIFS('RAW death'!$N$2:$N$641,'RAW death'!$G$2:$G$641,$B63,'RAW death'!$M$2:$M$641,V$1)/5</f>
        <v>581685.55262904067</v>
      </c>
      <c r="W63" s="11">
        <f>'Pop (num)'!W62-'CI (num)'!W62-0.5*SUMIFS('RAW death'!$N$2:$N$641,'RAW death'!$G$2:$G$641,$B63,'RAW death'!$M$2:$M$641,W$1)/5</f>
        <v>597262.60586939857</v>
      </c>
      <c r="X63" s="11">
        <f>'Pop (num)'!X62-'CI (num)'!X62-0.5*SUMIFS('RAW death'!$N$2:$N$641,'RAW death'!$G$2:$G$641,$B63,'RAW death'!$M$2:$M$641,X$1)/5</f>
        <v>624736.51021034969</v>
      </c>
      <c r="Y63" s="11">
        <f>'Pop (num)'!Y62-'CI (num)'!Y62-0.5*SUMIFS('RAW death'!$N$2:$N$641,'RAW death'!$G$2:$G$641,$B63,'RAW death'!$M$2:$M$641,Y$1)/5</f>
        <v>647137.13117420836</v>
      </c>
      <c r="Z63" s="11">
        <f>'Pop (num)'!Z62-'CI (num)'!Z62-0.5*SUMIFS('RAW death'!$N$2:$N$641,'RAW death'!$G$2:$G$641,$B63,'RAW death'!$M$2:$M$641,Z$1)/5</f>
        <v>679835.9066478716</v>
      </c>
      <c r="AA63" s="11">
        <f>'Pop (num)'!AA62-'CI (num)'!AA62-0.5*SUMIFS('RAW death'!$N$2:$N$641,'RAW death'!$G$2:$G$641,$B63,'RAW death'!$M$2:$M$641,AA$1)/5</f>
        <v>717556.02304126683</v>
      </c>
      <c r="AB63" s="11">
        <f>'Pop (num)'!AB62-'CI (num)'!AB62-0.5*SUMIFS('RAW death'!$N$2:$N$641,'RAW death'!$G$2:$G$641,$B63,'RAW death'!$M$2:$M$641,AB$1)/5</f>
        <v>756768.46262570319</v>
      </c>
      <c r="AC63" s="11">
        <f>'Pop (num)'!AC62-'CI (num)'!AC62-0.5*SUMIFS('RAW death'!$N$2:$N$641,'RAW death'!$G$2:$G$641,$B63,'RAW death'!$M$2:$M$641,AC$1)/5</f>
        <v>791243.96862027573</v>
      </c>
      <c r="AD63" s="11">
        <f>'Pop (num)'!AD62-'CI (num)'!AD62-0.5*SUMIFS('RAW death'!$N$2:$N$641,'RAW death'!$G$2:$G$641,$B63,'RAW death'!$M$2:$M$641,AD$1)/5</f>
        <v>834889.07379286678</v>
      </c>
      <c r="AE63" s="11">
        <f>'Pop (num)'!AE62-'CI (num)'!AE62-0.5*SUMIFS('RAW death'!$N$2:$N$641,'RAW death'!$G$2:$G$641,$B63,'RAW death'!$M$2:$M$641,AE$1)/5</f>
        <v>878593.22643673397</v>
      </c>
      <c r="AF63" s="11">
        <f>'Pop (num)'!AF62-'CI (num)'!AF62-0.5*SUMIFS('RAW death'!$N$2:$N$641,'RAW death'!$G$2:$G$641,$B63,'RAW death'!$M$2:$M$641,AF$1)/5</f>
        <v>922024.1757522471</v>
      </c>
      <c r="AG63" s="11">
        <f>'Pop (num)'!AG62-'CI (num)'!AG62-0.5*SUMIFS('RAW death'!$N$2:$N$641,'RAW death'!$G$2:$G$641,$B63,'RAW death'!$M$2:$M$641,AG$1)/5</f>
        <v>964693.76037784549</v>
      </c>
      <c r="AH63" s="11">
        <f>'Pop (num)'!AH62-'CI (num)'!AH62-0.5*SUMIFS('RAW death'!$N$2:$N$641,'RAW death'!$G$2:$G$641,$B63,'RAW death'!$M$2:$M$641,AH$1)/5</f>
        <v>1006865.5821712062</v>
      </c>
      <c r="AI63" s="11">
        <f>'Pop (num)'!AI62-'CI (num)'!AI62-0.5*SUMIFS('RAW death'!$N$2:$N$641,'RAW death'!$G$2:$G$641,$B63,'RAW death'!$M$2:$M$641,AI$1)/4</f>
        <v>1059639.157595153</v>
      </c>
    </row>
    <row r="64" spans="1:35" x14ac:dyDescent="0.2">
      <c r="A64">
        <f t="shared" si="0"/>
        <v>63</v>
      </c>
      <c r="B64" s="1">
        <v>17</v>
      </c>
      <c r="D64" s="11">
        <f>'Pop (num)'!D63-'CI (num)'!D63-0.5*SUMIFS('RAW death'!$N$2:$N$641,'RAW death'!$G$2:$G$641,$B64,'RAW death'!$M$2:$M$641,D$1)/5</f>
        <v>415715.05942029477</v>
      </c>
      <c r="E64" s="11">
        <f>'Pop (num)'!E63-'CI (num)'!E63-0.5*SUMIFS('RAW death'!$N$2:$N$641,'RAW death'!$G$2:$G$641,$B64,'RAW death'!$M$2:$M$641,E$1)/5</f>
        <v>431952.0832022528</v>
      </c>
      <c r="F64" s="11">
        <f>'Pop (num)'!F63-'CI (num)'!F63-0.5*SUMIFS('RAW death'!$N$2:$N$641,'RAW death'!$G$2:$G$641,$B64,'RAW death'!$M$2:$M$641,F$1)/5</f>
        <v>448391.94772740896</v>
      </c>
      <c r="G64" s="11">
        <f>'Pop (num)'!G63-'CI (num)'!G63-0.5*SUMIFS('RAW death'!$N$2:$N$641,'RAW death'!$G$2:$G$641,$B64,'RAW death'!$M$2:$M$641,G$1)/5</f>
        <v>461085.9793766911</v>
      </c>
      <c r="H64" s="11">
        <f>'Pop (num)'!H63-'CI (num)'!H63-0.5*SUMIFS('RAW death'!$N$2:$N$641,'RAW death'!$G$2:$G$641,$B64,'RAW death'!$M$2:$M$641,H$1)/5</f>
        <v>469429.34218385851</v>
      </c>
      <c r="I64" s="11">
        <f>'Pop (num)'!I63-'CI (num)'!I63-0.5*SUMIFS('RAW death'!$N$2:$N$641,'RAW death'!$G$2:$G$641,$B64,'RAW death'!$M$2:$M$641,I$1)/5</f>
        <v>473039.95137606235</v>
      </c>
      <c r="J64" s="11">
        <f>'Pop (num)'!J63-'CI (num)'!J63-0.5*SUMIFS('RAW death'!$N$2:$N$641,'RAW death'!$G$2:$G$641,$B64,'RAW death'!$M$2:$M$641,J$1)/5</f>
        <v>489112.21321942052</v>
      </c>
      <c r="K64" s="11">
        <f>'Pop (num)'!K63-'CI (num)'!K63-0.5*SUMIFS('RAW death'!$N$2:$N$641,'RAW death'!$G$2:$G$641,$B64,'RAW death'!$M$2:$M$641,K$1)/5</f>
        <v>497956.12629275897</v>
      </c>
      <c r="L64" s="11">
        <f>'Pop (num)'!L63-'CI (num)'!L63-0.5*SUMIFS('RAW death'!$N$2:$N$641,'RAW death'!$G$2:$G$641,$B64,'RAW death'!$M$2:$M$641,L$1)/5</f>
        <v>507194.55933541642</v>
      </c>
      <c r="M64" s="11">
        <f>'Pop (num)'!M63-'CI (num)'!M63-0.5*SUMIFS('RAW death'!$N$2:$N$641,'RAW death'!$G$2:$G$641,$B64,'RAW death'!$M$2:$M$641,M$1)/5</f>
        <v>516879.14173200954</v>
      </c>
      <c r="N64" s="11">
        <f>'Pop (num)'!N63-'CI (num)'!N63-0.5*SUMIFS('RAW death'!$N$2:$N$641,'RAW death'!$G$2:$G$641,$B64,'RAW death'!$M$2:$M$641,N$1)/5</f>
        <v>526987.21081733727</v>
      </c>
      <c r="O64" s="11">
        <f>'Pop (num)'!O63-'CI (num)'!O63-0.5*SUMIFS('RAW death'!$N$2:$N$641,'RAW death'!$G$2:$G$641,$B64,'RAW death'!$M$2:$M$641,O$1)/5</f>
        <v>533649.52778494777</v>
      </c>
      <c r="P64" s="11">
        <f>'Pop (num)'!P63-'CI (num)'!P63-0.5*SUMIFS('RAW death'!$N$2:$N$641,'RAW death'!$G$2:$G$641,$B64,'RAW death'!$M$2:$M$641,P$1)/5</f>
        <v>538996.21895899868</v>
      </c>
      <c r="Q64" s="11">
        <f>'Pop (num)'!Q63-'CI (num)'!Q63-0.5*SUMIFS('RAW death'!$N$2:$N$641,'RAW death'!$G$2:$G$641,$B64,'RAW death'!$M$2:$M$641,Q$1)/5</f>
        <v>543664.77972007578</v>
      </c>
      <c r="R64" s="11">
        <f>'Pop (num)'!R63-'CI (num)'!R63-0.5*SUMIFS('RAW death'!$N$2:$N$641,'RAW death'!$G$2:$G$641,$B64,'RAW death'!$M$2:$M$641,R$1)/5</f>
        <v>549891.04908684618</v>
      </c>
      <c r="S64" s="11">
        <f>'Pop (num)'!S63-'CI (num)'!S63-0.5*SUMIFS('RAW death'!$N$2:$N$641,'RAW death'!$G$2:$G$641,$B64,'RAW death'!$M$2:$M$641,S$1)/5</f>
        <v>558146.86102254421</v>
      </c>
      <c r="T64" s="11">
        <f>'Pop (num)'!T63-'CI (num)'!T63-0.5*SUMIFS('RAW death'!$N$2:$N$641,'RAW death'!$G$2:$G$641,$B64,'RAW death'!$M$2:$M$641,T$1)/5</f>
        <v>565951.66236675472</v>
      </c>
      <c r="U64" s="11">
        <f>'Pop (num)'!U63-'CI (num)'!U63-0.5*SUMIFS('RAW death'!$N$2:$N$641,'RAW death'!$G$2:$G$641,$B64,'RAW death'!$M$2:$M$641,U$1)/5</f>
        <v>572369.51828230615</v>
      </c>
      <c r="V64" s="11">
        <f>'Pop (num)'!V63-'CI (num)'!V63-0.5*SUMIFS('RAW death'!$N$2:$N$641,'RAW death'!$G$2:$G$641,$B64,'RAW death'!$M$2:$M$641,V$1)/5</f>
        <v>581685.55262904067</v>
      </c>
      <c r="W64" s="11">
        <f>'Pop (num)'!W63-'CI (num)'!W63-0.5*SUMIFS('RAW death'!$N$2:$N$641,'RAW death'!$G$2:$G$641,$B64,'RAW death'!$M$2:$M$641,W$1)/5</f>
        <v>597262.60586939857</v>
      </c>
      <c r="X64" s="11">
        <f>'Pop (num)'!X63-'CI (num)'!X63-0.5*SUMIFS('RAW death'!$N$2:$N$641,'RAW death'!$G$2:$G$641,$B64,'RAW death'!$M$2:$M$641,X$1)/5</f>
        <v>624736.51021034969</v>
      </c>
      <c r="Y64" s="11">
        <f>'Pop (num)'!Y63-'CI (num)'!Y63-0.5*SUMIFS('RAW death'!$N$2:$N$641,'RAW death'!$G$2:$G$641,$B64,'RAW death'!$M$2:$M$641,Y$1)/5</f>
        <v>647137.13117420836</v>
      </c>
      <c r="Z64" s="11">
        <f>'Pop (num)'!Z63-'CI (num)'!Z63-0.5*SUMIFS('RAW death'!$N$2:$N$641,'RAW death'!$G$2:$G$641,$B64,'RAW death'!$M$2:$M$641,Z$1)/5</f>
        <v>679835.9066478716</v>
      </c>
      <c r="AA64" s="11">
        <f>'Pop (num)'!AA63-'CI (num)'!AA63-0.5*SUMIFS('RAW death'!$N$2:$N$641,'RAW death'!$G$2:$G$641,$B64,'RAW death'!$M$2:$M$641,AA$1)/5</f>
        <v>717556.02304126683</v>
      </c>
      <c r="AB64" s="11">
        <f>'Pop (num)'!AB63-'CI (num)'!AB63-0.5*SUMIFS('RAW death'!$N$2:$N$641,'RAW death'!$G$2:$G$641,$B64,'RAW death'!$M$2:$M$641,AB$1)/5</f>
        <v>756768.46262570319</v>
      </c>
      <c r="AC64" s="11">
        <f>'Pop (num)'!AC63-'CI (num)'!AC63-0.5*SUMIFS('RAW death'!$N$2:$N$641,'RAW death'!$G$2:$G$641,$B64,'RAW death'!$M$2:$M$641,AC$1)/5</f>
        <v>791243.96862027573</v>
      </c>
      <c r="AD64" s="11">
        <f>'Pop (num)'!AD63-'CI (num)'!AD63-0.5*SUMIFS('RAW death'!$N$2:$N$641,'RAW death'!$G$2:$G$641,$B64,'RAW death'!$M$2:$M$641,AD$1)/5</f>
        <v>834889.07379286678</v>
      </c>
      <c r="AE64" s="11">
        <f>'Pop (num)'!AE63-'CI (num)'!AE63-0.5*SUMIFS('RAW death'!$N$2:$N$641,'RAW death'!$G$2:$G$641,$B64,'RAW death'!$M$2:$M$641,AE$1)/5</f>
        <v>878593.22643673397</v>
      </c>
      <c r="AF64" s="11">
        <f>'Pop (num)'!AF63-'CI (num)'!AF63-0.5*SUMIFS('RAW death'!$N$2:$N$641,'RAW death'!$G$2:$G$641,$B64,'RAW death'!$M$2:$M$641,AF$1)/5</f>
        <v>922024.1757522471</v>
      </c>
      <c r="AG64" s="11">
        <f>'Pop (num)'!AG63-'CI (num)'!AG63-0.5*SUMIFS('RAW death'!$N$2:$N$641,'RAW death'!$G$2:$G$641,$B64,'RAW death'!$M$2:$M$641,AG$1)/5</f>
        <v>964693.76037784549</v>
      </c>
      <c r="AH64" s="11">
        <f>'Pop (num)'!AH63-'CI (num)'!AH63-0.5*SUMIFS('RAW death'!$N$2:$N$641,'RAW death'!$G$2:$G$641,$B64,'RAW death'!$M$2:$M$641,AH$1)/5</f>
        <v>1006865.5821712062</v>
      </c>
      <c r="AI64" s="11">
        <f>'Pop (num)'!AI63-'CI (num)'!AI63-0.5*SUMIFS('RAW death'!$N$2:$N$641,'RAW death'!$G$2:$G$641,$B64,'RAW death'!$M$2:$M$641,AI$1)/4</f>
        <v>1059639.157595153</v>
      </c>
    </row>
    <row r="65" spans="1:35" x14ac:dyDescent="0.2">
      <c r="A65">
        <f t="shared" si="0"/>
        <v>64</v>
      </c>
      <c r="B65" s="1">
        <v>17</v>
      </c>
      <c r="D65" s="11">
        <f>'Pop (num)'!D64-'CI (num)'!D64-0.5*SUMIFS('RAW death'!$N$2:$N$641,'RAW death'!$G$2:$G$641,$B65,'RAW death'!$M$2:$M$641,D$1)/5</f>
        <v>415715.05942029477</v>
      </c>
      <c r="E65" s="11">
        <f>'Pop (num)'!E64-'CI (num)'!E64-0.5*SUMIFS('RAW death'!$N$2:$N$641,'RAW death'!$G$2:$G$641,$B65,'RAW death'!$M$2:$M$641,E$1)/5</f>
        <v>431952.0832022528</v>
      </c>
      <c r="F65" s="11">
        <f>'Pop (num)'!F64-'CI (num)'!F64-0.5*SUMIFS('RAW death'!$N$2:$N$641,'RAW death'!$G$2:$G$641,$B65,'RAW death'!$M$2:$M$641,F$1)/5</f>
        <v>448391.94772740896</v>
      </c>
      <c r="G65" s="11">
        <f>'Pop (num)'!G64-'CI (num)'!G64-0.5*SUMIFS('RAW death'!$N$2:$N$641,'RAW death'!$G$2:$G$641,$B65,'RAW death'!$M$2:$M$641,G$1)/5</f>
        <v>461085.9793766911</v>
      </c>
      <c r="H65" s="11">
        <f>'Pop (num)'!H64-'CI (num)'!H64-0.5*SUMIFS('RAW death'!$N$2:$N$641,'RAW death'!$G$2:$G$641,$B65,'RAW death'!$M$2:$M$641,H$1)/5</f>
        <v>469429.34218385851</v>
      </c>
      <c r="I65" s="11">
        <f>'Pop (num)'!I64-'CI (num)'!I64-0.5*SUMIFS('RAW death'!$N$2:$N$641,'RAW death'!$G$2:$G$641,$B65,'RAW death'!$M$2:$M$641,I$1)/5</f>
        <v>473039.95137606235</v>
      </c>
      <c r="J65" s="11">
        <f>'Pop (num)'!J64-'CI (num)'!J64-0.5*SUMIFS('RAW death'!$N$2:$N$641,'RAW death'!$G$2:$G$641,$B65,'RAW death'!$M$2:$M$641,J$1)/5</f>
        <v>489112.21321942052</v>
      </c>
      <c r="K65" s="11">
        <f>'Pop (num)'!K64-'CI (num)'!K64-0.5*SUMIFS('RAW death'!$N$2:$N$641,'RAW death'!$G$2:$G$641,$B65,'RAW death'!$M$2:$M$641,K$1)/5</f>
        <v>497956.12629275897</v>
      </c>
      <c r="L65" s="11">
        <f>'Pop (num)'!L64-'CI (num)'!L64-0.5*SUMIFS('RAW death'!$N$2:$N$641,'RAW death'!$G$2:$G$641,$B65,'RAW death'!$M$2:$M$641,L$1)/5</f>
        <v>507194.55933541642</v>
      </c>
      <c r="M65" s="11">
        <f>'Pop (num)'!M64-'CI (num)'!M64-0.5*SUMIFS('RAW death'!$N$2:$N$641,'RAW death'!$G$2:$G$641,$B65,'RAW death'!$M$2:$M$641,M$1)/5</f>
        <v>516879.14173200954</v>
      </c>
      <c r="N65" s="11">
        <f>'Pop (num)'!N64-'CI (num)'!N64-0.5*SUMIFS('RAW death'!$N$2:$N$641,'RAW death'!$G$2:$G$641,$B65,'RAW death'!$M$2:$M$641,N$1)/5</f>
        <v>526987.21081733727</v>
      </c>
      <c r="O65" s="11">
        <f>'Pop (num)'!O64-'CI (num)'!O64-0.5*SUMIFS('RAW death'!$N$2:$N$641,'RAW death'!$G$2:$G$641,$B65,'RAW death'!$M$2:$M$641,O$1)/5</f>
        <v>533649.52778494777</v>
      </c>
      <c r="P65" s="11">
        <f>'Pop (num)'!P64-'CI (num)'!P64-0.5*SUMIFS('RAW death'!$N$2:$N$641,'RAW death'!$G$2:$G$641,$B65,'RAW death'!$M$2:$M$641,P$1)/5</f>
        <v>538996.21895899868</v>
      </c>
      <c r="Q65" s="11">
        <f>'Pop (num)'!Q64-'CI (num)'!Q64-0.5*SUMIFS('RAW death'!$N$2:$N$641,'RAW death'!$G$2:$G$641,$B65,'RAW death'!$M$2:$M$641,Q$1)/5</f>
        <v>543664.77972007578</v>
      </c>
      <c r="R65" s="11">
        <f>'Pop (num)'!R64-'CI (num)'!R64-0.5*SUMIFS('RAW death'!$N$2:$N$641,'RAW death'!$G$2:$G$641,$B65,'RAW death'!$M$2:$M$641,R$1)/5</f>
        <v>549891.04908684618</v>
      </c>
      <c r="S65" s="11">
        <f>'Pop (num)'!S64-'CI (num)'!S64-0.5*SUMIFS('RAW death'!$N$2:$N$641,'RAW death'!$G$2:$G$641,$B65,'RAW death'!$M$2:$M$641,S$1)/5</f>
        <v>558146.86102254421</v>
      </c>
      <c r="T65" s="11">
        <f>'Pop (num)'!T64-'CI (num)'!T64-0.5*SUMIFS('RAW death'!$N$2:$N$641,'RAW death'!$G$2:$G$641,$B65,'RAW death'!$M$2:$M$641,T$1)/5</f>
        <v>565951.66236675472</v>
      </c>
      <c r="U65" s="11">
        <f>'Pop (num)'!U64-'CI (num)'!U64-0.5*SUMIFS('RAW death'!$N$2:$N$641,'RAW death'!$G$2:$G$641,$B65,'RAW death'!$M$2:$M$641,U$1)/5</f>
        <v>572369.51828230615</v>
      </c>
      <c r="V65" s="11">
        <f>'Pop (num)'!V64-'CI (num)'!V64-0.5*SUMIFS('RAW death'!$N$2:$N$641,'RAW death'!$G$2:$G$641,$B65,'RAW death'!$M$2:$M$641,V$1)/5</f>
        <v>581685.55262904067</v>
      </c>
      <c r="W65" s="11">
        <f>'Pop (num)'!W64-'CI (num)'!W64-0.5*SUMIFS('RAW death'!$N$2:$N$641,'RAW death'!$G$2:$G$641,$B65,'RAW death'!$M$2:$M$641,W$1)/5</f>
        <v>597262.60586939857</v>
      </c>
      <c r="X65" s="11">
        <f>'Pop (num)'!X64-'CI (num)'!X64-0.5*SUMIFS('RAW death'!$N$2:$N$641,'RAW death'!$G$2:$G$641,$B65,'RAW death'!$M$2:$M$641,X$1)/5</f>
        <v>624736.51021034969</v>
      </c>
      <c r="Y65" s="11">
        <f>'Pop (num)'!Y64-'CI (num)'!Y64-0.5*SUMIFS('RAW death'!$N$2:$N$641,'RAW death'!$G$2:$G$641,$B65,'RAW death'!$M$2:$M$641,Y$1)/5</f>
        <v>647137.13117420836</v>
      </c>
      <c r="Z65" s="11">
        <f>'Pop (num)'!Z64-'CI (num)'!Z64-0.5*SUMIFS('RAW death'!$N$2:$N$641,'RAW death'!$G$2:$G$641,$B65,'RAW death'!$M$2:$M$641,Z$1)/5</f>
        <v>679835.9066478716</v>
      </c>
      <c r="AA65" s="11">
        <f>'Pop (num)'!AA64-'CI (num)'!AA64-0.5*SUMIFS('RAW death'!$N$2:$N$641,'RAW death'!$G$2:$G$641,$B65,'RAW death'!$M$2:$M$641,AA$1)/5</f>
        <v>717556.02304126683</v>
      </c>
      <c r="AB65" s="11">
        <f>'Pop (num)'!AB64-'CI (num)'!AB64-0.5*SUMIFS('RAW death'!$N$2:$N$641,'RAW death'!$G$2:$G$641,$B65,'RAW death'!$M$2:$M$641,AB$1)/5</f>
        <v>756768.46262570319</v>
      </c>
      <c r="AC65" s="11">
        <f>'Pop (num)'!AC64-'CI (num)'!AC64-0.5*SUMIFS('RAW death'!$N$2:$N$641,'RAW death'!$G$2:$G$641,$B65,'RAW death'!$M$2:$M$641,AC$1)/5</f>
        <v>791243.96862027573</v>
      </c>
      <c r="AD65" s="11">
        <f>'Pop (num)'!AD64-'CI (num)'!AD64-0.5*SUMIFS('RAW death'!$N$2:$N$641,'RAW death'!$G$2:$G$641,$B65,'RAW death'!$M$2:$M$641,AD$1)/5</f>
        <v>834889.07379286678</v>
      </c>
      <c r="AE65" s="11">
        <f>'Pop (num)'!AE64-'CI (num)'!AE64-0.5*SUMIFS('RAW death'!$N$2:$N$641,'RAW death'!$G$2:$G$641,$B65,'RAW death'!$M$2:$M$641,AE$1)/5</f>
        <v>878593.22643673397</v>
      </c>
      <c r="AF65" s="11">
        <f>'Pop (num)'!AF64-'CI (num)'!AF64-0.5*SUMIFS('RAW death'!$N$2:$N$641,'RAW death'!$G$2:$G$641,$B65,'RAW death'!$M$2:$M$641,AF$1)/5</f>
        <v>922024.1757522471</v>
      </c>
      <c r="AG65" s="11">
        <f>'Pop (num)'!AG64-'CI (num)'!AG64-0.5*SUMIFS('RAW death'!$N$2:$N$641,'RAW death'!$G$2:$G$641,$B65,'RAW death'!$M$2:$M$641,AG$1)/5</f>
        <v>964693.76037784549</v>
      </c>
      <c r="AH65" s="11">
        <f>'Pop (num)'!AH64-'CI (num)'!AH64-0.5*SUMIFS('RAW death'!$N$2:$N$641,'RAW death'!$G$2:$G$641,$B65,'RAW death'!$M$2:$M$641,AH$1)/5</f>
        <v>1006865.5821712062</v>
      </c>
      <c r="AI65" s="11">
        <f>'Pop (num)'!AI64-'CI (num)'!AI64-0.5*SUMIFS('RAW death'!$N$2:$N$641,'RAW death'!$G$2:$G$641,$B65,'RAW death'!$M$2:$M$641,AI$1)/4</f>
        <v>1059639.157595153</v>
      </c>
    </row>
    <row r="66" spans="1:35" x14ac:dyDescent="0.2">
      <c r="A66">
        <f t="shared" si="0"/>
        <v>65</v>
      </c>
      <c r="B66" s="1">
        <v>18</v>
      </c>
      <c r="D66" s="11">
        <f>'Pop (num)'!D65-'CI (num)'!D65-0.5*SUMIFS('RAW death'!$N$2:$N$641,'RAW death'!$G$2:$G$641,$B66,'RAW death'!$M$2:$M$641,D$1)/5</f>
        <v>415283.85442029481</v>
      </c>
      <c r="E66" s="11">
        <f>'Pop (num)'!E65-'CI (num)'!E65-0.5*SUMIFS('RAW death'!$N$2:$N$641,'RAW death'!$G$2:$G$641,$B66,'RAW death'!$M$2:$M$641,E$1)/5</f>
        <v>431491.61298225279</v>
      </c>
      <c r="F66" s="11">
        <f>'Pop (num)'!F65-'CI (num)'!F65-0.5*SUMIFS('RAW death'!$N$2:$N$641,'RAW death'!$G$2:$G$641,$B66,'RAW death'!$M$2:$M$641,F$1)/5</f>
        <v>447849.26165740896</v>
      </c>
      <c r="G66" s="11">
        <f>'Pop (num)'!G65-'CI (num)'!G65-0.5*SUMIFS('RAW death'!$N$2:$N$641,'RAW death'!$G$2:$G$641,$B66,'RAW death'!$M$2:$M$641,G$1)/5</f>
        <v>460387.24667669111</v>
      </c>
      <c r="H66" s="11">
        <f>'Pop (num)'!H65-'CI (num)'!H65-0.5*SUMIFS('RAW death'!$N$2:$N$641,'RAW death'!$G$2:$G$641,$B66,'RAW death'!$M$2:$M$641,H$1)/5</f>
        <v>468509.5653138585</v>
      </c>
      <c r="I66" s="11">
        <f>'Pop (num)'!I65-'CI (num)'!I65-0.5*SUMIFS('RAW death'!$N$2:$N$641,'RAW death'!$G$2:$G$641,$B66,'RAW death'!$M$2:$M$641,I$1)/5</f>
        <v>472033.62909606239</v>
      </c>
      <c r="J66" s="11">
        <f>'Pop (num)'!J65-'CI (num)'!J65-0.5*SUMIFS('RAW death'!$N$2:$N$641,'RAW death'!$G$2:$G$641,$B66,'RAW death'!$M$2:$M$641,J$1)/5</f>
        <v>487967.54250942054</v>
      </c>
      <c r="K66" s="11">
        <f>'Pop (num)'!K65-'CI (num)'!K65-0.5*SUMIFS('RAW death'!$N$2:$N$641,'RAW death'!$G$2:$G$641,$B66,'RAW death'!$M$2:$M$641,K$1)/5</f>
        <v>496736.44106275897</v>
      </c>
      <c r="L66" s="11">
        <f>'Pop (num)'!L65-'CI (num)'!L65-0.5*SUMIFS('RAW death'!$N$2:$N$641,'RAW death'!$G$2:$G$641,$B66,'RAW death'!$M$2:$M$641,L$1)/5</f>
        <v>505976.00680541643</v>
      </c>
      <c r="M66" s="11">
        <f>'Pop (num)'!M65-'CI (num)'!M65-0.5*SUMIFS('RAW death'!$N$2:$N$641,'RAW death'!$G$2:$G$641,$B66,'RAW death'!$M$2:$M$641,M$1)/5</f>
        <v>515744.62563200953</v>
      </c>
      <c r="N66" s="11">
        <f>'Pop (num)'!N65-'CI (num)'!N65-0.5*SUMIFS('RAW death'!$N$2:$N$641,'RAW death'!$G$2:$G$641,$B66,'RAW death'!$M$2:$M$641,N$1)/5</f>
        <v>525711.05820733728</v>
      </c>
      <c r="O66" s="11">
        <f>'Pop (num)'!O65-'CI (num)'!O65-0.5*SUMIFS('RAW death'!$N$2:$N$641,'RAW death'!$G$2:$G$641,$B66,'RAW death'!$M$2:$M$641,O$1)/5</f>
        <v>532329.59233494778</v>
      </c>
      <c r="P66" s="11">
        <f>'Pop (num)'!P65-'CI (num)'!P65-0.5*SUMIFS('RAW death'!$N$2:$N$641,'RAW death'!$G$2:$G$641,$B66,'RAW death'!$M$2:$M$641,P$1)/5</f>
        <v>537616.01364899869</v>
      </c>
      <c r="Q66" s="11">
        <f>'Pop (num)'!Q65-'CI (num)'!Q65-0.5*SUMIFS('RAW death'!$N$2:$N$641,'RAW death'!$G$2:$G$641,$B66,'RAW death'!$M$2:$M$641,Q$1)/5</f>
        <v>542318.99097007571</v>
      </c>
      <c r="R66" s="11">
        <f>'Pop (num)'!R65-'CI (num)'!R65-0.5*SUMIFS('RAW death'!$N$2:$N$641,'RAW death'!$G$2:$G$641,$B66,'RAW death'!$M$2:$M$641,R$1)/5</f>
        <v>548382.36136684625</v>
      </c>
      <c r="S66" s="11">
        <f>'Pop (num)'!S65-'CI (num)'!S65-0.5*SUMIFS('RAW death'!$N$2:$N$641,'RAW death'!$G$2:$G$641,$B66,'RAW death'!$M$2:$M$641,S$1)/5</f>
        <v>556612.03788254422</v>
      </c>
      <c r="T66" s="11">
        <f>'Pop (num)'!T65-'CI (num)'!T65-0.5*SUMIFS('RAW death'!$N$2:$N$641,'RAW death'!$G$2:$G$641,$B66,'RAW death'!$M$2:$M$641,T$1)/5</f>
        <v>564428.04282675474</v>
      </c>
      <c r="U66" s="11">
        <f>'Pop (num)'!U65-'CI (num)'!U65-0.5*SUMIFS('RAW death'!$N$2:$N$641,'RAW death'!$G$2:$G$641,$B66,'RAW death'!$M$2:$M$641,U$1)/5</f>
        <v>570865.91548230615</v>
      </c>
      <c r="V66" s="11">
        <f>'Pop (num)'!V65-'CI (num)'!V65-0.5*SUMIFS('RAW death'!$N$2:$N$641,'RAW death'!$G$2:$G$641,$B66,'RAW death'!$M$2:$M$641,V$1)/5</f>
        <v>580228.40981904068</v>
      </c>
      <c r="W66" s="11">
        <f>'Pop (num)'!W65-'CI (num)'!W65-0.5*SUMIFS('RAW death'!$N$2:$N$641,'RAW death'!$G$2:$G$641,$B66,'RAW death'!$M$2:$M$641,W$1)/5</f>
        <v>595905.7989693986</v>
      </c>
      <c r="X66" s="11">
        <f>'Pop (num)'!X65-'CI (num)'!X65-0.5*SUMIFS('RAW death'!$N$2:$N$641,'RAW death'!$G$2:$G$641,$B66,'RAW death'!$M$2:$M$641,X$1)/5</f>
        <v>623468.7955303496</v>
      </c>
      <c r="Y66" s="11">
        <f>'Pop (num)'!Y65-'CI (num)'!Y65-0.5*SUMIFS('RAW death'!$N$2:$N$641,'RAW death'!$G$2:$G$641,$B66,'RAW death'!$M$2:$M$641,Y$1)/5</f>
        <v>646043.90057420835</v>
      </c>
      <c r="Z66" s="11">
        <f>'Pop (num)'!Z65-'CI (num)'!Z65-0.5*SUMIFS('RAW death'!$N$2:$N$641,'RAW death'!$G$2:$G$641,$B66,'RAW death'!$M$2:$M$641,Z$1)/5</f>
        <v>678918.40497787157</v>
      </c>
      <c r="AA66" s="11">
        <f>'Pop (num)'!AA65-'CI (num)'!AA65-0.5*SUMIFS('RAW death'!$N$2:$N$641,'RAW death'!$G$2:$G$641,$B66,'RAW death'!$M$2:$M$641,AA$1)/5</f>
        <v>716750.45694126689</v>
      </c>
      <c r="AB66" s="11">
        <f>'Pop (num)'!AB65-'CI (num)'!AB65-0.5*SUMIFS('RAW death'!$N$2:$N$641,'RAW death'!$G$2:$G$641,$B66,'RAW death'!$M$2:$M$641,AB$1)/5</f>
        <v>755888.5731457033</v>
      </c>
      <c r="AC66" s="11">
        <f>'Pop (num)'!AC65-'CI (num)'!AC65-0.5*SUMIFS('RAW death'!$N$2:$N$641,'RAW death'!$G$2:$G$641,$B66,'RAW death'!$M$2:$M$641,AC$1)/5</f>
        <v>790423.05217027571</v>
      </c>
      <c r="AD66" s="11">
        <f>'Pop (num)'!AD65-'CI (num)'!AD65-0.5*SUMIFS('RAW death'!$N$2:$N$641,'RAW death'!$G$2:$G$641,$B66,'RAW death'!$M$2:$M$641,AD$1)/5</f>
        <v>833990.73288286675</v>
      </c>
      <c r="AE66" s="11">
        <f>'Pop (num)'!AE65-'CI (num)'!AE65-0.5*SUMIFS('RAW death'!$N$2:$N$641,'RAW death'!$G$2:$G$641,$B66,'RAW death'!$M$2:$M$641,AE$1)/5</f>
        <v>877543.90681673388</v>
      </c>
      <c r="AF66" s="11">
        <f>'Pop (num)'!AF65-'CI (num)'!AF65-0.5*SUMIFS('RAW death'!$N$2:$N$641,'RAW death'!$G$2:$G$641,$B66,'RAW death'!$M$2:$M$641,AF$1)/5</f>
        <v>920837.67545224703</v>
      </c>
      <c r="AG66" s="11">
        <f>'Pop (num)'!AG65-'CI (num)'!AG65-0.5*SUMIFS('RAW death'!$N$2:$N$641,'RAW death'!$G$2:$G$641,$B66,'RAW death'!$M$2:$M$641,AG$1)/5</f>
        <v>963360.14681784541</v>
      </c>
      <c r="AH66" s="11">
        <f>'Pop (num)'!AH65-'CI (num)'!AH65-0.5*SUMIFS('RAW death'!$N$2:$N$641,'RAW death'!$G$2:$G$641,$B66,'RAW death'!$M$2:$M$641,AH$1)/5</f>
        <v>1005222.8316112063</v>
      </c>
      <c r="AI66" s="11">
        <f>'Pop (num)'!AI65-'CI (num)'!AI65-0.5*SUMIFS('RAW death'!$N$2:$N$641,'RAW death'!$G$2:$G$641,$B66,'RAW death'!$M$2:$M$641,AI$1)/4</f>
        <v>1059639.157595153</v>
      </c>
    </row>
    <row r="67" spans="1:35" x14ac:dyDescent="0.2">
      <c r="A67">
        <f t="shared" si="0"/>
        <v>66</v>
      </c>
      <c r="B67" s="1">
        <v>18</v>
      </c>
      <c r="D67" s="11">
        <f>'Pop (num)'!D66-'CI (num)'!D66-0.5*SUMIFS('RAW death'!$N$2:$N$641,'RAW death'!$G$2:$G$641,$B67,'RAW death'!$M$2:$M$641,D$1)/5</f>
        <v>294174.43826640432</v>
      </c>
      <c r="E67" s="11">
        <f>'Pop (num)'!E66-'CI (num)'!E66-0.5*SUMIFS('RAW death'!$N$2:$N$641,'RAW death'!$G$2:$G$641,$B67,'RAW death'!$M$2:$M$641,E$1)/5</f>
        <v>303434.23885801091</v>
      </c>
      <c r="F67" s="11">
        <f>'Pop (num)'!F66-'CI (num)'!F66-0.5*SUMIFS('RAW death'!$N$2:$N$641,'RAW death'!$G$2:$G$641,$B67,'RAW death'!$M$2:$M$641,F$1)/5</f>
        <v>315972.90326827241</v>
      </c>
      <c r="G67" s="11">
        <f>'Pop (num)'!G66-'CI (num)'!G66-0.5*SUMIFS('RAW death'!$N$2:$N$641,'RAW death'!$G$2:$G$641,$B67,'RAW death'!$M$2:$M$641,G$1)/5</f>
        <v>330378.22542140097</v>
      </c>
      <c r="H67" s="11">
        <f>'Pop (num)'!H66-'CI (num)'!H66-0.5*SUMIFS('RAW death'!$N$2:$N$641,'RAW death'!$G$2:$G$641,$B67,'RAW death'!$M$2:$M$641,H$1)/5</f>
        <v>346295.67559635168</v>
      </c>
      <c r="I67" s="11">
        <f>'Pop (num)'!I66-'CI (num)'!I66-0.5*SUMIFS('RAW death'!$N$2:$N$641,'RAW death'!$G$2:$G$641,$B67,'RAW death'!$M$2:$M$641,I$1)/5</f>
        <v>363183.54993150994</v>
      </c>
      <c r="J67" s="11">
        <f>'Pop (num)'!J66-'CI (num)'!J66-0.5*SUMIFS('RAW death'!$N$2:$N$641,'RAW death'!$G$2:$G$641,$B67,'RAW death'!$M$2:$M$641,J$1)/5</f>
        <v>377012.55404977524</v>
      </c>
      <c r="K67" s="11">
        <f>'Pop (num)'!K66-'CI (num)'!K66-0.5*SUMIFS('RAW death'!$N$2:$N$641,'RAW death'!$G$2:$G$641,$B67,'RAW death'!$M$2:$M$641,K$1)/5</f>
        <v>390784.88383828843</v>
      </c>
      <c r="L67" s="11">
        <f>'Pop (num)'!L66-'CI (num)'!L66-0.5*SUMIFS('RAW death'!$N$2:$N$641,'RAW death'!$G$2:$G$641,$B67,'RAW death'!$M$2:$M$641,L$1)/5</f>
        <v>400936.88292439631</v>
      </c>
      <c r="M67" s="11">
        <f>'Pop (num)'!M66-'CI (num)'!M66-0.5*SUMIFS('RAW death'!$N$2:$N$641,'RAW death'!$G$2:$G$641,$B67,'RAW death'!$M$2:$M$641,M$1)/5</f>
        <v>407105.80828253104</v>
      </c>
      <c r="N67" s="11">
        <f>'Pop (num)'!N66-'CI (num)'!N66-0.5*SUMIFS('RAW death'!$N$2:$N$641,'RAW death'!$G$2:$G$641,$B67,'RAW death'!$M$2:$M$641,N$1)/5</f>
        <v>409096.49350836396</v>
      </c>
      <c r="O67" s="11">
        <f>'Pop (num)'!O66-'CI (num)'!O66-0.5*SUMIFS('RAW death'!$N$2:$N$641,'RAW death'!$G$2:$G$641,$B67,'RAW death'!$M$2:$M$641,O$1)/5</f>
        <v>422179.33121903177</v>
      </c>
      <c r="P67" s="11">
        <f>'Pop (num)'!P66-'CI (num)'!P66-0.5*SUMIFS('RAW death'!$N$2:$N$641,'RAW death'!$G$2:$G$641,$B67,'RAW death'!$M$2:$M$641,P$1)/5</f>
        <v>429378.87739890581</v>
      </c>
      <c r="Q67" s="11">
        <f>'Pop (num)'!Q66-'CI (num)'!Q66-0.5*SUMIFS('RAW death'!$N$2:$N$641,'RAW death'!$G$2:$G$641,$B67,'RAW death'!$M$2:$M$641,Q$1)/5</f>
        <v>436874.48417310393</v>
      </c>
      <c r="R67" s="11">
        <f>'Pop (num)'!R66-'CI (num)'!R66-0.5*SUMIFS('RAW death'!$N$2:$N$641,'RAW death'!$G$2:$G$641,$B67,'RAW death'!$M$2:$M$641,R$1)/5</f>
        <v>445306.40413967968</v>
      </c>
      <c r="S67" s="11">
        <f>'Pop (num)'!S66-'CI (num)'!S66-0.5*SUMIFS('RAW death'!$N$2:$N$641,'RAW death'!$G$2:$G$641,$B67,'RAW death'!$M$2:$M$641,S$1)/5</f>
        <v>453898.28282203368</v>
      </c>
      <c r="T67" s="11">
        <f>'Pop (num)'!T66-'CI (num)'!T66-0.5*SUMIFS('RAW death'!$N$2:$N$641,'RAW death'!$G$2:$G$641,$B67,'RAW death'!$M$2:$M$641,T$1)/5</f>
        <v>460452.14293267496</v>
      </c>
      <c r="U67" s="11">
        <f>'Pop (num)'!U66-'CI (num)'!U66-0.5*SUMIFS('RAW death'!$N$2:$N$641,'RAW death'!$G$2:$G$641,$B67,'RAW death'!$M$2:$M$641,U$1)/5</f>
        <v>466079.37667266477</v>
      </c>
      <c r="V67" s="11">
        <f>'Pop (num)'!V66-'CI (num)'!V66-0.5*SUMIFS('RAW death'!$N$2:$N$641,'RAW death'!$G$2:$G$641,$B67,'RAW death'!$M$2:$M$641,V$1)/5</f>
        <v>471847.78554814617</v>
      </c>
      <c r="W67" s="11">
        <f>'Pop (num)'!W66-'CI (num)'!W66-0.5*SUMIFS('RAW death'!$N$2:$N$641,'RAW death'!$G$2:$G$641,$B67,'RAW death'!$M$2:$M$641,W$1)/5</f>
        <v>478924.24931178876</v>
      </c>
      <c r="X67" s="11">
        <f>'Pop (num)'!X66-'CI (num)'!X66-0.5*SUMIFS('RAW death'!$N$2:$N$641,'RAW death'!$G$2:$G$641,$B67,'RAW death'!$M$2:$M$641,X$1)/5</f>
        <v>488584.74619552062</v>
      </c>
      <c r="Y67" s="11">
        <f>'Pop (num)'!Y66-'CI (num)'!Y66-0.5*SUMIFS('RAW death'!$N$2:$N$641,'RAW death'!$G$2:$G$641,$B67,'RAW death'!$M$2:$M$641,Y$1)/5</f>
        <v>498176.19896959857</v>
      </c>
      <c r="Z67" s="11">
        <f>'Pop (num)'!Z66-'CI (num)'!Z66-0.5*SUMIFS('RAW death'!$N$2:$N$641,'RAW death'!$G$2:$G$641,$B67,'RAW death'!$M$2:$M$641,Z$1)/5</f>
        <v>506865.67627481685</v>
      </c>
      <c r="AA67" s="11">
        <f>'Pop (num)'!AA66-'CI (num)'!AA66-0.5*SUMIFS('RAW death'!$N$2:$N$641,'RAW death'!$G$2:$G$641,$B67,'RAW death'!$M$2:$M$641,AA$1)/5</f>
        <v>518519.4965520525</v>
      </c>
      <c r="AB67" s="11">
        <f>'Pop (num)'!AB66-'CI (num)'!AB66-0.5*SUMIFS('RAW death'!$N$2:$N$641,'RAW death'!$G$2:$G$641,$B67,'RAW death'!$M$2:$M$641,AB$1)/5</f>
        <v>536224.39685713523</v>
      </c>
      <c r="AC67" s="11">
        <f>'Pop (num)'!AC66-'CI (num)'!AC66-0.5*SUMIFS('RAW death'!$N$2:$N$641,'RAW death'!$G$2:$G$641,$B67,'RAW death'!$M$2:$M$641,AC$1)/5</f>
        <v>565324.27011644992</v>
      </c>
      <c r="AD67" s="11">
        <f>'Pop (num)'!AD66-'CI (num)'!AD66-0.5*SUMIFS('RAW death'!$N$2:$N$641,'RAW death'!$G$2:$G$641,$B67,'RAW death'!$M$2:$M$641,AD$1)/5</f>
        <v>589816.16571008565</v>
      </c>
      <c r="AE67" s="11">
        <f>'Pop (num)'!AE66-'CI (num)'!AE66-0.5*SUMIFS('RAW death'!$N$2:$N$641,'RAW death'!$G$2:$G$641,$B67,'RAW death'!$M$2:$M$641,AE$1)/5</f>
        <v>623531.40112785832</v>
      </c>
      <c r="AF67" s="11">
        <f>'Pop (num)'!AF66-'CI (num)'!AF66-0.5*SUMIFS('RAW death'!$N$2:$N$641,'RAW death'!$G$2:$G$641,$B67,'RAW death'!$M$2:$M$641,AF$1)/5</f>
        <v>661779.21503938327</v>
      </c>
      <c r="AG67" s="11">
        <f>'Pop (num)'!AG66-'CI (num)'!AG66-0.5*SUMIFS('RAW death'!$N$2:$N$641,'RAW death'!$G$2:$G$641,$B67,'RAW death'!$M$2:$M$641,AG$1)/5</f>
        <v>700602.03260521591</v>
      </c>
      <c r="AH67" s="11">
        <f>'Pop (num)'!AH66-'CI (num)'!AH66-0.5*SUMIFS('RAW death'!$N$2:$N$641,'RAW death'!$G$2:$G$641,$B67,'RAW death'!$M$2:$M$641,AH$1)/5</f>
        <v>733905.53836400015</v>
      </c>
      <c r="AI67" s="11">
        <f>'Pop (num)'!AI66-'CI (num)'!AI66-0.5*SUMIFS('RAW death'!$N$2:$N$641,'RAW death'!$G$2:$G$641,$B67,'RAW death'!$M$2:$M$641,AI$1)/4</f>
        <v>785279.5420792721</v>
      </c>
    </row>
    <row r="68" spans="1:35" x14ac:dyDescent="0.2">
      <c r="A68">
        <f t="shared" ref="A68:A98" si="1">A67+1</f>
        <v>67</v>
      </c>
      <c r="B68" s="1">
        <v>18</v>
      </c>
      <c r="D68" s="11">
        <f>'Pop (num)'!D67-'CI (num)'!D67-0.5*SUMIFS('RAW death'!$N$2:$N$641,'RAW death'!$G$2:$G$641,$B68,'RAW death'!$M$2:$M$641,D$1)/5</f>
        <v>294174.43826640432</v>
      </c>
      <c r="E68" s="11">
        <f>'Pop (num)'!E67-'CI (num)'!E67-0.5*SUMIFS('RAW death'!$N$2:$N$641,'RAW death'!$G$2:$G$641,$B68,'RAW death'!$M$2:$M$641,E$1)/5</f>
        <v>303434.23885801091</v>
      </c>
      <c r="F68" s="11">
        <f>'Pop (num)'!F67-'CI (num)'!F67-0.5*SUMIFS('RAW death'!$N$2:$N$641,'RAW death'!$G$2:$G$641,$B68,'RAW death'!$M$2:$M$641,F$1)/5</f>
        <v>315972.90326827241</v>
      </c>
      <c r="G68" s="11">
        <f>'Pop (num)'!G67-'CI (num)'!G67-0.5*SUMIFS('RAW death'!$N$2:$N$641,'RAW death'!$G$2:$G$641,$B68,'RAW death'!$M$2:$M$641,G$1)/5</f>
        <v>330378.22542140097</v>
      </c>
      <c r="H68" s="11">
        <f>'Pop (num)'!H67-'CI (num)'!H67-0.5*SUMIFS('RAW death'!$N$2:$N$641,'RAW death'!$G$2:$G$641,$B68,'RAW death'!$M$2:$M$641,H$1)/5</f>
        <v>346295.67559635168</v>
      </c>
      <c r="I68" s="11">
        <f>'Pop (num)'!I67-'CI (num)'!I67-0.5*SUMIFS('RAW death'!$N$2:$N$641,'RAW death'!$G$2:$G$641,$B68,'RAW death'!$M$2:$M$641,I$1)/5</f>
        <v>363183.54993150994</v>
      </c>
      <c r="J68" s="11">
        <f>'Pop (num)'!J67-'CI (num)'!J67-0.5*SUMIFS('RAW death'!$N$2:$N$641,'RAW death'!$G$2:$G$641,$B68,'RAW death'!$M$2:$M$641,J$1)/5</f>
        <v>377012.55404977524</v>
      </c>
      <c r="K68" s="11">
        <f>'Pop (num)'!K67-'CI (num)'!K67-0.5*SUMIFS('RAW death'!$N$2:$N$641,'RAW death'!$G$2:$G$641,$B68,'RAW death'!$M$2:$M$641,K$1)/5</f>
        <v>390784.88383828843</v>
      </c>
      <c r="L68" s="11">
        <f>'Pop (num)'!L67-'CI (num)'!L67-0.5*SUMIFS('RAW death'!$N$2:$N$641,'RAW death'!$G$2:$G$641,$B68,'RAW death'!$M$2:$M$641,L$1)/5</f>
        <v>400936.88292439631</v>
      </c>
      <c r="M68" s="11">
        <f>'Pop (num)'!M67-'CI (num)'!M67-0.5*SUMIFS('RAW death'!$N$2:$N$641,'RAW death'!$G$2:$G$641,$B68,'RAW death'!$M$2:$M$641,M$1)/5</f>
        <v>407105.80828253104</v>
      </c>
      <c r="N68" s="11">
        <f>'Pop (num)'!N67-'CI (num)'!N67-0.5*SUMIFS('RAW death'!$N$2:$N$641,'RAW death'!$G$2:$G$641,$B68,'RAW death'!$M$2:$M$641,N$1)/5</f>
        <v>409096.49350836396</v>
      </c>
      <c r="O68" s="11">
        <f>'Pop (num)'!O67-'CI (num)'!O67-0.5*SUMIFS('RAW death'!$N$2:$N$641,'RAW death'!$G$2:$G$641,$B68,'RAW death'!$M$2:$M$641,O$1)/5</f>
        <v>422179.33121903177</v>
      </c>
      <c r="P68" s="11">
        <f>'Pop (num)'!P67-'CI (num)'!P67-0.5*SUMIFS('RAW death'!$N$2:$N$641,'RAW death'!$G$2:$G$641,$B68,'RAW death'!$M$2:$M$641,P$1)/5</f>
        <v>429378.87739890581</v>
      </c>
      <c r="Q68" s="11">
        <f>'Pop (num)'!Q67-'CI (num)'!Q67-0.5*SUMIFS('RAW death'!$N$2:$N$641,'RAW death'!$G$2:$G$641,$B68,'RAW death'!$M$2:$M$641,Q$1)/5</f>
        <v>436874.48417310393</v>
      </c>
      <c r="R68" s="11">
        <f>'Pop (num)'!R67-'CI (num)'!R67-0.5*SUMIFS('RAW death'!$N$2:$N$641,'RAW death'!$G$2:$G$641,$B68,'RAW death'!$M$2:$M$641,R$1)/5</f>
        <v>445306.40413967968</v>
      </c>
      <c r="S68" s="11">
        <f>'Pop (num)'!S67-'CI (num)'!S67-0.5*SUMIFS('RAW death'!$N$2:$N$641,'RAW death'!$G$2:$G$641,$B68,'RAW death'!$M$2:$M$641,S$1)/5</f>
        <v>453898.28282203368</v>
      </c>
      <c r="T68" s="11">
        <f>'Pop (num)'!T67-'CI (num)'!T67-0.5*SUMIFS('RAW death'!$N$2:$N$641,'RAW death'!$G$2:$G$641,$B68,'RAW death'!$M$2:$M$641,T$1)/5</f>
        <v>460452.14293267496</v>
      </c>
      <c r="U68" s="11">
        <f>'Pop (num)'!U67-'CI (num)'!U67-0.5*SUMIFS('RAW death'!$N$2:$N$641,'RAW death'!$G$2:$G$641,$B68,'RAW death'!$M$2:$M$641,U$1)/5</f>
        <v>466079.37667266477</v>
      </c>
      <c r="V68" s="11">
        <f>'Pop (num)'!V67-'CI (num)'!V67-0.5*SUMIFS('RAW death'!$N$2:$N$641,'RAW death'!$G$2:$G$641,$B68,'RAW death'!$M$2:$M$641,V$1)/5</f>
        <v>471847.78554814617</v>
      </c>
      <c r="W68" s="11">
        <f>'Pop (num)'!W67-'CI (num)'!W67-0.5*SUMIFS('RAW death'!$N$2:$N$641,'RAW death'!$G$2:$G$641,$B68,'RAW death'!$M$2:$M$641,W$1)/5</f>
        <v>478924.24931178876</v>
      </c>
      <c r="X68" s="11">
        <f>'Pop (num)'!X67-'CI (num)'!X67-0.5*SUMIFS('RAW death'!$N$2:$N$641,'RAW death'!$G$2:$G$641,$B68,'RAW death'!$M$2:$M$641,X$1)/5</f>
        <v>488584.74619552062</v>
      </c>
      <c r="Y68" s="11">
        <f>'Pop (num)'!Y67-'CI (num)'!Y67-0.5*SUMIFS('RAW death'!$N$2:$N$641,'RAW death'!$G$2:$G$641,$B68,'RAW death'!$M$2:$M$641,Y$1)/5</f>
        <v>498176.19896959857</v>
      </c>
      <c r="Z68" s="11">
        <f>'Pop (num)'!Z67-'CI (num)'!Z67-0.5*SUMIFS('RAW death'!$N$2:$N$641,'RAW death'!$G$2:$G$641,$B68,'RAW death'!$M$2:$M$641,Z$1)/5</f>
        <v>506865.67627481685</v>
      </c>
      <c r="AA68" s="11">
        <f>'Pop (num)'!AA67-'CI (num)'!AA67-0.5*SUMIFS('RAW death'!$N$2:$N$641,'RAW death'!$G$2:$G$641,$B68,'RAW death'!$M$2:$M$641,AA$1)/5</f>
        <v>518519.4965520525</v>
      </c>
      <c r="AB68" s="11">
        <f>'Pop (num)'!AB67-'CI (num)'!AB67-0.5*SUMIFS('RAW death'!$N$2:$N$641,'RAW death'!$G$2:$G$641,$B68,'RAW death'!$M$2:$M$641,AB$1)/5</f>
        <v>536224.39685713523</v>
      </c>
      <c r="AC68" s="11">
        <f>'Pop (num)'!AC67-'CI (num)'!AC67-0.5*SUMIFS('RAW death'!$N$2:$N$641,'RAW death'!$G$2:$G$641,$B68,'RAW death'!$M$2:$M$641,AC$1)/5</f>
        <v>565324.27011644992</v>
      </c>
      <c r="AD68" s="11">
        <f>'Pop (num)'!AD67-'CI (num)'!AD67-0.5*SUMIFS('RAW death'!$N$2:$N$641,'RAW death'!$G$2:$G$641,$B68,'RAW death'!$M$2:$M$641,AD$1)/5</f>
        <v>589816.16571008565</v>
      </c>
      <c r="AE68" s="11">
        <f>'Pop (num)'!AE67-'CI (num)'!AE67-0.5*SUMIFS('RAW death'!$N$2:$N$641,'RAW death'!$G$2:$G$641,$B68,'RAW death'!$M$2:$M$641,AE$1)/5</f>
        <v>623531.40112785832</v>
      </c>
      <c r="AF68" s="11">
        <f>'Pop (num)'!AF67-'CI (num)'!AF67-0.5*SUMIFS('RAW death'!$N$2:$N$641,'RAW death'!$G$2:$G$641,$B68,'RAW death'!$M$2:$M$641,AF$1)/5</f>
        <v>661779.21503938327</v>
      </c>
      <c r="AG68" s="11">
        <f>'Pop (num)'!AG67-'CI (num)'!AG67-0.5*SUMIFS('RAW death'!$N$2:$N$641,'RAW death'!$G$2:$G$641,$B68,'RAW death'!$M$2:$M$641,AG$1)/5</f>
        <v>700602.03260521591</v>
      </c>
      <c r="AH68" s="11">
        <f>'Pop (num)'!AH67-'CI (num)'!AH67-0.5*SUMIFS('RAW death'!$N$2:$N$641,'RAW death'!$G$2:$G$641,$B68,'RAW death'!$M$2:$M$641,AH$1)/5</f>
        <v>733905.53836400015</v>
      </c>
      <c r="AI68" s="11">
        <f>'Pop (num)'!AI67-'CI (num)'!AI67-0.5*SUMIFS('RAW death'!$N$2:$N$641,'RAW death'!$G$2:$G$641,$B68,'RAW death'!$M$2:$M$641,AI$1)/4</f>
        <v>785279.5420792721</v>
      </c>
    </row>
    <row r="69" spans="1:35" x14ac:dyDescent="0.2">
      <c r="A69">
        <f t="shared" si="1"/>
        <v>68</v>
      </c>
      <c r="B69" s="1">
        <v>18</v>
      </c>
      <c r="D69" s="11">
        <f>'Pop (num)'!D68-'CI (num)'!D68-0.5*SUMIFS('RAW death'!$N$2:$N$641,'RAW death'!$G$2:$G$641,$B69,'RAW death'!$M$2:$M$641,D$1)/5</f>
        <v>294174.43826640432</v>
      </c>
      <c r="E69" s="11">
        <f>'Pop (num)'!E68-'CI (num)'!E68-0.5*SUMIFS('RAW death'!$N$2:$N$641,'RAW death'!$G$2:$G$641,$B69,'RAW death'!$M$2:$M$641,E$1)/5</f>
        <v>303434.23885801091</v>
      </c>
      <c r="F69" s="11">
        <f>'Pop (num)'!F68-'CI (num)'!F68-0.5*SUMIFS('RAW death'!$N$2:$N$641,'RAW death'!$G$2:$G$641,$B69,'RAW death'!$M$2:$M$641,F$1)/5</f>
        <v>315972.90326827241</v>
      </c>
      <c r="G69" s="11">
        <f>'Pop (num)'!G68-'CI (num)'!G68-0.5*SUMIFS('RAW death'!$N$2:$N$641,'RAW death'!$G$2:$G$641,$B69,'RAW death'!$M$2:$M$641,G$1)/5</f>
        <v>330378.22542140097</v>
      </c>
      <c r="H69" s="11">
        <f>'Pop (num)'!H68-'CI (num)'!H68-0.5*SUMIFS('RAW death'!$N$2:$N$641,'RAW death'!$G$2:$G$641,$B69,'RAW death'!$M$2:$M$641,H$1)/5</f>
        <v>346295.67559635168</v>
      </c>
      <c r="I69" s="11">
        <f>'Pop (num)'!I68-'CI (num)'!I68-0.5*SUMIFS('RAW death'!$N$2:$N$641,'RAW death'!$G$2:$G$641,$B69,'RAW death'!$M$2:$M$641,I$1)/5</f>
        <v>363183.54993150994</v>
      </c>
      <c r="J69" s="11">
        <f>'Pop (num)'!J68-'CI (num)'!J68-0.5*SUMIFS('RAW death'!$N$2:$N$641,'RAW death'!$G$2:$G$641,$B69,'RAW death'!$M$2:$M$641,J$1)/5</f>
        <v>377012.55404977524</v>
      </c>
      <c r="K69" s="11">
        <f>'Pop (num)'!K68-'CI (num)'!K68-0.5*SUMIFS('RAW death'!$N$2:$N$641,'RAW death'!$G$2:$G$641,$B69,'RAW death'!$M$2:$M$641,K$1)/5</f>
        <v>390784.88383828843</v>
      </c>
      <c r="L69" s="11">
        <f>'Pop (num)'!L68-'CI (num)'!L68-0.5*SUMIFS('RAW death'!$N$2:$N$641,'RAW death'!$G$2:$G$641,$B69,'RAW death'!$M$2:$M$641,L$1)/5</f>
        <v>400936.88292439631</v>
      </c>
      <c r="M69" s="11">
        <f>'Pop (num)'!M68-'CI (num)'!M68-0.5*SUMIFS('RAW death'!$N$2:$N$641,'RAW death'!$G$2:$G$641,$B69,'RAW death'!$M$2:$M$641,M$1)/5</f>
        <v>407105.80828253104</v>
      </c>
      <c r="N69" s="11">
        <f>'Pop (num)'!N68-'CI (num)'!N68-0.5*SUMIFS('RAW death'!$N$2:$N$641,'RAW death'!$G$2:$G$641,$B69,'RAW death'!$M$2:$M$641,N$1)/5</f>
        <v>409096.49350836396</v>
      </c>
      <c r="O69" s="11">
        <f>'Pop (num)'!O68-'CI (num)'!O68-0.5*SUMIFS('RAW death'!$N$2:$N$641,'RAW death'!$G$2:$G$641,$B69,'RAW death'!$M$2:$M$641,O$1)/5</f>
        <v>422179.33121903177</v>
      </c>
      <c r="P69" s="11">
        <f>'Pop (num)'!P68-'CI (num)'!P68-0.5*SUMIFS('RAW death'!$N$2:$N$641,'RAW death'!$G$2:$G$641,$B69,'RAW death'!$M$2:$M$641,P$1)/5</f>
        <v>429378.87739890581</v>
      </c>
      <c r="Q69" s="11">
        <f>'Pop (num)'!Q68-'CI (num)'!Q68-0.5*SUMIFS('RAW death'!$N$2:$N$641,'RAW death'!$G$2:$G$641,$B69,'RAW death'!$M$2:$M$641,Q$1)/5</f>
        <v>436874.48417310393</v>
      </c>
      <c r="R69" s="11">
        <f>'Pop (num)'!R68-'CI (num)'!R68-0.5*SUMIFS('RAW death'!$N$2:$N$641,'RAW death'!$G$2:$G$641,$B69,'RAW death'!$M$2:$M$641,R$1)/5</f>
        <v>445306.40413967968</v>
      </c>
      <c r="S69" s="11">
        <f>'Pop (num)'!S68-'CI (num)'!S68-0.5*SUMIFS('RAW death'!$N$2:$N$641,'RAW death'!$G$2:$G$641,$B69,'RAW death'!$M$2:$M$641,S$1)/5</f>
        <v>453898.28282203368</v>
      </c>
      <c r="T69" s="11">
        <f>'Pop (num)'!T68-'CI (num)'!T68-0.5*SUMIFS('RAW death'!$N$2:$N$641,'RAW death'!$G$2:$G$641,$B69,'RAW death'!$M$2:$M$641,T$1)/5</f>
        <v>460452.14293267496</v>
      </c>
      <c r="U69" s="11">
        <f>'Pop (num)'!U68-'CI (num)'!U68-0.5*SUMIFS('RAW death'!$N$2:$N$641,'RAW death'!$G$2:$G$641,$B69,'RAW death'!$M$2:$M$641,U$1)/5</f>
        <v>466079.37667266477</v>
      </c>
      <c r="V69" s="11">
        <f>'Pop (num)'!V68-'CI (num)'!V68-0.5*SUMIFS('RAW death'!$N$2:$N$641,'RAW death'!$G$2:$G$641,$B69,'RAW death'!$M$2:$M$641,V$1)/5</f>
        <v>471847.78554814617</v>
      </c>
      <c r="W69" s="11">
        <f>'Pop (num)'!W68-'CI (num)'!W68-0.5*SUMIFS('RAW death'!$N$2:$N$641,'RAW death'!$G$2:$G$641,$B69,'RAW death'!$M$2:$M$641,W$1)/5</f>
        <v>478924.24931178876</v>
      </c>
      <c r="X69" s="11">
        <f>'Pop (num)'!X68-'CI (num)'!X68-0.5*SUMIFS('RAW death'!$N$2:$N$641,'RAW death'!$G$2:$G$641,$B69,'RAW death'!$M$2:$M$641,X$1)/5</f>
        <v>488584.74619552062</v>
      </c>
      <c r="Y69" s="11">
        <f>'Pop (num)'!Y68-'CI (num)'!Y68-0.5*SUMIFS('RAW death'!$N$2:$N$641,'RAW death'!$G$2:$G$641,$B69,'RAW death'!$M$2:$M$641,Y$1)/5</f>
        <v>498176.19896959857</v>
      </c>
      <c r="Z69" s="11">
        <f>'Pop (num)'!Z68-'CI (num)'!Z68-0.5*SUMIFS('RAW death'!$N$2:$N$641,'RAW death'!$G$2:$G$641,$B69,'RAW death'!$M$2:$M$641,Z$1)/5</f>
        <v>506865.67627481685</v>
      </c>
      <c r="AA69" s="11">
        <f>'Pop (num)'!AA68-'CI (num)'!AA68-0.5*SUMIFS('RAW death'!$N$2:$N$641,'RAW death'!$G$2:$G$641,$B69,'RAW death'!$M$2:$M$641,AA$1)/5</f>
        <v>518519.4965520525</v>
      </c>
      <c r="AB69" s="11">
        <f>'Pop (num)'!AB68-'CI (num)'!AB68-0.5*SUMIFS('RAW death'!$N$2:$N$641,'RAW death'!$G$2:$G$641,$B69,'RAW death'!$M$2:$M$641,AB$1)/5</f>
        <v>536224.39685713523</v>
      </c>
      <c r="AC69" s="11">
        <f>'Pop (num)'!AC68-'CI (num)'!AC68-0.5*SUMIFS('RAW death'!$N$2:$N$641,'RAW death'!$G$2:$G$641,$B69,'RAW death'!$M$2:$M$641,AC$1)/5</f>
        <v>565324.27011644992</v>
      </c>
      <c r="AD69" s="11">
        <f>'Pop (num)'!AD68-'CI (num)'!AD68-0.5*SUMIFS('RAW death'!$N$2:$N$641,'RAW death'!$G$2:$G$641,$B69,'RAW death'!$M$2:$M$641,AD$1)/5</f>
        <v>589816.16571008565</v>
      </c>
      <c r="AE69" s="11">
        <f>'Pop (num)'!AE68-'CI (num)'!AE68-0.5*SUMIFS('RAW death'!$N$2:$N$641,'RAW death'!$G$2:$G$641,$B69,'RAW death'!$M$2:$M$641,AE$1)/5</f>
        <v>623531.40112785832</v>
      </c>
      <c r="AF69" s="11">
        <f>'Pop (num)'!AF68-'CI (num)'!AF68-0.5*SUMIFS('RAW death'!$N$2:$N$641,'RAW death'!$G$2:$G$641,$B69,'RAW death'!$M$2:$M$641,AF$1)/5</f>
        <v>661779.21503938327</v>
      </c>
      <c r="AG69" s="11">
        <f>'Pop (num)'!AG68-'CI (num)'!AG68-0.5*SUMIFS('RAW death'!$N$2:$N$641,'RAW death'!$G$2:$G$641,$B69,'RAW death'!$M$2:$M$641,AG$1)/5</f>
        <v>700602.03260521591</v>
      </c>
      <c r="AH69" s="11">
        <f>'Pop (num)'!AH68-'CI (num)'!AH68-0.5*SUMIFS('RAW death'!$N$2:$N$641,'RAW death'!$G$2:$G$641,$B69,'RAW death'!$M$2:$M$641,AH$1)/5</f>
        <v>733905.53836400015</v>
      </c>
      <c r="AI69" s="11">
        <f>'Pop (num)'!AI68-'CI (num)'!AI68-0.5*SUMIFS('RAW death'!$N$2:$N$641,'RAW death'!$G$2:$G$641,$B69,'RAW death'!$M$2:$M$641,AI$1)/4</f>
        <v>785279.5420792721</v>
      </c>
    </row>
    <row r="70" spans="1:35" x14ac:dyDescent="0.2">
      <c r="A70">
        <f t="shared" si="1"/>
        <v>69</v>
      </c>
      <c r="B70" s="1">
        <v>18</v>
      </c>
      <c r="D70" s="11">
        <f>'Pop (num)'!D69-'CI (num)'!D69-0.5*SUMIFS('RAW death'!$N$2:$N$641,'RAW death'!$G$2:$G$641,$B70,'RAW death'!$M$2:$M$641,D$1)/5</f>
        <v>294174.43826640432</v>
      </c>
      <c r="E70" s="11">
        <f>'Pop (num)'!E69-'CI (num)'!E69-0.5*SUMIFS('RAW death'!$N$2:$N$641,'RAW death'!$G$2:$G$641,$B70,'RAW death'!$M$2:$M$641,E$1)/5</f>
        <v>303434.23885801091</v>
      </c>
      <c r="F70" s="11">
        <f>'Pop (num)'!F69-'CI (num)'!F69-0.5*SUMIFS('RAW death'!$N$2:$N$641,'RAW death'!$G$2:$G$641,$B70,'RAW death'!$M$2:$M$641,F$1)/5</f>
        <v>315972.90326827241</v>
      </c>
      <c r="G70" s="11">
        <f>'Pop (num)'!G69-'CI (num)'!G69-0.5*SUMIFS('RAW death'!$N$2:$N$641,'RAW death'!$G$2:$G$641,$B70,'RAW death'!$M$2:$M$641,G$1)/5</f>
        <v>330378.22542140097</v>
      </c>
      <c r="H70" s="11">
        <f>'Pop (num)'!H69-'CI (num)'!H69-0.5*SUMIFS('RAW death'!$N$2:$N$641,'RAW death'!$G$2:$G$641,$B70,'RAW death'!$M$2:$M$641,H$1)/5</f>
        <v>346295.67559635168</v>
      </c>
      <c r="I70" s="11">
        <f>'Pop (num)'!I69-'CI (num)'!I69-0.5*SUMIFS('RAW death'!$N$2:$N$641,'RAW death'!$G$2:$G$641,$B70,'RAW death'!$M$2:$M$641,I$1)/5</f>
        <v>363183.54993150994</v>
      </c>
      <c r="J70" s="11">
        <f>'Pop (num)'!J69-'CI (num)'!J69-0.5*SUMIFS('RAW death'!$N$2:$N$641,'RAW death'!$G$2:$G$641,$B70,'RAW death'!$M$2:$M$641,J$1)/5</f>
        <v>377012.55404977524</v>
      </c>
      <c r="K70" s="11">
        <f>'Pop (num)'!K69-'CI (num)'!K69-0.5*SUMIFS('RAW death'!$N$2:$N$641,'RAW death'!$G$2:$G$641,$B70,'RAW death'!$M$2:$M$641,K$1)/5</f>
        <v>390784.88383828843</v>
      </c>
      <c r="L70" s="11">
        <f>'Pop (num)'!L69-'CI (num)'!L69-0.5*SUMIFS('RAW death'!$N$2:$N$641,'RAW death'!$G$2:$G$641,$B70,'RAW death'!$M$2:$M$641,L$1)/5</f>
        <v>400936.88292439631</v>
      </c>
      <c r="M70" s="11">
        <f>'Pop (num)'!M69-'CI (num)'!M69-0.5*SUMIFS('RAW death'!$N$2:$N$641,'RAW death'!$G$2:$G$641,$B70,'RAW death'!$M$2:$M$641,M$1)/5</f>
        <v>407105.80828253104</v>
      </c>
      <c r="N70" s="11">
        <f>'Pop (num)'!N69-'CI (num)'!N69-0.5*SUMIFS('RAW death'!$N$2:$N$641,'RAW death'!$G$2:$G$641,$B70,'RAW death'!$M$2:$M$641,N$1)/5</f>
        <v>409096.49350836396</v>
      </c>
      <c r="O70" s="11">
        <f>'Pop (num)'!O69-'CI (num)'!O69-0.5*SUMIFS('RAW death'!$N$2:$N$641,'RAW death'!$G$2:$G$641,$B70,'RAW death'!$M$2:$M$641,O$1)/5</f>
        <v>422179.33121903177</v>
      </c>
      <c r="P70" s="11">
        <f>'Pop (num)'!P69-'CI (num)'!P69-0.5*SUMIFS('RAW death'!$N$2:$N$641,'RAW death'!$G$2:$G$641,$B70,'RAW death'!$M$2:$M$641,P$1)/5</f>
        <v>429378.87739890581</v>
      </c>
      <c r="Q70" s="11">
        <f>'Pop (num)'!Q69-'CI (num)'!Q69-0.5*SUMIFS('RAW death'!$N$2:$N$641,'RAW death'!$G$2:$G$641,$B70,'RAW death'!$M$2:$M$641,Q$1)/5</f>
        <v>436874.48417310393</v>
      </c>
      <c r="R70" s="11">
        <f>'Pop (num)'!R69-'CI (num)'!R69-0.5*SUMIFS('RAW death'!$N$2:$N$641,'RAW death'!$G$2:$G$641,$B70,'RAW death'!$M$2:$M$641,R$1)/5</f>
        <v>445306.40413967968</v>
      </c>
      <c r="S70" s="11">
        <f>'Pop (num)'!S69-'CI (num)'!S69-0.5*SUMIFS('RAW death'!$N$2:$N$641,'RAW death'!$G$2:$G$641,$B70,'RAW death'!$M$2:$M$641,S$1)/5</f>
        <v>453898.28282203368</v>
      </c>
      <c r="T70" s="11">
        <f>'Pop (num)'!T69-'CI (num)'!T69-0.5*SUMIFS('RAW death'!$N$2:$N$641,'RAW death'!$G$2:$G$641,$B70,'RAW death'!$M$2:$M$641,T$1)/5</f>
        <v>460452.14293267496</v>
      </c>
      <c r="U70" s="11">
        <f>'Pop (num)'!U69-'CI (num)'!U69-0.5*SUMIFS('RAW death'!$N$2:$N$641,'RAW death'!$G$2:$G$641,$B70,'RAW death'!$M$2:$M$641,U$1)/5</f>
        <v>466079.37667266477</v>
      </c>
      <c r="V70" s="11">
        <f>'Pop (num)'!V69-'CI (num)'!V69-0.5*SUMIFS('RAW death'!$N$2:$N$641,'RAW death'!$G$2:$G$641,$B70,'RAW death'!$M$2:$M$641,V$1)/5</f>
        <v>471847.78554814617</v>
      </c>
      <c r="W70" s="11">
        <f>'Pop (num)'!W69-'CI (num)'!W69-0.5*SUMIFS('RAW death'!$N$2:$N$641,'RAW death'!$G$2:$G$641,$B70,'RAW death'!$M$2:$M$641,W$1)/5</f>
        <v>478924.24931178876</v>
      </c>
      <c r="X70" s="11">
        <f>'Pop (num)'!X69-'CI (num)'!X69-0.5*SUMIFS('RAW death'!$N$2:$N$641,'RAW death'!$G$2:$G$641,$B70,'RAW death'!$M$2:$M$641,X$1)/5</f>
        <v>488584.74619552062</v>
      </c>
      <c r="Y70" s="11">
        <f>'Pop (num)'!Y69-'CI (num)'!Y69-0.5*SUMIFS('RAW death'!$N$2:$N$641,'RAW death'!$G$2:$G$641,$B70,'RAW death'!$M$2:$M$641,Y$1)/5</f>
        <v>498176.19896959857</v>
      </c>
      <c r="Z70" s="11">
        <f>'Pop (num)'!Z69-'CI (num)'!Z69-0.5*SUMIFS('RAW death'!$N$2:$N$641,'RAW death'!$G$2:$G$641,$B70,'RAW death'!$M$2:$M$641,Z$1)/5</f>
        <v>506865.67627481685</v>
      </c>
      <c r="AA70" s="11">
        <f>'Pop (num)'!AA69-'CI (num)'!AA69-0.5*SUMIFS('RAW death'!$N$2:$N$641,'RAW death'!$G$2:$G$641,$B70,'RAW death'!$M$2:$M$641,AA$1)/5</f>
        <v>518519.4965520525</v>
      </c>
      <c r="AB70" s="11">
        <f>'Pop (num)'!AB69-'CI (num)'!AB69-0.5*SUMIFS('RAW death'!$N$2:$N$641,'RAW death'!$G$2:$G$641,$B70,'RAW death'!$M$2:$M$641,AB$1)/5</f>
        <v>536224.39685713523</v>
      </c>
      <c r="AC70" s="11">
        <f>'Pop (num)'!AC69-'CI (num)'!AC69-0.5*SUMIFS('RAW death'!$N$2:$N$641,'RAW death'!$G$2:$G$641,$B70,'RAW death'!$M$2:$M$641,AC$1)/5</f>
        <v>565324.27011644992</v>
      </c>
      <c r="AD70" s="11">
        <f>'Pop (num)'!AD69-'CI (num)'!AD69-0.5*SUMIFS('RAW death'!$N$2:$N$641,'RAW death'!$G$2:$G$641,$B70,'RAW death'!$M$2:$M$641,AD$1)/5</f>
        <v>589816.16571008565</v>
      </c>
      <c r="AE70" s="11">
        <f>'Pop (num)'!AE69-'CI (num)'!AE69-0.5*SUMIFS('RAW death'!$N$2:$N$641,'RAW death'!$G$2:$G$641,$B70,'RAW death'!$M$2:$M$641,AE$1)/5</f>
        <v>623531.40112785832</v>
      </c>
      <c r="AF70" s="11">
        <f>'Pop (num)'!AF69-'CI (num)'!AF69-0.5*SUMIFS('RAW death'!$N$2:$N$641,'RAW death'!$G$2:$G$641,$B70,'RAW death'!$M$2:$M$641,AF$1)/5</f>
        <v>661779.21503938327</v>
      </c>
      <c r="AG70" s="11">
        <f>'Pop (num)'!AG69-'CI (num)'!AG69-0.5*SUMIFS('RAW death'!$N$2:$N$641,'RAW death'!$G$2:$G$641,$B70,'RAW death'!$M$2:$M$641,AG$1)/5</f>
        <v>700602.03260521591</v>
      </c>
      <c r="AH70" s="11">
        <f>'Pop (num)'!AH69-'CI (num)'!AH69-0.5*SUMIFS('RAW death'!$N$2:$N$641,'RAW death'!$G$2:$G$641,$B70,'RAW death'!$M$2:$M$641,AH$1)/5</f>
        <v>733905.53836400015</v>
      </c>
      <c r="AI70" s="11">
        <f>'Pop (num)'!AI69-'CI (num)'!AI69-0.5*SUMIFS('RAW death'!$N$2:$N$641,'RAW death'!$G$2:$G$641,$B70,'RAW death'!$M$2:$M$641,AI$1)/4</f>
        <v>785279.5420792721</v>
      </c>
    </row>
    <row r="71" spans="1:35" x14ac:dyDescent="0.2">
      <c r="A71">
        <f t="shared" si="1"/>
        <v>70</v>
      </c>
      <c r="B71" s="1">
        <v>19</v>
      </c>
      <c r="D71" s="11">
        <f>'Pop (num)'!D70-'CI (num)'!D70-0.5*SUMIFS('RAW death'!$N$2:$N$641,'RAW death'!$G$2:$G$641,$B71,'RAW death'!$M$2:$M$641,D$1)/5</f>
        <v>294090.87554640428</v>
      </c>
      <c r="E71" s="11">
        <f>'Pop (num)'!E70-'CI (num)'!E70-0.5*SUMIFS('RAW death'!$N$2:$N$641,'RAW death'!$G$2:$G$641,$B71,'RAW death'!$M$2:$M$641,E$1)/5</f>
        <v>303315.58168801089</v>
      </c>
      <c r="F71" s="11">
        <f>'Pop (num)'!F70-'CI (num)'!F70-0.5*SUMIFS('RAW death'!$N$2:$N$641,'RAW death'!$G$2:$G$641,$B71,'RAW death'!$M$2:$M$641,F$1)/5</f>
        <v>315839.90950827242</v>
      </c>
      <c r="G71" s="11">
        <f>'Pop (num)'!G70-'CI (num)'!G70-0.5*SUMIFS('RAW death'!$N$2:$N$641,'RAW death'!$G$2:$G$641,$B71,'RAW death'!$M$2:$M$641,G$1)/5</f>
        <v>330247.49120140099</v>
      </c>
      <c r="H71" s="11">
        <f>'Pop (num)'!H70-'CI (num)'!H70-0.5*SUMIFS('RAW death'!$N$2:$N$641,'RAW death'!$G$2:$G$641,$B71,'RAW death'!$M$2:$M$641,H$1)/5</f>
        <v>346179.06509635167</v>
      </c>
      <c r="I71" s="11">
        <f>'Pop (num)'!I70-'CI (num)'!I70-0.5*SUMIFS('RAW death'!$N$2:$N$641,'RAW death'!$G$2:$G$641,$B71,'RAW death'!$M$2:$M$641,I$1)/5</f>
        <v>363102.72605150996</v>
      </c>
      <c r="J71" s="11">
        <f>'Pop (num)'!J70-'CI (num)'!J70-0.5*SUMIFS('RAW death'!$N$2:$N$641,'RAW death'!$G$2:$G$641,$B71,'RAW death'!$M$2:$M$641,J$1)/5</f>
        <v>376895.43445977522</v>
      </c>
      <c r="K71" s="11">
        <f>'Pop (num)'!K70-'CI (num)'!K70-0.5*SUMIFS('RAW death'!$N$2:$N$641,'RAW death'!$G$2:$G$641,$B71,'RAW death'!$M$2:$M$641,K$1)/5</f>
        <v>390542.69868828845</v>
      </c>
      <c r="L71" s="11">
        <f>'Pop (num)'!L70-'CI (num)'!L70-0.5*SUMIFS('RAW death'!$N$2:$N$641,'RAW death'!$G$2:$G$641,$B71,'RAW death'!$M$2:$M$641,L$1)/5</f>
        <v>400473.62786439632</v>
      </c>
      <c r="M71" s="11">
        <f>'Pop (num)'!M70-'CI (num)'!M70-0.5*SUMIFS('RAW death'!$N$2:$N$641,'RAW death'!$G$2:$G$641,$B71,'RAW death'!$M$2:$M$641,M$1)/5</f>
        <v>406338.48203253106</v>
      </c>
      <c r="N71" s="11">
        <f>'Pop (num)'!N70-'CI (num)'!N70-0.5*SUMIFS('RAW death'!$N$2:$N$641,'RAW death'!$G$2:$G$641,$B71,'RAW death'!$M$2:$M$641,N$1)/5</f>
        <v>408230.54796836397</v>
      </c>
      <c r="O71" s="11">
        <f>'Pop (num)'!O70-'CI (num)'!O70-0.5*SUMIFS('RAW death'!$N$2:$N$641,'RAW death'!$G$2:$G$641,$B71,'RAW death'!$M$2:$M$641,O$1)/5</f>
        <v>421145.96680903179</v>
      </c>
      <c r="P71" s="11">
        <f>'Pop (num)'!P70-'CI (num)'!P70-0.5*SUMIFS('RAW death'!$N$2:$N$641,'RAW death'!$G$2:$G$641,$B71,'RAW death'!$M$2:$M$641,P$1)/5</f>
        <v>428264.09822890582</v>
      </c>
      <c r="Q71" s="11">
        <f>'Pop (num)'!Q70-'CI (num)'!Q70-0.5*SUMIFS('RAW death'!$N$2:$N$641,'RAW death'!$G$2:$G$641,$B71,'RAW death'!$M$2:$M$641,Q$1)/5</f>
        <v>435874.76659310394</v>
      </c>
      <c r="R71" s="11">
        <f>'Pop (num)'!R70-'CI (num)'!R70-0.5*SUMIFS('RAW death'!$N$2:$N$641,'RAW death'!$G$2:$G$641,$B71,'RAW death'!$M$2:$M$641,R$1)/5</f>
        <v>444321.88907967968</v>
      </c>
      <c r="S71" s="11">
        <f>'Pop (num)'!S70-'CI (num)'!S70-0.5*SUMIFS('RAW death'!$N$2:$N$641,'RAW death'!$G$2:$G$641,$B71,'RAW death'!$M$2:$M$641,S$1)/5</f>
        <v>452751.68244203366</v>
      </c>
      <c r="T71" s="11">
        <f>'Pop (num)'!T70-'CI (num)'!T70-0.5*SUMIFS('RAW death'!$N$2:$N$641,'RAW death'!$G$2:$G$641,$B71,'RAW death'!$M$2:$M$641,T$1)/5</f>
        <v>459248.03779267496</v>
      </c>
      <c r="U71" s="11">
        <f>'Pop (num)'!U70-'CI (num)'!U70-0.5*SUMIFS('RAW death'!$N$2:$N$641,'RAW death'!$G$2:$G$641,$B71,'RAW death'!$M$2:$M$641,U$1)/5</f>
        <v>464799.94469266478</v>
      </c>
      <c r="V71" s="11">
        <f>'Pop (num)'!V70-'CI (num)'!V70-0.5*SUMIFS('RAW death'!$N$2:$N$641,'RAW death'!$G$2:$G$641,$B71,'RAW death'!$M$2:$M$641,V$1)/5</f>
        <v>470485.91733814619</v>
      </c>
      <c r="W71" s="11">
        <f>'Pop (num)'!W70-'CI (num)'!W70-0.5*SUMIFS('RAW death'!$N$2:$N$641,'RAW death'!$G$2:$G$641,$B71,'RAW death'!$M$2:$M$641,W$1)/5</f>
        <v>477488.79250178876</v>
      </c>
      <c r="X71" s="11">
        <f>'Pop (num)'!X70-'CI (num)'!X70-0.5*SUMIFS('RAW death'!$N$2:$N$641,'RAW death'!$G$2:$G$641,$B71,'RAW death'!$M$2:$M$641,X$1)/5</f>
        <v>487138.18837552064</v>
      </c>
      <c r="Y71" s="11">
        <f>'Pop (num)'!Y70-'CI (num)'!Y70-0.5*SUMIFS('RAW death'!$N$2:$N$641,'RAW death'!$G$2:$G$641,$B71,'RAW death'!$M$2:$M$641,Y$1)/5</f>
        <v>496732.19321959862</v>
      </c>
      <c r="Z71" s="11">
        <f>'Pop (num)'!Z70-'CI (num)'!Z70-0.5*SUMIFS('RAW death'!$N$2:$N$641,'RAW death'!$G$2:$G$641,$B71,'RAW death'!$M$2:$M$641,Z$1)/5</f>
        <v>505457.37929481681</v>
      </c>
      <c r="AA71" s="11">
        <f>'Pop (num)'!AA70-'CI (num)'!AA70-0.5*SUMIFS('RAW death'!$N$2:$N$641,'RAW death'!$G$2:$G$641,$B71,'RAW death'!$M$2:$M$641,AA$1)/5</f>
        <v>517180.70844205254</v>
      </c>
      <c r="AB71" s="11">
        <f>'Pop (num)'!AB70-'CI (num)'!AB70-0.5*SUMIFS('RAW death'!$N$2:$N$641,'RAW death'!$G$2:$G$641,$B71,'RAW death'!$M$2:$M$641,AB$1)/5</f>
        <v>535029.1126671352</v>
      </c>
      <c r="AC71" s="11">
        <f>'Pop (num)'!AC70-'CI (num)'!AC70-0.5*SUMIFS('RAW death'!$N$2:$N$641,'RAW death'!$G$2:$G$641,$B71,'RAW death'!$M$2:$M$641,AC$1)/5</f>
        <v>564232.28739644994</v>
      </c>
      <c r="AD71" s="11">
        <f>'Pop (num)'!AD70-'CI (num)'!AD70-0.5*SUMIFS('RAW death'!$N$2:$N$641,'RAW death'!$G$2:$G$641,$B71,'RAW death'!$M$2:$M$641,AD$1)/5</f>
        <v>588963.93610008573</v>
      </c>
      <c r="AE71" s="11">
        <f>'Pop (num)'!AE70-'CI (num)'!AE70-0.5*SUMIFS('RAW death'!$N$2:$N$641,'RAW death'!$G$2:$G$641,$B71,'RAW death'!$M$2:$M$641,AE$1)/5</f>
        <v>622925.99889785831</v>
      </c>
      <c r="AF71" s="11">
        <f>'Pop (num)'!AF70-'CI (num)'!AF70-0.5*SUMIFS('RAW death'!$N$2:$N$641,'RAW death'!$G$2:$G$641,$B71,'RAW death'!$M$2:$M$641,AF$1)/5</f>
        <v>661324.44874938333</v>
      </c>
      <c r="AG71" s="11">
        <f>'Pop (num)'!AG70-'CI (num)'!AG70-0.5*SUMIFS('RAW death'!$N$2:$N$641,'RAW death'!$G$2:$G$641,$B71,'RAW death'!$M$2:$M$641,AG$1)/5</f>
        <v>700106.49026521598</v>
      </c>
      <c r="AH71" s="11">
        <f>'Pop (num)'!AH70-'CI (num)'!AH70-0.5*SUMIFS('RAW death'!$N$2:$N$641,'RAW death'!$G$2:$G$641,$B71,'RAW death'!$M$2:$M$641,AH$1)/5</f>
        <v>733594.55896400008</v>
      </c>
      <c r="AI71" s="11">
        <f>'Pop (num)'!AI70-'CI (num)'!AI70-0.5*SUMIFS('RAW death'!$N$2:$N$641,'RAW death'!$G$2:$G$641,$B71,'RAW death'!$M$2:$M$641,AI$1)/4</f>
        <v>785279.5420792721</v>
      </c>
    </row>
    <row r="72" spans="1:35" x14ac:dyDescent="0.2">
      <c r="A72">
        <f t="shared" si="1"/>
        <v>71</v>
      </c>
      <c r="B72" s="1">
        <v>19</v>
      </c>
      <c r="D72" s="11">
        <f>'Pop (num)'!D71-'CI (num)'!D71-0.5*SUMIFS('RAW death'!$N$2:$N$641,'RAW death'!$G$2:$G$641,$B72,'RAW death'!$M$2:$M$641,D$1)/5</f>
        <v>185414.70081318985</v>
      </c>
      <c r="E72" s="11">
        <f>'Pop (num)'!E71-'CI (num)'!E71-0.5*SUMIFS('RAW death'!$N$2:$N$641,'RAW death'!$G$2:$G$641,$B72,'RAW death'!$M$2:$M$641,E$1)/5</f>
        <v>193325.29722995561</v>
      </c>
      <c r="F72" s="11">
        <f>'Pop (num)'!F71-'CI (num)'!F71-0.5*SUMIFS('RAW death'!$N$2:$N$641,'RAW death'!$G$2:$G$641,$B72,'RAW death'!$M$2:$M$641,F$1)/5</f>
        <v>202345.69507884386</v>
      </c>
      <c r="G72" s="11">
        <f>'Pop (num)'!G71-'CI (num)'!G71-0.5*SUMIFS('RAW death'!$N$2:$N$641,'RAW death'!$G$2:$G$641,$B72,'RAW death'!$M$2:$M$641,G$1)/5</f>
        <v>211660.05537652702</v>
      </c>
      <c r="H72" s="11">
        <f>'Pop (num)'!H71-'CI (num)'!H71-0.5*SUMIFS('RAW death'!$N$2:$N$641,'RAW death'!$G$2:$G$641,$B72,'RAW death'!$M$2:$M$641,H$1)/5</f>
        <v>221147.79687261782</v>
      </c>
      <c r="I72" s="11">
        <f>'Pop (num)'!I71-'CI (num)'!I71-0.5*SUMIFS('RAW death'!$N$2:$N$641,'RAW death'!$G$2:$G$641,$B72,'RAW death'!$M$2:$M$641,I$1)/5</f>
        <v>230909.0864662813</v>
      </c>
      <c r="J72" s="11">
        <f>'Pop (num)'!J71-'CI (num)'!J71-0.5*SUMIFS('RAW death'!$N$2:$N$641,'RAW death'!$G$2:$G$641,$B72,'RAW death'!$M$2:$M$641,J$1)/5</f>
        <v>238581.80851676658</v>
      </c>
      <c r="K72" s="11">
        <f>'Pop (num)'!K71-'CI (num)'!K71-0.5*SUMIFS('RAW death'!$N$2:$N$641,'RAW death'!$G$2:$G$641,$B72,'RAW death'!$M$2:$M$641,K$1)/5</f>
        <v>249125.28733961468</v>
      </c>
      <c r="L72" s="11">
        <f>'Pop (num)'!L71-'CI (num)'!L71-0.5*SUMIFS('RAW death'!$N$2:$N$641,'RAW death'!$G$2:$G$641,$B72,'RAW death'!$M$2:$M$641,L$1)/5</f>
        <v>261073.31302490848</v>
      </c>
      <c r="M72" s="11">
        <f>'Pop (num)'!M71-'CI (num)'!M71-0.5*SUMIFS('RAW death'!$N$2:$N$641,'RAW death'!$G$2:$G$641,$B72,'RAW death'!$M$2:$M$641,M$1)/5</f>
        <v>274028.52094144473</v>
      </c>
      <c r="N72" s="11">
        <f>'Pop (num)'!N71-'CI (num)'!N71-0.5*SUMIFS('RAW death'!$N$2:$N$641,'RAW death'!$G$2:$G$641,$B72,'RAW death'!$M$2:$M$641,N$1)/5</f>
        <v>287461.38886308495</v>
      </c>
      <c r="O72" s="11">
        <f>'Pop (num)'!O71-'CI (num)'!O71-0.5*SUMIFS('RAW death'!$N$2:$N$641,'RAW death'!$G$2:$G$641,$B72,'RAW death'!$M$2:$M$641,O$1)/5</f>
        <v>297724.58879044902</v>
      </c>
      <c r="P72" s="11">
        <f>'Pop (num)'!P71-'CI (num)'!P71-0.5*SUMIFS('RAW death'!$N$2:$N$641,'RAW death'!$G$2:$G$641,$B72,'RAW death'!$M$2:$M$641,P$1)/5</f>
        <v>308035.56068067288</v>
      </c>
      <c r="Q72" s="11">
        <f>'Pop (num)'!Q71-'CI (num)'!Q71-0.5*SUMIFS('RAW death'!$N$2:$N$641,'RAW death'!$G$2:$G$641,$B72,'RAW death'!$M$2:$M$641,Q$1)/5</f>
        <v>315071.68727975502</v>
      </c>
      <c r="R72" s="11">
        <f>'Pop (num)'!R71-'CI (num)'!R71-0.5*SUMIFS('RAW death'!$N$2:$N$641,'RAW death'!$G$2:$G$641,$B72,'RAW death'!$M$2:$M$641,R$1)/5</f>
        <v>319130.96161244682</v>
      </c>
      <c r="S72" s="11">
        <f>'Pop (num)'!S71-'CI (num)'!S71-0.5*SUMIFS('RAW death'!$N$2:$N$641,'RAW death'!$G$2:$G$641,$B72,'RAW death'!$M$2:$M$641,S$1)/5</f>
        <v>319649.50051904522</v>
      </c>
      <c r="T72" s="11">
        <f>'Pop (num)'!T71-'CI (num)'!T71-0.5*SUMIFS('RAW death'!$N$2:$N$641,'RAW death'!$G$2:$G$641,$B72,'RAW death'!$M$2:$M$641,T$1)/5</f>
        <v>329529.03719059518</v>
      </c>
      <c r="U72" s="11">
        <f>'Pop (num)'!U71-'CI (num)'!U71-0.5*SUMIFS('RAW death'!$N$2:$N$641,'RAW death'!$G$2:$G$641,$B72,'RAW death'!$M$2:$M$641,U$1)/5</f>
        <v>335045.90461637138</v>
      </c>
      <c r="V72" s="11">
        <f>'Pop (num)'!V71-'CI (num)'!V71-0.5*SUMIFS('RAW death'!$N$2:$N$641,'RAW death'!$G$2:$G$641,$B72,'RAW death'!$M$2:$M$641,V$1)/5</f>
        <v>341218.88081455493</v>
      </c>
      <c r="W72" s="11">
        <f>'Pop (num)'!W71-'CI (num)'!W71-0.5*SUMIFS('RAW death'!$N$2:$N$641,'RAW death'!$G$2:$G$641,$B72,'RAW death'!$M$2:$M$641,W$1)/5</f>
        <v>347932.45962368743</v>
      </c>
      <c r="X72" s="11">
        <f>'Pop (num)'!X71-'CI (num)'!X71-0.5*SUMIFS('RAW death'!$N$2:$N$641,'RAW death'!$G$2:$G$641,$B72,'RAW death'!$M$2:$M$641,X$1)/5</f>
        <v>355128.5218307132</v>
      </c>
      <c r="Y72" s="11">
        <f>'Pop (num)'!Y71-'CI (num)'!Y71-0.5*SUMIFS('RAW death'!$N$2:$N$641,'RAW death'!$G$2:$G$641,$B72,'RAW death'!$M$2:$M$641,Y$1)/5</f>
        <v>361059.85410748166</v>
      </c>
      <c r="Z72" s="11">
        <f>'Pop (num)'!Z71-'CI (num)'!Z71-0.5*SUMIFS('RAW death'!$N$2:$N$641,'RAW death'!$G$2:$G$641,$B72,'RAW death'!$M$2:$M$641,Z$1)/5</f>
        <v>366493.40466341557</v>
      </c>
      <c r="AA72" s="11">
        <f>'Pop (num)'!AA71-'CI (num)'!AA71-0.5*SUMIFS('RAW death'!$N$2:$N$641,'RAW death'!$G$2:$G$641,$B72,'RAW death'!$M$2:$M$641,AA$1)/5</f>
        <v>372318.31615342491</v>
      </c>
      <c r="AB72" s="11">
        <f>'Pop (num)'!AB71-'CI (num)'!AB71-0.5*SUMIFS('RAW death'!$N$2:$N$641,'RAW death'!$G$2:$G$641,$B72,'RAW death'!$M$2:$M$641,AB$1)/5</f>
        <v>379449.61859146407</v>
      </c>
      <c r="AC72" s="11">
        <f>'Pop (num)'!AC71-'CI (num)'!AC71-0.5*SUMIFS('RAW death'!$N$2:$N$641,'RAW death'!$G$2:$G$641,$B72,'RAW death'!$M$2:$M$641,AC$1)/5</f>
        <v>388864.46481979801</v>
      </c>
      <c r="AD72" s="11">
        <f>'Pop (num)'!AD71-'CI (num)'!AD71-0.5*SUMIFS('RAW death'!$N$2:$N$641,'RAW death'!$G$2:$G$641,$B72,'RAW death'!$M$2:$M$641,AD$1)/5</f>
        <v>398618.44400209526</v>
      </c>
      <c r="AE72" s="11">
        <f>'Pop (num)'!AE71-'CI (num)'!AE71-0.5*SUMIFS('RAW death'!$N$2:$N$641,'RAW death'!$G$2:$G$641,$B72,'RAW death'!$M$2:$M$641,AE$1)/5</f>
        <v>407434.45489065378</v>
      </c>
      <c r="AF72" s="11">
        <f>'Pop (num)'!AF71-'CI (num)'!AF71-0.5*SUMIFS('RAW death'!$N$2:$N$641,'RAW death'!$G$2:$G$641,$B72,'RAW death'!$M$2:$M$641,AF$1)/5</f>
        <v>418828.12387744797</v>
      </c>
      <c r="AG72" s="11">
        <f>'Pop (num)'!AG71-'CI (num)'!AG71-0.5*SUMIFS('RAW death'!$N$2:$N$641,'RAW death'!$G$2:$G$641,$B72,'RAW death'!$M$2:$M$641,AG$1)/5</f>
        <v>434842.33945462457</v>
      </c>
      <c r="AH72" s="11">
        <f>'Pop (num)'!AH71-'CI (num)'!AH71-0.5*SUMIFS('RAW death'!$N$2:$N$641,'RAW death'!$G$2:$G$641,$B72,'RAW death'!$M$2:$M$641,AH$1)/5</f>
        <v>459859.93475069531</v>
      </c>
      <c r="AI72" s="11">
        <f>'Pop (num)'!AI71-'CI (num)'!AI71-0.5*SUMIFS('RAW death'!$N$2:$N$641,'RAW death'!$G$2:$G$641,$B72,'RAW death'!$M$2:$M$641,AI$1)/4</f>
        <v>491744.300849566</v>
      </c>
    </row>
    <row r="73" spans="1:35" x14ac:dyDescent="0.2">
      <c r="A73">
        <f t="shared" si="1"/>
        <v>72</v>
      </c>
      <c r="B73" s="1">
        <v>19</v>
      </c>
      <c r="D73" s="11">
        <f>'Pop (num)'!D72-'CI (num)'!D72-0.5*SUMIFS('RAW death'!$N$2:$N$641,'RAW death'!$G$2:$G$641,$B73,'RAW death'!$M$2:$M$641,D$1)/5</f>
        <v>185414.70081318985</v>
      </c>
      <c r="E73" s="11">
        <f>'Pop (num)'!E72-'CI (num)'!E72-0.5*SUMIFS('RAW death'!$N$2:$N$641,'RAW death'!$G$2:$G$641,$B73,'RAW death'!$M$2:$M$641,E$1)/5</f>
        <v>193325.29722995561</v>
      </c>
      <c r="F73" s="11">
        <f>'Pop (num)'!F72-'CI (num)'!F72-0.5*SUMIFS('RAW death'!$N$2:$N$641,'RAW death'!$G$2:$G$641,$B73,'RAW death'!$M$2:$M$641,F$1)/5</f>
        <v>202345.69507884386</v>
      </c>
      <c r="G73" s="11">
        <f>'Pop (num)'!G72-'CI (num)'!G72-0.5*SUMIFS('RAW death'!$N$2:$N$641,'RAW death'!$G$2:$G$641,$B73,'RAW death'!$M$2:$M$641,G$1)/5</f>
        <v>211660.05537652702</v>
      </c>
      <c r="H73" s="11">
        <f>'Pop (num)'!H72-'CI (num)'!H72-0.5*SUMIFS('RAW death'!$N$2:$N$641,'RAW death'!$G$2:$G$641,$B73,'RAW death'!$M$2:$M$641,H$1)/5</f>
        <v>221147.79687261782</v>
      </c>
      <c r="I73" s="11">
        <f>'Pop (num)'!I72-'CI (num)'!I72-0.5*SUMIFS('RAW death'!$N$2:$N$641,'RAW death'!$G$2:$G$641,$B73,'RAW death'!$M$2:$M$641,I$1)/5</f>
        <v>230909.0864662813</v>
      </c>
      <c r="J73" s="11">
        <f>'Pop (num)'!J72-'CI (num)'!J72-0.5*SUMIFS('RAW death'!$N$2:$N$641,'RAW death'!$G$2:$G$641,$B73,'RAW death'!$M$2:$M$641,J$1)/5</f>
        <v>238581.80851676658</v>
      </c>
      <c r="K73" s="11">
        <f>'Pop (num)'!K72-'CI (num)'!K72-0.5*SUMIFS('RAW death'!$N$2:$N$641,'RAW death'!$G$2:$G$641,$B73,'RAW death'!$M$2:$M$641,K$1)/5</f>
        <v>249125.28733961468</v>
      </c>
      <c r="L73" s="11">
        <f>'Pop (num)'!L72-'CI (num)'!L72-0.5*SUMIFS('RAW death'!$N$2:$N$641,'RAW death'!$G$2:$G$641,$B73,'RAW death'!$M$2:$M$641,L$1)/5</f>
        <v>261073.31302490848</v>
      </c>
      <c r="M73" s="11">
        <f>'Pop (num)'!M72-'CI (num)'!M72-0.5*SUMIFS('RAW death'!$N$2:$N$641,'RAW death'!$G$2:$G$641,$B73,'RAW death'!$M$2:$M$641,M$1)/5</f>
        <v>274028.52094144473</v>
      </c>
      <c r="N73" s="11">
        <f>'Pop (num)'!N72-'CI (num)'!N72-0.5*SUMIFS('RAW death'!$N$2:$N$641,'RAW death'!$G$2:$G$641,$B73,'RAW death'!$M$2:$M$641,N$1)/5</f>
        <v>287461.38886308495</v>
      </c>
      <c r="O73" s="11">
        <f>'Pop (num)'!O72-'CI (num)'!O72-0.5*SUMIFS('RAW death'!$N$2:$N$641,'RAW death'!$G$2:$G$641,$B73,'RAW death'!$M$2:$M$641,O$1)/5</f>
        <v>297724.58879044902</v>
      </c>
      <c r="P73" s="11">
        <f>'Pop (num)'!P72-'CI (num)'!P72-0.5*SUMIFS('RAW death'!$N$2:$N$641,'RAW death'!$G$2:$G$641,$B73,'RAW death'!$M$2:$M$641,P$1)/5</f>
        <v>308035.56068067288</v>
      </c>
      <c r="Q73" s="11">
        <f>'Pop (num)'!Q72-'CI (num)'!Q72-0.5*SUMIFS('RAW death'!$N$2:$N$641,'RAW death'!$G$2:$G$641,$B73,'RAW death'!$M$2:$M$641,Q$1)/5</f>
        <v>315071.68727975502</v>
      </c>
      <c r="R73" s="11">
        <f>'Pop (num)'!R72-'CI (num)'!R72-0.5*SUMIFS('RAW death'!$N$2:$N$641,'RAW death'!$G$2:$G$641,$B73,'RAW death'!$M$2:$M$641,R$1)/5</f>
        <v>319130.96161244682</v>
      </c>
      <c r="S73" s="11">
        <f>'Pop (num)'!S72-'CI (num)'!S72-0.5*SUMIFS('RAW death'!$N$2:$N$641,'RAW death'!$G$2:$G$641,$B73,'RAW death'!$M$2:$M$641,S$1)/5</f>
        <v>319649.50051904522</v>
      </c>
      <c r="T73" s="11">
        <f>'Pop (num)'!T72-'CI (num)'!T72-0.5*SUMIFS('RAW death'!$N$2:$N$641,'RAW death'!$G$2:$G$641,$B73,'RAW death'!$M$2:$M$641,T$1)/5</f>
        <v>329529.03719059518</v>
      </c>
      <c r="U73" s="11">
        <f>'Pop (num)'!U72-'CI (num)'!U72-0.5*SUMIFS('RAW death'!$N$2:$N$641,'RAW death'!$G$2:$G$641,$B73,'RAW death'!$M$2:$M$641,U$1)/5</f>
        <v>335045.90461637138</v>
      </c>
      <c r="V73" s="11">
        <f>'Pop (num)'!V72-'CI (num)'!V72-0.5*SUMIFS('RAW death'!$N$2:$N$641,'RAW death'!$G$2:$G$641,$B73,'RAW death'!$M$2:$M$641,V$1)/5</f>
        <v>341218.88081455493</v>
      </c>
      <c r="W73" s="11">
        <f>'Pop (num)'!W72-'CI (num)'!W72-0.5*SUMIFS('RAW death'!$N$2:$N$641,'RAW death'!$G$2:$G$641,$B73,'RAW death'!$M$2:$M$641,W$1)/5</f>
        <v>347932.45962368743</v>
      </c>
      <c r="X73" s="11">
        <f>'Pop (num)'!X72-'CI (num)'!X72-0.5*SUMIFS('RAW death'!$N$2:$N$641,'RAW death'!$G$2:$G$641,$B73,'RAW death'!$M$2:$M$641,X$1)/5</f>
        <v>355128.5218307132</v>
      </c>
      <c r="Y73" s="11">
        <f>'Pop (num)'!Y72-'CI (num)'!Y72-0.5*SUMIFS('RAW death'!$N$2:$N$641,'RAW death'!$G$2:$G$641,$B73,'RAW death'!$M$2:$M$641,Y$1)/5</f>
        <v>361059.85410748166</v>
      </c>
      <c r="Z73" s="11">
        <f>'Pop (num)'!Z72-'CI (num)'!Z72-0.5*SUMIFS('RAW death'!$N$2:$N$641,'RAW death'!$G$2:$G$641,$B73,'RAW death'!$M$2:$M$641,Z$1)/5</f>
        <v>366493.40466341557</v>
      </c>
      <c r="AA73" s="11">
        <f>'Pop (num)'!AA72-'CI (num)'!AA72-0.5*SUMIFS('RAW death'!$N$2:$N$641,'RAW death'!$G$2:$G$641,$B73,'RAW death'!$M$2:$M$641,AA$1)/5</f>
        <v>372318.31615342491</v>
      </c>
      <c r="AB73" s="11">
        <f>'Pop (num)'!AB72-'CI (num)'!AB72-0.5*SUMIFS('RAW death'!$N$2:$N$641,'RAW death'!$G$2:$G$641,$B73,'RAW death'!$M$2:$M$641,AB$1)/5</f>
        <v>379449.61859146407</v>
      </c>
      <c r="AC73" s="11">
        <f>'Pop (num)'!AC72-'CI (num)'!AC72-0.5*SUMIFS('RAW death'!$N$2:$N$641,'RAW death'!$G$2:$G$641,$B73,'RAW death'!$M$2:$M$641,AC$1)/5</f>
        <v>388864.46481979801</v>
      </c>
      <c r="AD73" s="11">
        <f>'Pop (num)'!AD72-'CI (num)'!AD72-0.5*SUMIFS('RAW death'!$N$2:$N$641,'RAW death'!$G$2:$G$641,$B73,'RAW death'!$M$2:$M$641,AD$1)/5</f>
        <v>398618.44400209526</v>
      </c>
      <c r="AE73" s="11">
        <f>'Pop (num)'!AE72-'CI (num)'!AE72-0.5*SUMIFS('RAW death'!$N$2:$N$641,'RAW death'!$G$2:$G$641,$B73,'RAW death'!$M$2:$M$641,AE$1)/5</f>
        <v>407434.45489065378</v>
      </c>
      <c r="AF73" s="11">
        <f>'Pop (num)'!AF72-'CI (num)'!AF72-0.5*SUMIFS('RAW death'!$N$2:$N$641,'RAW death'!$G$2:$G$641,$B73,'RAW death'!$M$2:$M$641,AF$1)/5</f>
        <v>418828.12387744797</v>
      </c>
      <c r="AG73" s="11">
        <f>'Pop (num)'!AG72-'CI (num)'!AG72-0.5*SUMIFS('RAW death'!$N$2:$N$641,'RAW death'!$G$2:$G$641,$B73,'RAW death'!$M$2:$M$641,AG$1)/5</f>
        <v>434842.33945462457</v>
      </c>
      <c r="AH73" s="11">
        <f>'Pop (num)'!AH72-'CI (num)'!AH72-0.5*SUMIFS('RAW death'!$N$2:$N$641,'RAW death'!$G$2:$G$641,$B73,'RAW death'!$M$2:$M$641,AH$1)/5</f>
        <v>459859.93475069531</v>
      </c>
      <c r="AI73" s="11">
        <f>'Pop (num)'!AI72-'CI (num)'!AI72-0.5*SUMIFS('RAW death'!$N$2:$N$641,'RAW death'!$G$2:$G$641,$B73,'RAW death'!$M$2:$M$641,AI$1)/4</f>
        <v>491744.300849566</v>
      </c>
    </row>
    <row r="74" spans="1:35" x14ac:dyDescent="0.2">
      <c r="A74">
        <f t="shared" si="1"/>
        <v>73</v>
      </c>
      <c r="B74" s="1">
        <v>19</v>
      </c>
      <c r="D74" s="11">
        <f>'Pop (num)'!D73-'CI (num)'!D73-0.5*SUMIFS('RAW death'!$N$2:$N$641,'RAW death'!$G$2:$G$641,$B74,'RAW death'!$M$2:$M$641,D$1)/5</f>
        <v>185414.70081318985</v>
      </c>
      <c r="E74" s="11">
        <f>'Pop (num)'!E73-'CI (num)'!E73-0.5*SUMIFS('RAW death'!$N$2:$N$641,'RAW death'!$G$2:$G$641,$B74,'RAW death'!$M$2:$M$641,E$1)/5</f>
        <v>193325.29722995561</v>
      </c>
      <c r="F74" s="11">
        <f>'Pop (num)'!F73-'CI (num)'!F73-0.5*SUMIFS('RAW death'!$N$2:$N$641,'RAW death'!$G$2:$G$641,$B74,'RAW death'!$M$2:$M$641,F$1)/5</f>
        <v>202345.69507884386</v>
      </c>
      <c r="G74" s="11">
        <f>'Pop (num)'!G73-'CI (num)'!G73-0.5*SUMIFS('RAW death'!$N$2:$N$641,'RAW death'!$G$2:$G$641,$B74,'RAW death'!$M$2:$M$641,G$1)/5</f>
        <v>211660.05537652702</v>
      </c>
      <c r="H74" s="11">
        <f>'Pop (num)'!H73-'CI (num)'!H73-0.5*SUMIFS('RAW death'!$N$2:$N$641,'RAW death'!$G$2:$G$641,$B74,'RAW death'!$M$2:$M$641,H$1)/5</f>
        <v>221147.79687261782</v>
      </c>
      <c r="I74" s="11">
        <f>'Pop (num)'!I73-'CI (num)'!I73-0.5*SUMIFS('RAW death'!$N$2:$N$641,'RAW death'!$G$2:$G$641,$B74,'RAW death'!$M$2:$M$641,I$1)/5</f>
        <v>230909.0864662813</v>
      </c>
      <c r="J74" s="11">
        <f>'Pop (num)'!J73-'CI (num)'!J73-0.5*SUMIFS('RAW death'!$N$2:$N$641,'RAW death'!$G$2:$G$641,$B74,'RAW death'!$M$2:$M$641,J$1)/5</f>
        <v>238581.80851676658</v>
      </c>
      <c r="K74" s="11">
        <f>'Pop (num)'!K73-'CI (num)'!K73-0.5*SUMIFS('RAW death'!$N$2:$N$641,'RAW death'!$G$2:$G$641,$B74,'RAW death'!$M$2:$M$641,K$1)/5</f>
        <v>249125.28733961468</v>
      </c>
      <c r="L74" s="11">
        <f>'Pop (num)'!L73-'CI (num)'!L73-0.5*SUMIFS('RAW death'!$N$2:$N$641,'RAW death'!$G$2:$G$641,$B74,'RAW death'!$M$2:$M$641,L$1)/5</f>
        <v>261073.31302490848</v>
      </c>
      <c r="M74" s="11">
        <f>'Pop (num)'!M73-'CI (num)'!M73-0.5*SUMIFS('RAW death'!$N$2:$N$641,'RAW death'!$G$2:$G$641,$B74,'RAW death'!$M$2:$M$641,M$1)/5</f>
        <v>274028.52094144473</v>
      </c>
      <c r="N74" s="11">
        <f>'Pop (num)'!N73-'CI (num)'!N73-0.5*SUMIFS('RAW death'!$N$2:$N$641,'RAW death'!$G$2:$G$641,$B74,'RAW death'!$M$2:$M$641,N$1)/5</f>
        <v>287461.38886308495</v>
      </c>
      <c r="O74" s="11">
        <f>'Pop (num)'!O73-'CI (num)'!O73-0.5*SUMIFS('RAW death'!$N$2:$N$641,'RAW death'!$G$2:$G$641,$B74,'RAW death'!$M$2:$M$641,O$1)/5</f>
        <v>297724.58879044902</v>
      </c>
      <c r="P74" s="11">
        <f>'Pop (num)'!P73-'CI (num)'!P73-0.5*SUMIFS('RAW death'!$N$2:$N$641,'RAW death'!$G$2:$G$641,$B74,'RAW death'!$M$2:$M$641,P$1)/5</f>
        <v>308035.56068067288</v>
      </c>
      <c r="Q74" s="11">
        <f>'Pop (num)'!Q73-'CI (num)'!Q73-0.5*SUMIFS('RAW death'!$N$2:$N$641,'RAW death'!$G$2:$G$641,$B74,'RAW death'!$M$2:$M$641,Q$1)/5</f>
        <v>315071.68727975502</v>
      </c>
      <c r="R74" s="11">
        <f>'Pop (num)'!R73-'CI (num)'!R73-0.5*SUMIFS('RAW death'!$N$2:$N$641,'RAW death'!$G$2:$G$641,$B74,'RAW death'!$M$2:$M$641,R$1)/5</f>
        <v>319130.96161244682</v>
      </c>
      <c r="S74" s="11">
        <f>'Pop (num)'!S73-'CI (num)'!S73-0.5*SUMIFS('RAW death'!$N$2:$N$641,'RAW death'!$G$2:$G$641,$B74,'RAW death'!$M$2:$M$641,S$1)/5</f>
        <v>319649.50051904522</v>
      </c>
      <c r="T74" s="11">
        <f>'Pop (num)'!T73-'CI (num)'!T73-0.5*SUMIFS('RAW death'!$N$2:$N$641,'RAW death'!$G$2:$G$641,$B74,'RAW death'!$M$2:$M$641,T$1)/5</f>
        <v>329529.03719059518</v>
      </c>
      <c r="U74" s="11">
        <f>'Pop (num)'!U73-'CI (num)'!U73-0.5*SUMIFS('RAW death'!$N$2:$N$641,'RAW death'!$G$2:$G$641,$B74,'RAW death'!$M$2:$M$641,U$1)/5</f>
        <v>335045.90461637138</v>
      </c>
      <c r="V74" s="11">
        <f>'Pop (num)'!V73-'CI (num)'!V73-0.5*SUMIFS('RAW death'!$N$2:$N$641,'RAW death'!$G$2:$G$641,$B74,'RAW death'!$M$2:$M$641,V$1)/5</f>
        <v>341218.88081455493</v>
      </c>
      <c r="W74" s="11">
        <f>'Pop (num)'!W73-'CI (num)'!W73-0.5*SUMIFS('RAW death'!$N$2:$N$641,'RAW death'!$G$2:$G$641,$B74,'RAW death'!$M$2:$M$641,W$1)/5</f>
        <v>347932.45962368743</v>
      </c>
      <c r="X74" s="11">
        <f>'Pop (num)'!X73-'CI (num)'!X73-0.5*SUMIFS('RAW death'!$N$2:$N$641,'RAW death'!$G$2:$G$641,$B74,'RAW death'!$M$2:$M$641,X$1)/5</f>
        <v>355128.5218307132</v>
      </c>
      <c r="Y74" s="11">
        <f>'Pop (num)'!Y73-'CI (num)'!Y73-0.5*SUMIFS('RAW death'!$N$2:$N$641,'RAW death'!$G$2:$G$641,$B74,'RAW death'!$M$2:$M$641,Y$1)/5</f>
        <v>361059.85410748166</v>
      </c>
      <c r="Z74" s="11">
        <f>'Pop (num)'!Z73-'CI (num)'!Z73-0.5*SUMIFS('RAW death'!$N$2:$N$641,'RAW death'!$G$2:$G$641,$B74,'RAW death'!$M$2:$M$641,Z$1)/5</f>
        <v>366493.40466341557</v>
      </c>
      <c r="AA74" s="11">
        <f>'Pop (num)'!AA73-'CI (num)'!AA73-0.5*SUMIFS('RAW death'!$N$2:$N$641,'RAW death'!$G$2:$G$641,$B74,'RAW death'!$M$2:$M$641,AA$1)/5</f>
        <v>372318.31615342491</v>
      </c>
      <c r="AB74" s="11">
        <f>'Pop (num)'!AB73-'CI (num)'!AB73-0.5*SUMIFS('RAW death'!$N$2:$N$641,'RAW death'!$G$2:$G$641,$B74,'RAW death'!$M$2:$M$641,AB$1)/5</f>
        <v>379449.61859146407</v>
      </c>
      <c r="AC74" s="11">
        <f>'Pop (num)'!AC73-'CI (num)'!AC73-0.5*SUMIFS('RAW death'!$N$2:$N$641,'RAW death'!$G$2:$G$641,$B74,'RAW death'!$M$2:$M$641,AC$1)/5</f>
        <v>388864.46481979801</v>
      </c>
      <c r="AD74" s="11">
        <f>'Pop (num)'!AD73-'CI (num)'!AD73-0.5*SUMIFS('RAW death'!$N$2:$N$641,'RAW death'!$G$2:$G$641,$B74,'RAW death'!$M$2:$M$641,AD$1)/5</f>
        <v>398618.44400209526</v>
      </c>
      <c r="AE74" s="11">
        <f>'Pop (num)'!AE73-'CI (num)'!AE73-0.5*SUMIFS('RAW death'!$N$2:$N$641,'RAW death'!$G$2:$G$641,$B74,'RAW death'!$M$2:$M$641,AE$1)/5</f>
        <v>407434.45489065378</v>
      </c>
      <c r="AF74" s="11">
        <f>'Pop (num)'!AF73-'CI (num)'!AF73-0.5*SUMIFS('RAW death'!$N$2:$N$641,'RAW death'!$G$2:$G$641,$B74,'RAW death'!$M$2:$M$641,AF$1)/5</f>
        <v>418828.12387744797</v>
      </c>
      <c r="AG74" s="11">
        <f>'Pop (num)'!AG73-'CI (num)'!AG73-0.5*SUMIFS('RAW death'!$N$2:$N$641,'RAW death'!$G$2:$G$641,$B74,'RAW death'!$M$2:$M$641,AG$1)/5</f>
        <v>434842.33945462457</v>
      </c>
      <c r="AH74" s="11">
        <f>'Pop (num)'!AH73-'CI (num)'!AH73-0.5*SUMIFS('RAW death'!$N$2:$N$641,'RAW death'!$G$2:$G$641,$B74,'RAW death'!$M$2:$M$641,AH$1)/5</f>
        <v>459859.93475069531</v>
      </c>
      <c r="AI74" s="11">
        <f>'Pop (num)'!AI73-'CI (num)'!AI73-0.5*SUMIFS('RAW death'!$N$2:$N$641,'RAW death'!$G$2:$G$641,$B74,'RAW death'!$M$2:$M$641,AI$1)/4</f>
        <v>491744.300849566</v>
      </c>
    </row>
    <row r="75" spans="1:35" x14ac:dyDescent="0.2">
      <c r="A75">
        <f t="shared" si="1"/>
        <v>74</v>
      </c>
      <c r="B75" s="1">
        <v>19</v>
      </c>
      <c r="D75" s="11">
        <f>'Pop (num)'!D74-'CI (num)'!D74-0.5*SUMIFS('RAW death'!$N$2:$N$641,'RAW death'!$G$2:$G$641,$B75,'RAW death'!$M$2:$M$641,D$1)/5</f>
        <v>185414.70081318985</v>
      </c>
      <c r="E75" s="11">
        <f>'Pop (num)'!E74-'CI (num)'!E74-0.5*SUMIFS('RAW death'!$N$2:$N$641,'RAW death'!$G$2:$G$641,$B75,'RAW death'!$M$2:$M$641,E$1)/5</f>
        <v>193325.29722995561</v>
      </c>
      <c r="F75" s="11">
        <f>'Pop (num)'!F74-'CI (num)'!F74-0.5*SUMIFS('RAW death'!$N$2:$N$641,'RAW death'!$G$2:$G$641,$B75,'RAW death'!$M$2:$M$641,F$1)/5</f>
        <v>202345.69507884386</v>
      </c>
      <c r="G75" s="11">
        <f>'Pop (num)'!G74-'CI (num)'!G74-0.5*SUMIFS('RAW death'!$N$2:$N$641,'RAW death'!$G$2:$G$641,$B75,'RAW death'!$M$2:$M$641,G$1)/5</f>
        <v>211660.05537652702</v>
      </c>
      <c r="H75" s="11">
        <f>'Pop (num)'!H74-'CI (num)'!H74-0.5*SUMIFS('RAW death'!$N$2:$N$641,'RAW death'!$G$2:$G$641,$B75,'RAW death'!$M$2:$M$641,H$1)/5</f>
        <v>221147.79687261782</v>
      </c>
      <c r="I75" s="11">
        <f>'Pop (num)'!I74-'CI (num)'!I74-0.5*SUMIFS('RAW death'!$N$2:$N$641,'RAW death'!$G$2:$G$641,$B75,'RAW death'!$M$2:$M$641,I$1)/5</f>
        <v>230909.0864662813</v>
      </c>
      <c r="J75" s="11">
        <f>'Pop (num)'!J74-'CI (num)'!J74-0.5*SUMIFS('RAW death'!$N$2:$N$641,'RAW death'!$G$2:$G$641,$B75,'RAW death'!$M$2:$M$641,J$1)/5</f>
        <v>238581.80851676658</v>
      </c>
      <c r="K75" s="11">
        <f>'Pop (num)'!K74-'CI (num)'!K74-0.5*SUMIFS('RAW death'!$N$2:$N$641,'RAW death'!$G$2:$G$641,$B75,'RAW death'!$M$2:$M$641,K$1)/5</f>
        <v>249125.28733961468</v>
      </c>
      <c r="L75" s="11">
        <f>'Pop (num)'!L74-'CI (num)'!L74-0.5*SUMIFS('RAW death'!$N$2:$N$641,'RAW death'!$G$2:$G$641,$B75,'RAW death'!$M$2:$M$641,L$1)/5</f>
        <v>261073.31302490848</v>
      </c>
      <c r="M75" s="11">
        <f>'Pop (num)'!M74-'CI (num)'!M74-0.5*SUMIFS('RAW death'!$N$2:$N$641,'RAW death'!$G$2:$G$641,$B75,'RAW death'!$M$2:$M$641,M$1)/5</f>
        <v>274028.52094144473</v>
      </c>
      <c r="N75" s="11">
        <f>'Pop (num)'!N74-'CI (num)'!N74-0.5*SUMIFS('RAW death'!$N$2:$N$641,'RAW death'!$G$2:$G$641,$B75,'RAW death'!$M$2:$M$641,N$1)/5</f>
        <v>287461.38886308495</v>
      </c>
      <c r="O75" s="11">
        <f>'Pop (num)'!O74-'CI (num)'!O74-0.5*SUMIFS('RAW death'!$N$2:$N$641,'RAW death'!$G$2:$G$641,$B75,'RAW death'!$M$2:$M$641,O$1)/5</f>
        <v>297724.58879044902</v>
      </c>
      <c r="P75" s="11">
        <f>'Pop (num)'!P74-'CI (num)'!P74-0.5*SUMIFS('RAW death'!$N$2:$N$641,'RAW death'!$G$2:$G$641,$B75,'RAW death'!$M$2:$M$641,P$1)/5</f>
        <v>308035.56068067288</v>
      </c>
      <c r="Q75" s="11">
        <f>'Pop (num)'!Q74-'CI (num)'!Q74-0.5*SUMIFS('RAW death'!$N$2:$N$641,'RAW death'!$G$2:$G$641,$B75,'RAW death'!$M$2:$M$641,Q$1)/5</f>
        <v>315071.68727975502</v>
      </c>
      <c r="R75" s="11">
        <f>'Pop (num)'!R74-'CI (num)'!R74-0.5*SUMIFS('RAW death'!$N$2:$N$641,'RAW death'!$G$2:$G$641,$B75,'RAW death'!$M$2:$M$641,R$1)/5</f>
        <v>319130.96161244682</v>
      </c>
      <c r="S75" s="11">
        <f>'Pop (num)'!S74-'CI (num)'!S74-0.5*SUMIFS('RAW death'!$N$2:$N$641,'RAW death'!$G$2:$G$641,$B75,'RAW death'!$M$2:$M$641,S$1)/5</f>
        <v>319649.50051904522</v>
      </c>
      <c r="T75" s="11">
        <f>'Pop (num)'!T74-'CI (num)'!T74-0.5*SUMIFS('RAW death'!$N$2:$N$641,'RAW death'!$G$2:$G$641,$B75,'RAW death'!$M$2:$M$641,T$1)/5</f>
        <v>329529.03719059518</v>
      </c>
      <c r="U75" s="11">
        <f>'Pop (num)'!U74-'CI (num)'!U74-0.5*SUMIFS('RAW death'!$N$2:$N$641,'RAW death'!$G$2:$G$641,$B75,'RAW death'!$M$2:$M$641,U$1)/5</f>
        <v>335045.90461637138</v>
      </c>
      <c r="V75" s="11">
        <f>'Pop (num)'!V74-'CI (num)'!V74-0.5*SUMIFS('RAW death'!$N$2:$N$641,'RAW death'!$G$2:$G$641,$B75,'RAW death'!$M$2:$M$641,V$1)/5</f>
        <v>341218.88081455493</v>
      </c>
      <c r="W75" s="11">
        <f>'Pop (num)'!W74-'CI (num)'!W74-0.5*SUMIFS('RAW death'!$N$2:$N$641,'RAW death'!$G$2:$G$641,$B75,'RAW death'!$M$2:$M$641,W$1)/5</f>
        <v>347932.45962368743</v>
      </c>
      <c r="X75" s="11">
        <f>'Pop (num)'!X74-'CI (num)'!X74-0.5*SUMIFS('RAW death'!$N$2:$N$641,'RAW death'!$G$2:$G$641,$B75,'RAW death'!$M$2:$M$641,X$1)/5</f>
        <v>355128.5218307132</v>
      </c>
      <c r="Y75" s="11">
        <f>'Pop (num)'!Y74-'CI (num)'!Y74-0.5*SUMIFS('RAW death'!$N$2:$N$641,'RAW death'!$G$2:$G$641,$B75,'RAW death'!$M$2:$M$641,Y$1)/5</f>
        <v>361059.85410748166</v>
      </c>
      <c r="Z75" s="11">
        <f>'Pop (num)'!Z74-'CI (num)'!Z74-0.5*SUMIFS('RAW death'!$N$2:$N$641,'RAW death'!$G$2:$G$641,$B75,'RAW death'!$M$2:$M$641,Z$1)/5</f>
        <v>366493.40466341557</v>
      </c>
      <c r="AA75" s="11">
        <f>'Pop (num)'!AA74-'CI (num)'!AA74-0.5*SUMIFS('RAW death'!$N$2:$N$641,'RAW death'!$G$2:$G$641,$B75,'RAW death'!$M$2:$M$641,AA$1)/5</f>
        <v>372318.31615342491</v>
      </c>
      <c r="AB75" s="11">
        <f>'Pop (num)'!AB74-'CI (num)'!AB74-0.5*SUMIFS('RAW death'!$N$2:$N$641,'RAW death'!$G$2:$G$641,$B75,'RAW death'!$M$2:$M$641,AB$1)/5</f>
        <v>379449.61859146407</v>
      </c>
      <c r="AC75" s="11">
        <f>'Pop (num)'!AC74-'CI (num)'!AC74-0.5*SUMIFS('RAW death'!$N$2:$N$641,'RAW death'!$G$2:$G$641,$B75,'RAW death'!$M$2:$M$641,AC$1)/5</f>
        <v>388864.46481979801</v>
      </c>
      <c r="AD75" s="11">
        <f>'Pop (num)'!AD74-'CI (num)'!AD74-0.5*SUMIFS('RAW death'!$N$2:$N$641,'RAW death'!$G$2:$G$641,$B75,'RAW death'!$M$2:$M$641,AD$1)/5</f>
        <v>398618.44400209526</v>
      </c>
      <c r="AE75" s="11">
        <f>'Pop (num)'!AE74-'CI (num)'!AE74-0.5*SUMIFS('RAW death'!$N$2:$N$641,'RAW death'!$G$2:$G$641,$B75,'RAW death'!$M$2:$M$641,AE$1)/5</f>
        <v>407434.45489065378</v>
      </c>
      <c r="AF75" s="11">
        <f>'Pop (num)'!AF74-'CI (num)'!AF74-0.5*SUMIFS('RAW death'!$N$2:$N$641,'RAW death'!$G$2:$G$641,$B75,'RAW death'!$M$2:$M$641,AF$1)/5</f>
        <v>418828.12387744797</v>
      </c>
      <c r="AG75" s="11">
        <f>'Pop (num)'!AG74-'CI (num)'!AG74-0.5*SUMIFS('RAW death'!$N$2:$N$641,'RAW death'!$G$2:$G$641,$B75,'RAW death'!$M$2:$M$641,AG$1)/5</f>
        <v>434842.33945462457</v>
      </c>
      <c r="AH75" s="11">
        <f>'Pop (num)'!AH74-'CI (num)'!AH74-0.5*SUMIFS('RAW death'!$N$2:$N$641,'RAW death'!$G$2:$G$641,$B75,'RAW death'!$M$2:$M$641,AH$1)/5</f>
        <v>459859.93475069531</v>
      </c>
      <c r="AI75" s="11">
        <f>'Pop (num)'!AI74-'CI (num)'!AI74-0.5*SUMIFS('RAW death'!$N$2:$N$641,'RAW death'!$G$2:$G$641,$B75,'RAW death'!$M$2:$M$641,AI$1)/4</f>
        <v>491744.300849566</v>
      </c>
    </row>
    <row r="76" spans="1:35" x14ac:dyDescent="0.2">
      <c r="A76">
        <f t="shared" si="1"/>
        <v>75</v>
      </c>
      <c r="B76" s="1">
        <v>20</v>
      </c>
      <c r="D76" s="11">
        <f>'Pop (num)'!D75-'CI (num)'!D75-0.5*SUMIFS('RAW death'!$N$2:$N$641,'RAW death'!$G$2:$G$641,$B76,'RAW death'!$M$2:$M$641,D$1)/5</f>
        <v>186105.66514318984</v>
      </c>
      <c r="E76" s="11">
        <f>'Pop (num)'!E75-'CI (num)'!E75-0.5*SUMIFS('RAW death'!$N$2:$N$641,'RAW death'!$G$2:$G$641,$B76,'RAW death'!$M$2:$M$641,E$1)/5</f>
        <v>194042.68466995563</v>
      </c>
      <c r="F76" s="11">
        <f>'Pop (num)'!F75-'CI (num)'!F75-0.5*SUMIFS('RAW death'!$N$2:$N$641,'RAW death'!$G$2:$G$641,$B76,'RAW death'!$M$2:$M$641,F$1)/5</f>
        <v>203084.87801884385</v>
      </c>
      <c r="G76" s="11">
        <f>'Pop (num)'!G75-'CI (num)'!G75-0.5*SUMIFS('RAW death'!$N$2:$N$641,'RAW death'!$G$2:$G$641,$B76,'RAW death'!$M$2:$M$641,G$1)/5</f>
        <v>212413.06988652702</v>
      </c>
      <c r="H76" s="11">
        <f>'Pop (num)'!H75-'CI (num)'!H75-0.5*SUMIFS('RAW death'!$N$2:$N$641,'RAW death'!$G$2:$G$641,$B76,'RAW death'!$M$2:$M$641,H$1)/5</f>
        <v>221911.8554326178</v>
      </c>
      <c r="I76" s="11">
        <f>'Pop (num)'!I75-'CI (num)'!I75-0.5*SUMIFS('RAW death'!$N$2:$N$641,'RAW death'!$G$2:$G$641,$B76,'RAW death'!$M$2:$M$641,I$1)/5</f>
        <v>231643.0457262813</v>
      </c>
      <c r="J76" s="11">
        <f>'Pop (num)'!J75-'CI (num)'!J75-0.5*SUMIFS('RAW death'!$N$2:$N$641,'RAW death'!$G$2:$G$641,$B76,'RAW death'!$M$2:$M$641,J$1)/5</f>
        <v>239312.95520676661</v>
      </c>
      <c r="K76" s="11">
        <f>'Pop (num)'!K75-'CI (num)'!K75-0.5*SUMIFS('RAW death'!$N$2:$N$641,'RAW death'!$G$2:$G$641,$B76,'RAW death'!$M$2:$M$641,K$1)/5</f>
        <v>249883.20883961467</v>
      </c>
      <c r="L76" s="11">
        <f>'Pop (num)'!L75-'CI (num)'!L75-0.5*SUMIFS('RAW death'!$N$2:$N$641,'RAW death'!$G$2:$G$641,$B76,'RAW death'!$M$2:$M$641,L$1)/5</f>
        <v>261873.21209490849</v>
      </c>
      <c r="M76" s="11">
        <f>'Pop (num)'!M75-'CI (num)'!M75-0.5*SUMIFS('RAW death'!$N$2:$N$641,'RAW death'!$G$2:$G$641,$B76,'RAW death'!$M$2:$M$641,M$1)/5</f>
        <v>274868.96455144469</v>
      </c>
      <c r="N76" s="11">
        <f>'Pop (num)'!N75-'CI (num)'!N75-0.5*SUMIFS('RAW death'!$N$2:$N$641,'RAW death'!$G$2:$G$641,$B76,'RAW death'!$M$2:$M$641,N$1)/5</f>
        <v>288349.85474308493</v>
      </c>
      <c r="O76" s="11">
        <f>'Pop (num)'!O75-'CI (num)'!O75-0.5*SUMIFS('RAW death'!$N$2:$N$641,'RAW death'!$G$2:$G$641,$B76,'RAW death'!$M$2:$M$641,O$1)/5</f>
        <v>298560.05420044903</v>
      </c>
      <c r="P76" s="11">
        <f>'Pop (num)'!P75-'CI (num)'!P75-0.5*SUMIFS('RAW death'!$N$2:$N$641,'RAW death'!$G$2:$G$641,$B76,'RAW death'!$M$2:$M$641,P$1)/5</f>
        <v>308702.38214067288</v>
      </c>
      <c r="Q76" s="11">
        <f>'Pop (num)'!Q75-'CI (num)'!Q75-0.5*SUMIFS('RAW death'!$N$2:$N$641,'RAW death'!$G$2:$G$641,$B76,'RAW death'!$M$2:$M$641,Q$1)/5</f>
        <v>315537.17873975501</v>
      </c>
      <c r="R76" s="11">
        <f>'Pop (num)'!R75-'CI (num)'!R75-0.5*SUMIFS('RAW death'!$N$2:$N$641,'RAW death'!$G$2:$G$641,$B76,'RAW death'!$M$2:$M$641,R$1)/5</f>
        <v>319140.9324324468</v>
      </c>
      <c r="S76" s="11">
        <f>'Pop (num)'!S75-'CI (num)'!S75-0.5*SUMIFS('RAW death'!$N$2:$N$641,'RAW death'!$G$2:$G$641,$B76,'RAW death'!$M$2:$M$641,S$1)/5</f>
        <v>319567.1334590452</v>
      </c>
      <c r="T76" s="11">
        <f>'Pop (num)'!T75-'CI (num)'!T75-0.5*SUMIFS('RAW death'!$N$2:$N$641,'RAW death'!$G$2:$G$641,$B76,'RAW death'!$M$2:$M$641,T$1)/5</f>
        <v>329265.33324059518</v>
      </c>
      <c r="U76" s="11">
        <f>'Pop (num)'!U75-'CI (num)'!U75-0.5*SUMIFS('RAW death'!$N$2:$N$641,'RAW death'!$G$2:$G$641,$B76,'RAW death'!$M$2:$M$641,U$1)/5</f>
        <v>334723.47724637139</v>
      </c>
      <c r="V76" s="11">
        <f>'Pop (num)'!V75-'CI (num)'!V75-0.5*SUMIFS('RAW death'!$N$2:$N$641,'RAW death'!$G$2:$G$641,$B76,'RAW death'!$M$2:$M$641,V$1)/5</f>
        <v>340952.73131455493</v>
      </c>
      <c r="W76" s="11">
        <f>'Pop (num)'!W75-'CI (num)'!W75-0.5*SUMIFS('RAW death'!$N$2:$N$641,'RAW death'!$G$2:$G$641,$B76,'RAW death'!$M$2:$M$641,W$1)/5</f>
        <v>347828.12819368741</v>
      </c>
      <c r="X76" s="11">
        <f>'Pop (num)'!X75-'CI (num)'!X75-0.5*SUMIFS('RAW death'!$N$2:$N$641,'RAW death'!$G$2:$G$641,$B76,'RAW death'!$M$2:$M$641,X$1)/5</f>
        <v>354878.16577071318</v>
      </c>
      <c r="Y76" s="11">
        <f>'Pop (num)'!Y75-'CI (num)'!Y75-0.5*SUMIFS('RAW death'!$N$2:$N$641,'RAW death'!$G$2:$G$641,$B76,'RAW death'!$M$2:$M$641,Y$1)/5</f>
        <v>360785.31066748162</v>
      </c>
      <c r="Z76" s="11">
        <f>'Pop (num)'!Z75-'CI (num)'!Z75-0.5*SUMIFS('RAW death'!$N$2:$N$641,'RAW death'!$G$2:$G$641,$B76,'RAW death'!$M$2:$M$641,Z$1)/5</f>
        <v>366171.79237341561</v>
      </c>
      <c r="AA76" s="11">
        <f>'Pop (num)'!AA75-'CI (num)'!AA75-0.5*SUMIFS('RAW death'!$N$2:$N$641,'RAW death'!$G$2:$G$641,$B76,'RAW death'!$M$2:$M$641,AA$1)/5</f>
        <v>371942.51973342488</v>
      </c>
      <c r="AB76" s="11">
        <f>'Pop (num)'!AB75-'CI (num)'!AB75-0.5*SUMIFS('RAW death'!$N$2:$N$641,'RAW death'!$G$2:$G$641,$B76,'RAW death'!$M$2:$M$641,AB$1)/5</f>
        <v>379039.41681146406</v>
      </c>
      <c r="AC76" s="11">
        <f>'Pop (num)'!AC75-'CI (num)'!AC75-0.5*SUMIFS('RAW death'!$N$2:$N$641,'RAW death'!$G$2:$G$641,$B76,'RAW death'!$M$2:$M$641,AC$1)/5</f>
        <v>388444.106429798</v>
      </c>
      <c r="AD76" s="11">
        <f>'Pop (num)'!AD75-'CI (num)'!AD75-0.5*SUMIFS('RAW death'!$N$2:$N$641,'RAW death'!$G$2:$G$641,$B76,'RAW death'!$M$2:$M$641,AD$1)/5</f>
        <v>398205.14757209521</v>
      </c>
      <c r="AE76" s="11">
        <f>'Pop (num)'!AE75-'CI (num)'!AE75-0.5*SUMIFS('RAW death'!$N$2:$N$641,'RAW death'!$G$2:$G$641,$B76,'RAW death'!$M$2:$M$641,AE$1)/5</f>
        <v>407059.97153065377</v>
      </c>
      <c r="AF76" s="11">
        <f>'Pop (num)'!AF75-'CI (num)'!AF75-0.5*SUMIFS('RAW death'!$N$2:$N$641,'RAW death'!$G$2:$G$641,$B76,'RAW death'!$M$2:$M$641,AF$1)/5</f>
        <v>418539.61216744798</v>
      </c>
      <c r="AG76" s="11">
        <f>'Pop (num)'!AG75-'CI (num)'!AG75-0.5*SUMIFS('RAW death'!$N$2:$N$641,'RAW death'!$G$2:$G$641,$B76,'RAW death'!$M$2:$M$641,AG$1)/5</f>
        <v>434813.78755462455</v>
      </c>
      <c r="AH76" s="11">
        <f>'Pop (num)'!AH75-'CI (num)'!AH75-0.5*SUMIFS('RAW death'!$N$2:$N$641,'RAW death'!$G$2:$G$641,$B76,'RAW death'!$M$2:$M$641,AH$1)/5</f>
        <v>460130.8647506953</v>
      </c>
      <c r="AI76" s="11">
        <f>'Pop (num)'!AI75-'CI (num)'!AI75-0.5*SUMIFS('RAW death'!$N$2:$N$641,'RAW death'!$G$2:$G$641,$B76,'RAW death'!$M$2:$M$641,AI$1)/4</f>
        <v>491744.300849566</v>
      </c>
    </row>
    <row r="77" spans="1:35" x14ac:dyDescent="0.2">
      <c r="A77">
        <f t="shared" si="1"/>
        <v>76</v>
      </c>
      <c r="B77" s="1">
        <v>20</v>
      </c>
      <c r="D77" s="11">
        <f>'Pop (num)'!D76-'CI (num)'!D76-0.5*SUMIFS('RAW death'!$N$2:$N$641,'RAW death'!$G$2:$G$641,$B77,'RAW death'!$M$2:$M$641,D$1)/5</f>
        <v>104999.31166465601</v>
      </c>
      <c r="E77" s="11">
        <f>'Pop (num)'!E76-'CI (num)'!E76-0.5*SUMIFS('RAW death'!$N$2:$N$641,'RAW death'!$G$2:$G$641,$B77,'RAW death'!$M$2:$M$641,E$1)/5</f>
        <v>109199.42331637457</v>
      </c>
      <c r="F77" s="11">
        <f>'Pop (num)'!F76-'CI (num)'!F76-0.5*SUMIFS('RAW death'!$N$2:$N$641,'RAW death'!$G$2:$G$641,$B77,'RAW death'!$M$2:$M$641,F$1)/5</f>
        <v>113951.02023862388</v>
      </c>
      <c r="G77" s="11">
        <f>'Pop (num)'!G76-'CI (num)'!G76-0.5*SUMIFS('RAW death'!$N$2:$N$641,'RAW death'!$G$2:$G$641,$B77,'RAW death'!$M$2:$M$641,G$1)/5</f>
        <v>119129.43647666427</v>
      </c>
      <c r="H77" s="11">
        <f>'Pop (num)'!H76-'CI (num)'!H76-0.5*SUMIFS('RAW death'!$N$2:$N$641,'RAW death'!$G$2:$G$641,$B77,'RAW death'!$M$2:$M$641,H$1)/5</f>
        <v>124588.08342888106</v>
      </c>
      <c r="I77" s="11">
        <f>'Pop (num)'!I76-'CI (num)'!I76-0.5*SUMIFS('RAW death'!$N$2:$N$641,'RAW death'!$G$2:$G$641,$B77,'RAW death'!$M$2:$M$641,I$1)/5</f>
        <v>130254.06554621222</v>
      </c>
      <c r="J77" s="11">
        <f>'Pop (num)'!J76-'CI (num)'!J76-0.5*SUMIFS('RAW death'!$N$2:$N$641,'RAW death'!$G$2:$G$641,$B77,'RAW death'!$M$2:$M$641,J$1)/5</f>
        <v>135894.89239334603</v>
      </c>
      <c r="K77" s="11">
        <f>'Pop (num)'!K76-'CI (num)'!K76-0.5*SUMIFS('RAW death'!$N$2:$N$641,'RAW death'!$G$2:$G$641,$B77,'RAW death'!$M$2:$M$641,K$1)/5</f>
        <v>142353.18674921923</v>
      </c>
      <c r="L77" s="11">
        <f>'Pop (num)'!L76-'CI (num)'!L76-0.5*SUMIFS('RAW death'!$N$2:$N$641,'RAW death'!$G$2:$G$641,$B77,'RAW death'!$M$2:$M$641,L$1)/5</f>
        <v>148940.38369096979</v>
      </c>
      <c r="M77" s="11">
        <f>'Pop (num)'!M76-'CI (num)'!M76-0.5*SUMIFS('RAW death'!$N$2:$N$641,'RAW death'!$G$2:$G$641,$B77,'RAW death'!$M$2:$M$641,M$1)/5</f>
        <v>155589.27467130983</v>
      </c>
      <c r="N77" s="11">
        <f>'Pop (num)'!N76-'CI (num)'!N76-0.5*SUMIFS('RAW death'!$N$2:$N$641,'RAW death'!$G$2:$G$641,$B77,'RAW death'!$M$2:$M$641,N$1)/5</f>
        <v>162417.69182630835</v>
      </c>
      <c r="O77" s="11">
        <f>'Pop (num)'!O76-'CI (num)'!O76-0.5*SUMIFS('RAW death'!$N$2:$N$641,'RAW death'!$G$2:$G$641,$B77,'RAW death'!$M$2:$M$641,O$1)/5</f>
        <v>167633.53721275876</v>
      </c>
      <c r="P77" s="11">
        <f>'Pop (num)'!P76-'CI (num)'!P76-0.5*SUMIFS('RAW death'!$N$2:$N$641,'RAW death'!$G$2:$G$641,$B77,'RAW death'!$M$2:$M$641,P$1)/5</f>
        <v>175139.04189670176</v>
      </c>
      <c r="Q77" s="11">
        <f>'Pop (num)'!Q76-'CI (num)'!Q76-0.5*SUMIFS('RAW death'!$N$2:$N$641,'RAW death'!$G$2:$G$641,$B77,'RAW death'!$M$2:$M$641,Q$1)/5</f>
        <v>183493.24991184351</v>
      </c>
      <c r="R77" s="11">
        <f>'Pop (num)'!R76-'CI (num)'!R76-0.5*SUMIFS('RAW death'!$N$2:$N$641,'RAW death'!$G$2:$G$641,$B77,'RAW death'!$M$2:$M$641,R$1)/5</f>
        <v>192604.99578141639</v>
      </c>
      <c r="S77" s="11">
        <f>'Pop (num)'!S76-'CI (num)'!S76-0.5*SUMIFS('RAW death'!$N$2:$N$641,'RAW death'!$G$2:$G$641,$B77,'RAW death'!$M$2:$M$641,S$1)/5</f>
        <v>201710.10274507149</v>
      </c>
      <c r="T77" s="11">
        <f>'Pop (num)'!T76-'CI (num)'!T76-0.5*SUMIFS('RAW death'!$N$2:$N$641,'RAW death'!$G$2:$G$641,$B77,'RAW death'!$M$2:$M$641,T$1)/5</f>
        <v>208184.97308897768</v>
      </c>
      <c r="U77" s="11">
        <f>'Pop (num)'!U76-'CI (num)'!U76-0.5*SUMIFS('RAW death'!$N$2:$N$641,'RAW death'!$G$2:$G$641,$B77,'RAW death'!$M$2:$M$641,U$1)/5</f>
        <v>214773.24652885416</v>
      </c>
      <c r="V77" s="11">
        <f>'Pop (num)'!V76-'CI (num)'!V76-0.5*SUMIFS('RAW death'!$N$2:$N$641,'RAW death'!$G$2:$G$641,$B77,'RAW death'!$M$2:$M$641,V$1)/5</f>
        <v>219081.61816574619</v>
      </c>
      <c r="W77" s="11">
        <f>'Pop (num)'!W76-'CI (num)'!W76-0.5*SUMIFS('RAW death'!$N$2:$N$641,'RAW death'!$G$2:$G$641,$B77,'RAW death'!$M$2:$M$641,W$1)/5</f>
        <v>221084.74310748943</v>
      </c>
      <c r="X77" s="11">
        <f>'Pop (num)'!X76-'CI (num)'!X76-0.5*SUMIFS('RAW death'!$N$2:$N$641,'RAW death'!$G$2:$G$641,$B77,'RAW death'!$M$2:$M$641,X$1)/5</f>
        <v>220781.22709817873</v>
      </c>
      <c r="Y77" s="11">
        <f>'Pop (num)'!Y76-'CI (num)'!Y76-0.5*SUMIFS('RAW death'!$N$2:$N$641,'RAW death'!$G$2:$G$641,$B77,'RAW death'!$M$2:$M$641,Y$1)/5</f>
        <v>227149.62194301753</v>
      </c>
      <c r="Z77" s="11">
        <f>'Pop (num)'!Z76-'CI (num)'!Z76-0.5*SUMIFS('RAW death'!$N$2:$N$641,'RAW death'!$G$2:$G$641,$B77,'RAW death'!$M$2:$M$641,Z$1)/5</f>
        <v>230856.74877685017</v>
      </c>
      <c r="AA77" s="11">
        <f>'Pop (num)'!AA76-'CI (num)'!AA76-0.5*SUMIFS('RAW death'!$N$2:$N$641,'RAW death'!$G$2:$G$641,$B77,'RAW death'!$M$2:$M$641,AA$1)/5</f>
        <v>235259.13738101372</v>
      </c>
      <c r="AB77" s="11">
        <f>'Pop (num)'!AB76-'CI (num)'!AB76-0.5*SUMIFS('RAW death'!$N$2:$N$641,'RAW death'!$G$2:$G$641,$B77,'RAW death'!$M$2:$M$641,AB$1)/5</f>
        <v>240229.65134074126</v>
      </c>
      <c r="AC77" s="11">
        <f>'Pop (num)'!AC76-'CI (num)'!AC76-0.5*SUMIFS('RAW death'!$N$2:$N$641,'RAW death'!$G$2:$G$641,$B77,'RAW death'!$M$2:$M$641,AC$1)/5</f>
        <v>245646.16859055677</v>
      </c>
      <c r="AD77" s="11">
        <f>'Pop (num)'!AD76-'CI (num)'!AD76-0.5*SUMIFS('RAW death'!$N$2:$N$641,'RAW death'!$G$2:$G$641,$B77,'RAW death'!$M$2:$M$641,AD$1)/5</f>
        <v>250780.64684634947</v>
      </c>
      <c r="AE77" s="11">
        <f>'Pop (num)'!AE76-'CI (num)'!AE76-0.5*SUMIFS('RAW death'!$N$2:$N$641,'RAW death'!$G$2:$G$641,$B77,'RAW death'!$M$2:$M$641,AE$1)/5</f>
        <v>255562.57727116533</v>
      </c>
      <c r="AF77" s="11">
        <f>'Pop (num)'!AF76-'CI (num)'!AF76-0.5*SUMIFS('RAW death'!$N$2:$N$641,'RAW death'!$G$2:$G$641,$B77,'RAW death'!$M$2:$M$641,AF$1)/5</f>
        <v>260779.27462111178</v>
      </c>
      <c r="AG77" s="11">
        <f>'Pop (num)'!AG76-'CI (num)'!AG76-0.5*SUMIFS('RAW death'!$N$2:$N$641,'RAW death'!$G$2:$G$641,$B77,'RAW death'!$M$2:$M$641,AG$1)/5</f>
        <v>266528.52316979563</v>
      </c>
      <c r="AH77" s="11">
        <f>'Pop (num)'!AH76-'CI (num)'!AH76-0.5*SUMIFS('RAW death'!$N$2:$N$641,'RAW death'!$G$2:$G$641,$B77,'RAW death'!$M$2:$M$641,AH$1)/5</f>
        <v>273379.19214215217</v>
      </c>
      <c r="AI77" s="11">
        <f>'Pop (num)'!AI76-'CI (num)'!AI76-0.5*SUMIFS('RAW death'!$N$2:$N$641,'RAW death'!$G$2:$G$641,$B77,'RAW death'!$M$2:$M$641,AI$1)/4</f>
        <v>291420.23078704154</v>
      </c>
    </row>
    <row r="78" spans="1:35" x14ac:dyDescent="0.2">
      <c r="A78">
        <f t="shared" si="1"/>
        <v>77</v>
      </c>
      <c r="B78" s="1">
        <v>20</v>
      </c>
      <c r="D78" s="11">
        <f>'Pop (num)'!D77-'CI (num)'!D77-0.5*SUMIFS('RAW death'!$N$2:$N$641,'RAW death'!$G$2:$G$641,$B78,'RAW death'!$M$2:$M$641,D$1)/5</f>
        <v>104999.31166465601</v>
      </c>
      <c r="E78" s="11">
        <f>'Pop (num)'!E77-'CI (num)'!E77-0.5*SUMIFS('RAW death'!$N$2:$N$641,'RAW death'!$G$2:$G$641,$B78,'RAW death'!$M$2:$M$641,E$1)/5</f>
        <v>109199.42331637457</v>
      </c>
      <c r="F78" s="11">
        <f>'Pop (num)'!F77-'CI (num)'!F77-0.5*SUMIFS('RAW death'!$N$2:$N$641,'RAW death'!$G$2:$G$641,$B78,'RAW death'!$M$2:$M$641,F$1)/5</f>
        <v>113951.02023862388</v>
      </c>
      <c r="G78" s="11">
        <f>'Pop (num)'!G77-'CI (num)'!G77-0.5*SUMIFS('RAW death'!$N$2:$N$641,'RAW death'!$G$2:$G$641,$B78,'RAW death'!$M$2:$M$641,G$1)/5</f>
        <v>119129.43647666427</v>
      </c>
      <c r="H78" s="11">
        <f>'Pop (num)'!H77-'CI (num)'!H77-0.5*SUMIFS('RAW death'!$N$2:$N$641,'RAW death'!$G$2:$G$641,$B78,'RAW death'!$M$2:$M$641,H$1)/5</f>
        <v>124588.08342888106</v>
      </c>
      <c r="I78" s="11">
        <f>'Pop (num)'!I77-'CI (num)'!I77-0.5*SUMIFS('RAW death'!$N$2:$N$641,'RAW death'!$G$2:$G$641,$B78,'RAW death'!$M$2:$M$641,I$1)/5</f>
        <v>130254.06554621222</v>
      </c>
      <c r="J78" s="11">
        <f>'Pop (num)'!J77-'CI (num)'!J77-0.5*SUMIFS('RAW death'!$N$2:$N$641,'RAW death'!$G$2:$G$641,$B78,'RAW death'!$M$2:$M$641,J$1)/5</f>
        <v>135894.89239334603</v>
      </c>
      <c r="K78" s="11">
        <f>'Pop (num)'!K77-'CI (num)'!K77-0.5*SUMIFS('RAW death'!$N$2:$N$641,'RAW death'!$G$2:$G$641,$B78,'RAW death'!$M$2:$M$641,K$1)/5</f>
        <v>142353.18674921923</v>
      </c>
      <c r="L78" s="11">
        <f>'Pop (num)'!L77-'CI (num)'!L77-0.5*SUMIFS('RAW death'!$N$2:$N$641,'RAW death'!$G$2:$G$641,$B78,'RAW death'!$M$2:$M$641,L$1)/5</f>
        <v>148940.38369096979</v>
      </c>
      <c r="M78" s="11">
        <f>'Pop (num)'!M77-'CI (num)'!M77-0.5*SUMIFS('RAW death'!$N$2:$N$641,'RAW death'!$G$2:$G$641,$B78,'RAW death'!$M$2:$M$641,M$1)/5</f>
        <v>155589.27467130983</v>
      </c>
      <c r="N78" s="11">
        <f>'Pop (num)'!N77-'CI (num)'!N77-0.5*SUMIFS('RAW death'!$N$2:$N$641,'RAW death'!$G$2:$G$641,$B78,'RAW death'!$M$2:$M$641,N$1)/5</f>
        <v>162417.69182630835</v>
      </c>
      <c r="O78" s="11">
        <f>'Pop (num)'!O77-'CI (num)'!O77-0.5*SUMIFS('RAW death'!$N$2:$N$641,'RAW death'!$G$2:$G$641,$B78,'RAW death'!$M$2:$M$641,O$1)/5</f>
        <v>167633.53721275876</v>
      </c>
      <c r="P78" s="11">
        <f>'Pop (num)'!P77-'CI (num)'!P77-0.5*SUMIFS('RAW death'!$N$2:$N$641,'RAW death'!$G$2:$G$641,$B78,'RAW death'!$M$2:$M$641,P$1)/5</f>
        <v>175139.04189670176</v>
      </c>
      <c r="Q78" s="11">
        <f>'Pop (num)'!Q77-'CI (num)'!Q77-0.5*SUMIFS('RAW death'!$N$2:$N$641,'RAW death'!$G$2:$G$641,$B78,'RAW death'!$M$2:$M$641,Q$1)/5</f>
        <v>183493.24991184351</v>
      </c>
      <c r="R78" s="11">
        <f>'Pop (num)'!R77-'CI (num)'!R77-0.5*SUMIFS('RAW death'!$N$2:$N$641,'RAW death'!$G$2:$G$641,$B78,'RAW death'!$M$2:$M$641,R$1)/5</f>
        <v>192604.99578141639</v>
      </c>
      <c r="S78" s="11">
        <f>'Pop (num)'!S77-'CI (num)'!S77-0.5*SUMIFS('RAW death'!$N$2:$N$641,'RAW death'!$G$2:$G$641,$B78,'RAW death'!$M$2:$M$641,S$1)/5</f>
        <v>201710.10274507149</v>
      </c>
      <c r="T78" s="11">
        <f>'Pop (num)'!T77-'CI (num)'!T77-0.5*SUMIFS('RAW death'!$N$2:$N$641,'RAW death'!$G$2:$G$641,$B78,'RAW death'!$M$2:$M$641,T$1)/5</f>
        <v>208184.97308897768</v>
      </c>
      <c r="U78" s="11">
        <f>'Pop (num)'!U77-'CI (num)'!U77-0.5*SUMIFS('RAW death'!$N$2:$N$641,'RAW death'!$G$2:$G$641,$B78,'RAW death'!$M$2:$M$641,U$1)/5</f>
        <v>214773.24652885416</v>
      </c>
      <c r="V78" s="11">
        <f>'Pop (num)'!V77-'CI (num)'!V77-0.5*SUMIFS('RAW death'!$N$2:$N$641,'RAW death'!$G$2:$G$641,$B78,'RAW death'!$M$2:$M$641,V$1)/5</f>
        <v>219081.61816574619</v>
      </c>
      <c r="W78" s="11">
        <f>'Pop (num)'!W77-'CI (num)'!W77-0.5*SUMIFS('RAW death'!$N$2:$N$641,'RAW death'!$G$2:$G$641,$B78,'RAW death'!$M$2:$M$641,W$1)/5</f>
        <v>221084.74310748943</v>
      </c>
      <c r="X78" s="11">
        <f>'Pop (num)'!X77-'CI (num)'!X77-0.5*SUMIFS('RAW death'!$N$2:$N$641,'RAW death'!$G$2:$G$641,$B78,'RAW death'!$M$2:$M$641,X$1)/5</f>
        <v>220781.22709817873</v>
      </c>
      <c r="Y78" s="11">
        <f>'Pop (num)'!Y77-'CI (num)'!Y77-0.5*SUMIFS('RAW death'!$N$2:$N$641,'RAW death'!$G$2:$G$641,$B78,'RAW death'!$M$2:$M$641,Y$1)/5</f>
        <v>227149.62194301753</v>
      </c>
      <c r="Z78" s="11">
        <f>'Pop (num)'!Z77-'CI (num)'!Z77-0.5*SUMIFS('RAW death'!$N$2:$N$641,'RAW death'!$G$2:$G$641,$B78,'RAW death'!$M$2:$M$641,Z$1)/5</f>
        <v>230856.74877685017</v>
      </c>
      <c r="AA78" s="11">
        <f>'Pop (num)'!AA77-'CI (num)'!AA77-0.5*SUMIFS('RAW death'!$N$2:$N$641,'RAW death'!$G$2:$G$641,$B78,'RAW death'!$M$2:$M$641,AA$1)/5</f>
        <v>235259.13738101372</v>
      </c>
      <c r="AB78" s="11">
        <f>'Pop (num)'!AB77-'CI (num)'!AB77-0.5*SUMIFS('RAW death'!$N$2:$N$641,'RAW death'!$G$2:$G$641,$B78,'RAW death'!$M$2:$M$641,AB$1)/5</f>
        <v>240229.65134074126</v>
      </c>
      <c r="AC78" s="11">
        <f>'Pop (num)'!AC77-'CI (num)'!AC77-0.5*SUMIFS('RAW death'!$N$2:$N$641,'RAW death'!$G$2:$G$641,$B78,'RAW death'!$M$2:$M$641,AC$1)/5</f>
        <v>245646.16859055677</v>
      </c>
      <c r="AD78" s="11">
        <f>'Pop (num)'!AD77-'CI (num)'!AD77-0.5*SUMIFS('RAW death'!$N$2:$N$641,'RAW death'!$G$2:$G$641,$B78,'RAW death'!$M$2:$M$641,AD$1)/5</f>
        <v>250780.64684634947</v>
      </c>
      <c r="AE78" s="11">
        <f>'Pop (num)'!AE77-'CI (num)'!AE77-0.5*SUMIFS('RAW death'!$N$2:$N$641,'RAW death'!$G$2:$G$641,$B78,'RAW death'!$M$2:$M$641,AE$1)/5</f>
        <v>255562.57727116533</v>
      </c>
      <c r="AF78" s="11">
        <f>'Pop (num)'!AF77-'CI (num)'!AF77-0.5*SUMIFS('RAW death'!$N$2:$N$641,'RAW death'!$G$2:$G$641,$B78,'RAW death'!$M$2:$M$641,AF$1)/5</f>
        <v>260779.27462111178</v>
      </c>
      <c r="AG78" s="11">
        <f>'Pop (num)'!AG77-'CI (num)'!AG77-0.5*SUMIFS('RAW death'!$N$2:$N$641,'RAW death'!$G$2:$G$641,$B78,'RAW death'!$M$2:$M$641,AG$1)/5</f>
        <v>266528.52316979563</v>
      </c>
      <c r="AH78" s="11">
        <f>'Pop (num)'!AH77-'CI (num)'!AH77-0.5*SUMIFS('RAW death'!$N$2:$N$641,'RAW death'!$G$2:$G$641,$B78,'RAW death'!$M$2:$M$641,AH$1)/5</f>
        <v>273379.19214215217</v>
      </c>
      <c r="AI78" s="11">
        <f>'Pop (num)'!AI77-'CI (num)'!AI77-0.5*SUMIFS('RAW death'!$N$2:$N$641,'RAW death'!$G$2:$G$641,$B78,'RAW death'!$M$2:$M$641,AI$1)/4</f>
        <v>291420.23078704154</v>
      </c>
    </row>
    <row r="79" spans="1:35" x14ac:dyDescent="0.2">
      <c r="A79">
        <f t="shared" si="1"/>
        <v>78</v>
      </c>
      <c r="B79" s="1">
        <v>20</v>
      </c>
      <c r="D79" s="11">
        <f>'Pop (num)'!D78-'CI (num)'!D78-0.5*SUMIFS('RAW death'!$N$2:$N$641,'RAW death'!$G$2:$G$641,$B79,'RAW death'!$M$2:$M$641,D$1)/5</f>
        <v>104999.31166465601</v>
      </c>
      <c r="E79" s="11">
        <f>'Pop (num)'!E78-'CI (num)'!E78-0.5*SUMIFS('RAW death'!$N$2:$N$641,'RAW death'!$G$2:$G$641,$B79,'RAW death'!$M$2:$M$641,E$1)/5</f>
        <v>109199.42331637457</v>
      </c>
      <c r="F79" s="11">
        <f>'Pop (num)'!F78-'CI (num)'!F78-0.5*SUMIFS('RAW death'!$N$2:$N$641,'RAW death'!$G$2:$G$641,$B79,'RAW death'!$M$2:$M$641,F$1)/5</f>
        <v>113951.02023862388</v>
      </c>
      <c r="G79" s="11">
        <f>'Pop (num)'!G78-'CI (num)'!G78-0.5*SUMIFS('RAW death'!$N$2:$N$641,'RAW death'!$G$2:$G$641,$B79,'RAW death'!$M$2:$M$641,G$1)/5</f>
        <v>119129.43647666427</v>
      </c>
      <c r="H79" s="11">
        <f>'Pop (num)'!H78-'CI (num)'!H78-0.5*SUMIFS('RAW death'!$N$2:$N$641,'RAW death'!$G$2:$G$641,$B79,'RAW death'!$M$2:$M$641,H$1)/5</f>
        <v>124588.08342888106</v>
      </c>
      <c r="I79" s="11">
        <f>'Pop (num)'!I78-'CI (num)'!I78-0.5*SUMIFS('RAW death'!$N$2:$N$641,'RAW death'!$G$2:$G$641,$B79,'RAW death'!$M$2:$M$641,I$1)/5</f>
        <v>130254.06554621222</v>
      </c>
      <c r="J79" s="11">
        <f>'Pop (num)'!J78-'CI (num)'!J78-0.5*SUMIFS('RAW death'!$N$2:$N$641,'RAW death'!$G$2:$G$641,$B79,'RAW death'!$M$2:$M$641,J$1)/5</f>
        <v>135894.89239334603</v>
      </c>
      <c r="K79" s="11">
        <f>'Pop (num)'!K78-'CI (num)'!K78-0.5*SUMIFS('RAW death'!$N$2:$N$641,'RAW death'!$G$2:$G$641,$B79,'RAW death'!$M$2:$M$641,K$1)/5</f>
        <v>142353.18674921923</v>
      </c>
      <c r="L79" s="11">
        <f>'Pop (num)'!L78-'CI (num)'!L78-0.5*SUMIFS('RAW death'!$N$2:$N$641,'RAW death'!$G$2:$G$641,$B79,'RAW death'!$M$2:$M$641,L$1)/5</f>
        <v>148940.38369096979</v>
      </c>
      <c r="M79" s="11">
        <f>'Pop (num)'!M78-'CI (num)'!M78-0.5*SUMIFS('RAW death'!$N$2:$N$641,'RAW death'!$G$2:$G$641,$B79,'RAW death'!$M$2:$M$641,M$1)/5</f>
        <v>155589.27467130983</v>
      </c>
      <c r="N79" s="11">
        <f>'Pop (num)'!N78-'CI (num)'!N78-0.5*SUMIFS('RAW death'!$N$2:$N$641,'RAW death'!$G$2:$G$641,$B79,'RAW death'!$M$2:$M$641,N$1)/5</f>
        <v>162417.69182630835</v>
      </c>
      <c r="O79" s="11">
        <f>'Pop (num)'!O78-'CI (num)'!O78-0.5*SUMIFS('RAW death'!$N$2:$N$641,'RAW death'!$G$2:$G$641,$B79,'RAW death'!$M$2:$M$641,O$1)/5</f>
        <v>167633.53721275876</v>
      </c>
      <c r="P79" s="11">
        <f>'Pop (num)'!P78-'CI (num)'!P78-0.5*SUMIFS('RAW death'!$N$2:$N$641,'RAW death'!$G$2:$G$641,$B79,'RAW death'!$M$2:$M$641,P$1)/5</f>
        <v>175139.04189670176</v>
      </c>
      <c r="Q79" s="11">
        <f>'Pop (num)'!Q78-'CI (num)'!Q78-0.5*SUMIFS('RAW death'!$N$2:$N$641,'RAW death'!$G$2:$G$641,$B79,'RAW death'!$M$2:$M$641,Q$1)/5</f>
        <v>183493.24991184351</v>
      </c>
      <c r="R79" s="11">
        <f>'Pop (num)'!R78-'CI (num)'!R78-0.5*SUMIFS('RAW death'!$N$2:$N$641,'RAW death'!$G$2:$G$641,$B79,'RAW death'!$M$2:$M$641,R$1)/5</f>
        <v>192604.99578141639</v>
      </c>
      <c r="S79" s="11">
        <f>'Pop (num)'!S78-'CI (num)'!S78-0.5*SUMIFS('RAW death'!$N$2:$N$641,'RAW death'!$G$2:$G$641,$B79,'RAW death'!$M$2:$M$641,S$1)/5</f>
        <v>201710.10274507149</v>
      </c>
      <c r="T79" s="11">
        <f>'Pop (num)'!T78-'CI (num)'!T78-0.5*SUMIFS('RAW death'!$N$2:$N$641,'RAW death'!$G$2:$G$641,$B79,'RAW death'!$M$2:$M$641,T$1)/5</f>
        <v>208184.97308897768</v>
      </c>
      <c r="U79" s="11">
        <f>'Pop (num)'!U78-'CI (num)'!U78-0.5*SUMIFS('RAW death'!$N$2:$N$641,'RAW death'!$G$2:$G$641,$B79,'RAW death'!$M$2:$M$641,U$1)/5</f>
        <v>214773.24652885416</v>
      </c>
      <c r="V79" s="11">
        <f>'Pop (num)'!V78-'CI (num)'!V78-0.5*SUMIFS('RAW death'!$N$2:$N$641,'RAW death'!$G$2:$G$641,$B79,'RAW death'!$M$2:$M$641,V$1)/5</f>
        <v>219081.61816574619</v>
      </c>
      <c r="W79" s="11">
        <f>'Pop (num)'!W78-'CI (num)'!W78-0.5*SUMIFS('RAW death'!$N$2:$N$641,'RAW death'!$G$2:$G$641,$B79,'RAW death'!$M$2:$M$641,W$1)/5</f>
        <v>221084.74310748943</v>
      </c>
      <c r="X79" s="11">
        <f>'Pop (num)'!X78-'CI (num)'!X78-0.5*SUMIFS('RAW death'!$N$2:$N$641,'RAW death'!$G$2:$G$641,$B79,'RAW death'!$M$2:$M$641,X$1)/5</f>
        <v>220781.22709817873</v>
      </c>
      <c r="Y79" s="11">
        <f>'Pop (num)'!Y78-'CI (num)'!Y78-0.5*SUMIFS('RAW death'!$N$2:$N$641,'RAW death'!$G$2:$G$641,$B79,'RAW death'!$M$2:$M$641,Y$1)/5</f>
        <v>227149.62194301753</v>
      </c>
      <c r="Z79" s="11">
        <f>'Pop (num)'!Z78-'CI (num)'!Z78-0.5*SUMIFS('RAW death'!$N$2:$N$641,'RAW death'!$G$2:$G$641,$B79,'RAW death'!$M$2:$M$641,Z$1)/5</f>
        <v>230856.74877685017</v>
      </c>
      <c r="AA79" s="11">
        <f>'Pop (num)'!AA78-'CI (num)'!AA78-0.5*SUMIFS('RAW death'!$N$2:$N$641,'RAW death'!$G$2:$G$641,$B79,'RAW death'!$M$2:$M$641,AA$1)/5</f>
        <v>235259.13738101372</v>
      </c>
      <c r="AB79" s="11">
        <f>'Pop (num)'!AB78-'CI (num)'!AB78-0.5*SUMIFS('RAW death'!$N$2:$N$641,'RAW death'!$G$2:$G$641,$B79,'RAW death'!$M$2:$M$641,AB$1)/5</f>
        <v>240229.65134074126</v>
      </c>
      <c r="AC79" s="11">
        <f>'Pop (num)'!AC78-'CI (num)'!AC78-0.5*SUMIFS('RAW death'!$N$2:$N$641,'RAW death'!$G$2:$G$641,$B79,'RAW death'!$M$2:$M$641,AC$1)/5</f>
        <v>245646.16859055677</v>
      </c>
      <c r="AD79" s="11">
        <f>'Pop (num)'!AD78-'CI (num)'!AD78-0.5*SUMIFS('RAW death'!$N$2:$N$641,'RAW death'!$G$2:$G$641,$B79,'RAW death'!$M$2:$M$641,AD$1)/5</f>
        <v>250780.64684634947</v>
      </c>
      <c r="AE79" s="11">
        <f>'Pop (num)'!AE78-'CI (num)'!AE78-0.5*SUMIFS('RAW death'!$N$2:$N$641,'RAW death'!$G$2:$G$641,$B79,'RAW death'!$M$2:$M$641,AE$1)/5</f>
        <v>255562.57727116533</v>
      </c>
      <c r="AF79" s="11">
        <f>'Pop (num)'!AF78-'CI (num)'!AF78-0.5*SUMIFS('RAW death'!$N$2:$N$641,'RAW death'!$G$2:$G$641,$B79,'RAW death'!$M$2:$M$641,AF$1)/5</f>
        <v>260779.27462111178</v>
      </c>
      <c r="AG79" s="11">
        <f>'Pop (num)'!AG78-'CI (num)'!AG78-0.5*SUMIFS('RAW death'!$N$2:$N$641,'RAW death'!$G$2:$G$641,$B79,'RAW death'!$M$2:$M$641,AG$1)/5</f>
        <v>266528.52316979563</v>
      </c>
      <c r="AH79" s="11">
        <f>'Pop (num)'!AH78-'CI (num)'!AH78-0.5*SUMIFS('RAW death'!$N$2:$N$641,'RAW death'!$G$2:$G$641,$B79,'RAW death'!$M$2:$M$641,AH$1)/5</f>
        <v>273379.19214215217</v>
      </c>
      <c r="AI79" s="11">
        <f>'Pop (num)'!AI78-'CI (num)'!AI78-0.5*SUMIFS('RAW death'!$N$2:$N$641,'RAW death'!$G$2:$G$641,$B79,'RAW death'!$M$2:$M$641,AI$1)/4</f>
        <v>291420.23078704154</v>
      </c>
    </row>
    <row r="80" spans="1:35" x14ac:dyDescent="0.2">
      <c r="A80">
        <f t="shared" si="1"/>
        <v>79</v>
      </c>
      <c r="B80" s="1">
        <v>20</v>
      </c>
      <c r="D80" s="11">
        <f>'Pop (num)'!D79-'CI (num)'!D79-0.5*SUMIFS('RAW death'!$N$2:$N$641,'RAW death'!$G$2:$G$641,$B80,'RAW death'!$M$2:$M$641,D$1)/5</f>
        <v>104999.31166465601</v>
      </c>
      <c r="E80" s="11">
        <f>'Pop (num)'!E79-'CI (num)'!E79-0.5*SUMIFS('RAW death'!$N$2:$N$641,'RAW death'!$G$2:$G$641,$B80,'RAW death'!$M$2:$M$641,E$1)/5</f>
        <v>109199.42331637457</v>
      </c>
      <c r="F80" s="11">
        <f>'Pop (num)'!F79-'CI (num)'!F79-0.5*SUMIFS('RAW death'!$N$2:$N$641,'RAW death'!$G$2:$G$641,$B80,'RAW death'!$M$2:$M$641,F$1)/5</f>
        <v>113951.02023862388</v>
      </c>
      <c r="G80" s="11">
        <f>'Pop (num)'!G79-'CI (num)'!G79-0.5*SUMIFS('RAW death'!$N$2:$N$641,'RAW death'!$G$2:$G$641,$B80,'RAW death'!$M$2:$M$641,G$1)/5</f>
        <v>119129.43647666427</v>
      </c>
      <c r="H80" s="11">
        <f>'Pop (num)'!H79-'CI (num)'!H79-0.5*SUMIFS('RAW death'!$N$2:$N$641,'RAW death'!$G$2:$G$641,$B80,'RAW death'!$M$2:$M$641,H$1)/5</f>
        <v>124588.08342888106</v>
      </c>
      <c r="I80" s="11">
        <f>'Pop (num)'!I79-'CI (num)'!I79-0.5*SUMIFS('RAW death'!$N$2:$N$641,'RAW death'!$G$2:$G$641,$B80,'RAW death'!$M$2:$M$641,I$1)/5</f>
        <v>130254.06554621222</v>
      </c>
      <c r="J80" s="11">
        <f>'Pop (num)'!J79-'CI (num)'!J79-0.5*SUMIFS('RAW death'!$N$2:$N$641,'RAW death'!$G$2:$G$641,$B80,'RAW death'!$M$2:$M$641,J$1)/5</f>
        <v>135894.89239334603</v>
      </c>
      <c r="K80" s="11">
        <f>'Pop (num)'!K79-'CI (num)'!K79-0.5*SUMIFS('RAW death'!$N$2:$N$641,'RAW death'!$G$2:$G$641,$B80,'RAW death'!$M$2:$M$641,K$1)/5</f>
        <v>142353.18674921923</v>
      </c>
      <c r="L80" s="11">
        <f>'Pop (num)'!L79-'CI (num)'!L79-0.5*SUMIFS('RAW death'!$N$2:$N$641,'RAW death'!$G$2:$G$641,$B80,'RAW death'!$M$2:$M$641,L$1)/5</f>
        <v>148940.38369096979</v>
      </c>
      <c r="M80" s="11">
        <f>'Pop (num)'!M79-'CI (num)'!M79-0.5*SUMIFS('RAW death'!$N$2:$N$641,'RAW death'!$G$2:$G$641,$B80,'RAW death'!$M$2:$M$641,M$1)/5</f>
        <v>155589.27467130983</v>
      </c>
      <c r="N80" s="11">
        <f>'Pop (num)'!N79-'CI (num)'!N79-0.5*SUMIFS('RAW death'!$N$2:$N$641,'RAW death'!$G$2:$G$641,$B80,'RAW death'!$M$2:$M$641,N$1)/5</f>
        <v>162417.69182630835</v>
      </c>
      <c r="O80" s="11">
        <f>'Pop (num)'!O79-'CI (num)'!O79-0.5*SUMIFS('RAW death'!$N$2:$N$641,'RAW death'!$G$2:$G$641,$B80,'RAW death'!$M$2:$M$641,O$1)/5</f>
        <v>167633.53721275876</v>
      </c>
      <c r="P80" s="11">
        <f>'Pop (num)'!P79-'CI (num)'!P79-0.5*SUMIFS('RAW death'!$N$2:$N$641,'RAW death'!$G$2:$G$641,$B80,'RAW death'!$M$2:$M$641,P$1)/5</f>
        <v>175139.04189670176</v>
      </c>
      <c r="Q80" s="11">
        <f>'Pop (num)'!Q79-'CI (num)'!Q79-0.5*SUMIFS('RAW death'!$N$2:$N$641,'RAW death'!$G$2:$G$641,$B80,'RAW death'!$M$2:$M$641,Q$1)/5</f>
        <v>183493.24991184351</v>
      </c>
      <c r="R80" s="11">
        <f>'Pop (num)'!R79-'CI (num)'!R79-0.5*SUMIFS('RAW death'!$N$2:$N$641,'RAW death'!$G$2:$G$641,$B80,'RAW death'!$M$2:$M$641,R$1)/5</f>
        <v>192604.99578141639</v>
      </c>
      <c r="S80" s="11">
        <f>'Pop (num)'!S79-'CI (num)'!S79-0.5*SUMIFS('RAW death'!$N$2:$N$641,'RAW death'!$G$2:$G$641,$B80,'RAW death'!$M$2:$M$641,S$1)/5</f>
        <v>201710.10274507149</v>
      </c>
      <c r="T80" s="11">
        <f>'Pop (num)'!T79-'CI (num)'!T79-0.5*SUMIFS('RAW death'!$N$2:$N$641,'RAW death'!$G$2:$G$641,$B80,'RAW death'!$M$2:$M$641,T$1)/5</f>
        <v>208184.97308897768</v>
      </c>
      <c r="U80" s="11">
        <f>'Pop (num)'!U79-'CI (num)'!U79-0.5*SUMIFS('RAW death'!$N$2:$N$641,'RAW death'!$G$2:$G$641,$B80,'RAW death'!$M$2:$M$641,U$1)/5</f>
        <v>214773.24652885416</v>
      </c>
      <c r="V80" s="11">
        <f>'Pop (num)'!V79-'CI (num)'!V79-0.5*SUMIFS('RAW death'!$N$2:$N$641,'RAW death'!$G$2:$G$641,$B80,'RAW death'!$M$2:$M$641,V$1)/5</f>
        <v>219081.61816574619</v>
      </c>
      <c r="W80" s="11">
        <f>'Pop (num)'!W79-'CI (num)'!W79-0.5*SUMIFS('RAW death'!$N$2:$N$641,'RAW death'!$G$2:$G$641,$B80,'RAW death'!$M$2:$M$641,W$1)/5</f>
        <v>221084.74310748943</v>
      </c>
      <c r="X80" s="11">
        <f>'Pop (num)'!X79-'CI (num)'!X79-0.5*SUMIFS('RAW death'!$N$2:$N$641,'RAW death'!$G$2:$G$641,$B80,'RAW death'!$M$2:$M$641,X$1)/5</f>
        <v>220781.22709817873</v>
      </c>
      <c r="Y80" s="11">
        <f>'Pop (num)'!Y79-'CI (num)'!Y79-0.5*SUMIFS('RAW death'!$N$2:$N$641,'RAW death'!$G$2:$G$641,$B80,'RAW death'!$M$2:$M$641,Y$1)/5</f>
        <v>227149.62194301753</v>
      </c>
      <c r="Z80" s="11">
        <f>'Pop (num)'!Z79-'CI (num)'!Z79-0.5*SUMIFS('RAW death'!$N$2:$N$641,'RAW death'!$G$2:$G$641,$B80,'RAW death'!$M$2:$M$641,Z$1)/5</f>
        <v>230856.74877685017</v>
      </c>
      <c r="AA80" s="11">
        <f>'Pop (num)'!AA79-'CI (num)'!AA79-0.5*SUMIFS('RAW death'!$N$2:$N$641,'RAW death'!$G$2:$G$641,$B80,'RAW death'!$M$2:$M$641,AA$1)/5</f>
        <v>235259.13738101372</v>
      </c>
      <c r="AB80" s="11">
        <f>'Pop (num)'!AB79-'CI (num)'!AB79-0.5*SUMIFS('RAW death'!$N$2:$N$641,'RAW death'!$G$2:$G$641,$B80,'RAW death'!$M$2:$M$641,AB$1)/5</f>
        <v>240229.65134074126</v>
      </c>
      <c r="AC80" s="11">
        <f>'Pop (num)'!AC79-'CI (num)'!AC79-0.5*SUMIFS('RAW death'!$N$2:$N$641,'RAW death'!$G$2:$G$641,$B80,'RAW death'!$M$2:$M$641,AC$1)/5</f>
        <v>245646.16859055677</v>
      </c>
      <c r="AD80" s="11">
        <f>'Pop (num)'!AD79-'CI (num)'!AD79-0.5*SUMIFS('RAW death'!$N$2:$N$641,'RAW death'!$G$2:$G$641,$B80,'RAW death'!$M$2:$M$641,AD$1)/5</f>
        <v>250780.64684634947</v>
      </c>
      <c r="AE80" s="11">
        <f>'Pop (num)'!AE79-'CI (num)'!AE79-0.5*SUMIFS('RAW death'!$N$2:$N$641,'RAW death'!$G$2:$G$641,$B80,'RAW death'!$M$2:$M$641,AE$1)/5</f>
        <v>255562.57727116533</v>
      </c>
      <c r="AF80" s="11">
        <f>'Pop (num)'!AF79-'CI (num)'!AF79-0.5*SUMIFS('RAW death'!$N$2:$N$641,'RAW death'!$G$2:$G$641,$B80,'RAW death'!$M$2:$M$641,AF$1)/5</f>
        <v>260779.27462111178</v>
      </c>
      <c r="AG80" s="11">
        <f>'Pop (num)'!AG79-'CI (num)'!AG79-0.5*SUMIFS('RAW death'!$N$2:$N$641,'RAW death'!$G$2:$G$641,$B80,'RAW death'!$M$2:$M$641,AG$1)/5</f>
        <v>266528.52316979563</v>
      </c>
      <c r="AH80" s="11">
        <f>'Pop (num)'!AH79-'CI (num)'!AH79-0.5*SUMIFS('RAW death'!$N$2:$N$641,'RAW death'!$G$2:$G$641,$B80,'RAW death'!$M$2:$M$641,AH$1)/5</f>
        <v>273379.19214215217</v>
      </c>
      <c r="AI80" s="11">
        <f>'Pop (num)'!AI79-'CI (num)'!AI79-0.5*SUMIFS('RAW death'!$N$2:$N$641,'RAW death'!$G$2:$G$641,$B80,'RAW death'!$M$2:$M$641,AI$1)/4</f>
        <v>291420.23078704154</v>
      </c>
    </row>
    <row r="81" spans="1:35" x14ac:dyDescent="0.2">
      <c r="A81">
        <f t="shared" si="1"/>
        <v>80</v>
      </c>
      <c r="B81" s="1">
        <v>30</v>
      </c>
      <c r="D81" s="11">
        <f>'Pop (num)'!D80-'CI (num)'!D80-0.5*SUMIFS('RAW death'!$N$2:$N$641,'RAW death'!$G$2:$G$641,$B81,'RAW death'!$M$2:$M$641,D$1)/5</f>
        <v>105697.888934656</v>
      </c>
      <c r="E81" s="11">
        <f>'Pop (num)'!E80-'CI (num)'!E80-0.5*SUMIFS('RAW death'!$N$2:$N$641,'RAW death'!$G$2:$G$641,$B81,'RAW death'!$M$2:$M$641,E$1)/5</f>
        <v>109968.10728637456</v>
      </c>
      <c r="F81" s="11">
        <f>'Pop (num)'!F80-'CI (num)'!F80-0.5*SUMIFS('RAW death'!$N$2:$N$641,'RAW death'!$G$2:$G$641,$B81,'RAW death'!$M$2:$M$641,F$1)/5</f>
        <v>114808.69123862387</v>
      </c>
      <c r="G81" s="11">
        <f>'Pop (num)'!G80-'CI (num)'!G80-0.5*SUMIFS('RAW death'!$N$2:$N$641,'RAW death'!$G$2:$G$641,$B81,'RAW death'!$M$2:$M$641,G$1)/5</f>
        <v>120085.37653666428</v>
      </c>
      <c r="H81" s="11">
        <f>'Pop (num)'!H80-'CI (num)'!H80-0.5*SUMIFS('RAW death'!$N$2:$N$641,'RAW death'!$G$2:$G$641,$B81,'RAW death'!$M$2:$M$641,H$1)/5</f>
        <v>125649.84597888106</v>
      </c>
      <c r="I81" s="11">
        <f>'Pop (num)'!I80-'CI (num)'!I80-0.5*SUMIFS('RAW death'!$N$2:$N$641,'RAW death'!$G$2:$G$641,$B81,'RAW death'!$M$2:$M$641,I$1)/5</f>
        <v>131385.12298621223</v>
      </c>
      <c r="J81" s="11">
        <f>'Pop (num)'!J80-'CI (num)'!J80-0.5*SUMIFS('RAW death'!$N$2:$N$641,'RAW death'!$G$2:$G$641,$B81,'RAW death'!$M$2:$M$641,J$1)/5</f>
        <v>137102.99353334602</v>
      </c>
      <c r="K81" s="11">
        <f>'Pop (num)'!K80-'CI (num)'!K80-0.5*SUMIFS('RAW death'!$N$2:$N$641,'RAW death'!$G$2:$G$641,$B81,'RAW death'!$M$2:$M$641,K$1)/5</f>
        <v>143636.17768921921</v>
      </c>
      <c r="L81" s="11">
        <f>'Pop (num)'!L80-'CI (num)'!L80-0.5*SUMIFS('RAW death'!$N$2:$N$641,'RAW death'!$G$2:$G$641,$B81,'RAW death'!$M$2:$M$641,L$1)/5</f>
        <v>150291.78604096978</v>
      </c>
      <c r="M81" s="11">
        <f>'Pop (num)'!M80-'CI (num)'!M80-0.5*SUMIFS('RAW death'!$N$2:$N$641,'RAW death'!$G$2:$G$641,$B81,'RAW death'!$M$2:$M$641,M$1)/5</f>
        <v>157000.96992130982</v>
      </c>
      <c r="N81" s="11">
        <f>'Pop (num)'!N80-'CI (num)'!N80-0.5*SUMIFS('RAW death'!$N$2:$N$641,'RAW death'!$G$2:$G$641,$B81,'RAW death'!$M$2:$M$641,N$1)/5</f>
        <v>163851.29223630833</v>
      </c>
      <c r="O81" s="11">
        <f>'Pop (num)'!O80-'CI (num)'!O80-0.5*SUMIFS('RAW death'!$N$2:$N$641,'RAW death'!$G$2:$G$641,$B81,'RAW death'!$M$2:$M$641,O$1)/5</f>
        <v>169118.30048275876</v>
      </c>
      <c r="P81" s="11">
        <f>'Pop (num)'!P80-'CI (num)'!P80-0.5*SUMIFS('RAW death'!$N$2:$N$641,'RAW death'!$G$2:$G$641,$B81,'RAW death'!$M$2:$M$641,P$1)/5</f>
        <v>176704.74831670176</v>
      </c>
      <c r="Q81" s="11">
        <f>'Pop (num)'!Q80-'CI (num)'!Q80-0.5*SUMIFS('RAW death'!$N$2:$N$641,'RAW death'!$G$2:$G$641,$B81,'RAW death'!$M$2:$M$641,Q$1)/5</f>
        <v>185222.5539518435</v>
      </c>
      <c r="R81" s="11">
        <f>'Pop (num)'!R80-'CI (num)'!R80-0.5*SUMIFS('RAW death'!$N$2:$N$641,'RAW death'!$G$2:$G$641,$B81,'RAW death'!$M$2:$M$641,R$1)/5</f>
        <v>194356.32312141638</v>
      </c>
      <c r="S81" s="11">
        <f>'Pop (num)'!S80-'CI (num)'!S80-0.5*SUMIFS('RAW death'!$N$2:$N$641,'RAW death'!$G$2:$G$641,$B81,'RAW death'!$M$2:$M$641,S$1)/5</f>
        <v>203547.83653507149</v>
      </c>
      <c r="T81" s="11">
        <f>'Pop (num)'!T80-'CI (num)'!T80-0.5*SUMIFS('RAW death'!$N$2:$N$641,'RAW death'!$G$2:$G$641,$B81,'RAW death'!$M$2:$M$641,T$1)/5</f>
        <v>209982.65153897769</v>
      </c>
      <c r="U81" s="11">
        <f>'Pop (num)'!U80-'CI (num)'!U80-0.5*SUMIFS('RAW death'!$N$2:$N$641,'RAW death'!$G$2:$G$641,$B81,'RAW death'!$M$2:$M$641,U$1)/5</f>
        <v>216417.96824885416</v>
      </c>
      <c r="V81" s="11">
        <f>'Pop (num)'!V80-'CI (num)'!V80-0.5*SUMIFS('RAW death'!$N$2:$N$641,'RAW death'!$G$2:$G$641,$B81,'RAW death'!$M$2:$M$641,V$1)/5</f>
        <v>220464.0458257462</v>
      </c>
      <c r="W81" s="11">
        <f>'Pop (num)'!W80-'CI (num)'!W80-0.5*SUMIFS('RAW death'!$N$2:$N$641,'RAW death'!$G$2:$G$641,$B81,'RAW death'!$M$2:$M$641,W$1)/5</f>
        <v>222115.29506748941</v>
      </c>
      <c r="X81" s="11">
        <f>'Pop (num)'!X80-'CI (num)'!X80-0.5*SUMIFS('RAW death'!$N$2:$N$641,'RAW death'!$G$2:$G$641,$B81,'RAW death'!$M$2:$M$641,X$1)/5</f>
        <v>221775.97911817874</v>
      </c>
      <c r="Y81" s="11">
        <f>'Pop (num)'!Y80-'CI (num)'!Y80-0.5*SUMIFS('RAW death'!$N$2:$N$641,'RAW death'!$G$2:$G$641,$B81,'RAW death'!$M$2:$M$641,Y$1)/5</f>
        <v>228034.85632301751</v>
      </c>
      <c r="Z81" s="11">
        <f>'Pop (num)'!Z80-'CI (num)'!Z80-0.5*SUMIFS('RAW death'!$N$2:$N$641,'RAW death'!$G$2:$G$641,$B81,'RAW death'!$M$2:$M$641,Z$1)/5</f>
        <v>231746.65980685019</v>
      </c>
      <c r="AA81" s="11">
        <f>'Pop (num)'!AA80-'CI (num)'!AA80-0.5*SUMIFS('RAW death'!$N$2:$N$641,'RAW death'!$G$2:$G$641,$B81,'RAW death'!$M$2:$M$641,AA$1)/5</f>
        <v>236261.0249610137</v>
      </c>
      <c r="AB81" s="11">
        <f>'Pop (num)'!AB80-'CI (num)'!AB80-0.5*SUMIFS('RAW death'!$N$2:$N$641,'RAW death'!$G$2:$G$641,$B81,'RAW death'!$M$2:$M$641,AB$1)/5</f>
        <v>241441.83045074125</v>
      </c>
      <c r="AC81" s="11">
        <f>'Pop (num)'!AC80-'CI (num)'!AC80-0.5*SUMIFS('RAW death'!$N$2:$N$641,'RAW death'!$G$2:$G$641,$B81,'RAW death'!$M$2:$M$641,AC$1)/5</f>
        <v>246767.01431055675</v>
      </c>
      <c r="AD81" s="11">
        <f>'Pop (num)'!AD80-'CI (num)'!AD80-0.5*SUMIFS('RAW death'!$N$2:$N$641,'RAW death'!$G$2:$G$641,$B81,'RAW death'!$M$2:$M$641,AD$1)/5</f>
        <v>251908.91822634946</v>
      </c>
      <c r="AE81" s="11">
        <f>'Pop (num)'!AE80-'CI (num)'!AE80-0.5*SUMIFS('RAW death'!$N$2:$N$641,'RAW death'!$G$2:$G$641,$B81,'RAW death'!$M$2:$M$641,AE$1)/5</f>
        <v>256673.69591116533</v>
      </c>
      <c r="AF81" s="11">
        <f>'Pop (num)'!AF80-'CI (num)'!AF80-0.5*SUMIFS('RAW death'!$N$2:$N$641,'RAW death'!$G$2:$G$641,$B81,'RAW death'!$M$2:$M$641,AF$1)/5</f>
        <v>261861.44262111178</v>
      </c>
      <c r="AG81" s="11">
        <f>'Pop (num)'!AG80-'CI (num)'!AG80-0.5*SUMIFS('RAW death'!$N$2:$N$641,'RAW death'!$G$2:$G$641,$B81,'RAW death'!$M$2:$M$641,AG$1)/5</f>
        <v>267677.40853979561</v>
      </c>
      <c r="AH81" s="11">
        <f>'Pop (num)'!AH80-'CI (num)'!AH80-0.5*SUMIFS('RAW death'!$N$2:$N$641,'RAW death'!$G$2:$G$641,$B81,'RAW death'!$M$2:$M$641,AH$1)/5</f>
        <v>274673.84549215221</v>
      </c>
      <c r="AI81" s="11">
        <f>'Pop (num)'!AI80-'CI (num)'!AI80-0.5*SUMIFS('RAW death'!$N$2:$N$641,'RAW death'!$G$2:$G$641,$B81,'RAW death'!$M$2:$M$641,AI$1)/4</f>
        <v>291420.23078704154</v>
      </c>
    </row>
    <row r="82" spans="1:35" x14ac:dyDescent="0.2">
      <c r="A82">
        <f t="shared" si="1"/>
        <v>81</v>
      </c>
      <c r="B82" s="1">
        <v>30</v>
      </c>
      <c r="D82" s="11">
        <f>'Pop (num)'!D81-'CI (num)'!D81-0.5*SUMIFS('RAW death'!$N$2:$N$641,'RAW death'!$G$2:$G$641,$B82,'RAW death'!$M$2:$M$641,D$1)/5</f>
        <v>58657.346415137923</v>
      </c>
      <c r="E82" s="11">
        <f>'Pop (num)'!E81-'CI (num)'!E81-0.5*SUMIFS('RAW death'!$N$2:$N$641,'RAW death'!$G$2:$G$641,$B82,'RAW death'!$M$2:$M$641,E$1)/5</f>
        <v>59914.411367415691</v>
      </c>
      <c r="F82" s="11">
        <f>'Pop (num)'!F81-'CI (num)'!F81-0.5*SUMIFS('RAW death'!$N$2:$N$641,'RAW death'!$G$2:$G$641,$B82,'RAW death'!$M$2:$M$641,F$1)/5</f>
        <v>61597.507893013339</v>
      </c>
      <c r="G82" s="11">
        <f>'Pop (num)'!G81-'CI (num)'!G81-0.5*SUMIFS('RAW death'!$N$2:$N$641,'RAW death'!$G$2:$G$641,$B82,'RAW death'!$M$2:$M$641,G$1)/5</f>
        <v>63323.288290904835</v>
      </c>
      <c r="H82" s="11">
        <f>'Pop (num)'!H81-'CI (num)'!H81-0.5*SUMIFS('RAW death'!$N$2:$N$641,'RAW death'!$G$2:$G$641,$B82,'RAW death'!$M$2:$M$641,H$1)/5</f>
        <v>65079.664242816492</v>
      </c>
      <c r="I82" s="11">
        <f>'Pop (num)'!I81-'CI (num)'!I81-0.5*SUMIFS('RAW death'!$N$2:$N$641,'RAW death'!$G$2:$G$641,$B82,'RAW death'!$M$2:$M$641,I$1)/5</f>
        <v>66887.426150597981</v>
      </c>
      <c r="J82" s="11">
        <f>'Pop (num)'!J81-'CI (num)'!J81-0.5*SUMIFS('RAW death'!$N$2:$N$641,'RAW death'!$G$2:$G$641,$B82,'RAW death'!$M$2:$M$641,J$1)/5</f>
        <v>69259.545222963643</v>
      </c>
      <c r="K82" s="11">
        <f>'Pop (num)'!K81-'CI (num)'!K81-0.5*SUMIFS('RAW death'!$N$2:$N$641,'RAW death'!$G$2:$G$641,$B82,'RAW death'!$M$2:$M$641,K$1)/5</f>
        <v>72010.890466365629</v>
      </c>
      <c r="L82" s="11">
        <f>'Pop (num)'!L81-'CI (num)'!L81-0.5*SUMIFS('RAW death'!$N$2:$N$641,'RAW death'!$G$2:$G$641,$B82,'RAW death'!$M$2:$M$641,L$1)/5</f>
        <v>74952.084179368889</v>
      </c>
      <c r="M82" s="11">
        <f>'Pop (num)'!M81-'CI (num)'!M81-0.5*SUMIFS('RAW death'!$N$2:$N$641,'RAW death'!$G$2:$G$641,$B82,'RAW death'!$M$2:$M$641,M$1)/5</f>
        <v>77983.086068097284</v>
      </c>
      <c r="N82" s="11">
        <f>'Pop (num)'!N81-'CI (num)'!N81-0.5*SUMIFS('RAW death'!$N$2:$N$641,'RAW death'!$G$2:$G$641,$B82,'RAW death'!$M$2:$M$641,N$1)/5</f>
        <v>81062.498394568916</v>
      </c>
      <c r="O82" s="11">
        <f>'Pop (num)'!O81-'CI (num)'!O81-0.5*SUMIFS('RAW death'!$N$2:$N$641,'RAW death'!$G$2:$G$641,$B82,'RAW death'!$M$2:$M$641,O$1)/5</f>
        <v>83998.892460350573</v>
      </c>
      <c r="P82" s="11">
        <f>'Pop (num)'!P81-'CI (num)'!P81-0.5*SUMIFS('RAW death'!$N$2:$N$641,'RAW death'!$G$2:$G$641,$B82,'RAW death'!$M$2:$M$641,P$1)/5</f>
        <v>87513.947027195638</v>
      </c>
      <c r="Q82" s="11">
        <f>'Pop (num)'!Q81-'CI (num)'!Q81-0.5*SUMIFS('RAW death'!$N$2:$N$641,'RAW death'!$G$2:$G$641,$B82,'RAW death'!$M$2:$M$641,Q$1)/5</f>
        <v>90992.191288684291</v>
      </c>
      <c r="R82" s="11">
        <f>'Pop (num)'!R81-'CI (num)'!R81-0.5*SUMIFS('RAW death'!$N$2:$N$641,'RAW death'!$G$2:$G$641,$B82,'RAW death'!$M$2:$M$641,R$1)/5</f>
        <v>94531.987493207824</v>
      </c>
      <c r="S82" s="11">
        <f>'Pop (num)'!S81-'CI (num)'!S81-0.5*SUMIFS('RAW death'!$N$2:$N$641,'RAW death'!$G$2:$G$641,$B82,'RAW death'!$M$2:$M$641,S$1)/5</f>
        <v>98063.375916827237</v>
      </c>
      <c r="T82" s="11">
        <f>'Pop (num)'!T81-'CI (num)'!T81-0.5*SUMIFS('RAW death'!$N$2:$N$641,'RAW death'!$G$2:$G$641,$B82,'RAW death'!$M$2:$M$641,T$1)/5</f>
        <v>100534.02979071651</v>
      </c>
      <c r="U82" s="11">
        <f>'Pop (num)'!U81-'CI (num)'!U81-0.5*SUMIFS('RAW death'!$N$2:$N$641,'RAW death'!$G$2:$G$641,$B82,'RAW death'!$M$2:$M$641,U$1)/5</f>
        <v>104590.24895245052</v>
      </c>
      <c r="V82" s="11">
        <f>'Pop (num)'!V81-'CI (num)'!V81-0.5*SUMIFS('RAW death'!$N$2:$N$641,'RAW death'!$G$2:$G$641,$B82,'RAW death'!$M$2:$M$641,V$1)/5</f>
        <v>109217.74815544774</v>
      </c>
      <c r="W82" s="11">
        <f>'Pop (num)'!W81-'CI (num)'!W81-0.5*SUMIFS('RAW death'!$N$2:$N$641,'RAW death'!$G$2:$G$641,$B82,'RAW death'!$M$2:$M$641,W$1)/5</f>
        <v>114101.69445080496</v>
      </c>
      <c r="X82" s="11">
        <f>'Pop (num)'!X81-'CI (num)'!X81-0.5*SUMIFS('RAW death'!$N$2:$N$641,'RAW death'!$G$2:$G$641,$B82,'RAW death'!$M$2:$M$641,X$1)/5</f>
        <v>118971.15017590995</v>
      </c>
      <c r="Y82" s="11">
        <f>'Pop (num)'!Y81-'CI (num)'!Y81-0.5*SUMIFS('RAW death'!$N$2:$N$641,'RAW death'!$G$2:$G$641,$B82,'RAW death'!$M$2:$M$641,Y$1)/5</f>
        <v>121689.58061441852</v>
      </c>
      <c r="Z82" s="11">
        <f>'Pop (num)'!Z81-'CI (num)'!Z81-0.5*SUMIFS('RAW death'!$N$2:$N$641,'RAW death'!$G$2:$G$641,$B82,'RAW death'!$M$2:$M$641,Z$1)/5</f>
        <v>124788.43162516988</v>
      </c>
      <c r="AA82" s="11">
        <f>'Pop (num)'!AA81-'CI (num)'!AA81-0.5*SUMIFS('RAW death'!$N$2:$N$641,'RAW death'!$G$2:$G$641,$B82,'RAW death'!$M$2:$M$641,AA$1)/5</f>
        <v>126612.97736720272</v>
      </c>
      <c r="AB82" s="11">
        <f>'Pop (num)'!AB81-'CI (num)'!AB81-0.5*SUMIFS('RAW death'!$N$2:$N$641,'RAW death'!$G$2:$G$641,$B82,'RAW death'!$M$2:$M$641,AB$1)/5</f>
        <v>127271.51467711476</v>
      </c>
      <c r="AC82" s="11">
        <f>'Pop (num)'!AC81-'CI (num)'!AC81-0.5*SUMIFS('RAW death'!$N$2:$N$641,'RAW death'!$G$2:$G$641,$B82,'RAW death'!$M$2:$M$641,AC$1)/5</f>
        <v>126706.71644382761</v>
      </c>
      <c r="AD82" s="11">
        <f>'Pop (num)'!AD81-'CI (num)'!AD81-0.5*SUMIFS('RAW death'!$N$2:$N$641,'RAW death'!$G$2:$G$641,$B82,'RAW death'!$M$2:$M$641,AD$1)/5</f>
        <v>130481.7263923017</v>
      </c>
      <c r="AE82" s="11">
        <f>'Pop (num)'!AE81-'CI (num)'!AE81-0.5*SUMIFS('RAW death'!$N$2:$N$641,'RAW death'!$G$2:$G$641,$B82,'RAW death'!$M$2:$M$641,AE$1)/5</f>
        <v>132934.48467462376</v>
      </c>
      <c r="AF82" s="11">
        <f>'Pop (num)'!AF81-'CI (num)'!AF81-0.5*SUMIFS('RAW death'!$N$2:$N$641,'RAW death'!$G$2:$G$641,$B82,'RAW death'!$M$2:$M$641,AF$1)/5</f>
        <v>135932.24657204782</v>
      </c>
      <c r="AG82" s="11">
        <f>'Pop (num)'!AG81-'CI (num)'!AG81-0.5*SUMIFS('RAW death'!$N$2:$N$641,'RAW death'!$G$2:$G$641,$B82,'RAW death'!$M$2:$M$641,AG$1)/5</f>
        <v>138868.03015203818</v>
      </c>
      <c r="AH82" s="11">
        <f>'Pop (num)'!AH81-'CI (num)'!AH81-0.5*SUMIFS('RAW death'!$N$2:$N$641,'RAW death'!$G$2:$G$641,$B82,'RAW death'!$M$2:$M$641,AH$1)/5</f>
        <v>141501.11324299435</v>
      </c>
      <c r="AI82" s="11">
        <f>'Pop (num)'!AI81-'CI (num)'!AI81-0.5*SUMIFS('RAW death'!$N$2:$N$641,'RAW death'!$G$2:$G$641,$B82,'RAW death'!$M$2:$M$641,AI$1)/4</f>
        <v>153858.18143510391</v>
      </c>
    </row>
    <row r="83" spans="1:35" x14ac:dyDescent="0.2">
      <c r="A83">
        <f t="shared" si="1"/>
        <v>82</v>
      </c>
      <c r="B83" s="1">
        <v>30</v>
      </c>
      <c r="D83" s="11">
        <f>'Pop (num)'!D82-'CI (num)'!D82-0.5*SUMIFS('RAW death'!$N$2:$N$641,'RAW death'!$G$2:$G$641,$B83,'RAW death'!$M$2:$M$641,D$1)/5</f>
        <v>58657.346415137923</v>
      </c>
      <c r="E83" s="11">
        <f>'Pop (num)'!E82-'CI (num)'!E82-0.5*SUMIFS('RAW death'!$N$2:$N$641,'RAW death'!$G$2:$G$641,$B83,'RAW death'!$M$2:$M$641,E$1)/5</f>
        <v>59914.411367415691</v>
      </c>
      <c r="F83" s="11">
        <f>'Pop (num)'!F82-'CI (num)'!F82-0.5*SUMIFS('RAW death'!$N$2:$N$641,'RAW death'!$G$2:$G$641,$B83,'RAW death'!$M$2:$M$641,F$1)/5</f>
        <v>61597.507893013339</v>
      </c>
      <c r="G83" s="11">
        <f>'Pop (num)'!G82-'CI (num)'!G82-0.5*SUMIFS('RAW death'!$N$2:$N$641,'RAW death'!$G$2:$G$641,$B83,'RAW death'!$M$2:$M$641,G$1)/5</f>
        <v>63323.288290904835</v>
      </c>
      <c r="H83" s="11">
        <f>'Pop (num)'!H82-'CI (num)'!H82-0.5*SUMIFS('RAW death'!$N$2:$N$641,'RAW death'!$G$2:$G$641,$B83,'RAW death'!$M$2:$M$641,H$1)/5</f>
        <v>65079.664242816492</v>
      </c>
      <c r="I83" s="11">
        <f>'Pop (num)'!I82-'CI (num)'!I82-0.5*SUMIFS('RAW death'!$N$2:$N$641,'RAW death'!$G$2:$G$641,$B83,'RAW death'!$M$2:$M$641,I$1)/5</f>
        <v>66887.426150597981</v>
      </c>
      <c r="J83" s="11">
        <f>'Pop (num)'!J82-'CI (num)'!J82-0.5*SUMIFS('RAW death'!$N$2:$N$641,'RAW death'!$G$2:$G$641,$B83,'RAW death'!$M$2:$M$641,J$1)/5</f>
        <v>69259.545222963643</v>
      </c>
      <c r="K83" s="11">
        <f>'Pop (num)'!K82-'CI (num)'!K82-0.5*SUMIFS('RAW death'!$N$2:$N$641,'RAW death'!$G$2:$G$641,$B83,'RAW death'!$M$2:$M$641,K$1)/5</f>
        <v>72010.890466365629</v>
      </c>
      <c r="L83" s="11">
        <f>'Pop (num)'!L82-'CI (num)'!L82-0.5*SUMIFS('RAW death'!$N$2:$N$641,'RAW death'!$G$2:$G$641,$B83,'RAW death'!$M$2:$M$641,L$1)/5</f>
        <v>74952.084179368889</v>
      </c>
      <c r="M83" s="11">
        <f>'Pop (num)'!M82-'CI (num)'!M82-0.5*SUMIFS('RAW death'!$N$2:$N$641,'RAW death'!$G$2:$G$641,$B83,'RAW death'!$M$2:$M$641,M$1)/5</f>
        <v>77983.086068097284</v>
      </c>
      <c r="N83" s="11">
        <f>'Pop (num)'!N82-'CI (num)'!N82-0.5*SUMIFS('RAW death'!$N$2:$N$641,'RAW death'!$G$2:$G$641,$B83,'RAW death'!$M$2:$M$641,N$1)/5</f>
        <v>81062.498394568916</v>
      </c>
      <c r="O83" s="11">
        <f>'Pop (num)'!O82-'CI (num)'!O82-0.5*SUMIFS('RAW death'!$N$2:$N$641,'RAW death'!$G$2:$G$641,$B83,'RAW death'!$M$2:$M$641,O$1)/5</f>
        <v>83998.892460350573</v>
      </c>
      <c r="P83" s="11">
        <f>'Pop (num)'!P82-'CI (num)'!P82-0.5*SUMIFS('RAW death'!$N$2:$N$641,'RAW death'!$G$2:$G$641,$B83,'RAW death'!$M$2:$M$641,P$1)/5</f>
        <v>87513.947027195638</v>
      </c>
      <c r="Q83" s="11">
        <f>'Pop (num)'!Q82-'CI (num)'!Q82-0.5*SUMIFS('RAW death'!$N$2:$N$641,'RAW death'!$G$2:$G$641,$B83,'RAW death'!$M$2:$M$641,Q$1)/5</f>
        <v>90992.191288684291</v>
      </c>
      <c r="R83" s="11">
        <f>'Pop (num)'!R82-'CI (num)'!R82-0.5*SUMIFS('RAW death'!$N$2:$N$641,'RAW death'!$G$2:$G$641,$B83,'RAW death'!$M$2:$M$641,R$1)/5</f>
        <v>94531.987493207824</v>
      </c>
      <c r="S83" s="11">
        <f>'Pop (num)'!S82-'CI (num)'!S82-0.5*SUMIFS('RAW death'!$N$2:$N$641,'RAW death'!$G$2:$G$641,$B83,'RAW death'!$M$2:$M$641,S$1)/5</f>
        <v>98063.375916827237</v>
      </c>
      <c r="T83" s="11">
        <f>'Pop (num)'!T82-'CI (num)'!T82-0.5*SUMIFS('RAW death'!$N$2:$N$641,'RAW death'!$G$2:$G$641,$B83,'RAW death'!$M$2:$M$641,T$1)/5</f>
        <v>100534.02979071651</v>
      </c>
      <c r="U83" s="11">
        <f>'Pop (num)'!U82-'CI (num)'!U82-0.5*SUMIFS('RAW death'!$N$2:$N$641,'RAW death'!$G$2:$G$641,$B83,'RAW death'!$M$2:$M$641,U$1)/5</f>
        <v>104590.24895245052</v>
      </c>
      <c r="V83" s="11">
        <f>'Pop (num)'!V82-'CI (num)'!V82-0.5*SUMIFS('RAW death'!$N$2:$N$641,'RAW death'!$G$2:$G$641,$B83,'RAW death'!$M$2:$M$641,V$1)/5</f>
        <v>109217.74815544774</v>
      </c>
      <c r="W83" s="11">
        <f>'Pop (num)'!W82-'CI (num)'!W82-0.5*SUMIFS('RAW death'!$N$2:$N$641,'RAW death'!$G$2:$G$641,$B83,'RAW death'!$M$2:$M$641,W$1)/5</f>
        <v>114101.69445080496</v>
      </c>
      <c r="X83" s="11">
        <f>'Pop (num)'!X82-'CI (num)'!X82-0.5*SUMIFS('RAW death'!$N$2:$N$641,'RAW death'!$G$2:$G$641,$B83,'RAW death'!$M$2:$M$641,X$1)/5</f>
        <v>118971.15017590995</v>
      </c>
      <c r="Y83" s="11">
        <f>'Pop (num)'!Y82-'CI (num)'!Y82-0.5*SUMIFS('RAW death'!$N$2:$N$641,'RAW death'!$G$2:$G$641,$B83,'RAW death'!$M$2:$M$641,Y$1)/5</f>
        <v>121689.58061441852</v>
      </c>
      <c r="Z83" s="11">
        <f>'Pop (num)'!Z82-'CI (num)'!Z82-0.5*SUMIFS('RAW death'!$N$2:$N$641,'RAW death'!$G$2:$G$641,$B83,'RAW death'!$M$2:$M$641,Z$1)/5</f>
        <v>124788.43162516988</v>
      </c>
      <c r="AA83" s="11">
        <f>'Pop (num)'!AA82-'CI (num)'!AA82-0.5*SUMIFS('RAW death'!$N$2:$N$641,'RAW death'!$G$2:$G$641,$B83,'RAW death'!$M$2:$M$641,AA$1)/5</f>
        <v>126612.97736720272</v>
      </c>
      <c r="AB83" s="11">
        <f>'Pop (num)'!AB82-'CI (num)'!AB82-0.5*SUMIFS('RAW death'!$N$2:$N$641,'RAW death'!$G$2:$G$641,$B83,'RAW death'!$M$2:$M$641,AB$1)/5</f>
        <v>127271.51467711476</v>
      </c>
      <c r="AC83" s="11">
        <f>'Pop (num)'!AC82-'CI (num)'!AC82-0.5*SUMIFS('RAW death'!$N$2:$N$641,'RAW death'!$G$2:$G$641,$B83,'RAW death'!$M$2:$M$641,AC$1)/5</f>
        <v>126706.71644382761</v>
      </c>
      <c r="AD83" s="11">
        <f>'Pop (num)'!AD82-'CI (num)'!AD82-0.5*SUMIFS('RAW death'!$N$2:$N$641,'RAW death'!$G$2:$G$641,$B83,'RAW death'!$M$2:$M$641,AD$1)/5</f>
        <v>130481.7263923017</v>
      </c>
      <c r="AE83" s="11">
        <f>'Pop (num)'!AE82-'CI (num)'!AE82-0.5*SUMIFS('RAW death'!$N$2:$N$641,'RAW death'!$G$2:$G$641,$B83,'RAW death'!$M$2:$M$641,AE$1)/5</f>
        <v>132934.48467462376</v>
      </c>
      <c r="AF83" s="11">
        <f>'Pop (num)'!AF82-'CI (num)'!AF82-0.5*SUMIFS('RAW death'!$N$2:$N$641,'RAW death'!$G$2:$G$641,$B83,'RAW death'!$M$2:$M$641,AF$1)/5</f>
        <v>135932.24657204782</v>
      </c>
      <c r="AG83" s="11">
        <f>'Pop (num)'!AG82-'CI (num)'!AG82-0.5*SUMIFS('RAW death'!$N$2:$N$641,'RAW death'!$G$2:$G$641,$B83,'RAW death'!$M$2:$M$641,AG$1)/5</f>
        <v>138868.03015203818</v>
      </c>
      <c r="AH83" s="11">
        <f>'Pop (num)'!AH82-'CI (num)'!AH82-0.5*SUMIFS('RAW death'!$N$2:$N$641,'RAW death'!$G$2:$G$641,$B83,'RAW death'!$M$2:$M$641,AH$1)/5</f>
        <v>141501.11324299435</v>
      </c>
      <c r="AI83" s="11">
        <f>'Pop (num)'!AI82-'CI (num)'!AI82-0.5*SUMIFS('RAW death'!$N$2:$N$641,'RAW death'!$G$2:$G$641,$B83,'RAW death'!$M$2:$M$641,AI$1)/4</f>
        <v>153858.18143510391</v>
      </c>
    </row>
    <row r="84" spans="1:35" x14ac:dyDescent="0.2">
      <c r="A84">
        <f t="shared" si="1"/>
        <v>83</v>
      </c>
      <c r="B84" s="1">
        <v>30</v>
      </c>
      <c r="D84" s="11">
        <f>'Pop (num)'!D83-'CI (num)'!D83-0.5*SUMIFS('RAW death'!$N$2:$N$641,'RAW death'!$G$2:$G$641,$B84,'RAW death'!$M$2:$M$641,D$1)/5</f>
        <v>58657.346415137923</v>
      </c>
      <c r="E84" s="11">
        <f>'Pop (num)'!E83-'CI (num)'!E83-0.5*SUMIFS('RAW death'!$N$2:$N$641,'RAW death'!$G$2:$G$641,$B84,'RAW death'!$M$2:$M$641,E$1)/5</f>
        <v>59914.411367415691</v>
      </c>
      <c r="F84" s="11">
        <f>'Pop (num)'!F83-'CI (num)'!F83-0.5*SUMIFS('RAW death'!$N$2:$N$641,'RAW death'!$G$2:$G$641,$B84,'RAW death'!$M$2:$M$641,F$1)/5</f>
        <v>61597.507893013339</v>
      </c>
      <c r="G84" s="11">
        <f>'Pop (num)'!G83-'CI (num)'!G83-0.5*SUMIFS('RAW death'!$N$2:$N$641,'RAW death'!$G$2:$G$641,$B84,'RAW death'!$M$2:$M$641,G$1)/5</f>
        <v>63323.288290904835</v>
      </c>
      <c r="H84" s="11">
        <f>'Pop (num)'!H83-'CI (num)'!H83-0.5*SUMIFS('RAW death'!$N$2:$N$641,'RAW death'!$G$2:$G$641,$B84,'RAW death'!$M$2:$M$641,H$1)/5</f>
        <v>65079.664242816492</v>
      </c>
      <c r="I84" s="11">
        <f>'Pop (num)'!I83-'CI (num)'!I83-0.5*SUMIFS('RAW death'!$N$2:$N$641,'RAW death'!$G$2:$G$641,$B84,'RAW death'!$M$2:$M$641,I$1)/5</f>
        <v>66887.426150597981</v>
      </c>
      <c r="J84" s="11">
        <f>'Pop (num)'!J83-'CI (num)'!J83-0.5*SUMIFS('RAW death'!$N$2:$N$641,'RAW death'!$G$2:$G$641,$B84,'RAW death'!$M$2:$M$641,J$1)/5</f>
        <v>69259.545222963643</v>
      </c>
      <c r="K84" s="11">
        <f>'Pop (num)'!K83-'CI (num)'!K83-0.5*SUMIFS('RAW death'!$N$2:$N$641,'RAW death'!$G$2:$G$641,$B84,'RAW death'!$M$2:$M$641,K$1)/5</f>
        <v>72010.890466365629</v>
      </c>
      <c r="L84" s="11">
        <f>'Pop (num)'!L83-'CI (num)'!L83-0.5*SUMIFS('RAW death'!$N$2:$N$641,'RAW death'!$G$2:$G$641,$B84,'RAW death'!$M$2:$M$641,L$1)/5</f>
        <v>74952.084179368889</v>
      </c>
      <c r="M84" s="11">
        <f>'Pop (num)'!M83-'CI (num)'!M83-0.5*SUMIFS('RAW death'!$N$2:$N$641,'RAW death'!$G$2:$G$641,$B84,'RAW death'!$M$2:$M$641,M$1)/5</f>
        <v>77983.086068097284</v>
      </c>
      <c r="N84" s="11">
        <f>'Pop (num)'!N83-'CI (num)'!N83-0.5*SUMIFS('RAW death'!$N$2:$N$641,'RAW death'!$G$2:$G$641,$B84,'RAW death'!$M$2:$M$641,N$1)/5</f>
        <v>81062.498394568916</v>
      </c>
      <c r="O84" s="11">
        <f>'Pop (num)'!O83-'CI (num)'!O83-0.5*SUMIFS('RAW death'!$N$2:$N$641,'RAW death'!$G$2:$G$641,$B84,'RAW death'!$M$2:$M$641,O$1)/5</f>
        <v>83998.892460350573</v>
      </c>
      <c r="P84" s="11">
        <f>'Pop (num)'!P83-'CI (num)'!P83-0.5*SUMIFS('RAW death'!$N$2:$N$641,'RAW death'!$G$2:$G$641,$B84,'RAW death'!$M$2:$M$641,P$1)/5</f>
        <v>87513.947027195638</v>
      </c>
      <c r="Q84" s="11">
        <f>'Pop (num)'!Q83-'CI (num)'!Q83-0.5*SUMIFS('RAW death'!$N$2:$N$641,'RAW death'!$G$2:$G$641,$B84,'RAW death'!$M$2:$M$641,Q$1)/5</f>
        <v>90992.191288684291</v>
      </c>
      <c r="R84" s="11">
        <f>'Pop (num)'!R83-'CI (num)'!R83-0.5*SUMIFS('RAW death'!$N$2:$N$641,'RAW death'!$G$2:$G$641,$B84,'RAW death'!$M$2:$M$641,R$1)/5</f>
        <v>94531.987493207824</v>
      </c>
      <c r="S84" s="11">
        <f>'Pop (num)'!S83-'CI (num)'!S83-0.5*SUMIFS('RAW death'!$N$2:$N$641,'RAW death'!$G$2:$G$641,$B84,'RAW death'!$M$2:$M$641,S$1)/5</f>
        <v>98063.375916827237</v>
      </c>
      <c r="T84" s="11">
        <f>'Pop (num)'!T83-'CI (num)'!T83-0.5*SUMIFS('RAW death'!$N$2:$N$641,'RAW death'!$G$2:$G$641,$B84,'RAW death'!$M$2:$M$641,T$1)/5</f>
        <v>100534.02979071651</v>
      </c>
      <c r="U84" s="11">
        <f>'Pop (num)'!U83-'CI (num)'!U83-0.5*SUMIFS('RAW death'!$N$2:$N$641,'RAW death'!$G$2:$G$641,$B84,'RAW death'!$M$2:$M$641,U$1)/5</f>
        <v>104590.24895245052</v>
      </c>
      <c r="V84" s="11">
        <f>'Pop (num)'!V83-'CI (num)'!V83-0.5*SUMIFS('RAW death'!$N$2:$N$641,'RAW death'!$G$2:$G$641,$B84,'RAW death'!$M$2:$M$641,V$1)/5</f>
        <v>109217.74815544774</v>
      </c>
      <c r="W84" s="11">
        <f>'Pop (num)'!W83-'CI (num)'!W83-0.5*SUMIFS('RAW death'!$N$2:$N$641,'RAW death'!$G$2:$G$641,$B84,'RAW death'!$M$2:$M$641,W$1)/5</f>
        <v>114101.69445080496</v>
      </c>
      <c r="X84" s="11">
        <f>'Pop (num)'!X83-'CI (num)'!X83-0.5*SUMIFS('RAW death'!$N$2:$N$641,'RAW death'!$G$2:$G$641,$B84,'RAW death'!$M$2:$M$641,X$1)/5</f>
        <v>118971.15017590995</v>
      </c>
      <c r="Y84" s="11">
        <f>'Pop (num)'!Y83-'CI (num)'!Y83-0.5*SUMIFS('RAW death'!$N$2:$N$641,'RAW death'!$G$2:$G$641,$B84,'RAW death'!$M$2:$M$641,Y$1)/5</f>
        <v>121689.58061441852</v>
      </c>
      <c r="Z84" s="11">
        <f>'Pop (num)'!Z83-'CI (num)'!Z83-0.5*SUMIFS('RAW death'!$N$2:$N$641,'RAW death'!$G$2:$G$641,$B84,'RAW death'!$M$2:$M$641,Z$1)/5</f>
        <v>124788.43162516988</v>
      </c>
      <c r="AA84" s="11">
        <f>'Pop (num)'!AA83-'CI (num)'!AA83-0.5*SUMIFS('RAW death'!$N$2:$N$641,'RAW death'!$G$2:$G$641,$B84,'RAW death'!$M$2:$M$641,AA$1)/5</f>
        <v>126612.97736720272</v>
      </c>
      <c r="AB84" s="11">
        <f>'Pop (num)'!AB83-'CI (num)'!AB83-0.5*SUMIFS('RAW death'!$N$2:$N$641,'RAW death'!$G$2:$G$641,$B84,'RAW death'!$M$2:$M$641,AB$1)/5</f>
        <v>127271.51467711476</v>
      </c>
      <c r="AC84" s="11">
        <f>'Pop (num)'!AC83-'CI (num)'!AC83-0.5*SUMIFS('RAW death'!$N$2:$N$641,'RAW death'!$G$2:$G$641,$B84,'RAW death'!$M$2:$M$641,AC$1)/5</f>
        <v>126706.71644382761</v>
      </c>
      <c r="AD84" s="11">
        <f>'Pop (num)'!AD83-'CI (num)'!AD83-0.5*SUMIFS('RAW death'!$N$2:$N$641,'RAW death'!$G$2:$G$641,$B84,'RAW death'!$M$2:$M$641,AD$1)/5</f>
        <v>130481.7263923017</v>
      </c>
      <c r="AE84" s="11">
        <f>'Pop (num)'!AE83-'CI (num)'!AE83-0.5*SUMIFS('RAW death'!$N$2:$N$641,'RAW death'!$G$2:$G$641,$B84,'RAW death'!$M$2:$M$641,AE$1)/5</f>
        <v>132934.48467462376</v>
      </c>
      <c r="AF84" s="11">
        <f>'Pop (num)'!AF83-'CI (num)'!AF83-0.5*SUMIFS('RAW death'!$N$2:$N$641,'RAW death'!$G$2:$G$641,$B84,'RAW death'!$M$2:$M$641,AF$1)/5</f>
        <v>135932.24657204782</v>
      </c>
      <c r="AG84" s="11">
        <f>'Pop (num)'!AG83-'CI (num)'!AG83-0.5*SUMIFS('RAW death'!$N$2:$N$641,'RAW death'!$G$2:$G$641,$B84,'RAW death'!$M$2:$M$641,AG$1)/5</f>
        <v>138868.03015203818</v>
      </c>
      <c r="AH84" s="11">
        <f>'Pop (num)'!AH83-'CI (num)'!AH83-0.5*SUMIFS('RAW death'!$N$2:$N$641,'RAW death'!$G$2:$G$641,$B84,'RAW death'!$M$2:$M$641,AH$1)/5</f>
        <v>141501.11324299435</v>
      </c>
      <c r="AI84" s="11">
        <f>'Pop (num)'!AI83-'CI (num)'!AI83-0.5*SUMIFS('RAW death'!$N$2:$N$641,'RAW death'!$G$2:$G$641,$B84,'RAW death'!$M$2:$M$641,AI$1)/4</f>
        <v>153858.18143510391</v>
      </c>
    </row>
    <row r="85" spans="1:35" x14ac:dyDescent="0.2">
      <c r="A85">
        <f t="shared" si="1"/>
        <v>84</v>
      </c>
      <c r="B85" s="1">
        <v>30</v>
      </c>
      <c r="D85" s="11">
        <f>'Pop (num)'!D84-'CI (num)'!D84-0.5*SUMIFS('RAW death'!$N$2:$N$641,'RAW death'!$G$2:$G$641,$B85,'RAW death'!$M$2:$M$641,D$1)/5</f>
        <v>58657.346415137923</v>
      </c>
      <c r="E85" s="11">
        <f>'Pop (num)'!E84-'CI (num)'!E84-0.5*SUMIFS('RAW death'!$N$2:$N$641,'RAW death'!$G$2:$G$641,$B85,'RAW death'!$M$2:$M$641,E$1)/5</f>
        <v>59914.411367415691</v>
      </c>
      <c r="F85" s="11">
        <f>'Pop (num)'!F84-'CI (num)'!F84-0.5*SUMIFS('RAW death'!$N$2:$N$641,'RAW death'!$G$2:$G$641,$B85,'RAW death'!$M$2:$M$641,F$1)/5</f>
        <v>61597.507893013339</v>
      </c>
      <c r="G85" s="11">
        <f>'Pop (num)'!G84-'CI (num)'!G84-0.5*SUMIFS('RAW death'!$N$2:$N$641,'RAW death'!$G$2:$G$641,$B85,'RAW death'!$M$2:$M$641,G$1)/5</f>
        <v>63323.288290904835</v>
      </c>
      <c r="H85" s="11">
        <f>'Pop (num)'!H84-'CI (num)'!H84-0.5*SUMIFS('RAW death'!$N$2:$N$641,'RAW death'!$G$2:$G$641,$B85,'RAW death'!$M$2:$M$641,H$1)/5</f>
        <v>65079.664242816492</v>
      </c>
      <c r="I85" s="11">
        <f>'Pop (num)'!I84-'CI (num)'!I84-0.5*SUMIFS('RAW death'!$N$2:$N$641,'RAW death'!$G$2:$G$641,$B85,'RAW death'!$M$2:$M$641,I$1)/5</f>
        <v>66887.426150597981</v>
      </c>
      <c r="J85" s="11">
        <f>'Pop (num)'!J84-'CI (num)'!J84-0.5*SUMIFS('RAW death'!$N$2:$N$641,'RAW death'!$G$2:$G$641,$B85,'RAW death'!$M$2:$M$641,J$1)/5</f>
        <v>69259.545222963643</v>
      </c>
      <c r="K85" s="11">
        <f>'Pop (num)'!K84-'CI (num)'!K84-0.5*SUMIFS('RAW death'!$N$2:$N$641,'RAW death'!$G$2:$G$641,$B85,'RAW death'!$M$2:$M$641,K$1)/5</f>
        <v>72010.890466365629</v>
      </c>
      <c r="L85" s="11">
        <f>'Pop (num)'!L84-'CI (num)'!L84-0.5*SUMIFS('RAW death'!$N$2:$N$641,'RAW death'!$G$2:$G$641,$B85,'RAW death'!$M$2:$M$641,L$1)/5</f>
        <v>74952.084179368889</v>
      </c>
      <c r="M85" s="11">
        <f>'Pop (num)'!M84-'CI (num)'!M84-0.5*SUMIFS('RAW death'!$N$2:$N$641,'RAW death'!$G$2:$G$641,$B85,'RAW death'!$M$2:$M$641,M$1)/5</f>
        <v>77983.086068097284</v>
      </c>
      <c r="N85" s="11">
        <f>'Pop (num)'!N84-'CI (num)'!N84-0.5*SUMIFS('RAW death'!$N$2:$N$641,'RAW death'!$G$2:$G$641,$B85,'RAW death'!$M$2:$M$641,N$1)/5</f>
        <v>81062.498394568916</v>
      </c>
      <c r="O85" s="11">
        <f>'Pop (num)'!O84-'CI (num)'!O84-0.5*SUMIFS('RAW death'!$N$2:$N$641,'RAW death'!$G$2:$G$641,$B85,'RAW death'!$M$2:$M$641,O$1)/5</f>
        <v>83998.892460350573</v>
      </c>
      <c r="P85" s="11">
        <f>'Pop (num)'!P84-'CI (num)'!P84-0.5*SUMIFS('RAW death'!$N$2:$N$641,'RAW death'!$G$2:$G$641,$B85,'RAW death'!$M$2:$M$641,P$1)/5</f>
        <v>87513.947027195638</v>
      </c>
      <c r="Q85" s="11">
        <f>'Pop (num)'!Q84-'CI (num)'!Q84-0.5*SUMIFS('RAW death'!$N$2:$N$641,'RAW death'!$G$2:$G$641,$B85,'RAW death'!$M$2:$M$641,Q$1)/5</f>
        <v>90992.191288684291</v>
      </c>
      <c r="R85" s="11">
        <f>'Pop (num)'!R84-'CI (num)'!R84-0.5*SUMIFS('RAW death'!$N$2:$N$641,'RAW death'!$G$2:$G$641,$B85,'RAW death'!$M$2:$M$641,R$1)/5</f>
        <v>94531.987493207824</v>
      </c>
      <c r="S85" s="11">
        <f>'Pop (num)'!S84-'CI (num)'!S84-0.5*SUMIFS('RAW death'!$N$2:$N$641,'RAW death'!$G$2:$G$641,$B85,'RAW death'!$M$2:$M$641,S$1)/5</f>
        <v>98063.375916827237</v>
      </c>
      <c r="T85" s="11">
        <f>'Pop (num)'!T84-'CI (num)'!T84-0.5*SUMIFS('RAW death'!$N$2:$N$641,'RAW death'!$G$2:$G$641,$B85,'RAW death'!$M$2:$M$641,T$1)/5</f>
        <v>100534.02979071651</v>
      </c>
      <c r="U85" s="11">
        <f>'Pop (num)'!U84-'CI (num)'!U84-0.5*SUMIFS('RAW death'!$N$2:$N$641,'RAW death'!$G$2:$G$641,$B85,'RAW death'!$M$2:$M$641,U$1)/5</f>
        <v>104590.24895245052</v>
      </c>
      <c r="V85" s="11">
        <f>'Pop (num)'!V84-'CI (num)'!V84-0.5*SUMIFS('RAW death'!$N$2:$N$641,'RAW death'!$G$2:$G$641,$B85,'RAW death'!$M$2:$M$641,V$1)/5</f>
        <v>109217.74815544774</v>
      </c>
      <c r="W85" s="11">
        <f>'Pop (num)'!W84-'CI (num)'!W84-0.5*SUMIFS('RAW death'!$N$2:$N$641,'RAW death'!$G$2:$G$641,$B85,'RAW death'!$M$2:$M$641,W$1)/5</f>
        <v>114101.69445080496</v>
      </c>
      <c r="X85" s="11">
        <f>'Pop (num)'!X84-'CI (num)'!X84-0.5*SUMIFS('RAW death'!$N$2:$N$641,'RAW death'!$G$2:$G$641,$B85,'RAW death'!$M$2:$M$641,X$1)/5</f>
        <v>118971.15017590995</v>
      </c>
      <c r="Y85" s="11">
        <f>'Pop (num)'!Y84-'CI (num)'!Y84-0.5*SUMIFS('RAW death'!$N$2:$N$641,'RAW death'!$G$2:$G$641,$B85,'RAW death'!$M$2:$M$641,Y$1)/5</f>
        <v>121689.58061441852</v>
      </c>
      <c r="Z85" s="11">
        <f>'Pop (num)'!Z84-'CI (num)'!Z84-0.5*SUMIFS('RAW death'!$N$2:$N$641,'RAW death'!$G$2:$G$641,$B85,'RAW death'!$M$2:$M$641,Z$1)/5</f>
        <v>124788.43162516988</v>
      </c>
      <c r="AA85" s="11">
        <f>'Pop (num)'!AA84-'CI (num)'!AA84-0.5*SUMIFS('RAW death'!$N$2:$N$641,'RAW death'!$G$2:$G$641,$B85,'RAW death'!$M$2:$M$641,AA$1)/5</f>
        <v>126612.97736720272</v>
      </c>
      <c r="AB85" s="11">
        <f>'Pop (num)'!AB84-'CI (num)'!AB84-0.5*SUMIFS('RAW death'!$N$2:$N$641,'RAW death'!$G$2:$G$641,$B85,'RAW death'!$M$2:$M$641,AB$1)/5</f>
        <v>127271.51467711476</v>
      </c>
      <c r="AC85" s="11">
        <f>'Pop (num)'!AC84-'CI (num)'!AC84-0.5*SUMIFS('RAW death'!$N$2:$N$641,'RAW death'!$G$2:$G$641,$B85,'RAW death'!$M$2:$M$641,AC$1)/5</f>
        <v>126706.71644382761</v>
      </c>
      <c r="AD85" s="11">
        <f>'Pop (num)'!AD84-'CI (num)'!AD84-0.5*SUMIFS('RAW death'!$N$2:$N$641,'RAW death'!$G$2:$G$641,$B85,'RAW death'!$M$2:$M$641,AD$1)/5</f>
        <v>130481.7263923017</v>
      </c>
      <c r="AE85" s="11">
        <f>'Pop (num)'!AE84-'CI (num)'!AE84-0.5*SUMIFS('RAW death'!$N$2:$N$641,'RAW death'!$G$2:$G$641,$B85,'RAW death'!$M$2:$M$641,AE$1)/5</f>
        <v>132934.48467462376</v>
      </c>
      <c r="AF85" s="11">
        <f>'Pop (num)'!AF84-'CI (num)'!AF84-0.5*SUMIFS('RAW death'!$N$2:$N$641,'RAW death'!$G$2:$G$641,$B85,'RAW death'!$M$2:$M$641,AF$1)/5</f>
        <v>135932.24657204782</v>
      </c>
      <c r="AG85" s="11">
        <f>'Pop (num)'!AG84-'CI (num)'!AG84-0.5*SUMIFS('RAW death'!$N$2:$N$641,'RAW death'!$G$2:$G$641,$B85,'RAW death'!$M$2:$M$641,AG$1)/5</f>
        <v>138868.03015203818</v>
      </c>
      <c r="AH85" s="11">
        <f>'Pop (num)'!AH84-'CI (num)'!AH84-0.5*SUMIFS('RAW death'!$N$2:$N$641,'RAW death'!$G$2:$G$641,$B85,'RAW death'!$M$2:$M$641,AH$1)/5</f>
        <v>141501.11324299435</v>
      </c>
      <c r="AI85" s="11">
        <f>'Pop (num)'!AI84-'CI (num)'!AI84-0.5*SUMIFS('RAW death'!$N$2:$N$641,'RAW death'!$G$2:$G$641,$B85,'RAW death'!$M$2:$M$641,AI$1)/4</f>
        <v>153858.18143510391</v>
      </c>
    </row>
    <row r="86" spans="1:35" x14ac:dyDescent="0.2">
      <c r="A86">
        <f t="shared" si="1"/>
        <v>85</v>
      </c>
      <c r="B86" s="1">
        <v>31</v>
      </c>
      <c r="D86" s="11">
        <f>'Pop (num)'!D85-'CI (num)'!D85-0.5*SUMIFS('RAW death'!$N$2:$N$641,'RAW death'!$G$2:$G$641,$B86,'RAW death'!$M$2:$M$641,D$1)/5</f>
        <v>59834.027875137923</v>
      </c>
      <c r="E86" s="11">
        <f>'Pop (num)'!E85-'CI (num)'!E85-0.5*SUMIFS('RAW death'!$N$2:$N$641,'RAW death'!$G$2:$G$641,$B86,'RAW death'!$M$2:$M$641,E$1)/5</f>
        <v>61101.03840741569</v>
      </c>
      <c r="F86" s="11">
        <f>'Pop (num)'!F85-'CI (num)'!F85-0.5*SUMIFS('RAW death'!$N$2:$N$641,'RAW death'!$G$2:$G$641,$B86,'RAW death'!$M$2:$M$641,F$1)/5</f>
        <v>62806.338403013338</v>
      </c>
      <c r="G86" s="11">
        <f>'Pop (num)'!G85-'CI (num)'!G85-0.5*SUMIFS('RAW death'!$N$2:$N$641,'RAW death'!$G$2:$G$641,$B86,'RAW death'!$M$2:$M$641,G$1)/5</f>
        <v>64561.394730904831</v>
      </c>
      <c r="H86" s="11">
        <f>'Pop (num)'!H85-'CI (num)'!H85-0.5*SUMIFS('RAW death'!$N$2:$N$641,'RAW death'!$G$2:$G$641,$B86,'RAW death'!$M$2:$M$641,H$1)/5</f>
        <v>66362.627162816483</v>
      </c>
      <c r="I86" s="11">
        <f>'Pop (num)'!I85-'CI (num)'!I85-0.5*SUMIFS('RAW death'!$N$2:$N$641,'RAW death'!$G$2:$G$641,$B86,'RAW death'!$M$2:$M$641,I$1)/5</f>
        <v>68277.670670597974</v>
      </c>
      <c r="J86" s="11">
        <f>'Pop (num)'!J85-'CI (num)'!J85-0.5*SUMIFS('RAW death'!$N$2:$N$641,'RAW death'!$G$2:$G$641,$B86,'RAW death'!$M$2:$M$641,J$1)/5</f>
        <v>70753.943172963642</v>
      </c>
      <c r="K86" s="11">
        <f>'Pop (num)'!K85-'CI (num)'!K85-0.5*SUMIFS('RAW death'!$N$2:$N$641,'RAW death'!$G$2:$G$641,$B86,'RAW death'!$M$2:$M$641,K$1)/5</f>
        <v>73622.956186365627</v>
      </c>
      <c r="L86" s="11">
        <f>'Pop (num)'!L85-'CI (num)'!L85-0.5*SUMIFS('RAW death'!$N$2:$N$641,'RAW death'!$G$2:$G$641,$B86,'RAW death'!$M$2:$M$641,L$1)/5</f>
        <v>76696.474919368891</v>
      </c>
      <c r="M86" s="11">
        <f>'Pop (num)'!M85-'CI (num)'!M85-0.5*SUMIFS('RAW death'!$N$2:$N$641,'RAW death'!$G$2:$G$641,$B86,'RAW death'!$M$2:$M$641,M$1)/5</f>
        <v>79861.997028097292</v>
      </c>
      <c r="N86" s="11">
        <f>'Pop (num)'!N85-'CI (num)'!N85-0.5*SUMIFS('RAW death'!$N$2:$N$641,'RAW death'!$G$2:$G$641,$B86,'RAW death'!$M$2:$M$641,N$1)/5</f>
        <v>83043.418924568919</v>
      </c>
      <c r="O86" s="11">
        <f>'Pop (num)'!O85-'CI (num)'!O85-0.5*SUMIFS('RAW death'!$N$2:$N$641,'RAW death'!$G$2:$G$641,$B86,'RAW death'!$M$2:$M$641,O$1)/5</f>
        <v>86084.63867035057</v>
      </c>
      <c r="P86" s="11">
        <f>'Pop (num)'!P85-'CI (num)'!P85-0.5*SUMIFS('RAW death'!$N$2:$N$641,'RAW death'!$G$2:$G$641,$B86,'RAW death'!$M$2:$M$641,P$1)/5</f>
        <v>89701.583987195641</v>
      </c>
      <c r="Q86" s="11">
        <f>'Pop (num)'!Q85-'CI (num)'!Q85-0.5*SUMIFS('RAW death'!$N$2:$N$641,'RAW death'!$G$2:$G$641,$B86,'RAW death'!$M$2:$M$641,Q$1)/5</f>
        <v>93324.070398684285</v>
      </c>
      <c r="R86" s="11">
        <f>'Pop (num)'!R85-'CI (num)'!R85-0.5*SUMIFS('RAW death'!$N$2:$N$641,'RAW death'!$G$2:$G$641,$B86,'RAW death'!$M$2:$M$641,R$1)/5</f>
        <v>96923.452903207814</v>
      </c>
      <c r="S86" s="11">
        <f>'Pop (num)'!S85-'CI (num)'!S85-0.5*SUMIFS('RAW death'!$N$2:$N$641,'RAW death'!$G$2:$G$641,$B86,'RAW death'!$M$2:$M$641,S$1)/5</f>
        <v>100526.01262682723</v>
      </c>
      <c r="T86" s="11">
        <f>'Pop (num)'!T85-'CI (num)'!T85-0.5*SUMIFS('RAW death'!$N$2:$N$641,'RAW death'!$G$2:$G$641,$B86,'RAW death'!$M$2:$M$641,T$1)/5</f>
        <v>103103.14560071651</v>
      </c>
      <c r="U86" s="11">
        <f>'Pop (num)'!U85-'CI (num)'!U85-0.5*SUMIFS('RAW death'!$N$2:$N$641,'RAW death'!$G$2:$G$641,$B86,'RAW death'!$M$2:$M$641,U$1)/5</f>
        <v>107303.08220245052</v>
      </c>
      <c r="V86" s="11">
        <f>'Pop (num)'!V85-'CI (num)'!V85-0.5*SUMIFS('RAW death'!$N$2:$N$641,'RAW death'!$G$2:$G$641,$B86,'RAW death'!$M$2:$M$641,V$1)/5</f>
        <v>112089.54862544774</v>
      </c>
      <c r="W86" s="11">
        <f>'Pop (num)'!W85-'CI (num)'!W85-0.5*SUMIFS('RAW death'!$N$2:$N$641,'RAW death'!$G$2:$G$641,$B86,'RAW death'!$M$2:$M$641,W$1)/5</f>
        <v>117131.05067080497</v>
      </c>
      <c r="X86" s="11">
        <f>'Pop (num)'!X85-'CI (num)'!X85-0.5*SUMIFS('RAW death'!$N$2:$N$641,'RAW death'!$G$2:$G$641,$B86,'RAW death'!$M$2:$M$641,X$1)/5</f>
        <v>122096.90789590996</v>
      </c>
      <c r="Y86" s="11">
        <f>'Pop (num)'!Y85-'CI (num)'!Y85-0.5*SUMIFS('RAW death'!$N$2:$N$641,'RAW death'!$G$2:$G$641,$B86,'RAW death'!$M$2:$M$641,Y$1)/5</f>
        <v>124818.98410441852</v>
      </c>
      <c r="Z86" s="11">
        <f>'Pop (num)'!Z85-'CI (num)'!Z85-0.5*SUMIFS('RAW death'!$N$2:$N$641,'RAW death'!$G$2:$G$641,$B86,'RAW death'!$M$2:$M$641,Z$1)/5</f>
        <v>127809.42936516987</v>
      </c>
      <c r="AA86" s="11">
        <f>'Pop (num)'!AA85-'CI (num)'!AA85-0.5*SUMIFS('RAW death'!$N$2:$N$641,'RAW death'!$G$2:$G$641,$B86,'RAW death'!$M$2:$M$641,AA$1)/5</f>
        <v>129429.02480720273</v>
      </c>
      <c r="AB86" s="11">
        <f>'Pop (num)'!AB85-'CI (num)'!AB85-0.5*SUMIFS('RAW death'!$N$2:$N$641,'RAW death'!$G$2:$G$641,$B86,'RAW death'!$M$2:$M$641,AB$1)/5</f>
        <v>129832.16098711475</v>
      </c>
      <c r="AC86" s="11">
        <f>'Pop (num)'!AC85-'CI (num)'!AC85-0.5*SUMIFS('RAW death'!$N$2:$N$641,'RAW death'!$G$2:$G$641,$B86,'RAW death'!$M$2:$M$641,AC$1)/5</f>
        <v>129308.80485382762</v>
      </c>
      <c r="AD86" s="11">
        <f>'Pop (num)'!AD85-'CI (num)'!AD85-0.5*SUMIFS('RAW death'!$N$2:$N$641,'RAW death'!$G$2:$G$641,$B86,'RAW death'!$M$2:$M$641,AD$1)/5</f>
        <v>133052.43793230169</v>
      </c>
      <c r="AE86" s="11">
        <f>'Pop (num)'!AE85-'CI (num)'!AE85-0.5*SUMIFS('RAW death'!$N$2:$N$641,'RAW death'!$G$2:$G$641,$B86,'RAW death'!$M$2:$M$641,AE$1)/5</f>
        <v>135560.40936462377</v>
      </c>
      <c r="AF86" s="11">
        <f>'Pop (num)'!AF85-'CI (num)'!AF85-0.5*SUMIFS('RAW death'!$N$2:$N$641,'RAW death'!$G$2:$G$641,$B86,'RAW death'!$M$2:$M$641,AF$1)/5</f>
        <v>138695.74879204782</v>
      </c>
      <c r="AG86" s="11">
        <f>'Pop (num)'!AG85-'CI (num)'!AG85-0.5*SUMIFS('RAW death'!$N$2:$N$641,'RAW death'!$G$2:$G$641,$B86,'RAW death'!$M$2:$M$641,AG$1)/5</f>
        <v>141993.33059203817</v>
      </c>
      <c r="AH86" s="11">
        <f>'Pop (num)'!AH85-'CI (num)'!AH85-0.5*SUMIFS('RAW death'!$N$2:$N$641,'RAW death'!$G$2:$G$641,$B86,'RAW death'!$M$2:$M$641,AH$1)/5</f>
        <v>144882.68098299435</v>
      </c>
      <c r="AI86" s="11">
        <f>'Pop (num)'!AI85-'CI (num)'!AI85-0.5*SUMIFS('RAW death'!$N$2:$N$641,'RAW death'!$G$2:$G$641,$B86,'RAW death'!$M$2:$M$641,AI$1)/4</f>
        <v>153858.18143510391</v>
      </c>
    </row>
    <row r="87" spans="1:35" x14ac:dyDescent="0.2">
      <c r="A87">
        <f t="shared" si="1"/>
        <v>86</v>
      </c>
      <c r="B87" s="1">
        <v>31</v>
      </c>
      <c r="D87" s="11">
        <f>'Pop (num)'!D86-'CI (num)'!D86-0.5*SUMIFS('RAW death'!$N$2:$N$641,'RAW death'!$G$2:$G$641,$B87,'RAW death'!$M$2:$M$641,D$1)/5</f>
        <v>27805.296767397431</v>
      </c>
      <c r="E87" s="11">
        <f>'Pop (num)'!E86-'CI (num)'!E86-0.5*SUMIFS('RAW death'!$N$2:$N$641,'RAW death'!$G$2:$G$641,$B87,'RAW death'!$M$2:$M$641,E$1)/5</f>
        <v>27474.708900871265</v>
      </c>
      <c r="F87" s="11">
        <f>'Pop (num)'!F86-'CI (num)'!F86-0.5*SUMIFS('RAW death'!$N$2:$N$641,'RAW death'!$G$2:$G$641,$B87,'RAW death'!$M$2:$M$641,F$1)/5</f>
        <v>28415.522776555259</v>
      </c>
      <c r="G87" s="11">
        <f>'Pop (num)'!G86-'CI (num)'!G86-0.5*SUMIFS('RAW death'!$N$2:$N$641,'RAW death'!$G$2:$G$641,$B87,'RAW death'!$M$2:$M$641,G$1)/5</f>
        <v>29296.554769881659</v>
      </c>
      <c r="H87" s="11">
        <f>'Pop (num)'!H86-'CI (num)'!H86-0.5*SUMIFS('RAW death'!$N$2:$N$641,'RAW death'!$G$2:$G$641,$B87,'RAW death'!$M$2:$M$641,H$1)/5</f>
        <v>30091.473063561345</v>
      </c>
      <c r="I87" s="11">
        <f>'Pop (num)'!I86-'CI (num)'!I86-0.5*SUMIFS('RAW death'!$N$2:$N$641,'RAW death'!$G$2:$G$641,$B87,'RAW death'!$M$2:$M$641,I$1)/5</f>
        <v>30805.666046426821</v>
      </c>
      <c r="J87" s="11">
        <f>'Pop (num)'!J86-'CI (num)'!J86-0.5*SUMIFS('RAW death'!$N$2:$N$641,'RAW death'!$G$2:$G$641,$B87,'RAW death'!$M$2:$M$641,J$1)/5</f>
        <v>31181.068138674604</v>
      </c>
      <c r="K87" s="11">
        <f>'Pop (num)'!K86-'CI (num)'!K86-0.5*SUMIFS('RAW death'!$N$2:$N$641,'RAW death'!$G$2:$G$641,$B87,'RAW death'!$M$2:$M$641,K$1)/5</f>
        <v>31890.898674302149</v>
      </c>
      <c r="L87" s="11">
        <f>'Pop (num)'!L86-'CI (num)'!L86-0.5*SUMIFS('RAW death'!$N$2:$N$641,'RAW death'!$G$2:$G$641,$B87,'RAW death'!$M$2:$M$641,L$1)/5</f>
        <v>32578.283986316652</v>
      </c>
      <c r="M87" s="11">
        <f>'Pop (num)'!M86-'CI (num)'!M86-0.5*SUMIFS('RAW death'!$N$2:$N$641,'RAW death'!$G$2:$G$641,$B87,'RAW death'!$M$2:$M$641,M$1)/5</f>
        <v>33231.594539982681</v>
      </c>
      <c r="N87" s="11">
        <f>'Pop (num)'!N86-'CI (num)'!N86-0.5*SUMIFS('RAW death'!$N$2:$N$641,'RAW death'!$G$2:$G$641,$B87,'RAW death'!$M$2:$M$641,N$1)/5</f>
        <v>33863.435033044138</v>
      </c>
      <c r="O87" s="11">
        <f>'Pop (num)'!O86-'CI (num)'!O86-0.5*SUMIFS('RAW death'!$N$2:$N$641,'RAW death'!$G$2:$G$641,$B87,'RAW death'!$M$2:$M$641,O$1)/5</f>
        <v>34653.794172888578</v>
      </c>
      <c r="P87" s="11">
        <f>'Pop (num)'!P86-'CI (num)'!P86-0.5*SUMIFS('RAW death'!$N$2:$N$641,'RAW death'!$G$2:$G$641,$B87,'RAW death'!$M$2:$M$641,P$1)/5</f>
        <v>35702.770335354835</v>
      </c>
      <c r="Q87" s="11">
        <f>'Pop (num)'!Q86-'CI (num)'!Q86-0.5*SUMIFS('RAW death'!$N$2:$N$641,'RAW death'!$G$2:$G$641,$B87,'RAW death'!$M$2:$M$641,Q$1)/5</f>
        <v>36764.861168273157</v>
      </c>
      <c r="R87" s="11">
        <f>'Pop (num)'!R86-'CI (num)'!R86-0.5*SUMIFS('RAW death'!$N$2:$N$641,'RAW death'!$G$2:$G$641,$B87,'RAW death'!$M$2:$M$641,R$1)/5</f>
        <v>37842.406286552803</v>
      </c>
      <c r="S87" s="11">
        <f>'Pop (num)'!S86-'CI (num)'!S86-0.5*SUMIFS('RAW death'!$N$2:$N$641,'RAW death'!$G$2:$G$641,$B87,'RAW death'!$M$2:$M$641,S$1)/5</f>
        <v>38839.701680774284</v>
      </c>
      <c r="T87" s="11">
        <f>'Pop (num)'!T86-'CI (num)'!T86-0.5*SUMIFS('RAW death'!$N$2:$N$641,'RAW death'!$G$2:$G$641,$B87,'RAW death'!$M$2:$M$641,T$1)/5</f>
        <v>39711.76531945289</v>
      </c>
      <c r="U87" s="11">
        <f>'Pop (num)'!U86-'CI (num)'!U86-0.5*SUMIFS('RAW death'!$N$2:$N$641,'RAW death'!$G$2:$G$641,$B87,'RAW death'!$M$2:$M$641,U$1)/5</f>
        <v>40920.394114748633</v>
      </c>
      <c r="V87" s="11">
        <f>'Pop (num)'!V86-'CI (num)'!V86-0.5*SUMIFS('RAW death'!$N$2:$N$641,'RAW death'!$G$2:$G$641,$B87,'RAW death'!$M$2:$M$641,V$1)/5</f>
        <v>42107.871887671616</v>
      </c>
      <c r="W87" s="11">
        <f>'Pop (num)'!W86-'CI (num)'!W86-0.5*SUMIFS('RAW death'!$N$2:$N$641,'RAW death'!$G$2:$G$641,$B87,'RAW death'!$M$2:$M$641,W$1)/5</f>
        <v>43258.575848402725</v>
      </c>
      <c r="X87" s="11">
        <f>'Pop (num)'!X86-'CI (num)'!X86-0.5*SUMIFS('RAW death'!$N$2:$N$641,'RAW death'!$G$2:$G$641,$B87,'RAW death'!$M$2:$M$641,X$1)/5</f>
        <v>44472.614193378009</v>
      </c>
      <c r="Y87" s="11">
        <f>'Pop (num)'!Y86-'CI (num)'!Y86-0.5*SUMIFS('RAW death'!$N$2:$N$641,'RAW death'!$G$2:$G$641,$B87,'RAW death'!$M$2:$M$641,Y$1)/5</f>
        <v>45081.749435767502</v>
      </c>
      <c r="Z87" s="11">
        <f>'Pop (num)'!Z86-'CI (num)'!Z86-0.5*SUMIFS('RAW death'!$N$2:$N$641,'RAW death'!$G$2:$G$641,$B87,'RAW death'!$M$2:$M$641,Z$1)/5</f>
        <v>46681.948876318464</v>
      </c>
      <c r="AA87" s="11">
        <f>'Pop (num)'!AA86-'CI (num)'!AA86-0.5*SUMIFS('RAW death'!$N$2:$N$641,'RAW death'!$G$2:$G$641,$B87,'RAW death'!$M$2:$M$641,AA$1)/5</f>
        <v>48598.355435535421</v>
      </c>
      <c r="AB87" s="11">
        <f>'Pop (num)'!AB86-'CI (num)'!AB86-0.5*SUMIFS('RAW death'!$N$2:$N$641,'RAW death'!$G$2:$G$641,$B87,'RAW death'!$M$2:$M$641,AB$1)/5</f>
        <v>50684.347458448865</v>
      </c>
      <c r="AC87" s="11">
        <f>'Pop (num)'!AC86-'CI (num)'!AC86-0.5*SUMIFS('RAW death'!$N$2:$N$641,'RAW death'!$G$2:$G$641,$B87,'RAW death'!$M$2:$M$641,AC$1)/5</f>
        <v>52758.83344858481</v>
      </c>
      <c r="AD87" s="11">
        <f>'Pop (num)'!AD86-'CI (num)'!AD86-0.5*SUMIFS('RAW death'!$N$2:$N$641,'RAW death'!$G$2:$G$641,$B87,'RAW death'!$M$2:$M$641,AD$1)/5</f>
        <v>53668.807989921181</v>
      </c>
      <c r="AE87" s="11">
        <f>'Pop (num)'!AE86-'CI (num)'!AE86-0.5*SUMIFS('RAW death'!$N$2:$N$641,'RAW death'!$G$2:$G$641,$B87,'RAW death'!$M$2:$M$641,AE$1)/5</f>
        <v>54948.348017626704</v>
      </c>
      <c r="AF87" s="11">
        <f>'Pop (num)'!AF86-'CI (num)'!AF86-0.5*SUMIFS('RAW death'!$N$2:$N$641,'RAW death'!$G$2:$G$641,$B87,'RAW death'!$M$2:$M$641,AF$1)/5</f>
        <v>55701.100543990215</v>
      </c>
      <c r="AG87" s="11">
        <f>'Pop (num)'!AG86-'CI (num)'!AG86-0.5*SUMIFS('RAW death'!$N$2:$N$641,'RAW death'!$G$2:$G$641,$B87,'RAW death'!$M$2:$M$641,AG$1)/5</f>
        <v>55692.156264753103</v>
      </c>
      <c r="AH87" s="11">
        <f>'Pop (num)'!AH86-'CI (num)'!AH86-0.5*SUMIFS('RAW death'!$N$2:$N$641,'RAW death'!$G$2:$G$641,$B87,'RAW death'!$M$2:$M$641,AH$1)/5</f>
        <v>54785.058974133994</v>
      </c>
      <c r="AI87" s="11">
        <f>'Pop (num)'!AI86-'CI (num)'!AI86-0.5*SUMIFS('RAW death'!$N$2:$N$641,'RAW death'!$G$2:$G$641,$B87,'RAW death'!$M$2:$M$641,AI$1)/4</f>
        <v>62267.904388164316</v>
      </c>
    </row>
    <row r="88" spans="1:35" x14ac:dyDescent="0.2">
      <c r="A88">
        <f t="shared" si="1"/>
        <v>87</v>
      </c>
      <c r="B88" s="1">
        <v>31</v>
      </c>
      <c r="D88" s="11">
        <f>'Pop (num)'!D87-'CI (num)'!D87-0.5*SUMIFS('RAW death'!$N$2:$N$641,'RAW death'!$G$2:$G$641,$B88,'RAW death'!$M$2:$M$641,D$1)/5</f>
        <v>27805.296767397431</v>
      </c>
      <c r="E88" s="11">
        <f>'Pop (num)'!E87-'CI (num)'!E87-0.5*SUMIFS('RAW death'!$N$2:$N$641,'RAW death'!$G$2:$G$641,$B88,'RAW death'!$M$2:$M$641,E$1)/5</f>
        <v>27474.708900871265</v>
      </c>
      <c r="F88" s="11">
        <f>'Pop (num)'!F87-'CI (num)'!F87-0.5*SUMIFS('RAW death'!$N$2:$N$641,'RAW death'!$G$2:$G$641,$B88,'RAW death'!$M$2:$M$641,F$1)/5</f>
        <v>28415.522776555259</v>
      </c>
      <c r="G88" s="11">
        <f>'Pop (num)'!G87-'CI (num)'!G87-0.5*SUMIFS('RAW death'!$N$2:$N$641,'RAW death'!$G$2:$G$641,$B88,'RAW death'!$M$2:$M$641,G$1)/5</f>
        <v>29296.554769881659</v>
      </c>
      <c r="H88" s="11">
        <f>'Pop (num)'!H87-'CI (num)'!H87-0.5*SUMIFS('RAW death'!$N$2:$N$641,'RAW death'!$G$2:$G$641,$B88,'RAW death'!$M$2:$M$641,H$1)/5</f>
        <v>30091.473063561345</v>
      </c>
      <c r="I88" s="11">
        <f>'Pop (num)'!I87-'CI (num)'!I87-0.5*SUMIFS('RAW death'!$N$2:$N$641,'RAW death'!$G$2:$G$641,$B88,'RAW death'!$M$2:$M$641,I$1)/5</f>
        <v>30805.666046426821</v>
      </c>
      <c r="J88" s="11">
        <f>'Pop (num)'!J87-'CI (num)'!J87-0.5*SUMIFS('RAW death'!$N$2:$N$641,'RAW death'!$G$2:$G$641,$B88,'RAW death'!$M$2:$M$641,J$1)/5</f>
        <v>31181.068138674604</v>
      </c>
      <c r="K88" s="11">
        <f>'Pop (num)'!K87-'CI (num)'!K87-0.5*SUMIFS('RAW death'!$N$2:$N$641,'RAW death'!$G$2:$G$641,$B88,'RAW death'!$M$2:$M$641,K$1)/5</f>
        <v>31890.898674302149</v>
      </c>
      <c r="L88" s="11">
        <f>'Pop (num)'!L87-'CI (num)'!L87-0.5*SUMIFS('RAW death'!$N$2:$N$641,'RAW death'!$G$2:$G$641,$B88,'RAW death'!$M$2:$M$641,L$1)/5</f>
        <v>32578.283986316652</v>
      </c>
      <c r="M88" s="11">
        <f>'Pop (num)'!M87-'CI (num)'!M87-0.5*SUMIFS('RAW death'!$N$2:$N$641,'RAW death'!$G$2:$G$641,$B88,'RAW death'!$M$2:$M$641,M$1)/5</f>
        <v>33231.594539982681</v>
      </c>
      <c r="N88" s="11">
        <f>'Pop (num)'!N87-'CI (num)'!N87-0.5*SUMIFS('RAW death'!$N$2:$N$641,'RAW death'!$G$2:$G$641,$B88,'RAW death'!$M$2:$M$641,N$1)/5</f>
        <v>33863.435033044138</v>
      </c>
      <c r="O88" s="11">
        <f>'Pop (num)'!O87-'CI (num)'!O87-0.5*SUMIFS('RAW death'!$N$2:$N$641,'RAW death'!$G$2:$G$641,$B88,'RAW death'!$M$2:$M$641,O$1)/5</f>
        <v>34653.794172888578</v>
      </c>
      <c r="P88" s="11">
        <f>'Pop (num)'!P87-'CI (num)'!P87-0.5*SUMIFS('RAW death'!$N$2:$N$641,'RAW death'!$G$2:$G$641,$B88,'RAW death'!$M$2:$M$641,P$1)/5</f>
        <v>35702.770335354835</v>
      </c>
      <c r="Q88" s="11">
        <f>'Pop (num)'!Q87-'CI (num)'!Q87-0.5*SUMIFS('RAW death'!$N$2:$N$641,'RAW death'!$G$2:$G$641,$B88,'RAW death'!$M$2:$M$641,Q$1)/5</f>
        <v>36764.861168273157</v>
      </c>
      <c r="R88" s="11">
        <f>'Pop (num)'!R87-'CI (num)'!R87-0.5*SUMIFS('RAW death'!$N$2:$N$641,'RAW death'!$G$2:$G$641,$B88,'RAW death'!$M$2:$M$641,R$1)/5</f>
        <v>37842.406286552803</v>
      </c>
      <c r="S88" s="11">
        <f>'Pop (num)'!S87-'CI (num)'!S87-0.5*SUMIFS('RAW death'!$N$2:$N$641,'RAW death'!$G$2:$G$641,$B88,'RAW death'!$M$2:$M$641,S$1)/5</f>
        <v>38839.701680774284</v>
      </c>
      <c r="T88" s="11">
        <f>'Pop (num)'!T87-'CI (num)'!T87-0.5*SUMIFS('RAW death'!$N$2:$N$641,'RAW death'!$G$2:$G$641,$B88,'RAW death'!$M$2:$M$641,T$1)/5</f>
        <v>39711.76531945289</v>
      </c>
      <c r="U88" s="11">
        <f>'Pop (num)'!U87-'CI (num)'!U87-0.5*SUMIFS('RAW death'!$N$2:$N$641,'RAW death'!$G$2:$G$641,$B88,'RAW death'!$M$2:$M$641,U$1)/5</f>
        <v>40920.394114748633</v>
      </c>
      <c r="V88" s="11">
        <f>'Pop (num)'!V87-'CI (num)'!V87-0.5*SUMIFS('RAW death'!$N$2:$N$641,'RAW death'!$G$2:$G$641,$B88,'RAW death'!$M$2:$M$641,V$1)/5</f>
        <v>42107.871887671616</v>
      </c>
      <c r="W88" s="11">
        <f>'Pop (num)'!W87-'CI (num)'!W87-0.5*SUMIFS('RAW death'!$N$2:$N$641,'RAW death'!$G$2:$G$641,$B88,'RAW death'!$M$2:$M$641,W$1)/5</f>
        <v>43258.575848402725</v>
      </c>
      <c r="X88" s="11">
        <f>'Pop (num)'!X87-'CI (num)'!X87-0.5*SUMIFS('RAW death'!$N$2:$N$641,'RAW death'!$G$2:$G$641,$B88,'RAW death'!$M$2:$M$641,X$1)/5</f>
        <v>44472.614193378009</v>
      </c>
      <c r="Y88" s="11">
        <f>'Pop (num)'!Y87-'CI (num)'!Y87-0.5*SUMIFS('RAW death'!$N$2:$N$641,'RAW death'!$G$2:$G$641,$B88,'RAW death'!$M$2:$M$641,Y$1)/5</f>
        <v>45081.749435767502</v>
      </c>
      <c r="Z88" s="11">
        <f>'Pop (num)'!Z87-'CI (num)'!Z87-0.5*SUMIFS('RAW death'!$N$2:$N$641,'RAW death'!$G$2:$G$641,$B88,'RAW death'!$M$2:$M$641,Z$1)/5</f>
        <v>46681.948876318464</v>
      </c>
      <c r="AA88" s="11">
        <f>'Pop (num)'!AA87-'CI (num)'!AA87-0.5*SUMIFS('RAW death'!$N$2:$N$641,'RAW death'!$G$2:$G$641,$B88,'RAW death'!$M$2:$M$641,AA$1)/5</f>
        <v>48598.355435535421</v>
      </c>
      <c r="AB88" s="11">
        <f>'Pop (num)'!AB87-'CI (num)'!AB87-0.5*SUMIFS('RAW death'!$N$2:$N$641,'RAW death'!$G$2:$G$641,$B88,'RAW death'!$M$2:$M$641,AB$1)/5</f>
        <v>50684.347458448865</v>
      </c>
      <c r="AC88" s="11">
        <f>'Pop (num)'!AC87-'CI (num)'!AC87-0.5*SUMIFS('RAW death'!$N$2:$N$641,'RAW death'!$G$2:$G$641,$B88,'RAW death'!$M$2:$M$641,AC$1)/5</f>
        <v>52758.83344858481</v>
      </c>
      <c r="AD88" s="11">
        <f>'Pop (num)'!AD87-'CI (num)'!AD87-0.5*SUMIFS('RAW death'!$N$2:$N$641,'RAW death'!$G$2:$G$641,$B88,'RAW death'!$M$2:$M$641,AD$1)/5</f>
        <v>53668.807989921181</v>
      </c>
      <c r="AE88" s="11">
        <f>'Pop (num)'!AE87-'CI (num)'!AE87-0.5*SUMIFS('RAW death'!$N$2:$N$641,'RAW death'!$G$2:$G$641,$B88,'RAW death'!$M$2:$M$641,AE$1)/5</f>
        <v>54948.348017626704</v>
      </c>
      <c r="AF88" s="11">
        <f>'Pop (num)'!AF87-'CI (num)'!AF87-0.5*SUMIFS('RAW death'!$N$2:$N$641,'RAW death'!$G$2:$G$641,$B88,'RAW death'!$M$2:$M$641,AF$1)/5</f>
        <v>55701.100543990215</v>
      </c>
      <c r="AG88" s="11">
        <f>'Pop (num)'!AG87-'CI (num)'!AG87-0.5*SUMIFS('RAW death'!$N$2:$N$641,'RAW death'!$G$2:$G$641,$B88,'RAW death'!$M$2:$M$641,AG$1)/5</f>
        <v>55692.156264753103</v>
      </c>
      <c r="AH88" s="11">
        <f>'Pop (num)'!AH87-'CI (num)'!AH87-0.5*SUMIFS('RAW death'!$N$2:$N$641,'RAW death'!$G$2:$G$641,$B88,'RAW death'!$M$2:$M$641,AH$1)/5</f>
        <v>54785.058974133994</v>
      </c>
      <c r="AI88" s="11">
        <f>'Pop (num)'!AI87-'CI (num)'!AI87-0.5*SUMIFS('RAW death'!$N$2:$N$641,'RAW death'!$G$2:$G$641,$B88,'RAW death'!$M$2:$M$641,AI$1)/4</f>
        <v>62267.904388164316</v>
      </c>
    </row>
    <row r="89" spans="1:35" x14ac:dyDescent="0.2">
      <c r="A89">
        <f t="shared" si="1"/>
        <v>88</v>
      </c>
      <c r="B89" s="1">
        <v>31</v>
      </c>
      <c r="D89" s="11">
        <f>'Pop (num)'!D88-'CI (num)'!D88-0.5*SUMIFS('RAW death'!$N$2:$N$641,'RAW death'!$G$2:$G$641,$B89,'RAW death'!$M$2:$M$641,D$1)/5</f>
        <v>27805.296767397431</v>
      </c>
      <c r="E89" s="11">
        <f>'Pop (num)'!E88-'CI (num)'!E88-0.5*SUMIFS('RAW death'!$N$2:$N$641,'RAW death'!$G$2:$G$641,$B89,'RAW death'!$M$2:$M$641,E$1)/5</f>
        <v>27474.708900871265</v>
      </c>
      <c r="F89" s="11">
        <f>'Pop (num)'!F88-'CI (num)'!F88-0.5*SUMIFS('RAW death'!$N$2:$N$641,'RAW death'!$G$2:$G$641,$B89,'RAW death'!$M$2:$M$641,F$1)/5</f>
        <v>28415.522776555259</v>
      </c>
      <c r="G89" s="11">
        <f>'Pop (num)'!G88-'CI (num)'!G88-0.5*SUMIFS('RAW death'!$N$2:$N$641,'RAW death'!$G$2:$G$641,$B89,'RAW death'!$M$2:$M$641,G$1)/5</f>
        <v>29296.554769881659</v>
      </c>
      <c r="H89" s="11">
        <f>'Pop (num)'!H88-'CI (num)'!H88-0.5*SUMIFS('RAW death'!$N$2:$N$641,'RAW death'!$G$2:$G$641,$B89,'RAW death'!$M$2:$M$641,H$1)/5</f>
        <v>30091.473063561345</v>
      </c>
      <c r="I89" s="11">
        <f>'Pop (num)'!I88-'CI (num)'!I88-0.5*SUMIFS('RAW death'!$N$2:$N$641,'RAW death'!$G$2:$G$641,$B89,'RAW death'!$M$2:$M$641,I$1)/5</f>
        <v>30805.666046426821</v>
      </c>
      <c r="J89" s="11">
        <f>'Pop (num)'!J88-'CI (num)'!J88-0.5*SUMIFS('RAW death'!$N$2:$N$641,'RAW death'!$G$2:$G$641,$B89,'RAW death'!$M$2:$M$641,J$1)/5</f>
        <v>31181.068138674604</v>
      </c>
      <c r="K89" s="11">
        <f>'Pop (num)'!K88-'CI (num)'!K88-0.5*SUMIFS('RAW death'!$N$2:$N$641,'RAW death'!$G$2:$G$641,$B89,'RAW death'!$M$2:$M$641,K$1)/5</f>
        <v>31890.898674302149</v>
      </c>
      <c r="L89" s="11">
        <f>'Pop (num)'!L88-'CI (num)'!L88-0.5*SUMIFS('RAW death'!$N$2:$N$641,'RAW death'!$G$2:$G$641,$B89,'RAW death'!$M$2:$M$641,L$1)/5</f>
        <v>32578.283986316652</v>
      </c>
      <c r="M89" s="11">
        <f>'Pop (num)'!M88-'CI (num)'!M88-0.5*SUMIFS('RAW death'!$N$2:$N$641,'RAW death'!$G$2:$G$641,$B89,'RAW death'!$M$2:$M$641,M$1)/5</f>
        <v>33231.594539982681</v>
      </c>
      <c r="N89" s="11">
        <f>'Pop (num)'!N88-'CI (num)'!N88-0.5*SUMIFS('RAW death'!$N$2:$N$641,'RAW death'!$G$2:$G$641,$B89,'RAW death'!$M$2:$M$641,N$1)/5</f>
        <v>33863.435033044138</v>
      </c>
      <c r="O89" s="11">
        <f>'Pop (num)'!O88-'CI (num)'!O88-0.5*SUMIFS('RAW death'!$N$2:$N$641,'RAW death'!$G$2:$G$641,$B89,'RAW death'!$M$2:$M$641,O$1)/5</f>
        <v>34653.794172888578</v>
      </c>
      <c r="P89" s="11">
        <f>'Pop (num)'!P88-'CI (num)'!P88-0.5*SUMIFS('RAW death'!$N$2:$N$641,'RAW death'!$G$2:$G$641,$B89,'RAW death'!$M$2:$M$641,P$1)/5</f>
        <v>35702.770335354835</v>
      </c>
      <c r="Q89" s="11">
        <f>'Pop (num)'!Q88-'CI (num)'!Q88-0.5*SUMIFS('RAW death'!$N$2:$N$641,'RAW death'!$G$2:$G$641,$B89,'RAW death'!$M$2:$M$641,Q$1)/5</f>
        <v>36764.861168273157</v>
      </c>
      <c r="R89" s="11">
        <f>'Pop (num)'!R88-'CI (num)'!R88-0.5*SUMIFS('RAW death'!$N$2:$N$641,'RAW death'!$G$2:$G$641,$B89,'RAW death'!$M$2:$M$641,R$1)/5</f>
        <v>37842.406286552803</v>
      </c>
      <c r="S89" s="11">
        <f>'Pop (num)'!S88-'CI (num)'!S88-0.5*SUMIFS('RAW death'!$N$2:$N$641,'RAW death'!$G$2:$G$641,$B89,'RAW death'!$M$2:$M$641,S$1)/5</f>
        <v>38839.701680774284</v>
      </c>
      <c r="T89" s="11">
        <f>'Pop (num)'!T88-'CI (num)'!T88-0.5*SUMIFS('RAW death'!$N$2:$N$641,'RAW death'!$G$2:$G$641,$B89,'RAW death'!$M$2:$M$641,T$1)/5</f>
        <v>39711.76531945289</v>
      </c>
      <c r="U89" s="11">
        <f>'Pop (num)'!U88-'CI (num)'!U88-0.5*SUMIFS('RAW death'!$N$2:$N$641,'RAW death'!$G$2:$G$641,$B89,'RAW death'!$M$2:$M$641,U$1)/5</f>
        <v>40920.394114748633</v>
      </c>
      <c r="V89" s="11">
        <f>'Pop (num)'!V88-'CI (num)'!V88-0.5*SUMIFS('RAW death'!$N$2:$N$641,'RAW death'!$G$2:$G$641,$B89,'RAW death'!$M$2:$M$641,V$1)/5</f>
        <v>42107.871887671616</v>
      </c>
      <c r="W89" s="11">
        <f>'Pop (num)'!W88-'CI (num)'!W88-0.5*SUMIFS('RAW death'!$N$2:$N$641,'RAW death'!$G$2:$G$641,$B89,'RAW death'!$M$2:$M$641,W$1)/5</f>
        <v>43258.575848402725</v>
      </c>
      <c r="X89" s="11">
        <f>'Pop (num)'!X88-'CI (num)'!X88-0.5*SUMIFS('RAW death'!$N$2:$N$641,'RAW death'!$G$2:$G$641,$B89,'RAW death'!$M$2:$M$641,X$1)/5</f>
        <v>44472.614193378009</v>
      </c>
      <c r="Y89" s="11">
        <f>'Pop (num)'!Y88-'CI (num)'!Y88-0.5*SUMIFS('RAW death'!$N$2:$N$641,'RAW death'!$G$2:$G$641,$B89,'RAW death'!$M$2:$M$641,Y$1)/5</f>
        <v>45081.749435767502</v>
      </c>
      <c r="Z89" s="11">
        <f>'Pop (num)'!Z88-'CI (num)'!Z88-0.5*SUMIFS('RAW death'!$N$2:$N$641,'RAW death'!$G$2:$G$641,$B89,'RAW death'!$M$2:$M$641,Z$1)/5</f>
        <v>46681.948876318464</v>
      </c>
      <c r="AA89" s="11">
        <f>'Pop (num)'!AA88-'CI (num)'!AA88-0.5*SUMIFS('RAW death'!$N$2:$N$641,'RAW death'!$G$2:$G$641,$B89,'RAW death'!$M$2:$M$641,AA$1)/5</f>
        <v>48598.355435535421</v>
      </c>
      <c r="AB89" s="11">
        <f>'Pop (num)'!AB88-'CI (num)'!AB88-0.5*SUMIFS('RAW death'!$N$2:$N$641,'RAW death'!$G$2:$G$641,$B89,'RAW death'!$M$2:$M$641,AB$1)/5</f>
        <v>50684.347458448865</v>
      </c>
      <c r="AC89" s="11">
        <f>'Pop (num)'!AC88-'CI (num)'!AC88-0.5*SUMIFS('RAW death'!$N$2:$N$641,'RAW death'!$G$2:$G$641,$B89,'RAW death'!$M$2:$M$641,AC$1)/5</f>
        <v>52758.83344858481</v>
      </c>
      <c r="AD89" s="11">
        <f>'Pop (num)'!AD88-'CI (num)'!AD88-0.5*SUMIFS('RAW death'!$N$2:$N$641,'RAW death'!$G$2:$G$641,$B89,'RAW death'!$M$2:$M$641,AD$1)/5</f>
        <v>53668.807989921181</v>
      </c>
      <c r="AE89" s="11">
        <f>'Pop (num)'!AE88-'CI (num)'!AE88-0.5*SUMIFS('RAW death'!$N$2:$N$641,'RAW death'!$G$2:$G$641,$B89,'RAW death'!$M$2:$M$641,AE$1)/5</f>
        <v>54948.348017626704</v>
      </c>
      <c r="AF89" s="11">
        <f>'Pop (num)'!AF88-'CI (num)'!AF88-0.5*SUMIFS('RAW death'!$N$2:$N$641,'RAW death'!$G$2:$G$641,$B89,'RAW death'!$M$2:$M$641,AF$1)/5</f>
        <v>55701.100543990215</v>
      </c>
      <c r="AG89" s="11">
        <f>'Pop (num)'!AG88-'CI (num)'!AG88-0.5*SUMIFS('RAW death'!$N$2:$N$641,'RAW death'!$G$2:$G$641,$B89,'RAW death'!$M$2:$M$641,AG$1)/5</f>
        <v>55692.156264753103</v>
      </c>
      <c r="AH89" s="11">
        <f>'Pop (num)'!AH88-'CI (num)'!AH88-0.5*SUMIFS('RAW death'!$N$2:$N$641,'RAW death'!$G$2:$G$641,$B89,'RAW death'!$M$2:$M$641,AH$1)/5</f>
        <v>54785.058974133994</v>
      </c>
      <c r="AI89" s="11">
        <f>'Pop (num)'!AI88-'CI (num)'!AI88-0.5*SUMIFS('RAW death'!$N$2:$N$641,'RAW death'!$G$2:$G$641,$B89,'RAW death'!$M$2:$M$641,AI$1)/4</f>
        <v>62267.904388164316</v>
      </c>
    </row>
    <row r="90" spans="1:35" x14ac:dyDescent="0.2">
      <c r="A90">
        <f t="shared" si="1"/>
        <v>89</v>
      </c>
      <c r="B90" s="1">
        <v>31</v>
      </c>
      <c r="D90" s="11">
        <f>'Pop (num)'!D89-'CI (num)'!D89-0.5*SUMIFS('RAW death'!$N$2:$N$641,'RAW death'!$G$2:$G$641,$B90,'RAW death'!$M$2:$M$641,D$1)/5</f>
        <v>27805.296767397431</v>
      </c>
      <c r="E90" s="11">
        <f>'Pop (num)'!E89-'CI (num)'!E89-0.5*SUMIFS('RAW death'!$N$2:$N$641,'RAW death'!$G$2:$G$641,$B90,'RAW death'!$M$2:$M$641,E$1)/5</f>
        <v>27474.708900871265</v>
      </c>
      <c r="F90" s="11">
        <f>'Pop (num)'!F89-'CI (num)'!F89-0.5*SUMIFS('RAW death'!$N$2:$N$641,'RAW death'!$G$2:$G$641,$B90,'RAW death'!$M$2:$M$641,F$1)/5</f>
        <v>28415.522776555259</v>
      </c>
      <c r="G90" s="11">
        <f>'Pop (num)'!G89-'CI (num)'!G89-0.5*SUMIFS('RAW death'!$N$2:$N$641,'RAW death'!$G$2:$G$641,$B90,'RAW death'!$M$2:$M$641,G$1)/5</f>
        <v>29296.554769881659</v>
      </c>
      <c r="H90" s="11">
        <f>'Pop (num)'!H89-'CI (num)'!H89-0.5*SUMIFS('RAW death'!$N$2:$N$641,'RAW death'!$G$2:$G$641,$B90,'RAW death'!$M$2:$M$641,H$1)/5</f>
        <v>30091.473063561345</v>
      </c>
      <c r="I90" s="11">
        <f>'Pop (num)'!I89-'CI (num)'!I89-0.5*SUMIFS('RAW death'!$N$2:$N$641,'RAW death'!$G$2:$G$641,$B90,'RAW death'!$M$2:$M$641,I$1)/5</f>
        <v>30805.666046426821</v>
      </c>
      <c r="J90" s="11">
        <f>'Pop (num)'!J89-'CI (num)'!J89-0.5*SUMIFS('RAW death'!$N$2:$N$641,'RAW death'!$G$2:$G$641,$B90,'RAW death'!$M$2:$M$641,J$1)/5</f>
        <v>31181.068138674604</v>
      </c>
      <c r="K90" s="11">
        <f>'Pop (num)'!K89-'CI (num)'!K89-0.5*SUMIFS('RAW death'!$N$2:$N$641,'RAW death'!$G$2:$G$641,$B90,'RAW death'!$M$2:$M$641,K$1)/5</f>
        <v>31890.898674302149</v>
      </c>
      <c r="L90" s="11">
        <f>'Pop (num)'!L89-'CI (num)'!L89-0.5*SUMIFS('RAW death'!$N$2:$N$641,'RAW death'!$G$2:$G$641,$B90,'RAW death'!$M$2:$M$641,L$1)/5</f>
        <v>32578.283986316652</v>
      </c>
      <c r="M90" s="11">
        <f>'Pop (num)'!M89-'CI (num)'!M89-0.5*SUMIFS('RAW death'!$N$2:$N$641,'RAW death'!$G$2:$G$641,$B90,'RAW death'!$M$2:$M$641,M$1)/5</f>
        <v>33231.594539982681</v>
      </c>
      <c r="N90" s="11">
        <f>'Pop (num)'!N89-'CI (num)'!N89-0.5*SUMIFS('RAW death'!$N$2:$N$641,'RAW death'!$G$2:$G$641,$B90,'RAW death'!$M$2:$M$641,N$1)/5</f>
        <v>33863.435033044138</v>
      </c>
      <c r="O90" s="11">
        <f>'Pop (num)'!O89-'CI (num)'!O89-0.5*SUMIFS('RAW death'!$N$2:$N$641,'RAW death'!$G$2:$G$641,$B90,'RAW death'!$M$2:$M$641,O$1)/5</f>
        <v>34653.794172888578</v>
      </c>
      <c r="P90" s="11">
        <f>'Pop (num)'!P89-'CI (num)'!P89-0.5*SUMIFS('RAW death'!$N$2:$N$641,'RAW death'!$G$2:$G$641,$B90,'RAW death'!$M$2:$M$641,P$1)/5</f>
        <v>35702.770335354835</v>
      </c>
      <c r="Q90" s="11">
        <f>'Pop (num)'!Q89-'CI (num)'!Q89-0.5*SUMIFS('RAW death'!$N$2:$N$641,'RAW death'!$G$2:$G$641,$B90,'RAW death'!$M$2:$M$641,Q$1)/5</f>
        <v>36764.861168273157</v>
      </c>
      <c r="R90" s="11">
        <f>'Pop (num)'!R89-'CI (num)'!R89-0.5*SUMIFS('RAW death'!$N$2:$N$641,'RAW death'!$G$2:$G$641,$B90,'RAW death'!$M$2:$M$641,R$1)/5</f>
        <v>37842.406286552803</v>
      </c>
      <c r="S90" s="11">
        <f>'Pop (num)'!S89-'CI (num)'!S89-0.5*SUMIFS('RAW death'!$N$2:$N$641,'RAW death'!$G$2:$G$641,$B90,'RAW death'!$M$2:$M$641,S$1)/5</f>
        <v>38839.701680774284</v>
      </c>
      <c r="T90" s="11">
        <f>'Pop (num)'!T89-'CI (num)'!T89-0.5*SUMIFS('RAW death'!$N$2:$N$641,'RAW death'!$G$2:$G$641,$B90,'RAW death'!$M$2:$M$641,T$1)/5</f>
        <v>39711.76531945289</v>
      </c>
      <c r="U90" s="11">
        <f>'Pop (num)'!U89-'CI (num)'!U89-0.5*SUMIFS('RAW death'!$N$2:$N$641,'RAW death'!$G$2:$G$641,$B90,'RAW death'!$M$2:$M$641,U$1)/5</f>
        <v>40920.394114748633</v>
      </c>
      <c r="V90" s="11">
        <f>'Pop (num)'!V89-'CI (num)'!V89-0.5*SUMIFS('RAW death'!$N$2:$N$641,'RAW death'!$G$2:$G$641,$B90,'RAW death'!$M$2:$M$641,V$1)/5</f>
        <v>42107.871887671616</v>
      </c>
      <c r="W90" s="11">
        <f>'Pop (num)'!W89-'CI (num)'!W89-0.5*SUMIFS('RAW death'!$N$2:$N$641,'RAW death'!$G$2:$G$641,$B90,'RAW death'!$M$2:$M$641,W$1)/5</f>
        <v>43258.575848402725</v>
      </c>
      <c r="X90" s="11">
        <f>'Pop (num)'!X89-'CI (num)'!X89-0.5*SUMIFS('RAW death'!$N$2:$N$641,'RAW death'!$G$2:$G$641,$B90,'RAW death'!$M$2:$M$641,X$1)/5</f>
        <v>44472.614193378009</v>
      </c>
      <c r="Y90" s="11">
        <f>'Pop (num)'!Y89-'CI (num)'!Y89-0.5*SUMIFS('RAW death'!$N$2:$N$641,'RAW death'!$G$2:$G$641,$B90,'RAW death'!$M$2:$M$641,Y$1)/5</f>
        <v>45081.749435767502</v>
      </c>
      <c r="Z90" s="11">
        <f>'Pop (num)'!Z89-'CI (num)'!Z89-0.5*SUMIFS('RAW death'!$N$2:$N$641,'RAW death'!$G$2:$G$641,$B90,'RAW death'!$M$2:$M$641,Z$1)/5</f>
        <v>46681.948876318464</v>
      </c>
      <c r="AA90" s="11">
        <f>'Pop (num)'!AA89-'CI (num)'!AA89-0.5*SUMIFS('RAW death'!$N$2:$N$641,'RAW death'!$G$2:$G$641,$B90,'RAW death'!$M$2:$M$641,AA$1)/5</f>
        <v>48598.355435535421</v>
      </c>
      <c r="AB90" s="11">
        <f>'Pop (num)'!AB89-'CI (num)'!AB89-0.5*SUMIFS('RAW death'!$N$2:$N$641,'RAW death'!$G$2:$G$641,$B90,'RAW death'!$M$2:$M$641,AB$1)/5</f>
        <v>50684.347458448865</v>
      </c>
      <c r="AC90" s="11">
        <f>'Pop (num)'!AC89-'CI (num)'!AC89-0.5*SUMIFS('RAW death'!$N$2:$N$641,'RAW death'!$G$2:$G$641,$B90,'RAW death'!$M$2:$M$641,AC$1)/5</f>
        <v>52758.83344858481</v>
      </c>
      <c r="AD90" s="11">
        <f>'Pop (num)'!AD89-'CI (num)'!AD89-0.5*SUMIFS('RAW death'!$N$2:$N$641,'RAW death'!$G$2:$G$641,$B90,'RAW death'!$M$2:$M$641,AD$1)/5</f>
        <v>53668.807989921181</v>
      </c>
      <c r="AE90" s="11">
        <f>'Pop (num)'!AE89-'CI (num)'!AE89-0.5*SUMIFS('RAW death'!$N$2:$N$641,'RAW death'!$G$2:$G$641,$B90,'RAW death'!$M$2:$M$641,AE$1)/5</f>
        <v>54948.348017626704</v>
      </c>
      <c r="AF90" s="11">
        <f>'Pop (num)'!AF89-'CI (num)'!AF89-0.5*SUMIFS('RAW death'!$N$2:$N$641,'RAW death'!$G$2:$G$641,$B90,'RAW death'!$M$2:$M$641,AF$1)/5</f>
        <v>55701.100543990215</v>
      </c>
      <c r="AG90" s="11">
        <f>'Pop (num)'!AG89-'CI (num)'!AG89-0.5*SUMIFS('RAW death'!$N$2:$N$641,'RAW death'!$G$2:$G$641,$B90,'RAW death'!$M$2:$M$641,AG$1)/5</f>
        <v>55692.156264753103</v>
      </c>
      <c r="AH90" s="11">
        <f>'Pop (num)'!AH89-'CI (num)'!AH89-0.5*SUMIFS('RAW death'!$N$2:$N$641,'RAW death'!$G$2:$G$641,$B90,'RAW death'!$M$2:$M$641,AH$1)/5</f>
        <v>54785.058974133994</v>
      </c>
      <c r="AI90" s="11">
        <f>'Pop (num)'!AI89-'CI (num)'!AI89-0.5*SUMIFS('RAW death'!$N$2:$N$641,'RAW death'!$G$2:$G$641,$B90,'RAW death'!$M$2:$M$641,AI$1)/4</f>
        <v>62267.904388164316</v>
      </c>
    </row>
    <row r="91" spans="1:35" x14ac:dyDescent="0.2">
      <c r="A91">
        <f t="shared" si="1"/>
        <v>90</v>
      </c>
      <c r="B91" s="1">
        <v>32</v>
      </c>
      <c r="D91" s="11">
        <f>'Pop (num)'!D90-'CI (num)'!D90-0.5*SUMIFS('RAW death'!$N$2:$N$641,'RAW death'!$G$2:$G$641,$B91,'RAW death'!$M$2:$M$641,D$1)/5</f>
        <v>29157.388187397431</v>
      </c>
      <c r="E91" s="11">
        <f>'Pop (num)'!E90-'CI (num)'!E90-0.5*SUMIFS('RAW death'!$N$2:$N$641,'RAW death'!$G$2:$G$641,$B91,'RAW death'!$M$2:$M$641,E$1)/5</f>
        <v>28839.875480871266</v>
      </c>
      <c r="F91" s="11">
        <f>'Pop (num)'!F90-'CI (num)'!F90-0.5*SUMIFS('RAW death'!$N$2:$N$641,'RAW death'!$G$2:$G$641,$B91,'RAW death'!$M$2:$M$641,F$1)/5</f>
        <v>29802.787956555258</v>
      </c>
      <c r="G91" s="11">
        <f>'Pop (num)'!G90-'CI (num)'!G90-0.5*SUMIFS('RAW death'!$N$2:$N$641,'RAW death'!$G$2:$G$641,$B91,'RAW death'!$M$2:$M$641,G$1)/5</f>
        <v>30701.673219881661</v>
      </c>
      <c r="H91" s="11">
        <f>'Pop (num)'!H90-'CI (num)'!H90-0.5*SUMIFS('RAW death'!$N$2:$N$641,'RAW death'!$G$2:$G$641,$B91,'RAW death'!$M$2:$M$641,H$1)/5</f>
        <v>31510.264783561346</v>
      </c>
      <c r="I91" s="11">
        <f>'Pop (num)'!I90-'CI (num)'!I90-0.5*SUMIFS('RAW death'!$N$2:$N$641,'RAW death'!$G$2:$G$641,$B91,'RAW death'!$M$2:$M$641,I$1)/5</f>
        <v>32288.065006426819</v>
      </c>
      <c r="J91" s="11">
        <f>'Pop (num)'!J90-'CI (num)'!J90-0.5*SUMIFS('RAW death'!$N$2:$N$641,'RAW death'!$G$2:$G$641,$B91,'RAW death'!$M$2:$M$641,J$1)/5</f>
        <v>32685.064818674604</v>
      </c>
      <c r="K91" s="11">
        <f>'Pop (num)'!K90-'CI (num)'!K90-0.5*SUMIFS('RAW death'!$N$2:$N$641,'RAW death'!$G$2:$G$641,$B91,'RAW death'!$M$2:$M$641,K$1)/5</f>
        <v>33421.301034302145</v>
      </c>
      <c r="L91" s="11">
        <f>'Pop (num)'!L90-'CI (num)'!L90-0.5*SUMIFS('RAW death'!$N$2:$N$641,'RAW death'!$G$2:$G$641,$B91,'RAW death'!$M$2:$M$641,L$1)/5</f>
        <v>34143.953226316655</v>
      </c>
      <c r="M91" s="11">
        <f>'Pop (num)'!M90-'CI (num)'!M90-0.5*SUMIFS('RAW death'!$N$2:$N$641,'RAW death'!$G$2:$G$641,$B91,'RAW death'!$M$2:$M$641,M$1)/5</f>
        <v>34844.913509982682</v>
      </c>
      <c r="N91" s="11">
        <f>'Pop (num)'!N90-'CI (num)'!N90-0.5*SUMIFS('RAW death'!$N$2:$N$641,'RAW death'!$G$2:$G$641,$B91,'RAW death'!$M$2:$M$641,N$1)/5</f>
        <v>35557.831053044138</v>
      </c>
      <c r="O91" s="11">
        <f>'Pop (num)'!O90-'CI (num)'!O90-0.5*SUMIFS('RAW death'!$N$2:$N$641,'RAW death'!$G$2:$G$641,$B91,'RAW death'!$M$2:$M$641,O$1)/5</f>
        <v>36430.669262888579</v>
      </c>
      <c r="P91" s="11">
        <f>'Pop (num)'!P90-'CI (num)'!P90-0.5*SUMIFS('RAW death'!$N$2:$N$641,'RAW death'!$G$2:$G$641,$B91,'RAW death'!$M$2:$M$641,P$1)/5</f>
        <v>37578.136075354836</v>
      </c>
      <c r="Q91" s="11">
        <f>'Pop (num)'!Q90-'CI (num)'!Q90-0.5*SUMIFS('RAW death'!$N$2:$N$641,'RAW death'!$G$2:$G$641,$B91,'RAW death'!$M$2:$M$641,Q$1)/5</f>
        <v>38770.410928273159</v>
      </c>
      <c r="R91" s="11">
        <f>'Pop (num)'!R90-'CI (num)'!R90-0.5*SUMIFS('RAW death'!$N$2:$N$641,'RAW death'!$G$2:$G$641,$B91,'RAW death'!$M$2:$M$641,R$1)/5</f>
        <v>39933.781776552802</v>
      </c>
      <c r="S91" s="11">
        <f>'Pop (num)'!S90-'CI (num)'!S90-0.5*SUMIFS('RAW death'!$N$2:$N$641,'RAW death'!$G$2:$G$641,$B91,'RAW death'!$M$2:$M$641,S$1)/5</f>
        <v>41030.199760774289</v>
      </c>
      <c r="T91" s="11">
        <f>'Pop (num)'!T90-'CI (num)'!T90-0.5*SUMIFS('RAW death'!$N$2:$N$641,'RAW death'!$G$2:$G$641,$B91,'RAW death'!$M$2:$M$641,T$1)/5</f>
        <v>41998.274449452889</v>
      </c>
      <c r="U91" s="11">
        <f>'Pop (num)'!U90-'CI (num)'!U90-0.5*SUMIFS('RAW death'!$N$2:$N$641,'RAW death'!$G$2:$G$641,$B91,'RAW death'!$M$2:$M$641,U$1)/5</f>
        <v>43304.355524748637</v>
      </c>
      <c r="V91" s="11">
        <f>'Pop (num)'!V90-'CI (num)'!V90-0.5*SUMIFS('RAW death'!$N$2:$N$641,'RAW death'!$G$2:$G$641,$B91,'RAW death'!$M$2:$M$641,V$1)/5</f>
        <v>44593.906977671613</v>
      </c>
      <c r="W91" s="11">
        <f>'Pop (num)'!W90-'CI (num)'!W90-0.5*SUMIFS('RAW death'!$N$2:$N$641,'RAW death'!$G$2:$G$641,$B91,'RAW death'!$M$2:$M$641,W$1)/5</f>
        <v>45850.312848402718</v>
      </c>
      <c r="X91" s="11">
        <f>'Pop (num)'!X90-'CI (num)'!X90-0.5*SUMIFS('RAW death'!$N$2:$N$641,'RAW death'!$G$2:$G$641,$B91,'RAW death'!$M$2:$M$641,X$1)/5</f>
        <v>47118.73758337801</v>
      </c>
      <c r="Y91" s="11">
        <f>'Pop (num)'!Y90-'CI (num)'!Y90-0.5*SUMIFS('RAW death'!$N$2:$N$641,'RAW death'!$G$2:$G$641,$B91,'RAW death'!$M$2:$M$641,Y$1)/5</f>
        <v>47820.430905767498</v>
      </c>
      <c r="Z91" s="11">
        <f>'Pop (num)'!Z90-'CI (num)'!Z90-0.5*SUMIFS('RAW death'!$N$2:$N$641,'RAW death'!$G$2:$G$641,$B91,'RAW death'!$M$2:$M$641,Z$1)/5</f>
        <v>49533.046846318466</v>
      </c>
      <c r="AA91" s="11">
        <f>'Pop (num)'!AA90-'CI (num)'!AA90-0.5*SUMIFS('RAW death'!$N$2:$N$641,'RAW death'!$G$2:$G$641,$B91,'RAW death'!$M$2:$M$641,AA$1)/5</f>
        <v>51579.959135535421</v>
      </c>
      <c r="AB91" s="11">
        <f>'Pop (num)'!AB90-'CI (num)'!AB90-0.5*SUMIFS('RAW death'!$N$2:$N$641,'RAW death'!$G$2:$G$641,$B91,'RAW death'!$M$2:$M$641,AB$1)/5</f>
        <v>53786.06239844887</v>
      </c>
      <c r="AC91" s="11">
        <f>'Pop (num)'!AC90-'CI (num)'!AC90-0.5*SUMIFS('RAW death'!$N$2:$N$641,'RAW death'!$G$2:$G$641,$B91,'RAW death'!$M$2:$M$641,AC$1)/5</f>
        <v>55947.443938584809</v>
      </c>
      <c r="AD91" s="11">
        <f>'Pop (num)'!AD90-'CI (num)'!AD90-0.5*SUMIFS('RAW death'!$N$2:$N$641,'RAW death'!$G$2:$G$641,$B91,'RAW death'!$M$2:$M$641,AD$1)/5</f>
        <v>56875.412449921176</v>
      </c>
      <c r="AE91" s="11">
        <f>'Pop (num)'!AE90-'CI (num)'!AE90-0.5*SUMIFS('RAW death'!$N$2:$N$641,'RAW death'!$G$2:$G$641,$B91,'RAW death'!$M$2:$M$641,AE$1)/5</f>
        <v>58117.494477626708</v>
      </c>
      <c r="AF91" s="11">
        <f>'Pop (num)'!AF90-'CI (num)'!AF90-0.5*SUMIFS('RAW death'!$N$2:$N$641,'RAW death'!$G$2:$G$641,$B91,'RAW death'!$M$2:$M$641,AF$1)/5</f>
        <v>58774.54858399021</v>
      </c>
      <c r="AG91" s="11">
        <f>'Pop (num)'!AG90-'CI (num)'!AG90-0.5*SUMIFS('RAW death'!$N$2:$N$641,'RAW death'!$G$2:$G$641,$B91,'RAW death'!$M$2:$M$641,AG$1)/5</f>
        <v>58762.203114753102</v>
      </c>
      <c r="AH91" s="11">
        <f>'Pop (num)'!AH90-'CI (num)'!AH90-0.5*SUMIFS('RAW death'!$N$2:$N$641,'RAW death'!$G$2:$G$641,$B91,'RAW death'!$M$2:$M$641,AH$1)/5</f>
        <v>58159.34309413399</v>
      </c>
      <c r="AI91" s="11">
        <f>'Pop (num)'!AI90-'CI (num)'!AI90-0.5*SUMIFS('RAW death'!$N$2:$N$641,'RAW death'!$G$2:$G$641,$B91,'RAW death'!$M$2:$M$641,AI$1)/4</f>
        <v>62267.904388164316</v>
      </c>
    </row>
    <row r="92" spans="1:35" x14ac:dyDescent="0.2">
      <c r="A92">
        <f t="shared" si="1"/>
        <v>91</v>
      </c>
      <c r="B92" s="1">
        <v>32</v>
      </c>
      <c r="D92" s="11">
        <f>'Pop (num)'!D91-'CI (num)'!D91-0.5*SUMIFS('RAW death'!$N$2:$N$641,'RAW death'!$G$2:$G$641,$B92,'RAW death'!$M$2:$M$641,D$1)/5</f>
        <v>7388.2874277798328</v>
      </c>
      <c r="E92" s="11">
        <f>'Pop (num)'!E91-'CI (num)'!E91-0.5*SUMIFS('RAW death'!$N$2:$N$641,'RAW death'!$G$2:$G$641,$B92,'RAW death'!$M$2:$M$641,E$1)/5</f>
        <v>8649.1261372838217</v>
      </c>
      <c r="F92" s="11">
        <f>'Pop (num)'!F91-'CI (num)'!F91-0.5*SUMIFS('RAW death'!$N$2:$N$641,'RAW death'!$G$2:$G$641,$B92,'RAW death'!$M$2:$M$641,F$1)/5</f>
        <v>9032.5300736231111</v>
      </c>
      <c r="G92" s="11">
        <f>'Pop (num)'!G91-'CI (num)'!G91-0.5*SUMIFS('RAW death'!$N$2:$N$641,'RAW death'!$G$2:$G$641,$B92,'RAW death'!$M$2:$M$641,G$1)/5</f>
        <v>9383.9422786710929</v>
      </c>
      <c r="H92" s="11">
        <f>'Pop (num)'!H91-'CI (num)'!H91-0.5*SUMIFS('RAW death'!$N$2:$N$641,'RAW death'!$G$2:$G$641,$B92,'RAW death'!$M$2:$M$641,H$1)/5</f>
        <v>9718.4610988747772</v>
      </c>
      <c r="I92" s="11">
        <f>'Pop (num)'!I91-'CI (num)'!I91-0.5*SUMIFS('RAW death'!$N$2:$N$641,'RAW death'!$G$2:$G$641,$B92,'RAW death'!$M$2:$M$641,I$1)/5</f>
        <v>10108.325169201851</v>
      </c>
      <c r="J92" s="11">
        <f>'Pop (num)'!J91-'CI (num)'!J91-0.5*SUMIFS('RAW death'!$N$2:$N$641,'RAW death'!$G$2:$G$641,$B92,'RAW death'!$M$2:$M$641,J$1)/5</f>
        <v>9965.4039942358377</v>
      </c>
      <c r="K92" s="11">
        <f>'Pop (num)'!K91-'CI (num)'!K91-0.5*SUMIFS('RAW death'!$N$2:$N$641,'RAW death'!$G$2:$G$641,$B92,'RAW death'!$M$2:$M$641,K$1)/5</f>
        <v>10322.326082670685</v>
      </c>
      <c r="L92" s="11">
        <f>'Pop (num)'!L91-'CI (num)'!L91-0.5*SUMIFS('RAW death'!$N$2:$N$641,'RAW death'!$G$2:$G$641,$B92,'RAW death'!$M$2:$M$641,L$1)/5</f>
        <v>10637.814209845388</v>
      </c>
      <c r="M92" s="11">
        <f>'Pop (num)'!M91-'CI (num)'!M91-0.5*SUMIFS('RAW death'!$N$2:$N$641,'RAW death'!$G$2:$G$641,$B92,'RAW death'!$M$2:$M$641,M$1)/5</f>
        <v>10901.153390142646</v>
      </c>
      <c r="N92" s="11">
        <f>'Pop (num)'!N91-'CI (num)'!N91-0.5*SUMIFS('RAW death'!$N$2:$N$641,'RAW death'!$G$2:$G$641,$B92,'RAW death'!$M$2:$M$641,N$1)/5</f>
        <v>11122.511965680218</v>
      </c>
      <c r="O92" s="11">
        <f>'Pop (num)'!O91-'CI (num)'!O91-0.5*SUMIFS('RAW death'!$N$2:$N$641,'RAW death'!$G$2:$G$641,$B92,'RAW death'!$M$2:$M$641,O$1)/5</f>
        <v>11116.801679550152</v>
      </c>
      <c r="P92" s="11">
        <f>'Pop (num)'!P91-'CI (num)'!P91-0.5*SUMIFS('RAW death'!$N$2:$N$641,'RAW death'!$G$2:$G$641,$B92,'RAW death'!$M$2:$M$641,P$1)/5</f>
        <v>11291.071564844493</v>
      </c>
      <c r="Q92" s="11">
        <f>'Pop (num)'!Q91-'CI (num)'!Q91-0.5*SUMIFS('RAW death'!$N$2:$N$641,'RAW death'!$G$2:$G$641,$B92,'RAW death'!$M$2:$M$641,Q$1)/5</f>
        <v>11424.33364450248</v>
      </c>
      <c r="R92" s="11">
        <f>'Pop (num)'!R91-'CI (num)'!R91-0.5*SUMIFS('RAW death'!$N$2:$N$641,'RAW death'!$G$2:$G$641,$B92,'RAW death'!$M$2:$M$641,R$1)/5</f>
        <v>11531.879443708885</v>
      </c>
      <c r="S92" s="11">
        <f>'Pop (num)'!S91-'CI (num)'!S91-0.5*SUMIFS('RAW death'!$N$2:$N$641,'RAW death'!$G$2:$G$641,$B92,'RAW death'!$M$2:$M$641,S$1)/5</f>
        <v>11601.35165378678</v>
      </c>
      <c r="T92" s="11">
        <f>'Pop (num)'!T91-'CI (num)'!T91-0.5*SUMIFS('RAW death'!$N$2:$N$641,'RAW death'!$G$2:$G$641,$B92,'RAW death'!$M$2:$M$641,T$1)/5</f>
        <v>11689.761757224442</v>
      </c>
      <c r="U92" s="11">
        <f>'Pop (num)'!U91-'CI (num)'!U91-0.5*SUMIFS('RAW death'!$N$2:$N$641,'RAW death'!$G$2:$G$641,$B92,'RAW death'!$M$2:$M$641,U$1)/5</f>
        <v>11900.133295318656</v>
      </c>
      <c r="V92" s="11">
        <f>'Pop (num)'!V91-'CI (num)'!V91-0.5*SUMIFS('RAW death'!$N$2:$N$641,'RAW death'!$G$2:$G$641,$B92,'RAW death'!$M$2:$M$641,V$1)/5</f>
        <v>12104.484003279418</v>
      </c>
      <c r="W92" s="11">
        <f>'Pop (num)'!W91-'CI (num)'!W91-0.5*SUMIFS('RAW death'!$N$2:$N$641,'RAW death'!$G$2:$G$641,$B92,'RAW death'!$M$2:$M$641,W$1)/5</f>
        <v>12289.363292744054</v>
      </c>
      <c r="X92" s="11">
        <f>'Pop (num)'!X91-'CI (num)'!X91-0.5*SUMIFS('RAW death'!$N$2:$N$641,'RAW death'!$G$2:$G$641,$B92,'RAW death'!$M$2:$M$641,X$1)/5</f>
        <v>12461.751335611118</v>
      </c>
      <c r="Y92" s="11">
        <f>'Pop (num)'!Y91-'CI (num)'!Y91-0.5*SUMIFS('RAW death'!$N$2:$N$641,'RAW death'!$G$2:$G$641,$B92,'RAW death'!$M$2:$M$641,Y$1)/5</f>
        <v>12576.726679804573</v>
      </c>
      <c r="Z92" s="11">
        <f>'Pop (num)'!Z91-'CI (num)'!Z91-0.5*SUMIFS('RAW death'!$N$2:$N$641,'RAW death'!$G$2:$G$641,$B92,'RAW death'!$M$2:$M$641,Z$1)/5</f>
        <v>12882.782407685771</v>
      </c>
      <c r="AA92" s="11">
        <f>'Pop (num)'!AA91-'CI (num)'!AA91-0.5*SUMIFS('RAW death'!$N$2:$N$641,'RAW death'!$G$2:$G$641,$B92,'RAW death'!$M$2:$M$641,AA$1)/5</f>
        <v>13208.981838518785</v>
      </c>
      <c r="AB92" s="11">
        <f>'Pop (num)'!AB91-'CI (num)'!AB91-0.5*SUMIFS('RAW death'!$N$2:$N$641,'RAW death'!$G$2:$G$641,$B92,'RAW death'!$M$2:$M$641,AB$1)/5</f>
        <v>13565.816502058602</v>
      </c>
      <c r="AC92" s="11">
        <f>'Pop (num)'!AC91-'CI (num)'!AC91-0.5*SUMIFS('RAW death'!$N$2:$N$641,'RAW death'!$G$2:$G$641,$B92,'RAW death'!$M$2:$M$641,AC$1)/5</f>
        <v>13965.316482513304</v>
      </c>
      <c r="AD92" s="11">
        <f>'Pop (num)'!AD91-'CI (num)'!AD91-0.5*SUMIFS('RAW death'!$N$2:$N$641,'RAW death'!$G$2:$G$641,$B92,'RAW death'!$M$2:$M$641,AD$1)/5</f>
        <v>14142.146631800733</v>
      </c>
      <c r="AE92" s="11">
        <f>'Pop (num)'!AE91-'CI (num)'!AE91-0.5*SUMIFS('RAW death'!$N$2:$N$641,'RAW death'!$G$2:$G$641,$B92,'RAW death'!$M$2:$M$641,AE$1)/5</f>
        <v>14703.870435314751</v>
      </c>
      <c r="AF92" s="11">
        <f>'Pop (num)'!AF91-'CI (num)'!AF91-0.5*SUMIFS('RAW death'!$N$2:$N$641,'RAW death'!$G$2:$G$641,$B92,'RAW death'!$M$2:$M$641,AF$1)/5</f>
        <v>15374.547745206486</v>
      </c>
      <c r="AG92" s="11">
        <f>'Pop (num)'!AG91-'CI (num)'!AG91-0.5*SUMIFS('RAW death'!$N$2:$N$641,'RAW death'!$G$2:$G$641,$B92,'RAW death'!$M$2:$M$641,AG$1)/5</f>
        <v>15906.815263399998</v>
      </c>
      <c r="AH92" s="11">
        <f>'Pop (num)'!AH91-'CI (num)'!AH91-0.5*SUMIFS('RAW death'!$N$2:$N$641,'RAW death'!$G$2:$G$641,$B92,'RAW death'!$M$2:$M$641,AH$1)/5</f>
        <v>16248.73511057305</v>
      </c>
      <c r="AI92" s="11">
        <f>'Pop (num)'!AI91-'CI (num)'!AI91-0.5*SUMIFS('RAW death'!$N$2:$N$641,'RAW death'!$G$2:$G$641,$B92,'RAW death'!$M$2:$M$641,AI$1)/4</f>
        <v>19019.635123874119</v>
      </c>
    </row>
    <row r="93" spans="1:35" x14ac:dyDescent="0.2">
      <c r="A93">
        <f t="shared" si="1"/>
        <v>92</v>
      </c>
      <c r="B93" s="1">
        <v>32</v>
      </c>
      <c r="D93" s="11">
        <f>'Pop (num)'!D92-'CI (num)'!D92-0.5*SUMIFS('RAW death'!$N$2:$N$641,'RAW death'!$G$2:$G$641,$B93,'RAW death'!$M$2:$M$641,D$1)/5</f>
        <v>7388.2874277798328</v>
      </c>
      <c r="E93" s="11">
        <f>'Pop (num)'!E92-'CI (num)'!E92-0.5*SUMIFS('RAW death'!$N$2:$N$641,'RAW death'!$G$2:$G$641,$B93,'RAW death'!$M$2:$M$641,E$1)/5</f>
        <v>8649.1261372838217</v>
      </c>
      <c r="F93" s="11">
        <f>'Pop (num)'!F92-'CI (num)'!F92-0.5*SUMIFS('RAW death'!$N$2:$N$641,'RAW death'!$G$2:$G$641,$B93,'RAW death'!$M$2:$M$641,F$1)/5</f>
        <v>9032.5300736231111</v>
      </c>
      <c r="G93" s="11">
        <f>'Pop (num)'!G92-'CI (num)'!G92-0.5*SUMIFS('RAW death'!$N$2:$N$641,'RAW death'!$G$2:$G$641,$B93,'RAW death'!$M$2:$M$641,G$1)/5</f>
        <v>9383.9422786710929</v>
      </c>
      <c r="H93" s="11">
        <f>'Pop (num)'!H92-'CI (num)'!H92-0.5*SUMIFS('RAW death'!$N$2:$N$641,'RAW death'!$G$2:$G$641,$B93,'RAW death'!$M$2:$M$641,H$1)/5</f>
        <v>9718.4610988747772</v>
      </c>
      <c r="I93" s="11">
        <f>'Pop (num)'!I92-'CI (num)'!I92-0.5*SUMIFS('RAW death'!$N$2:$N$641,'RAW death'!$G$2:$G$641,$B93,'RAW death'!$M$2:$M$641,I$1)/5</f>
        <v>10108.325169201851</v>
      </c>
      <c r="J93" s="11">
        <f>'Pop (num)'!J92-'CI (num)'!J92-0.5*SUMIFS('RAW death'!$N$2:$N$641,'RAW death'!$G$2:$G$641,$B93,'RAW death'!$M$2:$M$641,J$1)/5</f>
        <v>9965.4039942358377</v>
      </c>
      <c r="K93" s="11">
        <f>'Pop (num)'!K92-'CI (num)'!K92-0.5*SUMIFS('RAW death'!$N$2:$N$641,'RAW death'!$G$2:$G$641,$B93,'RAW death'!$M$2:$M$641,K$1)/5</f>
        <v>10322.326082670685</v>
      </c>
      <c r="L93" s="11">
        <f>'Pop (num)'!L92-'CI (num)'!L92-0.5*SUMIFS('RAW death'!$N$2:$N$641,'RAW death'!$G$2:$G$641,$B93,'RAW death'!$M$2:$M$641,L$1)/5</f>
        <v>10637.814209845388</v>
      </c>
      <c r="M93" s="11">
        <f>'Pop (num)'!M92-'CI (num)'!M92-0.5*SUMIFS('RAW death'!$N$2:$N$641,'RAW death'!$G$2:$G$641,$B93,'RAW death'!$M$2:$M$641,M$1)/5</f>
        <v>10901.153390142646</v>
      </c>
      <c r="N93" s="11">
        <f>'Pop (num)'!N92-'CI (num)'!N92-0.5*SUMIFS('RAW death'!$N$2:$N$641,'RAW death'!$G$2:$G$641,$B93,'RAW death'!$M$2:$M$641,N$1)/5</f>
        <v>11122.511965680218</v>
      </c>
      <c r="O93" s="11">
        <f>'Pop (num)'!O92-'CI (num)'!O92-0.5*SUMIFS('RAW death'!$N$2:$N$641,'RAW death'!$G$2:$G$641,$B93,'RAW death'!$M$2:$M$641,O$1)/5</f>
        <v>11116.801679550152</v>
      </c>
      <c r="P93" s="11">
        <f>'Pop (num)'!P92-'CI (num)'!P92-0.5*SUMIFS('RAW death'!$N$2:$N$641,'RAW death'!$G$2:$G$641,$B93,'RAW death'!$M$2:$M$641,P$1)/5</f>
        <v>11291.071564844493</v>
      </c>
      <c r="Q93" s="11">
        <f>'Pop (num)'!Q92-'CI (num)'!Q92-0.5*SUMIFS('RAW death'!$N$2:$N$641,'RAW death'!$G$2:$G$641,$B93,'RAW death'!$M$2:$M$641,Q$1)/5</f>
        <v>11424.33364450248</v>
      </c>
      <c r="R93" s="11">
        <f>'Pop (num)'!R92-'CI (num)'!R92-0.5*SUMIFS('RAW death'!$N$2:$N$641,'RAW death'!$G$2:$G$641,$B93,'RAW death'!$M$2:$M$641,R$1)/5</f>
        <v>11531.879443708885</v>
      </c>
      <c r="S93" s="11">
        <f>'Pop (num)'!S92-'CI (num)'!S92-0.5*SUMIFS('RAW death'!$N$2:$N$641,'RAW death'!$G$2:$G$641,$B93,'RAW death'!$M$2:$M$641,S$1)/5</f>
        <v>11601.35165378678</v>
      </c>
      <c r="T93" s="11">
        <f>'Pop (num)'!T92-'CI (num)'!T92-0.5*SUMIFS('RAW death'!$N$2:$N$641,'RAW death'!$G$2:$G$641,$B93,'RAW death'!$M$2:$M$641,T$1)/5</f>
        <v>11689.761757224442</v>
      </c>
      <c r="U93" s="11">
        <f>'Pop (num)'!U92-'CI (num)'!U92-0.5*SUMIFS('RAW death'!$N$2:$N$641,'RAW death'!$G$2:$G$641,$B93,'RAW death'!$M$2:$M$641,U$1)/5</f>
        <v>11900.133295318656</v>
      </c>
      <c r="V93" s="11">
        <f>'Pop (num)'!V92-'CI (num)'!V92-0.5*SUMIFS('RAW death'!$N$2:$N$641,'RAW death'!$G$2:$G$641,$B93,'RAW death'!$M$2:$M$641,V$1)/5</f>
        <v>12104.484003279418</v>
      </c>
      <c r="W93" s="11">
        <f>'Pop (num)'!W92-'CI (num)'!W92-0.5*SUMIFS('RAW death'!$N$2:$N$641,'RAW death'!$G$2:$G$641,$B93,'RAW death'!$M$2:$M$641,W$1)/5</f>
        <v>12289.363292744054</v>
      </c>
      <c r="X93" s="11">
        <f>'Pop (num)'!X92-'CI (num)'!X92-0.5*SUMIFS('RAW death'!$N$2:$N$641,'RAW death'!$G$2:$G$641,$B93,'RAW death'!$M$2:$M$641,X$1)/5</f>
        <v>12461.751335611118</v>
      </c>
      <c r="Y93" s="11">
        <f>'Pop (num)'!Y92-'CI (num)'!Y92-0.5*SUMIFS('RAW death'!$N$2:$N$641,'RAW death'!$G$2:$G$641,$B93,'RAW death'!$M$2:$M$641,Y$1)/5</f>
        <v>12576.726679804573</v>
      </c>
      <c r="Z93" s="11">
        <f>'Pop (num)'!Z92-'CI (num)'!Z92-0.5*SUMIFS('RAW death'!$N$2:$N$641,'RAW death'!$G$2:$G$641,$B93,'RAW death'!$M$2:$M$641,Z$1)/5</f>
        <v>12882.782407685771</v>
      </c>
      <c r="AA93" s="11">
        <f>'Pop (num)'!AA92-'CI (num)'!AA92-0.5*SUMIFS('RAW death'!$N$2:$N$641,'RAW death'!$G$2:$G$641,$B93,'RAW death'!$M$2:$M$641,AA$1)/5</f>
        <v>13208.981838518785</v>
      </c>
      <c r="AB93" s="11">
        <f>'Pop (num)'!AB92-'CI (num)'!AB92-0.5*SUMIFS('RAW death'!$N$2:$N$641,'RAW death'!$G$2:$G$641,$B93,'RAW death'!$M$2:$M$641,AB$1)/5</f>
        <v>13565.816502058602</v>
      </c>
      <c r="AC93" s="11">
        <f>'Pop (num)'!AC92-'CI (num)'!AC92-0.5*SUMIFS('RAW death'!$N$2:$N$641,'RAW death'!$G$2:$G$641,$B93,'RAW death'!$M$2:$M$641,AC$1)/5</f>
        <v>13965.316482513304</v>
      </c>
      <c r="AD93" s="11">
        <f>'Pop (num)'!AD92-'CI (num)'!AD92-0.5*SUMIFS('RAW death'!$N$2:$N$641,'RAW death'!$G$2:$G$641,$B93,'RAW death'!$M$2:$M$641,AD$1)/5</f>
        <v>14142.146631800733</v>
      </c>
      <c r="AE93" s="11">
        <f>'Pop (num)'!AE92-'CI (num)'!AE92-0.5*SUMIFS('RAW death'!$N$2:$N$641,'RAW death'!$G$2:$G$641,$B93,'RAW death'!$M$2:$M$641,AE$1)/5</f>
        <v>14703.870435314751</v>
      </c>
      <c r="AF93" s="11">
        <f>'Pop (num)'!AF92-'CI (num)'!AF92-0.5*SUMIFS('RAW death'!$N$2:$N$641,'RAW death'!$G$2:$G$641,$B93,'RAW death'!$M$2:$M$641,AF$1)/5</f>
        <v>15374.547745206486</v>
      </c>
      <c r="AG93" s="11">
        <f>'Pop (num)'!AG92-'CI (num)'!AG92-0.5*SUMIFS('RAW death'!$N$2:$N$641,'RAW death'!$G$2:$G$641,$B93,'RAW death'!$M$2:$M$641,AG$1)/5</f>
        <v>15906.815263399998</v>
      </c>
      <c r="AH93" s="11">
        <f>'Pop (num)'!AH92-'CI (num)'!AH92-0.5*SUMIFS('RAW death'!$N$2:$N$641,'RAW death'!$G$2:$G$641,$B93,'RAW death'!$M$2:$M$641,AH$1)/5</f>
        <v>16248.73511057305</v>
      </c>
      <c r="AI93" s="11">
        <f>'Pop (num)'!AI92-'CI (num)'!AI92-0.5*SUMIFS('RAW death'!$N$2:$N$641,'RAW death'!$G$2:$G$641,$B93,'RAW death'!$M$2:$M$641,AI$1)/4</f>
        <v>19019.635123874119</v>
      </c>
    </row>
    <row r="94" spans="1:35" x14ac:dyDescent="0.2">
      <c r="A94">
        <f t="shared" si="1"/>
        <v>93</v>
      </c>
      <c r="B94" s="1">
        <v>32</v>
      </c>
      <c r="D94" s="11">
        <f>'Pop (num)'!D93-'CI (num)'!D93-0.5*SUMIFS('RAW death'!$N$2:$N$641,'RAW death'!$G$2:$G$641,$B94,'RAW death'!$M$2:$M$641,D$1)/5</f>
        <v>7388.2874277798328</v>
      </c>
      <c r="E94" s="11">
        <f>'Pop (num)'!E93-'CI (num)'!E93-0.5*SUMIFS('RAW death'!$N$2:$N$641,'RAW death'!$G$2:$G$641,$B94,'RAW death'!$M$2:$M$641,E$1)/5</f>
        <v>8649.1261372838217</v>
      </c>
      <c r="F94" s="11">
        <f>'Pop (num)'!F93-'CI (num)'!F93-0.5*SUMIFS('RAW death'!$N$2:$N$641,'RAW death'!$G$2:$G$641,$B94,'RAW death'!$M$2:$M$641,F$1)/5</f>
        <v>9032.5300736231111</v>
      </c>
      <c r="G94" s="11">
        <f>'Pop (num)'!G93-'CI (num)'!G93-0.5*SUMIFS('RAW death'!$N$2:$N$641,'RAW death'!$G$2:$G$641,$B94,'RAW death'!$M$2:$M$641,G$1)/5</f>
        <v>9383.9422786710929</v>
      </c>
      <c r="H94" s="11">
        <f>'Pop (num)'!H93-'CI (num)'!H93-0.5*SUMIFS('RAW death'!$N$2:$N$641,'RAW death'!$G$2:$G$641,$B94,'RAW death'!$M$2:$M$641,H$1)/5</f>
        <v>9718.4610988747772</v>
      </c>
      <c r="I94" s="11">
        <f>'Pop (num)'!I93-'CI (num)'!I93-0.5*SUMIFS('RAW death'!$N$2:$N$641,'RAW death'!$G$2:$G$641,$B94,'RAW death'!$M$2:$M$641,I$1)/5</f>
        <v>10108.325169201851</v>
      </c>
      <c r="J94" s="11">
        <f>'Pop (num)'!J93-'CI (num)'!J93-0.5*SUMIFS('RAW death'!$N$2:$N$641,'RAW death'!$G$2:$G$641,$B94,'RAW death'!$M$2:$M$641,J$1)/5</f>
        <v>9965.4039942358377</v>
      </c>
      <c r="K94" s="11">
        <f>'Pop (num)'!K93-'CI (num)'!K93-0.5*SUMIFS('RAW death'!$N$2:$N$641,'RAW death'!$G$2:$G$641,$B94,'RAW death'!$M$2:$M$641,K$1)/5</f>
        <v>10322.326082670685</v>
      </c>
      <c r="L94" s="11">
        <f>'Pop (num)'!L93-'CI (num)'!L93-0.5*SUMIFS('RAW death'!$N$2:$N$641,'RAW death'!$G$2:$G$641,$B94,'RAW death'!$M$2:$M$641,L$1)/5</f>
        <v>10637.814209845388</v>
      </c>
      <c r="M94" s="11">
        <f>'Pop (num)'!M93-'CI (num)'!M93-0.5*SUMIFS('RAW death'!$N$2:$N$641,'RAW death'!$G$2:$G$641,$B94,'RAW death'!$M$2:$M$641,M$1)/5</f>
        <v>10901.153390142646</v>
      </c>
      <c r="N94" s="11">
        <f>'Pop (num)'!N93-'CI (num)'!N93-0.5*SUMIFS('RAW death'!$N$2:$N$641,'RAW death'!$G$2:$G$641,$B94,'RAW death'!$M$2:$M$641,N$1)/5</f>
        <v>11122.511965680218</v>
      </c>
      <c r="O94" s="11">
        <f>'Pop (num)'!O93-'CI (num)'!O93-0.5*SUMIFS('RAW death'!$N$2:$N$641,'RAW death'!$G$2:$G$641,$B94,'RAW death'!$M$2:$M$641,O$1)/5</f>
        <v>11116.801679550152</v>
      </c>
      <c r="P94" s="11">
        <f>'Pop (num)'!P93-'CI (num)'!P93-0.5*SUMIFS('RAW death'!$N$2:$N$641,'RAW death'!$G$2:$G$641,$B94,'RAW death'!$M$2:$M$641,P$1)/5</f>
        <v>11291.071564844493</v>
      </c>
      <c r="Q94" s="11">
        <f>'Pop (num)'!Q93-'CI (num)'!Q93-0.5*SUMIFS('RAW death'!$N$2:$N$641,'RAW death'!$G$2:$G$641,$B94,'RAW death'!$M$2:$M$641,Q$1)/5</f>
        <v>11424.33364450248</v>
      </c>
      <c r="R94" s="11">
        <f>'Pop (num)'!R93-'CI (num)'!R93-0.5*SUMIFS('RAW death'!$N$2:$N$641,'RAW death'!$G$2:$G$641,$B94,'RAW death'!$M$2:$M$641,R$1)/5</f>
        <v>11531.879443708885</v>
      </c>
      <c r="S94" s="11">
        <f>'Pop (num)'!S93-'CI (num)'!S93-0.5*SUMIFS('RAW death'!$N$2:$N$641,'RAW death'!$G$2:$G$641,$B94,'RAW death'!$M$2:$M$641,S$1)/5</f>
        <v>11601.35165378678</v>
      </c>
      <c r="T94" s="11">
        <f>'Pop (num)'!T93-'CI (num)'!T93-0.5*SUMIFS('RAW death'!$N$2:$N$641,'RAW death'!$G$2:$G$641,$B94,'RAW death'!$M$2:$M$641,T$1)/5</f>
        <v>11689.761757224442</v>
      </c>
      <c r="U94" s="11">
        <f>'Pop (num)'!U93-'CI (num)'!U93-0.5*SUMIFS('RAW death'!$N$2:$N$641,'RAW death'!$G$2:$G$641,$B94,'RAW death'!$M$2:$M$641,U$1)/5</f>
        <v>11900.133295318656</v>
      </c>
      <c r="V94" s="11">
        <f>'Pop (num)'!V93-'CI (num)'!V93-0.5*SUMIFS('RAW death'!$N$2:$N$641,'RAW death'!$G$2:$G$641,$B94,'RAW death'!$M$2:$M$641,V$1)/5</f>
        <v>12104.484003279418</v>
      </c>
      <c r="W94" s="11">
        <f>'Pop (num)'!W93-'CI (num)'!W93-0.5*SUMIFS('RAW death'!$N$2:$N$641,'RAW death'!$G$2:$G$641,$B94,'RAW death'!$M$2:$M$641,W$1)/5</f>
        <v>12289.363292744054</v>
      </c>
      <c r="X94" s="11">
        <f>'Pop (num)'!X93-'CI (num)'!X93-0.5*SUMIFS('RAW death'!$N$2:$N$641,'RAW death'!$G$2:$G$641,$B94,'RAW death'!$M$2:$M$641,X$1)/5</f>
        <v>12461.751335611118</v>
      </c>
      <c r="Y94" s="11">
        <f>'Pop (num)'!Y93-'CI (num)'!Y93-0.5*SUMIFS('RAW death'!$N$2:$N$641,'RAW death'!$G$2:$G$641,$B94,'RAW death'!$M$2:$M$641,Y$1)/5</f>
        <v>12576.726679804573</v>
      </c>
      <c r="Z94" s="11">
        <f>'Pop (num)'!Z93-'CI (num)'!Z93-0.5*SUMIFS('RAW death'!$N$2:$N$641,'RAW death'!$G$2:$G$641,$B94,'RAW death'!$M$2:$M$641,Z$1)/5</f>
        <v>12882.782407685771</v>
      </c>
      <c r="AA94" s="11">
        <f>'Pop (num)'!AA93-'CI (num)'!AA93-0.5*SUMIFS('RAW death'!$N$2:$N$641,'RAW death'!$G$2:$G$641,$B94,'RAW death'!$M$2:$M$641,AA$1)/5</f>
        <v>13208.981838518785</v>
      </c>
      <c r="AB94" s="11">
        <f>'Pop (num)'!AB93-'CI (num)'!AB93-0.5*SUMIFS('RAW death'!$N$2:$N$641,'RAW death'!$G$2:$G$641,$B94,'RAW death'!$M$2:$M$641,AB$1)/5</f>
        <v>13565.816502058602</v>
      </c>
      <c r="AC94" s="11">
        <f>'Pop (num)'!AC93-'CI (num)'!AC93-0.5*SUMIFS('RAW death'!$N$2:$N$641,'RAW death'!$G$2:$G$641,$B94,'RAW death'!$M$2:$M$641,AC$1)/5</f>
        <v>13965.316482513304</v>
      </c>
      <c r="AD94" s="11">
        <f>'Pop (num)'!AD93-'CI (num)'!AD93-0.5*SUMIFS('RAW death'!$N$2:$N$641,'RAW death'!$G$2:$G$641,$B94,'RAW death'!$M$2:$M$641,AD$1)/5</f>
        <v>14142.146631800733</v>
      </c>
      <c r="AE94" s="11">
        <f>'Pop (num)'!AE93-'CI (num)'!AE93-0.5*SUMIFS('RAW death'!$N$2:$N$641,'RAW death'!$G$2:$G$641,$B94,'RAW death'!$M$2:$M$641,AE$1)/5</f>
        <v>14703.870435314751</v>
      </c>
      <c r="AF94" s="11">
        <f>'Pop (num)'!AF93-'CI (num)'!AF93-0.5*SUMIFS('RAW death'!$N$2:$N$641,'RAW death'!$G$2:$G$641,$B94,'RAW death'!$M$2:$M$641,AF$1)/5</f>
        <v>15374.547745206486</v>
      </c>
      <c r="AG94" s="11">
        <f>'Pop (num)'!AG93-'CI (num)'!AG93-0.5*SUMIFS('RAW death'!$N$2:$N$641,'RAW death'!$G$2:$G$641,$B94,'RAW death'!$M$2:$M$641,AG$1)/5</f>
        <v>15906.815263399998</v>
      </c>
      <c r="AH94" s="11">
        <f>'Pop (num)'!AH93-'CI (num)'!AH93-0.5*SUMIFS('RAW death'!$N$2:$N$641,'RAW death'!$G$2:$G$641,$B94,'RAW death'!$M$2:$M$641,AH$1)/5</f>
        <v>16248.73511057305</v>
      </c>
      <c r="AI94" s="11">
        <f>'Pop (num)'!AI93-'CI (num)'!AI93-0.5*SUMIFS('RAW death'!$N$2:$N$641,'RAW death'!$G$2:$G$641,$B94,'RAW death'!$M$2:$M$641,AI$1)/4</f>
        <v>19019.635123874119</v>
      </c>
    </row>
    <row r="95" spans="1:35" x14ac:dyDescent="0.2">
      <c r="A95">
        <f t="shared" si="1"/>
        <v>94</v>
      </c>
      <c r="B95" s="1">
        <v>32</v>
      </c>
      <c r="D95" s="11">
        <f>'Pop (num)'!D94-'CI (num)'!D94-0.5*SUMIFS('RAW death'!$N$2:$N$641,'RAW death'!$G$2:$G$641,$B95,'RAW death'!$M$2:$M$641,D$1)/5</f>
        <v>7388.2874277798328</v>
      </c>
      <c r="E95" s="11">
        <f>'Pop (num)'!E94-'CI (num)'!E94-0.5*SUMIFS('RAW death'!$N$2:$N$641,'RAW death'!$G$2:$G$641,$B95,'RAW death'!$M$2:$M$641,E$1)/5</f>
        <v>8649.1261372838217</v>
      </c>
      <c r="F95" s="11">
        <f>'Pop (num)'!F94-'CI (num)'!F94-0.5*SUMIFS('RAW death'!$N$2:$N$641,'RAW death'!$G$2:$G$641,$B95,'RAW death'!$M$2:$M$641,F$1)/5</f>
        <v>9032.5300736231111</v>
      </c>
      <c r="G95" s="11">
        <f>'Pop (num)'!G94-'CI (num)'!G94-0.5*SUMIFS('RAW death'!$N$2:$N$641,'RAW death'!$G$2:$G$641,$B95,'RAW death'!$M$2:$M$641,G$1)/5</f>
        <v>9383.9422786710929</v>
      </c>
      <c r="H95" s="11">
        <f>'Pop (num)'!H94-'CI (num)'!H94-0.5*SUMIFS('RAW death'!$N$2:$N$641,'RAW death'!$G$2:$G$641,$B95,'RAW death'!$M$2:$M$641,H$1)/5</f>
        <v>9718.4610988747772</v>
      </c>
      <c r="I95" s="11">
        <f>'Pop (num)'!I94-'CI (num)'!I94-0.5*SUMIFS('RAW death'!$N$2:$N$641,'RAW death'!$G$2:$G$641,$B95,'RAW death'!$M$2:$M$641,I$1)/5</f>
        <v>10108.325169201851</v>
      </c>
      <c r="J95" s="11">
        <f>'Pop (num)'!J94-'CI (num)'!J94-0.5*SUMIFS('RAW death'!$N$2:$N$641,'RAW death'!$G$2:$G$641,$B95,'RAW death'!$M$2:$M$641,J$1)/5</f>
        <v>9965.4039942358377</v>
      </c>
      <c r="K95" s="11">
        <f>'Pop (num)'!K94-'CI (num)'!K94-0.5*SUMIFS('RAW death'!$N$2:$N$641,'RAW death'!$G$2:$G$641,$B95,'RAW death'!$M$2:$M$641,K$1)/5</f>
        <v>10322.326082670685</v>
      </c>
      <c r="L95" s="11">
        <f>'Pop (num)'!L94-'CI (num)'!L94-0.5*SUMIFS('RAW death'!$N$2:$N$641,'RAW death'!$G$2:$G$641,$B95,'RAW death'!$M$2:$M$641,L$1)/5</f>
        <v>10637.814209845388</v>
      </c>
      <c r="M95" s="11">
        <f>'Pop (num)'!M94-'CI (num)'!M94-0.5*SUMIFS('RAW death'!$N$2:$N$641,'RAW death'!$G$2:$G$641,$B95,'RAW death'!$M$2:$M$641,M$1)/5</f>
        <v>10901.153390142646</v>
      </c>
      <c r="N95" s="11">
        <f>'Pop (num)'!N94-'CI (num)'!N94-0.5*SUMIFS('RAW death'!$N$2:$N$641,'RAW death'!$G$2:$G$641,$B95,'RAW death'!$M$2:$M$641,N$1)/5</f>
        <v>11122.511965680218</v>
      </c>
      <c r="O95" s="11">
        <f>'Pop (num)'!O94-'CI (num)'!O94-0.5*SUMIFS('RAW death'!$N$2:$N$641,'RAW death'!$G$2:$G$641,$B95,'RAW death'!$M$2:$M$641,O$1)/5</f>
        <v>11116.801679550152</v>
      </c>
      <c r="P95" s="11">
        <f>'Pop (num)'!P94-'CI (num)'!P94-0.5*SUMIFS('RAW death'!$N$2:$N$641,'RAW death'!$G$2:$G$641,$B95,'RAW death'!$M$2:$M$641,P$1)/5</f>
        <v>11291.071564844493</v>
      </c>
      <c r="Q95" s="11">
        <f>'Pop (num)'!Q94-'CI (num)'!Q94-0.5*SUMIFS('RAW death'!$N$2:$N$641,'RAW death'!$G$2:$G$641,$B95,'RAW death'!$M$2:$M$641,Q$1)/5</f>
        <v>11424.33364450248</v>
      </c>
      <c r="R95" s="11">
        <f>'Pop (num)'!R94-'CI (num)'!R94-0.5*SUMIFS('RAW death'!$N$2:$N$641,'RAW death'!$G$2:$G$641,$B95,'RAW death'!$M$2:$M$641,R$1)/5</f>
        <v>11531.879443708885</v>
      </c>
      <c r="S95" s="11">
        <f>'Pop (num)'!S94-'CI (num)'!S94-0.5*SUMIFS('RAW death'!$N$2:$N$641,'RAW death'!$G$2:$G$641,$B95,'RAW death'!$M$2:$M$641,S$1)/5</f>
        <v>11601.35165378678</v>
      </c>
      <c r="T95" s="11">
        <f>'Pop (num)'!T94-'CI (num)'!T94-0.5*SUMIFS('RAW death'!$N$2:$N$641,'RAW death'!$G$2:$G$641,$B95,'RAW death'!$M$2:$M$641,T$1)/5</f>
        <v>11689.761757224442</v>
      </c>
      <c r="U95" s="11">
        <f>'Pop (num)'!U94-'CI (num)'!U94-0.5*SUMIFS('RAW death'!$N$2:$N$641,'RAW death'!$G$2:$G$641,$B95,'RAW death'!$M$2:$M$641,U$1)/5</f>
        <v>11900.133295318656</v>
      </c>
      <c r="V95" s="11">
        <f>'Pop (num)'!V94-'CI (num)'!V94-0.5*SUMIFS('RAW death'!$N$2:$N$641,'RAW death'!$G$2:$G$641,$B95,'RAW death'!$M$2:$M$641,V$1)/5</f>
        <v>12104.484003279418</v>
      </c>
      <c r="W95" s="11">
        <f>'Pop (num)'!W94-'CI (num)'!W94-0.5*SUMIFS('RAW death'!$N$2:$N$641,'RAW death'!$G$2:$G$641,$B95,'RAW death'!$M$2:$M$641,W$1)/5</f>
        <v>12289.363292744054</v>
      </c>
      <c r="X95" s="11">
        <f>'Pop (num)'!X94-'CI (num)'!X94-0.5*SUMIFS('RAW death'!$N$2:$N$641,'RAW death'!$G$2:$G$641,$B95,'RAW death'!$M$2:$M$641,X$1)/5</f>
        <v>12461.751335611118</v>
      </c>
      <c r="Y95" s="11">
        <f>'Pop (num)'!Y94-'CI (num)'!Y94-0.5*SUMIFS('RAW death'!$N$2:$N$641,'RAW death'!$G$2:$G$641,$B95,'RAW death'!$M$2:$M$641,Y$1)/5</f>
        <v>12576.726679804573</v>
      </c>
      <c r="Z95" s="11">
        <f>'Pop (num)'!Z94-'CI (num)'!Z94-0.5*SUMIFS('RAW death'!$N$2:$N$641,'RAW death'!$G$2:$G$641,$B95,'RAW death'!$M$2:$M$641,Z$1)/5</f>
        <v>12882.782407685771</v>
      </c>
      <c r="AA95" s="11">
        <f>'Pop (num)'!AA94-'CI (num)'!AA94-0.5*SUMIFS('RAW death'!$N$2:$N$641,'RAW death'!$G$2:$G$641,$B95,'RAW death'!$M$2:$M$641,AA$1)/5</f>
        <v>13208.981838518785</v>
      </c>
      <c r="AB95" s="11">
        <f>'Pop (num)'!AB94-'CI (num)'!AB94-0.5*SUMIFS('RAW death'!$N$2:$N$641,'RAW death'!$G$2:$G$641,$B95,'RAW death'!$M$2:$M$641,AB$1)/5</f>
        <v>13565.816502058602</v>
      </c>
      <c r="AC95" s="11">
        <f>'Pop (num)'!AC94-'CI (num)'!AC94-0.5*SUMIFS('RAW death'!$N$2:$N$641,'RAW death'!$G$2:$G$641,$B95,'RAW death'!$M$2:$M$641,AC$1)/5</f>
        <v>13965.316482513304</v>
      </c>
      <c r="AD95" s="11">
        <f>'Pop (num)'!AD94-'CI (num)'!AD94-0.5*SUMIFS('RAW death'!$N$2:$N$641,'RAW death'!$G$2:$G$641,$B95,'RAW death'!$M$2:$M$641,AD$1)/5</f>
        <v>14142.146631800733</v>
      </c>
      <c r="AE95" s="11">
        <f>'Pop (num)'!AE94-'CI (num)'!AE94-0.5*SUMIFS('RAW death'!$N$2:$N$641,'RAW death'!$G$2:$G$641,$B95,'RAW death'!$M$2:$M$641,AE$1)/5</f>
        <v>14703.870435314751</v>
      </c>
      <c r="AF95" s="11">
        <f>'Pop (num)'!AF94-'CI (num)'!AF94-0.5*SUMIFS('RAW death'!$N$2:$N$641,'RAW death'!$G$2:$G$641,$B95,'RAW death'!$M$2:$M$641,AF$1)/5</f>
        <v>15374.547745206486</v>
      </c>
      <c r="AG95" s="11">
        <f>'Pop (num)'!AG94-'CI (num)'!AG94-0.5*SUMIFS('RAW death'!$N$2:$N$641,'RAW death'!$G$2:$G$641,$B95,'RAW death'!$M$2:$M$641,AG$1)/5</f>
        <v>15906.815263399998</v>
      </c>
      <c r="AH95" s="11">
        <f>'Pop (num)'!AH94-'CI (num)'!AH94-0.5*SUMIFS('RAW death'!$N$2:$N$641,'RAW death'!$G$2:$G$641,$B95,'RAW death'!$M$2:$M$641,AH$1)/5</f>
        <v>16248.73511057305</v>
      </c>
      <c r="AI95" s="11">
        <f>'Pop (num)'!AI94-'CI (num)'!AI94-0.5*SUMIFS('RAW death'!$N$2:$N$641,'RAW death'!$G$2:$G$641,$B95,'RAW death'!$M$2:$M$641,AI$1)/4</f>
        <v>19019.635123874119</v>
      </c>
    </row>
    <row r="96" spans="1:35" x14ac:dyDescent="0.2">
      <c r="A96">
        <f t="shared" si="1"/>
        <v>95</v>
      </c>
      <c r="B96">
        <v>235</v>
      </c>
      <c r="D96" s="11">
        <f>'Pop (num)'!D95-'CI (num)'!D95-0.5*SUMIFS('RAW death'!$N$2:$N$641,'RAW death'!$G$2:$G$641,$B96,'RAW death'!$M$2:$M$641,D$1)/5</f>
        <v>8314.4868827798327</v>
      </c>
      <c r="E96" s="11">
        <f>'Pop (num)'!E95-'CI (num)'!E95-0.5*SUMIFS('RAW death'!$N$2:$N$641,'RAW death'!$G$2:$G$641,$B96,'RAW death'!$M$2:$M$641,E$1)/5</f>
        <v>9589.8957272838234</v>
      </c>
      <c r="F96" s="11">
        <f>'Pop (num)'!F95-'CI (num)'!F95-0.5*SUMIFS('RAW death'!$N$2:$N$641,'RAW death'!$G$2:$G$641,$B96,'RAW death'!$M$2:$M$641,F$1)/5</f>
        <v>9980.450054623112</v>
      </c>
      <c r="G96" s="11">
        <f>'Pop (num)'!G95-'CI (num)'!G95-0.5*SUMIFS('RAW death'!$N$2:$N$641,'RAW death'!$G$2:$G$641,$B96,'RAW death'!$M$2:$M$641,G$1)/5</f>
        <v>10333.426443671093</v>
      </c>
      <c r="H96" s="11">
        <f>'Pop (num)'!H95-'CI (num)'!H95-0.5*SUMIFS('RAW death'!$N$2:$N$641,'RAW death'!$G$2:$G$641,$B96,'RAW death'!$M$2:$M$641,H$1)/5</f>
        <v>10670.202331874778</v>
      </c>
      <c r="I96" s="11">
        <f>'Pop (num)'!I95-'CI (num)'!I95-0.5*SUMIFS('RAW death'!$N$2:$N$641,'RAW death'!$G$2:$G$641,$B96,'RAW death'!$M$2:$M$641,I$1)/5</f>
        <v>10999.51059820185</v>
      </c>
      <c r="J96" s="11">
        <f>'Pop (num)'!J95-'CI (num)'!J95-0.5*SUMIFS('RAW death'!$N$2:$N$641,'RAW death'!$G$2:$G$641,$B96,'RAW death'!$M$2:$M$641,J$1)/5</f>
        <v>10879.601626235837</v>
      </c>
      <c r="K96" s="11">
        <f>'Pop (num)'!K95-'CI (num)'!K95-0.5*SUMIFS('RAW death'!$N$2:$N$641,'RAW death'!$G$2:$G$641,$B96,'RAW death'!$M$2:$M$641,K$1)/5</f>
        <v>11254.088978670685</v>
      </c>
      <c r="L96" s="11">
        <f>'Pop (num)'!L95-'CI (num)'!L95-0.5*SUMIFS('RAW death'!$N$2:$N$641,'RAW death'!$G$2:$G$641,$B96,'RAW death'!$M$2:$M$641,L$1)/5</f>
        <v>11582.501880845388</v>
      </c>
      <c r="M96" s="11">
        <f>'Pop (num)'!M95-'CI (num)'!M95-0.5*SUMIFS('RAW death'!$N$2:$N$641,'RAW death'!$G$2:$G$641,$B96,'RAW death'!$M$2:$M$641,M$1)/5</f>
        <v>11855.895571142648</v>
      </c>
      <c r="N96" s="11">
        <f>'Pop (num)'!N95-'CI (num)'!N95-0.5*SUMIFS('RAW death'!$N$2:$N$641,'RAW death'!$G$2:$G$641,$B96,'RAW death'!$M$2:$M$641,N$1)/5</f>
        <v>12086.368940680217</v>
      </c>
      <c r="O96" s="11">
        <f>'Pop (num)'!O95-'CI (num)'!O95-0.5*SUMIFS('RAW death'!$N$2:$N$641,'RAW death'!$G$2:$G$641,$B96,'RAW death'!$M$2:$M$641,O$1)/5</f>
        <v>12087.485576550152</v>
      </c>
      <c r="P96" s="11">
        <f>'Pop (num)'!P95-'CI (num)'!P95-0.5*SUMIFS('RAW death'!$N$2:$N$641,'RAW death'!$G$2:$G$641,$B96,'RAW death'!$M$2:$M$641,P$1)/5</f>
        <v>12271.767538844491</v>
      </c>
      <c r="Q96" s="11">
        <f>'Pop (num)'!Q95-'CI (num)'!Q95-0.5*SUMIFS('RAW death'!$N$2:$N$641,'RAW death'!$G$2:$G$641,$B96,'RAW death'!$M$2:$M$641,Q$1)/5</f>
        <v>12423.97060550248</v>
      </c>
      <c r="R96" s="11">
        <f>'Pop (num)'!R95-'CI (num)'!R95-0.5*SUMIFS('RAW death'!$N$2:$N$641,'RAW death'!$G$2:$G$641,$B96,'RAW death'!$M$2:$M$641,R$1)/5</f>
        <v>12539.021116708886</v>
      </c>
      <c r="S96" s="11">
        <f>'Pop (num)'!S95-'CI (num)'!S95-0.5*SUMIFS('RAW death'!$N$2:$N$641,'RAW death'!$G$2:$G$641,$B96,'RAW death'!$M$2:$M$641,S$1)/5</f>
        <v>12647.29034078678</v>
      </c>
      <c r="T96" s="11">
        <f>'Pop (num)'!T95-'CI (num)'!T95-0.5*SUMIFS('RAW death'!$N$2:$N$641,'RAW death'!$G$2:$G$641,$B96,'RAW death'!$M$2:$M$641,T$1)/5</f>
        <v>12767.349054224442</v>
      </c>
      <c r="U96" s="11">
        <f>'Pop (num)'!U95-'CI (num)'!U95-0.5*SUMIFS('RAW death'!$N$2:$N$641,'RAW death'!$G$2:$G$641,$B96,'RAW death'!$M$2:$M$641,U$1)/5</f>
        <v>13014.549406318654</v>
      </c>
      <c r="V96" s="11">
        <f>'Pop (num)'!V95-'CI (num)'!V95-0.5*SUMIFS('RAW death'!$N$2:$N$641,'RAW death'!$G$2:$G$641,$B96,'RAW death'!$M$2:$M$641,V$1)/5</f>
        <v>13259.992360279419</v>
      </c>
      <c r="W96" s="11">
        <f>'Pop (num)'!W95-'CI (num)'!W95-0.5*SUMIFS('RAW death'!$N$2:$N$641,'RAW death'!$G$2:$G$641,$B96,'RAW death'!$M$2:$M$641,W$1)/5</f>
        <v>13486.797291744053</v>
      </c>
      <c r="X96" s="11">
        <f>'Pop (num)'!X95-'CI (num)'!X95-0.5*SUMIFS('RAW death'!$N$2:$N$641,'RAW death'!$G$2:$G$641,$B96,'RAW death'!$M$2:$M$641,X$1)/5</f>
        <v>13694.978891611117</v>
      </c>
      <c r="Y96" s="11">
        <f>'Pop (num)'!Y95-'CI (num)'!Y95-0.5*SUMIFS('RAW death'!$N$2:$N$641,'RAW death'!$G$2:$G$641,$B96,'RAW death'!$M$2:$M$641,Y$1)/5</f>
        <v>13847.191146804573</v>
      </c>
      <c r="Z96" s="11">
        <f>'Pop (num)'!Z95-'CI (num)'!Z95-0.5*SUMIFS('RAW death'!$N$2:$N$641,'RAW death'!$G$2:$G$641,$B96,'RAW death'!$M$2:$M$641,Z$1)/5</f>
        <v>14193.051659685771</v>
      </c>
      <c r="AA96" s="11">
        <f>'Pop (num)'!AA95-'CI (num)'!AA95-0.5*SUMIFS('RAW death'!$N$2:$N$641,'RAW death'!$G$2:$G$641,$B96,'RAW death'!$M$2:$M$641,AA$1)/5</f>
        <v>14567.069831518786</v>
      </c>
      <c r="AB96" s="11">
        <f>'Pop (num)'!AB95-'CI (num)'!AB95-0.5*SUMIFS('RAW death'!$N$2:$N$641,'RAW death'!$G$2:$G$641,$B96,'RAW death'!$M$2:$M$641,AB$1)/5</f>
        <v>14972.839277058602</v>
      </c>
      <c r="AC96" s="11">
        <f>'Pop (num)'!AC95-'CI (num)'!AC95-0.5*SUMIFS('RAW death'!$N$2:$N$641,'RAW death'!$G$2:$G$641,$B96,'RAW death'!$M$2:$M$641,AC$1)/5</f>
        <v>15414.762602513305</v>
      </c>
      <c r="AD96" s="11">
        <f>'Pop (num)'!AD95-'CI (num)'!AD95-0.5*SUMIFS('RAW death'!$N$2:$N$641,'RAW death'!$G$2:$G$641,$B96,'RAW death'!$M$2:$M$641,AD$1)/5</f>
        <v>15652.520338800732</v>
      </c>
      <c r="AE96" s="11">
        <f>'Pop (num)'!AE95-'CI (num)'!AE95-0.5*SUMIFS('RAW death'!$N$2:$N$641,'RAW death'!$G$2:$G$641,$B96,'RAW death'!$M$2:$M$641,AE$1)/5</f>
        <v>16295.955388314751</v>
      </c>
      <c r="AF96" s="11">
        <f>'Pop (num)'!AF95-'CI (num)'!AF95-0.5*SUMIFS('RAW death'!$N$2:$N$641,'RAW death'!$G$2:$G$641,$B96,'RAW death'!$M$2:$M$641,AF$1)/5</f>
        <v>17051.315361206485</v>
      </c>
      <c r="AG96" s="11">
        <f>'Pop (num)'!AG95-'CI (num)'!AG95-0.5*SUMIFS('RAW death'!$N$2:$N$641,'RAW death'!$G$2:$G$641,$B96,'RAW death'!$M$2:$M$641,AG$1)/5</f>
        <v>17777.548437399997</v>
      </c>
      <c r="AH96" s="11">
        <f>'Pop (num)'!AH95-'CI (num)'!AH95-0.5*SUMIFS('RAW death'!$N$2:$N$641,'RAW death'!$G$2:$G$641,$B96,'RAW death'!$M$2:$M$641,AH$1)/5</f>
        <v>18317.488826573051</v>
      </c>
      <c r="AI96" s="11">
        <f>'Pop (num)'!AI95-'CI (num)'!AI95-0.5*SUMIFS('RAW death'!$N$2:$N$641,'RAW death'!$G$2:$G$641,$B96,'RAW death'!$M$2:$M$641,AI$1)/4</f>
        <v>19019.635123874119</v>
      </c>
    </row>
    <row r="97" spans="1:35" x14ac:dyDescent="0.2">
      <c r="A97">
        <f t="shared" si="1"/>
        <v>96</v>
      </c>
      <c r="B97">
        <v>235</v>
      </c>
      <c r="D97" s="11">
        <f>'Pop (num)'!D96-'CI (num)'!D96-0.5*SUMIFS('RAW death'!$N$2:$N$641,'RAW death'!$G$2:$G$641,$B97,'RAW death'!$M$2:$M$641,D$1)/5</f>
        <v>1396.3007919249812</v>
      </c>
      <c r="E97" s="11">
        <f>'Pop (num)'!E96-'CI (num)'!E96-0.5*SUMIFS('RAW death'!$N$2:$N$641,'RAW death'!$G$2:$G$641,$B97,'RAW death'!$M$2:$M$641,E$1)/5</f>
        <v>1234.4794435553633</v>
      </c>
      <c r="F97" s="11">
        <f>'Pop (num)'!F96-'CI (num)'!F96-0.5*SUMIFS('RAW death'!$N$2:$N$641,'RAW death'!$G$2:$G$641,$B97,'RAW death'!$M$2:$M$641,F$1)/5</f>
        <v>1423.4377055052878</v>
      </c>
      <c r="G97" s="11">
        <f>'Pop (num)'!G96-'CI (num)'!G96-0.5*SUMIFS('RAW death'!$N$2:$N$641,'RAW death'!$G$2:$G$641,$B97,'RAW death'!$M$2:$M$641,G$1)/5</f>
        <v>1632.7212059771164</v>
      </c>
      <c r="H97" s="11">
        <f>'Pop (num)'!H96-'CI (num)'!H96-0.5*SUMIFS('RAW death'!$N$2:$N$641,'RAW death'!$G$2:$G$641,$B97,'RAW death'!$M$2:$M$641,H$1)/5</f>
        <v>1848.2726417671042</v>
      </c>
      <c r="I97" s="11">
        <f>'Pop (num)'!I96-'CI (num)'!I96-0.5*SUMIFS('RAW death'!$N$2:$N$641,'RAW death'!$G$2:$G$641,$B97,'RAW death'!$M$2:$M$641,I$1)/5</f>
        <v>2043.1994988275867</v>
      </c>
      <c r="J97" s="11">
        <f>'Pop (num)'!J96-'CI (num)'!J96-0.5*SUMIFS('RAW death'!$N$2:$N$641,'RAW death'!$G$2:$G$641,$B97,'RAW death'!$M$2:$M$641,J$1)/5</f>
        <v>2324.3382942946364</v>
      </c>
      <c r="K97" s="11">
        <f>'Pop (num)'!K96-'CI (num)'!K96-0.5*SUMIFS('RAW death'!$N$2:$N$641,'RAW death'!$G$2:$G$641,$B97,'RAW death'!$M$2:$M$641,K$1)/5</f>
        <v>2448.6325431870359</v>
      </c>
      <c r="L97" s="11">
        <f>'Pop (num)'!L96-'CI (num)'!L96-0.5*SUMIFS('RAW death'!$N$2:$N$641,'RAW death'!$G$2:$G$641,$B97,'RAW death'!$M$2:$M$641,L$1)/5</f>
        <v>2576.9617735469151</v>
      </c>
      <c r="M97" s="11">
        <f>'Pop (num)'!M96-'CI (num)'!M96-0.5*SUMIFS('RAW death'!$N$2:$N$641,'RAW death'!$G$2:$G$641,$B97,'RAW death'!$M$2:$M$641,M$1)/5</f>
        <v>2707.589103592305</v>
      </c>
      <c r="N97" s="11">
        <f>'Pop (num)'!N96-'CI (num)'!N96-0.5*SUMIFS('RAW death'!$N$2:$N$641,'RAW death'!$G$2:$G$641,$B97,'RAW death'!$M$2:$M$641,N$1)/5</f>
        <v>2856.276370806816</v>
      </c>
      <c r="O97" s="11">
        <f>'Pop (num)'!O96-'CI (num)'!O96-0.5*SUMIFS('RAW death'!$N$2:$N$641,'RAW death'!$G$2:$G$641,$B97,'RAW death'!$M$2:$M$641,O$1)/5</f>
        <v>2865.8145517171965</v>
      </c>
      <c r="P97" s="11">
        <f>'Pop (num)'!P96-'CI (num)'!P96-0.5*SUMIFS('RAW death'!$N$2:$N$641,'RAW death'!$G$2:$G$641,$B97,'RAW death'!$M$2:$M$641,P$1)/5</f>
        <v>2974.8191445205757</v>
      </c>
      <c r="Q97" s="11">
        <f>'Pop (num)'!Q96-'CI (num)'!Q96-0.5*SUMIFS('RAW death'!$N$2:$N$641,'RAW death'!$G$2:$G$641,$B97,'RAW death'!$M$2:$M$641,Q$1)/5</f>
        <v>3061.6716433480533</v>
      </c>
      <c r="R97" s="11">
        <f>'Pop (num)'!R96-'CI (num)'!R96-0.5*SUMIFS('RAW death'!$N$2:$N$641,'RAW death'!$G$2:$G$641,$B97,'RAW death'!$M$2:$M$641,R$1)/5</f>
        <v>3127.3173793945061</v>
      </c>
      <c r="S97" s="11">
        <f>'Pop (num)'!S96-'CI (num)'!S96-0.5*SUMIFS('RAW death'!$N$2:$N$641,'RAW death'!$G$2:$G$641,$B97,'RAW death'!$M$2:$M$641,S$1)/5</f>
        <v>3181.1119209144326</v>
      </c>
      <c r="T97" s="11">
        <f>'Pop (num)'!T96-'CI (num)'!T96-0.5*SUMIFS('RAW death'!$N$2:$N$641,'RAW death'!$G$2:$G$641,$B97,'RAW death'!$M$2:$M$641,T$1)/5</f>
        <v>3122.5232538746895</v>
      </c>
      <c r="U97" s="11">
        <f>'Pop (num)'!U96-'CI (num)'!U96-0.5*SUMIFS('RAW death'!$N$2:$N$641,'RAW death'!$G$2:$G$641,$B97,'RAW death'!$M$2:$M$641,U$1)/5</f>
        <v>3143.1307152132649</v>
      </c>
      <c r="V97" s="11">
        <f>'Pop (num)'!V96-'CI (num)'!V96-0.5*SUMIFS('RAW death'!$N$2:$N$641,'RAW death'!$G$2:$G$641,$B97,'RAW death'!$M$2:$M$641,V$1)/5</f>
        <v>3143.5705695092156</v>
      </c>
      <c r="W97" s="11">
        <f>'Pop (num)'!W96-'CI (num)'!W96-0.5*SUMIFS('RAW death'!$N$2:$N$641,'RAW death'!$G$2:$G$641,$B97,'RAW death'!$M$2:$M$641,W$1)/5</f>
        <v>3127.4809935884459</v>
      </c>
      <c r="X97" s="11">
        <f>'Pop (num)'!X96-'CI (num)'!X96-0.5*SUMIFS('RAW death'!$N$2:$N$641,'RAW death'!$G$2:$G$641,$B97,'RAW death'!$M$2:$M$641,X$1)/5</f>
        <v>3104.4399707365878</v>
      </c>
      <c r="Y97" s="11">
        <f>'Pop (num)'!Y96-'CI (num)'!Y96-0.5*SUMIFS('RAW death'!$N$2:$N$641,'RAW death'!$G$2:$G$641,$B97,'RAW death'!$M$2:$M$641,Y$1)/5</f>
        <v>3056.901023490791</v>
      </c>
      <c r="Z97" s="11">
        <f>'Pop (num)'!Z96-'CI (num)'!Z96-0.5*SUMIFS('RAW death'!$N$2:$N$641,'RAW death'!$G$2:$G$641,$B97,'RAW death'!$M$2:$M$641,Z$1)/5</f>
        <v>3073.7000269665441</v>
      </c>
      <c r="AA97" s="11">
        <f>'Pop (num)'!AA96-'CI (num)'!AA96-0.5*SUMIFS('RAW death'!$N$2:$N$641,'RAW death'!$G$2:$G$641,$B97,'RAW death'!$M$2:$M$641,AA$1)/5</f>
        <v>3089.8007949978764</v>
      </c>
      <c r="AB97" s="11">
        <f>'Pop (num)'!AB96-'CI (num)'!AB96-0.5*SUMIFS('RAW death'!$N$2:$N$641,'RAW death'!$G$2:$G$641,$B97,'RAW death'!$M$2:$M$641,AB$1)/5</f>
        <v>3110.608114810012</v>
      </c>
      <c r="AC97" s="11">
        <f>'Pop (num)'!AC96-'CI (num)'!AC96-0.5*SUMIFS('RAW death'!$N$2:$N$641,'RAW death'!$G$2:$G$641,$B97,'RAW death'!$M$2:$M$641,AC$1)/5</f>
        <v>3129.7777428423215</v>
      </c>
      <c r="AD97" s="11">
        <f>'Pop (num)'!AD96-'CI (num)'!AD96-0.5*SUMIFS('RAW death'!$N$2:$N$641,'RAW death'!$G$2:$G$641,$B97,'RAW death'!$M$2:$M$641,AD$1)/5</f>
        <v>3133.9304624618958</v>
      </c>
      <c r="AE97" s="11">
        <f>'Pop (num)'!AE96-'CI (num)'!AE96-0.5*SUMIFS('RAW death'!$N$2:$N$641,'RAW death'!$G$2:$G$641,$B97,'RAW death'!$M$2:$M$641,AE$1)/5</f>
        <v>3198.5574302921887</v>
      </c>
      <c r="AF97" s="11">
        <f>'Pop (num)'!AF96-'CI (num)'!AF96-0.5*SUMIFS('RAW death'!$N$2:$N$641,'RAW death'!$G$2:$G$641,$B97,'RAW death'!$M$2:$M$641,AF$1)/5</f>
        <v>3267.0714104894487</v>
      </c>
      <c r="AG97" s="11">
        <f>'Pop (num)'!AG96-'CI (num)'!AG96-0.5*SUMIFS('RAW death'!$N$2:$N$641,'RAW death'!$G$2:$G$641,$B97,'RAW death'!$M$2:$M$641,AG$1)/5</f>
        <v>3274.0565199518387</v>
      </c>
      <c r="AH97" s="11">
        <f>'Pop (num)'!AH96-'CI (num)'!AH96-0.5*SUMIFS('RAW death'!$N$2:$N$641,'RAW death'!$G$2:$G$641,$B97,'RAW death'!$M$2:$M$641,AH$1)/5</f>
        <v>3242.0874704411285</v>
      </c>
      <c r="AI97" s="11">
        <f>'Pop (num)'!AI96-'CI (num)'!AI96-0.5*SUMIFS('RAW death'!$N$2:$N$641,'RAW death'!$G$2:$G$641,$B97,'RAW death'!$M$2:$M$641,AI$1)/4</f>
        <v>4073.9408198970054</v>
      </c>
    </row>
    <row r="98" spans="1:35" x14ac:dyDescent="0.2">
      <c r="A98">
        <f t="shared" si="1"/>
        <v>97</v>
      </c>
      <c r="B98">
        <v>235</v>
      </c>
      <c r="D98" s="11">
        <f>'Pop (num)'!D97-'CI (num)'!D97-0.5*SUMIFS('RAW death'!$N$2:$N$641,'RAW death'!$G$2:$G$641,$B98,'RAW death'!$M$2:$M$641,D$1)/5</f>
        <v>1396.3007919249812</v>
      </c>
      <c r="E98" s="11">
        <f>'Pop (num)'!E97-'CI (num)'!E97-0.5*SUMIFS('RAW death'!$N$2:$N$641,'RAW death'!$G$2:$G$641,$B98,'RAW death'!$M$2:$M$641,E$1)/5</f>
        <v>1234.4794435553633</v>
      </c>
      <c r="F98" s="11">
        <f>'Pop (num)'!F97-'CI (num)'!F97-0.5*SUMIFS('RAW death'!$N$2:$N$641,'RAW death'!$G$2:$G$641,$B98,'RAW death'!$M$2:$M$641,F$1)/5</f>
        <v>1423.4377055052878</v>
      </c>
      <c r="G98" s="11">
        <f>'Pop (num)'!G97-'CI (num)'!G97-0.5*SUMIFS('RAW death'!$N$2:$N$641,'RAW death'!$G$2:$G$641,$B98,'RAW death'!$M$2:$M$641,G$1)/5</f>
        <v>1632.7212059771164</v>
      </c>
      <c r="H98" s="11">
        <f>'Pop (num)'!H97-'CI (num)'!H97-0.5*SUMIFS('RAW death'!$N$2:$N$641,'RAW death'!$G$2:$G$641,$B98,'RAW death'!$M$2:$M$641,H$1)/5</f>
        <v>1848.2726417671042</v>
      </c>
      <c r="I98" s="11">
        <f>'Pop (num)'!I97-'CI (num)'!I97-0.5*SUMIFS('RAW death'!$N$2:$N$641,'RAW death'!$G$2:$G$641,$B98,'RAW death'!$M$2:$M$641,I$1)/5</f>
        <v>2043.1994988275867</v>
      </c>
      <c r="J98" s="11">
        <f>'Pop (num)'!J97-'CI (num)'!J97-0.5*SUMIFS('RAW death'!$N$2:$N$641,'RAW death'!$G$2:$G$641,$B98,'RAW death'!$M$2:$M$641,J$1)/5</f>
        <v>2324.3382942946364</v>
      </c>
      <c r="K98" s="11">
        <f>'Pop (num)'!K97-'CI (num)'!K97-0.5*SUMIFS('RAW death'!$N$2:$N$641,'RAW death'!$G$2:$G$641,$B98,'RAW death'!$M$2:$M$641,K$1)/5</f>
        <v>2448.6325431870359</v>
      </c>
      <c r="L98" s="11">
        <f>'Pop (num)'!L97-'CI (num)'!L97-0.5*SUMIFS('RAW death'!$N$2:$N$641,'RAW death'!$G$2:$G$641,$B98,'RAW death'!$M$2:$M$641,L$1)/5</f>
        <v>2576.9617735469151</v>
      </c>
      <c r="M98" s="11">
        <f>'Pop (num)'!M97-'CI (num)'!M97-0.5*SUMIFS('RAW death'!$N$2:$N$641,'RAW death'!$G$2:$G$641,$B98,'RAW death'!$M$2:$M$641,M$1)/5</f>
        <v>2707.589103592305</v>
      </c>
      <c r="N98" s="11">
        <f>'Pop (num)'!N97-'CI (num)'!N97-0.5*SUMIFS('RAW death'!$N$2:$N$641,'RAW death'!$G$2:$G$641,$B98,'RAW death'!$M$2:$M$641,N$1)/5</f>
        <v>2856.276370806816</v>
      </c>
      <c r="O98" s="11">
        <f>'Pop (num)'!O97-'CI (num)'!O97-0.5*SUMIFS('RAW death'!$N$2:$N$641,'RAW death'!$G$2:$G$641,$B98,'RAW death'!$M$2:$M$641,O$1)/5</f>
        <v>2865.8145517171965</v>
      </c>
      <c r="P98" s="11">
        <f>'Pop (num)'!P97-'CI (num)'!P97-0.5*SUMIFS('RAW death'!$N$2:$N$641,'RAW death'!$G$2:$G$641,$B98,'RAW death'!$M$2:$M$641,P$1)/5</f>
        <v>2974.8191445205757</v>
      </c>
      <c r="Q98" s="11">
        <f>'Pop (num)'!Q97-'CI (num)'!Q97-0.5*SUMIFS('RAW death'!$N$2:$N$641,'RAW death'!$G$2:$G$641,$B98,'RAW death'!$M$2:$M$641,Q$1)/5</f>
        <v>3061.6716433480533</v>
      </c>
      <c r="R98" s="11">
        <f>'Pop (num)'!R97-'CI (num)'!R97-0.5*SUMIFS('RAW death'!$N$2:$N$641,'RAW death'!$G$2:$G$641,$B98,'RAW death'!$M$2:$M$641,R$1)/5</f>
        <v>3127.3173793945061</v>
      </c>
      <c r="S98" s="11">
        <f>'Pop (num)'!S97-'CI (num)'!S97-0.5*SUMIFS('RAW death'!$N$2:$N$641,'RAW death'!$G$2:$G$641,$B98,'RAW death'!$M$2:$M$641,S$1)/5</f>
        <v>3181.1119209144326</v>
      </c>
      <c r="T98" s="11">
        <f>'Pop (num)'!T97-'CI (num)'!T97-0.5*SUMIFS('RAW death'!$N$2:$N$641,'RAW death'!$G$2:$G$641,$B98,'RAW death'!$M$2:$M$641,T$1)/5</f>
        <v>3122.5232538746895</v>
      </c>
      <c r="U98" s="11">
        <f>'Pop (num)'!U97-'CI (num)'!U97-0.5*SUMIFS('RAW death'!$N$2:$N$641,'RAW death'!$G$2:$G$641,$B98,'RAW death'!$M$2:$M$641,U$1)/5</f>
        <v>3143.1307152132649</v>
      </c>
      <c r="V98" s="11">
        <f>'Pop (num)'!V97-'CI (num)'!V97-0.5*SUMIFS('RAW death'!$N$2:$N$641,'RAW death'!$G$2:$G$641,$B98,'RAW death'!$M$2:$M$641,V$1)/5</f>
        <v>3143.5705695092156</v>
      </c>
      <c r="W98" s="11">
        <f>'Pop (num)'!W97-'CI (num)'!W97-0.5*SUMIFS('RAW death'!$N$2:$N$641,'RAW death'!$G$2:$G$641,$B98,'RAW death'!$M$2:$M$641,W$1)/5</f>
        <v>3127.4809935884459</v>
      </c>
      <c r="X98" s="11">
        <f>'Pop (num)'!X97-'CI (num)'!X97-0.5*SUMIFS('RAW death'!$N$2:$N$641,'RAW death'!$G$2:$G$641,$B98,'RAW death'!$M$2:$M$641,X$1)/5</f>
        <v>3104.4399707365878</v>
      </c>
      <c r="Y98" s="11">
        <f>'Pop (num)'!Y97-'CI (num)'!Y97-0.5*SUMIFS('RAW death'!$N$2:$N$641,'RAW death'!$G$2:$G$641,$B98,'RAW death'!$M$2:$M$641,Y$1)/5</f>
        <v>3056.901023490791</v>
      </c>
      <c r="Z98" s="11">
        <f>'Pop (num)'!Z97-'CI (num)'!Z97-0.5*SUMIFS('RAW death'!$N$2:$N$641,'RAW death'!$G$2:$G$641,$B98,'RAW death'!$M$2:$M$641,Z$1)/5</f>
        <v>3073.7000269665441</v>
      </c>
      <c r="AA98" s="11">
        <f>'Pop (num)'!AA97-'CI (num)'!AA97-0.5*SUMIFS('RAW death'!$N$2:$N$641,'RAW death'!$G$2:$G$641,$B98,'RAW death'!$M$2:$M$641,AA$1)/5</f>
        <v>3089.8007949978764</v>
      </c>
      <c r="AB98" s="11">
        <f>'Pop (num)'!AB97-'CI (num)'!AB97-0.5*SUMIFS('RAW death'!$N$2:$N$641,'RAW death'!$G$2:$G$641,$B98,'RAW death'!$M$2:$M$641,AB$1)/5</f>
        <v>3110.608114810012</v>
      </c>
      <c r="AC98" s="11">
        <f>'Pop (num)'!AC97-'CI (num)'!AC97-0.5*SUMIFS('RAW death'!$N$2:$N$641,'RAW death'!$G$2:$G$641,$B98,'RAW death'!$M$2:$M$641,AC$1)/5</f>
        <v>3129.7777428423215</v>
      </c>
      <c r="AD98" s="11">
        <f>'Pop (num)'!AD97-'CI (num)'!AD97-0.5*SUMIFS('RAW death'!$N$2:$N$641,'RAW death'!$G$2:$G$641,$B98,'RAW death'!$M$2:$M$641,AD$1)/5</f>
        <v>3133.9304624618958</v>
      </c>
      <c r="AE98" s="11">
        <f>'Pop (num)'!AE97-'CI (num)'!AE97-0.5*SUMIFS('RAW death'!$N$2:$N$641,'RAW death'!$G$2:$G$641,$B98,'RAW death'!$M$2:$M$641,AE$1)/5</f>
        <v>3198.5574302921887</v>
      </c>
      <c r="AF98" s="11">
        <f>'Pop (num)'!AF97-'CI (num)'!AF97-0.5*SUMIFS('RAW death'!$N$2:$N$641,'RAW death'!$G$2:$G$641,$B98,'RAW death'!$M$2:$M$641,AF$1)/5</f>
        <v>3267.0714104894487</v>
      </c>
      <c r="AG98" s="11">
        <f>'Pop (num)'!AG97-'CI (num)'!AG97-0.5*SUMIFS('RAW death'!$N$2:$N$641,'RAW death'!$G$2:$G$641,$B98,'RAW death'!$M$2:$M$641,AG$1)/5</f>
        <v>3274.0565199518387</v>
      </c>
      <c r="AH98" s="11">
        <f>'Pop (num)'!AH97-'CI (num)'!AH97-0.5*SUMIFS('RAW death'!$N$2:$N$641,'RAW death'!$G$2:$G$641,$B98,'RAW death'!$M$2:$M$641,AH$1)/5</f>
        <v>3242.0874704411285</v>
      </c>
      <c r="AI98" s="11">
        <f>'Pop (num)'!AI97-'CI (num)'!AI97-0.5*SUMIFS('RAW death'!$N$2:$N$641,'RAW death'!$G$2:$G$641,$B98,'RAW death'!$M$2:$M$641,AI$1)/4</f>
        <v>4073.9408198970054</v>
      </c>
    </row>
    <row r="99" spans="1:35" x14ac:dyDescent="0.2">
      <c r="A99">
        <f>A98+1</f>
        <v>98</v>
      </c>
      <c r="B99">
        <v>235</v>
      </c>
      <c r="D99" s="11">
        <f>'Pop (num)'!D98-'CI (num)'!D98-0.5*SUMIFS('RAW death'!$N$2:$N$641,'RAW death'!$G$2:$G$641,$B99,'RAW death'!$M$2:$M$641,D$1)/5</f>
        <v>1396.3007919249812</v>
      </c>
      <c r="E99" s="11">
        <f>'Pop (num)'!E98-'CI (num)'!E98-0.5*SUMIFS('RAW death'!$N$2:$N$641,'RAW death'!$G$2:$G$641,$B99,'RAW death'!$M$2:$M$641,E$1)/5</f>
        <v>1234.4794435553633</v>
      </c>
      <c r="F99" s="11">
        <f>'Pop (num)'!F98-'CI (num)'!F98-0.5*SUMIFS('RAW death'!$N$2:$N$641,'RAW death'!$G$2:$G$641,$B99,'RAW death'!$M$2:$M$641,F$1)/5</f>
        <v>1423.4377055052878</v>
      </c>
      <c r="G99" s="11">
        <f>'Pop (num)'!G98-'CI (num)'!G98-0.5*SUMIFS('RAW death'!$N$2:$N$641,'RAW death'!$G$2:$G$641,$B99,'RAW death'!$M$2:$M$641,G$1)/5</f>
        <v>1632.7212059771164</v>
      </c>
      <c r="H99" s="11">
        <f>'Pop (num)'!H98-'CI (num)'!H98-0.5*SUMIFS('RAW death'!$N$2:$N$641,'RAW death'!$G$2:$G$641,$B99,'RAW death'!$M$2:$M$641,H$1)/5</f>
        <v>1848.2726417671042</v>
      </c>
      <c r="I99" s="11">
        <f>'Pop (num)'!I98-'CI (num)'!I98-0.5*SUMIFS('RAW death'!$N$2:$N$641,'RAW death'!$G$2:$G$641,$B99,'RAW death'!$M$2:$M$641,I$1)/5</f>
        <v>2043.1994988275867</v>
      </c>
      <c r="J99" s="11">
        <f>'Pop (num)'!J98-'CI (num)'!J98-0.5*SUMIFS('RAW death'!$N$2:$N$641,'RAW death'!$G$2:$G$641,$B99,'RAW death'!$M$2:$M$641,J$1)/5</f>
        <v>2324.3382942946364</v>
      </c>
      <c r="K99" s="11">
        <f>'Pop (num)'!K98-'CI (num)'!K98-0.5*SUMIFS('RAW death'!$N$2:$N$641,'RAW death'!$G$2:$G$641,$B99,'RAW death'!$M$2:$M$641,K$1)/5</f>
        <v>2448.6325431870359</v>
      </c>
      <c r="L99" s="11">
        <f>'Pop (num)'!L98-'CI (num)'!L98-0.5*SUMIFS('RAW death'!$N$2:$N$641,'RAW death'!$G$2:$G$641,$B99,'RAW death'!$M$2:$M$641,L$1)/5</f>
        <v>2576.9617735469151</v>
      </c>
      <c r="M99" s="11">
        <f>'Pop (num)'!M98-'CI (num)'!M98-0.5*SUMIFS('RAW death'!$N$2:$N$641,'RAW death'!$G$2:$G$641,$B99,'RAW death'!$M$2:$M$641,M$1)/5</f>
        <v>2707.589103592305</v>
      </c>
      <c r="N99" s="11">
        <f>'Pop (num)'!N98-'CI (num)'!N98-0.5*SUMIFS('RAW death'!$N$2:$N$641,'RAW death'!$G$2:$G$641,$B99,'RAW death'!$M$2:$M$641,N$1)/5</f>
        <v>2856.276370806816</v>
      </c>
      <c r="O99" s="11">
        <f>'Pop (num)'!O98-'CI (num)'!O98-0.5*SUMIFS('RAW death'!$N$2:$N$641,'RAW death'!$G$2:$G$641,$B99,'RAW death'!$M$2:$M$641,O$1)/5</f>
        <v>2865.8145517171965</v>
      </c>
      <c r="P99" s="11">
        <f>'Pop (num)'!P98-'CI (num)'!P98-0.5*SUMIFS('RAW death'!$N$2:$N$641,'RAW death'!$G$2:$G$641,$B99,'RAW death'!$M$2:$M$641,P$1)/5</f>
        <v>2974.8191445205757</v>
      </c>
      <c r="Q99" s="11">
        <f>'Pop (num)'!Q98-'CI (num)'!Q98-0.5*SUMIFS('RAW death'!$N$2:$N$641,'RAW death'!$G$2:$G$641,$B99,'RAW death'!$M$2:$M$641,Q$1)/5</f>
        <v>3061.6716433480533</v>
      </c>
      <c r="R99" s="11">
        <f>'Pop (num)'!R98-'CI (num)'!R98-0.5*SUMIFS('RAW death'!$N$2:$N$641,'RAW death'!$G$2:$G$641,$B99,'RAW death'!$M$2:$M$641,R$1)/5</f>
        <v>3127.3173793945061</v>
      </c>
      <c r="S99" s="11">
        <f>'Pop (num)'!S98-'CI (num)'!S98-0.5*SUMIFS('RAW death'!$N$2:$N$641,'RAW death'!$G$2:$G$641,$B99,'RAW death'!$M$2:$M$641,S$1)/5</f>
        <v>3181.1119209144326</v>
      </c>
      <c r="T99" s="11">
        <f>'Pop (num)'!T98-'CI (num)'!T98-0.5*SUMIFS('RAW death'!$N$2:$N$641,'RAW death'!$G$2:$G$641,$B99,'RAW death'!$M$2:$M$641,T$1)/5</f>
        <v>3122.5232538746895</v>
      </c>
      <c r="U99" s="11">
        <f>'Pop (num)'!U98-'CI (num)'!U98-0.5*SUMIFS('RAW death'!$N$2:$N$641,'RAW death'!$G$2:$G$641,$B99,'RAW death'!$M$2:$M$641,U$1)/5</f>
        <v>3143.1307152132649</v>
      </c>
      <c r="V99" s="11">
        <f>'Pop (num)'!V98-'CI (num)'!V98-0.5*SUMIFS('RAW death'!$N$2:$N$641,'RAW death'!$G$2:$G$641,$B99,'RAW death'!$M$2:$M$641,V$1)/5</f>
        <v>3143.5705695092156</v>
      </c>
      <c r="W99" s="11">
        <f>'Pop (num)'!W98-'CI (num)'!W98-0.5*SUMIFS('RAW death'!$N$2:$N$641,'RAW death'!$G$2:$G$641,$B99,'RAW death'!$M$2:$M$641,W$1)/5</f>
        <v>3127.4809935884459</v>
      </c>
      <c r="X99" s="11">
        <f>'Pop (num)'!X98-'CI (num)'!X98-0.5*SUMIFS('RAW death'!$N$2:$N$641,'RAW death'!$G$2:$G$641,$B99,'RAW death'!$M$2:$M$641,X$1)/5</f>
        <v>3104.4399707365878</v>
      </c>
      <c r="Y99" s="11">
        <f>'Pop (num)'!Y98-'CI (num)'!Y98-0.5*SUMIFS('RAW death'!$N$2:$N$641,'RAW death'!$G$2:$G$641,$B99,'RAW death'!$M$2:$M$641,Y$1)/5</f>
        <v>3056.901023490791</v>
      </c>
      <c r="Z99" s="11">
        <f>'Pop (num)'!Z98-'CI (num)'!Z98-0.5*SUMIFS('RAW death'!$N$2:$N$641,'RAW death'!$G$2:$G$641,$B99,'RAW death'!$M$2:$M$641,Z$1)/5</f>
        <v>3073.7000269665441</v>
      </c>
      <c r="AA99" s="11">
        <f>'Pop (num)'!AA98-'CI (num)'!AA98-0.5*SUMIFS('RAW death'!$N$2:$N$641,'RAW death'!$G$2:$G$641,$B99,'RAW death'!$M$2:$M$641,AA$1)/5</f>
        <v>3089.8007949978764</v>
      </c>
      <c r="AB99" s="11">
        <f>'Pop (num)'!AB98-'CI (num)'!AB98-0.5*SUMIFS('RAW death'!$N$2:$N$641,'RAW death'!$G$2:$G$641,$B99,'RAW death'!$M$2:$M$641,AB$1)/5</f>
        <v>3110.608114810012</v>
      </c>
      <c r="AC99" s="11">
        <f>'Pop (num)'!AC98-'CI (num)'!AC98-0.5*SUMIFS('RAW death'!$N$2:$N$641,'RAW death'!$G$2:$G$641,$B99,'RAW death'!$M$2:$M$641,AC$1)/5</f>
        <v>3129.7777428423215</v>
      </c>
      <c r="AD99" s="11">
        <f>'Pop (num)'!AD98-'CI (num)'!AD98-0.5*SUMIFS('RAW death'!$N$2:$N$641,'RAW death'!$G$2:$G$641,$B99,'RAW death'!$M$2:$M$641,AD$1)/5</f>
        <v>3133.9304624618958</v>
      </c>
      <c r="AE99" s="11">
        <f>'Pop (num)'!AE98-'CI (num)'!AE98-0.5*SUMIFS('RAW death'!$N$2:$N$641,'RAW death'!$G$2:$G$641,$B99,'RAW death'!$M$2:$M$641,AE$1)/5</f>
        <v>3198.5574302921887</v>
      </c>
      <c r="AF99" s="11">
        <f>'Pop (num)'!AF98-'CI (num)'!AF98-0.5*SUMIFS('RAW death'!$N$2:$N$641,'RAW death'!$G$2:$G$641,$B99,'RAW death'!$M$2:$M$641,AF$1)/5</f>
        <v>3267.0714104894487</v>
      </c>
      <c r="AG99" s="11">
        <f>'Pop (num)'!AG98-'CI (num)'!AG98-0.5*SUMIFS('RAW death'!$N$2:$N$641,'RAW death'!$G$2:$G$641,$B99,'RAW death'!$M$2:$M$641,AG$1)/5</f>
        <v>3274.0565199518387</v>
      </c>
      <c r="AH99" s="11">
        <f>'Pop (num)'!AH98-'CI (num)'!AH98-0.5*SUMIFS('RAW death'!$N$2:$N$641,'RAW death'!$G$2:$G$641,$B99,'RAW death'!$M$2:$M$641,AH$1)/5</f>
        <v>3242.0874704411285</v>
      </c>
      <c r="AI99" s="11">
        <f>'Pop (num)'!AI98-'CI (num)'!AI98-0.5*SUMIFS('RAW death'!$N$2:$N$641,'RAW death'!$G$2:$G$641,$B99,'RAW death'!$M$2:$M$641,AI$1)/4</f>
        <v>4073.9408198970054</v>
      </c>
    </row>
    <row r="100" spans="1:35" x14ac:dyDescent="0.2">
      <c r="A100">
        <f>A99+1</f>
        <v>99</v>
      </c>
      <c r="B100">
        <v>235</v>
      </c>
      <c r="D100" s="11">
        <f>'Pop (num)'!D99-'CI (num)'!D99-0.5*SUMIFS('RAW death'!$N$2:$N$641,'RAW death'!$G$2:$G$641,$B100,'RAW death'!$M$2:$M$641,D$1)/5</f>
        <v>1396.3007919249812</v>
      </c>
      <c r="E100" s="11">
        <f>'Pop (num)'!E99-'CI (num)'!E99-0.5*SUMIFS('RAW death'!$N$2:$N$641,'RAW death'!$G$2:$G$641,$B100,'RAW death'!$M$2:$M$641,E$1)/5</f>
        <v>1234.4794435553633</v>
      </c>
      <c r="F100" s="11">
        <f>'Pop (num)'!F99-'CI (num)'!F99-0.5*SUMIFS('RAW death'!$N$2:$N$641,'RAW death'!$G$2:$G$641,$B100,'RAW death'!$M$2:$M$641,F$1)/5</f>
        <v>1423.4377055052878</v>
      </c>
      <c r="G100" s="11">
        <f>'Pop (num)'!G99-'CI (num)'!G99-0.5*SUMIFS('RAW death'!$N$2:$N$641,'RAW death'!$G$2:$G$641,$B100,'RAW death'!$M$2:$M$641,G$1)/5</f>
        <v>1632.7212059771164</v>
      </c>
      <c r="H100" s="11">
        <f>'Pop (num)'!H99-'CI (num)'!H99-0.5*SUMIFS('RAW death'!$N$2:$N$641,'RAW death'!$G$2:$G$641,$B100,'RAW death'!$M$2:$M$641,H$1)/5</f>
        <v>1848.2726417671042</v>
      </c>
      <c r="I100" s="11">
        <f>'Pop (num)'!I99-'CI (num)'!I99-0.5*SUMIFS('RAW death'!$N$2:$N$641,'RAW death'!$G$2:$G$641,$B100,'RAW death'!$M$2:$M$641,I$1)/5</f>
        <v>2043.1994988275867</v>
      </c>
      <c r="J100" s="11">
        <f>'Pop (num)'!J99-'CI (num)'!J99-0.5*SUMIFS('RAW death'!$N$2:$N$641,'RAW death'!$G$2:$G$641,$B100,'RAW death'!$M$2:$M$641,J$1)/5</f>
        <v>2324.3382942946364</v>
      </c>
      <c r="K100" s="11">
        <f>'Pop (num)'!K99-'CI (num)'!K99-0.5*SUMIFS('RAW death'!$N$2:$N$641,'RAW death'!$G$2:$G$641,$B100,'RAW death'!$M$2:$M$641,K$1)/5</f>
        <v>2448.6325431870359</v>
      </c>
      <c r="L100" s="11">
        <f>'Pop (num)'!L99-'CI (num)'!L99-0.5*SUMIFS('RAW death'!$N$2:$N$641,'RAW death'!$G$2:$G$641,$B100,'RAW death'!$M$2:$M$641,L$1)/5</f>
        <v>2576.9617735469151</v>
      </c>
      <c r="M100" s="11">
        <f>'Pop (num)'!M99-'CI (num)'!M99-0.5*SUMIFS('RAW death'!$N$2:$N$641,'RAW death'!$G$2:$G$641,$B100,'RAW death'!$M$2:$M$641,M$1)/5</f>
        <v>2707.589103592305</v>
      </c>
      <c r="N100" s="11">
        <f>'Pop (num)'!N99-'CI (num)'!N99-0.5*SUMIFS('RAW death'!$N$2:$N$641,'RAW death'!$G$2:$G$641,$B100,'RAW death'!$M$2:$M$641,N$1)/5</f>
        <v>2856.276370806816</v>
      </c>
      <c r="O100" s="11">
        <f>'Pop (num)'!O99-'CI (num)'!O99-0.5*SUMIFS('RAW death'!$N$2:$N$641,'RAW death'!$G$2:$G$641,$B100,'RAW death'!$M$2:$M$641,O$1)/5</f>
        <v>2865.8145517171965</v>
      </c>
      <c r="P100" s="11">
        <f>'Pop (num)'!P99-'CI (num)'!P99-0.5*SUMIFS('RAW death'!$N$2:$N$641,'RAW death'!$G$2:$G$641,$B100,'RAW death'!$M$2:$M$641,P$1)/5</f>
        <v>2974.8191445205757</v>
      </c>
      <c r="Q100" s="11">
        <f>'Pop (num)'!Q99-'CI (num)'!Q99-0.5*SUMIFS('RAW death'!$N$2:$N$641,'RAW death'!$G$2:$G$641,$B100,'RAW death'!$M$2:$M$641,Q$1)/5</f>
        <v>3061.6716433480533</v>
      </c>
      <c r="R100" s="11">
        <f>'Pop (num)'!R99-'CI (num)'!R99-0.5*SUMIFS('RAW death'!$N$2:$N$641,'RAW death'!$G$2:$G$641,$B100,'RAW death'!$M$2:$M$641,R$1)/5</f>
        <v>3127.3173793945061</v>
      </c>
      <c r="S100" s="11">
        <f>'Pop (num)'!S99-'CI (num)'!S99-0.5*SUMIFS('RAW death'!$N$2:$N$641,'RAW death'!$G$2:$G$641,$B100,'RAW death'!$M$2:$M$641,S$1)/5</f>
        <v>3181.1119209144326</v>
      </c>
      <c r="T100" s="11">
        <f>'Pop (num)'!T99-'CI (num)'!T99-0.5*SUMIFS('RAW death'!$N$2:$N$641,'RAW death'!$G$2:$G$641,$B100,'RAW death'!$M$2:$M$641,T$1)/5</f>
        <v>3122.5232538746895</v>
      </c>
      <c r="U100" s="11">
        <f>'Pop (num)'!U99-'CI (num)'!U99-0.5*SUMIFS('RAW death'!$N$2:$N$641,'RAW death'!$G$2:$G$641,$B100,'RAW death'!$M$2:$M$641,U$1)/5</f>
        <v>3143.1307152132649</v>
      </c>
      <c r="V100" s="11">
        <f>'Pop (num)'!V99-'CI (num)'!V99-0.5*SUMIFS('RAW death'!$N$2:$N$641,'RAW death'!$G$2:$G$641,$B100,'RAW death'!$M$2:$M$641,V$1)/5</f>
        <v>3143.5705695092156</v>
      </c>
      <c r="W100" s="11">
        <f>'Pop (num)'!W99-'CI (num)'!W99-0.5*SUMIFS('RAW death'!$N$2:$N$641,'RAW death'!$G$2:$G$641,$B100,'RAW death'!$M$2:$M$641,W$1)/5</f>
        <v>3127.4809935884459</v>
      </c>
      <c r="X100" s="11">
        <f>'Pop (num)'!X99-'CI (num)'!X99-0.5*SUMIFS('RAW death'!$N$2:$N$641,'RAW death'!$G$2:$G$641,$B100,'RAW death'!$M$2:$M$641,X$1)/5</f>
        <v>3104.4399707365878</v>
      </c>
      <c r="Y100" s="11">
        <f>'Pop (num)'!Y99-'CI (num)'!Y99-0.5*SUMIFS('RAW death'!$N$2:$N$641,'RAW death'!$G$2:$G$641,$B100,'RAW death'!$M$2:$M$641,Y$1)/5</f>
        <v>3056.901023490791</v>
      </c>
      <c r="Z100" s="11">
        <f>'Pop (num)'!Z99-'CI (num)'!Z99-0.5*SUMIFS('RAW death'!$N$2:$N$641,'RAW death'!$G$2:$G$641,$B100,'RAW death'!$M$2:$M$641,Z$1)/5</f>
        <v>3073.7000269665441</v>
      </c>
      <c r="AA100" s="11">
        <f>'Pop (num)'!AA99-'CI (num)'!AA99-0.5*SUMIFS('RAW death'!$N$2:$N$641,'RAW death'!$G$2:$G$641,$B100,'RAW death'!$M$2:$M$641,AA$1)/5</f>
        <v>3089.8007949978764</v>
      </c>
      <c r="AB100" s="11">
        <f>'Pop (num)'!AB99-'CI (num)'!AB99-0.5*SUMIFS('RAW death'!$N$2:$N$641,'RAW death'!$G$2:$G$641,$B100,'RAW death'!$M$2:$M$641,AB$1)/5</f>
        <v>3110.608114810012</v>
      </c>
      <c r="AC100" s="11">
        <f>'Pop (num)'!AC99-'CI (num)'!AC99-0.5*SUMIFS('RAW death'!$N$2:$N$641,'RAW death'!$G$2:$G$641,$B100,'RAW death'!$M$2:$M$641,AC$1)/5</f>
        <v>3129.7777428423215</v>
      </c>
      <c r="AD100" s="11">
        <f>'Pop (num)'!AD99-'CI (num)'!AD99-0.5*SUMIFS('RAW death'!$N$2:$N$641,'RAW death'!$G$2:$G$641,$B100,'RAW death'!$M$2:$M$641,AD$1)/5</f>
        <v>3133.9304624618958</v>
      </c>
      <c r="AE100" s="11">
        <f>'Pop (num)'!AE99-'CI (num)'!AE99-0.5*SUMIFS('RAW death'!$N$2:$N$641,'RAW death'!$G$2:$G$641,$B100,'RAW death'!$M$2:$M$641,AE$1)/5</f>
        <v>3198.5574302921887</v>
      </c>
      <c r="AF100" s="11">
        <f>'Pop (num)'!AF99-'CI (num)'!AF99-0.5*SUMIFS('RAW death'!$N$2:$N$641,'RAW death'!$G$2:$G$641,$B100,'RAW death'!$M$2:$M$641,AF$1)/5</f>
        <v>3267.0714104894487</v>
      </c>
      <c r="AG100" s="11">
        <f>'Pop (num)'!AG99-'CI (num)'!AG99-0.5*SUMIFS('RAW death'!$N$2:$N$641,'RAW death'!$G$2:$G$641,$B100,'RAW death'!$M$2:$M$641,AG$1)/5</f>
        <v>3274.0565199518387</v>
      </c>
      <c r="AH100" s="11">
        <f>'Pop (num)'!AH99-'CI (num)'!AH99-0.5*SUMIFS('RAW death'!$N$2:$N$641,'RAW death'!$G$2:$G$641,$B100,'RAW death'!$M$2:$M$641,AH$1)/5</f>
        <v>3242.0874704411285</v>
      </c>
      <c r="AI100" s="11">
        <f>'Pop (num)'!AI99-'CI (num)'!AI99-0.5*SUMIFS('RAW death'!$N$2:$N$641,'RAW death'!$G$2:$G$641,$B100,'RAW death'!$M$2:$M$641,AI$1)/4</f>
        <v>4073.9408198970054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561E-69EF-FB49-B600-92EB3262B2E1}">
  <sheetPr codeName="Sheet6"/>
  <dimension ref="A1:AI100"/>
  <sheetViews>
    <sheetView zoomScale="158" workbookViewId="0">
      <selection activeCell="D3" sqref="D3"/>
    </sheetView>
  </sheetViews>
  <sheetFormatPr baseColWidth="10" defaultRowHeight="16" x14ac:dyDescent="0.2"/>
  <cols>
    <col min="4" max="4" width="16.1640625" bestFit="1" customWidth="1"/>
    <col min="5" max="34" width="16.33203125" bestFit="1" customWidth="1"/>
    <col min="35" max="35" width="14.1640625" bestFit="1" customWidth="1"/>
  </cols>
  <sheetData>
    <row r="1" spans="1:35" x14ac:dyDescent="0.2">
      <c r="A1" t="s">
        <v>40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>
        <v>2015</v>
      </c>
      <c r="AC1">
        <v>2016</v>
      </c>
      <c r="AD1">
        <v>2017</v>
      </c>
      <c r="AE1">
        <v>2018</v>
      </c>
      <c r="AF1">
        <v>2019</v>
      </c>
      <c r="AG1">
        <v>2020</v>
      </c>
      <c r="AH1">
        <v>2021</v>
      </c>
      <c r="AI1">
        <v>2022</v>
      </c>
    </row>
    <row r="2" spans="1:35" x14ac:dyDescent="0.2">
      <c r="A2">
        <v>1</v>
      </c>
      <c r="C2">
        <f>'Pop (num)'!D2</f>
        <v>2717019.135861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</row>
    <row r="3" spans="1:35" x14ac:dyDescent="0.2">
      <c r="A3">
        <f>A2+1</f>
        <v>2</v>
      </c>
      <c r="C3">
        <f>'Pop (num)'!D3</f>
        <v>2717019.135861</v>
      </c>
      <c r="D3" s="11">
        <f>'Pop (num)'!D2-'CI (num)'!D2</f>
        <v>2713586.6426640046</v>
      </c>
      <c r="E3" s="11">
        <f>'Pop (num)'!E2-'CI (num)'!E2</f>
        <v>2701847.1587665845</v>
      </c>
      <c r="F3" s="11">
        <f>'Pop (num)'!F2-'CI (num)'!F2</f>
        <v>2695194.0690721869</v>
      </c>
      <c r="G3" s="11">
        <f>'Pop (num)'!G2-'CI (num)'!G2</f>
        <v>2691881.2372610299</v>
      </c>
      <c r="H3" s="11">
        <f>'Pop (num)'!H2-'CI (num)'!H2</f>
        <v>2691906.7704017828</v>
      </c>
      <c r="I3" s="11">
        <f>'Pop (num)'!I2-'CI (num)'!I2</f>
        <v>2695737.4816509373</v>
      </c>
      <c r="J3" s="11">
        <f>'Pop (num)'!J2-'CI (num)'!J2</f>
        <v>2704079.6622820804</v>
      </c>
      <c r="K3" s="11">
        <f>'Pop (num)'!K2-'CI (num)'!K2</f>
        <v>2715698.0604766631</v>
      </c>
      <c r="L3" s="11">
        <f>'Pop (num)'!L2-'CI (num)'!L2</f>
        <v>2728288.2367701423</v>
      </c>
      <c r="M3" s="11">
        <f>'Pop (num)'!M2-'CI (num)'!M2</f>
        <v>2741151.4090573066</v>
      </c>
      <c r="N3" s="11">
        <f>'Pop (num)'!N2-'CI (num)'!N2</f>
        <v>2754585.7427442349</v>
      </c>
      <c r="O3" s="11">
        <f>'Pop (num)'!O2-'CI (num)'!O2</f>
        <v>2768620.3789299284</v>
      </c>
      <c r="P3" s="11">
        <f>'Pop (num)'!P2-'CI (num)'!P2</f>
        <v>2783838.967803021</v>
      </c>
      <c r="Q3" s="11">
        <f>'Pop (num)'!Q2-'CI (num)'!Q2</f>
        <v>2800284.2946166974</v>
      </c>
      <c r="R3" s="11">
        <f>'Pop (num)'!R2-'CI (num)'!R2</f>
        <v>2815367.1449556099</v>
      </c>
      <c r="S3" s="11">
        <f>'Pop (num)'!S2-'CI (num)'!S2</f>
        <v>2830216.6427373299</v>
      </c>
      <c r="T3" s="11">
        <f>'Pop (num)'!T2-'CI (num)'!T2</f>
        <v>2845289.8719631527</v>
      </c>
      <c r="U3" s="11">
        <f>'Pop (num)'!U2-'CI (num)'!U2</f>
        <v>2857463.7733478188</v>
      </c>
      <c r="V3" s="11">
        <f>'Pop (num)'!V2-'CI (num)'!V2</f>
        <v>2866320.804961903</v>
      </c>
      <c r="W3" s="11">
        <f>'Pop (num)'!W2-'CI (num)'!W2</f>
        <v>2871209.9326075409</v>
      </c>
      <c r="X3" s="11">
        <f>'Pop (num)'!X2-'CI (num)'!X2</f>
        <v>2871143.7993559102</v>
      </c>
      <c r="Y3" s="11">
        <f>'Pop (num)'!Y2-'CI (num)'!Y2</f>
        <v>2865240.1138686235</v>
      </c>
      <c r="Z3" s="11">
        <f>'Pop (num)'!Z2-'CI (num)'!Z2</f>
        <v>2853334.0248223068</v>
      </c>
      <c r="AA3" s="11">
        <f>'Pop (num)'!AA2-'CI (num)'!AA2</f>
        <v>2836378.4352649949</v>
      </c>
      <c r="AB3" s="11">
        <f>'Pop (num)'!AB2-'CI (num)'!AB2</f>
        <v>2815655.3493897831</v>
      </c>
      <c r="AC3" s="11">
        <f>'Pop (num)'!AC2-'CI (num)'!AC2</f>
        <v>2792387.3706213003</v>
      </c>
      <c r="AD3" s="11">
        <f>'Pop (num)'!AD2-'CI (num)'!AD2</f>
        <v>2768275.8178176889</v>
      </c>
      <c r="AE3" s="11">
        <f>'Pop (num)'!AE2-'CI (num)'!AE2</f>
        <v>2745141.0000843112</v>
      </c>
      <c r="AF3" s="11">
        <f>'Pop (num)'!AF2-'CI (num)'!AF2</f>
        <v>2723445.8081737664</v>
      </c>
      <c r="AG3" s="11">
        <f>'Pop (num)'!AG2-'CI (num)'!AG2</f>
        <v>2703104.3730775989</v>
      </c>
      <c r="AH3" s="11">
        <f>'Pop (num)'!AH2-'CI (num)'!AH2</f>
        <v>2683874.267236067</v>
      </c>
      <c r="AI3" s="11">
        <f>'Pop (num)'!AI2-'CI (num)'!AI2</f>
        <v>2665786.5027792081</v>
      </c>
    </row>
    <row r="4" spans="1:35" x14ac:dyDescent="0.2">
      <c r="A4">
        <f t="shared" ref="A4:A67" si="0">A3+1</f>
        <v>3</v>
      </c>
      <c r="C4">
        <f>'Pop (num)'!D4</f>
        <v>2717019.135861</v>
      </c>
      <c r="D4" s="11">
        <f>'Pop (num)'!D3-'CI (num)'!D3</f>
        <v>2713586.6426640046</v>
      </c>
      <c r="E4" s="11">
        <f>'Pop (num)'!E3-'CI (num)'!E3</f>
        <v>2701847.1587665845</v>
      </c>
      <c r="F4" s="11">
        <f>'Pop (num)'!F3-'CI (num)'!F3</f>
        <v>2695194.0690721869</v>
      </c>
      <c r="G4" s="11">
        <f>'Pop (num)'!G3-'CI (num)'!G3</f>
        <v>2691881.2372610299</v>
      </c>
      <c r="H4" s="11">
        <f>'Pop (num)'!H3-'CI (num)'!H3</f>
        <v>2691906.7704017828</v>
      </c>
      <c r="I4" s="11">
        <f>'Pop (num)'!I3-'CI (num)'!I3</f>
        <v>2695737.4816509373</v>
      </c>
      <c r="J4" s="11">
        <f>'Pop (num)'!J3-'CI (num)'!J3</f>
        <v>2704079.6622820804</v>
      </c>
      <c r="K4" s="11">
        <f>'Pop (num)'!K3-'CI (num)'!K3</f>
        <v>2715698.0604766631</v>
      </c>
      <c r="L4" s="11">
        <f>'Pop (num)'!L3-'CI (num)'!L3</f>
        <v>2728288.2367701423</v>
      </c>
      <c r="M4" s="11">
        <f>'Pop (num)'!M3-'CI (num)'!M3</f>
        <v>2741151.4090573066</v>
      </c>
      <c r="N4" s="11">
        <f>'Pop (num)'!N3-'CI (num)'!N3</f>
        <v>2754585.7427442349</v>
      </c>
      <c r="O4" s="11">
        <f>'Pop (num)'!O3-'CI (num)'!O3</f>
        <v>2768620.3789299284</v>
      </c>
      <c r="P4" s="11">
        <f>'Pop (num)'!P3-'CI (num)'!P3</f>
        <v>2783838.967803021</v>
      </c>
      <c r="Q4" s="11">
        <f>'Pop (num)'!Q3-'CI (num)'!Q3</f>
        <v>2800284.2946166974</v>
      </c>
      <c r="R4" s="11">
        <f>'Pop (num)'!R3-'CI (num)'!R3</f>
        <v>2815367.1449556099</v>
      </c>
      <c r="S4" s="11">
        <f>'Pop (num)'!S3-'CI (num)'!S3</f>
        <v>2830216.6427373299</v>
      </c>
      <c r="T4" s="11">
        <f>'Pop (num)'!T3-'CI (num)'!T3</f>
        <v>2845289.8719631527</v>
      </c>
      <c r="U4" s="11">
        <f>'Pop (num)'!U3-'CI (num)'!U3</f>
        <v>2857463.7733478188</v>
      </c>
      <c r="V4" s="11">
        <f>'Pop (num)'!V3-'CI (num)'!V3</f>
        <v>2866320.804961903</v>
      </c>
      <c r="W4" s="11">
        <f>'Pop (num)'!W3-'CI (num)'!W3</f>
        <v>2871209.9326075409</v>
      </c>
      <c r="X4" s="11">
        <f>'Pop (num)'!X3-'CI (num)'!X3</f>
        <v>2871143.7993559102</v>
      </c>
      <c r="Y4" s="11">
        <f>'Pop (num)'!Y3-'CI (num)'!Y3</f>
        <v>2865240.1138686235</v>
      </c>
      <c r="Z4" s="11">
        <f>'Pop (num)'!Z3-'CI (num)'!Z3</f>
        <v>2853334.0248223068</v>
      </c>
      <c r="AA4" s="11">
        <f>'Pop (num)'!AA3-'CI (num)'!AA3</f>
        <v>2836378.4352649949</v>
      </c>
      <c r="AB4" s="11">
        <f>'Pop (num)'!AB3-'CI (num)'!AB3</f>
        <v>2815655.3493897831</v>
      </c>
      <c r="AC4" s="11">
        <f>'Pop (num)'!AC3-'CI (num)'!AC3</f>
        <v>2792387.3706213003</v>
      </c>
      <c r="AD4" s="11">
        <f>'Pop (num)'!AD3-'CI (num)'!AD3</f>
        <v>2768275.8178176889</v>
      </c>
      <c r="AE4" s="11">
        <f>'Pop (num)'!AE3-'CI (num)'!AE3</f>
        <v>2745141.0000843112</v>
      </c>
      <c r="AF4" s="11">
        <f>'Pop (num)'!AF3-'CI (num)'!AF3</f>
        <v>2723445.8081737664</v>
      </c>
      <c r="AG4" s="11">
        <f>'Pop (num)'!AG3-'CI (num)'!AG3</f>
        <v>2703104.3730775989</v>
      </c>
      <c r="AH4" s="11">
        <f>'Pop (num)'!AH3-'CI (num)'!AH3</f>
        <v>2683874.267236067</v>
      </c>
      <c r="AI4" s="11">
        <f>'Pop (num)'!AI3-'CI (num)'!AI3</f>
        <v>2665786.5027792081</v>
      </c>
    </row>
    <row r="5" spans="1:35" x14ac:dyDescent="0.2">
      <c r="A5">
        <f t="shared" si="0"/>
        <v>4</v>
      </c>
      <c r="C5">
        <f>'Pop (num)'!D5</f>
        <v>2717019.135861</v>
      </c>
      <c r="D5" s="11">
        <f>'Pop (num)'!D4-'CI (num)'!D4</f>
        <v>2713586.6426640046</v>
      </c>
      <c r="E5" s="11">
        <f>'Pop (num)'!E4-'CI (num)'!E4</f>
        <v>2701847.1587665845</v>
      </c>
      <c r="F5" s="11">
        <f>'Pop (num)'!F4-'CI (num)'!F4</f>
        <v>2695194.0690721869</v>
      </c>
      <c r="G5" s="11">
        <f>'Pop (num)'!G4-'CI (num)'!G4</f>
        <v>2691881.2372610299</v>
      </c>
      <c r="H5" s="11">
        <f>'Pop (num)'!H4-'CI (num)'!H4</f>
        <v>2691906.7704017828</v>
      </c>
      <c r="I5" s="11">
        <f>'Pop (num)'!I4-'CI (num)'!I4</f>
        <v>2695737.4816509373</v>
      </c>
      <c r="J5" s="11">
        <f>'Pop (num)'!J4-'CI (num)'!J4</f>
        <v>2704079.6622820804</v>
      </c>
      <c r="K5" s="11">
        <f>'Pop (num)'!K4-'CI (num)'!K4</f>
        <v>2715698.0604766631</v>
      </c>
      <c r="L5" s="11">
        <f>'Pop (num)'!L4-'CI (num)'!L4</f>
        <v>2728288.2367701423</v>
      </c>
      <c r="M5" s="11">
        <f>'Pop (num)'!M4-'CI (num)'!M4</f>
        <v>2741151.4090573066</v>
      </c>
      <c r="N5" s="11">
        <f>'Pop (num)'!N4-'CI (num)'!N4</f>
        <v>2754585.7427442349</v>
      </c>
      <c r="O5" s="11">
        <f>'Pop (num)'!O4-'CI (num)'!O4</f>
        <v>2768620.3789299284</v>
      </c>
      <c r="P5" s="11">
        <f>'Pop (num)'!P4-'CI (num)'!P4</f>
        <v>2783838.967803021</v>
      </c>
      <c r="Q5" s="11">
        <f>'Pop (num)'!Q4-'CI (num)'!Q4</f>
        <v>2800284.2946166974</v>
      </c>
      <c r="R5" s="11">
        <f>'Pop (num)'!R4-'CI (num)'!R4</f>
        <v>2815367.1449556099</v>
      </c>
      <c r="S5" s="11">
        <f>'Pop (num)'!S4-'CI (num)'!S4</f>
        <v>2830216.6427373299</v>
      </c>
      <c r="T5" s="11">
        <f>'Pop (num)'!T4-'CI (num)'!T4</f>
        <v>2845289.8719631527</v>
      </c>
      <c r="U5" s="11">
        <f>'Pop (num)'!U4-'CI (num)'!U4</f>
        <v>2857463.7733478188</v>
      </c>
      <c r="V5" s="11">
        <f>'Pop (num)'!V4-'CI (num)'!V4</f>
        <v>2866320.804961903</v>
      </c>
      <c r="W5" s="11">
        <f>'Pop (num)'!W4-'CI (num)'!W4</f>
        <v>2871209.9326075409</v>
      </c>
      <c r="X5" s="11">
        <f>'Pop (num)'!X4-'CI (num)'!X4</f>
        <v>2871143.7993559102</v>
      </c>
      <c r="Y5" s="11">
        <f>'Pop (num)'!Y4-'CI (num)'!Y4</f>
        <v>2865240.1138686235</v>
      </c>
      <c r="Z5" s="11">
        <f>'Pop (num)'!Z4-'CI (num)'!Z4</f>
        <v>2853334.0248223068</v>
      </c>
      <c r="AA5" s="11">
        <f>'Pop (num)'!AA4-'CI (num)'!AA4</f>
        <v>2836378.4352649949</v>
      </c>
      <c r="AB5" s="11">
        <f>'Pop (num)'!AB4-'CI (num)'!AB4</f>
        <v>2815655.3493897831</v>
      </c>
      <c r="AC5" s="11">
        <f>'Pop (num)'!AC4-'CI (num)'!AC4</f>
        <v>2792387.3706213003</v>
      </c>
      <c r="AD5" s="11">
        <f>'Pop (num)'!AD4-'CI (num)'!AD4</f>
        <v>2768275.8178176889</v>
      </c>
      <c r="AE5" s="11">
        <f>'Pop (num)'!AE4-'CI (num)'!AE4</f>
        <v>2745141.0000843112</v>
      </c>
      <c r="AF5" s="11">
        <f>'Pop (num)'!AF4-'CI (num)'!AF4</f>
        <v>2723445.8081737664</v>
      </c>
      <c r="AG5" s="11">
        <f>'Pop (num)'!AG4-'CI (num)'!AG4</f>
        <v>2703104.3730775989</v>
      </c>
      <c r="AH5" s="11">
        <f>'Pop (num)'!AH4-'CI (num)'!AH4</f>
        <v>2683874.267236067</v>
      </c>
      <c r="AI5" s="11">
        <f>'Pop (num)'!AI4-'CI (num)'!AI4</f>
        <v>2665786.5027792081</v>
      </c>
    </row>
    <row r="6" spans="1:35" x14ac:dyDescent="0.2">
      <c r="A6">
        <f t="shared" si="0"/>
        <v>5</v>
      </c>
      <c r="C6">
        <f>'Pop (num)'!D6</f>
        <v>2257679.6792883398</v>
      </c>
      <c r="D6" s="11">
        <f>'Pop (num)'!D5-'CI (num)'!D5</f>
        <v>2713586.6426640046</v>
      </c>
      <c r="E6" s="11">
        <f>'Pop (num)'!E5-'CI (num)'!E5</f>
        <v>2701847.1587665845</v>
      </c>
      <c r="F6" s="11">
        <f>'Pop (num)'!F5-'CI (num)'!F5</f>
        <v>2695194.0690721869</v>
      </c>
      <c r="G6" s="11">
        <f>'Pop (num)'!G5-'CI (num)'!G5</f>
        <v>2691881.2372610299</v>
      </c>
      <c r="H6" s="11">
        <f>'Pop (num)'!H5-'CI (num)'!H5</f>
        <v>2691906.7704017828</v>
      </c>
      <c r="I6" s="11">
        <f>'Pop (num)'!I5-'CI (num)'!I5</f>
        <v>2695737.4816509373</v>
      </c>
      <c r="J6" s="11">
        <f>'Pop (num)'!J5-'CI (num)'!J5</f>
        <v>2704079.6622820804</v>
      </c>
      <c r="K6" s="11">
        <f>'Pop (num)'!K5-'CI (num)'!K5</f>
        <v>2715698.0604766631</v>
      </c>
      <c r="L6" s="11">
        <f>'Pop (num)'!L5-'CI (num)'!L5</f>
        <v>2728288.2367701423</v>
      </c>
      <c r="M6" s="11">
        <f>'Pop (num)'!M5-'CI (num)'!M5</f>
        <v>2741151.4090573066</v>
      </c>
      <c r="N6" s="11">
        <f>'Pop (num)'!N5-'CI (num)'!N5</f>
        <v>2754585.7427442349</v>
      </c>
      <c r="O6" s="11">
        <f>'Pop (num)'!O5-'CI (num)'!O5</f>
        <v>2768620.3789299284</v>
      </c>
      <c r="P6" s="11">
        <f>'Pop (num)'!P5-'CI (num)'!P5</f>
        <v>2783838.967803021</v>
      </c>
      <c r="Q6" s="11">
        <f>'Pop (num)'!Q5-'CI (num)'!Q5</f>
        <v>2800284.2946166974</v>
      </c>
      <c r="R6" s="11">
        <f>'Pop (num)'!R5-'CI (num)'!R5</f>
        <v>2815367.1449556099</v>
      </c>
      <c r="S6" s="11">
        <f>'Pop (num)'!S5-'CI (num)'!S5</f>
        <v>2830216.6427373299</v>
      </c>
      <c r="T6" s="11">
        <f>'Pop (num)'!T5-'CI (num)'!T5</f>
        <v>2845289.8719631527</v>
      </c>
      <c r="U6" s="11">
        <f>'Pop (num)'!U5-'CI (num)'!U5</f>
        <v>2857463.7733478188</v>
      </c>
      <c r="V6" s="11">
        <f>'Pop (num)'!V5-'CI (num)'!V5</f>
        <v>2866320.804961903</v>
      </c>
      <c r="W6" s="11">
        <f>'Pop (num)'!W5-'CI (num)'!W5</f>
        <v>2871209.9326075409</v>
      </c>
      <c r="X6" s="11">
        <f>'Pop (num)'!X5-'CI (num)'!X5</f>
        <v>2871143.7993559102</v>
      </c>
      <c r="Y6" s="11">
        <f>'Pop (num)'!Y5-'CI (num)'!Y5</f>
        <v>2865240.1138686235</v>
      </c>
      <c r="Z6" s="11">
        <f>'Pop (num)'!Z5-'CI (num)'!Z5</f>
        <v>2853334.0248223068</v>
      </c>
      <c r="AA6" s="11">
        <f>'Pop (num)'!AA5-'CI (num)'!AA5</f>
        <v>2836378.4352649949</v>
      </c>
      <c r="AB6" s="11">
        <f>'Pop (num)'!AB5-'CI (num)'!AB5</f>
        <v>2815655.3493897831</v>
      </c>
      <c r="AC6" s="11">
        <f>'Pop (num)'!AC5-'CI (num)'!AC5</f>
        <v>2792387.3706213003</v>
      </c>
      <c r="AD6" s="11">
        <f>'Pop (num)'!AD5-'CI (num)'!AD5</f>
        <v>2768275.8178176889</v>
      </c>
      <c r="AE6" s="11">
        <f>'Pop (num)'!AE5-'CI (num)'!AE5</f>
        <v>2745141.0000843112</v>
      </c>
      <c r="AF6" s="11">
        <f>'Pop (num)'!AF5-'CI (num)'!AF5</f>
        <v>2723445.8081737664</v>
      </c>
      <c r="AG6" s="11">
        <f>'Pop (num)'!AG5-'CI (num)'!AG5</f>
        <v>2703104.3730775989</v>
      </c>
      <c r="AH6" s="11">
        <f>'Pop (num)'!AH5-'CI (num)'!AH5</f>
        <v>2683874.267236067</v>
      </c>
      <c r="AI6" s="11">
        <f>'Pop (num)'!AI5-'CI (num)'!AI5</f>
        <v>2665786.5027792081</v>
      </c>
    </row>
    <row r="7" spans="1:35" x14ac:dyDescent="0.2">
      <c r="A7">
        <f t="shared" si="0"/>
        <v>6</v>
      </c>
      <c r="C7">
        <f>'Pop (num)'!D7</f>
        <v>2257679.6792883398</v>
      </c>
      <c r="D7" s="11">
        <f>'Pop (num)'!D6-'CI (num)'!D6</f>
        <v>2256828.9395792698</v>
      </c>
      <c r="E7" s="11">
        <f>'Pop (num)'!E6-'CI (num)'!E6</f>
        <v>2237879.6383455028</v>
      </c>
      <c r="F7" s="11">
        <f>'Pop (num)'!F6-'CI (num)'!F6</f>
        <v>2217155.750542385</v>
      </c>
      <c r="G7" s="11">
        <f>'Pop (num)'!G6-'CI (num)'!G6</f>
        <v>2197066.2761383215</v>
      </c>
      <c r="H7" s="11">
        <f>'Pop (num)'!H6-'CI (num)'!H6</f>
        <v>2180111.3964754646</v>
      </c>
      <c r="I7" s="11">
        <f>'Pop (num)'!I6-'CI (num)'!I6</f>
        <v>2168875.5530823441</v>
      </c>
      <c r="J7" s="11">
        <f>'Pop (num)'!J6-'CI (num)'!J6</f>
        <v>2163630.0738113322</v>
      </c>
      <c r="K7" s="11">
        <f>'Pop (num)'!K6-'CI (num)'!K6</f>
        <v>2162399.4499050505</v>
      </c>
      <c r="L7" s="11">
        <f>'Pop (num)'!L6-'CI (num)'!L6</f>
        <v>2163926.7335974509</v>
      </c>
      <c r="M7" s="11">
        <f>'Pop (num)'!M6-'CI (num)'!M6</f>
        <v>2168406.267861824</v>
      </c>
      <c r="N7" s="11">
        <f>'Pop (num)'!N6-'CI (num)'!N6</f>
        <v>2176438.6086206902</v>
      </c>
      <c r="O7" s="11">
        <f>'Pop (num)'!O6-'CI (num)'!O6</f>
        <v>2188728.7181115118</v>
      </c>
      <c r="P7" s="11">
        <f>'Pop (num)'!P6-'CI (num)'!P6</f>
        <v>2203696.926494082</v>
      </c>
      <c r="Q7" s="11">
        <f>'Pop (num)'!Q6-'CI (num)'!Q6</f>
        <v>2219028.3613106278</v>
      </c>
      <c r="R7" s="11">
        <f>'Pop (num)'!R6-'CI (num)'!R6</f>
        <v>2232614.702187249</v>
      </c>
      <c r="S7" s="11">
        <f>'Pop (num)'!S6-'CI (num)'!S6</f>
        <v>2244706.7370493556</v>
      </c>
      <c r="T7" s="11">
        <f>'Pop (num)'!T6-'CI (num)'!T6</f>
        <v>2255680.7181064873</v>
      </c>
      <c r="U7" s="11">
        <f>'Pop (num)'!U6-'CI (num)'!U6</f>
        <v>2265497.5517660151</v>
      </c>
      <c r="V7" s="11">
        <f>'Pop (num)'!V6-'CI (num)'!V6</f>
        <v>2274600.3902018517</v>
      </c>
      <c r="W7" s="11">
        <f>'Pop (num)'!W6-'CI (num)'!W6</f>
        <v>2282721.1056144261</v>
      </c>
      <c r="X7" s="11">
        <f>'Pop (num)'!X6-'CI (num)'!X6</f>
        <v>2289239.9546565339</v>
      </c>
      <c r="Y7" s="11">
        <f>'Pop (num)'!Y6-'CI (num)'!Y6</f>
        <v>2293186.6539152646</v>
      </c>
      <c r="Z7" s="11">
        <f>'Pop (num)'!Z6-'CI (num)'!Z6</f>
        <v>2294544.7721626139</v>
      </c>
      <c r="AA7" s="11">
        <f>'Pop (num)'!AA6-'CI (num)'!AA6</f>
        <v>2293770.0130290617</v>
      </c>
      <c r="AB7" s="11">
        <f>'Pop (num)'!AB6-'CI (num)'!AB6</f>
        <v>2291142.3468460315</v>
      </c>
      <c r="AC7" s="11">
        <f>'Pop (num)'!AC6-'CI (num)'!AC6</f>
        <v>2286450.6295497762</v>
      </c>
      <c r="AD7" s="11">
        <f>'Pop (num)'!AD6-'CI (num)'!AD6</f>
        <v>2279358.5167836081</v>
      </c>
      <c r="AE7" s="11">
        <f>'Pop (num)'!AE6-'CI (num)'!AE6</f>
        <v>2269215.2149258107</v>
      </c>
      <c r="AF7" s="11">
        <f>'Pop (num)'!AF6-'CI (num)'!AF6</f>
        <v>2256275.0268353648</v>
      </c>
      <c r="AG7" s="11">
        <f>'Pop (num)'!AG6-'CI (num)'!AG6</f>
        <v>2241029.8611344974</v>
      </c>
      <c r="AH7" s="11">
        <f>'Pop (num)'!AH6-'CI (num)'!AH6</f>
        <v>2223902.0553402551</v>
      </c>
      <c r="AI7" s="11">
        <f>'Pop (num)'!AI6-'CI (num)'!AI6</f>
        <v>2205695.2721863473</v>
      </c>
    </row>
    <row r="8" spans="1:35" x14ac:dyDescent="0.2">
      <c r="A8">
        <f t="shared" si="0"/>
        <v>7</v>
      </c>
      <c r="C8">
        <f>'Pop (num)'!D8</f>
        <v>2257679.6792883398</v>
      </c>
      <c r="D8" s="11">
        <f>'Pop (num)'!D7-'CI (num)'!D7</f>
        <v>2256828.9395792698</v>
      </c>
      <c r="E8" s="11">
        <f>'Pop (num)'!E7-'CI (num)'!E7</f>
        <v>2237879.6383455028</v>
      </c>
      <c r="F8" s="11">
        <f>'Pop (num)'!F7-'CI (num)'!F7</f>
        <v>2217155.750542385</v>
      </c>
      <c r="G8" s="11">
        <f>'Pop (num)'!G7-'CI (num)'!G7</f>
        <v>2197066.2761383215</v>
      </c>
      <c r="H8" s="11">
        <f>'Pop (num)'!H7-'CI (num)'!H7</f>
        <v>2180111.3964754646</v>
      </c>
      <c r="I8" s="11">
        <f>'Pop (num)'!I7-'CI (num)'!I7</f>
        <v>2168875.5530823441</v>
      </c>
      <c r="J8" s="11">
        <f>'Pop (num)'!J7-'CI (num)'!J7</f>
        <v>2163630.0738113322</v>
      </c>
      <c r="K8" s="11">
        <f>'Pop (num)'!K7-'CI (num)'!K7</f>
        <v>2162399.4499050505</v>
      </c>
      <c r="L8" s="11">
        <f>'Pop (num)'!L7-'CI (num)'!L7</f>
        <v>2163926.7335974509</v>
      </c>
      <c r="M8" s="11">
        <f>'Pop (num)'!M7-'CI (num)'!M7</f>
        <v>2168406.267861824</v>
      </c>
      <c r="N8" s="11">
        <f>'Pop (num)'!N7-'CI (num)'!N7</f>
        <v>2176438.6086206902</v>
      </c>
      <c r="O8" s="11">
        <f>'Pop (num)'!O7-'CI (num)'!O7</f>
        <v>2188728.7181115118</v>
      </c>
      <c r="P8" s="11">
        <f>'Pop (num)'!P7-'CI (num)'!P7</f>
        <v>2203696.926494082</v>
      </c>
      <c r="Q8" s="11">
        <f>'Pop (num)'!Q7-'CI (num)'!Q7</f>
        <v>2219028.3613106278</v>
      </c>
      <c r="R8" s="11">
        <f>'Pop (num)'!R7-'CI (num)'!R7</f>
        <v>2232614.702187249</v>
      </c>
      <c r="S8" s="11">
        <f>'Pop (num)'!S7-'CI (num)'!S7</f>
        <v>2244706.7370493556</v>
      </c>
      <c r="T8" s="11">
        <f>'Pop (num)'!T7-'CI (num)'!T7</f>
        <v>2255680.7181064873</v>
      </c>
      <c r="U8" s="11">
        <f>'Pop (num)'!U7-'CI (num)'!U7</f>
        <v>2265497.5517660151</v>
      </c>
      <c r="V8" s="11">
        <f>'Pop (num)'!V7-'CI (num)'!V7</f>
        <v>2274600.3902018517</v>
      </c>
      <c r="W8" s="11">
        <f>'Pop (num)'!W7-'CI (num)'!W7</f>
        <v>2282721.1056144261</v>
      </c>
      <c r="X8" s="11">
        <f>'Pop (num)'!X7-'CI (num)'!X7</f>
        <v>2289239.9546565339</v>
      </c>
      <c r="Y8" s="11">
        <f>'Pop (num)'!Y7-'CI (num)'!Y7</f>
        <v>2293186.6539152646</v>
      </c>
      <c r="Z8" s="11">
        <f>'Pop (num)'!Z7-'CI (num)'!Z7</f>
        <v>2294544.7721626139</v>
      </c>
      <c r="AA8" s="11">
        <f>'Pop (num)'!AA7-'CI (num)'!AA7</f>
        <v>2293770.0130290617</v>
      </c>
      <c r="AB8" s="11">
        <f>'Pop (num)'!AB7-'CI (num)'!AB7</f>
        <v>2291142.3468460315</v>
      </c>
      <c r="AC8" s="11">
        <f>'Pop (num)'!AC7-'CI (num)'!AC7</f>
        <v>2286450.6295497762</v>
      </c>
      <c r="AD8" s="11">
        <f>'Pop (num)'!AD7-'CI (num)'!AD7</f>
        <v>2279358.5167836081</v>
      </c>
      <c r="AE8" s="11">
        <f>'Pop (num)'!AE7-'CI (num)'!AE7</f>
        <v>2269215.2149258107</v>
      </c>
      <c r="AF8" s="11">
        <f>'Pop (num)'!AF7-'CI (num)'!AF7</f>
        <v>2256275.0268353648</v>
      </c>
      <c r="AG8" s="11">
        <f>'Pop (num)'!AG7-'CI (num)'!AG7</f>
        <v>2241029.8611344974</v>
      </c>
      <c r="AH8" s="11">
        <f>'Pop (num)'!AH7-'CI (num)'!AH7</f>
        <v>2223902.0553402551</v>
      </c>
      <c r="AI8" s="11">
        <f>'Pop (num)'!AI7-'CI (num)'!AI7</f>
        <v>2205695.2721863473</v>
      </c>
    </row>
    <row r="9" spans="1:35" x14ac:dyDescent="0.2">
      <c r="A9">
        <f t="shared" si="0"/>
        <v>8</v>
      </c>
      <c r="C9">
        <f>'Pop (num)'!D9</f>
        <v>2257679.6792883398</v>
      </c>
      <c r="D9" s="11">
        <f>'Pop (num)'!D8-'CI (num)'!D8</f>
        <v>2256828.9395792698</v>
      </c>
      <c r="E9" s="11">
        <f>'Pop (num)'!E8-'CI (num)'!E8</f>
        <v>2237879.6383455028</v>
      </c>
      <c r="F9" s="11">
        <f>'Pop (num)'!F8-'CI (num)'!F8</f>
        <v>2217155.750542385</v>
      </c>
      <c r="G9" s="11">
        <f>'Pop (num)'!G8-'CI (num)'!G8</f>
        <v>2197066.2761383215</v>
      </c>
      <c r="H9" s="11">
        <f>'Pop (num)'!H8-'CI (num)'!H8</f>
        <v>2180111.3964754646</v>
      </c>
      <c r="I9" s="11">
        <f>'Pop (num)'!I8-'CI (num)'!I8</f>
        <v>2168875.5530823441</v>
      </c>
      <c r="J9" s="11">
        <f>'Pop (num)'!J8-'CI (num)'!J8</f>
        <v>2163630.0738113322</v>
      </c>
      <c r="K9" s="11">
        <f>'Pop (num)'!K8-'CI (num)'!K8</f>
        <v>2162399.4499050505</v>
      </c>
      <c r="L9" s="11">
        <f>'Pop (num)'!L8-'CI (num)'!L8</f>
        <v>2163926.7335974509</v>
      </c>
      <c r="M9" s="11">
        <f>'Pop (num)'!M8-'CI (num)'!M8</f>
        <v>2168406.267861824</v>
      </c>
      <c r="N9" s="11">
        <f>'Pop (num)'!N8-'CI (num)'!N8</f>
        <v>2176438.6086206902</v>
      </c>
      <c r="O9" s="11">
        <f>'Pop (num)'!O8-'CI (num)'!O8</f>
        <v>2188728.7181115118</v>
      </c>
      <c r="P9" s="11">
        <f>'Pop (num)'!P8-'CI (num)'!P8</f>
        <v>2203696.926494082</v>
      </c>
      <c r="Q9" s="11">
        <f>'Pop (num)'!Q8-'CI (num)'!Q8</f>
        <v>2219028.3613106278</v>
      </c>
      <c r="R9" s="11">
        <f>'Pop (num)'!R8-'CI (num)'!R8</f>
        <v>2232614.702187249</v>
      </c>
      <c r="S9" s="11">
        <f>'Pop (num)'!S8-'CI (num)'!S8</f>
        <v>2244706.7370493556</v>
      </c>
      <c r="T9" s="11">
        <f>'Pop (num)'!T8-'CI (num)'!T8</f>
        <v>2255680.7181064873</v>
      </c>
      <c r="U9" s="11">
        <f>'Pop (num)'!U8-'CI (num)'!U8</f>
        <v>2265497.5517660151</v>
      </c>
      <c r="V9" s="11">
        <f>'Pop (num)'!V8-'CI (num)'!V8</f>
        <v>2274600.3902018517</v>
      </c>
      <c r="W9" s="11">
        <f>'Pop (num)'!W8-'CI (num)'!W8</f>
        <v>2282721.1056144261</v>
      </c>
      <c r="X9" s="11">
        <f>'Pop (num)'!X8-'CI (num)'!X8</f>
        <v>2289239.9546565339</v>
      </c>
      <c r="Y9" s="11">
        <f>'Pop (num)'!Y8-'CI (num)'!Y8</f>
        <v>2293186.6539152646</v>
      </c>
      <c r="Z9" s="11">
        <f>'Pop (num)'!Z8-'CI (num)'!Z8</f>
        <v>2294544.7721626139</v>
      </c>
      <c r="AA9" s="11">
        <f>'Pop (num)'!AA8-'CI (num)'!AA8</f>
        <v>2293770.0130290617</v>
      </c>
      <c r="AB9" s="11">
        <f>'Pop (num)'!AB8-'CI (num)'!AB8</f>
        <v>2291142.3468460315</v>
      </c>
      <c r="AC9" s="11">
        <f>'Pop (num)'!AC8-'CI (num)'!AC8</f>
        <v>2286450.6295497762</v>
      </c>
      <c r="AD9" s="11">
        <f>'Pop (num)'!AD8-'CI (num)'!AD8</f>
        <v>2279358.5167836081</v>
      </c>
      <c r="AE9" s="11">
        <f>'Pop (num)'!AE8-'CI (num)'!AE8</f>
        <v>2269215.2149258107</v>
      </c>
      <c r="AF9" s="11">
        <f>'Pop (num)'!AF8-'CI (num)'!AF8</f>
        <v>2256275.0268353648</v>
      </c>
      <c r="AG9" s="11">
        <f>'Pop (num)'!AG8-'CI (num)'!AG8</f>
        <v>2241029.8611344974</v>
      </c>
      <c r="AH9" s="11">
        <f>'Pop (num)'!AH8-'CI (num)'!AH8</f>
        <v>2223902.0553402551</v>
      </c>
      <c r="AI9" s="11">
        <f>'Pop (num)'!AI8-'CI (num)'!AI8</f>
        <v>2205695.2721863473</v>
      </c>
    </row>
    <row r="10" spans="1:35" x14ac:dyDescent="0.2">
      <c r="A10">
        <f t="shared" si="0"/>
        <v>9</v>
      </c>
      <c r="C10">
        <f>'Pop (num)'!D10</f>
        <v>2257679.6792883398</v>
      </c>
      <c r="D10" s="11">
        <f>'Pop (num)'!D9-'CI (num)'!D9</f>
        <v>2256828.9395792698</v>
      </c>
      <c r="E10" s="11">
        <f>'Pop (num)'!E9-'CI (num)'!E9</f>
        <v>2237879.6383455028</v>
      </c>
      <c r="F10" s="11">
        <f>'Pop (num)'!F9-'CI (num)'!F9</f>
        <v>2217155.750542385</v>
      </c>
      <c r="G10" s="11">
        <f>'Pop (num)'!G9-'CI (num)'!G9</f>
        <v>2197066.2761383215</v>
      </c>
      <c r="H10" s="11">
        <f>'Pop (num)'!H9-'CI (num)'!H9</f>
        <v>2180111.3964754646</v>
      </c>
      <c r="I10" s="11">
        <f>'Pop (num)'!I9-'CI (num)'!I9</f>
        <v>2168875.5530823441</v>
      </c>
      <c r="J10" s="11">
        <f>'Pop (num)'!J9-'CI (num)'!J9</f>
        <v>2163630.0738113322</v>
      </c>
      <c r="K10" s="11">
        <f>'Pop (num)'!K9-'CI (num)'!K9</f>
        <v>2162399.4499050505</v>
      </c>
      <c r="L10" s="11">
        <f>'Pop (num)'!L9-'CI (num)'!L9</f>
        <v>2163926.7335974509</v>
      </c>
      <c r="M10" s="11">
        <f>'Pop (num)'!M9-'CI (num)'!M9</f>
        <v>2168406.267861824</v>
      </c>
      <c r="N10" s="11">
        <f>'Pop (num)'!N9-'CI (num)'!N9</f>
        <v>2176438.6086206902</v>
      </c>
      <c r="O10" s="11">
        <f>'Pop (num)'!O9-'CI (num)'!O9</f>
        <v>2188728.7181115118</v>
      </c>
      <c r="P10" s="11">
        <f>'Pop (num)'!P9-'CI (num)'!P9</f>
        <v>2203696.926494082</v>
      </c>
      <c r="Q10" s="11">
        <f>'Pop (num)'!Q9-'CI (num)'!Q9</f>
        <v>2219028.3613106278</v>
      </c>
      <c r="R10" s="11">
        <f>'Pop (num)'!R9-'CI (num)'!R9</f>
        <v>2232614.702187249</v>
      </c>
      <c r="S10" s="11">
        <f>'Pop (num)'!S9-'CI (num)'!S9</f>
        <v>2244706.7370493556</v>
      </c>
      <c r="T10" s="11">
        <f>'Pop (num)'!T9-'CI (num)'!T9</f>
        <v>2255680.7181064873</v>
      </c>
      <c r="U10" s="11">
        <f>'Pop (num)'!U9-'CI (num)'!U9</f>
        <v>2265497.5517660151</v>
      </c>
      <c r="V10" s="11">
        <f>'Pop (num)'!V9-'CI (num)'!V9</f>
        <v>2274600.3902018517</v>
      </c>
      <c r="W10" s="11">
        <f>'Pop (num)'!W9-'CI (num)'!W9</f>
        <v>2282721.1056144261</v>
      </c>
      <c r="X10" s="11">
        <f>'Pop (num)'!X9-'CI (num)'!X9</f>
        <v>2289239.9546565339</v>
      </c>
      <c r="Y10" s="11">
        <f>'Pop (num)'!Y9-'CI (num)'!Y9</f>
        <v>2293186.6539152646</v>
      </c>
      <c r="Z10" s="11">
        <f>'Pop (num)'!Z9-'CI (num)'!Z9</f>
        <v>2294544.7721626139</v>
      </c>
      <c r="AA10" s="11">
        <f>'Pop (num)'!AA9-'CI (num)'!AA9</f>
        <v>2293770.0130290617</v>
      </c>
      <c r="AB10" s="11">
        <f>'Pop (num)'!AB9-'CI (num)'!AB9</f>
        <v>2291142.3468460315</v>
      </c>
      <c r="AC10" s="11">
        <f>'Pop (num)'!AC9-'CI (num)'!AC9</f>
        <v>2286450.6295497762</v>
      </c>
      <c r="AD10" s="11">
        <f>'Pop (num)'!AD9-'CI (num)'!AD9</f>
        <v>2279358.5167836081</v>
      </c>
      <c r="AE10" s="11">
        <f>'Pop (num)'!AE9-'CI (num)'!AE9</f>
        <v>2269215.2149258107</v>
      </c>
      <c r="AF10" s="11">
        <f>'Pop (num)'!AF9-'CI (num)'!AF9</f>
        <v>2256275.0268353648</v>
      </c>
      <c r="AG10" s="11">
        <f>'Pop (num)'!AG9-'CI (num)'!AG9</f>
        <v>2241029.8611344974</v>
      </c>
      <c r="AH10" s="11">
        <f>'Pop (num)'!AH9-'CI (num)'!AH9</f>
        <v>2223902.0553402551</v>
      </c>
      <c r="AI10" s="11">
        <f>'Pop (num)'!AI9-'CI (num)'!AI9</f>
        <v>2205695.2721863473</v>
      </c>
    </row>
    <row r="11" spans="1:35" x14ac:dyDescent="0.2">
      <c r="A11">
        <f t="shared" si="0"/>
        <v>10</v>
      </c>
      <c r="C11">
        <f>'Pop (num)'!D11</f>
        <v>2169180.0525389197</v>
      </c>
      <c r="D11" s="11">
        <f>'Pop (num)'!D10-'CI (num)'!D10</f>
        <v>2256828.9395792698</v>
      </c>
      <c r="E11" s="11">
        <f>'Pop (num)'!E10-'CI (num)'!E10</f>
        <v>2237879.6383455028</v>
      </c>
      <c r="F11" s="11">
        <f>'Pop (num)'!F10-'CI (num)'!F10</f>
        <v>2217155.750542385</v>
      </c>
      <c r="G11" s="11">
        <f>'Pop (num)'!G10-'CI (num)'!G10</f>
        <v>2197066.2761383215</v>
      </c>
      <c r="H11" s="11">
        <f>'Pop (num)'!H10-'CI (num)'!H10</f>
        <v>2180111.3964754646</v>
      </c>
      <c r="I11" s="11">
        <f>'Pop (num)'!I10-'CI (num)'!I10</f>
        <v>2168875.5530823441</v>
      </c>
      <c r="J11" s="11">
        <f>'Pop (num)'!J10-'CI (num)'!J10</f>
        <v>2163630.0738113322</v>
      </c>
      <c r="K11" s="11">
        <f>'Pop (num)'!K10-'CI (num)'!K10</f>
        <v>2162399.4499050505</v>
      </c>
      <c r="L11" s="11">
        <f>'Pop (num)'!L10-'CI (num)'!L10</f>
        <v>2163926.7335974509</v>
      </c>
      <c r="M11" s="11">
        <f>'Pop (num)'!M10-'CI (num)'!M10</f>
        <v>2168406.267861824</v>
      </c>
      <c r="N11" s="11">
        <f>'Pop (num)'!N10-'CI (num)'!N10</f>
        <v>2176438.6086206902</v>
      </c>
      <c r="O11" s="11">
        <f>'Pop (num)'!O10-'CI (num)'!O10</f>
        <v>2188728.7181115118</v>
      </c>
      <c r="P11" s="11">
        <f>'Pop (num)'!P10-'CI (num)'!P10</f>
        <v>2203696.926494082</v>
      </c>
      <c r="Q11" s="11">
        <f>'Pop (num)'!Q10-'CI (num)'!Q10</f>
        <v>2219028.3613106278</v>
      </c>
      <c r="R11" s="11">
        <f>'Pop (num)'!R10-'CI (num)'!R10</f>
        <v>2232614.702187249</v>
      </c>
      <c r="S11" s="11">
        <f>'Pop (num)'!S10-'CI (num)'!S10</f>
        <v>2244706.7370493556</v>
      </c>
      <c r="T11" s="11">
        <f>'Pop (num)'!T10-'CI (num)'!T10</f>
        <v>2255680.7181064873</v>
      </c>
      <c r="U11" s="11">
        <f>'Pop (num)'!U10-'CI (num)'!U10</f>
        <v>2265497.5517660151</v>
      </c>
      <c r="V11" s="11">
        <f>'Pop (num)'!V10-'CI (num)'!V10</f>
        <v>2274600.3902018517</v>
      </c>
      <c r="W11" s="11">
        <f>'Pop (num)'!W10-'CI (num)'!W10</f>
        <v>2282721.1056144261</v>
      </c>
      <c r="X11" s="11">
        <f>'Pop (num)'!X10-'CI (num)'!X10</f>
        <v>2289239.9546565339</v>
      </c>
      <c r="Y11" s="11">
        <f>'Pop (num)'!Y10-'CI (num)'!Y10</f>
        <v>2293186.6539152646</v>
      </c>
      <c r="Z11" s="11">
        <f>'Pop (num)'!Z10-'CI (num)'!Z10</f>
        <v>2294544.7721626139</v>
      </c>
      <c r="AA11" s="11">
        <f>'Pop (num)'!AA10-'CI (num)'!AA10</f>
        <v>2293770.0130290617</v>
      </c>
      <c r="AB11" s="11">
        <f>'Pop (num)'!AB10-'CI (num)'!AB10</f>
        <v>2291142.3468460315</v>
      </c>
      <c r="AC11" s="11">
        <f>'Pop (num)'!AC10-'CI (num)'!AC10</f>
        <v>2286450.6295497762</v>
      </c>
      <c r="AD11" s="11">
        <f>'Pop (num)'!AD10-'CI (num)'!AD10</f>
        <v>2279358.5167836081</v>
      </c>
      <c r="AE11" s="11">
        <f>'Pop (num)'!AE10-'CI (num)'!AE10</f>
        <v>2269215.2149258107</v>
      </c>
      <c r="AF11" s="11">
        <f>'Pop (num)'!AF10-'CI (num)'!AF10</f>
        <v>2256275.0268353648</v>
      </c>
      <c r="AG11" s="11">
        <f>'Pop (num)'!AG10-'CI (num)'!AG10</f>
        <v>2241029.8611344974</v>
      </c>
      <c r="AH11" s="11">
        <f>'Pop (num)'!AH10-'CI (num)'!AH10</f>
        <v>2223902.0553402551</v>
      </c>
      <c r="AI11" s="11">
        <f>'Pop (num)'!AI10-'CI (num)'!AI10</f>
        <v>2205695.2721863473</v>
      </c>
    </row>
    <row r="12" spans="1:35" x14ac:dyDescent="0.2">
      <c r="A12">
        <f t="shared" si="0"/>
        <v>11</v>
      </c>
      <c r="C12">
        <f>'Pop (num)'!D12</f>
        <v>2169180.0525389197</v>
      </c>
      <c r="D12" s="11">
        <f>'Pop (num)'!D11-'CI (num)'!D11</f>
        <v>2168277.7346064881</v>
      </c>
      <c r="E12" s="11">
        <f>'Pop (num)'!E11-'CI (num)'!E11</f>
        <v>2187302.8788778917</v>
      </c>
      <c r="F12" s="11">
        <f>'Pop (num)'!F11-'CI (num)'!F11</f>
        <v>2198062.8409782457</v>
      </c>
      <c r="G12" s="11">
        <f>'Pop (num)'!G11-'CI (num)'!G11</f>
        <v>2200477.851514535</v>
      </c>
      <c r="H12" s="11">
        <f>'Pop (num)'!H11-'CI (num)'!H11</f>
        <v>2194294.2476274278</v>
      </c>
      <c r="I12" s="11">
        <f>'Pop (num)'!I11-'CI (num)'!I11</f>
        <v>2180797.8269392564</v>
      </c>
      <c r="J12" s="11">
        <f>'Pop (num)'!J11-'CI (num)'!J11</f>
        <v>2163305.550586048</v>
      </c>
      <c r="K12" s="11">
        <f>'Pop (num)'!K11-'CI (num)'!K11</f>
        <v>2145197.3837237246</v>
      </c>
      <c r="L12" s="11">
        <f>'Pop (num)'!L11-'CI (num)'!L11</f>
        <v>2128545.3676648778</v>
      </c>
      <c r="M12" s="11">
        <f>'Pop (num)'!M11-'CI (num)'!M11</f>
        <v>2115419.1010879548</v>
      </c>
      <c r="N12" s="11">
        <f>'Pop (num)'!N11-'CI (num)'!N11</f>
        <v>2107964.5957272653</v>
      </c>
      <c r="O12" s="11">
        <f>'Pop (num)'!O11-'CI (num)'!O11</f>
        <v>2106085.7302532387</v>
      </c>
      <c r="P12" s="11">
        <f>'Pop (num)'!P11-'CI (num)'!P11</f>
        <v>2108042.255012352</v>
      </c>
      <c r="Q12" s="11">
        <f>'Pop (num)'!Q11-'CI (num)'!Q11</f>
        <v>2112820.7888434175</v>
      </c>
      <c r="R12" s="11">
        <f>'Pop (num)'!R11-'CI (num)'!R11</f>
        <v>2119765.1370970798</v>
      </c>
      <c r="S12" s="11">
        <f>'Pop (num)'!S11-'CI (num)'!S11</f>
        <v>2130705.5150368046</v>
      </c>
      <c r="T12" s="11">
        <f>'Pop (num)'!T11-'CI (num)'!T11</f>
        <v>2147520.371990067</v>
      </c>
      <c r="U12" s="11">
        <f>'Pop (num)'!U11-'CI (num)'!U11</f>
        <v>2167004.6736833765</v>
      </c>
      <c r="V12" s="11">
        <f>'Pop (num)'!V11-'CI (num)'!V11</f>
        <v>2186275.8800782389</v>
      </c>
      <c r="W12" s="11">
        <f>'Pop (num)'!W11-'CI (num)'!W11</f>
        <v>2203456.0731944814</v>
      </c>
      <c r="X12" s="11">
        <f>'Pop (num)'!X11-'CI (num)'!X11</f>
        <v>2217287.7785683069</v>
      </c>
      <c r="Y12" s="11">
        <f>'Pop (num)'!Y11-'CI (num)'!Y11</f>
        <v>2226715.1174866827</v>
      </c>
      <c r="Z12" s="11">
        <f>'Pop (num)'!Z11-'CI (num)'!Z11</f>
        <v>2232996.1767804562</v>
      </c>
      <c r="AA12" s="11">
        <f>'Pop (num)'!AA11-'CI (num)'!AA11</f>
        <v>2237006.5254815393</v>
      </c>
      <c r="AB12" s="11">
        <f>'Pop (num)'!AB11-'CI (num)'!AB11</f>
        <v>2239062.8383256341</v>
      </c>
      <c r="AC12" s="11">
        <f>'Pop (num)'!AC11-'CI (num)'!AC11</f>
        <v>2239126.410210256</v>
      </c>
      <c r="AD12" s="11">
        <f>'Pop (num)'!AD11-'CI (num)'!AD11</f>
        <v>2236811.2973703579</v>
      </c>
      <c r="AE12" s="11">
        <f>'Pop (num)'!AE11-'CI (num)'!AE11</f>
        <v>2232521.2749810838</v>
      </c>
      <c r="AF12" s="11">
        <f>'Pop (num)'!AF11-'CI (num)'!AF11</f>
        <v>2227118.259089489</v>
      </c>
      <c r="AG12" s="11">
        <f>'Pop (num)'!AG11-'CI (num)'!AG11</f>
        <v>2221332.0556838848</v>
      </c>
      <c r="AH12" s="11">
        <f>'Pop (num)'!AH11-'CI (num)'!AH11</f>
        <v>2215390.1499578846</v>
      </c>
      <c r="AI12" s="11">
        <f>'Pop (num)'!AI11-'CI (num)'!AI11</f>
        <v>2209318.2424723012</v>
      </c>
    </row>
    <row r="13" spans="1:35" x14ac:dyDescent="0.2">
      <c r="A13">
        <f t="shared" si="0"/>
        <v>12</v>
      </c>
      <c r="C13">
        <f>'Pop (num)'!D13</f>
        <v>2169180.0525389197</v>
      </c>
      <c r="D13" s="11">
        <f>'Pop (num)'!D12-'CI (num)'!D12</f>
        <v>2168277.7346064881</v>
      </c>
      <c r="E13" s="11">
        <f>'Pop (num)'!E12-'CI (num)'!E12</f>
        <v>2187302.8788778917</v>
      </c>
      <c r="F13" s="11">
        <f>'Pop (num)'!F12-'CI (num)'!F12</f>
        <v>2198062.8409782457</v>
      </c>
      <c r="G13" s="11">
        <f>'Pop (num)'!G12-'CI (num)'!G12</f>
        <v>2200477.851514535</v>
      </c>
      <c r="H13" s="11">
        <f>'Pop (num)'!H12-'CI (num)'!H12</f>
        <v>2194294.2476274278</v>
      </c>
      <c r="I13" s="11">
        <f>'Pop (num)'!I12-'CI (num)'!I12</f>
        <v>2180797.8269392564</v>
      </c>
      <c r="J13" s="11">
        <f>'Pop (num)'!J12-'CI (num)'!J12</f>
        <v>2163305.550586048</v>
      </c>
      <c r="K13" s="11">
        <f>'Pop (num)'!K12-'CI (num)'!K12</f>
        <v>2145197.3837237246</v>
      </c>
      <c r="L13" s="11">
        <f>'Pop (num)'!L12-'CI (num)'!L12</f>
        <v>2128545.3676648778</v>
      </c>
      <c r="M13" s="11">
        <f>'Pop (num)'!M12-'CI (num)'!M12</f>
        <v>2115419.1010879548</v>
      </c>
      <c r="N13" s="11">
        <f>'Pop (num)'!N12-'CI (num)'!N12</f>
        <v>2107964.5957272653</v>
      </c>
      <c r="O13" s="11">
        <f>'Pop (num)'!O12-'CI (num)'!O12</f>
        <v>2106085.7302532387</v>
      </c>
      <c r="P13" s="11">
        <f>'Pop (num)'!P12-'CI (num)'!P12</f>
        <v>2108042.255012352</v>
      </c>
      <c r="Q13" s="11">
        <f>'Pop (num)'!Q12-'CI (num)'!Q12</f>
        <v>2112820.7888434175</v>
      </c>
      <c r="R13" s="11">
        <f>'Pop (num)'!R12-'CI (num)'!R12</f>
        <v>2119765.1370970798</v>
      </c>
      <c r="S13" s="11">
        <f>'Pop (num)'!S12-'CI (num)'!S12</f>
        <v>2130705.5150368046</v>
      </c>
      <c r="T13" s="11">
        <f>'Pop (num)'!T12-'CI (num)'!T12</f>
        <v>2147520.371990067</v>
      </c>
      <c r="U13" s="11">
        <f>'Pop (num)'!U12-'CI (num)'!U12</f>
        <v>2167004.6736833765</v>
      </c>
      <c r="V13" s="11">
        <f>'Pop (num)'!V12-'CI (num)'!V12</f>
        <v>2186275.8800782389</v>
      </c>
      <c r="W13" s="11">
        <f>'Pop (num)'!W12-'CI (num)'!W12</f>
        <v>2203456.0731944814</v>
      </c>
      <c r="X13" s="11">
        <f>'Pop (num)'!X12-'CI (num)'!X12</f>
        <v>2217287.7785683069</v>
      </c>
      <c r="Y13" s="11">
        <f>'Pop (num)'!Y12-'CI (num)'!Y12</f>
        <v>2226715.1174866827</v>
      </c>
      <c r="Z13" s="11">
        <f>'Pop (num)'!Z12-'CI (num)'!Z12</f>
        <v>2232996.1767804562</v>
      </c>
      <c r="AA13" s="11">
        <f>'Pop (num)'!AA12-'CI (num)'!AA12</f>
        <v>2237006.5254815393</v>
      </c>
      <c r="AB13" s="11">
        <f>'Pop (num)'!AB12-'CI (num)'!AB12</f>
        <v>2239062.8383256341</v>
      </c>
      <c r="AC13" s="11">
        <f>'Pop (num)'!AC12-'CI (num)'!AC12</f>
        <v>2239126.410210256</v>
      </c>
      <c r="AD13" s="11">
        <f>'Pop (num)'!AD12-'CI (num)'!AD12</f>
        <v>2236811.2973703579</v>
      </c>
      <c r="AE13" s="11">
        <f>'Pop (num)'!AE12-'CI (num)'!AE12</f>
        <v>2232521.2749810838</v>
      </c>
      <c r="AF13" s="11">
        <f>'Pop (num)'!AF12-'CI (num)'!AF12</f>
        <v>2227118.259089489</v>
      </c>
      <c r="AG13" s="11">
        <f>'Pop (num)'!AG12-'CI (num)'!AG12</f>
        <v>2221332.0556838848</v>
      </c>
      <c r="AH13" s="11">
        <f>'Pop (num)'!AH12-'CI (num)'!AH12</f>
        <v>2215390.1499578846</v>
      </c>
      <c r="AI13" s="11">
        <f>'Pop (num)'!AI12-'CI (num)'!AI12</f>
        <v>2209318.2424723012</v>
      </c>
    </row>
    <row r="14" spans="1:35" x14ac:dyDescent="0.2">
      <c r="A14">
        <f t="shared" si="0"/>
        <v>13</v>
      </c>
      <c r="C14">
        <f>'Pop (num)'!D14</f>
        <v>2169180.0525389197</v>
      </c>
      <c r="D14" s="11">
        <f>'Pop (num)'!D13-'CI (num)'!D13</f>
        <v>2168277.7346064881</v>
      </c>
      <c r="E14" s="11">
        <f>'Pop (num)'!E13-'CI (num)'!E13</f>
        <v>2187302.8788778917</v>
      </c>
      <c r="F14" s="11">
        <f>'Pop (num)'!F13-'CI (num)'!F13</f>
        <v>2198062.8409782457</v>
      </c>
      <c r="G14" s="11">
        <f>'Pop (num)'!G13-'CI (num)'!G13</f>
        <v>2200477.851514535</v>
      </c>
      <c r="H14" s="11">
        <f>'Pop (num)'!H13-'CI (num)'!H13</f>
        <v>2194294.2476274278</v>
      </c>
      <c r="I14" s="11">
        <f>'Pop (num)'!I13-'CI (num)'!I13</f>
        <v>2180797.8269392564</v>
      </c>
      <c r="J14" s="11">
        <f>'Pop (num)'!J13-'CI (num)'!J13</f>
        <v>2163305.550586048</v>
      </c>
      <c r="K14" s="11">
        <f>'Pop (num)'!K13-'CI (num)'!K13</f>
        <v>2145197.3837237246</v>
      </c>
      <c r="L14" s="11">
        <f>'Pop (num)'!L13-'CI (num)'!L13</f>
        <v>2128545.3676648778</v>
      </c>
      <c r="M14" s="11">
        <f>'Pop (num)'!M13-'CI (num)'!M13</f>
        <v>2115419.1010879548</v>
      </c>
      <c r="N14" s="11">
        <f>'Pop (num)'!N13-'CI (num)'!N13</f>
        <v>2107964.5957272653</v>
      </c>
      <c r="O14" s="11">
        <f>'Pop (num)'!O13-'CI (num)'!O13</f>
        <v>2106085.7302532387</v>
      </c>
      <c r="P14" s="11">
        <f>'Pop (num)'!P13-'CI (num)'!P13</f>
        <v>2108042.255012352</v>
      </c>
      <c r="Q14" s="11">
        <f>'Pop (num)'!Q13-'CI (num)'!Q13</f>
        <v>2112820.7888434175</v>
      </c>
      <c r="R14" s="11">
        <f>'Pop (num)'!R13-'CI (num)'!R13</f>
        <v>2119765.1370970798</v>
      </c>
      <c r="S14" s="11">
        <f>'Pop (num)'!S13-'CI (num)'!S13</f>
        <v>2130705.5150368046</v>
      </c>
      <c r="T14" s="11">
        <f>'Pop (num)'!T13-'CI (num)'!T13</f>
        <v>2147520.371990067</v>
      </c>
      <c r="U14" s="11">
        <f>'Pop (num)'!U13-'CI (num)'!U13</f>
        <v>2167004.6736833765</v>
      </c>
      <c r="V14" s="11">
        <f>'Pop (num)'!V13-'CI (num)'!V13</f>
        <v>2186275.8800782389</v>
      </c>
      <c r="W14" s="11">
        <f>'Pop (num)'!W13-'CI (num)'!W13</f>
        <v>2203456.0731944814</v>
      </c>
      <c r="X14" s="11">
        <f>'Pop (num)'!X13-'CI (num)'!X13</f>
        <v>2217287.7785683069</v>
      </c>
      <c r="Y14" s="11">
        <f>'Pop (num)'!Y13-'CI (num)'!Y13</f>
        <v>2226715.1174866827</v>
      </c>
      <c r="Z14" s="11">
        <f>'Pop (num)'!Z13-'CI (num)'!Z13</f>
        <v>2232996.1767804562</v>
      </c>
      <c r="AA14" s="11">
        <f>'Pop (num)'!AA13-'CI (num)'!AA13</f>
        <v>2237006.5254815393</v>
      </c>
      <c r="AB14" s="11">
        <f>'Pop (num)'!AB13-'CI (num)'!AB13</f>
        <v>2239062.8383256341</v>
      </c>
      <c r="AC14" s="11">
        <f>'Pop (num)'!AC13-'CI (num)'!AC13</f>
        <v>2239126.410210256</v>
      </c>
      <c r="AD14" s="11">
        <f>'Pop (num)'!AD13-'CI (num)'!AD13</f>
        <v>2236811.2973703579</v>
      </c>
      <c r="AE14" s="11">
        <f>'Pop (num)'!AE13-'CI (num)'!AE13</f>
        <v>2232521.2749810838</v>
      </c>
      <c r="AF14" s="11">
        <f>'Pop (num)'!AF13-'CI (num)'!AF13</f>
        <v>2227118.259089489</v>
      </c>
      <c r="AG14" s="11">
        <f>'Pop (num)'!AG13-'CI (num)'!AG13</f>
        <v>2221332.0556838848</v>
      </c>
      <c r="AH14" s="11">
        <f>'Pop (num)'!AH13-'CI (num)'!AH13</f>
        <v>2215390.1499578846</v>
      </c>
      <c r="AI14" s="11">
        <f>'Pop (num)'!AI13-'CI (num)'!AI13</f>
        <v>2209318.2424723012</v>
      </c>
    </row>
    <row r="15" spans="1:35" x14ac:dyDescent="0.2">
      <c r="A15">
        <f t="shared" si="0"/>
        <v>14</v>
      </c>
      <c r="C15">
        <f>'Pop (num)'!D15</f>
        <v>2169180.0525389197</v>
      </c>
      <c r="D15" s="11">
        <f>'Pop (num)'!D14-'CI (num)'!D14</f>
        <v>2168277.7346064881</v>
      </c>
      <c r="E15" s="11">
        <f>'Pop (num)'!E14-'CI (num)'!E14</f>
        <v>2187302.8788778917</v>
      </c>
      <c r="F15" s="11">
        <f>'Pop (num)'!F14-'CI (num)'!F14</f>
        <v>2198062.8409782457</v>
      </c>
      <c r="G15" s="11">
        <f>'Pop (num)'!G14-'CI (num)'!G14</f>
        <v>2200477.851514535</v>
      </c>
      <c r="H15" s="11">
        <f>'Pop (num)'!H14-'CI (num)'!H14</f>
        <v>2194294.2476274278</v>
      </c>
      <c r="I15" s="11">
        <f>'Pop (num)'!I14-'CI (num)'!I14</f>
        <v>2180797.8269392564</v>
      </c>
      <c r="J15" s="11">
        <f>'Pop (num)'!J14-'CI (num)'!J14</f>
        <v>2163305.550586048</v>
      </c>
      <c r="K15" s="11">
        <f>'Pop (num)'!K14-'CI (num)'!K14</f>
        <v>2145197.3837237246</v>
      </c>
      <c r="L15" s="11">
        <f>'Pop (num)'!L14-'CI (num)'!L14</f>
        <v>2128545.3676648778</v>
      </c>
      <c r="M15" s="11">
        <f>'Pop (num)'!M14-'CI (num)'!M14</f>
        <v>2115419.1010879548</v>
      </c>
      <c r="N15" s="11">
        <f>'Pop (num)'!N14-'CI (num)'!N14</f>
        <v>2107964.5957272653</v>
      </c>
      <c r="O15" s="11">
        <f>'Pop (num)'!O14-'CI (num)'!O14</f>
        <v>2106085.7302532387</v>
      </c>
      <c r="P15" s="11">
        <f>'Pop (num)'!P14-'CI (num)'!P14</f>
        <v>2108042.255012352</v>
      </c>
      <c r="Q15" s="11">
        <f>'Pop (num)'!Q14-'CI (num)'!Q14</f>
        <v>2112820.7888434175</v>
      </c>
      <c r="R15" s="11">
        <f>'Pop (num)'!R14-'CI (num)'!R14</f>
        <v>2119765.1370970798</v>
      </c>
      <c r="S15" s="11">
        <f>'Pop (num)'!S14-'CI (num)'!S14</f>
        <v>2130705.5150368046</v>
      </c>
      <c r="T15" s="11">
        <f>'Pop (num)'!T14-'CI (num)'!T14</f>
        <v>2147520.371990067</v>
      </c>
      <c r="U15" s="11">
        <f>'Pop (num)'!U14-'CI (num)'!U14</f>
        <v>2167004.6736833765</v>
      </c>
      <c r="V15" s="11">
        <f>'Pop (num)'!V14-'CI (num)'!V14</f>
        <v>2186275.8800782389</v>
      </c>
      <c r="W15" s="11">
        <f>'Pop (num)'!W14-'CI (num)'!W14</f>
        <v>2203456.0731944814</v>
      </c>
      <c r="X15" s="11">
        <f>'Pop (num)'!X14-'CI (num)'!X14</f>
        <v>2217287.7785683069</v>
      </c>
      <c r="Y15" s="11">
        <f>'Pop (num)'!Y14-'CI (num)'!Y14</f>
        <v>2226715.1174866827</v>
      </c>
      <c r="Z15" s="11">
        <f>'Pop (num)'!Z14-'CI (num)'!Z14</f>
        <v>2232996.1767804562</v>
      </c>
      <c r="AA15" s="11">
        <f>'Pop (num)'!AA14-'CI (num)'!AA14</f>
        <v>2237006.5254815393</v>
      </c>
      <c r="AB15" s="11">
        <f>'Pop (num)'!AB14-'CI (num)'!AB14</f>
        <v>2239062.8383256341</v>
      </c>
      <c r="AC15" s="11">
        <f>'Pop (num)'!AC14-'CI (num)'!AC14</f>
        <v>2239126.410210256</v>
      </c>
      <c r="AD15" s="11">
        <f>'Pop (num)'!AD14-'CI (num)'!AD14</f>
        <v>2236811.2973703579</v>
      </c>
      <c r="AE15" s="11">
        <f>'Pop (num)'!AE14-'CI (num)'!AE14</f>
        <v>2232521.2749810838</v>
      </c>
      <c r="AF15" s="11">
        <f>'Pop (num)'!AF14-'CI (num)'!AF14</f>
        <v>2227118.259089489</v>
      </c>
      <c r="AG15" s="11">
        <f>'Pop (num)'!AG14-'CI (num)'!AG14</f>
        <v>2221332.0556838848</v>
      </c>
      <c r="AH15" s="11">
        <f>'Pop (num)'!AH14-'CI (num)'!AH14</f>
        <v>2215390.1499578846</v>
      </c>
      <c r="AI15" s="11">
        <f>'Pop (num)'!AI14-'CI (num)'!AI14</f>
        <v>2209318.2424723012</v>
      </c>
    </row>
    <row r="16" spans="1:35" x14ac:dyDescent="0.2">
      <c r="A16">
        <f t="shared" si="0"/>
        <v>15</v>
      </c>
      <c r="C16">
        <f>'Pop (num)'!D16</f>
        <v>1979810.3844687962</v>
      </c>
      <c r="D16" s="11">
        <f>'Pop (num)'!D15-'CI (num)'!D15</f>
        <v>2168277.7346064881</v>
      </c>
      <c r="E16" s="11">
        <f>'Pop (num)'!E15-'CI (num)'!E15</f>
        <v>2187302.8788778917</v>
      </c>
      <c r="F16" s="11">
        <f>'Pop (num)'!F15-'CI (num)'!F15</f>
        <v>2198062.8409782457</v>
      </c>
      <c r="G16" s="11">
        <f>'Pop (num)'!G15-'CI (num)'!G15</f>
        <v>2200477.851514535</v>
      </c>
      <c r="H16" s="11">
        <f>'Pop (num)'!H15-'CI (num)'!H15</f>
        <v>2194294.2476274278</v>
      </c>
      <c r="I16" s="11">
        <f>'Pop (num)'!I15-'CI (num)'!I15</f>
        <v>2180797.8269392564</v>
      </c>
      <c r="J16" s="11">
        <f>'Pop (num)'!J15-'CI (num)'!J15</f>
        <v>2163305.550586048</v>
      </c>
      <c r="K16" s="11">
        <f>'Pop (num)'!K15-'CI (num)'!K15</f>
        <v>2145197.3837237246</v>
      </c>
      <c r="L16" s="11">
        <f>'Pop (num)'!L15-'CI (num)'!L15</f>
        <v>2128545.3676648778</v>
      </c>
      <c r="M16" s="11">
        <f>'Pop (num)'!M15-'CI (num)'!M15</f>
        <v>2115419.1010879548</v>
      </c>
      <c r="N16" s="11">
        <f>'Pop (num)'!N15-'CI (num)'!N15</f>
        <v>2107964.5957272653</v>
      </c>
      <c r="O16" s="11">
        <f>'Pop (num)'!O15-'CI (num)'!O15</f>
        <v>2106085.7302532387</v>
      </c>
      <c r="P16" s="11">
        <f>'Pop (num)'!P15-'CI (num)'!P15</f>
        <v>2108042.255012352</v>
      </c>
      <c r="Q16" s="11">
        <f>'Pop (num)'!Q15-'CI (num)'!Q15</f>
        <v>2112820.7888434175</v>
      </c>
      <c r="R16" s="11">
        <f>'Pop (num)'!R15-'CI (num)'!R15</f>
        <v>2119765.1370970798</v>
      </c>
      <c r="S16" s="11">
        <f>'Pop (num)'!S15-'CI (num)'!S15</f>
        <v>2130705.5150368046</v>
      </c>
      <c r="T16" s="11">
        <f>'Pop (num)'!T15-'CI (num)'!T15</f>
        <v>2147520.371990067</v>
      </c>
      <c r="U16" s="11">
        <f>'Pop (num)'!U15-'CI (num)'!U15</f>
        <v>2167004.6736833765</v>
      </c>
      <c r="V16" s="11">
        <f>'Pop (num)'!V15-'CI (num)'!V15</f>
        <v>2186275.8800782389</v>
      </c>
      <c r="W16" s="11">
        <f>'Pop (num)'!W15-'CI (num)'!W15</f>
        <v>2203456.0731944814</v>
      </c>
      <c r="X16" s="11">
        <f>'Pop (num)'!X15-'CI (num)'!X15</f>
        <v>2217287.7785683069</v>
      </c>
      <c r="Y16" s="11">
        <f>'Pop (num)'!Y15-'CI (num)'!Y15</f>
        <v>2226715.1174866827</v>
      </c>
      <c r="Z16" s="11">
        <f>'Pop (num)'!Z15-'CI (num)'!Z15</f>
        <v>2232996.1767804562</v>
      </c>
      <c r="AA16" s="11">
        <f>'Pop (num)'!AA15-'CI (num)'!AA15</f>
        <v>2237006.5254815393</v>
      </c>
      <c r="AB16" s="11">
        <f>'Pop (num)'!AB15-'CI (num)'!AB15</f>
        <v>2239062.8383256341</v>
      </c>
      <c r="AC16" s="11">
        <f>'Pop (num)'!AC15-'CI (num)'!AC15</f>
        <v>2239126.410210256</v>
      </c>
      <c r="AD16" s="11">
        <f>'Pop (num)'!AD15-'CI (num)'!AD15</f>
        <v>2236811.2973703579</v>
      </c>
      <c r="AE16" s="11">
        <f>'Pop (num)'!AE15-'CI (num)'!AE15</f>
        <v>2232521.2749810838</v>
      </c>
      <c r="AF16" s="11">
        <f>'Pop (num)'!AF15-'CI (num)'!AF15</f>
        <v>2227118.259089489</v>
      </c>
      <c r="AG16" s="11">
        <f>'Pop (num)'!AG15-'CI (num)'!AG15</f>
        <v>2221332.0556838848</v>
      </c>
      <c r="AH16" s="11">
        <f>'Pop (num)'!AH15-'CI (num)'!AH15</f>
        <v>2215390.1499578846</v>
      </c>
      <c r="AI16" s="11">
        <f>'Pop (num)'!AI15-'CI (num)'!AI15</f>
        <v>2209318.2424723012</v>
      </c>
    </row>
    <row r="17" spans="1:35" x14ac:dyDescent="0.2">
      <c r="A17">
        <f t="shared" si="0"/>
        <v>16</v>
      </c>
      <c r="C17">
        <f>'Pop (num)'!D17</f>
        <v>1979810.3844687962</v>
      </c>
      <c r="D17" s="11">
        <f>'Pop (num)'!D16-'CI (num)'!D16</f>
        <v>1978706.3256403042</v>
      </c>
      <c r="E17" s="11">
        <f>'Pop (num)'!E16-'CI (num)'!E16</f>
        <v>2010545.7880419702</v>
      </c>
      <c r="F17" s="11">
        <f>'Pop (num)'!F16-'CI (num)'!F16</f>
        <v>2040790.9741906263</v>
      </c>
      <c r="G17" s="11">
        <f>'Pop (num)'!G16-'CI (num)'!G16</f>
        <v>2069404.3057743493</v>
      </c>
      <c r="H17" s="11">
        <f>'Pop (num)'!H16-'CI (num)'!H16</f>
        <v>2095506.8773676413</v>
      </c>
      <c r="I17" s="11">
        <f>'Pop (num)'!I16-'CI (num)'!I16</f>
        <v>2116935.5268161586</v>
      </c>
      <c r="J17" s="11">
        <f>'Pop (num)'!J16-'CI (num)'!J16</f>
        <v>2131491.3676758432</v>
      </c>
      <c r="K17" s="11">
        <f>'Pop (num)'!K16-'CI (num)'!K16</f>
        <v>2138629.1296386253</v>
      </c>
      <c r="L17" s="11">
        <f>'Pop (num)'!L16-'CI (num)'!L16</f>
        <v>2138438.7097959043</v>
      </c>
      <c r="M17" s="11">
        <f>'Pop (num)'!M16-'CI (num)'!M16</f>
        <v>2130870.6998924883</v>
      </c>
      <c r="N17" s="11">
        <f>'Pop (num)'!N16-'CI (num)'!N16</f>
        <v>2117396.6534864181</v>
      </c>
      <c r="O17" s="11">
        <f>'Pop (num)'!O16-'CI (num)'!O16</f>
        <v>2101345.3969911011</v>
      </c>
      <c r="P17" s="11">
        <f>'Pop (num)'!P16-'CI (num)'!P16</f>
        <v>2085796.5150133865</v>
      </c>
      <c r="Q17" s="11">
        <f>'Pop (num)'!Q16-'CI (num)'!Q16</f>
        <v>2072499.8419186501</v>
      </c>
      <c r="R17" s="11">
        <f>'Pop (num)'!R16-'CI (num)'!R16</f>
        <v>2062298.5605254064</v>
      </c>
      <c r="S17" s="11">
        <f>'Pop (num)'!S16-'CI (num)'!S16</f>
        <v>2057817.1679013346</v>
      </c>
      <c r="T17" s="11">
        <f>'Pop (num)'!T16-'CI (num)'!T16</f>
        <v>2059484.5833246068</v>
      </c>
      <c r="U17" s="11">
        <f>'Pop (num)'!U16-'CI (num)'!U16</f>
        <v>2064912.6632633016</v>
      </c>
      <c r="V17" s="11">
        <f>'Pop (num)'!V16-'CI (num)'!V16</f>
        <v>2073281.9452327695</v>
      </c>
      <c r="W17" s="11">
        <f>'Pop (num)'!W16-'CI (num)'!W16</f>
        <v>2085105.8310394655</v>
      </c>
      <c r="X17" s="11">
        <f>'Pop (num)'!X16-'CI (num)'!X16</f>
        <v>2101367.3431830886</v>
      </c>
      <c r="Y17" s="11">
        <f>'Pop (num)'!Y16-'CI (num)'!Y16</f>
        <v>2123136.2055394934</v>
      </c>
      <c r="Z17" s="11">
        <f>'Pop (num)'!Z16-'CI (num)'!Z16</f>
        <v>2147427.5866024145</v>
      </c>
      <c r="AA17" s="11">
        <f>'Pop (num)'!AA16-'CI (num)'!AA16</f>
        <v>2170707.9182578376</v>
      </c>
      <c r="AB17" s="11">
        <f>'Pop (num)'!AB16-'CI (num)'!AB16</f>
        <v>2190765.9091900946</v>
      </c>
      <c r="AC17" s="11">
        <f>'Pop (num)'!AC16-'CI (num)'!AC16</f>
        <v>2206184.2387858573</v>
      </c>
      <c r="AD17" s="11">
        <f>'Pop (num)'!AD16-'CI (num)'!AD16</f>
        <v>2215972.2567357724</v>
      </c>
      <c r="AE17" s="11">
        <f>'Pop (num)'!AE16-'CI (num)'!AE16</f>
        <v>2221649.3052311591</v>
      </c>
      <c r="AF17" s="11">
        <f>'Pop (num)'!AF16-'CI (num)'!AF16</f>
        <v>2224398.2206723429</v>
      </c>
      <c r="AG17" s="11">
        <f>'Pop (num)'!AG16-'CI (num)'!AG16</f>
        <v>2224877.2833011849</v>
      </c>
      <c r="AH17" s="11">
        <f>'Pop (num)'!AH16-'CI (num)'!AH16</f>
        <v>2223340.3774702614</v>
      </c>
      <c r="AI17" s="11">
        <f>'Pop (num)'!AI16-'CI (num)'!AI16</f>
        <v>2219631.3495538635</v>
      </c>
    </row>
    <row r="18" spans="1:35" x14ac:dyDescent="0.2">
      <c r="A18">
        <f t="shared" si="0"/>
        <v>17</v>
      </c>
      <c r="C18">
        <f>'Pop (num)'!D18</f>
        <v>1979810.3844687962</v>
      </c>
      <c r="D18" s="11">
        <f>'Pop (num)'!D17-'CI (num)'!D17</f>
        <v>1978706.3256403042</v>
      </c>
      <c r="E18" s="11">
        <f>'Pop (num)'!E17-'CI (num)'!E17</f>
        <v>2010545.7880419702</v>
      </c>
      <c r="F18" s="11">
        <f>'Pop (num)'!F17-'CI (num)'!F17</f>
        <v>2040790.9741906263</v>
      </c>
      <c r="G18" s="11">
        <f>'Pop (num)'!G17-'CI (num)'!G17</f>
        <v>2069404.3057743493</v>
      </c>
      <c r="H18" s="11">
        <f>'Pop (num)'!H17-'CI (num)'!H17</f>
        <v>2095506.8773676413</v>
      </c>
      <c r="I18" s="11">
        <f>'Pop (num)'!I17-'CI (num)'!I17</f>
        <v>2116935.5268161586</v>
      </c>
      <c r="J18" s="11">
        <f>'Pop (num)'!J17-'CI (num)'!J17</f>
        <v>2131491.3676758432</v>
      </c>
      <c r="K18" s="11">
        <f>'Pop (num)'!K17-'CI (num)'!K17</f>
        <v>2138629.1296386253</v>
      </c>
      <c r="L18" s="11">
        <f>'Pop (num)'!L17-'CI (num)'!L17</f>
        <v>2138438.7097959043</v>
      </c>
      <c r="M18" s="11">
        <f>'Pop (num)'!M17-'CI (num)'!M17</f>
        <v>2130870.6998924883</v>
      </c>
      <c r="N18" s="11">
        <f>'Pop (num)'!N17-'CI (num)'!N17</f>
        <v>2117396.6534864181</v>
      </c>
      <c r="O18" s="11">
        <f>'Pop (num)'!O17-'CI (num)'!O17</f>
        <v>2101345.3969911011</v>
      </c>
      <c r="P18" s="11">
        <f>'Pop (num)'!P17-'CI (num)'!P17</f>
        <v>2085796.5150133865</v>
      </c>
      <c r="Q18" s="11">
        <f>'Pop (num)'!Q17-'CI (num)'!Q17</f>
        <v>2072499.8419186501</v>
      </c>
      <c r="R18" s="11">
        <f>'Pop (num)'!R17-'CI (num)'!R17</f>
        <v>2062298.5605254064</v>
      </c>
      <c r="S18" s="11">
        <f>'Pop (num)'!S17-'CI (num)'!S17</f>
        <v>2057817.1679013346</v>
      </c>
      <c r="T18" s="11">
        <f>'Pop (num)'!T17-'CI (num)'!T17</f>
        <v>2059484.5833246068</v>
      </c>
      <c r="U18" s="11">
        <f>'Pop (num)'!U17-'CI (num)'!U17</f>
        <v>2064912.6632633016</v>
      </c>
      <c r="V18" s="11">
        <f>'Pop (num)'!V17-'CI (num)'!V17</f>
        <v>2073281.9452327695</v>
      </c>
      <c r="W18" s="11">
        <f>'Pop (num)'!W17-'CI (num)'!W17</f>
        <v>2085105.8310394655</v>
      </c>
      <c r="X18" s="11">
        <f>'Pop (num)'!X17-'CI (num)'!X17</f>
        <v>2101367.3431830886</v>
      </c>
      <c r="Y18" s="11">
        <f>'Pop (num)'!Y17-'CI (num)'!Y17</f>
        <v>2123136.2055394934</v>
      </c>
      <c r="Z18" s="11">
        <f>'Pop (num)'!Z17-'CI (num)'!Z17</f>
        <v>2147427.5866024145</v>
      </c>
      <c r="AA18" s="11">
        <f>'Pop (num)'!AA17-'CI (num)'!AA17</f>
        <v>2170707.9182578376</v>
      </c>
      <c r="AB18" s="11">
        <f>'Pop (num)'!AB17-'CI (num)'!AB17</f>
        <v>2190765.9091900946</v>
      </c>
      <c r="AC18" s="11">
        <f>'Pop (num)'!AC17-'CI (num)'!AC17</f>
        <v>2206184.2387858573</v>
      </c>
      <c r="AD18" s="11">
        <f>'Pop (num)'!AD17-'CI (num)'!AD17</f>
        <v>2215972.2567357724</v>
      </c>
      <c r="AE18" s="11">
        <f>'Pop (num)'!AE17-'CI (num)'!AE17</f>
        <v>2221649.3052311591</v>
      </c>
      <c r="AF18" s="11">
        <f>'Pop (num)'!AF17-'CI (num)'!AF17</f>
        <v>2224398.2206723429</v>
      </c>
      <c r="AG18" s="11">
        <f>'Pop (num)'!AG17-'CI (num)'!AG17</f>
        <v>2224877.2833011849</v>
      </c>
      <c r="AH18" s="11">
        <f>'Pop (num)'!AH17-'CI (num)'!AH17</f>
        <v>2223340.3774702614</v>
      </c>
      <c r="AI18" s="11">
        <f>'Pop (num)'!AI17-'CI (num)'!AI17</f>
        <v>2219631.3495538635</v>
      </c>
    </row>
    <row r="19" spans="1:35" x14ac:dyDescent="0.2">
      <c r="A19">
        <f t="shared" si="0"/>
        <v>18</v>
      </c>
      <c r="C19">
        <f>'Pop (num)'!D19</f>
        <v>1979810.3844687962</v>
      </c>
      <c r="D19" s="11">
        <f>'Pop (num)'!D18-'CI (num)'!D18</f>
        <v>1978706.3256403042</v>
      </c>
      <c r="E19" s="11">
        <f>'Pop (num)'!E18-'CI (num)'!E18</f>
        <v>2010545.7880419702</v>
      </c>
      <c r="F19" s="11">
        <f>'Pop (num)'!F18-'CI (num)'!F18</f>
        <v>2040790.9741906263</v>
      </c>
      <c r="G19" s="11">
        <f>'Pop (num)'!G18-'CI (num)'!G18</f>
        <v>2069404.3057743493</v>
      </c>
      <c r="H19" s="11">
        <f>'Pop (num)'!H18-'CI (num)'!H18</f>
        <v>2095506.8773676413</v>
      </c>
      <c r="I19" s="11">
        <f>'Pop (num)'!I18-'CI (num)'!I18</f>
        <v>2116935.5268161586</v>
      </c>
      <c r="J19" s="11">
        <f>'Pop (num)'!J18-'CI (num)'!J18</f>
        <v>2131491.3676758432</v>
      </c>
      <c r="K19" s="11">
        <f>'Pop (num)'!K18-'CI (num)'!K18</f>
        <v>2138629.1296386253</v>
      </c>
      <c r="L19" s="11">
        <f>'Pop (num)'!L18-'CI (num)'!L18</f>
        <v>2138438.7097959043</v>
      </c>
      <c r="M19" s="11">
        <f>'Pop (num)'!M18-'CI (num)'!M18</f>
        <v>2130870.6998924883</v>
      </c>
      <c r="N19" s="11">
        <f>'Pop (num)'!N18-'CI (num)'!N18</f>
        <v>2117396.6534864181</v>
      </c>
      <c r="O19" s="11">
        <f>'Pop (num)'!O18-'CI (num)'!O18</f>
        <v>2101345.3969911011</v>
      </c>
      <c r="P19" s="11">
        <f>'Pop (num)'!P18-'CI (num)'!P18</f>
        <v>2085796.5150133865</v>
      </c>
      <c r="Q19" s="11">
        <f>'Pop (num)'!Q18-'CI (num)'!Q18</f>
        <v>2072499.8419186501</v>
      </c>
      <c r="R19" s="11">
        <f>'Pop (num)'!R18-'CI (num)'!R18</f>
        <v>2062298.5605254064</v>
      </c>
      <c r="S19" s="11">
        <f>'Pop (num)'!S18-'CI (num)'!S18</f>
        <v>2057817.1679013346</v>
      </c>
      <c r="T19" s="11">
        <f>'Pop (num)'!T18-'CI (num)'!T18</f>
        <v>2059484.5833246068</v>
      </c>
      <c r="U19" s="11">
        <f>'Pop (num)'!U18-'CI (num)'!U18</f>
        <v>2064912.6632633016</v>
      </c>
      <c r="V19" s="11">
        <f>'Pop (num)'!V18-'CI (num)'!V18</f>
        <v>2073281.9452327695</v>
      </c>
      <c r="W19" s="11">
        <f>'Pop (num)'!W18-'CI (num)'!W18</f>
        <v>2085105.8310394655</v>
      </c>
      <c r="X19" s="11">
        <f>'Pop (num)'!X18-'CI (num)'!X18</f>
        <v>2101367.3431830886</v>
      </c>
      <c r="Y19" s="11">
        <f>'Pop (num)'!Y18-'CI (num)'!Y18</f>
        <v>2123136.2055394934</v>
      </c>
      <c r="Z19" s="11">
        <f>'Pop (num)'!Z18-'CI (num)'!Z18</f>
        <v>2147427.5866024145</v>
      </c>
      <c r="AA19" s="11">
        <f>'Pop (num)'!AA18-'CI (num)'!AA18</f>
        <v>2170707.9182578376</v>
      </c>
      <c r="AB19" s="11">
        <f>'Pop (num)'!AB18-'CI (num)'!AB18</f>
        <v>2190765.9091900946</v>
      </c>
      <c r="AC19" s="11">
        <f>'Pop (num)'!AC18-'CI (num)'!AC18</f>
        <v>2206184.2387858573</v>
      </c>
      <c r="AD19" s="11">
        <f>'Pop (num)'!AD18-'CI (num)'!AD18</f>
        <v>2215972.2567357724</v>
      </c>
      <c r="AE19" s="11">
        <f>'Pop (num)'!AE18-'CI (num)'!AE18</f>
        <v>2221649.3052311591</v>
      </c>
      <c r="AF19" s="11">
        <f>'Pop (num)'!AF18-'CI (num)'!AF18</f>
        <v>2224398.2206723429</v>
      </c>
      <c r="AG19" s="11">
        <f>'Pop (num)'!AG18-'CI (num)'!AG18</f>
        <v>2224877.2833011849</v>
      </c>
      <c r="AH19" s="11">
        <f>'Pop (num)'!AH18-'CI (num)'!AH18</f>
        <v>2223340.3774702614</v>
      </c>
      <c r="AI19" s="11">
        <f>'Pop (num)'!AI18-'CI (num)'!AI18</f>
        <v>2219631.3495538635</v>
      </c>
    </row>
    <row r="20" spans="1:35" x14ac:dyDescent="0.2">
      <c r="A20">
        <f t="shared" si="0"/>
        <v>19</v>
      </c>
      <c r="C20">
        <f>'Pop (num)'!D20</f>
        <v>1979810.3844687962</v>
      </c>
      <c r="D20" s="11">
        <f>'Pop (num)'!D19-'CI (num)'!D19</f>
        <v>1978706.3256403042</v>
      </c>
      <c r="E20" s="11">
        <f>'Pop (num)'!E19-'CI (num)'!E19</f>
        <v>2010545.7880419702</v>
      </c>
      <c r="F20" s="11">
        <f>'Pop (num)'!F19-'CI (num)'!F19</f>
        <v>2040790.9741906263</v>
      </c>
      <c r="G20" s="11">
        <f>'Pop (num)'!G19-'CI (num)'!G19</f>
        <v>2069404.3057743493</v>
      </c>
      <c r="H20" s="11">
        <f>'Pop (num)'!H19-'CI (num)'!H19</f>
        <v>2095506.8773676413</v>
      </c>
      <c r="I20" s="11">
        <f>'Pop (num)'!I19-'CI (num)'!I19</f>
        <v>2116935.5268161586</v>
      </c>
      <c r="J20" s="11">
        <f>'Pop (num)'!J19-'CI (num)'!J19</f>
        <v>2131491.3676758432</v>
      </c>
      <c r="K20" s="11">
        <f>'Pop (num)'!K19-'CI (num)'!K19</f>
        <v>2138629.1296386253</v>
      </c>
      <c r="L20" s="11">
        <f>'Pop (num)'!L19-'CI (num)'!L19</f>
        <v>2138438.7097959043</v>
      </c>
      <c r="M20" s="11">
        <f>'Pop (num)'!M19-'CI (num)'!M19</f>
        <v>2130870.6998924883</v>
      </c>
      <c r="N20" s="11">
        <f>'Pop (num)'!N19-'CI (num)'!N19</f>
        <v>2117396.6534864181</v>
      </c>
      <c r="O20" s="11">
        <f>'Pop (num)'!O19-'CI (num)'!O19</f>
        <v>2101345.3969911011</v>
      </c>
      <c r="P20" s="11">
        <f>'Pop (num)'!P19-'CI (num)'!P19</f>
        <v>2085796.5150133865</v>
      </c>
      <c r="Q20" s="11">
        <f>'Pop (num)'!Q19-'CI (num)'!Q19</f>
        <v>2072499.8419186501</v>
      </c>
      <c r="R20" s="11">
        <f>'Pop (num)'!R19-'CI (num)'!R19</f>
        <v>2062298.5605254064</v>
      </c>
      <c r="S20" s="11">
        <f>'Pop (num)'!S19-'CI (num)'!S19</f>
        <v>2057817.1679013346</v>
      </c>
      <c r="T20" s="11">
        <f>'Pop (num)'!T19-'CI (num)'!T19</f>
        <v>2059484.5833246068</v>
      </c>
      <c r="U20" s="11">
        <f>'Pop (num)'!U19-'CI (num)'!U19</f>
        <v>2064912.6632633016</v>
      </c>
      <c r="V20" s="11">
        <f>'Pop (num)'!V19-'CI (num)'!V19</f>
        <v>2073281.9452327695</v>
      </c>
      <c r="W20" s="11">
        <f>'Pop (num)'!W19-'CI (num)'!W19</f>
        <v>2085105.8310394655</v>
      </c>
      <c r="X20" s="11">
        <f>'Pop (num)'!X19-'CI (num)'!X19</f>
        <v>2101367.3431830886</v>
      </c>
      <c r="Y20" s="11">
        <f>'Pop (num)'!Y19-'CI (num)'!Y19</f>
        <v>2123136.2055394934</v>
      </c>
      <c r="Z20" s="11">
        <f>'Pop (num)'!Z19-'CI (num)'!Z19</f>
        <v>2147427.5866024145</v>
      </c>
      <c r="AA20" s="11">
        <f>'Pop (num)'!AA19-'CI (num)'!AA19</f>
        <v>2170707.9182578376</v>
      </c>
      <c r="AB20" s="11">
        <f>'Pop (num)'!AB19-'CI (num)'!AB19</f>
        <v>2190765.9091900946</v>
      </c>
      <c r="AC20" s="11">
        <f>'Pop (num)'!AC19-'CI (num)'!AC19</f>
        <v>2206184.2387858573</v>
      </c>
      <c r="AD20" s="11">
        <f>'Pop (num)'!AD19-'CI (num)'!AD19</f>
        <v>2215972.2567357724</v>
      </c>
      <c r="AE20" s="11">
        <f>'Pop (num)'!AE19-'CI (num)'!AE19</f>
        <v>2221649.3052311591</v>
      </c>
      <c r="AF20" s="11">
        <f>'Pop (num)'!AF19-'CI (num)'!AF19</f>
        <v>2224398.2206723429</v>
      </c>
      <c r="AG20" s="11">
        <f>'Pop (num)'!AG19-'CI (num)'!AG19</f>
        <v>2224877.2833011849</v>
      </c>
      <c r="AH20" s="11">
        <f>'Pop (num)'!AH19-'CI (num)'!AH19</f>
        <v>2223340.3774702614</v>
      </c>
      <c r="AI20" s="11">
        <f>'Pop (num)'!AI19-'CI (num)'!AI19</f>
        <v>2219631.3495538635</v>
      </c>
    </row>
    <row r="21" spans="1:35" x14ac:dyDescent="0.2">
      <c r="A21">
        <f t="shared" si="0"/>
        <v>20</v>
      </c>
      <c r="C21">
        <f>'Pop (num)'!D21</f>
        <v>1820672.2028889139</v>
      </c>
      <c r="D21" s="11">
        <f>'Pop (num)'!D20-'CI (num)'!D20</f>
        <v>1978706.3256403042</v>
      </c>
      <c r="E21" s="11">
        <f>'Pop (num)'!E20-'CI (num)'!E20</f>
        <v>2010545.7880419702</v>
      </c>
      <c r="F21" s="11">
        <f>'Pop (num)'!F20-'CI (num)'!F20</f>
        <v>2040790.9741906263</v>
      </c>
      <c r="G21" s="11">
        <f>'Pop (num)'!G20-'CI (num)'!G20</f>
        <v>2069404.3057743493</v>
      </c>
      <c r="H21" s="11">
        <f>'Pop (num)'!H20-'CI (num)'!H20</f>
        <v>2095506.8773676413</v>
      </c>
      <c r="I21" s="11">
        <f>'Pop (num)'!I20-'CI (num)'!I20</f>
        <v>2116935.5268161586</v>
      </c>
      <c r="J21" s="11">
        <f>'Pop (num)'!J20-'CI (num)'!J20</f>
        <v>2131491.3676758432</v>
      </c>
      <c r="K21" s="11">
        <f>'Pop (num)'!K20-'CI (num)'!K20</f>
        <v>2138629.1296386253</v>
      </c>
      <c r="L21" s="11">
        <f>'Pop (num)'!L20-'CI (num)'!L20</f>
        <v>2138438.7097959043</v>
      </c>
      <c r="M21" s="11">
        <f>'Pop (num)'!M20-'CI (num)'!M20</f>
        <v>2130870.6998924883</v>
      </c>
      <c r="N21" s="11">
        <f>'Pop (num)'!N20-'CI (num)'!N20</f>
        <v>2117396.6534864181</v>
      </c>
      <c r="O21" s="11">
        <f>'Pop (num)'!O20-'CI (num)'!O20</f>
        <v>2101345.3969911011</v>
      </c>
      <c r="P21" s="11">
        <f>'Pop (num)'!P20-'CI (num)'!P20</f>
        <v>2085796.5150133865</v>
      </c>
      <c r="Q21" s="11">
        <f>'Pop (num)'!Q20-'CI (num)'!Q20</f>
        <v>2072499.8419186501</v>
      </c>
      <c r="R21" s="11">
        <f>'Pop (num)'!R20-'CI (num)'!R20</f>
        <v>2062298.5605254064</v>
      </c>
      <c r="S21" s="11">
        <f>'Pop (num)'!S20-'CI (num)'!S20</f>
        <v>2057817.1679013346</v>
      </c>
      <c r="T21" s="11">
        <f>'Pop (num)'!T20-'CI (num)'!T20</f>
        <v>2059484.5833246068</v>
      </c>
      <c r="U21" s="11">
        <f>'Pop (num)'!U20-'CI (num)'!U20</f>
        <v>2064912.6632633016</v>
      </c>
      <c r="V21" s="11">
        <f>'Pop (num)'!V20-'CI (num)'!V20</f>
        <v>2073281.9452327695</v>
      </c>
      <c r="W21" s="11">
        <f>'Pop (num)'!W20-'CI (num)'!W20</f>
        <v>2085105.8310394655</v>
      </c>
      <c r="X21" s="11">
        <f>'Pop (num)'!X20-'CI (num)'!X20</f>
        <v>2101367.3431830886</v>
      </c>
      <c r="Y21" s="11">
        <f>'Pop (num)'!Y20-'CI (num)'!Y20</f>
        <v>2123136.2055394934</v>
      </c>
      <c r="Z21" s="11">
        <f>'Pop (num)'!Z20-'CI (num)'!Z20</f>
        <v>2147427.5866024145</v>
      </c>
      <c r="AA21" s="11">
        <f>'Pop (num)'!AA20-'CI (num)'!AA20</f>
        <v>2170707.9182578376</v>
      </c>
      <c r="AB21" s="11">
        <f>'Pop (num)'!AB20-'CI (num)'!AB20</f>
        <v>2190765.9091900946</v>
      </c>
      <c r="AC21" s="11">
        <f>'Pop (num)'!AC20-'CI (num)'!AC20</f>
        <v>2206184.2387858573</v>
      </c>
      <c r="AD21" s="11">
        <f>'Pop (num)'!AD20-'CI (num)'!AD20</f>
        <v>2215972.2567357724</v>
      </c>
      <c r="AE21" s="11">
        <f>'Pop (num)'!AE20-'CI (num)'!AE20</f>
        <v>2221649.3052311591</v>
      </c>
      <c r="AF21" s="11">
        <f>'Pop (num)'!AF20-'CI (num)'!AF20</f>
        <v>2224398.2206723429</v>
      </c>
      <c r="AG21" s="11">
        <f>'Pop (num)'!AG20-'CI (num)'!AG20</f>
        <v>2224877.2833011849</v>
      </c>
      <c r="AH21" s="11">
        <f>'Pop (num)'!AH20-'CI (num)'!AH20</f>
        <v>2223340.3774702614</v>
      </c>
      <c r="AI21" s="11">
        <f>'Pop (num)'!AI20-'CI (num)'!AI20</f>
        <v>2219631.3495538635</v>
      </c>
    </row>
    <row r="22" spans="1:35" x14ac:dyDescent="0.2">
      <c r="A22">
        <f t="shared" si="0"/>
        <v>21</v>
      </c>
      <c r="C22">
        <f>'Pop (num)'!D22</f>
        <v>1820672.2028889139</v>
      </c>
      <c r="D22" s="11">
        <f>'Pop (num)'!D21-'CI (num)'!D21</f>
        <v>1819402.599068054</v>
      </c>
      <c r="E22" s="11">
        <f>'Pop (num)'!E21-'CI (num)'!E21</f>
        <v>1848735.6262425294</v>
      </c>
      <c r="F22" s="11">
        <f>'Pop (num)'!F21-'CI (num)'!F21</f>
        <v>1879139.7446756992</v>
      </c>
      <c r="G22" s="11">
        <f>'Pop (num)'!G21-'CI (num)'!G21</f>
        <v>1910588.0733691598</v>
      </c>
      <c r="H22" s="11">
        <f>'Pop (num)'!H21-'CI (num)'!H21</f>
        <v>1942396.7322035173</v>
      </c>
      <c r="I22" s="11">
        <f>'Pop (num)'!I21-'CI (num)'!I21</f>
        <v>1973214.7513705564</v>
      </c>
      <c r="J22" s="11">
        <f>'Pop (num)'!J21-'CI (num)'!J21</f>
        <v>2001725.8132364736</v>
      </c>
      <c r="K22" s="11">
        <f>'Pop (num)'!K21-'CI (num)'!K21</f>
        <v>2028109.5067735626</v>
      </c>
      <c r="L22" s="11">
        <f>'Pop (num)'!L21-'CI (num)'!L21</f>
        <v>2052542.5776375774</v>
      </c>
      <c r="M22" s="11">
        <f>'Pop (num)'!M21-'CI (num)'!M21</f>
        <v>2074472.7081773363</v>
      </c>
      <c r="N22" s="11">
        <f>'Pop (num)'!N21-'CI (num)'!N21</f>
        <v>2092233.4571438774</v>
      </c>
      <c r="O22" s="11">
        <f>'Pop (num)'!O21-'CI (num)'!O21</f>
        <v>2104158.2088154326</v>
      </c>
      <c r="P22" s="11">
        <f>'Pop (num)'!P21-'CI (num)'!P21</f>
        <v>2109986.8557895441</v>
      </c>
      <c r="Q22" s="11">
        <f>'Pop (num)'!Q21-'CI (num)'!Q21</f>
        <v>2110020.0962906405</v>
      </c>
      <c r="R22" s="11">
        <f>'Pop (num)'!R21-'CI (num)'!R21</f>
        <v>2103595.8233284289</v>
      </c>
      <c r="S22" s="11">
        <f>'Pop (num)'!S21-'CI (num)'!S21</f>
        <v>2093003.8047931958</v>
      </c>
      <c r="T22" s="11">
        <f>'Pop (num)'!T21-'CI (num)'!T21</f>
        <v>2082273.3190086943</v>
      </c>
      <c r="U22" s="11">
        <f>'Pop (num)'!U21-'CI (num)'!U21</f>
        <v>2073464.5940136507</v>
      </c>
      <c r="V22" s="11">
        <f>'Pop (num)'!V21-'CI (num)'!V21</f>
        <v>2068006.5719253093</v>
      </c>
      <c r="W22" s="11">
        <f>'Pop (num)'!W21-'CI (num)'!W21</f>
        <v>2067179.590905105</v>
      </c>
      <c r="X22" s="11">
        <f>'Pop (num)'!X21-'CI (num)'!X21</f>
        <v>2072324.4999517452</v>
      </c>
      <c r="Y22" s="11">
        <f>'Pop (num)'!Y21-'CI (num)'!Y21</f>
        <v>2082653.4525837018</v>
      </c>
      <c r="Z22" s="11">
        <f>'Pop (num)'!Z21-'CI (num)'!Z21</f>
        <v>2096232.8749853894</v>
      </c>
      <c r="AA22" s="11">
        <f>'Pop (num)'!AA21-'CI (num)'!AA21</f>
        <v>2111895.4145545606</v>
      </c>
      <c r="AB22" s="11">
        <f>'Pop (num)'!AB21-'CI (num)'!AB21</f>
        <v>2130049.234933001</v>
      </c>
      <c r="AC22" s="11">
        <f>'Pop (num)'!AC21-'CI (num)'!AC21</f>
        <v>2151635.308087125</v>
      </c>
      <c r="AD22" s="11">
        <f>'Pop (num)'!AD21-'CI (num)'!AD21</f>
        <v>2177738.2602360928</v>
      </c>
      <c r="AE22" s="11">
        <f>'Pop (num)'!AE21-'CI (num)'!AE21</f>
        <v>2205352.2405589297</v>
      </c>
      <c r="AF22" s="11">
        <f>'Pop (num)'!AF21-'CI (num)'!AF21</f>
        <v>2230852.1711924784</v>
      </c>
      <c r="AG22" s="11">
        <f>'Pop (num)'!AG21-'CI (num)'!AG21</f>
        <v>2251974.9591160263</v>
      </c>
      <c r="AH22" s="11">
        <f>'Pop (num)'!AH21-'CI (num)'!AH21</f>
        <v>2267237.6009019702</v>
      </c>
      <c r="AI22" s="11">
        <f>'Pop (num)'!AI21-'CI (num)'!AI21</f>
        <v>2275485.1494403626</v>
      </c>
    </row>
    <row r="23" spans="1:35" x14ac:dyDescent="0.2">
      <c r="A23">
        <f t="shared" si="0"/>
        <v>22</v>
      </c>
      <c r="C23">
        <f>'Pop (num)'!D23</f>
        <v>1820672.2028889139</v>
      </c>
      <c r="D23" s="11">
        <f>'Pop (num)'!D22-'CI (num)'!D22</f>
        <v>1819402.599068054</v>
      </c>
      <c r="E23" s="11">
        <f>'Pop (num)'!E22-'CI (num)'!E22</f>
        <v>1848735.6262425294</v>
      </c>
      <c r="F23" s="11">
        <f>'Pop (num)'!F22-'CI (num)'!F22</f>
        <v>1879139.7446756992</v>
      </c>
      <c r="G23" s="11">
        <f>'Pop (num)'!G22-'CI (num)'!G22</f>
        <v>1910588.0733691598</v>
      </c>
      <c r="H23" s="11">
        <f>'Pop (num)'!H22-'CI (num)'!H22</f>
        <v>1942396.7322035173</v>
      </c>
      <c r="I23" s="11">
        <f>'Pop (num)'!I22-'CI (num)'!I22</f>
        <v>1973214.7513705564</v>
      </c>
      <c r="J23" s="11">
        <f>'Pop (num)'!J22-'CI (num)'!J22</f>
        <v>2001725.8132364736</v>
      </c>
      <c r="K23" s="11">
        <f>'Pop (num)'!K22-'CI (num)'!K22</f>
        <v>2028109.5067735626</v>
      </c>
      <c r="L23" s="11">
        <f>'Pop (num)'!L22-'CI (num)'!L22</f>
        <v>2052542.5776375774</v>
      </c>
      <c r="M23" s="11">
        <f>'Pop (num)'!M22-'CI (num)'!M22</f>
        <v>2074472.7081773363</v>
      </c>
      <c r="N23" s="11">
        <f>'Pop (num)'!N22-'CI (num)'!N22</f>
        <v>2092233.4571438774</v>
      </c>
      <c r="O23" s="11">
        <f>'Pop (num)'!O22-'CI (num)'!O22</f>
        <v>2104158.2088154326</v>
      </c>
      <c r="P23" s="11">
        <f>'Pop (num)'!P22-'CI (num)'!P22</f>
        <v>2109986.8557895441</v>
      </c>
      <c r="Q23" s="11">
        <f>'Pop (num)'!Q22-'CI (num)'!Q22</f>
        <v>2110020.0962906405</v>
      </c>
      <c r="R23" s="11">
        <f>'Pop (num)'!R22-'CI (num)'!R22</f>
        <v>2103595.8233284289</v>
      </c>
      <c r="S23" s="11">
        <f>'Pop (num)'!S22-'CI (num)'!S22</f>
        <v>2093003.8047931958</v>
      </c>
      <c r="T23" s="11">
        <f>'Pop (num)'!T22-'CI (num)'!T22</f>
        <v>2082273.3190086943</v>
      </c>
      <c r="U23" s="11">
        <f>'Pop (num)'!U22-'CI (num)'!U22</f>
        <v>2073464.5940136507</v>
      </c>
      <c r="V23" s="11">
        <f>'Pop (num)'!V22-'CI (num)'!V22</f>
        <v>2068006.5719253093</v>
      </c>
      <c r="W23" s="11">
        <f>'Pop (num)'!W22-'CI (num)'!W22</f>
        <v>2067179.590905105</v>
      </c>
      <c r="X23" s="11">
        <f>'Pop (num)'!X22-'CI (num)'!X22</f>
        <v>2072324.4999517452</v>
      </c>
      <c r="Y23" s="11">
        <f>'Pop (num)'!Y22-'CI (num)'!Y22</f>
        <v>2082653.4525837018</v>
      </c>
      <c r="Z23" s="11">
        <f>'Pop (num)'!Z22-'CI (num)'!Z22</f>
        <v>2096232.8749853894</v>
      </c>
      <c r="AA23" s="11">
        <f>'Pop (num)'!AA22-'CI (num)'!AA22</f>
        <v>2111895.4145545606</v>
      </c>
      <c r="AB23" s="11">
        <f>'Pop (num)'!AB22-'CI (num)'!AB22</f>
        <v>2130049.234933001</v>
      </c>
      <c r="AC23" s="11">
        <f>'Pop (num)'!AC22-'CI (num)'!AC22</f>
        <v>2151635.308087125</v>
      </c>
      <c r="AD23" s="11">
        <f>'Pop (num)'!AD22-'CI (num)'!AD22</f>
        <v>2177738.2602360928</v>
      </c>
      <c r="AE23" s="11">
        <f>'Pop (num)'!AE22-'CI (num)'!AE22</f>
        <v>2205352.2405589297</v>
      </c>
      <c r="AF23" s="11">
        <f>'Pop (num)'!AF22-'CI (num)'!AF22</f>
        <v>2230852.1711924784</v>
      </c>
      <c r="AG23" s="11">
        <f>'Pop (num)'!AG22-'CI (num)'!AG22</f>
        <v>2251974.9591160263</v>
      </c>
      <c r="AH23" s="11">
        <f>'Pop (num)'!AH22-'CI (num)'!AH22</f>
        <v>2267237.6009019702</v>
      </c>
      <c r="AI23" s="11">
        <f>'Pop (num)'!AI22-'CI (num)'!AI22</f>
        <v>2275485.1494403626</v>
      </c>
    </row>
    <row r="24" spans="1:35" x14ac:dyDescent="0.2">
      <c r="A24">
        <f t="shared" si="0"/>
        <v>23</v>
      </c>
      <c r="C24">
        <f>'Pop (num)'!D24</f>
        <v>1820672.2028889139</v>
      </c>
      <c r="D24" s="11">
        <f>'Pop (num)'!D23-'CI (num)'!D23</f>
        <v>1819402.599068054</v>
      </c>
      <c r="E24" s="11">
        <f>'Pop (num)'!E23-'CI (num)'!E23</f>
        <v>1848735.6262425294</v>
      </c>
      <c r="F24" s="11">
        <f>'Pop (num)'!F23-'CI (num)'!F23</f>
        <v>1879139.7446756992</v>
      </c>
      <c r="G24" s="11">
        <f>'Pop (num)'!G23-'CI (num)'!G23</f>
        <v>1910588.0733691598</v>
      </c>
      <c r="H24" s="11">
        <f>'Pop (num)'!H23-'CI (num)'!H23</f>
        <v>1942396.7322035173</v>
      </c>
      <c r="I24" s="11">
        <f>'Pop (num)'!I23-'CI (num)'!I23</f>
        <v>1973214.7513705564</v>
      </c>
      <c r="J24" s="11">
        <f>'Pop (num)'!J23-'CI (num)'!J23</f>
        <v>2001725.8132364736</v>
      </c>
      <c r="K24" s="11">
        <f>'Pop (num)'!K23-'CI (num)'!K23</f>
        <v>2028109.5067735626</v>
      </c>
      <c r="L24" s="11">
        <f>'Pop (num)'!L23-'CI (num)'!L23</f>
        <v>2052542.5776375774</v>
      </c>
      <c r="M24" s="11">
        <f>'Pop (num)'!M23-'CI (num)'!M23</f>
        <v>2074472.7081773363</v>
      </c>
      <c r="N24" s="11">
        <f>'Pop (num)'!N23-'CI (num)'!N23</f>
        <v>2092233.4571438774</v>
      </c>
      <c r="O24" s="11">
        <f>'Pop (num)'!O23-'CI (num)'!O23</f>
        <v>2104158.2088154326</v>
      </c>
      <c r="P24" s="11">
        <f>'Pop (num)'!P23-'CI (num)'!P23</f>
        <v>2109986.8557895441</v>
      </c>
      <c r="Q24" s="11">
        <f>'Pop (num)'!Q23-'CI (num)'!Q23</f>
        <v>2110020.0962906405</v>
      </c>
      <c r="R24" s="11">
        <f>'Pop (num)'!R23-'CI (num)'!R23</f>
        <v>2103595.8233284289</v>
      </c>
      <c r="S24" s="11">
        <f>'Pop (num)'!S23-'CI (num)'!S23</f>
        <v>2093003.8047931958</v>
      </c>
      <c r="T24" s="11">
        <f>'Pop (num)'!T23-'CI (num)'!T23</f>
        <v>2082273.3190086943</v>
      </c>
      <c r="U24" s="11">
        <f>'Pop (num)'!U23-'CI (num)'!U23</f>
        <v>2073464.5940136507</v>
      </c>
      <c r="V24" s="11">
        <f>'Pop (num)'!V23-'CI (num)'!V23</f>
        <v>2068006.5719253093</v>
      </c>
      <c r="W24" s="11">
        <f>'Pop (num)'!W23-'CI (num)'!W23</f>
        <v>2067179.590905105</v>
      </c>
      <c r="X24" s="11">
        <f>'Pop (num)'!X23-'CI (num)'!X23</f>
        <v>2072324.4999517452</v>
      </c>
      <c r="Y24" s="11">
        <f>'Pop (num)'!Y23-'CI (num)'!Y23</f>
        <v>2082653.4525837018</v>
      </c>
      <c r="Z24" s="11">
        <f>'Pop (num)'!Z23-'CI (num)'!Z23</f>
        <v>2096232.8749853894</v>
      </c>
      <c r="AA24" s="11">
        <f>'Pop (num)'!AA23-'CI (num)'!AA23</f>
        <v>2111895.4145545606</v>
      </c>
      <c r="AB24" s="11">
        <f>'Pop (num)'!AB23-'CI (num)'!AB23</f>
        <v>2130049.234933001</v>
      </c>
      <c r="AC24" s="11">
        <f>'Pop (num)'!AC23-'CI (num)'!AC23</f>
        <v>2151635.308087125</v>
      </c>
      <c r="AD24" s="11">
        <f>'Pop (num)'!AD23-'CI (num)'!AD23</f>
        <v>2177738.2602360928</v>
      </c>
      <c r="AE24" s="11">
        <f>'Pop (num)'!AE23-'CI (num)'!AE23</f>
        <v>2205352.2405589297</v>
      </c>
      <c r="AF24" s="11">
        <f>'Pop (num)'!AF23-'CI (num)'!AF23</f>
        <v>2230852.1711924784</v>
      </c>
      <c r="AG24" s="11">
        <f>'Pop (num)'!AG23-'CI (num)'!AG23</f>
        <v>2251974.9591160263</v>
      </c>
      <c r="AH24" s="11">
        <f>'Pop (num)'!AH23-'CI (num)'!AH23</f>
        <v>2267237.6009019702</v>
      </c>
      <c r="AI24" s="11">
        <f>'Pop (num)'!AI23-'CI (num)'!AI23</f>
        <v>2275485.1494403626</v>
      </c>
    </row>
    <row r="25" spans="1:35" x14ac:dyDescent="0.2">
      <c r="A25">
        <f t="shared" si="0"/>
        <v>24</v>
      </c>
      <c r="C25">
        <f>'Pop (num)'!D25</f>
        <v>1820672.2028889139</v>
      </c>
      <c r="D25" s="11">
        <f>'Pop (num)'!D24-'CI (num)'!D24</f>
        <v>1819402.599068054</v>
      </c>
      <c r="E25" s="11">
        <f>'Pop (num)'!E24-'CI (num)'!E24</f>
        <v>1848735.6262425294</v>
      </c>
      <c r="F25" s="11">
        <f>'Pop (num)'!F24-'CI (num)'!F24</f>
        <v>1879139.7446756992</v>
      </c>
      <c r="G25" s="11">
        <f>'Pop (num)'!G24-'CI (num)'!G24</f>
        <v>1910588.0733691598</v>
      </c>
      <c r="H25" s="11">
        <f>'Pop (num)'!H24-'CI (num)'!H24</f>
        <v>1942396.7322035173</v>
      </c>
      <c r="I25" s="11">
        <f>'Pop (num)'!I24-'CI (num)'!I24</f>
        <v>1973214.7513705564</v>
      </c>
      <c r="J25" s="11">
        <f>'Pop (num)'!J24-'CI (num)'!J24</f>
        <v>2001725.8132364736</v>
      </c>
      <c r="K25" s="11">
        <f>'Pop (num)'!K24-'CI (num)'!K24</f>
        <v>2028109.5067735626</v>
      </c>
      <c r="L25" s="11">
        <f>'Pop (num)'!L24-'CI (num)'!L24</f>
        <v>2052542.5776375774</v>
      </c>
      <c r="M25" s="11">
        <f>'Pop (num)'!M24-'CI (num)'!M24</f>
        <v>2074472.7081773363</v>
      </c>
      <c r="N25" s="11">
        <f>'Pop (num)'!N24-'CI (num)'!N24</f>
        <v>2092233.4571438774</v>
      </c>
      <c r="O25" s="11">
        <f>'Pop (num)'!O24-'CI (num)'!O24</f>
        <v>2104158.2088154326</v>
      </c>
      <c r="P25" s="11">
        <f>'Pop (num)'!P24-'CI (num)'!P24</f>
        <v>2109986.8557895441</v>
      </c>
      <c r="Q25" s="11">
        <f>'Pop (num)'!Q24-'CI (num)'!Q24</f>
        <v>2110020.0962906405</v>
      </c>
      <c r="R25" s="11">
        <f>'Pop (num)'!R24-'CI (num)'!R24</f>
        <v>2103595.8233284289</v>
      </c>
      <c r="S25" s="11">
        <f>'Pop (num)'!S24-'CI (num)'!S24</f>
        <v>2093003.8047931958</v>
      </c>
      <c r="T25" s="11">
        <f>'Pop (num)'!T24-'CI (num)'!T24</f>
        <v>2082273.3190086943</v>
      </c>
      <c r="U25" s="11">
        <f>'Pop (num)'!U24-'CI (num)'!U24</f>
        <v>2073464.5940136507</v>
      </c>
      <c r="V25" s="11">
        <f>'Pop (num)'!V24-'CI (num)'!V24</f>
        <v>2068006.5719253093</v>
      </c>
      <c r="W25" s="11">
        <f>'Pop (num)'!W24-'CI (num)'!W24</f>
        <v>2067179.590905105</v>
      </c>
      <c r="X25" s="11">
        <f>'Pop (num)'!X24-'CI (num)'!X24</f>
        <v>2072324.4999517452</v>
      </c>
      <c r="Y25" s="11">
        <f>'Pop (num)'!Y24-'CI (num)'!Y24</f>
        <v>2082653.4525837018</v>
      </c>
      <c r="Z25" s="11">
        <f>'Pop (num)'!Z24-'CI (num)'!Z24</f>
        <v>2096232.8749853894</v>
      </c>
      <c r="AA25" s="11">
        <f>'Pop (num)'!AA24-'CI (num)'!AA24</f>
        <v>2111895.4145545606</v>
      </c>
      <c r="AB25" s="11">
        <f>'Pop (num)'!AB24-'CI (num)'!AB24</f>
        <v>2130049.234933001</v>
      </c>
      <c r="AC25" s="11">
        <f>'Pop (num)'!AC24-'CI (num)'!AC24</f>
        <v>2151635.308087125</v>
      </c>
      <c r="AD25" s="11">
        <f>'Pop (num)'!AD24-'CI (num)'!AD24</f>
        <v>2177738.2602360928</v>
      </c>
      <c r="AE25" s="11">
        <f>'Pop (num)'!AE24-'CI (num)'!AE24</f>
        <v>2205352.2405589297</v>
      </c>
      <c r="AF25" s="11">
        <f>'Pop (num)'!AF24-'CI (num)'!AF24</f>
        <v>2230852.1711924784</v>
      </c>
      <c r="AG25" s="11">
        <f>'Pop (num)'!AG24-'CI (num)'!AG24</f>
        <v>2251974.9591160263</v>
      </c>
      <c r="AH25" s="11">
        <f>'Pop (num)'!AH24-'CI (num)'!AH24</f>
        <v>2267237.6009019702</v>
      </c>
      <c r="AI25" s="11">
        <f>'Pop (num)'!AI24-'CI (num)'!AI24</f>
        <v>2275485.1494403626</v>
      </c>
    </row>
    <row r="26" spans="1:35" x14ac:dyDescent="0.2">
      <c r="A26">
        <f t="shared" si="0"/>
        <v>25</v>
      </c>
      <c r="C26">
        <f>'Pop (num)'!D26</f>
        <v>1642068.6536484039</v>
      </c>
      <c r="D26" s="11">
        <f>'Pop (num)'!D25-'CI (num)'!D25</f>
        <v>1819402.599068054</v>
      </c>
      <c r="E26" s="11">
        <f>'Pop (num)'!E25-'CI (num)'!E25</f>
        <v>1848735.6262425294</v>
      </c>
      <c r="F26" s="11">
        <f>'Pop (num)'!F25-'CI (num)'!F25</f>
        <v>1879139.7446756992</v>
      </c>
      <c r="G26" s="11">
        <f>'Pop (num)'!G25-'CI (num)'!G25</f>
        <v>1910588.0733691598</v>
      </c>
      <c r="H26" s="11">
        <f>'Pop (num)'!H25-'CI (num)'!H25</f>
        <v>1942396.7322035173</v>
      </c>
      <c r="I26" s="11">
        <f>'Pop (num)'!I25-'CI (num)'!I25</f>
        <v>1973214.7513705564</v>
      </c>
      <c r="J26" s="11">
        <f>'Pop (num)'!J25-'CI (num)'!J25</f>
        <v>2001725.8132364736</v>
      </c>
      <c r="K26" s="11">
        <f>'Pop (num)'!K25-'CI (num)'!K25</f>
        <v>2028109.5067735626</v>
      </c>
      <c r="L26" s="11">
        <f>'Pop (num)'!L25-'CI (num)'!L25</f>
        <v>2052542.5776375774</v>
      </c>
      <c r="M26" s="11">
        <f>'Pop (num)'!M25-'CI (num)'!M25</f>
        <v>2074472.7081773363</v>
      </c>
      <c r="N26" s="11">
        <f>'Pop (num)'!N25-'CI (num)'!N25</f>
        <v>2092233.4571438774</v>
      </c>
      <c r="O26" s="11">
        <f>'Pop (num)'!O25-'CI (num)'!O25</f>
        <v>2104158.2088154326</v>
      </c>
      <c r="P26" s="11">
        <f>'Pop (num)'!P25-'CI (num)'!P25</f>
        <v>2109986.8557895441</v>
      </c>
      <c r="Q26" s="11">
        <f>'Pop (num)'!Q25-'CI (num)'!Q25</f>
        <v>2110020.0962906405</v>
      </c>
      <c r="R26" s="11">
        <f>'Pop (num)'!R25-'CI (num)'!R25</f>
        <v>2103595.8233284289</v>
      </c>
      <c r="S26" s="11">
        <f>'Pop (num)'!S25-'CI (num)'!S25</f>
        <v>2093003.8047931958</v>
      </c>
      <c r="T26" s="11">
        <f>'Pop (num)'!T25-'CI (num)'!T25</f>
        <v>2082273.3190086943</v>
      </c>
      <c r="U26" s="11">
        <f>'Pop (num)'!U25-'CI (num)'!U25</f>
        <v>2073464.5940136507</v>
      </c>
      <c r="V26" s="11">
        <f>'Pop (num)'!V25-'CI (num)'!V25</f>
        <v>2068006.5719253093</v>
      </c>
      <c r="W26" s="11">
        <f>'Pop (num)'!W25-'CI (num)'!W25</f>
        <v>2067179.590905105</v>
      </c>
      <c r="X26" s="11">
        <f>'Pop (num)'!X25-'CI (num)'!X25</f>
        <v>2072324.4999517452</v>
      </c>
      <c r="Y26" s="11">
        <f>'Pop (num)'!Y25-'CI (num)'!Y25</f>
        <v>2082653.4525837018</v>
      </c>
      <c r="Z26" s="11">
        <f>'Pop (num)'!Z25-'CI (num)'!Z25</f>
        <v>2096232.8749853894</v>
      </c>
      <c r="AA26" s="11">
        <f>'Pop (num)'!AA25-'CI (num)'!AA25</f>
        <v>2111895.4145545606</v>
      </c>
      <c r="AB26" s="11">
        <f>'Pop (num)'!AB25-'CI (num)'!AB25</f>
        <v>2130049.234933001</v>
      </c>
      <c r="AC26" s="11">
        <f>'Pop (num)'!AC25-'CI (num)'!AC25</f>
        <v>2151635.308087125</v>
      </c>
      <c r="AD26" s="11">
        <f>'Pop (num)'!AD25-'CI (num)'!AD25</f>
        <v>2177738.2602360928</v>
      </c>
      <c r="AE26" s="11">
        <f>'Pop (num)'!AE25-'CI (num)'!AE25</f>
        <v>2205352.2405589297</v>
      </c>
      <c r="AF26" s="11">
        <f>'Pop (num)'!AF25-'CI (num)'!AF25</f>
        <v>2230852.1711924784</v>
      </c>
      <c r="AG26" s="11">
        <f>'Pop (num)'!AG25-'CI (num)'!AG25</f>
        <v>2251974.9591160263</v>
      </c>
      <c r="AH26" s="11">
        <f>'Pop (num)'!AH25-'CI (num)'!AH25</f>
        <v>2267237.6009019702</v>
      </c>
      <c r="AI26" s="11">
        <f>'Pop (num)'!AI25-'CI (num)'!AI25</f>
        <v>2275485.1494403626</v>
      </c>
    </row>
    <row r="27" spans="1:35" x14ac:dyDescent="0.2">
      <c r="A27">
        <f t="shared" si="0"/>
        <v>26</v>
      </c>
      <c r="C27">
        <f>'Pop (num)'!D27</f>
        <v>1642068.6536484039</v>
      </c>
      <c r="D27" s="11">
        <f>'Pop (num)'!D26-'CI (num)'!D26</f>
        <v>1640476.2453568541</v>
      </c>
      <c r="E27" s="11">
        <f>'Pop (num)'!E26-'CI (num)'!E26</f>
        <v>1673627.94036722</v>
      </c>
      <c r="F27" s="11">
        <f>'Pop (num)'!F26-'CI (num)'!F26</f>
        <v>1704174.0177905608</v>
      </c>
      <c r="G27" s="11">
        <f>'Pop (num)'!G26-'CI (num)'!G26</f>
        <v>1733388.5049530058</v>
      </c>
      <c r="H27" s="11">
        <f>'Pop (num)'!H26-'CI (num)'!H26</f>
        <v>1762192.8696604446</v>
      </c>
      <c r="I27" s="11">
        <f>'Pop (num)'!I26-'CI (num)'!I26</f>
        <v>1791411.8679510294</v>
      </c>
      <c r="J27" s="11">
        <f>'Pop (num)'!J26-'CI (num)'!J26</f>
        <v>1821614.2955582768</v>
      </c>
      <c r="K27" s="11">
        <f>'Pop (num)'!K26-'CI (num)'!K26</f>
        <v>1852064.1729766577</v>
      </c>
      <c r="L27" s="11">
        <f>'Pop (num)'!L26-'CI (num)'!L26</f>
        <v>1882753.4356464404</v>
      </c>
      <c r="M27" s="11">
        <f>'Pop (num)'!M26-'CI (num)'!M26</f>
        <v>1913093.9109071123</v>
      </c>
      <c r="N27" s="11">
        <f>'Pop (num)'!N26-'CI (num)'!N26</f>
        <v>1941978.7535592474</v>
      </c>
      <c r="O27" s="11">
        <f>'Pop (num)'!O26-'CI (num)'!O26</f>
        <v>1968422.8296242843</v>
      </c>
      <c r="P27" s="11">
        <f>'Pop (num)'!P26-'CI (num)'!P26</f>
        <v>1993033.4644320237</v>
      </c>
      <c r="Q27" s="11">
        <f>'Pop (num)'!Q26-'CI (num)'!Q26</f>
        <v>2016412.8437119385</v>
      </c>
      <c r="R27" s="11">
        <f>'Pop (num)'!R26-'CI (num)'!R26</f>
        <v>2037712.657838522</v>
      </c>
      <c r="S27" s="11">
        <f>'Pop (num)'!S26-'CI (num)'!S26</f>
        <v>2056419.0866999861</v>
      </c>
      <c r="T27" s="11">
        <f>'Pop (num)'!T26-'CI (num)'!T26</f>
        <v>2071992.0132488734</v>
      </c>
      <c r="U27" s="11">
        <f>'Pop (num)'!U26-'CI (num)'!U26</f>
        <v>2083580.9086994003</v>
      </c>
      <c r="V27" s="11">
        <f>'Pop (num)'!V26-'CI (num)'!V26</f>
        <v>2091531.9258948404</v>
      </c>
      <c r="W27" s="11">
        <f>'Pop (num)'!W26-'CI (num)'!W26</f>
        <v>2095796.585769512</v>
      </c>
      <c r="X27" s="11">
        <f>'Pop (num)'!X26-'CI (num)'!X26</f>
        <v>2097629.8848977364</v>
      </c>
      <c r="Y27" s="11">
        <f>'Pop (num)'!Y26-'CI (num)'!Y26</f>
        <v>2100043.9636687324</v>
      </c>
      <c r="Z27" s="11">
        <f>'Pop (num)'!Z26-'CI (num)'!Z26</f>
        <v>2105166.231290556</v>
      </c>
      <c r="AA27" s="11">
        <f>'Pop (num)'!AA26-'CI (num)'!AA26</f>
        <v>2113613.7722361549</v>
      </c>
      <c r="AB27" s="11">
        <f>'Pop (num)'!AB26-'CI (num)'!AB26</f>
        <v>2125845.9880716237</v>
      </c>
      <c r="AC27" s="11">
        <f>'Pop (num)'!AC26-'CI (num)'!AC26</f>
        <v>2142239.3227113043</v>
      </c>
      <c r="AD27" s="11">
        <f>'Pop (num)'!AD26-'CI (num)'!AD26</f>
        <v>2160902.0991749298</v>
      </c>
      <c r="AE27" s="11">
        <f>'Pop (num)'!AE26-'CI (num)'!AE26</f>
        <v>2180190.2470902135</v>
      </c>
      <c r="AF27" s="11">
        <f>'Pop (num)'!AF26-'CI (num)'!AF26</f>
        <v>2199292.2203578902</v>
      </c>
      <c r="AG27" s="11">
        <f>'Pop (num)'!AG26-'CI (num)'!AG26</f>
        <v>2219046.5493030776</v>
      </c>
      <c r="AH27" s="11">
        <f>'Pop (num)'!AH26-'CI (num)'!AH26</f>
        <v>2240832.7625140375</v>
      </c>
      <c r="AI27" s="11">
        <f>'Pop (num)'!AI26-'CI (num)'!AI26</f>
        <v>2265945.467763151</v>
      </c>
    </row>
    <row r="28" spans="1:35" x14ac:dyDescent="0.2">
      <c r="A28">
        <f t="shared" si="0"/>
        <v>27</v>
      </c>
      <c r="C28">
        <f>'Pop (num)'!D28</f>
        <v>1642068.6536484039</v>
      </c>
      <c r="D28" s="11">
        <f>'Pop (num)'!D27-'CI (num)'!D27</f>
        <v>1640476.2453568541</v>
      </c>
      <c r="E28" s="11">
        <f>'Pop (num)'!E27-'CI (num)'!E27</f>
        <v>1673627.94036722</v>
      </c>
      <c r="F28" s="11">
        <f>'Pop (num)'!F27-'CI (num)'!F27</f>
        <v>1704174.0177905608</v>
      </c>
      <c r="G28" s="11">
        <f>'Pop (num)'!G27-'CI (num)'!G27</f>
        <v>1733388.5049530058</v>
      </c>
      <c r="H28" s="11">
        <f>'Pop (num)'!H27-'CI (num)'!H27</f>
        <v>1762192.8696604446</v>
      </c>
      <c r="I28" s="11">
        <f>'Pop (num)'!I27-'CI (num)'!I27</f>
        <v>1791411.8679510294</v>
      </c>
      <c r="J28" s="11">
        <f>'Pop (num)'!J27-'CI (num)'!J27</f>
        <v>1821614.2955582768</v>
      </c>
      <c r="K28" s="11">
        <f>'Pop (num)'!K27-'CI (num)'!K27</f>
        <v>1852064.1729766577</v>
      </c>
      <c r="L28" s="11">
        <f>'Pop (num)'!L27-'CI (num)'!L27</f>
        <v>1882753.4356464404</v>
      </c>
      <c r="M28" s="11">
        <f>'Pop (num)'!M27-'CI (num)'!M27</f>
        <v>1913093.9109071123</v>
      </c>
      <c r="N28" s="11">
        <f>'Pop (num)'!N27-'CI (num)'!N27</f>
        <v>1941978.7535592474</v>
      </c>
      <c r="O28" s="11">
        <f>'Pop (num)'!O27-'CI (num)'!O27</f>
        <v>1968422.8296242843</v>
      </c>
      <c r="P28" s="11">
        <f>'Pop (num)'!P27-'CI (num)'!P27</f>
        <v>1993033.4644320237</v>
      </c>
      <c r="Q28" s="11">
        <f>'Pop (num)'!Q27-'CI (num)'!Q27</f>
        <v>2016412.8437119385</v>
      </c>
      <c r="R28" s="11">
        <f>'Pop (num)'!R27-'CI (num)'!R27</f>
        <v>2037712.657838522</v>
      </c>
      <c r="S28" s="11">
        <f>'Pop (num)'!S27-'CI (num)'!S27</f>
        <v>2056419.0866999861</v>
      </c>
      <c r="T28" s="11">
        <f>'Pop (num)'!T27-'CI (num)'!T27</f>
        <v>2071992.0132488734</v>
      </c>
      <c r="U28" s="11">
        <f>'Pop (num)'!U27-'CI (num)'!U27</f>
        <v>2083580.9086994003</v>
      </c>
      <c r="V28" s="11">
        <f>'Pop (num)'!V27-'CI (num)'!V27</f>
        <v>2091531.9258948404</v>
      </c>
      <c r="W28" s="11">
        <f>'Pop (num)'!W27-'CI (num)'!W27</f>
        <v>2095796.585769512</v>
      </c>
      <c r="X28" s="11">
        <f>'Pop (num)'!X27-'CI (num)'!X27</f>
        <v>2097629.8848977364</v>
      </c>
      <c r="Y28" s="11">
        <f>'Pop (num)'!Y27-'CI (num)'!Y27</f>
        <v>2100043.9636687324</v>
      </c>
      <c r="Z28" s="11">
        <f>'Pop (num)'!Z27-'CI (num)'!Z27</f>
        <v>2105166.231290556</v>
      </c>
      <c r="AA28" s="11">
        <f>'Pop (num)'!AA27-'CI (num)'!AA27</f>
        <v>2113613.7722361549</v>
      </c>
      <c r="AB28" s="11">
        <f>'Pop (num)'!AB27-'CI (num)'!AB27</f>
        <v>2125845.9880716237</v>
      </c>
      <c r="AC28" s="11">
        <f>'Pop (num)'!AC27-'CI (num)'!AC27</f>
        <v>2142239.3227113043</v>
      </c>
      <c r="AD28" s="11">
        <f>'Pop (num)'!AD27-'CI (num)'!AD27</f>
        <v>2160902.0991749298</v>
      </c>
      <c r="AE28" s="11">
        <f>'Pop (num)'!AE27-'CI (num)'!AE27</f>
        <v>2180190.2470902135</v>
      </c>
      <c r="AF28" s="11">
        <f>'Pop (num)'!AF27-'CI (num)'!AF27</f>
        <v>2199292.2203578902</v>
      </c>
      <c r="AG28" s="11">
        <f>'Pop (num)'!AG27-'CI (num)'!AG27</f>
        <v>2219046.5493030776</v>
      </c>
      <c r="AH28" s="11">
        <f>'Pop (num)'!AH27-'CI (num)'!AH27</f>
        <v>2240832.7625140375</v>
      </c>
      <c r="AI28" s="11">
        <f>'Pop (num)'!AI27-'CI (num)'!AI27</f>
        <v>2265945.467763151</v>
      </c>
    </row>
    <row r="29" spans="1:35" x14ac:dyDescent="0.2">
      <c r="A29">
        <f t="shared" si="0"/>
        <v>28</v>
      </c>
      <c r="C29">
        <f>'Pop (num)'!D29</f>
        <v>1642068.6536484039</v>
      </c>
      <c r="D29" s="11">
        <f>'Pop (num)'!D28-'CI (num)'!D28</f>
        <v>1640476.2453568541</v>
      </c>
      <c r="E29" s="11">
        <f>'Pop (num)'!E28-'CI (num)'!E28</f>
        <v>1673627.94036722</v>
      </c>
      <c r="F29" s="11">
        <f>'Pop (num)'!F28-'CI (num)'!F28</f>
        <v>1704174.0177905608</v>
      </c>
      <c r="G29" s="11">
        <f>'Pop (num)'!G28-'CI (num)'!G28</f>
        <v>1733388.5049530058</v>
      </c>
      <c r="H29" s="11">
        <f>'Pop (num)'!H28-'CI (num)'!H28</f>
        <v>1762192.8696604446</v>
      </c>
      <c r="I29" s="11">
        <f>'Pop (num)'!I28-'CI (num)'!I28</f>
        <v>1791411.8679510294</v>
      </c>
      <c r="J29" s="11">
        <f>'Pop (num)'!J28-'CI (num)'!J28</f>
        <v>1821614.2955582768</v>
      </c>
      <c r="K29" s="11">
        <f>'Pop (num)'!K28-'CI (num)'!K28</f>
        <v>1852064.1729766577</v>
      </c>
      <c r="L29" s="11">
        <f>'Pop (num)'!L28-'CI (num)'!L28</f>
        <v>1882753.4356464404</v>
      </c>
      <c r="M29" s="11">
        <f>'Pop (num)'!M28-'CI (num)'!M28</f>
        <v>1913093.9109071123</v>
      </c>
      <c r="N29" s="11">
        <f>'Pop (num)'!N28-'CI (num)'!N28</f>
        <v>1941978.7535592474</v>
      </c>
      <c r="O29" s="11">
        <f>'Pop (num)'!O28-'CI (num)'!O28</f>
        <v>1968422.8296242843</v>
      </c>
      <c r="P29" s="11">
        <f>'Pop (num)'!P28-'CI (num)'!P28</f>
        <v>1993033.4644320237</v>
      </c>
      <c r="Q29" s="11">
        <f>'Pop (num)'!Q28-'CI (num)'!Q28</f>
        <v>2016412.8437119385</v>
      </c>
      <c r="R29" s="11">
        <f>'Pop (num)'!R28-'CI (num)'!R28</f>
        <v>2037712.657838522</v>
      </c>
      <c r="S29" s="11">
        <f>'Pop (num)'!S28-'CI (num)'!S28</f>
        <v>2056419.0866999861</v>
      </c>
      <c r="T29" s="11">
        <f>'Pop (num)'!T28-'CI (num)'!T28</f>
        <v>2071992.0132488734</v>
      </c>
      <c r="U29" s="11">
        <f>'Pop (num)'!U28-'CI (num)'!U28</f>
        <v>2083580.9086994003</v>
      </c>
      <c r="V29" s="11">
        <f>'Pop (num)'!V28-'CI (num)'!V28</f>
        <v>2091531.9258948404</v>
      </c>
      <c r="W29" s="11">
        <f>'Pop (num)'!W28-'CI (num)'!W28</f>
        <v>2095796.585769512</v>
      </c>
      <c r="X29" s="11">
        <f>'Pop (num)'!X28-'CI (num)'!X28</f>
        <v>2097629.8848977364</v>
      </c>
      <c r="Y29" s="11">
        <f>'Pop (num)'!Y28-'CI (num)'!Y28</f>
        <v>2100043.9636687324</v>
      </c>
      <c r="Z29" s="11">
        <f>'Pop (num)'!Z28-'CI (num)'!Z28</f>
        <v>2105166.231290556</v>
      </c>
      <c r="AA29" s="11">
        <f>'Pop (num)'!AA28-'CI (num)'!AA28</f>
        <v>2113613.7722361549</v>
      </c>
      <c r="AB29" s="11">
        <f>'Pop (num)'!AB28-'CI (num)'!AB28</f>
        <v>2125845.9880716237</v>
      </c>
      <c r="AC29" s="11">
        <f>'Pop (num)'!AC28-'CI (num)'!AC28</f>
        <v>2142239.3227113043</v>
      </c>
      <c r="AD29" s="11">
        <f>'Pop (num)'!AD28-'CI (num)'!AD28</f>
        <v>2160902.0991749298</v>
      </c>
      <c r="AE29" s="11">
        <f>'Pop (num)'!AE28-'CI (num)'!AE28</f>
        <v>2180190.2470902135</v>
      </c>
      <c r="AF29" s="11">
        <f>'Pop (num)'!AF28-'CI (num)'!AF28</f>
        <v>2199292.2203578902</v>
      </c>
      <c r="AG29" s="11">
        <f>'Pop (num)'!AG28-'CI (num)'!AG28</f>
        <v>2219046.5493030776</v>
      </c>
      <c r="AH29" s="11">
        <f>'Pop (num)'!AH28-'CI (num)'!AH28</f>
        <v>2240832.7625140375</v>
      </c>
      <c r="AI29" s="11">
        <f>'Pop (num)'!AI28-'CI (num)'!AI28</f>
        <v>2265945.467763151</v>
      </c>
    </row>
    <row r="30" spans="1:35" x14ac:dyDescent="0.2">
      <c r="A30">
        <f t="shared" si="0"/>
        <v>29</v>
      </c>
      <c r="C30">
        <f>'Pop (num)'!D30</f>
        <v>1642068.6536484039</v>
      </c>
      <c r="D30" s="11">
        <f>'Pop (num)'!D29-'CI (num)'!D29</f>
        <v>1640476.2453568541</v>
      </c>
      <c r="E30" s="11">
        <f>'Pop (num)'!E29-'CI (num)'!E29</f>
        <v>1673627.94036722</v>
      </c>
      <c r="F30" s="11">
        <f>'Pop (num)'!F29-'CI (num)'!F29</f>
        <v>1704174.0177905608</v>
      </c>
      <c r="G30" s="11">
        <f>'Pop (num)'!G29-'CI (num)'!G29</f>
        <v>1733388.5049530058</v>
      </c>
      <c r="H30" s="11">
        <f>'Pop (num)'!H29-'CI (num)'!H29</f>
        <v>1762192.8696604446</v>
      </c>
      <c r="I30" s="11">
        <f>'Pop (num)'!I29-'CI (num)'!I29</f>
        <v>1791411.8679510294</v>
      </c>
      <c r="J30" s="11">
        <f>'Pop (num)'!J29-'CI (num)'!J29</f>
        <v>1821614.2955582768</v>
      </c>
      <c r="K30" s="11">
        <f>'Pop (num)'!K29-'CI (num)'!K29</f>
        <v>1852064.1729766577</v>
      </c>
      <c r="L30" s="11">
        <f>'Pop (num)'!L29-'CI (num)'!L29</f>
        <v>1882753.4356464404</v>
      </c>
      <c r="M30" s="11">
        <f>'Pop (num)'!M29-'CI (num)'!M29</f>
        <v>1913093.9109071123</v>
      </c>
      <c r="N30" s="11">
        <f>'Pop (num)'!N29-'CI (num)'!N29</f>
        <v>1941978.7535592474</v>
      </c>
      <c r="O30" s="11">
        <f>'Pop (num)'!O29-'CI (num)'!O29</f>
        <v>1968422.8296242843</v>
      </c>
      <c r="P30" s="11">
        <f>'Pop (num)'!P29-'CI (num)'!P29</f>
        <v>1993033.4644320237</v>
      </c>
      <c r="Q30" s="11">
        <f>'Pop (num)'!Q29-'CI (num)'!Q29</f>
        <v>2016412.8437119385</v>
      </c>
      <c r="R30" s="11">
        <f>'Pop (num)'!R29-'CI (num)'!R29</f>
        <v>2037712.657838522</v>
      </c>
      <c r="S30" s="11">
        <f>'Pop (num)'!S29-'CI (num)'!S29</f>
        <v>2056419.0866999861</v>
      </c>
      <c r="T30" s="11">
        <f>'Pop (num)'!T29-'CI (num)'!T29</f>
        <v>2071992.0132488734</v>
      </c>
      <c r="U30" s="11">
        <f>'Pop (num)'!U29-'CI (num)'!U29</f>
        <v>2083580.9086994003</v>
      </c>
      <c r="V30" s="11">
        <f>'Pop (num)'!V29-'CI (num)'!V29</f>
        <v>2091531.9258948404</v>
      </c>
      <c r="W30" s="11">
        <f>'Pop (num)'!W29-'CI (num)'!W29</f>
        <v>2095796.585769512</v>
      </c>
      <c r="X30" s="11">
        <f>'Pop (num)'!X29-'CI (num)'!X29</f>
        <v>2097629.8848977364</v>
      </c>
      <c r="Y30" s="11">
        <f>'Pop (num)'!Y29-'CI (num)'!Y29</f>
        <v>2100043.9636687324</v>
      </c>
      <c r="Z30" s="11">
        <f>'Pop (num)'!Z29-'CI (num)'!Z29</f>
        <v>2105166.231290556</v>
      </c>
      <c r="AA30" s="11">
        <f>'Pop (num)'!AA29-'CI (num)'!AA29</f>
        <v>2113613.7722361549</v>
      </c>
      <c r="AB30" s="11">
        <f>'Pop (num)'!AB29-'CI (num)'!AB29</f>
        <v>2125845.9880716237</v>
      </c>
      <c r="AC30" s="11">
        <f>'Pop (num)'!AC29-'CI (num)'!AC29</f>
        <v>2142239.3227113043</v>
      </c>
      <c r="AD30" s="11">
        <f>'Pop (num)'!AD29-'CI (num)'!AD29</f>
        <v>2160902.0991749298</v>
      </c>
      <c r="AE30" s="11">
        <f>'Pop (num)'!AE29-'CI (num)'!AE29</f>
        <v>2180190.2470902135</v>
      </c>
      <c r="AF30" s="11">
        <f>'Pop (num)'!AF29-'CI (num)'!AF29</f>
        <v>2199292.2203578902</v>
      </c>
      <c r="AG30" s="11">
        <f>'Pop (num)'!AG29-'CI (num)'!AG29</f>
        <v>2219046.5493030776</v>
      </c>
      <c r="AH30" s="11">
        <f>'Pop (num)'!AH29-'CI (num)'!AH29</f>
        <v>2240832.7625140375</v>
      </c>
      <c r="AI30" s="11">
        <f>'Pop (num)'!AI29-'CI (num)'!AI29</f>
        <v>2265945.467763151</v>
      </c>
    </row>
    <row r="31" spans="1:35" x14ac:dyDescent="0.2">
      <c r="A31">
        <f t="shared" si="0"/>
        <v>30</v>
      </c>
      <c r="C31">
        <f>'Pop (num)'!D31</f>
        <v>1383675.6599506498</v>
      </c>
      <c r="D31" s="11">
        <f>'Pop (num)'!D30-'CI (num)'!D30</f>
        <v>1640476.2453568541</v>
      </c>
      <c r="E31" s="11">
        <f>'Pop (num)'!E30-'CI (num)'!E30</f>
        <v>1673627.94036722</v>
      </c>
      <c r="F31" s="11">
        <f>'Pop (num)'!F30-'CI (num)'!F30</f>
        <v>1704174.0177905608</v>
      </c>
      <c r="G31" s="11">
        <f>'Pop (num)'!G30-'CI (num)'!G30</f>
        <v>1733388.5049530058</v>
      </c>
      <c r="H31" s="11">
        <f>'Pop (num)'!H30-'CI (num)'!H30</f>
        <v>1762192.8696604446</v>
      </c>
      <c r="I31" s="11">
        <f>'Pop (num)'!I30-'CI (num)'!I30</f>
        <v>1791411.8679510294</v>
      </c>
      <c r="J31" s="11">
        <f>'Pop (num)'!J30-'CI (num)'!J30</f>
        <v>1821614.2955582768</v>
      </c>
      <c r="K31" s="11">
        <f>'Pop (num)'!K30-'CI (num)'!K30</f>
        <v>1852064.1729766577</v>
      </c>
      <c r="L31" s="11">
        <f>'Pop (num)'!L30-'CI (num)'!L30</f>
        <v>1882753.4356464404</v>
      </c>
      <c r="M31" s="11">
        <f>'Pop (num)'!M30-'CI (num)'!M30</f>
        <v>1913093.9109071123</v>
      </c>
      <c r="N31" s="11">
        <f>'Pop (num)'!N30-'CI (num)'!N30</f>
        <v>1941978.7535592474</v>
      </c>
      <c r="O31" s="11">
        <f>'Pop (num)'!O30-'CI (num)'!O30</f>
        <v>1968422.8296242843</v>
      </c>
      <c r="P31" s="11">
        <f>'Pop (num)'!P30-'CI (num)'!P30</f>
        <v>1993033.4644320237</v>
      </c>
      <c r="Q31" s="11">
        <f>'Pop (num)'!Q30-'CI (num)'!Q30</f>
        <v>2016412.8437119385</v>
      </c>
      <c r="R31" s="11">
        <f>'Pop (num)'!R30-'CI (num)'!R30</f>
        <v>2037712.657838522</v>
      </c>
      <c r="S31" s="11">
        <f>'Pop (num)'!S30-'CI (num)'!S30</f>
        <v>2056419.0866999861</v>
      </c>
      <c r="T31" s="11">
        <f>'Pop (num)'!T30-'CI (num)'!T30</f>
        <v>2071992.0132488734</v>
      </c>
      <c r="U31" s="11">
        <f>'Pop (num)'!U30-'CI (num)'!U30</f>
        <v>2083580.9086994003</v>
      </c>
      <c r="V31" s="11">
        <f>'Pop (num)'!V30-'CI (num)'!V30</f>
        <v>2091531.9258948404</v>
      </c>
      <c r="W31" s="11">
        <f>'Pop (num)'!W30-'CI (num)'!W30</f>
        <v>2095796.585769512</v>
      </c>
      <c r="X31" s="11">
        <f>'Pop (num)'!X30-'CI (num)'!X30</f>
        <v>2097629.8848977364</v>
      </c>
      <c r="Y31" s="11">
        <f>'Pop (num)'!Y30-'CI (num)'!Y30</f>
        <v>2100043.9636687324</v>
      </c>
      <c r="Z31" s="11">
        <f>'Pop (num)'!Z30-'CI (num)'!Z30</f>
        <v>2105166.231290556</v>
      </c>
      <c r="AA31" s="11">
        <f>'Pop (num)'!AA30-'CI (num)'!AA30</f>
        <v>2113613.7722361549</v>
      </c>
      <c r="AB31" s="11">
        <f>'Pop (num)'!AB30-'CI (num)'!AB30</f>
        <v>2125845.9880716237</v>
      </c>
      <c r="AC31" s="11">
        <f>'Pop (num)'!AC30-'CI (num)'!AC30</f>
        <v>2142239.3227113043</v>
      </c>
      <c r="AD31" s="11">
        <f>'Pop (num)'!AD30-'CI (num)'!AD30</f>
        <v>2160902.0991749298</v>
      </c>
      <c r="AE31" s="11">
        <f>'Pop (num)'!AE30-'CI (num)'!AE30</f>
        <v>2180190.2470902135</v>
      </c>
      <c r="AF31" s="11">
        <f>'Pop (num)'!AF30-'CI (num)'!AF30</f>
        <v>2199292.2203578902</v>
      </c>
      <c r="AG31" s="11">
        <f>'Pop (num)'!AG30-'CI (num)'!AG30</f>
        <v>2219046.5493030776</v>
      </c>
      <c r="AH31" s="11">
        <f>'Pop (num)'!AH30-'CI (num)'!AH30</f>
        <v>2240832.7625140375</v>
      </c>
      <c r="AI31" s="11">
        <f>'Pop (num)'!AI30-'CI (num)'!AI30</f>
        <v>2265945.467763151</v>
      </c>
    </row>
    <row r="32" spans="1:35" x14ac:dyDescent="0.2">
      <c r="A32">
        <f t="shared" si="0"/>
        <v>31</v>
      </c>
      <c r="C32">
        <f>'Pop (num)'!D32</f>
        <v>1383675.6599506498</v>
      </c>
      <c r="D32" s="11">
        <f>'Pop (num)'!D31-'CI (num)'!D31</f>
        <v>1381543.3801517459</v>
      </c>
      <c r="E32" s="11">
        <f>'Pop (num)'!E31-'CI (num)'!E31</f>
        <v>1425283.3000974006</v>
      </c>
      <c r="F32" s="11">
        <f>'Pop (num)'!F31-'CI (num)'!F31</f>
        <v>1467541.3538377597</v>
      </c>
      <c r="G32" s="11">
        <f>'Pop (num)'!G31-'CI (num)'!G31</f>
        <v>1508133.6338167039</v>
      </c>
      <c r="H32" s="11">
        <f>'Pop (num)'!H31-'CI (num)'!H31</f>
        <v>1546873.3889455914</v>
      </c>
      <c r="I32" s="11">
        <f>'Pop (num)'!I31-'CI (num)'!I31</f>
        <v>1583627.6981182215</v>
      </c>
      <c r="J32" s="11">
        <f>'Pop (num)'!J31-'CI (num)'!J31</f>
        <v>1618264.6064114578</v>
      </c>
      <c r="K32" s="11">
        <f>'Pop (num)'!K31-'CI (num)'!K31</f>
        <v>1650179.1733026712</v>
      </c>
      <c r="L32" s="11">
        <f>'Pop (num)'!L31-'CI (num)'!L31</f>
        <v>1680447.1592274799</v>
      </c>
      <c r="M32" s="11">
        <f>'Pop (num)'!M31-'CI (num)'!M31</f>
        <v>1709835.4261836424</v>
      </c>
      <c r="N32" s="11">
        <f>'Pop (num)'!N31-'CI (num)'!N31</f>
        <v>1739117.6544087012</v>
      </c>
      <c r="O32" s="11">
        <f>'Pop (num)'!O31-'CI (num)'!O31</f>
        <v>1768884.124454271</v>
      </c>
      <c r="P32" s="11">
        <f>'Pop (num)'!P31-'CI (num)'!P31</f>
        <v>1798644.8315047489</v>
      </c>
      <c r="Q32" s="11">
        <f>'Pop (num)'!Q31-'CI (num)'!Q31</f>
        <v>1828622.5868565904</v>
      </c>
      <c r="R32" s="11">
        <f>'Pop (num)'!R31-'CI (num)'!R31</f>
        <v>1857757.7888508281</v>
      </c>
      <c r="S32" s="11">
        <f>'Pop (num)'!S31-'CI (num)'!S31</f>
        <v>1885947.7204475862</v>
      </c>
      <c r="T32" s="11">
        <f>'Pop (num)'!T31-'CI (num)'!T31</f>
        <v>1913252.4099419815</v>
      </c>
      <c r="U32" s="11">
        <f>'Pop (num)'!U31-'CI (num)'!U31</f>
        <v>1939833.6415564613</v>
      </c>
      <c r="V32" s="11">
        <f>'Pop (num)'!V31-'CI (num)'!V31</f>
        <v>1966597.8691838221</v>
      </c>
      <c r="W32" s="11">
        <f>'Pop (num)'!W31-'CI (num)'!W31</f>
        <v>1993625.1681771833</v>
      </c>
      <c r="X32" s="11">
        <f>'Pop (num)'!X31-'CI (num)'!X31</f>
        <v>2019832.1399913752</v>
      </c>
      <c r="Y32" s="11">
        <f>'Pop (num)'!Y31-'CI (num)'!Y31</f>
        <v>2044051.3110842323</v>
      </c>
      <c r="Z32" s="11">
        <f>'Pop (num)'!Z31-'CI (num)'!Z31</f>
        <v>2065547.7916256788</v>
      </c>
      <c r="AA32" s="11">
        <f>'Pop (num)'!AA31-'CI (num)'!AA31</f>
        <v>2084095.2843390813</v>
      </c>
      <c r="AB32" s="11">
        <f>'Pop (num)'!AB31-'CI (num)'!AB31</f>
        <v>2099310.2047517016</v>
      </c>
      <c r="AC32" s="11">
        <f>'Pop (num)'!AC31-'CI (num)'!AC31</f>
        <v>2112220.7476772079</v>
      </c>
      <c r="AD32" s="11">
        <f>'Pop (num)'!AD31-'CI (num)'!AD31</f>
        <v>2125796.1573221013</v>
      </c>
      <c r="AE32" s="11">
        <f>'Pop (num)'!AE31-'CI (num)'!AE31</f>
        <v>2141617.9018206131</v>
      </c>
      <c r="AF32" s="11">
        <f>'Pop (num)'!AF31-'CI (num)'!AF31</f>
        <v>2159727.7268309775</v>
      </c>
      <c r="AG32" s="11">
        <f>'Pop (num)'!AG31-'CI (num)'!AG31</f>
        <v>2179932.6860101223</v>
      </c>
      <c r="AH32" s="11">
        <f>'Pop (num)'!AH31-'CI (num)'!AH31</f>
        <v>2201860.6571507133</v>
      </c>
      <c r="AI32" s="11">
        <f>'Pop (num)'!AI31-'CI (num)'!AI31</f>
        <v>2222621.990992703</v>
      </c>
    </row>
    <row r="33" spans="1:35" x14ac:dyDescent="0.2">
      <c r="A33">
        <f t="shared" si="0"/>
        <v>32</v>
      </c>
      <c r="C33">
        <f>'Pop (num)'!D33</f>
        <v>1383675.6599506498</v>
      </c>
      <c r="D33" s="11">
        <f>'Pop (num)'!D32-'CI (num)'!D32</f>
        <v>1381543.3801517459</v>
      </c>
      <c r="E33" s="11">
        <f>'Pop (num)'!E32-'CI (num)'!E32</f>
        <v>1425283.3000974006</v>
      </c>
      <c r="F33" s="11">
        <f>'Pop (num)'!F32-'CI (num)'!F32</f>
        <v>1467541.3538377597</v>
      </c>
      <c r="G33" s="11">
        <f>'Pop (num)'!G32-'CI (num)'!G32</f>
        <v>1508133.6338167039</v>
      </c>
      <c r="H33" s="11">
        <f>'Pop (num)'!H32-'CI (num)'!H32</f>
        <v>1546873.3889455914</v>
      </c>
      <c r="I33" s="11">
        <f>'Pop (num)'!I32-'CI (num)'!I32</f>
        <v>1583627.6981182215</v>
      </c>
      <c r="J33" s="11">
        <f>'Pop (num)'!J32-'CI (num)'!J32</f>
        <v>1618264.6064114578</v>
      </c>
      <c r="K33" s="11">
        <f>'Pop (num)'!K32-'CI (num)'!K32</f>
        <v>1650179.1733026712</v>
      </c>
      <c r="L33" s="11">
        <f>'Pop (num)'!L32-'CI (num)'!L32</f>
        <v>1680447.1592274799</v>
      </c>
      <c r="M33" s="11">
        <f>'Pop (num)'!M32-'CI (num)'!M32</f>
        <v>1709835.4261836424</v>
      </c>
      <c r="N33" s="11">
        <f>'Pop (num)'!N32-'CI (num)'!N32</f>
        <v>1739117.6544087012</v>
      </c>
      <c r="O33" s="11">
        <f>'Pop (num)'!O32-'CI (num)'!O32</f>
        <v>1768884.124454271</v>
      </c>
      <c r="P33" s="11">
        <f>'Pop (num)'!P32-'CI (num)'!P32</f>
        <v>1798644.8315047489</v>
      </c>
      <c r="Q33" s="11">
        <f>'Pop (num)'!Q32-'CI (num)'!Q32</f>
        <v>1828622.5868565904</v>
      </c>
      <c r="R33" s="11">
        <f>'Pop (num)'!R32-'CI (num)'!R32</f>
        <v>1857757.7888508281</v>
      </c>
      <c r="S33" s="11">
        <f>'Pop (num)'!S32-'CI (num)'!S32</f>
        <v>1885947.7204475862</v>
      </c>
      <c r="T33" s="11">
        <f>'Pop (num)'!T32-'CI (num)'!T32</f>
        <v>1913252.4099419815</v>
      </c>
      <c r="U33" s="11">
        <f>'Pop (num)'!U32-'CI (num)'!U32</f>
        <v>1939833.6415564613</v>
      </c>
      <c r="V33" s="11">
        <f>'Pop (num)'!V32-'CI (num)'!V32</f>
        <v>1966597.8691838221</v>
      </c>
      <c r="W33" s="11">
        <f>'Pop (num)'!W32-'CI (num)'!W32</f>
        <v>1993625.1681771833</v>
      </c>
      <c r="X33" s="11">
        <f>'Pop (num)'!X32-'CI (num)'!X32</f>
        <v>2019832.1399913752</v>
      </c>
      <c r="Y33" s="11">
        <f>'Pop (num)'!Y32-'CI (num)'!Y32</f>
        <v>2044051.3110842323</v>
      </c>
      <c r="Z33" s="11">
        <f>'Pop (num)'!Z32-'CI (num)'!Z32</f>
        <v>2065547.7916256788</v>
      </c>
      <c r="AA33" s="11">
        <f>'Pop (num)'!AA32-'CI (num)'!AA32</f>
        <v>2084095.2843390813</v>
      </c>
      <c r="AB33" s="11">
        <f>'Pop (num)'!AB32-'CI (num)'!AB32</f>
        <v>2099310.2047517016</v>
      </c>
      <c r="AC33" s="11">
        <f>'Pop (num)'!AC32-'CI (num)'!AC32</f>
        <v>2112220.7476772079</v>
      </c>
      <c r="AD33" s="11">
        <f>'Pop (num)'!AD32-'CI (num)'!AD32</f>
        <v>2125796.1573221013</v>
      </c>
      <c r="AE33" s="11">
        <f>'Pop (num)'!AE32-'CI (num)'!AE32</f>
        <v>2141617.9018206131</v>
      </c>
      <c r="AF33" s="11">
        <f>'Pop (num)'!AF32-'CI (num)'!AF32</f>
        <v>2159727.7268309775</v>
      </c>
      <c r="AG33" s="11">
        <f>'Pop (num)'!AG32-'CI (num)'!AG32</f>
        <v>2179932.6860101223</v>
      </c>
      <c r="AH33" s="11">
        <f>'Pop (num)'!AH32-'CI (num)'!AH32</f>
        <v>2201860.6571507133</v>
      </c>
      <c r="AI33" s="11">
        <f>'Pop (num)'!AI32-'CI (num)'!AI32</f>
        <v>2222621.990992703</v>
      </c>
    </row>
    <row r="34" spans="1:35" x14ac:dyDescent="0.2">
      <c r="A34">
        <f t="shared" si="0"/>
        <v>33</v>
      </c>
      <c r="C34">
        <f>'Pop (num)'!D34</f>
        <v>1383675.6599506498</v>
      </c>
      <c r="D34" s="11">
        <f>'Pop (num)'!D33-'CI (num)'!D33</f>
        <v>1381543.3801517459</v>
      </c>
      <c r="E34" s="11">
        <f>'Pop (num)'!E33-'CI (num)'!E33</f>
        <v>1425283.3000974006</v>
      </c>
      <c r="F34" s="11">
        <f>'Pop (num)'!F33-'CI (num)'!F33</f>
        <v>1467541.3538377597</v>
      </c>
      <c r="G34" s="11">
        <f>'Pop (num)'!G33-'CI (num)'!G33</f>
        <v>1508133.6338167039</v>
      </c>
      <c r="H34" s="11">
        <f>'Pop (num)'!H33-'CI (num)'!H33</f>
        <v>1546873.3889455914</v>
      </c>
      <c r="I34" s="11">
        <f>'Pop (num)'!I33-'CI (num)'!I33</f>
        <v>1583627.6981182215</v>
      </c>
      <c r="J34" s="11">
        <f>'Pop (num)'!J33-'CI (num)'!J33</f>
        <v>1618264.6064114578</v>
      </c>
      <c r="K34" s="11">
        <f>'Pop (num)'!K33-'CI (num)'!K33</f>
        <v>1650179.1733026712</v>
      </c>
      <c r="L34" s="11">
        <f>'Pop (num)'!L33-'CI (num)'!L33</f>
        <v>1680447.1592274799</v>
      </c>
      <c r="M34" s="11">
        <f>'Pop (num)'!M33-'CI (num)'!M33</f>
        <v>1709835.4261836424</v>
      </c>
      <c r="N34" s="11">
        <f>'Pop (num)'!N33-'CI (num)'!N33</f>
        <v>1739117.6544087012</v>
      </c>
      <c r="O34" s="11">
        <f>'Pop (num)'!O33-'CI (num)'!O33</f>
        <v>1768884.124454271</v>
      </c>
      <c r="P34" s="11">
        <f>'Pop (num)'!P33-'CI (num)'!P33</f>
        <v>1798644.8315047489</v>
      </c>
      <c r="Q34" s="11">
        <f>'Pop (num)'!Q33-'CI (num)'!Q33</f>
        <v>1828622.5868565904</v>
      </c>
      <c r="R34" s="11">
        <f>'Pop (num)'!R33-'CI (num)'!R33</f>
        <v>1857757.7888508281</v>
      </c>
      <c r="S34" s="11">
        <f>'Pop (num)'!S33-'CI (num)'!S33</f>
        <v>1885947.7204475862</v>
      </c>
      <c r="T34" s="11">
        <f>'Pop (num)'!T33-'CI (num)'!T33</f>
        <v>1913252.4099419815</v>
      </c>
      <c r="U34" s="11">
        <f>'Pop (num)'!U33-'CI (num)'!U33</f>
        <v>1939833.6415564613</v>
      </c>
      <c r="V34" s="11">
        <f>'Pop (num)'!V33-'CI (num)'!V33</f>
        <v>1966597.8691838221</v>
      </c>
      <c r="W34" s="11">
        <f>'Pop (num)'!W33-'CI (num)'!W33</f>
        <v>1993625.1681771833</v>
      </c>
      <c r="X34" s="11">
        <f>'Pop (num)'!X33-'CI (num)'!X33</f>
        <v>2019832.1399913752</v>
      </c>
      <c r="Y34" s="11">
        <f>'Pop (num)'!Y33-'CI (num)'!Y33</f>
        <v>2044051.3110842323</v>
      </c>
      <c r="Z34" s="11">
        <f>'Pop (num)'!Z33-'CI (num)'!Z33</f>
        <v>2065547.7916256788</v>
      </c>
      <c r="AA34" s="11">
        <f>'Pop (num)'!AA33-'CI (num)'!AA33</f>
        <v>2084095.2843390813</v>
      </c>
      <c r="AB34" s="11">
        <f>'Pop (num)'!AB33-'CI (num)'!AB33</f>
        <v>2099310.2047517016</v>
      </c>
      <c r="AC34" s="11">
        <f>'Pop (num)'!AC33-'CI (num)'!AC33</f>
        <v>2112220.7476772079</v>
      </c>
      <c r="AD34" s="11">
        <f>'Pop (num)'!AD33-'CI (num)'!AD33</f>
        <v>2125796.1573221013</v>
      </c>
      <c r="AE34" s="11">
        <f>'Pop (num)'!AE33-'CI (num)'!AE33</f>
        <v>2141617.9018206131</v>
      </c>
      <c r="AF34" s="11">
        <f>'Pop (num)'!AF33-'CI (num)'!AF33</f>
        <v>2159727.7268309775</v>
      </c>
      <c r="AG34" s="11">
        <f>'Pop (num)'!AG33-'CI (num)'!AG33</f>
        <v>2179932.6860101223</v>
      </c>
      <c r="AH34" s="11">
        <f>'Pop (num)'!AH33-'CI (num)'!AH33</f>
        <v>2201860.6571507133</v>
      </c>
      <c r="AI34" s="11">
        <f>'Pop (num)'!AI33-'CI (num)'!AI33</f>
        <v>2222621.990992703</v>
      </c>
    </row>
    <row r="35" spans="1:35" x14ac:dyDescent="0.2">
      <c r="A35">
        <f t="shared" si="0"/>
        <v>34</v>
      </c>
      <c r="C35">
        <f>'Pop (num)'!D35</f>
        <v>1383675.6599506498</v>
      </c>
      <c r="D35" s="11">
        <f>'Pop (num)'!D34-'CI (num)'!D34</f>
        <v>1381543.3801517459</v>
      </c>
      <c r="E35" s="11">
        <f>'Pop (num)'!E34-'CI (num)'!E34</f>
        <v>1425283.3000974006</v>
      </c>
      <c r="F35" s="11">
        <f>'Pop (num)'!F34-'CI (num)'!F34</f>
        <v>1467541.3538377597</v>
      </c>
      <c r="G35" s="11">
        <f>'Pop (num)'!G34-'CI (num)'!G34</f>
        <v>1508133.6338167039</v>
      </c>
      <c r="H35" s="11">
        <f>'Pop (num)'!H34-'CI (num)'!H34</f>
        <v>1546873.3889455914</v>
      </c>
      <c r="I35" s="11">
        <f>'Pop (num)'!I34-'CI (num)'!I34</f>
        <v>1583627.6981182215</v>
      </c>
      <c r="J35" s="11">
        <f>'Pop (num)'!J34-'CI (num)'!J34</f>
        <v>1618264.6064114578</v>
      </c>
      <c r="K35" s="11">
        <f>'Pop (num)'!K34-'CI (num)'!K34</f>
        <v>1650179.1733026712</v>
      </c>
      <c r="L35" s="11">
        <f>'Pop (num)'!L34-'CI (num)'!L34</f>
        <v>1680447.1592274799</v>
      </c>
      <c r="M35" s="11">
        <f>'Pop (num)'!M34-'CI (num)'!M34</f>
        <v>1709835.4261836424</v>
      </c>
      <c r="N35" s="11">
        <f>'Pop (num)'!N34-'CI (num)'!N34</f>
        <v>1739117.6544087012</v>
      </c>
      <c r="O35" s="11">
        <f>'Pop (num)'!O34-'CI (num)'!O34</f>
        <v>1768884.124454271</v>
      </c>
      <c r="P35" s="11">
        <f>'Pop (num)'!P34-'CI (num)'!P34</f>
        <v>1798644.8315047489</v>
      </c>
      <c r="Q35" s="11">
        <f>'Pop (num)'!Q34-'CI (num)'!Q34</f>
        <v>1828622.5868565904</v>
      </c>
      <c r="R35" s="11">
        <f>'Pop (num)'!R34-'CI (num)'!R34</f>
        <v>1857757.7888508281</v>
      </c>
      <c r="S35" s="11">
        <f>'Pop (num)'!S34-'CI (num)'!S34</f>
        <v>1885947.7204475862</v>
      </c>
      <c r="T35" s="11">
        <f>'Pop (num)'!T34-'CI (num)'!T34</f>
        <v>1913252.4099419815</v>
      </c>
      <c r="U35" s="11">
        <f>'Pop (num)'!U34-'CI (num)'!U34</f>
        <v>1939833.6415564613</v>
      </c>
      <c r="V35" s="11">
        <f>'Pop (num)'!V34-'CI (num)'!V34</f>
        <v>1966597.8691838221</v>
      </c>
      <c r="W35" s="11">
        <f>'Pop (num)'!W34-'CI (num)'!W34</f>
        <v>1993625.1681771833</v>
      </c>
      <c r="X35" s="11">
        <f>'Pop (num)'!X34-'CI (num)'!X34</f>
        <v>2019832.1399913752</v>
      </c>
      <c r="Y35" s="11">
        <f>'Pop (num)'!Y34-'CI (num)'!Y34</f>
        <v>2044051.3110842323</v>
      </c>
      <c r="Z35" s="11">
        <f>'Pop (num)'!Z34-'CI (num)'!Z34</f>
        <v>2065547.7916256788</v>
      </c>
      <c r="AA35" s="11">
        <f>'Pop (num)'!AA34-'CI (num)'!AA34</f>
        <v>2084095.2843390813</v>
      </c>
      <c r="AB35" s="11">
        <f>'Pop (num)'!AB34-'CI (num)'!AB34</f>
        <v>2099310.2047517016</v>
      </c>
      <c r="AC35" s="11">
        <f>'Pop (num)'!AC34-'CI (num)'!AC34</f>
        <v>2112220.7476772079</v>
      </c>
      <c r="AD35" s="11">
        <f>'Pop (num)'!AD34-'CI (num)'!AD34</f>
        <v>2125796.1573221013</v>
      </c>
      <c r="AE35" s="11">
        <f>'Pop (num)'!AE34-'CI (num)'!AE34</f>
        <v>2141617.9018206131</v>
      </c>
      <c r="AF35" s="11">
        <f>'Pop (num)'!AF34-'CI (num)'!AF34</f>
        <v>2159727.7268309775</v>
      </c>
      <c r="AG35" s="11">
        <f>'Pop (num)'!AG34-'CI (num)'!AG34</f>
        <v>2179932.6860101223</v>
      </c>
      <c r="AH35" s="11">
        <f>'Pop (num)'!AH34-'CI (num)'!AH34</f>
        <v>2201860.6571507133</v>
      </c>
      <c r="AI35" s="11">
        <f>'Pop (num)'!AI34-'CI (num)'!AI34</f>
        <v>2222621.990992703</v>
      </c>
    </row>
    <row r="36" spans="1:35" x14ac:dyDescent="0.2">
      <c r="A36">
        <f t="shared" si="0"/>
        <v>35</v>
      </c>
      <c r="C36">
        <f>'Pop (num)'!D36</f>
        <v>1102102.227153586</v>
      </c>
      <c r="D36" s="11">
        <f>'Pop (num)'!D35-'CI (num)'!D35</f>
        <v>1381543.3801517459</v>
      </c>
      <c r="E36" s="11">
        <f>'Pop (num)'!E35-'CI (num)'!E35</f>
        <v>1425283.3000974006</v>
      </c>
      <c r="F36" s="11">
        <f>'Pop (num)'!F35-'CI (num)'!F35</f>
        <v>1467541.3538377597</v>
      </c>
      <c r="G36" s="11">
        <f>'Pop (num)'!G35-'CI (num)'!G35</f>
        <v>1508133.6338167039</v>
      </c>
      <c r="H36" s="11">
        <f>'Pop (num)'!H35-'CI (num)'!H35</f>
        <v>1546873.3889455914</v>
      </c>
      <c r="I36" s="11">
        <f>'Pop (num)'!I35-'CI (num)'!I35</f>
        <v>1583627.6981182215</v>
      </c>
      <c r="J36" s="11">
        <f>'Pop (num)'!J35-'CI (num)'!J35</f>
        <v>1618264.6064114578</v>
      </c>
      <c r="K36" s="11">
        <f>'Pop (num)'!K35-'CI (num)'!K35</f>
        <v>1650179.1733026712</v>
      </c>
      <c r="L36" s="11">
        <f>'Pop (num)'!L35-'CI (num)'!L35</f>
        <v>1680447.1592274799</v>
      </c>
      <c r="M36" s="11">
        <f>'Pop (num)'!M35-'CI (num)'!M35</f>
        <v>1709835.4261836424</v>
      </c>
      <c r="N36" s="11">
        <f>'Pop (num)'!N35-'CI (num)'!N35</f>
        <v>1739117.6544087012</v>
      </c>
      <c r="O36" s="11">
        <f>'Pop (num)'!O35-'CI (num)'!O35</f>
        <v>1768884.124454271</v>
      </c>
      <c r="P36" s="11">
        <f>'Pop (num)'!P35-'CI (num)'!P35</f>
        <v>1798644.8315047489</v>
      </c>
      <c r="Q36" s="11">
        <f>'Pop (num)'!Q35-'CI (num)'!Q35</f>
        <v>1828622.5868565904</v>
      </c>
      <c r="R36" s="11">
        <f>'Pop (num)'!R35-'CI (num)'!R35</f>
        <v>1857757.7888508281</v>
      </c>
      <c r="S36" s="11">
        <f>'Pop (num)'!S35-'CI (num)'!S35</f>
        <v>1885947.7204475862</v>
      </c>
      <c r="T36" s="11">
        <f>'Pop (num)'!T35-'CI (num)'!T35</f>
        <v>1913252.4099419815</v>
      </c>
      <c r="U36" s="11">
        <f>'Pop (num)'!U35-'CI (num)'!U35</f>
        <v>1939833.6415564613</v>
      </c>
      <c r="V36" s="11">
        <f>'Pop (num)'!V35-'CI (num)'!V35</f>
        <v>1966597.8691838221</v>
      </c>
      <c r="W36" s="11">
        <f>'Pop (num)'!W35-'CI (num)'!W35</f>
        <v>1993625.1681771833</v>
      </c>
      <c r="X36" s="11">
        <f>'Pop (num)'!X35-'CI (num)'!X35</f>
        <v>2019832.1399913752</v>
      </c>
      <c r="Y36" s="11">
        <f>'Pop (num)'!Y35-'CI (num)'!Y35</f>
        <v>2044051.3110842323</v>
      </c>
      <c r="Z36" s="11">
        <f>'Pop (num)'!Z35-'CI (num)'!Z35</f>
        <v>2065547.7916256788</v>
      </c>
      <c r="AA36" s="11">
        <f>'Pop (num)'!AA35-'CI (num)'!AA35</f>
        <v>2084095.2843390813</v>
      </c>
      <c r="AB36" s="11">
        <f>'Pop (num)'!AB35-'CI (num)'!AB35</f>
        <v>2099310.2047517016</v>
      </c>
      <c r="AC36" s="11">
        <f>'Pop (num)'!AC35-'CI (num)'!AC35</f>
        <v>2112220.7476772079</v>
      </c>
      <c r="AD36" s="11">
        <f>'Pop (num)'!AD35-'CI (num)'!AD35</f>
        <v>2125796.1573221013</v>
      </c>
      <c r="AE36" s="11">
        <f>'Pop (num)'!AE35-'CI (num)'!AE35</f>
        <v>2141617.9018206131</v>
      </c>
      <c r="AF36" s="11">
        <f>'Pop (num)'!AF35-'CI (num)'!AF35</f>
        <v>2159727.7268309775</v>
      </c>
      <c r="AG36" s="11">
        <f>'Pop (num)'!AG35-'CI (num)'!AG35</f>
        <v>2179932.6860101223</v>
      </c>
      <c r="AH36" s="11">
        <f>'Pop (num)'!AH35-'CI (num)'!AH35</f>
        <v>2201860.6571507133</v>
      </c>
      <c r="AI36" s="11">
        <f>'Pop (num)'!AI35-'CI (num)'!AI35</f>
        <v>2222621.990992703</v>
      </c>
    </row>
    <row r="37" spans="1:35" x14ac:dyDescent="0.2">
      <c r="A37">
        <f t="shared" si="0"/>
        <v>36</v>
      </c>
      <c r="C37">
        <f>'Pop (num)'!D37</f>
        <v>1102102.227153586</v>
      </c>
      <c r="D37" s="11">
        <f>'Pop (num)'!D36-'CI (num)'!D36</f>
        <v>1099349.9502175993</v>
      </c>
      <c r="E37" s="11">
        <f>'Pop (num)'!E36-'CI (num)'!E36</f>
        <v>1148605.3163068998</v>
      </c>
      <c r="F37" s="11">
        <f>'Pop (num)'!F36-'CI (num)'!F36</f>
        <v>1197664.1541924987</v>
      </c>
      <c r="G37" s="11">
        <f>'Pop (num)'!G36-'CI (num)'!G36</f>
        <v>1245441.4972855165</v>
      </c>
      <c r="H37" s="11">
        <f>'Pop (num)'!H36-'CI (num)'!H36</f>
        <v>1291346.1949294263</v>
      </c>
      <c r="I37" s="11">
        <f>'Pop (num)'!I36-'CI (num)'!I36</f>
        <v>1335153.6533545386</v>
      </c>
      <c r="J37" s="11">
        <f>'Pop (num)'!J36-'CI (num)'!J36</f>
        <v>1377065.6350826933</v>
      </c>
      <c r="K37" s="11">
        <f>'Pop (num)'!K36-'CI (num)'!K36</f>
        <v>1418201.3792712821</v>
      </c>
      <c r="L37" s="11">
        <f>'Pop (num)'!L36-'CI (num)'!L36</f>
        <v>1458253.5368226904</v>
      </c>
      <c r="M37" s="11">
        <f>'Pop (num)'!M36-'CI (num)'!M36</f>
        <v>1496876.6920518449</v>
      </c>
      <c r="N37" s="11">
        <f>'Pop (num)'!N36-'CI (num)'!N36</f>
        <v>1533824.3204725406</v>
      </c>
      <c r="O37" s="11">
        <f>'Pop (num)'!O36-'CI (num)'!O36</f>
        <v>1568871.2414622621</v>
      </c>
      <c r="P37" s="11">
        <f>'Pop (num)'!P36-'CI (num)'!P36</f>
        <v>1601450.0909183731</v>
      </c>
      <c r="Q37" s="11">
        <f>'Pop (num)'!Q36-'CI (num)'!Q36</f>
        <v>1632594.946153909</v>
      </c>
      <c r="R37" s="11">
        <f>'Pop (num)'!R36-'CI (num)'!R36</f>
        <v>1662727.6315515426</v>
      </c>
      <c r="S37" s="11">
        <f>'Pop (num)'!S36-'CI (num)'!S36</f>
        <v>1692836.0154197798</v>
      </c>
      <c r="T37" s="11">
        <f>'Pop (num)'!T36-'CI (num)'!T36</f>
        <v>1723862.7989079973</v>
      </c>
      <c r="U37" s="11">
        <f>'Pop (num)'!U36-'CI (num)'!U36</f>
        <v>1755216.1162770987</v>
      </c>
      <c r="V37" s="11">
        <f>'Pop (num)'!V36-'CI (num)'!V36</f>
        <v>1787298.2195218278</v>
      </c>
      <c r="W37" s="11">
        <f>'Pop (num)'!W36-'CI (num)'!W36</f>
        <v>1819977.0196641004</v>
      </c>
      <c r="X37" s="11">
        <f>'Pop (num)'!X36-'CI (num)'!X36</f>
        <v>1852583.9468217946</v>
      </c>
      <c r="Y37" s="11">
        <f>'Pop (num)'!Y36-'CI (num)'!Y36</f>
        <v>1884480.4197637551</v>
      </c>
      <c r="Z37" s="11">
        <f>'Pop (num)'!Z36-'CI (num)'!Z36</f>
        <v>1916338.9555006686</v>
      </c>
      <c r="AA37" s="11">
        <f>'Pop (num)'!AA36-'CI (num)'!AA36</f>
        <v>1948670.2719682688</v>
      </c>
      <c r="AB37" s="11">
        <f>'Pop (num)'!AB36-'CI (num)'!AB36</f>
        <v>1981211.8610048715</v>
      </c>
      <c r="AC37" s="11">
        <f>'Pop (num)'!AC36-'CI (num)'!AC36</f>
        <v>2012406.7394554755</v>
      </c>
      <c r="AD37" s="11">
        <f>'Pop (num)'!AD36-'CI (num)'!AD36</f>
        <v>2040512.079998113</v>
      </c>
      <c r="AE37" s="11">
        <f>'Pop (num)'!AE36-'CI (num)'!AE36</f>
        <v>2064969.4881132601</v>
      </c>
      <c r="AF37" s="11">
        <f>'Pop (num)'!AF36-'CI (num)'!AF36</f>
        <v>2085807.5893375718</v>
      </c>
      <c r="AG37" s="11">
        <f>'Pop (num)'!AG36-'CI (num)'!AG36</f>
        <v>2102883.9066998591</v>
      </c>
      <c r="AH37" s="11">
        <f>'Pop (num)'!AH36-'CI (num)'!AH36</f>
        <v>2117387.101464387</v>
      </c>
      <c r="AI37" s="11">
        <f>'Pop (num)'!AI36-'CI (num)'!AI36</f>
        <v>2132326.4782486162</v>
      </c>
    </row>
    <row r="38" spans="1:35" x14ac:dyDescent="0.2">
      <c r="A38">
        <f t="shared" si="0"/>
        <v>37</v>
      </c>
      <c r="C38">
        <f>'Pop (num)'!D38</f>
        <v>1102102.227153586</v>
      </c>
      <c r="D38" s="11">
        <f>'Pop (num)'!D37-'CI (num)'!D37</f>
        <v>1099349.9502175993</v>
      </c>
      <c r="E38" s="11">
        <f>'Pop (num)'!E37-'CI (num)'!E37</f>
        <v>1148605.3163068998</v>
      </c>
      <c r="F38" s="11">
        <f>'Pop (num)'!F37-'CI (num)'!F37</f>
        <v>1197664.1541924987</v>
      </c>
      <c r="G38" s="11">
        <f>'Pop (num)'!G37-'CI (num)'!G37</f>
        <v>1245441.4972855165</v>
      </c>
      <c r="H38" s="11">
        <f>'Pop (num)'!H37-'CI (num)'!H37</f>
        <v>1291346.1949294263</v>
      </c>
      <c r="I38" s="11">
        <f>'Pop (num)'!I37-'CI (num)'!I37</f>
        <v>1335153.6533545386</v>
      </c>
      <c r="J38" s="11">
        <f>'Pop (num)'!J37-'CI (num)'!J37</f>
        <v>1377065.6350826933</v>
      </c>
      <c r="K38" s="11">
        <f>'Pop (num)'!K37-'CI (num)'!K37</f>
        <v>1418201.3792712821</v>
      </c>
      <c r="L38" s="11">
        <f>'Pop (num)'!L37-'CI (num)'!L37</f>
        <v>1458253.5368226904</v>
      </c>
      <c r="M38" s="11">
        <f>'Pop (num)'!M37-'CI (num)'!M37</f>
        <v>1496876.6920518449</v>
      </c>
      <c r="N38" s="11">
        <f>'Pop (num)'!N37-'CI (num)'!N37</f>
        <v>1533824.3204725406</v>
      </c>
      <c r="O38" s="11">
        <f>'Pop (num)'!O37-'CI (num)'!O37</f>
        <v>1568871.2414622621</v>
      </c>
      <c r="P38" s="11">
        <f>'Pop (num)'!P37-'CI (num)'!P37</f>
        <v>1601450.0909183731</v>
      </c>
      <c r="Q38" s="11">
        <f>'Pop (num)'!Q37-'CI (num)'!Q37</f>
        <v>1632594.946153909</v>
      </c>
      <c r="R38" s="11">
        <f>'Pop (num)'!R37-'CI (num)'!R37</f>
        <v>1662727.6315515426</v>
      </c>
      <c r="S38" s="11">
        <f>'Pop (num)'!S37-'CI (num)'!S37</f>
        <v>1692836.0154197798</v>
      </c>
      <c r="T38" s="11">
        <f>'Pop (num)'!T37-'CI (num)'!T37</f>
        <v>1723862.7989079973</v>
      </c>
      <c r="U38" s="11">
        <f>'Pop (num)'!U37-'CI (num)'!U37</f>
        <v>1755216.1162770987</v>
      </c>
      <c r="V38" s="11">
        <f>'Pop (num)'!V37-'CI (num)'!V37</f>
        <v>1787298.2195218278</v>
      </c>
      <c r="W38" s="11">
        <f>'Pop (num)'!W37-'CI (num)'!W37</f>
        <v>1819977.0196641004</v>
      </c>
      <c r="X38" s="11">
        <f>'Pop (num)'!X37-'CI (num)'!X37</f>
        <v>1852583.9468217946</v>
      </c>
      <c r="Y38" s="11">
        <f>'Pop (num)'!Y37-'CI (num)'!Y37</f>
        <v>1884480.4197637551</v>
      </c>
      <c r="Z38" s="11">
        <f>'Pop (num)'!Z37-'CI (num)'!Z37</f>
        <v>1916338.9555006686</v>
      </c>
      <c r="AA38" s="11">
        <f>'Pop (num)'!AA37-'CI (num)'!AA37</f>
        <v>1948670.2719682688</v>
      </c>
      <c r="AB38" s="11">
        <f>'Pop (num)'!AB37-'CI (num)'!AB37</f>
        <v>1981211.8610048715</v>
      </c>
      <c r="AC38" s="11">
        <f>'Pop (num)'!AC37-'CI (num)'!AC37</f>
        <v>2012406.7394554755</v>
      </c>
      <c r="AD38" s="11">
        <f>'Pop (num)'!AD37-'CI (num)'!AD37</f>
        <v>2040512.079998113</v>
      </c>
      <c r="AE38" s="11">
        <f>'Pop (num)'!AE37-'CI (num)'!AE37</f>
        <v>2064969.4881132601</v>
      </c>
      <c r="AF38" s="11">
        <f>'Pop (num)'!AF37-'CI (num)'!AF37</f>
        <v>2085807.5893375718</v>
      </c>
      <c r="AG38" s="11">
        <f>'Pop (num)'!AG37-'CI (num)'!AG37</f>
        <v>2102883.9066998591</v>
      </c>
      <c r="AH38" s="11">
        <f>'Pop (num)'!AH37-'CI (num)'!AH37</f>
        <v>2117387.101464387</v>
      </c>
      <c r="AI38" s="11">
        <f>'Pop (num)'!AI37-'CI (num)'!AI37</f>
        <v>2132326.4782486162</v>
      </c>
    </row>
    <row r="39" spans="1:35" x14ac:dyDescent="0.2">
      <c r="A39">
        <f t="shared" si="0"/>
        <v>38</v>
      </c>
      <c r="C39">
        <f>'Pop (num)'!D39</f>
        <v>1102102.227153586</v>
      </c>
      <c r="D39" s="11">
        <f>'Pop (num)'!D38-'CI (num)'!D38</f>
        <v>1099349.9502175993</v>
      </c>
      <c r="E39" s="11">
        <f>'Pop (num)'!E38-'CI (num)'!E38</f>
        <v>1148605.3163068998</v>
      </c>
      <c r="F39" s="11">
        <f>'Pop (num)'!F38-'CI (num)'!F38</f>
        <v>1197664.1541924987</v>
      </c>
      <c r="G39" s="11">
        <f>'Pop (num)'!G38-'CI (num)'!G38</f>
        <v>1245441.4972855165</v>
      </c>
      <c r="H39" s="11">
        <f>'Pop (num)'!H38-'CI (num)'!H38</f>
        <v>1291346.1949294263</v>
      </c>
      <c r="I39" s="11">
        <f>'Pop (num)'!I38-'CI (num)'!I38</f>
        <v>1335153.6533545386</v>
      </c>
      <c r="J39" s="11">
        <f>'Pop (num)'!J38-'CI (num)'!J38</f>
        <v>1377065.6350826933</v>
      </c>
      <c r="K39" s="11">
        <f>'Pop (num)'!K38-'CI (num)'!K38</f>
        <v>1418201.3792712821</v>
      </c>
      <c r="L39" s="11">
        <f>'Pop (num)'!L38-'CI (num)'!L38</f>
        <v>1458253.5368226904</v>
      </c>
      <c r="M39" s="11">
        <f>'Pop (num)'!M38-'CI (num)'!M38</f>
        <v>1496876.6920518449</v>
      </c>
      <c r="N39" s="11">
        <f>'Pop (num)'!N38-'CI (num)'!N38</f>
        <v>1533824.3204725406</v>
      </c>
      <c r="O39" s="11">
        <f>'Pop (num)'!O38-'CI (num)'!O38</f>
        <v>1568871.2414622621</v>
      </c>
      <c r="P39" s="11">
        <f>'Pop (num)'!P38-'CI (num)'!P38</f>
        <v>1601450.0909183731</v>
      </c>
      <c r="Q39" s="11">
        <f>'Pop (num)'!Q38-'CI (num)'!Q38</f>
        <v>1632594.946153909</v>
      </c>
      <c r="R39" s="11">
        <f>'Pop (num)'!R38-'CI (num)'!R38</f>
        <v>1662727.6315515426</v>
      </c>
      <c r="S39" s="11">
        <f>'Pop (num)'!S38-'CI (num)'!S38</f>
        <v>1692836.0154197798</v>
      </c>
      <c r="T39" s="11">
        <f>'Pop (num)'!T38-'CI (num)'!T38</f>
        <v>1723862.7989079973</v>
      </c>
      <c r="U39" s="11">
        <f>'Pop (num)'!U38-'CI (num)'!U38</f>
        <v>1755216.1162770987</v>
      </c>
      <c r="V39" s="11">
        <f>'Pop (num)'!V38-'CI (num)'!V38</f>
        <v>1787298.2195218278</v>
      </c>
      <c r="W39" s="11">
        <f>'Pop (num)'!W38-'CI (num)'!W38</f>
        <v>1819977.0196641004</v>
      </c>
      <c r="X39" s="11">
        <f>'Pop (num)'!X38-'CI (num)'!X38</f>
        <v>1852583.9468217946</v>
      </c>
      <c r="Y39" s="11">
        <f>'Pop (num)'!Y38-'CI (num)'!Y38</f>
        <v>1884480.4197637551</v>
      </c>
      <c r="Z39" s="11">
        <f>'Pop (num)'!Z38-'CI (num)'!Z38</f>
        <v>1916338.9555006686</v>
      </c>
      <c r="AA39" s="11">
        <f>'Pop (num)'!AA38-'CI (num)'!AA38</f>
        <v>1948670.2719682688</v>
      </c>
      <c r="AB39" s="11">
        <f>'Pop (num)'!AB38-'CI (num)'!AB38</f>
        <v>1981211.8610048715</v>
      </c>
      <c r="AC39" s="11">
        <f>'Pop (num)'!AC38-'CI (num)'!AC38</f>
        <v>2012406.7394554755</v>
      </c>
      <c r="AD39" s="11">
        <f>'Pop (num)'!AD38-'CI (num)'!AD38</f>
        <v>2040512.079998113</v>
      </c>
      <c r="AE39" s="11">
        <f>'Pop (num)'!AE38-'CI (num)'!AE38</f>
        <v>2064969.4881132601</v>
      </c>
      <c r="AF39" s="11">
        <f>'Pop (num)'!AF38-'CI (num)'!AF38</f>
        <v>2085807.5893375718</v>
      </c>
      <c r="AG39" s="11">
        <f>'Pop (num)'!AG38-'CI (num)'!AG38</f>
        <v>2102883.9066998591</v>
      </c>
      <c r="AH39" s="11">
        <f>'Pop (num)'!AH38-'CI (num)'!AH38</f>
        <v>2117387.101464387</v>
      </c>
      <c r="AI39" s="11">
        <f>'Pop (num)'!AI38-'CI (num)'!AI38</f>
        <v>2132326.4782486162</v>
      </c>
    </row>
    <row r="40" spans="1:35" x14ac:dyDescent="0.2">
      <c r="A40">
        <f t="shared" si="0"/>
        <v>39</v>
      </c>
      <c r="C40">
        <f>'Pop (num)'!D40</f>
        <v>1102102.227153586</v>
      </c>
      <c r="D40" s="11">
        <f>'Pop (num)'!D39-'CI (num)'!D39</f>
        <v>1099349.9502175993</v>
      </c>
      <c r="E40" s="11">
        <f>'Pop (num)'!E39-'CI (num)'!E39</f>
        <v>1148605.3163068998</v>
      </c>
      <c r="F40" s="11">
        <f>'Pop (num)'!F39-'CI (num)'!F39</f>
        <v>1197664.1541924987</v>
      </c>
      <c r="G40" s="11">
        <f>'Pop (num)'!G39-'CI (num)'!G39</f>
        <v>1245441.4972855165</v>
      </c>
      <c r="H40" s="11">
        <f>'Pop (num)'!H39-'CI (num)'!H39</f>
        <v>1291346.1949294263</v>
      </c>
      <c r="I40" s="11">
        <f>'Pop (num)'!I39-'CI (num)'!I39</f>
        <v>1335153.6533545386</v>
      </c>
      <c r="J40" s="11">
        <f>'Pop (num)'!J39-'CI (num)'!J39</f>
        <v>1377065.6350826933</v>
      </c>
      <c r="K40" s="11">
        <f>'Pop (num)'!K39-'CI (num)'!K39</f>
        <v>1418201.3792712821</v>
      </c>
      <c r="L40" s="11">
        <f>'Pop (num)'!L39-'CI (num)'!L39</f>
        <v>1458253.5368226904</v>
      </c>
      <c r="M40" s="11">
        <f>'Pop (num)'!M39-'CI (num)'!M39</f>
        <v>1496876.6920518449</v>
      </c>
      <c r="N40" s="11">
        <f>'Pop (num)'!N39-'CI (num)'!N39</f>
        <v>1533824.3204725406</v>
      </c>
      <c r="O40" s="11">
        <f>'Pop (num)'!O39-'CI (num)'!O39</f>
        <v>1568871.2414622621</v>
      </c>
      <c r="P40" s="11">
        <f>'Pop (num)'!P39-'CI (num)'!P39</f>
        <v>1601450.0909183731</v>
      </c>
      <c r="Q40" s="11">
        <f>'Pop (num)'!Q39-'CI (num)'!Q39</f>
        <v>1632594.946153909</v>
      </c>
      <c r="R40" s="11">
        <f>'Pop (num)'!R39-'CI (num)'!R39</f>
        <v>1662727.6315515426</v>
      </c>
      <c r="S40" s="11">
        <f>'Pop (num)'!S39-'CI (num)'!S39</f>
        <v>1692836.0154197798</v>
      </c>
      <c r="T40" s="11">
        <f>'Pop (num)'!T39-'CI (num)'!T39</f>
        <v>1723862.7989079973</v>
      </c>
      <c r="U40" s="11">
        <f>'Pop (num)'!U39-'CI (num)'!U39</f>
        <v>1755216.1162770987</v>
      </c>
      <c r="V40" s="11">
        <f>'Pop (num)'!V39-'CI (num)'!V39</f>
        <v>1787298.2195218278</v>
      </c>
      <c r="W40" s="11">
        <f>'Pop (num)'!W39-'CI (num)'!W39</f>
        <v>1819977.0196641004</v>
      </c>
      <c r="X40" s="11">
        <f>'Pop (num)'!X39-'CI (num)'!X39</f>
        <v>1852583.9468217946</v>
      </c>
      <c r="Y40" s="11">
        <f>'Pop (num)'!Y39-'CI (num)'!Y39</f>
        <v>1884480.4197637551</v>
      </c>
      <c r="Z40" s="11">
        <f>'Pop (num)'!Z39-'CI (num)'!Z39</f>
        <v>1916338.9555006686</v>
      </c>
      <c r="AA40" s="11">
        <f>'Pop (num)'!AA39-'CI (num)'!AA39</f>
        <v>1948670.2719682688</v>
      </c>
      <c r="AB40" s="11">
        <f>'Pop (num)'!AB39-'CI (num)'!AB39</f>
        <v>1981211.8610048715</v>
      </c>
      <c r="AC40" s="11">
        <f>'Pop (num)'!AC39-'CI (num)'!AC39</f>
        <v>2012406.7394554755</v>
      </c>
      <c r="AD40" s="11">
        <f>'Pop (num)'!AD39-'CI (num)'!AD39</f>
        <v>2040512.079998113</v>
      </c>
      <c r="AE40" s="11">
        <f>'Pop (num)'!AE39-'CI (num)'!AE39</f>
        <v>2064969.4881132601</v>
      </c>
      <c r="AF40" s="11">
        <f>'Pop (num)'!AF39-'CI (num)'!AF39</f>
        <v>2085807.5893375718</v>
      </c>
      <c r="AG40" s="11">
        <f>'Pop (num)'!AG39-'CI (num)'!AG39</f>
        <v>2102883.9066998591</v>
      </c>
      <c r="AH40" s="11">
        <f>'Pop (num)'!AH39-'CI (num)'!AH39</f>
        <v>2117387.101464387</v>
      </c>
      <c r="AI40" s="11">
        <f>'Pop (num)'!AI39-'CI (num)'!AI39</f>
        <v>2132326.4782486162</v>
      </c>
    </row>
    <row r="41" spans="1:35" x14ac:dyDescent="0.2">
      <c r="A41">
        <f t="shared" si="0"/>
        <v>40</v>
      </c>
      <c r="C41">
        <f>'Pop (num)'!D41</f>
        <v>886483.65109342395</v>
      </c>
      <c r="D41" s="11">
        <f>'Pop (num)'!D40-'CI (num)'!D40</f>
        <v>1099349.9502175993</v>
      </c>
      <c r="E41" s="11">
        <f>'Pop (num)'!E40-'CI (num)'!E40</f>
        <v>1148605.3163068998</v>
      </c>
      <c r="F41" s="11">
        <f>'Pop (num)'!F40-'CI (num)'!F40</f>
        <v>1197664.1541924987</v>
      </c>
      <c r="G41" s="11">
        <f>'Pop (num)'!G40-'CI (num)'!G40</f>
        <v>1245441.4972855165</v>
      </c>
      <c r="H41" s="11">
        <f>'Pop (num)'!H40-'CI (num)'!H40</f>
        <v>1291346.1949294263</v>
      </c>
      <c r="I41" s="11">
        <f>'Pop (num)'!I40-'CI (num)'!I40</f>
        <v>1335153.6533545386</v>
      </c>
      <c r="J41" s="11">
        <f>'Pop (num)'!J40-'CI (num)'!J40</f>
        <v>1377065.6350826933</v>
      </c>
      <c r="K41" s="11">
        <f>'Pop (num)'!K40-'CI (num)'!K40</f>
        <v>1418201.3792712821</v>
      </c>
      <c r="L41" s="11">
        <f>'Pop (num)'!L40-'CI (num)'!L40</f>
        <v>1458253.5368226904</v>
      </c>
      <c r="M41" s="11">
        <f>'Pop (num)'!M40-'CI (num)'!M40</f>
        <v>1496876.6920518449</v>
      </c>
      <c r="N41" s="11">
        <f>'Pop (num)'!N40-'CI (num)'!N40</f>
        <v>1533824.3204725406</v>
      </c>
      <c r="O41" s="11">
        <f>'Pop (num)'!O40-'CI (num)'!O40</f>
        <v>1568871.2414622621</v>
      </c>
      <c r="P41" s="11">
        <f>'Pop (num)'!P40-'CI (num)'!P40</f>
        <v>1601450.0909183731</v>
      </c>
      <c r="Q41" s="11">
        <f>'Pop (num)'!Q40-'CI (num)'!Q40</f>
        <v>1632594.946153909</v>
      </c>
      <c r="R41" s="11">
        <f>'Pop (num)'!R40-'CI (num)'!R40</f>
        <v>1662727.6315515426</v>
      </c>
      <c r="S41" s="11">
        <f>'Pop (num)'!S40-'CI (num)'!S40</f>
        <v>1692836.0154197798</v>
      </c>
      <c r="T41" s="11">
        <f>'Pop (num)'!T40-'CI (num)'!T40</f>
        <v>1723862.7989079973</v>
      </c>
      <c r="U41" s="11">
        <f>'Pop (num)'!U40-'CI (num)'!U40</f>
        <v>1755216.1162770987</v>
      </c>
      <c r="V41" s="11">
        <f>'Pop (num)'!V40-'CI (num)'!V40</f>
        <v>1787298.2195218278</v>
      </c>
      <c r="W41" s="11">
        <f>'Pop (num)'!W40-'CI (num)'!W40</f>
        <v>1819977.0196641004</v>
      </c>
      <c r="X41" s="11">
        <f>'Pop (num)'!X40-'CI (num)'!X40</f>
        <v>1852583.9468217946</v>
      </c>
      <c r="Y41" s="11">
        <f>'Pop (num)'!Y40-'CI (num)'!Y40</f>
        <v>1884480.4197637551</v>
      </c>
      <c r="Z41" s="11">
        <f>'Pop (num)'!Z40-'CI (num)'!Z40</f>
        <v>1916338.9555006686</v>
      </c>
      <c r="AA41" s="11">
        <f>'Pop (num)'!AA40-'CI (num)'!AA40</f>
        <v>1948670.2719682688</v>
      </c>
      <c r="AB41" s="11">
        <f>'Pop (num)'!AB40-'CI (num)'!AB40</f>
        <v>1981211.8610048715</v>
      </c>
      <c r="AC41" s="11">
        <f>'Pop (num)'!AC40-'CI (num)'!AC40</f>
        <v>2012406.7394554755</v>
      </c>
      <c r="AD41" s="11">
        <f>'Pop (num)'!AD40-'CI (num)'!AD40</f>
        <v>2040512.079998113</v>
      </c>
      <c r="AE41" s="11">
        <f>'Pop (num)'!AE40-'CI (num)'!AE40</f>
        <v>2064969.4881132601</v>
      </c>
      <c r="AF41" s="11">
        <f>'Pop (num)'!AF40-'CI (num)'!AF40</f>
        <v>2085807.5893375718</v>
      </c>
      <c r="AG41" s="11">
        <f>'Pop (num)'!AG40-'CI (num)'!AG40</f>
        <v>2102883.9066998591</v>
      </c>
      <c r="AH41" s="11">
        <f>'Pop (num)'!AH40-'CI (num)'!AH40</f>
        <v>2117387.101464387</v>
      </c>
      <c r="AI41" s="11">
        <f>'Pop (num)'!AI40-'CI (num)'!AI40</f>
        <v>2132326.4782486162</v>
      </c>
    </row>
    <row r="42" spans="1:35" x14ac:dyDescent="0.2">
      <c r="A42">
        <f t="shared" si="0"/>
        <v>41</v>
      </c>
      <c r="C42">
        <f>'Pop (num)'!D42</f>
        <v>886483.65109342395</v>
      </c>
      <c r="D42" s="11">
        <f>'Pop (num)'!D41-'CI (num)'!D41</f>
        <v>882990.40064186126</v>
      </c>
      <c r="E42" s="11">
        <f>'Pop (num)'!E41-'CI (num)'!E41</f>
        <v>904728.56210305507</v>
      </c>
      <c r="F42" s="11">
        <f>'Pop (num)'!F41-'CI (num)'!F41</f>
        <v>939442.6962387613</v>
      </c>
      <c r="G42" s="11">
        <f>'Pop (num)'!G41-'CI (num)'!G41</f>
        <v>979518.29278118745</v>
      </c>
      <c r="H42" s="11">
        <f>'Pop (num)'!H41-'CI (num)'!H41</f>
        <v>1020100.7060934098</v>
      </c>
      <c r="I42" s="11">
        <f>'Pop (num)'!I41-'CI (num)'!I41</f>
        <v>1053310.4882122939</v>
      </c>
      <c r="J42" s="11">
        <f>'Pop (num)'!J41-'CI (num)'!J41</f>
        <v>1099073.6310764852</v>
      </c>
      <c r="K42" s="11">
        <f>'Pop (num)'!K41-'CI (num)'!K41</f>
        <v>1144729.5455795357</v>
      </c>
      <c r="L42" s="11">
        <f>'Pop (num)'!L41-'CI (num)'!L41</f>
        <v>1189395.1435171505</v>
      </c>
      <c r="M42" s="11">
        <f>'Pop (num)'!M41-'CI (num)'!M41</f>
        <v>1232665.5760874741</v>
      </c>
      <c r="N42" s="11">
        <f>'Pop (num)'!N41-'CI (num)'!N41</f>
        <v>1274545.223695904</v>
      </c>
      <c r="O42" s="11">
        <f>'Pop (num)'!O41-'CI (num)'!O41</f>
        <v>1315499.2209725541</v>
      </c>
      <c r="P42" s="11">
        <f>'Pop (num)'!P41-'CI (num)'!P41</f>
        <v>1356619.7838815148</v>
      </c>
      <c r="Q42" s="11">
        <f>'Pop (num)'!Q41-'CI (num)'!Q41</f>
        <v>1397543.1332809736</v>
      </c>
      <c r="R42" s="11">
        <f>'Pop (num)'!R41-'CI (num)'!R41</f>
        <v>1437686.3256501523</v>
      </c>
      <c r="S42" s="11">
        <f>'Pop (num)'!S41-'CI (num)'!S41</f>
        <v>1476858.9147393443</v>
      </c>
      <c r="T42" s="11">
        <f>'Pop (num)'!T41-'CI (num)'!T41</f>
        <v>1514931.2491575703</v>
      </c>
      <c r="U42" s="11">
        <f>'Pop (num)'!U41-'CI (num)'!U41</f>
        <v>1551149.0759416937</v>
      </c>
      <c r="V42" s="11">
        <f>'Pop (num)'!V41-'CI (num)'!V41</f>
        <v>1586506.7014249412</v>
      </c>
      <c r="W42" s="11">
        <f>'Pop (num)'!W41-'CI (num)'!W41</f>
        <v>1621653.2502459399</v>
      </c>
      <c r="X42" s="11">
        <f>'Pop (num)'!X41-'CI (num)'!X41</f>
        <v>1657236.8047374147</v>
      </c>
      <c r="Y42" s="11">
        <f>'Pop (num)'!Y41-'CI (num)'!Y41</f>
        <v>1693843.3420123532</v>
      </c>
      <c r="Z42" s="11">
        <f>'Pop (num)'!Z41-'CI (num)'!Z41</f>
        <v>1731089.0709823766</v>
      </c>
      <c r="AA42" s="11">
        <f>'Pop (num)'!AA41-'CI (num)'!AA41</f>
        <v>1769111.9872314634</v>
      </c>
      <c r="AB42" s="11">
        <f>'Pop (num)'!AB41-'CI (num)'!AB41</f>
        <v>1807600.6061033411</v>
      </c>
      <c r="AC42" s="11">
        <f>'Pop (num)'!AC41-'CI (num)'!AC41</f>
        <v>1845668.9579612769</v>
      </c>
      <c r="AD42" s="11">
        <f>'Pop (num)'!AD41-'CI (num)'!AD41</f>
        <v>1882402.2651954405</v>
      </c>
      <c r="AE42" s="11">
        <f>'Pop (num)'!AE41-'CI (num)'!AE41</f>
        <v>1918367.2396092888</v>
      </c>
      <c r="AF42" s="11">
        <f>'Pop (num)'!AF41-'CI (num)'!AF41</f>
        <v>1954035.6390804062</v>
      </c>
      <c r="AG42" s="11">
        <f>'Pop (num)'!AG41-'CI (num)'!AG41</f>
        <v>1989042.6457234209</v>
      </c>
      <c r="AH42" s="11">
        <f>'Pop (num)'!AH41-'CI (num)'!AH41</f>
        <v>2021576.004839188</v>
      </c>
      <c r="AI42" s="11">
        <f>'Pop (num)'!AI41-'CI (num)'!AI41</f>
        <v>2049346.1785133812</v>
      </c>
    </row>
    <row r="43" spans="1:35" x14ac:dyDescent="0.2">
      <c r="A43">
        <f t="shared" si="0"/>
        <v>42</v>
      </c>
      <c r="C43">
        <f>'Pop (num)'!D43</f>
        <v>886483.65109342395</v>
      </c>
      <c r="D43" s="11">
        <f>'Pop (num)'!D42-'CI (num)'!D42</f>
        <v>882990.40064186126</v>
      </c>
      <c r="E43" s="11">
        <f>'Pop (num)'!E42-'CI (num)'!E42</f>
        <v>904728.56210305507</v>
      </c>
      <c r="F43" s="11">
        <f>'Pop (num)'!F42-'CI (num)'!F42</f>
        <v>939442.6962387613</v>
      </c>
      <c r="G43" s="11">
        <f>'Pop (num)'!G42-'CI (num)'!G42</f>
        <v>979518.29278118745</v>
      </c>
      <c r="H43" s="11">
        <f>'Pop (num)'!H42-'CI (num)'!H42</f>
        <v>1020100.7060934098</v>
      </c>
      <c r="I43" s="11">
        <f>'Pop (num)'!I42-'CI (num)'!I42</f>
        <v>1053310.4882122939</v>
      </c>
      <c r="J43" s="11">
        <f>'Pop (num)'!J42-'CI (num)'!J42</f>
        <v>1099073.6310764852</v>
      </c>
      <c r="K43" s="11">
        <f>'Pop (num)'!K42-'CI (num)'!K42</f>
        <v>1144729.5455795357</v>
      </c>
      <c r="L43" s="11">
        <f>'Pop (num)'!L42-'CI (num)'!L42</f>
        <v>1189395.1435171505</v>
      </c>
      <c r="M43" s="11">
        <f>'Pop (num)'!M42-'CI (num)'!M42</f>
        <v>1232665.5760874741</v>
      </c>
      <c r="N43" s="11">
        <f>'Pop (num)'!N42-'CI (num)'!N42</f>
        <v>1274545.223695904</v>
      </c>
      <c r="O43" s="11">
        <f>'Pop (num)'!O42-'CI (num)'!O42</f>
        <v>1315499.2209725541</v>
      </c>
      <c r="P43" s="11">
        <f>'Pop (num)'!P42-'CI (num)'!P42</f>
        <v>1356619.7838815148</v>
      </c>
      <c r="Q43" s="11">
        <f>'Pop (num)'!Q42-'CI (num)'!Q42</f>
        <v>1397543.1332809736</v>
      </c>
      <c r="R43" s="11">
        <f>'Pop (num)'!R42-'CI (num)'!R42</f>
        <v>1437686.3256501523</v>
      </c>
      <c r="S43" s="11">
        <f>'Pop (num)'!S42-'CI (num)'!S42</f>
        <v>1476858.9147393443</v>
      </c>
      <c r="T43" s="11">
        <f>'Pop (num)'!T42-'CI (num)'!T42</f>
        <v>1514931.2491575703</v>
      </c>
      <c r="U43" s="11">
        <f>'Pop (num)'!U42-'CI (num)'!U42</f>
        <v>1551149.0759416937</v>
      </c>
      <c r="V43" s="11">
        <f>'Pop (num)'!V42-'CI (num)'!V42</f>
        <v>1586506.7014249412</v>
      </c>
      <c r="W43" s="11">
        <f>'Pop (num)'!W42-'CI (num)'!W42</f>
        <v>1621653.2502459399</v>
      </c>
      <c r="X43" s="11">
        <f>'Pop (num)'!X42-'CI (num)'!X42</f>
        <v>1657236.8047374147</v>
      </c>
      <c r="Y43" s="11">
        <f>'Pop (num)'!Y42-'CI (num)'!Y42</f>
        <v>1693843.3420123532</v>
      </c>
      <c r="Z43" s="11">
        <f>'Pop (num)'!Z42-'CI (num)'!Z42</f>
        <v>1731089.0709823766</v>
      </c>
      <c r="AA43" s="11">
        <f>'Pop (num)'!AA42-'CI (num)'!AA42</f>
        <v>1769111.9872314634</v>
      </c>
      <c r="AB43" s="11">
        <f>'Pop (num)'!AB42-'CI (num)'!AB42</f>
        <v>1807600.6061033411</v>
      </c>
      <c r="AC43" s="11">
        <f>'Pop (num)'!AC42-'CI (num)'!AC42</f>
        <v>1845668.9579612769</v>
      </c>
      <c r="AD43" s="11">
        <f>'Pop (num)'!AD42-'CI (num)'!AD42</f>
        <v>1882402.2651954405</v>
      </c>
      <c r="AE43" s="11">
        <f>'Pop (num)'!AE42-'CI (num)'!AE42</f>
        <v>1918367.2396092888</v>
      </c>
      <c r="AF43" s="11">
        <f>'Pop (num)'!AF42-'CI (num)'!AF42</f>
        <v>1954035.6390804062</v>
      </c>
      <c r="AG43" s="11">
        <f>'Pop (num)'!AG42-'CI (num)'!AG42</f>
        <v>1989042.6457234209</v>
      </c>
      <c r="AH43" s="11">
        <f>'Pop (num)'!AH42-'CI (num)'!AH42</f>
        <v>2021576.004839188</v>
      </c>
      <c r="AI43" s="11">
        <f>'Pop (num)'!AI42-'CI (num)'!AI42</f>
        <v>2049346.1785133812</v>
      </c>
    </row>
    <row r="44" spans="1:35" x14ac:dyDescent="0.2">
      <c r="A44">
        <f t="shared" si="0"/>
        <v>43</v>
      </c>
      <c r="C44">
        <f>'Pop (num)'!D44</f>
        <v>886483.65109342395</v>
      </c>
      <c r="D44" s="11">
        <f>'Pop (num)'!D43-'CI (num)'!D43</f>
        <v>882990.40064186126</v>
      </c>
      <c r="E44" s="11">
        <f>'Pop (num)'!E43-'CI (num)'!E43</f>
        <v>904728.56210305507</v>
      </c>
      <c r="F44" s="11">
        <f>'Pop (num)'!F43-'CI (num)'!F43</f>
        <v>939442.6962387613</v>
      </c>
      <c r="G44" s="11">
        <f>'Pop (num)'!G43-'CI (num)'!G43</f>
        <v>979518.29278118745</v>
      </c>
      <c r="H44" s="11">
        <f>'Pop (num)'!H43-'CI (num)'!H43</f>
        <v>1020100.7060934098</v>
      </c>
      <c r="I44" s="11">
        <f>'Pop (num)'!I43-'CI (num)'!I43</f>
        <v>1053310.4882122939</v>
      </c>
      <c r="J44" s="11">
        <f>'Pop (num)'!J43-'CI (num)'!J43</f>
        <v>1099073.6310764852</v>
      </c>
      <c r="K44" s="11">
        <f>'Pop (num)'!K43-'CI (num)'!K43</f>
        <v>1144729.5455795357</v>
      </c>
      <c r="L44" s="11">
        <f>'Pop (num)'!L43-'CI (num)'!L43</f>
        <v>1189395.1435171505</v>
      </c>
      <c r="M44" s="11">
        <f>'Pop (num)'!M43-'CI (num)'!M43</f>
        <v>1232665.5760874741</v>
      </c>
      <c r="N44" s="11">
        <f>'Pop (num)'!N43-'CI (num)'!N43</f>
        <v>1274545.223695904</v>
      </c>
      <c r="O44" s="11">
        <f>'Pop (num)'!O43-'CI (num)'!O43</f>
        <v>1315499.2209725541</v>
      </c>
      <c r="P44" s="11">
        <f>'Pop (num)'!P43-'CI (num)'!P43</f>
        <v>1356619.7838815148</v>
      </c>
      <c r="Q44" s="11">
        <f>'Pop (num)'!Q43-'CI (num)'!Q43</f>
        <v>1397543.1332809736</v>
      </c>
      <c r="R44" s="11">
        <f>'Pop (num)'!R43-'CI (num)'!R43</f>
        <v>1437686.3256501523</v>
      </c>
      <c r="S44" s="11">
        <f>'Pop (num)'!S43-'CI (num)'!S43</f>
        <v>1476858.9147393443</v>
      </c>
      <c r="T44" s="11">
        <f>'Pop (num)'!T43-'CI (num)'!T43</f>
        <v>1514931.2491575703</v>
      </c>
      <c r="U44" s="11">
        <f>'Pop (num)'!U43-'CI (num)'!U43</f>
        <v>1551149.0759416937</v>
      </c>
      <c r="V44" s="11">
        <f>'Pop (num)'!V43-'CI (num)'!V43</f>
        <v>1586506.7014249412</v>
      </c>
      <c r="W44" s="11">
        <f>'Pop (num)'!W43-'CI (num)'!W43</f>
        <v>1621653.2502459399</v>
      </c>
      <c r="X44" s="11">
        <f>'Pop (num)'!X43-'CI (num)'!X43</f>
        <v>1657236.8047374147</v>
      </c>
      <c r="Y44" s="11">
        <f>'Pop (num)'!Y43-'CI (num)'!Y43</f>
        <v>1693843.3420123532</v>
      </c>
      <c r="Z44" s="11">
        <f>'Pop (num)'!Z43-'CI (num)'!Z43</f>
        <v>1731089.0709823766</v>
      </c>
      <c r="AA44" s="11">
        <f>'Pop (num)'!AA43-'CI (num)'!AA43</f>
        <v>1769111.9872314634</v>
      </c>
      <c r="AB44" s="11">
        <f>'Pop (num)'!AB43-'CI (num)'!AB43</f>
        <v>1807600.6061033411</v>
      </c>
      <c r="AC44" s="11">
        <f>'Pop (num)'!AC43-'CI (num)'!AC43</f>
        <v>1845668.9579612769</v>
      </c>
      <c r="AD44" s="11">
        <f>'Pop (num)'!AD43-'CI (num)'!AD43</f>
        <v>1882402.2651954405</v>
      </c>
      <c r="AE44" s="11">
        <f>'Pop (num)'!AE43-'CI (num)'!AE43</f>
        <v>1918367.2396092888</v>
      </c>
      <c r="AF44" s="11">
        <f>'Pop (num)'!AF43-'CI (num)'!AF43</f>
        <v>1954035.6390804062</v>
      </c>
      <c r="AG44" s="11">
        <f>'Pop (num)'!AG43-'CI (num)'!AG43</f>
        <v>1989042.6457234209</v>
      </c>
      <c r="AH44" s="11">
        <f>'Pop (num)'!AH43-'CI (num)'!AH43</f>
        <v>2021576.004839188</v>
      </c>
      <c r="AI44" s="11">
        <f>'Pop (num)'!AI43-'CI (num)'!AI43</f>
        <v>2049346.1785133812</v>
      </c>
    </row>
    <row r="45" spans="1:35" x14ac:dyDescent="0.2">
      <c r="A45">
        <f t="shared" si="0"/>
        <v>44</v>
      </c>
      <c r="C45">
        <f>'Pop (num)'!D45</f>
        <v>886483.65109342395</v>
      </c>
      <c r="D45" s="11">
        <f>'Pop (num)'!D44-'CI (num)'!D44</f>
        <v>882990.40064186126</v>
      </c>
      <c r="E45" s="11">
        <f>'Pop (num)'!E44-'CI (num)'!E44</f>
        <v>904728.56210305507</v>
      </c>
      <c r="F45" s="11">
        <f>'Pop (num)'!F44-'CI (num)'!F44</f>
        <v>939442.6962387613</v>
      </c>
      <c r="G45" s="11">
        <f>'Pop (num)'!G44-'CI (num)'!G44</f>
        <v>979518.29278118745</v>
      </c>
      <c r="H45" s="11">
        <f>'Pop (num)'!H44-'CI (num)'!H44</f>
        <v>1020100.7060934098</v>
      </c>
      <c r="I45" s="11">
        <f>'Pop (num)'!I44-'CI (num)'!I44</f>
        <v>1053310.4882122939</v>
      </c>
      <c r="J45" s="11">
        <f>'Pop (num)'!J44-'CI (num)'!J44</f>
        <v>1099073.6310764852</v>
      </c>
      <c r="K45" s="11">
        <f>'Pop (num)'!K44-'CI (num)'!K44</f>
        <v>1144729.5455795357</v>
      </c>
      <c r="L45" s="11">
        <f>'Pop (num)'!L44-'CI (num)'!L44</f>
        <v>1189395.1435171505</v>
      </c>
      <c r="M45" s="11">
        <f>'Pop (num)'!M44-'CI (num)'!M44</f>
        <v>1232665.5760874741</v>
      </c>
      <c r="N45" s="11">
        <f>'Pop (num)'!N44-'CI (num)'!N44</f>
        <v>1274545.223695904</v>
      </c>
      <c r="O45" s="11">
        <f>'Pop (num)'!O44-'CI (num)'!O44</f>
        <v>1315499.2209725541</v>
      </c>
      <c r="P45" s="11">
        <f>'Pop (num)'!P44-'CI (num)'!P44</f>
        <v>1356619.7838815148</v>
      </c>
      <c r="Q45" s="11">
        <f>'Pop (num)'!Q44-'CI (num)'!Q44</f>
        <v>1397543.1332809736</v>
      </c>
      <c r="R45" s="11">
        <f>'Pop (num)'!R44-'CI (num)'!R44</f>
        <v>1437686.3256501523</v>
      </c>
      <c r="S45" s="11">
        <f>'Pop (num)'!S44-'CI (num)'!S44</f>
        <v>1476858.9147393443</v>
      </c>
      <c r="T45" s="11">
        <f>'Pop (num)'!T44-'CI (num)'!T44</f>
        <v>1514931.2491575703</v>
      </c>
      <c r="U45" s="11">
        <f>'Pop (num)'!U44-'CI (num)'!U44</f>
        <v>1551149.0759416937</v>
      </c>
      <c r="V45" s="11">
        <f>'Pop (num)'!V44-'CI (num)'!V44</f>
        <v>1586506.7014249412</v>
      </c>
      <c r="W45" s="11">
        <f>'Pop (num)'!W44-'CI (num)'!W44</f>
        <v>1621653.2502459399</v>
      </c>
      <c r="X45" s="11">
        <f>'Pop (num)'!X44-'CI (num)'!X44</f>
        <v>1657236.8047374147</v>
      </c>
      <c r="Y45" s="11">
        <f>'Pop (num)'!Y44-'CI (num)'!Y44</f>
        <v>1693843.3420123532</v>
      </c>
      <c r="Z45" s="11">
        <f>'Pop (num)'!Z44-'CI (num)'!Z44</f>
        <v>1731089.0709823766</v>
      </c>
      <c r="AA45" s="11">
        <f>'Pop (num)'!AA44-'CI (num)'!AA44</f>
        <v>1769111.9872314634</v>
      </c>
      <c r="AB45" s="11">
        <f>'Pop (num)'!AB44-'CI (num)'!AB44</f>
        <v>1807600.6061033411</v>
      </c>
      <c r="AC45" s="11">
        <f>'Pop (num)'!AC44-'CI (num)'!AC44</f>
        <v>1845668.9579612769</v>
      </c>
      <c r="AD45" s="11">
        <f>'Pop (num)'!AD44-'CI (num)'!AD44</f>
        <v>1882402.2651954405</v>
      </c>
      <c r="AE45" s="11">
        <f>'Pop (num)'!AE44-'CI (num)'!AE44</f>
        <v>1918367.2396092888</v>
      </c>
      <c r="AF45" s="11">
        <f>'Pop (num)'!AF44-'CI (num)'!AF44</f>
        <v>1954035.6390804062</v>
      </c>
      <c r="AG45" s="11">
        <f>'Pop (num)'!AG44-'CI (num)'!AG44</f>
        <v>1989042.6457234209</v>
      </c>
      <c r="AH45" s="11">
        <f>'Pop (num)'!AH44-'CI (num)'!AH44</f>
        <v>2021576.004839188</v>
      </c>
      <c r="AI45" s="11">
        <f>'Pop (num)'!AI44-'CI (num)'!AI44</f>
        <v>2049346.1785133812</v>
      </c>
    </row>
    <row r="46" spans="1:35" x14ac:dyDescent="0.2">
      <c r="A46">
        <f t="shared" si="0"/>
        <v>45</v>
      </c>
      <c r="C46">
        <f>'Pop (num)'!D46</f>
        <v>770094.17448620393</v>
      </c>
      <c r="D46" s="11">
        <f>'Pop (num)'!D45-'CI (num)'!D45</f>
        <v>882990.40064186126</v>
      </c>
      <c r="E46" s="11">
        <f>'Pop (num)'!E45-'CI (num)'!E45</f>
        <v>904728.56210305507</v>
      </c>
      <c r="F46" s="11">
        <f>'Pop (num)'!F45-'CI (num)'!F45</f>
        <v>939442.6962387613</v>
      </c>
      <c r="G46" s="11">
        <f>'Pop (num)'!G45-'CI (num)'!G45</f>
        <v>979518.29278118745</v>
      </c>
      <c r="H46" s="11">
        <f>'Pop (num)'!H45-'CI (num)'!H45</f>
        <v>1020100.7060934098</v>
      </c>
      <c r="I46" s="11">
        <f>'Pop (num)'!I45-'CI (num)'!I45</f>
        <v>1053310.4882122939</v>
      </c>
      <c r="J46" s="11">
        <f>'Pop (num)'!J45-'CI (num)'!J45</f>
        <v>1099073.6310764852</v>
      </c>
      <c r="K46" s="11">
        <f>'Pop (num)'!K45-'CI (num)'!K45</f>
        <v>1144729.5455795357</v>
      </c>
      <c r="L46" s="11">
        <f>'Pop (num)'!L45-'CI (num)'!L45</f>
        <v>1189395.1435171505</v>
      </c>
      <c r="M46" s="11">
        <f>'Pop (num)'!M45-'CI (num)'!M45</f>
        <v>1232665.5760874741</v>
      </c>
      <c r="N46" s="11">
        <f>'Pop (num)'!N45-'CI (num)'!N45</f>
        <v>1274545.223695904</v>
      </c>
      <c r="O46" s="11">
        <f>'Pop (num)'!O45-'CI (num)'!O45</f>
        <v>1315499.2209725541</v>
      </c>
      <c r="P46" s="11">
        <f>'Pop (num)'!P45-'CI (num)'!P45</f>
        <v>1356619.7838815148</v>
      </c>
      <c r="Q46" s="11">
        <f>'Pop (num)'!Q45-'CI (num)'!Q45</f>
        <v>1397543.1332809736</v>
      </c>
      <c r="R46" s="11">
        <f>'Pop (num)'!R45-'CI (num)'!R45</f>
        <v>1437686.3256501523</v>
      </c>
      <c r="S46" s="11">
        <f>'Pop (num)'!S45-'CI (num)'!S45</f>
        <v>1476858.9147393443</v>
      </c>
      <c r="T46" s="11">
        <f>'Pop (num)'!T45-'CI (num)'!T45</f>
        <v>1514931.2491575703</v>
      </c>
      <c r="U46" s="11">
        <f>'Pop (num)'!U45-'CI (num)'!U45</f>
        <v>1551149.0759416937</v>
      </c>
      <c r="V46" s="11">
        <f>'Pop (num)'!V45-'CI (num)'!V45</f>
        <v>1586506.7014249412</v>
      </c>
      <c r="W46" s="11">
        <f>'Pop (num)'!W45-'CI (num)'!W45</f>
        <v>1621653.2502459399</v>
      </c>
      <c r="X46" s="11">
        <f>'Pop (num)'!X45-'CI (num)'!X45</f>
        <v>1657236.8047374147</v>
      </c>
      <c r="Y46" s="11">
        <f>'Pop (num)'!Y45-'CI (num)'!Y45</f>
        <v>1693843.3420123532</v>
      </c>
      <c r="Z46" s="11">
        <f>'Pop (num)'!Z45-'CI (num)'!Z45</f>
        <v>1731089.0709823766</v>
      </c>
      <c r="AA46" s="11">
        <f>'Pop (num)'!AA45-'CI (num)'!AA45</f>
        <v>1769111.9872314634</v>
      </c>
      <c r="AB46" s="11">
        <f>'Pop (num)'!AB45-'CI (num)'!AB45</f>
        <v>1807600.6061033411</v>
      </c>
      <c r="AC46" s="11">
        <f>'Pop (num)'!AC45-'CI (num)'!AC45</f>
        <v>1845668.9579612769</v>
      </c>
      <c r="AD46" s="11">
        <f>'Pop (num)'!AD45-'CI (num)'!AD45</f>
        <v>1882402.2651954405</v>
      </c>
      <c r="AE46" s="11">
        <f>'Pop (num)'!AE45-'CI (num)'!AE45</f>
        <v>1918367.2396092888</v>
      </c>
      <c r="AF46" s="11">
        <f>'Pop (num)'!AF45-'CI (num)'!AF45</f>
        <v>1954035.6390804062</v>
      </c>
      <c r="AG46" s="11">
        <f>'Pop (num)'!AG45-'CI (num)'!AG45</f>
        <v>1989042.6457234209</v>
      </c>
      <c r="AH46" s="11">
        <f>'Pop (num)'!AH45-'CI (num)'!AH45</f>
        <v>2021576.004839188</v>
      </c>
      <c r="AI46" s="11">
        <f>'Pop (num)'!AI45-'CI (num)'!AI45</f>
        <v>2049346.1785133812</v>
      </c>
    </row>
    <row r="47" spans="1:35" x14ac:dyDescent="0.2">
      <c r="A47">
        <f t="shared" si="0"/>
        <v>46</v>
      </c>
      <c r="C47">
        <f>'Pop (num)'!D47</f>
        <v>770094.17448620393</v>
      </c>
      <c r="D47" s="11">
        <f>'Pop (num)'!D46-'CI (num)'!D46</f>
        <v>765539.35287248122</v>
      </c>
      <c r="E47" s="11">
        <f>'Pop (num)'!E46-'CI (num)'!E46</f>
        <v>772642.26705089363</v>
      </c>
      <c r="F47" s="11">
        <f>'Pop (num)'!F46-'CI (num)'!F46</f>
        <v>776693.18908685329</v>
      </c>
      <c r="G47" s="11">
        <f>'Pop (num)'!G46-'CI (num)'!G46</f>
        <v>783271.21217141673</v>
      </c>
      <c r="H47" s="11">
        <f>'Pop (num)'!H46-'CI (num)'!H46</f>
        <v>796887.7531476533</v>
      </c>
      <c r="I47" s="11">
        <f>'Pop (num)'!I46-'CI (num)'!I46</f>
        <v>824537.05542694952</v>
      </c>
      <c r="J47" s="11">
        <f>'Pop (num)'!J46-'CI (num)'!J46</f>
        <v>844574.11839979014</v>
      </c>
      <c r="K47" s="11">
        <f>'Pop (num)'!K46-'CI (num)'!K46</f>
        <v>876756.73197827418</v>
      </c>
      <c r="L47" s="11">
        <f>'Pop (num)'!L46-'CI (num)'!L46</f>
        <v>914040.66904394678</v>
      </c>
      <c r="M47" s="11">
        <f>'Pop (num)'!M46-'CI (num)'!M46</f>
        <v>951909.66924244736</v>
      </c>
      <c r="N47" s="11">
        <f>'Pop (num)'!N46-'CI (num)'!N46</f>
        <v>983077.85822903307</v>
      </c>
      <c r="O47" s="11">
        <f>'Pop (num)'!O46-'CI (num)'!O46</f>
        <v>1025996.6455327321</v>
      </c>
      <c r="P47" s="11">
        <f>'Pop (num)'!P46-'CI (num)'!P46</f>
        <v>1069104.7580691804</v>
      </c>
      <c r="Q47" s="11">
        <f>'Pop (num)'!Q46-'CI (num)'!Q46</f>
        <v>1111724.5649177732</v>
      </c>
      <c r="R47" s="11">
        <f>'Pop (num)'!R46-'CI (num)'!R46</f>
        <v>1153568.9484711897</v>
      </c>
      <c r="S47" s="11">
        <f>'Pop (num)'!S46-'CI (num)'!S46</f>
        <v>1194928.4728945128</v>
      </c>
      <c r="T47" s="11">
        <f>'Pop (num)'!T46-'CI (num)'!T46</f>
        <v>1236558.2155441949</v>
      </c>
      <c r="U47" s="11">
        <f>'Pop (num)'!U46-'CI (num)'!U46</f>
        <v>1279330.6806329302</v>
      </c>
      <c r="V47" s="11">
        <f>'Pop (num)'!V46-'CI (num)'!V46</f>
        <v>1322885.3221432001</v>
      </c>
      <c r="W47" s="11">
        <f>'Pop (num)'!W46-'CI (num)'!W46</f>
        <v>1366752.1785189731</v>
      </c>
      <c r="X47" s="11">
        <f>'Pop (num)'!X46-'CI (num)'!X46</f>
        <v>1410524.2539322856</v>
      </c>
      <c r="Y47" s="11">
        <f>'Pop (num)'!Y46-'CI (num)'!Y46</f>
        <v>1453835.2283254145</v>
      </c>
      <c r="Z47" s="11">
        <f>'Pop (num)'!Z46-'CI (num)'!Z46</f>
        <v>1495891.4185176643</v>
      </c>
      <c r="AA47" s="11">
        <f>'Pop (num)'!AA46-'CI (num)'!AA46</f>
        <v>1537219.2192800462</v>
      </c>
      <c r="AB47" s="11">
        <f>'Pop (num)'!AB46-'CI (num)'!AB46</f>
        <v>1578148.0174908738</v>
      </c>
      <c r="AC47" s="11">
        <f>'Pop (num)'!AC46-'CI (num)'!AC46</f>
        <v>1619047.6999687555</v>
      </c>
      <c r="AD47" s="11">
        <f>'Pop (num)'!AD46-'CI (num)'!AD46</f>
        <v>1660205.8797059082</v>
      </c>
      <c r="AE47" s="11">
        <f>'Pop (num)'!AE46-'CI (num)'!AE46</f>
        <v>1701249.1685932206</v>
      </c>
      <c r="AF47" s="11">
        <f>'Pop (num)'!AF46-'CI (num)'!AF46</f>
        <v>1742400.313484173</v>
      </c>
      <c r="AG47" s="11">
        <f>'Pop (num)'!AG46-'CI (num)'!AG46</f>
        <v>1783359.2944686494</v>
      </c>
      <c r="AH47" s="11">
        <f>'Pop (num)'!AH46-'CI (num)'!AH46</f>
        <v>1823159.7270430825</v>
      </c>
      <c r="AI47" s="11">
        <f>'Pop (num)'!AI46-'CI (num)'!AI46</f>
        <v>1860046.7404402622</v>
      </c>
    </row>
    <row r="48" spans="1:35" x14ac:dyDescent="0.2">
      <c r="A48">
        <f t="shared" si="0"/>
        <v>47</v>
      </c>
      <c r="C48">
        <f>'Pop (num)'!D48</f>
        <v>770094.17448620393</v>
      </c>
      <c r="D48" s="11">
        <f>'Pop (num)'!D47-'CI (num)'!D47</f>
        <v>765539.35287248122</v>
      </c>
      <c r="E48" s="11">
        <f>'Pop (num)'!E47-'CI (num)'!E47</f>
        <v>772642.26705089363</v>
      </c>
      <c r="F48" s="11">
        <f>'Pop (num)'!F47-'CI (num)'!F47</f>
        <v>776693.18908685329</v>
      </c>
      <c r="G48" s="11">
        <f>'Pop (num)'!G47-'CI (num)'!G47</f>
        <v>783271.21217141673</v>
      </c>
      <c r="H48" s="11">
        <f>'Pop (num)'!H47-'CI (num)'!H47</f>
        <v>796887.7531476533</v>
      </c>
      <c r="I48" s="11">
        <f>'Pop (num)'!I47-'CI (num)'!I47</f>
        <v>824537.05542694952</v>
      </c>
      <c r="J48" s="11">
        <f>'Pop (num)'!J47-'CI (num)'!J47</f>
        <v>844574.11839979014</v>
      </c>
      <c r="K48" s="11">
        <f>'Pop (num)'!K47-'CI (num)'!K47</f>
        <v>876756.73197827418</v>
      </c>
      <c r="L48" s="11">
        <f>'Pop (num)'!L47-'CI (num)'!L47</f>
        <v>914040.66904394678</v>
      </c>
      <c r="M48" s="11">
        <f>'Pop (num)'!M47-'CI (num)'!M47</f>
        <v>951909.66924244736</v>
      </c>
      <c r="N48" s="11">
        <f>'Pop (num)'!N47-'CI (num)'!N47</f>
        <v>983077.85822903307</v>
      </c>
      <c r="O48" s="11">
        <f>'Pop (num)'!O47-'CI (num)'!O47</f>
        <v>1025996.6455327321</v>
      </c>
      <c r="P48" s="11">
        <f>'Pop (num)'!P47-'CI (num)'!P47</f>
        <v>1069104.7580691804</v>
      </c>
      <c r="Q48" s="11">
        <f>'Pop (num)'!Q47-'CI (num)'!Q47</f>
        <v>1111724.5649177732</v>
      </c>
      <c r="R48" s="11">
        <f>'Pop (num)'!R47-'CI (num)'!R47</f>
        <v>1153568.9484711897</v>
      </c>
      <c r="S48" s="11">
        <f>'Pop (num)'!S47-'CI (num)'!S47</f>
        <v>1194928.4728945128</v>
      </c>
      <c r="T48" s="11">
        <f>'Pop (num)'!T47-'CI (num)'!T47</f>
        <v>1236558.2155441949</v>
      </c>
      <c r="U48" s="11">
        <f>'Pop (num)'!U47-'CI (num)'!U47</f>
        <v>1279330.6806329302</v>
      </c>
      <c r="V48" s="11">
        <f>'Pop (num)'!V47-'CI (num)'!V47</f>
        <v>1322885.3221432001</v>
      </c>
      <c r="W48" s="11">
        <f>'Pop (num)'!W47-'CI (num)'!W47</f>
        <v>1366752.1785189731</v>
      </c>
      <c r="X48" s="11">
        <f>'Pop (num)'!X47-'CI (num)'!X47</f>
        <v>1410524.2539322856</v>
      </c>
      <c r="Y48" s="11">
        <f>'Pop (num)'!Y47-'CI (num)'!Y47</f>
        <v>1453835.2283254145</v>
      </c>
      <c r="Z48" s="11">
        <f>'Pop (num)'!Z47-'CI (num)'!Z47</f>
        <v>1495891.4185176643</v>
      </c>
      <c r="AA48" s="11">
        <f>'Pop (num)'!AA47-'CI (num)'!AA47</f>
        <v>1537219.2192800462</v>
      </c>
      <c r="AB48" s="11">
        <f>'Pop (num)'!AB47-'CI (num)'!AB47</f>
        <v>1578148.0174908738</v>
      </c>
      <c r="AC48" s="11">
        <f>'Pop (num)'!AC47-'CI (num)'!AC47</f>
        <v>1619047.6999687555</v>
      </c>
      <c r="AD48" s="11">
        <f>'Pop (num)'!AD47-'CI (num)'!AD47</f>
        <v>1660205.8797059082</v>
      </c>
      <c r="AE48" s="11">
        <f>'Pop (num)'!AE47-'CI (num)'!AE47</f>
        <v>1701249.1685932206</v>
      </c>
      <c r="AF48" s="11">
        <f>'Pop (num)'!AF47-'CI (num)'!AF47</f>
        <v>1742400.313484173</v>
      </c>
      <c r="AG48" s="11">
        <f>'Pop (num)'!AG47-'CI (num)'!AG47</f>
        <v>1783359.2944686494</v>
      </c>
      <c r="AH48" s="11">
        <f>'Pop (num)'!AH47-'CI (num)'!AH47</f>
        <v>1823159.7270430825</v>
      </c>
      <c r="AI48" s="11">
        <f>'Pop (num)'!AI47-'CI (num)'!AI47</f>
        <v>1860046.7404402622</v>
      </c>
    </row>
    <row r="49" spans="1:35" x14ac:dyDescent="0.2">
      <c r="A49">
        <f t="shared" si="0"/>
        <v>48</v>
      </c>
      <c r="C49">
        <f>'Pop (num)'!D49</f>
        <v>770094.17448620393</v>
      </c>
      <c r="D49" s="11">
        <f>'Pop (num)'!D48-'CI (num)'!D48</f>
        <v>765539.35287248122</v>
      </c>
      <c r="E49" s="11">
        <f>'Pop (num)'!E48-'CI (num)'!E48</f>
        <v>772642.26705089363</v>
      </c>
      <c r="F49" s="11">
        <f>'Pop (num)'!F48-'CI (num)'!F48</f>
        <v>776693.18908685329</v>
      </c>
      <c r="G49" s="11">
        <f>'Pop (num)'!G48-'CI (num)'!G48</f>
        <v>783271.21217141673</v>
      </c>
      <c r="H49" s="11">
        <f>'Pop (num)'!H48-'CI (num)'!H48</f>
        <v>796887.7531476533</v>
      </c>
      <c r="I49" s="11">
        <f>'Pop (num)'!I48-'CI (num)'!I48</f>
        <v>824537.05542694952</v>
      </c>
      <c r="J49" s="11">
        <f>'Pop (num)'!J48-'CI (num)'!J48</f>
        <v>844574.11839979014</v>
      </c>
      <c r="K49" s="11">
        <f>'Pop (num)'!K48-'CI (num)'!K48</f>
        <v>876756.73197827418</v>
      </c>
      <c r="L49" s="11">
        <f>'Pop (num)'!L48-'CI (num)'!L48</f>
        <v>914040.66904394678</v>
      </c>
      <c r="M49" s="11">
        <f>'Pop (num)'!M48-'CI (num)'!M48</f>
        <v>951909.66924244736</v>
      </c>
      <c r="N49" s="11">
        <f>'Pop (num)'!N48-'CI (num)'!N48</f>
        <v>983077.85822903307</v>
      </c>
      <c r="O49" s="11">
        <f>'Pop (num)'!O48-'CI (num)'!O48</f>
        <v>1025996.6455327321</v>
      </c>
      <c r="P49" s="11">
        <f>'Pop (num)'!P48-'CI (num)'!P48</f>
        <v>1069104.7580691804</v>
      </c>
      <c r="Q49" s="11">
        <f>'Pop (num)'!Q48-'CI (num)'!Q48</f>
        <v>1111724.5649177732</v>
      </c>
      <c r="R49" s="11">
        <f>'Pop (num)'!R48-'CI (num)'!R48</f>
        <v>1153568.9484711897</v>
      </c>
      <c r="S49" s="11">
        <f>'Pop (num)'!S48-'CI (num)'!S48</f>
        <v>1194928.4728945128</v>
      </c>
      <c r="T49" s="11">
        <f>'Pop (num)'!T48-'CI (num)'!T48</f>
        <v>1236558.2155441949</v>
      </c>
      <c r="U49" s="11">
        <f>'Pop (num)'!U48-'CI (num)'!U48</f>
        <v>1279330.6806329302</v>
      </c>
      <c r="V49" s="11">
        <f>'Pop (num)'!V48-'CI (num)'!V48</f>
        <v>1322885.3221432001</v>
      </c>
      <c r="W49" s="11">
        <f>'Pop (num)'!W48-'CI (num)'!W48</f>
        <v>1366752.1785189731</v>
      </c>
      <c r="X49" s="11">
        <f>'Pop (num)'!X48-'CI (num)'!X48</f>
        <v>1410524.2539322856</v>
      </c>
      <c r="Y49" s="11">
        <f>'Pop (num)'!Y48-'CI (num)'!Y48</f>
        <v>1453835.2283254145</v>
      </c>
      <c r="Z49" s="11">
        <f>'Pop (num)'!Z48-'CI (num)'!Z48</f>
        <v>1495891.4185176643</v>
      </c>
      <c r="AA49" s="11">
        <f>'Pop (num)'!AA48-'CI (num)'!AA48</f>
        <v>1537219.2192800462</v>
      </c>
      <c r="AB49" s="11">
        <f>'Pop (num)'!AB48-'CI (num)'!AB48</f>
        <v>1578148.0174908738</v>
      </c>
      <c r="AC49" s="11">
        <f>'Pop (num)'!AC48-'CI (num)'!AC48</f>
        <v>1619047.6999687555</v>
      </c>
      <c r="AD49" s="11">
        <f>'Pop (num)'!AD48-'CI (num)'!AD48</f>
        <v>1660205.8797059082</v>
      </c>
      <c r="AE49" s="11">
        <f>'Pop (num)'!AE48-'CI (num)'!AE48</f>
        <v>1701249.1685932206</v>
      </c>
      <c r="AF49" s="11">
        <f>'Pop (num)'!AF48-'CI (num)'!AF48</f>
        <v>1742400.313484173</v>
      </c>
      <c r="AG49" s="11">
        <f>'Pop (num)'!AG48-'CI (num)'!AG48</f>
        <v>1783359.2944686494</v>
      </c>
      <c r="AH49" s="11">
        <f>'Pop (num)'!AH48-'CI (num)'!AH48</f>
        <v>1823159.7270430825</v>
      </c>
      <c r="AI49" s="11">
        <f>'Pop (num)'!AI48-'CI (num)'!AI48</f>
        <v>1860046.7404402622</v>
      </c>
    </row>
    <row r="50" spans="1:35" x14ac:dyDescent="0.2">
      <c r="A50">
        <f t="shared" si="0"/>
        <v>49</v>
      </c>
      <c r="C50">
        <f>'Pop (num)'!D50</f>
        <v>770094.17448620393</v>
      </c>
      <c r="D50" s="11">
        <f>'Pop (num)'!D49-'CI (num)'!D49</f>
        <v>765539.35287248122</v>
      </c>
      <c r="E50" s="11">
        <f>'Pop (num)'!E49-'CI (num)'!E49</f>
        <v>772642.26705089363</v>
      </c>
      <c r="F50" s="11">
        <f>'Pop (num)'!F49-'CI (num)'!F49</f>
        <v>776693.18908685329</v>
      </c>
      <c r="G50" s="11">
        <f>'Pop (num)'!G49-'CI (num)'!G49</f>
        <v>783271.21217141673</v>
      </c>
      <c r="H50" s="11">
        <f>'Pop (num)'!H49-'CI (num)'!H49</f>
        <v>796887.7531476533</v>
      </c>
      <c r="I50" s="11">
        <f>'Pop (num)'!I49-'CI (num)'!I49</f>
        <v>824537.05542694952</v>
      </c>
      <c r="J50" s="11">
        <f>'Pop (num)'!J49-'CI (num)'!J49</f>
        <v>844574.11839979014</v>
      </c>
      <c r="K50" s="11">
        <f>'Pop (num)'!K49-'CI (num)'!K49</f>
        <v>876756.73197827418</v>
      </c>
      <c r="L50" s="11">
        <f>'Pop (num)'!L49-'CI (num)'!L49</f>
        <v>914040.66904394678</v>
      </c>
      <c r="M50" s="11">
        <f>'Pop (num)'!M49-'CI (num)'!M49</f>
        <v>951909.66924244736</v>
      </c>
      <c r="N50" s="11">
        <f>'Pop (num)'!N49-'CI (num)'!N49</f>
        <v>983077.85822903307</v>
      </c>
      <c r="O50" s="11">
        <f>'Pop (num)'!O49-'CI (num)'!O49</f>
        <v>1025996.6455327321</v>
      </c>
      <c r="P50" s="11">
        <f>'Pop (num)'!P49-'CI (num)'!P49</f>
        <v>1069104.7580691804</v>
      </c>
      <c r="Q50" s="11">
        <f>'Pop (num)'!Q49-'CI (num)'!Q49</f>
        <v>1111724.5649177732</v>
      </c>
      <c r="R50" s="11">
        <f>'Pop (num)'!R49-'CI (num)'!R49</f>
        <v>1153568.9484711897</v>
      </c>
      <c r="S50" s="11">
        <f>'Pop (num)'!S49-'CI (num)'!S49</f>
        <v>1194928.4728945128</v>
      </c>
      <c r="T50" s="11">
        <f>'Pop (num)'!T49-'CI (num)'!T49</f>
        <v>1236558.2155441949</v>
      </c>
      <c r="U50" s="11">
        <f>'Pop (num)'!U49-'CI (num)'!U49</f>
        <v>1279330.6806329302</v>
      </c>
      <c r="V50" s="11">
        <f>'Pop (num)'!V49-'CI (num)'!V49</f>
        <v>1322885.3221432001</v>
      </c>
      <c r="W50" s="11">
        <f>'Pop (num)'!W49-'CI (num)'!W49</f>
        <v>1366752.1785189731</v>
      </c>
      <c r="X50" s="11">
        <f>'Pop (num)'!X49-'CI (num)'!X49</f>
        <v>1410524.2539322856</v>
      </c>
      <c r="Y50" s="11">
        <f>'Pop (num)'!Y49-'CI (num)'!Y49</f>
        <v>1453835.2283254145</v>
      </c>
      <c r="Z50" s="11">
        <f>'Pop (num)'!Z49-'CI (num)'!Z49</f>
        <v>1495891.4185176643</v>
      </c>
      <c r="AA50" s="11">
        <f>'Pop (num)'!AA49-'CI (num)'!AA49</f>
        <v>1537219.2192800462</v>
      </c>
      <c r="AB50" s="11">
        <f>'Pop (num)'!AB49-'CI (num)'!AB49</f>
        <v>1578148.0174908738</v>
      </c>
      <c r="AC50" s="11">
        <f>'Pop (num)'!AC49-'CI (num)'!AC49</f>
        <v>1619047.6999687555</v>
      </c>
      <c r="AD50" s="11">
        <f>'Pop (num)'!AD49-'CI (num)'!AD49</f>
        <v>1660205.8797059082</v>
      </c>
      <c r="AE50" s="11">
        <f>'Pop (num)'!AE49-'CI (num)'!AE49</f>
        <v>1701249.1685932206</v>
      </c>
      <c r="AF50" s="11">
        <f>'Pop (num)'!AF49-'CI (num)'!AF49</f>
        <v>1742400.313484173</v>
      </c>
      <c r="AG50" s="11">
        <f>'Pop (num)'!AG49-'CI (num)'!AG49</f>
        <v>1783359.2944686494</v>
      </c>
      <c r="AH50" s="11">
        <f>'Pop (num)'!AH49-'CI (num)'!AH49</f>
        <v>1823159.7270430825</v>
      </c>
      <c r="AI50" s="11">
        <f>'Pop (num)'!AI49-'CI (num)'!AI49</f>
        <v>1860046.7404402622</v>
      </c>
    </row>
    <row r="51" spans="1:35" x14ac:dyDescent="0.2">
      <c r="A51">
        <f t="shared" si="0"/>
        <v>50</v>
      </c>
      <c r="C51">
        <f>'Pop (num)'!D51</f>
        <v>669800.26607460796</v>
      </c>
      <c r="D51" s="11">
        <f>'Pop (num)'!D50-'CI (num)'!D50</f>
        <v>765539.35287248122</v>
      </c>
      <c r="E51" s="11">
        <f>'Pop (num)'!E50-'CI (num)'!E50</f>
        <v>772642.26705089363</v>
      </c>
      <c r="F51" s="11">
        <f>'Pop (num)'!F50-'CI (num)'!F50</f>
        <v>776693.18908685329</v>
      </c>
      <c r="G51" s="11">
        <f>'Pop (num)'!G50-'CI (num)'!G50</f>
        <v>783271.21217141673</v>
      </c>
      <c r="H51" s="11">
        <f>'Pop (num)'!H50-'CI (num)'!H50</f>
        <v>796887.7531476533</v>
      </c>
      <c r="I51" s="11">
        <f>'Pop (num)'!I50-'CI (num)'!I50</f>
        <v>824537.05542694952</v>
      </c>
      <c r="J51" s="11">
        <f>'Pop (num)'!J50-'CI (num)'!J50</f>
        <v>844574.11839979014</v>
      </c>
      <c r="K51" s="11">
        <f>'Pop (num)'!K50-'CI (num)'!K50</f>
        <v>876756.73197827418</v>
      </c>
      <c r="L51" s="11">
        <f>'Pop (num)'!L50-'CI (num)'!L50</f>
        <v>914040.66904394678</v>
      </c>
      <c r="M51" s="11">
        <f>'Pop (num)'!M50-'CI (num)'!M50</f>
        <v>951909.66924244736</v>
      </c>
      <c r="N51" s="11">
        <f>'Pop (num)'!N50-'CI (num)'!N50</f>
        <v>983077.85822903307</v>
      </c>
      <c r="O51" s="11">
        <f>'Pop (num)'!O50-'CI (num)'!O50</f>
        <v>1025996.6455327321</v>
      </c>
      <c r="P51" s="11">
        <f>'Pop (num)'!P50-'CI (num)'!P50</f>
        <v>1069104.7580691804</v>
      </c>
      <c r="Q51" s="11">
        <f>'Pop (num)'!Q50-'CI (num)'!Q50</f>
        <v>1111724.5649177732</v>
      </c>
      <c r="R51" s="11">
        <f>'Pop (num)'!R50-'CI (num)'!R50</f>
        <v>1153568.9484711897</v>
      </c>
      <c r="S51" s="11">
        <f>'Pop (num)'!S50-'CI (num)'!S50</f>
        <v>1194928.4728945128</v>
      </c>
      <c r="T51" s="11">
        <f>'Pop (num)'!T50-'CI (num)'!T50</f>
        <v>1236558.2155441949</v>
      </c>
      <c r="U51" s="11">
        <f>'Pop (num)'!U50-'CI (num)'!U50</f>
        <v>1279330.6806329302</v>
      </c>
      <c r="V51" s="11">
        <f>'Pop (num)'!V50-'CI (num)'!V50</f>
        <v>1322885.3221432001</v>
      </c>
      <c r="W51" s="11">
        <f>'Pop (num)'!W50-'CI (num)'!W50</f>
        <v>1366752.1785189731</v>
      </c>
      <c r="X51" s="11">
        <f>'Pop (num)'!X50-'CI (num)'!X50</f>
        <v>1410524.2539322856</v>
      </c>
      <c r="Y51" s="11">
        <f>'Pop (num)'!Y50-'CI (num)'!Y50</f>
        <v>1453835.2283254145</v>
      </c>
      <c r="Z51" s="11">
        <f>'Pop (num)'!Z50-'CI (num)'!Z50</f>
        <v>1495891.4185176643</v>
      </c>
      <c r="AA51" s="11">
        <f>'Pop (num)'!AA50-'CI (num)'!AA50</f>
        <v>1537219.2192800462</v>
      </c>
      <c r="AB51" s="11">
        <f>'Pop (num)'!AB50-'CI (num)'!AB50</f>
        <v>1578148.0174908738</v>
      </c>
      <c r="AC51" s="11">
        <f>'Pop (num)'!AC50-'CI (num)'!AC50</f>
        <v>1619047.6999687555</v>
      </c>
      <c r="AD51" s="11">
        <f>'Pop (num)'!AD50-'CI (num)'!AD50</f>
        <v>1660205.8797059082</v>
      </c>
      <c r="AE51" s="11">
        <f>'Pop (num)'!AE50-'CI (num)'!AE50</f>
        <v>1701249.1685932206</v>
      </c>
      <c r="AF51" s="11">
        <f>'Pop (num)'!AF50-'CI (num)'!AF50</f>
        <v>1742400.313484173</v>
      </c>
      <c r="AG51" s="11">
        <f>'Pop (num)'!AG50-'CI (num)'!AG50</f>
        <v>1783359.2944686494</v>
      </c>
      <c r="AH51" s="11">
        <f>'Pop (num)'!AH50-'CI (num)'!AH50</f>
        <v>1823159.7270430825</v>
      </c>
      <c r="AI51" s="11">
        <f>'Pop (num)'!AI50-'CI (num)'!AI50</f>
        <v>1860046.7404402622</v>
      </c>
    </row>
    <row r="52" spans="1:35" x14ac:dyDescent="0.2">
      <c r="A52">
        <f t="shared" si="0"/>
        <v>51</v>
      </c>
      <c r="C52">
        <f>'Pop (num)'!D52</f>
        <v>669800.26607460796</v>
      </c>
      <c r="D52" s="11">
        <f>'Pop (num)'!D51-'CI (num)'!D51</f>
        <v>664287.11192960257</v>
      </c>
      <c r="E52" s="11">
        <f>'Pop (num)'!E51-'CI (num)'!E51</f>
        <v>673274.78953125968</v>
      </c>
      <c r="F52" s="11">
        <f>'Pop (num)'!F51-'CI (num)'!F51</f>
        <v>680112.24290331372</v>
      </c>
      <c r="G52" s="11">
        <f>'Pop (num)'!G51-'CI (num)'!G51</f>
        <v>685923.26849507785</v>
      </c>
      <c r="H52" s="11">
        <f>'Pop (num)'!H51-'CI (num)'!H51</f>
        <v>692321.48641689087</v>
      </c>
      <c r="I52" s="11">
        <f>'Pop (num)'!I51-'CI (num)'!I51</f>
        <v>700860.38854562631</v>
      </c>
      <c r="J52" s="11">
        <f>'Pop (num)'!J51-'CI (num)'!J51</f>
        <v>707110.37266892905</v>
      </c>
      <c r="K52" s="11">
        <f>'Pop (num)'!K51-'CI (num)'!K51</f>
        <v>710831.16745697963</v>
      </c>
      <c r="L52" s="11">
        <f>'Pop (num)'!L51-'CI (num)'!L51</f>
        <v>717188.51649175398</v>
      </c>
      <c r="M52" s="11">
        <f>'Pop (num)'!M51-'CI (num)'!M51</f>
        <v>730282.87674938212</v>
      </c>
      <c r="N52" s="11">
        <f>'Pop (num)'!N51-'CI (num)'!N51</f>
        <v>756531.09470737306</v>
      </c>
      <c r="O52" s="11">
        <f>'Pop (num)'!O51-'CI (num)'!O51</f>
        <v>775939.63342546194</v>
      </c>
      <c r="P52" s="11">
        <f>'Pop (num)'!P51-'CI (num)'!P51</f>
        <v>806714.70312907977</v>
      </c>
      <c r="Q52" s="11">
        <f>'Pop (num)'!Q51-'CI (num)'!Q51</f>
        <v>842458.63728183066</v>
      </c>
      <c r="R52" s="11">
        <f>'Pop (num)'!R51-'CI (num)'!R51</f>
        <v>878443.90593498608</v>
      </c>
      <c r="S52" s="11">
        <f>'Pop (num)'!S51-'CI (num)'!S51</f>
        <v>908743.4517220339</v>
      </c>
      <c r="T52" s="11">
        <f>'Pop (num)'!T51-'CI (num)'!T51</f>
        <v>950879.28298846819</v>
      </c>
      <c r="U52" s="11">
        <f>'Pop (num)'!U51-'CI (num)'!U51</f>
        <v>993581.90344846563</v>
      </c>
      <c r="V52" s="11">
        <f>'Pop (num)'!V51-'CI (num)'!V51</f>
        <v>1036442.1017074116</v>
      </c>
      <c r="W52" s="11">
        <f>'Pop (num)'!W51-'CI (num)'!W51</f>
        <v>1079371.5673038715</v>
      </c>
      <c r="X52" s="11">
        <f>'Pop (num)'!X51-'CI (num)'!X51</f>
        <v>1122712.1249998144</v>
      </c>
      <c r="Y52" s="11">
        <f>'Pop (num)'!Y51-'CI (num)'!Y51</f>
        <v>1167392.7809111162</v>
      </c>
      <c r="Z52" s="11">
        <f>'Pop (num)'!Z51-'CI (num)'!Z51</f>
        <v>1214290.8121918801</v>
      </c>
      <c r="AA52" s="11">
        <f>'Pop (num)'!AA51-'CI (num)'!AA51</f>
        <v>1262680.7216879874</v>
      </c>
      <c r="AB52" s="11">
        <f>'Pop (num)'!AB51-'CI (num)'!AB51</f>
        <v>1311739.9346055577</v>
      </c>
      <c r="AC52" s="11">
        <f>'Pop (num)'!AC51-'CI (num)'!AC51</f>
        <v>1360595.7842713988</v>
      </c>
      <c r="AD52" s="11">
        <f>'Pop (num)'!AD51-'CI (num)'!AD51</f>
        <v>1408245.1876793765</v>
      </c>
      <c r="AE52" s="11">
        <f>'Pop (num)'!AE51-'CI (num)'!AE51</f>
        <v>1453880.3085820596</v>
      </c>
      <c r="AF52" s="11">
        <f>'Pop (num)'!AF51-'CI (num)'!AF51</f>
        <v>1498062.3885892215</v>
      </c>
      <c r="AG52" s="11">
        <f>'Pop (num)'!AG51-'CI (num)'!AG51</f>
        <v>1541117.389240118</v>
      </c>
      <c r="AH52" s="11">
        <f>'Pop (num)'!AH51-'CI (num)'!AH51</f>
        <v>1583231.3554335341</v>
      </c>
      <c r="AI52" s="11">
        <f>'Pop (num)'!AI51-'CI (num)'!AI51</f>
        <v>1623816.8161394994</v>
      </c>
    </row>
    <row r="53" spans="1:35" x14ac:dyDescent="0.2">
      <c r="A53">
        <f t="shared" si="0"/>
        <v>52</v>
      </c>
      <c r="C53">
        <f>'Pop (num)'!D53</f>
        <v>669800.26607460796</v>
      </c>
      <c r="D53" s="11">
        <f>'Pop (num)'!D52-'CI (num)'!D52</f>
        <v>664287.11192960257</v>
      </c>
      <c r="E53" s="11">
        <f>'Pop (num)'!E52-'CI (num)'!E52</f>
        <v>673274.78953125968</v>
      </c>
      <c r="F53" s="11">
        <f>'Pop (num)'!F52-'CI (num)'!F52</f>
        <v>680112.24290331372</v>
      </c>
      <c r="G53" s="11">
        <f>'Pop (num)'!G52-'CI (num)'!G52</f>
        <v>685923.26849507785</v>
      </c>
      <c r="H53" s="11">
        <f>'Pop (num)'!H52-'CI (num)'!H52</f>
        <v>692321.48641689087</v>
      </c>
      <c r="I53" s="11">
        <f>'Pop (num)'!I52-'CI (num)'!I52</f>
        <v>700860.38854562631</v>
      </c>
      <c r="J53" s="11">
        <f>'Pop (num)'!J52-'CI (num)'!J52</f>
        <v>707110.37266892905</v>
      </c>
      <c r="K53" s="11">
        <f>'Pop (num)'!K52-'CI (num)'!K52</f>
        <v>710831.16745697963</v>
      </c>
      <c r="L53" s="11">
        <f>'Pop (num)'!L52-'CI (num)'!L52</f>
        <v>717188.51649175398</v>
      </c>
      <c r="M53" s="11">
        <f>'Pop (num)'!M52-'CI (num)'!M52</f>
        <v>730282.87674938212</v>
      </c>
      <c r="N53" s="11">
        <f>'Pop (num)'!N52-'CI (num)'!N52</f>
        <v>756531.09470737306</v>
      </c>
      <c r="O53" s="11">
        <f>'Pop (num)'!O52-'CI (num)'!O52</f>
        <v>775939.63342546194</v>
      </c>
      <c r="P53" s="11">
        <f>'Pop (num)'!P52-'CI (num)'!P52</f>
        <v>806714.70312907977</v>
      </c>
      <c r="Q53" s="11">
        <f>'Pop (num)'!Q52-'CI (num)'!Q52</f>
        <v>842458.63728183066</v>
      </c>
      <c r="R53" s="11">
        <f>'Pop (num)'!R52-'CI (num)'!R52</f>
        <v>878443.90593498608</v>
      </c>
      <c r="S53" s="11">
        <f>'Pop (num)'!S52-'CI (num)'!S52</f>
        <v>908743.4517220339</v>
      </c>
      <c r="T53" s="11">
        <f>'Pop (num)'!T52-'CI (num)'!T52</f>
        <v>950879.28298846819</v>
      </c>
      <c r="U53" s="11">
        <f>'Pop (num)'!U52-'CI (num)'!U52</f>
        <v>993581.90344846563</v>
      </c>
      <c r="V53" s="11">
        <f>'Pop (num)'!V52-'CI (num)'!V52</f>
        <v>1036442.1017074116</v>
      </c>
      <c r="W53" s="11">
        <f>'Pop (num)'!W52-'CI (num)'!W52</f>
        <v>1079371.5673038715</v>
      </c>
      <c r="X53" s="11">
        <f>'Pop (num)'!X52-'CI (num)'!X52</f>
        <v>1122712.1249998144</v>
      </c>
      <c r="Y53" s="11">
        <f>'Pop (num)'!Y52-'CI (num)'!Y52</f>
        <v>1167392.7809111162</v>
      </c>
      <c r="Z53" s="11">
        <f>'Pop (num)'!Z52-'CI (num)'!Z52</f>
        <v>1214290.8121918801</v>
      </c>
      <c r="AA53" s="11">
        <f>'Pop (num)'!AA52-'CI (num)'!AA52</f>
        <v>1262680.7216879874</v>
      </c>
      <c r="AB53" s="11">
        <f>'Pop (num)'!AB52-'CI (num)'!AB52</f>
        <v>1311739.9346055577</v>
      </c>
      <c r="AC53" s="11">
        <f>'Pop (num)'!AC52-'CI (num)'!AC52</f>
        <v>1360595.7842713988</v>
      </c>
      <c r="AD53" s="11">
        <f>'Pop (num)'!AD52-'CI (num)'!AD52</f>
        <v>1408245.1876793765</v>
      </c>
      <c r="AE53" s="11">
        <f>'Pop (num)'!AE52-'CI (num)'!AE52</f>
        <v>1453880.3085820596</v>
      </c>
      <c r="AF53" s="11">
        <f>'Pop (num)'!AF52-'CI (num)'!AF52</f>
        <v>1498062.3885892215</v>
      </c>
      <c r="AG53" s="11">
        <f>'Pop (num)'!AG52-'CI (num)'!AG52</f>
        <v>1541117.389240118</v>
      </c>
      <c r="AH53" s="11">
        <f>'Pop (num)'!AH52-'CI (num)'!AH52</f>
        <v>1583231.3554335341</v>
      </c>
      <c r="AI53" s="11">
        <f>'Pop (num)'!AI52-'CI (num)'!AI52</f>
        <v>1623816.8161394994</v>
      </c>
    </row>
    <row r="54" spans="1:35" x14ac:dyDescent="0.2">
      <c r="A54">
        <f t="shared" si="0"/>
        <v>53</v>
      </c>
      <c r="C54">
        <f>'Pop (num)'!D54</f>
        <v>669800.26607460796</v>
      </c>
      <c r="D54" s="11">
        <f>'Pop (num)'!D53-'CI (num)'!D53</f>
        <v>664287.11192960257</v>
      </c>
      <c r="E54" s="11">
        <f>'Pop (num)'!E53-'CI (num)'!E53</f>
        <v>673274.78953125968</v>
      </c>
      <c r="F54" s="11">
        <f>'Pop (num)'!F53-'CI (num)'!F53</f>
        <v>680112.24290331372</v>
      </c>
      <c r="G54" s="11">
        <f>'Pop (num)'!G53-'CI (num)'!G53</f>
        <v>685923.26849507785</v>
      </c>
      <c r="H54" s="11">
        <f>'Pop (num)'!H53-'CI (num)'!H53</f>
        <v>692321.48641689087</v>
      </c>
      <c r="I54" s="11">
        <f>'Pop (num)'!I53-'CI (num)'!I53</f>
        <v>700860.38854562631</v>
      </c>
      <c r="J54" s="11">
        <f>'Pop (num)'!J53-'CI (num)'!J53</f>
        <v>707110.37266892905</v>
      </c>
      <c r="K54" s="11">
        <f>'Pop (num)'!K53-'CI (num)'!K53</f>
        <v>710831.16745697963</v>
      </c>
      <c r="L54" s="11">
        <f>'Pop (num)'!L53-'CI (num)'!L53</f>
        <v>717188.51649175398</v>
      </c>
      <c r="M54" s="11">
        <f>'Pop (num)'!M53-'CI (num)'!M53</f>
        <v>730282.87674938212</v>
      </c>
      <c r="N54" s="11">
        <f>'Pop (num)'!N53-'CI (num)'!N53</f>
        <v>756531.09470737306</v>
      </c>
      <c r="O54" s="11">
        <f>'Pop (num)'!O53-'CI (num)'!O53</f>
        <v>775939.63342546194</v>
      </c>
      <c r="P54" s="11">
        <f>'Pop (num)'!P53-'CI (num)'!P53</f>
        <v>806714.70312907977</v>
      </c>
      <c r="Q54" s="11">
        <f>'Pop (num)'!Q53-'CI (num)'!Q53</f>
        <v>842458.63728183066</v>
      </c>
      <c r="R54" s="11">
        <f>'Pop (num)'!R53-'CI (num)'!R53</f>
        <v>878443.90593498608</v>
      </c>
      <c r="S54" s="11">
        <f>'Pop (num)'!S53-'CI (num)'!S53</f>
        <v>908743.4517220339</v>
      </c>
      <c r="T54" s="11">
        <f>'Pop (num)'!T53-'CI (num)'!T53</f>
        <v>950879.28298846819</v>
      </c>
      <c r="U54" s="11">
        <f>'Pop (num)'!U53-'CI (num)'!U53</f>
        <v>993581.90344846563</v>
      </c>
      <c r="V54" s="11">
        <f>'Pop (num)'!V53-'CI (num)'!V53</f>
        <v>1036442.1017074116</v>
      </c>
      <c r="W54" s="11">
        <f>'Pop (num)'!W53-'CI (num)'!W53</f>
        <v>1079371.5673038715</v>
      </c>
      <c r="X54" s="11">
        <f>'Pop (num)'!X53-'CI (num)'!X53</f>
        <v>1122712.1249998144</v>
      </c>
      <c r="Y54" s="11">
        <f>'Pop (num)'!Y53-'CI (num)'!Y53</f>
        <v>1167392.7809111162</v>
      </c>
      <c r="Z54" s="11">
        <f>'Pop (num)'!Z53-'CI (num)'!Z53</f>
        <v>1214290.8121918801</v>
      </c>
      <c r="AA54" s="11">
        <f>'Pop (num)'!AA53-'CI (num)'!AA53</f>
        <v>1262680.7216879874</v>
      </c>
      <c r="AB54" s="11">
        <f>'Pop (num)'!AB53-'CI (num)'!AB53</f>
        <v>1311739.9346055577</v>
      </c>
      <c r="AC54" s="11">
        <f>'Pop (num)'!AC53-'CI (num)'!AC53</f>
        <v>1360595.7842713988</v>
      </c>
      <c r="AD54" s="11">
        <f>'Pop (num)'!AD53-'CI (num)'!AD53</f>
        <v>1408245.1876793765</v>
      </c>
      <c r="AE54" s="11">
        <f>'Pop (num)'!AE53-'CI (num)'!AE53</f>
        <v>1453880.3085820596</v>
      </c>
      <c r="AF54" s="11">
        <f>'Pop (num)'!AF53-'CI (num)'!AF53</f>
        <v>1498062.3885892215</v>
      </c>
      <c r="AG54" s="11">
        <f>'Pop (num)'!AG53-'CI (num)'!AG53</f>
        <v>1541117.389240118</v>
      </c>
      <c r="AH54" s="11">
        <f>'Pop (num)'!AH53-'CI (num)'!AH53</f>
        <v>1583231.3554335341</v>
      </c>
      <c r="AI54" s="11">
        <f>'Pop (num)'!AI53-'CI (num)'!AI53</f>
        <v>1623816.8161394994</v>
      </c>
    </row>
    <row r="55" spans="1:35" x14ac:dyDescent="0.2">
      <c r="A55">
        <f t="shared" si="0"/>
        <v>54</v>
      </c>
      <c r="C55">
        <f>'Pop (num)'!D55</f>
        <v>669800.26607460796</v>
      </c>
      <c r="D55" s="11">
        <f>'Pop (num)'!D54-'CI (num)'!D54</f>
        <v>664287.11192960257</v>
      </c>
      <c r="E55" s="11">
        <f>'Pop (num)'!E54-'CI (num)'!E54</f>
        <v>673274.78953125968</v>
      </c>
      <c r="F55" s="11">
        <f>'Pop (num)'!F54-'CI (num)'!F54</f>
        <v>680112.24290331372</v>
      </c>
      <c r="G55" s="11">
        <f>'Pop (num)'!G54-'CI (num)'!G54</f>
        <v>685923.26849507785</v>
      </c>
      <c r="H55" s="11">
        <f>'Pop (num)'!H54-'CI (num)'!H54</f>
        <v>692321.48641689087</v>
      </c>
      <c r="I55" s="11">
        <f>'Pop (num)'!I54-'CI (num)'!I54</f>
        <v>700860.38854562631</v>
      </c>
      <c r="J55" s="11">
        <f>'Pop (num)'!J54-'CI (num)'!J54</f>
        <v>707110.37266892905</v>
      </c>
      <c r="K55" s="11">
        <f>'Pop (num)'!K54-'CI (num)'!K54</f>
        <v>710831.16745697963</v>
      </c>
      <c r="L55" s="11">
        <f>'Pop (num)'!L54-'CI (num)'!L54</f>
        <v>717188.51649175398</v>
      </c>
      <c r="M55" s="11">
        <f>'Pop (num)'!M54-'CI (num)'!M54</f>
        <v>730282.87674938212</v>
      </c>
      <c r="N55" s="11">
        <f>'Pop (num)'!N54-'CI (num)'!N54</f>
        <v>756531.09470737306</v>
      </c>
      <c r="O55" s="11">
        <f>'Pop (num)'!O54-'CI (num)'!O54</f>
        <v>775939.63342546194</v>
      </c>
      <c r="P55" s="11">
        <f>'Pop (num)'!P54-'CI (num)'!P54</f>
        <v>806714.70312907977</v>
      </c>
      <c r="Q55" s="11">
        <f>'Pop (num)'!Q54-'CI (num)'!Q54</f>
        <v>842458.63728183066</v>
      </c>
      <c r="R55" s="11">
        <f>'Pop (num)'!R54-'CI (num)'!R54</f>
        <v>878443.90593498608</v>
      </c>
      <c r="S55" s="11">
        <f>'Pop (num)'!S54-'CI (num)'!S54</f>
        <v>908743.4517220339</v>
      </c>
      <c r="T55" s="11">
        <f>'Pop (num)'!T54-'CI (num)'!T54</f>
        <v>950879.28298846819</v>
      </c>
      <c r="U55" s="11">
        <f>'Pop (num)'!U54-'CI (num)'!U54</f>
        <v>993581.90344846563</v>
      </c>
      <c r="V55" s="11">
        <f>'Pop (num)'!V54-'CI (num)'!V54</f>
        <v>1036442.1017074116</v>
      </c>
      <c r="W55" s="11">
        <f>'Pop (num)'!W54-'CI (num)'!W54</f>
        <v>1079371.5673038715</v>
      </c>
      <c r="X55" s="11">
        <f>'Pop (num)'!X54-'CI (num)'!X54</f>
        <v>1122712.1249998144</v>
      </c>
      <c r="Y55" s="11">
        <f>'Pop (num)'!Y54-'CI (num)'!Y54</f>
        <v>1167392.7809111162</v>
      </c>
      <c r="Z55" s="11">
        <f>'Pop (num)'!Z54-'CI (num)'!Z54</f>
        <v>1214290.8121918801</v>
      </c>
      <c r="AA55" s="11">
        <f>'Pop (num)'!AA54-'CI (num)'!AA54</f>
        <v>1262680.7216879874</v>
      </c>
      <c r="AB55" s="11">
        <f>'Pop (num)'!AB54-'CI (num)'!AB54</f>
        <v>1311739.9346055577</v>
      </c>
      <c r="AC55" s="11">
        <f>'Pop (num)'!AC54-'CI (num)'!AC54</f>
        <v>1360595.7842713988</v>
      </c>
      <c r="AD55" s="11">
        <f>'Pop (num)'!AD54-'CI (num)'!AD54</f>
        <v>1408245.1876793765</v>
      </c>
      <c r="AE55" s="11">
        <f>'Pop (num)'!AE54-'CI (num)'!AE54</f>
        <v>1453880.3085820596</v>
      </c>
      <c r="AF55" s="11">
        <f>'Pop (num)'!AF54-'CI (num)'!AF54</f>
        <v>1498062.3885892215</v>
      </c>
      <c r="AG55" s="11">
        <f>'Pop (num)'!AG54-'CI (num)'!AG54</f>
        <v>1541117.389240118</v>
      </c>
      <c r="AH55" s="11">
        <f>'Pop (num)'!AH54-'CI (num)'!AH54</f>
        <v>1583231.3554335341</v>
      </c>
      <c r="AI55" s="11">
        <f>'Pop (num)'!AI54-'CI (num)'!AI54</f>
        <v>1623816.8161394994</v>
      </c>
    </row>
    <row r="56" spans="1:35" x14ac:dyDescent="0.2">
      <c r="A56">
        <f t="shared" si="0"/>
        <v>55</v>
      </c>
      <c r="C56">
        <f>'Pop (num)'!D56</f>
        <v>540958.08960446401</v>
      </c>
      <c r="D56" s="11">
        <f>'Pop (num)'!D55-'CI (num)'!D55</f>
        <v>664287.11192960257</v>
      </c>
      <c r="E56" s="11">
        <f>'Pop (num)'!E55-'CI (num)'!E55</f>
        <v>673274.78953125968</v>
      </c>
      <c r="F56" s="11">
        <f>'Pop (num)'!F55-'CI (num)'!F55</f>
        <v>680112.24290331372</v>
      </c>
      <c r="G56" s="11">
        <f>'Pop (num)'!G55-'CI (num)'!G55</f>
        <v>685923.26849507785</v>
      </c>
      <c r="H56" s="11">
        <f>'Pop (num)'!H55-'CI (num)'!H55</f>
        <v>692321.48641689087</v>
      </c>
      <c r="I56" s="11">
        <f>'Pop (num)'!I55-'CI (num)'!I55</f>
        <v>700860.38854562631</v>
      </c>
      <c r="J56" s="11">
        <f>'Pop (num)'!J55-'CI (num)'!J55</f>
        <v>707110.37266892905</v>
      </c>
      <c r="K56" s="11">
        <f>'Pop (num)'!K55-'CI (num)'!K55</f>
        <v>710831.16745697963</v>
      </c>
      <c r="L56" s="11">
        <f>'Pop (num)'!L55-'CI (num)'!L55</f>
        <v>717188.51649175398</v>
      </c>
      <c r="M56" s="11">
        <f>'Pop (num)'!M55-'CI (num)'!M55</f>
        <v>730282.87674938212</v>
      </c>
      <c r="N56" s="11">
        <f>'Pop (num)'!N55-'CI (num)'!N55</f>
        <v>756531.09470737306</v>
      </c>
      <c r="O56" s="11">
        <f>'Pop (num)'!O55-'CI (num)'!O55</f>
        <v>775939.63342546194</v>
      </c>
      <c r="P56" s="11">
        <f>'Pop (num)'!P55-'CI (num)'!P55</f>
        <v>806714.70312907977</v>
      </c>
      <c r="Q56" s="11">
        <f>'Pop (num)'!Q55-'CI (num)'!Q55</f>
        <v>842458.63728183066</v>
      </c>
      <c r="R56" s="11">
        <f>'Pop (num)'!R55-'CI (num)'!R55</f>
        <v>878443.90593498608</v>
      </c>
      <c r="S56" s="11">
        <f>'Pop (num)'!S55-'CI (num)'!S55</f>
        <v>908743.4517220339</v>
      </c>
      <c r="T56" s="11">
        <f>'Pop (num)'!T55-'CI (num)'!T55</f>
        <v>950879.28298846819</v>
      </c>
      <c r="U56" s="11">
        <f>'Pop (num)'!U55-'CI (num)'!U55</f>
        <v>993581.90344846563</v>
      </c>
      <c r="V56" s="11">
        <f>'Pop (num)'!V55-'CI (num)'!V55</f>
        <v>1036442.1017074116</v>
      </c>
      <c r="W56" s="11">
        <f>'Pop (num)'!W55-'CI (num)'!W55</f>
        <v>1079371.5673038715</v>
      </c>
      <c r="X56" s="11">
        <f>'Pop (num)'!X55-'CI (num)'!X55</f>
        <v>1122712.1249998144</v>
      </c>
      <c r="Y56" s="11">
        <f>'Pop (num)'!Y55-'CI (num)'!Y55</f>
        <v>1167392.7809111162</v>
      </c>
      <c r="Z56" s="11">
        <f>'Pop (num)'!Z55-'CI (num)'!Z55</f>
        <v>1214290.8121918801</v>
      </c>
      <c r="AA56" s="11">
        <f>'Pop (num)'!AA55-'CI (num)'!AA55</f>
        <v>1262680.7216879874</v>
      </c>
      <c r="AB56" s="11">
        <f>'Pop (num)'!AB55-'CI (num)'!AB55</f>
        <v>1311739.9346055577</v>
      </c>
      <c r="AC56" s="11">
        <f>'Pop (num)'!AC55-'CI (num)'!AC55</f>
        <v>1360595.7842713988</v>
      </c>
      <c r="AD56" s="11">
        <f>'Pop (num)'!AD55-'CI (num)'!AD55</f>
        <v>1408245.1876793765</v>
      </c>
      <c r="AE56" s="11">
        <f>'Pop (num)'!AE55-'CI (num)'!AE55</f>
        <v>1453880.3085820596</v>
      </c>
      <c r="AF56" s="11">
        <f>'Pop (num)'!AF55-'CI (num)'!AF55</f>
        <v>1498062.3885892215</v>
      </c>
      <c r="AG56" s="11">
        <f>'Pop (num)'!AG55-'CI (num)'!AG55</f>
        <v>1541117.389240118</v>
      </c>
      <c r="AH56" s="11">
        <f>'Pop (num)'!AH55-'CI (num)'!AH55</f>
        <v>1583231.3554335341</v>
      </c>
      <c r="AI56" s="11">
        <f>'Pop (num)'!AI55-'CI (num)'!AI55</f>
        <v>1623816.8161394994</v>
      </c>
    </row>
    <row r="57" spans="1:35" x14ac:dyDescent="0.2">
      <c r="A57">
        <f t="shared" si="0"/>
        <v>56</v>
      </c>
      <c r="C57">
        <f>'Pop (num)'!D57</f>
        <v>540958.08960446401</v>
      </c>
      <c r="D57" s="11">
        <f>'Pop (num)'!D56-'CI (num)'!D56</f>
        <v>535198.04542538978</v>
      </c>
      <c r="E57" s="11">
        <f>'Pop (num)'!E56-'CI (num)'!E56</f>
        <v>554243.3432350147</v>
      </c>
      <c r="F57" s="11">
        <f>'Pop (num)'!F56-'CI (num)'!F56</f>
        <v>565033.4020917716</v>
      </c>
      <c r="G57" s="11">
        <f>'Pop (num)'!G56-'CI (num)'!G56</f>
        <v>576057.5702179455</v>
      </c>
      <c r="H57" s="11">
        <f>'Pop (num)'!H56-'CI (num)'!H56</f>
        <v>587402.77969932486</v>
      </c>
      <c r="I57" s="11">
        <f>'Pop (num)'!I56-'CI (num)'!I56</f>
        <v>598982.52149830258</v>
      </c>
      <c r="J57" s="11">
        <f>'Pop (num)'!J56-'CI (num)'!J56</f>
        <v>606324.37238803797</v>
      </c>
      <c r="K57" s="11">
        <f>'Pop (num)'!K56-'CI (num)'!K56</f>
        <v>611851.62753814238</v>
      </c>
      <c r="L57" s="11">
        <f>'Pop (num)'!L56-'CI (num)'!L56</f>
        <v>616691.95258333138</v>
      </c>
      <c r="M57" s="11">
        <f>'Pop (num)'!M56-'CI (num)'!M56</f>
        <v>622330.62200048799</v>
      </c>
      <c r="N57" s="11">
        <f>'Pop (num)'!N56-'CI (num)'!N56</f>
        <v>630224.01590364845</v>
      </c>
      <c r="O57" s="11">
        <f>'Pop (num)'!O56-'CI (num)'!O56</f>
        <v>636523.58800656558</v>
      </c>
      <c r="P57" s="11">
        <f>'Pop (num)'!P56-'CI (num)'!P56</f>
        <v>640931.22212703049</v>
      </c>
      <c r="Q57" s="11">
        <f>'Pop (num)'!Q56-'CI (num)'!Q56</f>
        <v>648117.15525740199</v>
      </c>
      <c r="R57" s="11">
        <f>'Pop (num)'!R56-'CI (num)'!R56</f>
        <v>661286.76711116056</v>
      </c>
      <c r="S57" s="11">
        <f>'Pop (num)'!S56-'CI (num)'!S56</f>
        <v>686763.09539329191</v>
      </c>
      <c r="T57" s="11">
        <f>'Pop (num)'!T56-'CI (num)'!T56</f>
        <v>706755.85606845864</v>
      </c>
      <c r="U57" s="11">
        <f>'Pop (num)'!U56-'CI (num)'!U56</f>
        <v>737401.31708601583</v>
      </c>
      <c r="V57" s="11">
        <f>'Pop (num)'!V56-'CI (num)'!V56</f>
        <v>773028.04496033618</v>
      </c>
      <c r="W57" s="11">
        <f>'Pop (num)'!W56-'CI (num)'!W56</f>
        <v>809985.15982454293</v>
      </c>
      <c r="X57" s="11">
        <f>'Pop (num)'!X56-'CI (num)'!X56</f>
        <v>842222.86291528598</v>
      </c>
      <c r="Y57" s="11">
        <f>'Pop (num)'!Y56-'CI (num)'!Y56</f>
        <v>885283.18875508045</v>
      </c>
      <c r="Z57" s="11">
        <f>'Pop (num)'!Z56-'CI (num)'!Z56</f>
        <v>929357.79398797709</v>
      </c>
      <c r="AA57" s="11">
        <f>'Pop (num)'!AA56-'CI (num)'!AA56</f>
        <v>973842.38937296043</v>
      </c>
      <c r="AB57" s="11">
        <f>'Pop (num)'!AB56-'CI (num)'!AB56</f>
        <v>1018589.5544248741</v>
      </c>
      <c r="AC57" s="11">
        <f>'Pop (num)'!AC56-'CI (num)'!AC56</f>
        <v>1063912.2617399234</v>
      </c>
      <c r="AD57" s="11">
        <f>'Pop (num)'!AD56-'CI (num)'!AD56</f>
        <v>1110679.2723357826</v>
      </c>
      <c r="AE57" s="11">
        <f>'Pop (num)'!AE56-'CI (num)'!AE56</f>
        <v>1159591.6805126448</v>
      </c>
      <c r="AF57" s="11">
        <f>'Pop (num)'!AF56-'CI (num)'!AF56</f>
        <v>1209835.0800123774</v>
      </c>
      <c r="AG57" s="11">
        <f>'Pop (num)'!AG56-'CI (num)'!AG56</f>
        <v>1260429.6882583078</v>
      </c>
      <c r="AH57" s="11">
        <f>'Pop (num)'!AH56-'CI (num)'!AH56</f>
        <v>1309960.100401405</v>
      </c>
      <c r="AI57" s="11">
        <f>'Pop (num)'!AI56-'CI (num)'!AI56</f>
        <v>1356472.4537042896</v>
      </c>
    </row>
    <row r="58" spans="1:35" x14ac:dyDescent="0.2">
      <c r="A58">
        <f t="shared" si="0"/>
        <v>57</v>
      </c>
      <c r="C58">
        <f>'Pop (num)'!D58</f>
        <v>540958.08960446401</v>
      </c>
      <c r="D58" s="11">
        <f>'Pop (num)'!D57-'CI (num)'!D57</f>
        <v>535198.04542538978</v>
      </c>
      <c r="E58" s="11">
        <f>'Pop (num)'!E57-'CI (num)'!E57</f>
        <v>554243.3432350147</v>
      </c>
      <c r="F58" s="11">
        <f>'Pop (num)'!F57-'CI (num)'!F57</f>
        <v>565033.4020917716</v>
      </c>
      <c r="G58" s="11">
        <f>'Pop (num)'!G57-'CI (num)'!G57</f>
        <v>576057.5702179455</v>
      </c>
      <c r="H58" s="11">
        <f>'Pop (num)'!H57-'CI (num)'!H57</f>
        <v>587402.77969932486</v>
      </c>
      <c r="I58" s="11">
        <f>'Pop (num)'!I57-'CI (num)'!I57</f>
        <v>598982.52149830258</v>
      </c>
      <c r="J58" s="11">
        <f>'Pop (num)'!J57-'CI (num)'!J57</f>
        <v>606324.37238803797</v>
      </c>
      <c r="K58" s="11">
        <f>'Pop (num)'!K57-'CI (num)'!K57</f>
        <v>611851.62753814238</v>
      </c>
      <c r="L58" s="11">
        <f>'Pop (num)'!L57-'CI (num)'!L57</f>
        <v>616691.95258333138</v>
      </c>
      <c r="M58" s="11">
        <f>'Pop (num)'!M57-'CI (num)'!M57</f>
        <v>622330.62200048799</v>
      </c>
      <c r="N58" s="11">
        <f>'Pop (num)'!N57-'CI (num)'!N57</f>
        <v>630224.01590364845</v>
      </c>
      <c r="O58" s="11">
        <f>'Pop (num)'!O57-'CI (num)'!O57</f>
        <v>636523.58800656558</v>
      </c>
      <c r="P58" s="11">
        <f>'Pop (num)'!P57-'CI (num)'!P57</f>
        <v>640931.22212703049</v>
      </c>
      <c r="Q58" s="11">
        <f>'Pop (num)'!Q57-'CI (num)'!Q57</f>
        <v>648117.15525740199</v>
      </c>
      <c r="R58" s="11">
        <f>'Pop (num)'!R57-'CI (num)'!R57</f>
        <v>661286.76711116056</v>
      </c>
      <c r="S58" s="11">
        <f>'Pop (num)'!S57-'CI (num)'!S57</f>
        <v>686763.09539329191</v>
      </c>
      <c r="T58" s="11">
        <f>'Pop (num)'!T57-'CI (num)'!T57</f>
        <v>706755.85606845864</v>
      </c>
      <c r="U58" s="11">
        <f>'Pop (num)'!U57-'CI (num)'!U57</f>
        <v>737401.31708601583</v>
      </c>
      <c r="V58" s="11">
        <f>'Pop (num)'!V57-'CI (num)'!V57</f>
        <v>773028.04496033618</v>
      </c>
      <c r="W58" s="11">
        <f>'Pop (num)'!W57-'CI (num)'!W57</f>
        <v>809985.15982454293</v>
      </c>
      <c r="X58" s="11">
        <f>'Pop (num)'!X57-'CI (num)'!X57</f>
        <v>842222.86291528598</v>
      </c>
      <c r="Y58" s="11">
        <f>'Pop (num)'!Y57-'CI (num)'!Y57</f>
        <v>885283.18875508045</v>
      </c>
      <c r="Z58" s="11">
        <f>'Pop (num)'!Z57-'CI (num)'!Z57</f>
        <v>929357.79398797709</v>
      </c>
      <c r="AA58" s="11">
        <f>'Pop (num)'!AA57-'CI (num)'!AA57</f>
        <v>973842.38937296043</v>
      </c>
      <c r="AB58" s="11">
        <f>'Pop (num)'!AB57-'CI (num)'!AB57</f>
        <v>1018589.5544248741</v>
      </c>
      <c r="AC58" s="11">
        <f>'Pop (num)'!AC57-'CI (num)'!AC57</f>
        <v>1063912.2617399234</v>
      </c>
      <c r="AD58" s="11">
        <f>'Pop (num)'!AD57-'CI (num)'!AD57</f>
        <v>1110679.2723357826</v>
      </c>
      <c r="AE58" s="11">
        <f>'Pop (num)'!AE57-'CI (num)'!AE57</f>
        <v>1159591.6805126448</v>
      </c>
      <c r="AF58" s="11">
        <f>'Pop (num)'!AF57-'CI (num)'!AF57</f>
        <v>1209835.0800123774</v>
      </c>
      <c r="AG58" s="11">
        <f>'Pop (num)'!AG57-'CI (num)'!AG57</f>
        <v>1260429.6882583078</v>
      </c>
      <c r="AH58" s="11">
        <f>'Pop (num)'!AH57-'CI (num)'!AH57</f>
        <v>1309960.100401405</v>
      </c>
      <c r="AI58" s="11">
        <f>'Pop (num)'!AI57-'CI (num)'!AI57</f>
        <v>1356472.4537042896</v>
      </c>
    </row>
    <row r="59" spans="1:35" x14ac:dyDescent="0.2">
      <c r="A59">
        <f t="shared" si="0"/>
        <v>58</v>
      </c>
      <c r="C59">
        <f>'Pop (num)'!D59</f>
        <v>540958.08960446401</v>
      </c>
      <c r="D59" s="11">
        <f>'Pop (num)'!D58-'CI (num)'!D58</f>
        <v>535198.04542538978</v>
      </c>
      <c r="E59" s="11">
        <f>'Pop (num)'!E58-'CI (num)'!E58</f>
        <v>554243.3432350147</v>
      </c>
      <c r="F59" s="11">
        <f>'Pop (num)'!F58-'CI (num)'!F58</f>
        <v>565033.4020917716</v>
      </c>
      <c r="G59" s="11">
        <f>'Pop (num)'!G58-'CI (num)'!G58</f>
        <v>576057.5702179455</v>
      </c>
      <c r="H59" s="11">
        <f>'Pop (num)'!H58-'CI (num)'!H58</f>
        <v>587402.77969932486</v>
      </c>
      <c r="I59" s="11">
        <f>'Pop (num)'!I58-'CI (num)'!I58</f>
        <v>598982.52149830258</v>
      </c>
      <c r="J59" s="11">
        <f>'Pop (num)'!J58-'CI (num)'!J58</f>
        <v>606324.37238803797</v>
      </c>
      <c r="K59" s="11">
        <f>'Pop (num)'!K58-'CI (num)'!K58</f>
        <v>611851.62753814238</v>
      </c>
      <c r="L59" s="11">
        <f>'Pop (num)'!L58-'CI (num)'!L58</f>
        <v>616691.95258333138</v>
      </c>
      <c r="M59" s="11">
        <f>'Pop (num)'!M58-'CI (num)'!M58</f>
        <v>622330.62200048799</v>
      </c>
      <c r="N59" s="11">
        <f>'Pop (num)'!N58-'CI (num)'!N58</f>
        <v>630224.01590364845</v>
      </c>
      <c r="O59" s="11">
        <f>'Pop (num)'!O58-'CI (num)'!O58</f>
        <v>636523.58800656558</v>
      </c>
      <c r="P59" s="11">
        <f>'Pop (num)'!P58-'CI (num)'!P58</f>
        <v>640931.22212703049</v>
      </c>
      <c r="Q59" s="11">
        <f>'Pop (num)'!Q58-'CI (num)'!Q58</f>
        <v>648117.15525740199</v>
      </c>
      <c r="R59" s="11">
        <f>'Pop (num)'!R58-'CI (num)'!R58</f>
        <v>661286.76711116056</v>
      </c>
      <c r="S59" s="11">
        <f>'Pop (num)'!S58-'CI (num)'!S58</f>
        <v>686763.09539329191</v>
      </c>
      <c r="T59" s="11">
        <f>'Pop (num)'!T58-'CI (num)'!T58</f>
        <v>706755.85606845864</v>
      </c>
      <c r="U59" s="11">
        <f>'Pop (num)'!U58-'CI (num)'!U58</f>
        <v>737401.31708601583</v>
      </c>
      <c r="V59" s="11">
        <f>'Pop (num)'!V58-'CI (num)'!V58</f>
        <v>773028.04496033618</v>
      </c>
      <c r="W59" s="11">
        <f>'Pop (num)'!W58-'CI (num)'!W58</f>
        <v>809985.15982454293</v>
      </c>
      <c r="X59" s="11">
        <f>'Pop (num)'!X58-'CI (num)'!X58</f>
        <v>842222.86291528598</v>
      </c>
      <c r="Y59" s="11">
        <f>'Pop (num)'!Y58-'CI (num)'!Y58</f>
        <v>885283.18875508045</v>
      </c>
      <c r="Z59" s="11">
        <f>'Pop (num)'!Z58-'CI (num)'!Z58</f>
        <v>929357.79398797709</v>
      </c>
      <c r="AA59" s="11">
        <f>'Pop (num)'!AA58-'CI (num)'!AA58</f>
        <v>973842.38937296043</v>
      </c>
      <c r="AB59" s="11">
        <f>'Pop (num)'!AB58-'CI (num)'!AB58</f>
        <v>1018589.5544248741</v>
      </c>
      <c r="AC59" s="11">
        <f>'Pop (num)'!AC58-'CI (num)'!AC58</f>
        <v>1063912.2617399234</v>
      </c>
      <c r="AD59" s="11">
        <f>'Pop (num)'!AD58-'CI (num)'!AD58</f>
        <v>1110679.2723357826</v>
      </c>
      <c r="AE59" s="11">
        <f>'Pop (num)'!AE58-'CI (num)'!AE58</f>
        <v>1159591.6805126448</v>
      </c>
      <c r="AF59" s="11">
        <f>'Pop (num)'!AF58-'CI (num)'!AF58</f>
        <v>1209835.0800123774</v>
      </c>
      <c r="AG59" s="11">
        <f>'Pop (num)'!AG58-'CI (num)'!AG58</f>
        <v>1260429.6882583078</v>
      </c>
      <c r="AH59" s="11">
        <f>'Pop (num)'!AH58-'CI (num)'!AH58</f>
        <v>1309960.100401405</v>
      </c>
      <c r="AI59" s="11">
        <f>'Pop (num)'!AI58-'CI (num)'!AI58</f>
        <v>1356472.4537042896</v>
      </c>
    </row>
    <row r="60" spans="1:35" x14ac:dyDescent="0.2">
      <c r="A60">
        <f t="shared" si="0"/>
        <v>59</v>
      </c>
      <c r="C60">
        <f>'Pop (num)'!D60</f>
        <v>426241.06756003603</v>
      </c>
      <c r="D60" s="11">
        <f>'Pop (num)'!D59-'CI (num)'!D59</f>
        <v>535198.04542538978</v>
      </c>
      <c r="E60" s="11">
        <f>'Pop (num)'!E59-'CI (num)'!E59</f>
        <v>554243.3432350147</v>
      </c>
      <c r="F60" s="11">
        <f>'Pop (num)'!F59-'CI (num)'!F59</f>
        <v>565033.4020917716</v>
      </c>
      <c r="G60" s="11">
        <f>'Pop (num)'!G59-'CI (num)'!G59</f>
        <v>576057.5702179455</v>
      </c>
      <c r="H60" s="11">
        <f>'Pop (num)'!H59-'CI (num)'!H59</f>
        <v>587402.77969932486</v>
      </c>
      <c r="I60" s="11">
        <f>'Pop (num)'!I59-'CI (num)'!I59</f>
        <v>598982.52149830258</v>
      </c>
      <c r="J60" s="11">
        <f>'Pop (num)'!J59-'CI (num)'!J59</f>
        <v>606324.37238803797</v>
      </c>
      <c r="K60" s="11">
        <f>'Pop (num)'!K59-'CI (num)'!K59</f>
        <v>611851.62753814238</v>
      </c>
      <c r="L60" s="11">
        <f>'Pop (num)'!L59-'CI (num)'!L59</f>
        <v>616691.95258333138</v>
      </c>
      <c r="M60" s="11">
        <f>'Pop (num)'!M59-'CI (num)'!M59</f>
        <v>622330.62200048799</v>
      </c>
      <c r="N60" s="11">
        <f>'Pop (num)'!N59-'CI (num)'!N59</f>
        <v>630224.01590364845</v>
      </c>
      <c r="O60" s="11">
        <f>'Pop (num)'!O59-'CI (num)'!O59</f>
        <v>636523.58800656558</v>
      </c>
      <c r="P60" s="11">
        <f>'Pop (num)'!P59-'CI (num)'!P59</f>
        <v>640931.22212703049</v>
      </c>
      <c r="Q60" s="11">
        <f>'Pop (num)'!Q59-'CI (num)'!Q59</f>
        <v>648117.15525740199</v>
      </c>
      <c r="R60" s="11">
        <f>'Pop (num)'!R59-'CI (num)'!R59</f>
        <v>661286.76711116056</v>
      </c>
      <c r="S60" s="11">
        <f>'Pop (num)'!S59-'CI (num)'!S59</f>
        <v>686763.09539329191</v>
      </c>
      <c r="T60" s="11">
        <f>'Pop (num)'!T59-'CI (num)'!T59</f>
        <v>706755.85606845864</v>
      </c>
      <c r="U60" s="11">
        <f>'Pop (num)'!U59-'CI (num)'!U59</f>
        <v>737401.31708601583</v>
      </c>
      <c r="V60" s="11">
        <f>'Pop (num)'!V59-'CI (num)'!V59</f>
        <v>773028.04496033618</v>
      </c>
      <c r="W60" s="11">
        <f>'Pop (num)'!W59-'CI (num)'!W59</f>
        <v>809985.15982454293</v>
      </c>
      <c r="X60" s="11">
        <f>'Pop (num)'!X59-'CI (num)'!X59</f>
        <v>842222.86291528598</v>
      </c>
      <c r="Y60" s="11">
        <f>'Pop (num)'!Y59-'CI (num)'!Y59</f>
        <v>885283.18875508045</v>
      </c>
      <c r="Z60" s="11">
        <f>'Pop (num)'!Z59-'CI (num)'!Z59</f>
        <v>929357.79398797709</v>
      </c>
      <c r="AA60" s="11">
        <f>'Pop (num)'!AA59-'CI (num)'!AA59</f>
        <v>973842.38937296043</v>
      </c>
      <c r="AB60" s="11">
        <f>'Pop (num)'!AB59-'CI (num)'!AB59</f>
        <v>1018589.5544248741</v>
      </c>
      <c r="AC60" s="11">
        <f>'Pop (num)'!AC59-'CI (num)'!AC59</f>
        <v>1063912.2617399234</v>
      </c>
      <c r="AD60" s="11">
        <f>'Pop (num)'!AD59-'CI (num)'!AD59</f>
        <v>1110679.2723357826</v>
      </c>
      <c r="AE60" s="11">
        <f>'Pop (num)'!AE59-'CI (num)'!AE59</f>
        <v>1159591.6805126448</v>
      </c>
      <c r="AF60" s="11">
        <f>'Pop (num)'!AF59-'CI (num)'!AF59</f>
        <v>1209835.0800123774</v>
      </c>
      <c r="AG60" s="11">
        <f>'Pop (num)'!AG59-'CI (num)'!AG59</f>
        <v>1260429.6882583078</v>
      </c>
      <c r="AH60" s="11">
        <f>'Pop (num)'!AH59-'CI (num)'!AH59</f>
        <v>1309960.100401405</v>
      </c>
      <c r="AI60" s="11">
        <f>'Pop (num)'!AI59-'CI (num)'!AI59</f>
        <v>1356472.4537042896</v>
      </c>
    </row>
    <row r="61" spans="1:35" x14ac:dyDescent="0.2">
      <c r="A61">
        <f t="shared" si="0"/>
        <v>60</v>
      </c>
      <c r="C61">
        <f>'Pop (num)'!D61</f>
        <v>426241.06756003603</v>
      </c>
      <c r="D61" s="11">
        <f>'Pop (num)'!D60-'CI (num)'!D60</f>
        <v>420303.17392029479</v>
      </c>
      <c r="E61" s="11">
        <f>'Pop (num)'!E60-'CI (num)'!E60</f>
        <v>436647.57160225278</v>
      </c>
      <c r="F61" s="11">
        <f>'Pop (num)'!F60-'CI (num)'!F60</f>
        <v>453194.97342740896</v>
      </c>
      <c r="G61" s="11">
        <f>'Pop (num)'!G60-'CI (num)'!G60</f>
        <v>465938.52001669112</v>
      </c>
      <c r="H61" s="11">
        <f>'Pop (num)'!H60-'CI (num)'!H60</f>
        <v>474293.36876385851</v>
      </c>
      <c r="I61" s="11">
        <f>'Pop (num)'!I60-'CI (num)'!I60</f>
        <v>478053.67948606238</v>
      </c>
      <c r="J61" s="11">
        <f>'Pop (num)'!J60-'CI (num)'!J60</f>
        <v>494199.71442942054</v>
      </c>
      <c r="K61" s="11">
        <f>'Pop (num)'!K60-'CI (num)'!K60</f>
        <v>503133.05367275898</v>
      </c>
      <c r="L61" s="11">
        <f>'Pop (num)'!L60-'CI (num)'!L60</f>
        <v>512470.76362541644</v>
      </c>
      <c r="M61" s="11">
        <f>'Pop (num)'!M60-'CI (num)'!M60</f>
        <v>522257.30560200952</v>
      </c>
      <c r="N61" s="11">
        <f>'Pop (num)'!N60-'CI (num)'!N60</f>
        <v>532397.94455733732</v>
      </c>
      <c r="O61" s="11">
        <f>'Pop (num)'!O60-'CI (num)'!O60</f>
        <v>539070.17732494778</v>
      </c>
      <c r="P61" s="11">
        <f>'Pop (num)'!P60-'CI (num)'!P60</f>
        <v>544425.71778899874</v>
      </c>
      <c r="Q61" s="11">
        <f>'Pop (num)'!Q60-'CI (num)'!Q60</f>
        <v>549525.25333007576</v>
      </c>
      <c r="R61" s="11">
        <f>'Pop (num)'!R60-'CI (num)'!R60</f>
        <v>555340.63533684623</v>
      </c>
      <c r="S61" s="11">
        <f>'Pop (num)'!S60-'CI (num)'!S60</f>
        <v>563611.5618225442</v>
      </c>
      <c r="T61" s="11">
        <f>'Pop (num)'!T60-'CI (num)'!T60</f>
        <v>571394.89456675469</v>
      </c>
      <c r="U61" s="11">
        <f>'Pop (num)'!U60-'CI (num)'!U60</f>
        <v>577831.30123230617</v>
      </c>
      <c r="V61" s="11">
        <f>'Pop (num)'!V60-'CI (num)'!V60</f>
        <v>587212.33517904067</v>
      </c>
      <c r="W61" s="11">
        <f>'Pop (num)'!W60-'CI (num)'!W60</f>
        <v>602932.89714939857</v>
      </c>
      <c r="X61" s="11">
        <f>'Pop (num)'!X60-'CI (num)'!X60</f>
        <v>630485.93526034965</v>
      </c>
      <c r="Y61" s="11">
        <f>'Pop (num)'!Y60-'CI (num)'!Y60</f>
        <v>653067.82014420838</v>
      </c>
      <c r="Z61" s="11">
        <f>'Pop (num)'!Z60-'CI (num)'!Z60</f>
        <v>685982.16570787155</v>
      </c>
      <c r="AA61" s="11">
        <f>'Pop (num)'!AA60-'CI (num)'!AA60</f>
        <v>723921.79642126686</v>
      </c>
      <c r="AB61" s="11">
        <f>'Pop (num)'!AB60-'CI (num)'!AB60</f>
        <v>763297.61955570325</v>
      </c>
      <c r="AC61" s="11">
        <f>'Pop (num)'!AC60-'CI (num)'!AC60</f>
        <v>798015.08177027572</v>
      </c>
      <c r="AD61" s="11">
        <f>'Pop (num)'!AD60-'CI (num)'!AD60</f>
        <v>841899.49284286681</v>
      </c>
      <c r="AE61" s="11">
        <f>'Pop (num)'!AE60-'CI (num)'!AE60</f>
        <v>885840.19646673393</v>
      </c>
      <c r="AF61" s="11">
        <f>'Pop (num)'!AF60-'CI (num)'!AF60</f>
        <v>929487.32426224707</v>
      </c>
      <c r="AG61" s="11">
        <f>'Pop (num)'!AG60-'CI (num)'!AG60</f>
        <v>972930.64807784546</v>
      </c>
      <c r="AH61" s="11">
        <f>'Pop (num)'!AH60-'CI (num)'!AH60</f>
        <v>1016262.3428112062</v>
      </c>
      <c r="AI61" s="11">
        <f>'Pop (num)'!AI60-'CI (num)'!AI60</f>
        <v>1059639.157595153</v>
      </c>
    </row>
    <row r="62" spans="1:35" x14ac:dyDescent="0.2">
      <c r="A62">
        <f t="shared" si="0"/>
        <v>61</v>
      </c>
      <c r="C62">
        <f>'Pop (num)'!D62</f>
        <v>426241.06756003603</v>
      </c>
      <c r="D62" s="11">
        <f>'Pop (num)'!D61-'CI (num)'!D61</f>
        <v>420303.17392029479</v>
      </c>
      <c r="E62" s="11">
        <f>'Pop (num)'!E61-'CI (num)'!E61</f>
        <v>436647.57160225278</v>
      </c>
      <c r="F62" s="11">
        <f>'Pop (num)'!F61-'CI (num)'!F61</f>
        <v>453194.97342740896</v>
      </c>
      <c r="G62" s="11">
        <f>'Pop (num)'!G61-'CI (num)'!G61</f>
        <v>465938.52001669112</v>
      </c>
      <c r="H62" s="11">
        <f>'Pop (num)'!H61-'CI (num)'!H61</f>
        <v>474293.36876385851</v>
      </c>
      <c r="I62" s="11">
        <f>'Pop (num)'!I61-'CI (num)'!I61</f>
        <v>478053.67948606238</v>
      </c>
      <c r="J62" s="11">
        <f>'Pop (num)'!J61-'CI (num)'!J61</f>
        <v>494199.71442942054</v>
      </c>
      <c r="K62" s="11">
        <f>'Pop (num)'!K61-'CI (num)'!K61</f>
        <v>503133.05367275898</v>
      </c>
      <c r="L62" s="11">
        <f>'Pop (num)'!L61-'CI (num)'!L61</f>
        <v>512470.76362541644</v>
      </c>
      <c r="M62" s="11">
        <f>'Pop (num)'!M61-'CI (num)'!M61</f>
        <v>522257.30560200952</v>
      </c>
      <c r="N62" s="11">
        <f>'Pop (num)'!N61-'CI (num)'!N61</f>
        <v>532397.94455733732</v>
      </c>
      <c r="O62" s="11">
        <f>'Pop (num)'!O61-'CI (num)'!O61</f>
        <v>539070.17732494778</v>
      </c>
      <c r="P62" s="11">
        <f>'Pop (num)'!P61-'CI (num)'!P61</f>
        <v>544425.71778899874</v>
      </c>
      <c r="Q62" s="11">
        <f>'Pop (num)'!Q61-'CI (num)'!Q61</f>
        <v>549525.25333007576</v>
      </c>
      <c r="R62" s="11">
        <f>'Pop (num)'!R61-'CI (num)'!R61</f>
        <v>555340.63533684623</v>
      </c>
      <c r="S62" s="11">
        <f>'Pop (num)'!S61-'CI (num)'!S61</f>
        <v>563611.5618225442</v>
      </c>
      <c r="T62" s="11">
        <f>'Pop (num)'!T61-'CI (num)'!T61</f>
        <v>571394.89456675469</v>
      </c>
      <c r="U62" s="11">
        <f>'Pop (num)'!U61-'CI (num)'!U61</f>
        <v>577831.30123230617</v>
      </c>
      <c r="V62" s="11">
        <f>'Pop (num)'!V61-'CI (num)'!V61</f>
        <v>587212.33517904067</v>
      </c>
      <c r="W62" s="11">
        <f>'Pop (num)'!W61-'CI (num)'!W61</f>
        <v>602932.89714939857</v>
      </c>
      <c r="X62" s="11">
        <f>'Pop (num)'!X61-'CI (num)'!X61</f>
        <v>630485.93526034965</v>
      </c>
      <c r="Y62" s="11">
        <f>'Pop (num)'!Y61-'CI (num)'!Y61</f>
        <v>653067.82014420838</v>
      </c>
      <c r="Z62" s="11">
        <f>'Pop (num)'!Z61-'CI (num)'!Z61</f>
        <v>685982.16570787155</v>
      </c>
      <c r="AA62" s="11">
        <f>'Pop (num)'!AA61-'CI (num)'!AA61</f>
        <v>723921.79642126686</v>
      </c>
      <c r="AB62" s="11">
        <f>'Pop (num)'!AB61-'CI (num)'!AB61</f>
        <v>763297.61955570325</v>
      </c>
      <c r="AC62" s="11">
        <f>'Pop (num)'!AC61-'CI (num)'!AC61</f>
        <v>798015.08177027572</v>
      </c>
      <c r="AD62" s="11">
        <f>'Pop (num)'!AD61-'CI (num)'!AD61</f>
        <v>841899.49284286681</v>
      </c>
      <c r="AE62" s="11">
        <f>'Pop (num)'!AE61-'CI (num)'!AE61</f>
        <v>885840.19646673393</v>
      </c>
      <c r="AF62" s="11">
        <f>'Pop (num)'!AF61-'CI (num)'!AF61</f>
        <v>929487.32426224707</v>
      </c>
      <c r="AG62" s="11">
        <f>'Pop (num)'!AG61-'CI (num)'!AG61</f>
        <v>972930.64807784546</v>
      </c>
      <c r="AH62" s="11">
        <f>'Pop (num)'!AH61-'CI (num)'!AH61</f>
        <v>1016262.3428112062</v>
      </c>
      <c r="AI62" s="11">
        <f>'Pop (num)'!AI61-'CI (num)'!AI61</f>
        <v>1059639.157595153</v>
      </c>
    </row>
    <row r="63" spans="1:35" x14ac:dyDescent="0.2">
      <c r="A63">
        <f t="shared" si="0"/>
        <v>62</v>
      </c>
      <c r="C63">
        <f>'Pop (num)'!D63</f>
        <v>426241.06756003603</v>
      </c>
      <c r="D63" s="11">
        <f>'Pop (num)'!D62-'CI (num)'!D62</f>
        <v>420303.17392029479</v>
      </c>
      <c r="E63" s="11">
        <f>'Pop (num)'!E62-'CI (num)'!E62</f>
        <v>436647.57160225278</v>
      </c>
      <c r="F63" s="11">
        <f>'Pop (num)'!F62-'CI (num)'!F62</f>
        <v>453194.97342740896</v>
      </c>
      <c r="G63" s="11">
        <f>'Pop (num)'!G62-'CI (num)'!G62</f>
        <v>465938.52001669112</v>
      </c>
      <c r="H63" s="11">
        <f>'Pop (num)'!H62-'CI (num)'!H62</f>
        <v>474293.36876385851</v>
      </c>
      <c r="I63" s="11">
        <f>'Pop (num)'!I62-'CI (num)'!I62</f>
        <v>478053.67948606238</v>
      </c>
      <c r="J63" s="11">
        <f>'Pop (num)'!J62-'CI (num)'!J62</f>
        <v>494199.71442942054</v>
      </c>
      <c r="K63" s="11">
        <f>'Pop (num)'!K62-'CI (num)'!K62</f>
        <v>503133.05367275898</v>
      </c>
      <c r="L63" s="11">
        <f>'Pop (num)'!L62-'CI (num)'!L62</f>
        <v>512470.76362541644</v>
      </c>
      <c r="M63" s="11">
        <f>'Pop (num)'!M62-'CI (num)'!M62</f>
        <v>522257.30560200952</v>
      </c>
      <c r="N63" s="11">
        <f>'Pop (num)'!N62-'CI (num)'!N62</f>
        <v>532397.94455733732</v>
      </c>
      <c r="O63" s="11">
        <f>'Pop (num)'!O62-'CI (num)'!O62</f>
        <v>539070.17732494778</v>
      </c>
      <c r="P63" s="11">
        <f>'Pop (num)'!P62-'CI (num)'!P62</f>
        <v>544425.71778899874</v>
      </c>
      <c r="Q63" s="11">
        <f>'Pop (num)'!Q62-'CI (num)'!Q62</f>
        <v>549525.25333007576</v>
      </c>
      <c r="R63" s="11">
        <f>'Pop (num)'!R62-'CI (num)'!R62</f>
        <v>555340.63533684623</v>
      </c>
      <c r="S63" s="11">
        <f>'Pop (num)'!S62-'CI (num)'!S62</f>
        <v>563611.5618225442</v>
      </c>
      <c r="T63" s="11">
        <f>'Pop (num)'!T62-'CI (num)'!T62</f>
        <v>571394.89456675469</v>
      </c>
      <c r="U63" s="11">
        <f>'Pop (num)'!U62-'CI (num)'!U62</f>
        <v>577831.30123230617</v>
      </c>
      <c r="V63" s="11">
        <f>'Pop (num)'!V62-'CI (num)'!V62</f>
        <v>587212.33517904067</v>
      </c>
      <c r="W63" s="11">
        <f>'Pop (num)'!W62-'CI (num)'!W62</f>
        <v>602932.89714939857</v>
      </c>
      <c r="X63" s="11">
        <f>'Pop (num)'!X62-'CI (num)'!X62</f>
        <v>630485.93526034965</v>
      </c>
      <c r="Y63" s="11">
        <f>'Pop (num)'!Y62-'CI (num)'!Y62</f>
        <v>653067.82014420838</v>
      </c>
      <c r="Z63" s="11">
        <f>'Pop (num)'!Z62-'CI (num)'!Z62</f>
        <v>685982.16570787155</v>
      </c>
      <c r="AA63" s="11">
        <f>'Pop (num)'!AA62-'CI (num)'!AA62</f>
        <v>723921.79642126686</v>
      </c>
      <c r="AB63" s="11">
        <f>'Pop (num)'!AB62-'CI (num)'!AB62</f>
        <v>763297.61955570325</v>
      </c>
      <c r="AC63" s="11">
        <f>'Pop (num)'!AC62-'CI (num)'!AC62</f>
        <v>798015.08177027572</v>
      </c>
      <c r="AD63" s="11">
        <f>'Pop (num)'!AD62-'CI (num)'!AD62</f>
        <v>841899.49284286681</v>
      </c>
      <c r="AE63" s="11">
        <f>'Pop (num)'!AE62-'CI (num)'!AE62</f>
        <v>885840.19646673393</v>
      </c>
      <c r="AF63" s="11">
        <f>'Pop (num)'!AF62-'CI (num)'!AF62</f>
        <v>929487.32426224707</v>
      </c>
      <c r="AG63" s="11">
        <f>'Pop (num)'!AG62-'CI (num)'!AG62</f>
        <v>972930.64807784546</v>
      </c>
      <c r="AH63" s="11">
        <f>'Pop (num)'!AH62-'CI (num)'!AH62</f>
        <v>1016262.3428112062</v>
      </c>
      <c r="AI63" s="11">
        <f>'Pop (num)'!AI62-'CI (num)'!AI62</f>
        <v>1059639.157595153</v>
      </c>
    </row>
    <row r="64" spans="1:35" x14ac:dyDescent="0.2">
      <c r="A64">
        <f t="shared" si="0"/>
        <v>63</v>
      </c>
      <c r="C64">
        <f>'Pop (num)'!D64</f>
        <v>426241.06756003603</v>
      </c>
      <c r="D64" s="11">
        <f>'Pop (num)'!D63-'CI (num)'!D63</f>
        <v>420303.17392029479</v>
      </c>
      <c r="E64" s="11">
        <f>'Pop (num)'!E63-'CI (num)'!E63</f>
        <v>436647.57160225278</v>
      </c>
      <c r="F64" s="11">
        <f>'Pop (num)'!F63-'CI (num)'!F63</f>
        <v>453194.97342740896</v>
      </c>
      <c r="G64" s="11">
        <f>'Pop (num)'!G63-'CI (num)'!G63</f>
        <v>465938.52001669112</v>
      </c>
      <c r="H64" s="11">
        <f>'Pop (num)'!H63-'CI (num)'!H63</f>
        <v>474293.36876385851</v>
      </c>
      <c r="I64" s="11">
        <f>'Pop (num)'!I63-'CI (num)'!I63</f>
        <v>478053.67948606238</v>
      </c>
      <c r="J64" s="11">
        <f>'Pop (num)'!J63-'CI (num)'!J63</f>
        <v>494199.71442942054</v>
      </c>
      <c r="K64" s="11">
        <f>'Pop (num)'!K63-'CI (num)'!K63</f>
        <v>503133.05367275898</v>
      </c>
      <c r="L64" s="11">
        <f>'Pop (num)'!L63-'CI (num)'!L63</f>
        <v>512470.76362541644</v>
      </c>
      <c r="M64" s="11">
        <f>'Pop (num)'!M63-'CI (num)'!M63</f>
        <v>522257.30560200952</v>
      </c>
      <c r="N64" s="11">
        <f>'Pop (num)'!N63-'CI (num)'!N63</f>
        <v>532397.94455733732</v>
      </c>
      <c r="O64" s="11">
        <f>'Pop (num)'!O63-'CI (num)'!O63</f>
        <v>539070.17732494778</v>
      </c>
      <c r="P64" s="11">
        <f>'Pop (num)'!P63-'CI (num)'!P63</f>
        <v>544425.71778899874</v>
      </c>
      <c r="Q64" s="11">
        <f>'Pop (num)'!Q63-'CI (num)'!Q63</f>
        <v>549525.25333007576</v>
      </c>
      <c r="R64" s="11">
        <f>'Pop (num)'!R63-'CI (num)'!R63</f>
        <v>555340.63533684623</v>
      </c>
      <c r="S64" s="11">
        <f>'Pop (num)'!S63-'CI (num)'!S63</f>
        <v>563611.5618225442</v>
      </c>
      <c r="T64" s="11">
        <f>'Pop (num)'!T63-'CI (num)'!T63</f>
        <v>571394.89456675469</v>
      </c>
      <c r="U64" s="11">
        <f>'Pop (num)'!U63-'CI (num)'!U63</f>
        <v>577831.30123230617</v>
      </c>
      <c r="V64" s="11">
        <f>'Pop (num)'!V63-'CI (num)'!V63</f>
        <v>587212.33517904067</v>
      </c>
      <c r="W64" s="11">
        <f>'Pop (num)'!W63-'CI (num)'!W63</f>
        <v>602932.89714939857</v>
      </c>
      <c r="X64" s="11">
        <f>'Pop (num)'!X63-'CI (num)'!X63</f>
        <v>630485.93526034965</v>
      </c>
      <c r="Y64" s="11">
        <f>'Pop (num)'!Y63-'CI (num)'!Y63</f>
        <v>653067.82014420838</v>
      </c>
      <c r="Z64" s="11">
        <f>'Pop (num)'!Z63-'CI (num)'!Z63</f>
        <v>685982.16570787155</v>
      </c>
      <c r="AA64" s="11">
        <f>'Pop (num)'!AA63-'CI (num)'!AA63</f>
        <v>723921.79642126686</v>
      </c>
      <c r="AB64" s="11">
        <f>'Pop (num)'!AB63-'CI (num)'!AB63</f>
        <v>763297.61955570325</v>
      </c>
      <c r="AC64" s="11">
        <f>'Pop (num)'!AC63-'CI (num)'!AC63</f>
        <v>798015.08177027572</v>
      </c>
      <c r="AD64" s="11">
        <f>'Pop (num)'!AD63-'CI (num)'!AD63</f>
        <v>841899.49284286681</v>
      </c>
      <c r="AE64" s="11">
        <f>'Pop (num)'!AE63-'CI (num)'!AE63</f>
        <v>885840.19646673393</v>
      </c>
      <c r="AF64" s="11">
        <f>'Pop (num)'!AF63-'CI (num)'!AF63</f>
        <v>929487.32426224707</v>
      </c>
      <c r="AG64" s="11">
        <f>'Pop (num)'!AG63-'CI (num)'!AG63</f>
        <v>972930.64807784546</v>
      </c>
      <c r="AH64" s="11">
        <f>'Pop (num)'!AH63-'CI (num)'!AH63</f>
        <v>1016262.3428112062</v>
      </c>
      <c r="AI64" s="11">
        <f>'Pop (num)'!AI63-'CI (num)'!AI63</f>
        <v>1059639.157595153</v>
      </c>
    </row>
    <row r="65" spans="1:35" x14ac:dyDescent="0.2">
      <c r="A65">
        <f t="shared" si="0"/>
        <v>64</v>
      </c>
      <c r="C65">
        <f>'Pop (num)'!D65</f>
        <v>426241.06756003603</v>
      </c>
      <c r="D65" s="11">
        <f>'Pop (num)'!D64-'CI (num)'!D64</f>
        <v>420303.17392029479</v>
      </c>
      <c r="E65" s="11">
        <f>'Pop (num)'!E64-'CI (num)'!E64</f>
        <v>436647.57160225278</v>
      </c>
      <c r="F65" s="11">
        <f>'Pop (num)'!F64-'CI (num)'!F64</f>
        <v>453194.97342740896</v>
      </c>
      <c r="G65" s="11">
        <f>'Pop (num)'!G64-'CI (num)'!G64</f>
        <v>465938.52001669112</v>
      </c>
      <c r="H65" s="11">
        <f>'Pop (num)'!H64-'CI (num)'!H64</f>
        <v>474293.36876385851</v>
      </c>
      <c r="I65" s="11">
        <f>'Pop (num)'!I64-'CI (num)'!I64</f>
        <v>478053.67948606238</v>
      </c>
      <c r="J65" s="11">
        <f>'Pop (num)'!J64-'CI (num)'!J64</f>
        <v>494199.71442942054</v>
      </c>
      <c r="K65" s="11">
        <f>'Pop (num)'!K64-'CI (num)'!K64</f>
        <v>503133.05367275898</v>
      </c>
      <c r="L65" s="11">
        <f>'Pop (num)'!L64-'CI (num)'!L64</f>
        <v>512470.76362541644</v>
      </c>
      <c r="M65" s="11">
        <f>'Pop (num)'!M64-'CI (num)'!M64</f>
        <v>522257.30560200952</v>
      </c>
      <c r="N65" s="11">
        <f>'Pop (num)'!N64-'CI (num)'!N64</f>
        <v>532397.94455733732</v>
      </c>
      <c r="O65" s="11">
        <f>'Pop (num)'!O64-'CI (num)'!O64</f>
        <v>539070.17732494778</v>
      </c>
      <c r="P65" s="11">
        <f>'Pop (num)'!P64-'CI (num)'!P64</f>
        <v>544425.71778899874</v>
      </c>
      <c r="Q65" s="11">
        <f>'Pop (num)'!Q64-'CI (num)'!Q64</f>
        <v>549525.25333007576</v>
      </c>
      <c r="R65" s="11">
        <f>'Pop (num)'!R64-'CI (num)'!R64</f>
        <v>555340.63533684623</v>
      </c>
      <c r="S65" s="11">
        <f>'Pop (num)'!S64-'CI (num)'!S64</f>
        <v>563611.5618225442</v>
      </c>
      <c r="T65" s="11">
        <f>'Pop (num)'!T64-'CI (num)'!T64</f>
        <v>571394.89456675469</v>
      </c>
      <c r="U65" s="11">
        <f>'Pop (num)'!U64-'CI (num)'!U64</f>
        <v>577831.30123230617</v>
      </c>
      <c r="V65" s="11">
        <f>'Pop (num)'!V64-'CI (num)'!V64</f>
        <v>587212.33517904067</v>
      </c>
      <c r="W65" s="11">
        <f>'Pop (num)'!W64-'CI (num)'!W64</f>
        <v>602932.89714939857</v>
      </c>
      <c r="X65" s="11">
        <f>'Pop (num)'!X64-'CI (num)'!X64</f>
        <v>630485.93526034965</v>
      </c>
      <c r="Y65" s="11">
        <f>'Pop (num)'!Y64-'CI (num)'!Y64</f>
        <v>653067.82014420838</v>
      </c>
      <c r="Z65" s="11">
        <f>'Pop (num)'!Z64-'CI (num)'!Z64</f>
        <v>685982.16570787155</v>
      </c>
      <c r="AA65" s="11">
        <f>'Pop (num)'!AA64-'CI (num)'!AA64</f>
        <v>723921.79642126686</v>
      </c>
      <c r="AB65" s="11">
        <f>'Pop (num)'!AB64-'CI (num)'!AB64</f>
        <v>763297.61955570325</v>
      </c>
      <c r="AC65" s="11">
        <f>'Pop (num)'!AC64-'CI (num)'!AC64</f>
        <v>798015.08177027572</v>
      </c>
      <c r="AD65" s="11">
        <f>'Pop (num)'!AD64-'CI (num)'!AD64</f>
        <v>841899.49284286681</v>
      </c>
      <c r="AE65" s="11">
        <f>'Pop (num)'!AE64-'CI (num)'!AE64</f>
        <v>885840.19646673393</v>
      </c>
      <c r="AF65" s="11">
        <f>'Pop (num)'!AF64-'CI (num)'!AF64</f>
        <v>929487.32426224707</v>
      </c>
      <c r="AG65" s="11">
        <f>'Pop (num)'!AG64-'CI (num)'!AG64</f>
        <v>972930.64807784546</v>
      </c>
      <c r="AH65" s="11">
        <f>'Pop (num)'!AH64-'CI (num)'!AH64</f>
        <v>1016262.3428112062</v>
      </c>
      <c r="AI65" s="11">
        <f>'Pop (num)'!AI64-'CI (num)'!AI64</f>
        <v>1059639.157595153</v>
      </c>
    </row>
    <row r="66" spans="1:35" x14ac:dyDescent="0.2">
      <c r="A66">
        <f t="shared" si="0"/>
        <v>65</v>
      </c>
      <c r="C66">
        <f>'Pop (num)'!D66</f>
        <v>302949.16219563602</v>
      </c>
      <c r="D66" s="11">
        <f>'Pop (num)'!D65-'CI (num)'!D65</f>
        <v>420303.17392029479</v>
      </c>
      <c r="E66" s="11">
        <f>'Pop (num)'!E65-'CI (num)'!E65</f>
        <v>436647.57160225278</v>
      </c>
      <c r="F66" s="11">
        <f>'Pop (num)'!F65-'CI (num)'!F65</f>
        <v>453194.97342740896</v>
      </c>
      <c r="G66" s="11">
        <f>'Pop (num)'!G65-'CI (num)'!G65</f>
        <v>465938.52001669112</v>
      </c>
      <c r="H66" s="11">
        <f>'Pop (num)'!H65-'CI (num)'!H65</f>
        <v>474293.36876385851</v>
      </c>
      <c r="I66" s="11">
        <f>'Pop (num)'!I65-'CI (num)'!I65</f>
        <v>478053.67948606238</v>
      </c>
      <c r="J66" s="11">
        <f>'Pop (num)'!J65-'CI (num)'!J65</f>
        <v>494199.71442942054</v>
      </c>
      <c r="K66" s="11">
        <f>'Pop (num)'!K65-'CI (num)'!K65</f>
        <v>503133.05367275898</v>
      </c>
      <c r="L66" s="11">
        <f>'Pop (num)'!L65-'CI (num)'!L65</f>
        <v>512470.76362541644</v>
      </c>
      <c r="M66" s="11">
        <f>'Pop (num)'!M65-'CI (num)'!M65</f>
        <v>522257.30560200952</v>
      </c>
      <c r="N66" s="11">
        <f>'Pop (num)'!N65-'CI (num)'!N65</f>
        <v>532397.94455733732</v>
      </c>
      <c r="O66" s="11">
        <f>'Pop (num)'!O65-'CI (num)'!O65</f>
        <v>539070.17732494778</v>
      </c>
      <c r="P66" s="11">
        <f>'Pop (num)'!P65-'CI (num)'!P65</f>
        <v>544425.71778899874</v>
      </c>
      <c r="Q66" s="11">
        <f>'Pop (num)'!Q65-'CI (num)'!Q65</f>
        <v>549525.25333007576</v>
      </c>
      <c r="R66" s="11">
        <f>'Pop (num)'!R65-'CI (num)'!R65</f>
        <v>555340.63533684623</v>
      </c>
      <c r="S66" s="11">
        <f>'Pop (num)'!S65-'CI (num)'!S65</f>
        <v>563611.5618225442</v>
      </c>
      <c r="T66" s="11">
        <f>'Pop (num)'!T65-'CI (num)'!T65</f>
        <v>571394.89456675469</v>
      </c>
      <c r="U66" s="11">
        <f>'Pop (num)'!U65-'CI (num)'!U65</f>
        <v>577831.30123230617</v>
      </c>
      <c r="V66" s="11">
        <f>'Pop (num)'!V65-'CI (num)'!V65</f>
        <v>587212.33517904067</v>
      </c>
      <c r="W66" s="11">
        <f>'Pop (num)'!W65-'CI (num)'!W65</f>
        <v>602932.89714939857</v>
      </c>
      <c r="X66" s="11">
        <f>'Pop (num)'!X65-'CI (num)'!X65</f>
        <v>630485.93526034965</v>
      </c>
      <c r="Y66" s="11">
        <f>'Pop (num)'!Y65-'CI (num)'!Y65</f>
        <v>653067.82014420838</v>
      </c>
      <c r="Z66" s="11">
        <f>'Pop (num)'!Z65-'CI (num)'!Z65</f>
        <v>685982.16570787155</v>
      </c>
      <c r="AA66" s="11">
        <f>'Pop (num)'!AA65-'CI (num)'!AA65</f>
        <v>723921.79642126686</v>
      </c>
      <c r="AB66" s="11">
        <f>'Pop (num)'!AB65-'CI (num)'!AB65</f>
        <v>763297.61955570325</v>
      </c>
      <c r="AC66" s="11">
        <f>'Pop (num)'!AC65-'CI (num)'!AC65</f>
        <v>798015.08177027572</v>
      </c>
      <c r="AD66" s="11">
        <f>'Pop (num)'!AD65-'CI (num)'!AD65</f>
        <v>841899.49284286681</v>
      </c>
      <c r="AE66" s="11">
        <f>'Pop (num)'!AE65-'CI (num)'!AE65</f>
        <v>885840.19646673393</v>
      </c>
      <c r="AF66" s="11">
        <f>'Pop (num)'!AF65-'CI (num)'!AF65</f>
        <v>929487.32426224707</v>
      </c>
      <c r="AG66" s="11">
        <f>'Pop (num)'!AG65-'CI (num)'!AG65</f>
        <v>972930.64807784546</v>
      </c>
      <c r="AH66" s="11">
        <f>'Pop (num)'!AH65-'CI (num)'!AH65</f>
        <v>1016262.3428112062</v>
      </c>
      <c r="AI66" s="11">
        <f>'Pop (num)'!AI65-'CI (num)'!AI65</f>
        <v>1059639.157595153</v>
      </c>
    </row>
    <row r="67" spans="1:35" x14ac:dyDescent="0.2">
      <c r="A67">
        <f t="shared" si="0"/>
        <v>66</v>
      </c>
      <c r="C67">
        <f>'Pop (num)'!D67</f>
        <v>302949.16219563602</v>
      </c>
      <c r="D67" s="11">
        <f>'Pop (num)'!D66-'CI (num)'!D66</f>
        <v>299193.75776640431</v>
      </c>
      <c r="E67" s="11">
        <f>'Pop (num)'!E66-'CI (num)'!E66</f>
        <v>308590.1974780109</v>
      </c>
      <c r="F67" s="11">
        <f>'Pop (num)'!F66-'CI (num)'!F66</f>
        <v>321318.6150382724</v>
      </c>
      <c r="G67" s="11">
        <f>'Pop (num)'!G66-'CI (num)'!G66</f>
        <v>335929.49876140099</v>
      </c>
      <c r="H67" s="11">
        <f>'Pop (num)'!H66-'CI (num)'!H66</f>
        <v>352079.47904635168</v>
      </c>
      <c r="I67" s="11">
        <f>'Pop (num)'!I66-'CI (num)'!I66</f>
        <v>369203.60032150993</v>
      </c>
      <c r="J67" s="11">
        <f>'Pop (num)'!J66-'CI (num)'!J66</f>
        <v>383244.72596977523</v>
      </c>
      <c r="K67" s="11">
        <f>'Pop (num)'!K66-'CI (num)'!K66</f>
        <v>397181.49644828844</v>
      </c>
      <c r="L67" s="11">
        <f>'Pop (num)'!L66-'CI (num)'!L66</f>
        <v>407431.63974439632</v>
      </c>
      <c r="M67" s="11">
        <f>'Pop (num)'!M66-'CI (num)'!M66</f>
        <v>413618.48825253104</v>
      </c>
      <c r="N67" s="11">
        <f>'Pop (num)'!N66-'CI (num)'!N66</f>
        <v>415783.37985836394</v>
      </c>
      <c r="O67" s="11">
        <f>'Pop (num)'!O66-'CI (num)'!O66</f>
        <v>428919.91620903177</v>
      </c>
      <c r="P67" s="11">
        <f>'Pop (num)'!P66-'CI (num)'!P66</f>
        <v>436188.5815389058</v>
      </c>
      <c r="Q67" s="11">
        <f>'Pop (num)'!Q66-'CI (num)'!Q66</f>
        <v>444080.74653310393</v>
      </c>
      <c r="R67" s="11">
        <f>'Pop (num)'!R66-'CI (num)'!R66</f>
        <v>452264.67810967966</v>
      </c>
      <c r="S67" s="11">
        <f>'Pop (num)'!S66-'CI (num)'!S66</f>
        <v>460897.80676203367</v>
      </c>
      <c r="T67" s="11">
        <f>'Pop (num)'!T66-'CI (num)'!T66</f>
        <v>467418.99467267498</v>
      </c>
      <c r="U67" s="11">
        <f>'Pop (num)'!U66-'CI (num)'!U66</f>
        <v>473044.76242266479</v>
      </c>
      <c r="V67" s="11">
        <f>'Pop (num)'!V66-'CI (num)'!V66</f>
        <v>478831.71090814617</v>
      </c>
      <c r="W67" s="11">
        <f>'Pop (num)'!W66-'CI (num)'!W66</f>
        <v>485951.34749178874</v>
      </c>
      <c r="X67" s="11">
        <f>'Pop (num)'!X66-'CI (num)'!X66</f>
        <v>495601.88592552062</v>
      </c>
      <c r="Y67" s="11">
        <f>'Pop (num)'!Y66-'CI (num)'!Y66</f>
        <v>505200.1185395986</v>
      </c>
      <c r="Z67" s="11">
        <f>'Pop (num)'!Z66-'CI (num)'!Z66</f>
        <v>513929.43700481683</v>
      </c>
      <c r="AA67" s="11">
        <f>'Pop (num)'!AA66-'CI (num)'!AA66</f>
        <v>525690.83603205252</v>
      </c>
      <c r="AB67" s="11">
        <f>'Pop (num)'!AB66-'CI (num)'!AB66</f>
        <v>543633.44326713518</v>
      </c>
      <c r="AC67" s="11">
        <f>'Pop (num)'!AC66-'CI (num)'!AC66</f>
        <v>572916.29971644992</v>
      </c>
      <c r="AD67" s="11">
        <f>'Pop (num)'!AD66-'CI (num)'!AD66</f>
        <v>597724.92567008571</v>
      </c>
      <c r="AE67" s="11">
        <f>'Pop (num)'!AE66-'CI (num)'!AE66</f>
        <v>631827.69077785837</v>
      </c>
      <c r="AF67" s="11">
        <f>'Pop (num)'!AF66-'CI (num)'!AF66</f>
        <v>670428.86384938331</v>
      </c>
      <c r="AG67" s="11">
        <f>'Pop (num)'!AG66-'CI (num)'!AG66</f>
        <v>710172.53386521596</v>
      </c>
      <c r="AH67" s="11">
        <f>'Pop (num)'!AH66-'CI (num)'!AH66</f>
        <v>744945.0495640001</v>
      </c>
      <c r="AI67" s="11">
        <f>'Pop (num)'!AI66-'CI (num)'!AI66</f>
        <v>785279.5420792721</v>
      </c>
    </row>
    <row r="68" spans="1:35" x14ac:dyDescent="0.2">
      <c r="A68">
        <f t="shared" ref="A68:A98" si="1">A67+1</f>
        <v>67</v>
      </c>
      <c r="C68">
        <f>'Pop (num)'!D68</f>
        <v>302949.16219563602</v>
      </c>
      <c r="D68" s="11">
        <f>'Pop (num)'!D67-'CI (num)'!D67</f>
        <v>299193.75776640431</v>
      </c>
      <c r="E68" s="11">
        <f>'Pop (num)'!E67-'CI (num)'!E67</f>
        <v>308590.1974780109</v>
      </c>
      <c r="F68" s="11">
        <f>'Pop (num)'!F67-'CI (num)'!F67</f>
        <v>321318.6150382724</v>
      </c>
      <c r="G68" s="11">
        <f>'Pop (num)'!G67-'CI (num)'!G67</f>
        <v>335929.49876140099</v>
      </c>
      <c r="H68" s="11">
        <f>'Pop (num)'!H67-'CI (num)'!H67</f>
        <v>352079.47904635168</v>
      </c>
      <c r="I68" s="11">
        <f>'Pop (num)'!I67-'CI (num)'!I67</f>
        <v>369203.60032150993</v>
      </c>
      <c r="J68" s="11">
        <f>'Pop (num)'!J67-'CI (num)'!J67</f>
        <v>383244.72596977523</v>
      </c>
      <c r="K68" s="11">
        <f>'Pop (num)'!K67-'CI (num)'!K67</f>
        <v>397181.49644828844</v>
      </c>
      <c r="L68" s="11">
        <f>'Pop (num)'!L67-'CI (num)'!L67</f>
        <v>407431.63974439632</v>
      </c>
      <c r="M68" s="11">
        <f>'Pop (num)'!M67-'CI (num)'!M67</f>
        <v>413618.48825253104</v>
      </c>
      <c r="N68" s="11">
        <f>'Pop (num)'!N67-'CI (num)'!N67</f>
        <v>415783.37985836394</v>
      </c>
      <c r="O68" s="11">
        <f>'Pop (num)'!O67-'CI (num)'!O67</f>
        <v>428919.91620903177</v>
      </c>
      <c r="P68" s="11">
        <f>'Pop (num)'!P67-'CI (num)'!P67</f>
        <v>436188.5815389058</v>
      </c>
      <c r="Q68" s="11">
        <f>'Pop (num)'!Q67-'CI (num)'!Q67</f>
        <v>444080.74653310393</v>
      </c>
      <c r="R68" s="11">
        <f>'Pop (num)'!R67-'CI (num)'!R67</f>
        <v>452264.67810967966</v>
      </c>
      <c r="S68" s="11">
        <f>'Pop (num)'!S67-'CI (num)'!S67</f>
        <v>460897.80676203367</v>
      </c>
      <c r="T68" s="11">
        <f>'Pop (num)'!T67-'CI (num)'!T67</f>
        <v>467418.99467267498</v>
      </c>
      <c r="U68" s="11">
        <f>'Pop (num)'!U67-'CI (num)'!U67</f>
        <v>473044.76242266479</v>
      </c>
      <c r="V68" s="11">
        <f>'Pop (num)'!V67-'CI (num)'!V67</f>
        <v>478831.71090814617</v>
      </c>
      <c r="W68" s="11">
        <f>'Pop (num)'!W67-'CI (num)'!W67</f>
        <v>485951.34749178874</v>
      </c>
      <c r="X68" s="11">
        <f>'Pop (num)'!X67-'CI (num)'!X67</f>
        <v>495601.88592552062</v>
      </c>
      <c r="Y68" s="11">
        <f>'Pop (num)'!Y67-'CI (num)'!Y67</f>
        <v>505200.1185395986</v>
      </c>
      <c r="Z68" s="11">
        <f>'Pop (num)'!Z67-'CI (num)'!Z67</f>
        <v>513929.43700481683</v>
      </c>
      <c r="AA68" s="11">
        <f>'Pop (num)'!AA67-'CI (num)'!AA67</f>
        <v>525690.83603205252</v>
      </c>
      <c r="AB68" s="11">
        <f>'Pop (num)'!AB67-'CI (num)'!AB67</f>
        <v>543633.44326713518</v>
      </c>
      <c r="AC68" s="11">
        <f>'Pop (num)'!AC67-'CI (num)'!AC67</f>
        <v>572916.29971644992</v>
      </c>
      <c r="AD68" s="11">
        <f>'Pop (num)'!AD67-'CI (num)'!AD67</f>
        <v>597724.92567008571</v>
      </c>
      <c r="AE68" s="11">
        <f>'Pop (num)'!AE67-'CI (num)'!AE67</f>
        <v>631827.69077785837</v>
      </c>
      <c r="AF68" s="11">
        <f>'Pop (num)'!AF67-'CI (num)'!AF67</f>
        <v>670428.86384938331</v>
      </c>
      <c r="AG68" s="11">
        <f>'Pop (num)'!AG67-'CI (num)'!AG67</f>
        <v>710172.53386521596</v>
      </c>
      <c r="AH68" s="11">
        <f>'Pop (num)'!AH67-'CI (num)'!AH67</f>
        <v>744945.0495640001</v>
      </c>
      <c r="AI68" s="11">
        <f>'Pop (num)'!AI67-'CI (num)'!AI67</f>
        <v>785279.5420792721</v>
      </c>
    </row>
    <row r="69" spans="1:35" x14ac:dyDescent="0.2">
      <c r="A69">
        <f t="shared" si="1"/>
        <v>68</v>
      </c>
      <c r="C69">
        <f>'Pop (num)'!D69</f>
        <v>302949.16219563602</v>
      </c>
      <c r="D69" s="11">
        <f>'Pop (num)'!D68-'CI (num)'!D68</f>
        <v>299193.75776640431</v>
      </c>
      <c r="E69" s="11">
        <f>'Pop (num)'!E68-'CI (num)'!E68</f>
        <v>308590.1974780109</v>
      </c>
      <c r="F69" s="11">
        <f>'Pop (num)'!F68-'CI (num)'!F68</f>
        <v>321318.6150382724</v>
      </c>
      <c r="G69" s="11">
        <f>'Pop (num)'!G68-'CI (num)'!G68</f>
        <v>335929.49876140099</v>
      </c>
      <c r="H69" s="11">
        <f>'Pop (num)'!H68-'CI (num)'!H68</f>
        <v>352079.47904635168</v>
      </c>
      <c r="I69" s="11">
        <f>'Pop (num)'!I68-'CI (num)'!I68</f>
        <v>369203.60032150993</v>
      </c>
      <c r="J69" s="11">
        <f>'Pop (num)'!J68-'CI (num)'!J68</f>
        <v>383244.72596977523</v>
      </c>
      <c r="K69" s="11">
        <f>'Pop (num)'!K68-'CI (num)'!K68</f>
        <v>397181.49644828844</v>
      </c>
      <c r="L69" s="11">
        <f>'Pop (num)'!L68-'CI (num)'!L68</f>
        <v>407431.63974439632</v>
      </c>
      <c r="M69" s="11">
        <f>'Pop (num)'!M68-'CI (num)'!M68</f>
        <v>413618.48825253104</v>
      </c>
      <c r="N69" s="11">
        <f>'Pop (num)'!N68-'CI (num)'!N68</f>
        <v>415783.37985836394</v>
      </c>
      <c r="O69" s="11">
        <f>'Pop (num)'!O68-'CI (num)'!O68</f>
        <v>428919.91620903177</v>
      </c>
      <c r="P69" s="11">
        <f>'Pop (num)'!P68-'CI (num)'!P68</f>
        <v>436188.5815389058</v>
      </c>
      <c r="Q69" s="11">
        <f>'Pop (num)'!Q68-'CI (num)'!Q68</f>
        <v>444080.74653310393</v>
      </c>
      <c r="R69" s="11">
        <f>'Pop (num)'!R68-'CI (num)'!R68</f>
        <v>452264.67810967966</v>
      </c>
      <c r="S69" s="11">
        <f>'Pop (num)'!S68-'CI (num)'!S68</f>
        <v>460897.80676203367</v>
      </c>
      <c r="T69" s="11">
        <f>'Pop (num)'!T68-'CI (num)'!T68</f>
        <v>467418.99467267498</v>
      </c>
      <c r="U69" s="11">
        <f>'Pop (num)'!U68-'CI (num)'!U68</f>
        <v>473044.76242266479</v>
      </c>
      <c r="V69" s="11">
        <f>'Pop (num)'!V68-'CI (num)'!V68</f>
        <v>478831.71090814617</v>
      </c>
      <c r="W69" s="11">
        <f>'Pop (num)'!W68-'CI (num)'!W68</f>
        <v>485951.34749178874</v>
      </c>
      <c r="X69" s="11">
        <f>'Pop (num)'!X68-'CI (num)'!X68</f>
        <v>495601.88592552062</v>
      </c>
      <c r="Y69" s="11">
        <f>'Pop (num)'!Y68-'CI (num)'!Y68</f>
        <v>505200.1185395986</v>
      </c>
      <c r="Z69" s="11">
        <f>'Pop (num)'!Z68-'CI (num)'!Z68</f>
        <v>513929.43700481683</v>
      </c>
      <c r="AA69" s="11">
        <f>'Pop (num)'!AA68-'CI (num)'!AA68</f>
        <v>525690.83603205252</v>
      </c>
      <c r="AB69" s="11">
        <f>'Pop (num)'!AB68-'CI (num)'!AB68</f>
        <v>543633.44326713518</v>
      </c>
      <c r="AC69" s="11">
        <f>'Pop (num)'!AC68-'CI (num)'!AC68</f>
        <v>572916.29971644992</v>
      </c>
      <c r="AD69" s="11">
        <f>'Pop (num)'!AD68-'CI (num)'!AD68</f>
        <v>597724.92567008571</v>
      </c>
      <c r="AE69" s="11">
        <f>'Pop (num)'!AE68-'CI (num)'!AE68</f>
        <v>631827.69077785837</v>
      </c>
      <c r="AF69" s="11">
        <f>'Pop (num)'!AF68-'CI (num)'!AF68</f>
        <v>670428.86384938331</v>
      </c>
      <c r="AG69" s="11">
        <f>'Pop (num)'!AG68-'CI (num)'!AG68</f>
        <v>710172.53386521596</v>
      </c>
      <c r="AH69" s="11">
        <f>'Pop (num)'!AH68-'CI (num)'!AH68</f>
        <v>744945.0495640001</v>
      </c>
      <c r="AI69" s="11">
        <f>'Pop (num)'!AI68-'CI (num)'!AI68</f>
        <v>785279.5420792721</v>
      </c>
    </row>
    <row r="70" spans="1:35" x14ac:dyDescent="0.2">
      <c r="A70">
        <f t="shared" si="1"/>
        <v>69</v>
      </c>
      <c r="C70">
        <f>'Pop (num)'!D70</f>
        <v>302949.16219563602</v>
      </c>
      <c r="D70" s="11">
        <f>'Pop (num)'!D69-'CI (num)'!D69</f>
        <v>299193.75776640431</v>
      </c>
      <c r="E70" s="11">
        <f>'Pop (num)'!E69-'CI (num)'!E69</f>
        <v>308590.1974780109</v>
      </c>
      <c r="F70" s="11">
        <f>'Pop (num)'!F69-'CI (num)'!F69</f>
        <v>321318.6150382724</v>
      </c>
      <c r="G70" s="11">
        <f>'Pop (num)'!G69-'CI (num)'!G69</f>
        <v>335929.49876140099</v>
      </c>
      <c r="H70" s="11">
        <f>'Pop (num)'!H69-'CI (num)'!H69</f>
        <v>352079.47904635168</v>
      </c>
      <c r="I70" s="11">
        <f>'Pop (num)'!I69-'CI (num)'!I69</f>
        <v>369203.60032150993</v>
      </c>
      <c r="J70" s="11">
        <f>'Pop (num)'!J69-'CI (num)'!J69</f>
        <v>383244.72596977523</v>
      </c>
      <c r="K70" s="11">
        <f>'Pop (num)'!K69-'CI (num)'!K69</f>
        <v>397181.49644828844</v>
      </c>
      <c r="L70" s="11">
        <f>'Pop (num)'!L69-'CI (num)'!L69</f>
        <v>407431.63974439632</v>
      </c>
      <c r="M70" s="11">
        <f>'Pop (num)'!M69-'CI (num)'!M69</f>
        <v>413618.48825253104</v>
      </c>
      <c r="N70" s="11">
        <f>'Pop (num)'!N69-'CI (num)'!N69</f>
        <v>415783.37985836394</v>
      </c>
      <c r="O70" s="11">
        <f>'Pop (num)'!O69-'CI (num)'!O69</f>
        <v>428919.91620903177</v>
      </c>
      <c r="P70" s="11">
        <f>'Pop (num)'!P69-'CI (num)'!P69</f>
        <v>436188.5815389058</v>
      </c>
      <c r="Q70" s="11">
        <f>'Pop (num)'!Q69-'CI (num)'!Q69</f>
        <v>444080.74653310393</v>
      </c>
      <c r="R70" s="11">
        <f>'Pop (num)'!R69-'CI (num)'!R69</f>
        <v>452264.67810967966</v>
      </c>
      <c r="S70" s="11">
        <f>'Pop (num)'!S69-'CI (num)'!S69</f>
        <v>460897.80676203367</v>
      </c>
      <c r="T70" s="11">
        <f>'Pop (num)'!T69-'CI (num)'!T69</f>
        <v>467418.99467267498</v>
      </c>
      <c r="U70" s="11">
        <f>'Pop (num)'!U69-'CI (num)'!U69</f>
        <v>473044.76242266479</v>
      </c>
      <c r="V70" s="11">
        <f>'Pop (num)'!V69-'CI (num)'!V69</f>
        <v>478831.71090814617</v>
      </c>
      <c r="W70" s="11">
        <f>'Pop (num)'!W69-'CI (num)'!W69</f>
        <v>485951.34749178874</v>
      </c>
      <c r="X70" s="11">
        <f>'Pop (num)'!X69-'CI (num)'!X69</f>
        <v>495601.88592552062</v>
      </c>
      <c r="Y70" s="11">
        <f>'Pop (num)'!Y69-'CI (num)'!Y69</f>
        <v>505200.1185395986</v>
      </c>
      <c r="Z70" s="11">
        <f>'Pop (num)'!Z69-'CI (num)'!Z69</f>
        <v>513929.43700481683</v>
      </c>
      <c r="AA70" s="11">
        <f>'Pop (num)'!AA69-'CI (num)'!AA69</f>
        <v>525690.83603205252</v>
      </c>
      <c r="AB70" s="11">
        <f>'Pop (num)'!AB69-'CI (num)'!AB69</f>
        <v>543633.44326713518</v>
      </c>
      <c r="AC70" s="11">
        <f>'Pop (num)'!AC69-'CI (num)'!AC69</f>
        <v>572916.29971644992</v>
      </c>
      <c r="AD70" s="11">
        <f>'Pop (num)'!AD69-'CI (num)'!AD69</f>
        <v>597724.92567008571</v>
      </c>
      <c r="AE70" s="11">
        <f>'Pop (num)'!AE69-'CI (num)'!AE69</f>
        <v>631827.69077785837</v>
      </c>
      <c r="AF70" s="11">
        <f>'Pop (num)'!AF69-'CI (num)'!AF69</f>
        <v>670428.86384938331</v>
      </c>
      <c r="AG70" s="11">
        <f>'Pop (num)'!AG69-'CI (num)'!AG69</f>
        <v>710172.53386521596</v>
      </c>
      <c r="AH70" s="11">
        <f>'Pop (num)'!AH69-'CI (num)'!AH69</f>
        <v>744945.0495640001</v>
      </c>
      <c r="AI70" s="11">
        <f>'Pop (num)'!AI69-'CI (num)'!AI69</f>
        <v>785279.5420792721</v>
      </c>
    </row>
    <row r="71" spans="1:35" x14ac:dyDescent="0.2">
      <c r="A71">
        <f t="shared" si="1"/>
        <v>70</v>
      </c>
      <c r="C71">
        <f>'Pop (num)'!D71</f>
        <v>193695.84672679022</v>
      </c>
      <c r="D71" s="11">
        <f>'Pop (num)'!D70-'CI (num)'!D70</f>
        <v>299193.75776640431</v>
      </c>
      <c r="E71" s="11">
        <f>'Pop (num)'!E70-'CI (num)'!E70</f>
        <v>308590.1974780109</v>
      </c>
      <c r="F71" s="11">
        <f>'Pop (num)'!F70-'CI (num)'!F70</f>
        <v>321318.6150382724</v>
      </c>
      <c r="G71" s="11">
        <f>'Pop (num)'!G70-'CI (num)'!G70</f>
        <v>335929.49876140099</v>
      </c>
      <c r="H71" s="11">
        <f>'Pop (num)'!H70-'CI (num)'!H70</f>
        <v>352079.47904635168</v>
      </c>
      <c r="I71" s="11">
        <f>'Pop (num)'!I70-'CI (num)'!I70</f>
        <v>369203.60032150993</v>
      </c>
      <c r="J71" s="11">
        <f>'Pop (num)'!J70-'CI (num)'!J70</f>
        <v>383244.72596977523</v>
      </c>
      <c r="K71" s="11">
        <f>'Pop (num)'!K70-'CI (num)'!K70</f>
        <v>397181.49644828844</v>
      </c>
      <c r="L71" s="11">
        <f>'Pop (num)'!L70-'CI (num)'!L70</f>
        <v>407431.63974439632</v>
      </c>
      <c r="M71" s="11">
        <f>'Pop (num)'!M70-'CI (num)'!M70</f>
        <v>413618.48825253104</v>
      </c>
      <c r="N71" s="11">
        <f>'Pop (num)'!N70-'CI (num)'!N70</f>
        <v>415783.37985836394</v>
      </c>
      <c r="O71" s="11">
        <f>'Pop (num)'!O70-'CI (num)'!O70</f>
        <v>428919.91620903177</v>
      </c>
      <c r="P71" s="11">
        <f>'Pop (num)'!P70-'CI (num)'!P70</f>
        <v>436188.5815389058</v>
      </c>
      <c r="Q71" s="11">
        <f>'Pop (num)'!Q70-'CI (num)'!Q70</f>
        <v>444080.74653310393</v>
      </c>
      <c r="R71" s="11">
        <f>'Pop (num)'!R70-'CI (num)'!R70</f>
        <v>452264.67810967966</v>
      </c>
      <c r="S71" s="11">
        <f>'Pop (num)'!S70-'CI (num)'!S70</f>
        <v>460897.80676203367</v>
      </c>
      <c r="T71" s="11">
        <f>'Pop (num)'!T70-'CI (num)'!T70</f>
        <v>467418.99467267498</v>
      </c>
      <c r="U71" s="11">
        <f>'Pop (num)'!U70-'CI (num)'!U70</f>
        <v>473044.76242266479</v>
      </c>
      <c r="V71" s="11">
        <f>'Pop (num)'!V70-'CI (num)'!V70</f>
        <v>478831.71090814617</v>
      </c>
      <c r="W71" s="11">
        <f>'Pop (num)'!W70-'CI (num)'!W70</f>
        <v>485951.34749178874</v>
      </c>
      <c r="X71" s="11">
        <f>'Pop (num)'!X70-'CI (num)'!X70</f>
        <v>495601.88592552062</v>
      </c>
      <c r="Y71" s="11">
        <f>'Pop (num)'!Y70-'CI (num)'!Y70</f>
        <v>505200.1185395986</v>
      </c>
      <c r="Z71" s="11">
        <f>'Pop (num)'!Z70-'CI (num)'!Z70</f>
        <v>513929.43700481683</v>
      </c>
      <c r="AA71" s="11">
        <f>'Pop (num)'!AA70-'CI (num)'!AA70</f>
        <v>525690.83603205252</v>
      </c>
      <c r="AB71" s="11">
        <f>'Pop (num)'!AB70-'CI (num)'!AB70</f>
        <v>543633.44326713518</v>
      </c>
      <c r="AC71" s="11">
        <f>'Pop (num)'!AC70-'CI (num)'!AC70</f>
        <v>572916.29971644992</v>
      </c>
      <c r="AD71" s="11">
        <f>'Pop (num)'!AD70-'CI (num)'!AD70</f>
        <v>597724.92567008571</v>
      </c>
      <c r="AE71" s="11">
        <f>'Pop (num)'!AE70-'CI (num)'!AE70</f>
        <v>631827.69077785837</v>
      </c>
      <c r="AF71" s="11">
        <f>'Pop (num)'!AF70-'CI (num)'!AF70</f>
        <v>670428.86384938331</v>
      </c>
      <c r="AG71" s="11">
        <f>'Pop (num)'!AG70-'CI (num)'!AG70</f>
        <v>710172.53386521596</v>
      </c>
      <c r="AH71" s="11">
        <f>'Pop (num)'!AH70-'CI (num)'!AH70</f>
        <v>744945.0495640001</v>
      </c>
      <c r="AI71" s="11">
        <f>'Pop (num)'!AI70-'CI (num)'!AI70</f>
        <v>785279.5420792721</v>
      </c>
    </row>
    <row r="72" spans="1:35" x14ac:dyDescent="0.2">
      <c r="A72">
        <f t="shared" si="1"/>
        <v>71</v>
      </c>
      <c r="C72">
        <f>'Pop (num)'!D72</f>
        <v>193695.84672679022</v>
      </c>
      <c r="D72" s="11">
        <f>'Pop (num)'!D71-'CI (num)'!D71</f>
        <v>190517.58303318985</v>
      </c>
      <c r="E72" s="11">
        <f>'Pop (num)'!E71-'CI (num)'!E71</f>
        <v>198599.91301995562</v>
      </c>
      <c r="F72" s="11">
        <f>'Pop (num)'!F71-'CI (num)'!F71</f>
        <v>207824.40060884386</v>
      </c>
      <c r="G72" s="11">
        <f>'Pop (num)'!G71-'CI (num)'!G71</f>
        <v>217342.06293652701</v>
      </c>
      <c r="H72" s="11">
        <f>'Pop (num)'!H71-'CI (num)'!H71</f>
        <v>227048.21082261781</v>
      </c>
      <c r="I72" s="11">
        <f>'Pop (num)'!I71-'CI (num)'!I71</f>
        <v>237009.9607362813</v>
      </c>
      <c r="J72" s="11">
        <f>'Pop (num)'!J71-'CI (num)'!J71</f>
        <v>244931.10002676659</v>
      </c>
      <c r="K72" s="11">
        <f>'Pop (num)'!K71-'CI (num)'!K71</f>
        <v>255764.08509961466</v>
      </c>
      <c r="L72" s="11">
        <f>'Pop (num)'!L71-'CI (num)'!L71</f>
        <v>268031.32490490848</v>
      </c>
      <c r="M72" s="11">
        <f>'Pop (num)'!M71-'CI (num)'!M71</f>
        <v>281308.52716144471</v>
      </c>
      <c r="N72" s="11">
        <f>'Pop (num)'!N71-'CI (num)'!N71</f>
        <v>295014.22075308493</v>
      </c>
      <c r="O72" s="11">
        <f>'Pop (num)'!O71-'CI (num)'!O71</f>
        <v>305498.53819044901</v>
      </c>
      <c r="P72" s="11">
        <f>'Pop (num)'!P71-'CI (num)'!P71</f>
        <v>315960.04399067286</v>
      </c>
      <c r="Q72" s="11">
        <f>'Pop (num)'!Q71-'CI (num)'!Q71</f>
        <v>323277.66721975501</v>
      </c>
      <c r="R72" s="11">
        <f>'Pop (num)'!R71-'CI (num)'!R71</f>
        <v>327073.7506424468</v>
      </c>
      <c r="S72" s="11">
        <f>'Pop (num)'!S71-'CI (num)'!S71</f>
        <v>327795.62483904522</v>
      </c>
      <c r="T72" s="11">
        <f>'Pop (num)'!T71-'CI (num)'!T71</f>
        <v>337699.99407059519</v>
      </c>
      <c r="U72" s="11">
        <f>'Pop (num)'!U71-'CI (num)'!U71</f>
        <v>343290.72234637139</v>
      </c>
      <c r="V72" s="11">
        <f>'Pop (num)'!V71-'CI (num)'!V71</f>
        <v>349564.67438455491</v>
      </c>
      <c r="W72" s="11">
        <f>'Pop (num)'!W71-'CI (num)'!W71</f>
        <v>356395.01461368741</v>
      </c>
      <c r="X72" s="11">
        <f>'Pop (num)'!X71-'CI (num)'!X71</f>
        <v>363592.21938071318</v>
      </c>
      <c r="Y72" s="11">
        <f>'Pop (num)'!Y71-'CI (num)'!Y71</f>
        <v>369527.77942748164</v>
      </c>
      <c r="Z72" s="11">
        <f>'Pop (num)'!Z71-'CI (num)'!Z71</f>
        <v>374965.46237341559</v>
      </c>
      <c r="AA72" s="11">
        <f>'Pop (num)'!AA71-'CI (num)'!AA71</f>
        <v>380828.4437434249</v>
      </c>
      <c r="AB72" s="11">
        <f>'Pop (num)'!AB71-'CI (num)'!AB71</f>
        <v>388053.94919146405</v>
      </c>
      <c r="AC72" s="11">
        <f>'Pop (num)'!AC71-'CI (num)'!AC71</f>
        <v>397548.47713979799</v>
      </c>
      <c r="AD72" s="11">
        <f>'Pop (num)'!AD71-'CI (num)'!AD71</f>
        <v>407379.43357209524</v>
      </c>
      <c r="AE72" s="11">
        <f>'Pop (num)'!AE71-'CI (num)'!AE71</f>
        <v>416336.14677065378</v>
      </c>
      <c r="AF72" s="11">
        <f>'Pop (num)'!AF71-'CI (num)'!AF71</f>
        <v>427932.53897744796</v>
      </c>
      <c r="AG72" s="11">
        <f>'Pop (num)'!AG71-'CI (num)'!AG71</f>
        <v>444908.38305462454</v>
      </c>
      <c r="AH72" s="11">
        <f>'Pop (num)'!AH71-'CI (num)'!AH71</f>
        <v>471210.42535069532</v>
      </c>
      <c r="AI72" s="11">
        <f>'Pop (num)'!AI71-'CI (num)'!AI71</f>
        <v>491744.300849566</v>
      </c>
    </row>
    <row r="73" spans="1:35" x14ac:dyDescent="0.2">
      <c r="A73">
        <f t="shared" si="1"/>
        <v>72</v>
      </c>
      <c r="C73">
        <f>'Pop (num)'!D73</f>
        <v>193695.84672679022</v>
      </c>
      <c r="D73" s="11">
        <f>'Pop (num)'!D72-'CI (num)'!D72</f>
        <v>190517.58303318985</v>
      </c>
      <c r="E73" s="11">
        <f>'Pop (num)'!E72-'CI (num)'!E72</f>
        <v>198599.91301995562</v>
      </c>
      <c r="F73" s="11">
        <f>'Pop (num)'!F72-'CI (num)'!F72</f>
        <v>207824.40060884386</v>
      </c>
      <c r="G73" s="11">
        <f>'Pop (num)'!G72-'CI (num)'!G72</f>
        <v>217342.06293652701</v>
      </c>
      <c r="H73" s="11">
        <f>'Pop (num)'!H72-'CI (num)'!H72</f>
        <v>227048.21082261781</v>
      </c>
      <c r="I73" s="11">
        <f>'Pop (num)'!I72-'CI (num)'!I72</f>
        <v>237009.9607362813</v>
      </c>
      <c r="J73" s="11">
        <f>'Pop (num)'!J72-'CI (num)'!J72</f>
        <v>244931.10002676659</v>
      </c>
      <c r="K73" s="11">
        <f>'Pop (num)'!K72-'CI (num)'!K72</f>
        <v>255764.08509961466</v>
      </c>
      <c r="L73" s="11">
        <f>'Pop (num)'!L72-'CI (num)'!L72</f>
        <v>268031.32490490848</v>
      </c>
      <c r="M73" s="11">
        <f>'Pop (num)'!M72-'CI (num)'!M72</f>
        <v>281308.52716144471</v>
      </c>
      <c r="N73" s="11">
        <f>'Pop (num)'!N72-'CI (num)'!N72</f>
        <v>295014.22075308493</v>
      </c>
      <c r="O73" s="11">
        <f>'Pop (num)'!O72-'CI (num)'!O72</f>
        <v>305498.53819044901</v>
      </c>
      <c r="P73" s="11">
        <f>'Pop (num)'!P72-'CI (num)'!P72</f>
        <v>315960.04399067286</v>
      </c>
      <c r="Q73" s="11">
        <f>'Pop (num)'!Q72-'CI (num)'!Q72</f>
        <v>323277.66721975501</v>
      </c>
      <c r="R73" s="11">
        <f>'Pop (num)'!R72-'CI (num)'!R72</f>
        <v>327073.7506424468</v>
      </c>
      <c r="S73" s="11">
        <f>'Pop (num)'!S72-'CI (num)'!S72</f>
        <v>327795.62483904522</v>
      </c>
      <c r="T73" s="11">
        <f>'Pop (num)'!T72-'CI (num)'!T72</f>
        <v>337699.99407059519</v>
      </c>
      <c r="U73" s="11">
        <f>'Pop (num)'!U72-'CI (num)'!U72</f>
        <v>343290.72234637139</v>
      </c>
      <c r="V73" s="11">
        <f>'Pop (num)'!V72-'CI (num)'!V72</f>
        <v>349564.67438455491</v>
      </c>
      <c r="W73" s="11">
        <f>'Pop (num)'!W72-'CI (num)'!W72</f>
        <v>356395.01461368741</v>
      </c>
      <c r="X73" s="11">
        <f>'Pop (num)'!X72-'CI (num)'!X72</f>
        <v>363592.21938071318</v>
      </c>
      <c r="Y73" s="11">
        <f>'Pop (num)'!Y72-'CI (num)'!Y72</f>
        <v>369527.77942748164</v>
      </c>
      <c r="Z73" s="11">
        <f>'Pop (num)'!Z72-'CI (num)'!Z72</f>
        <v>374965.46237341559</v>
      </c>
      <c r="AA73" s="11">
        <f>'Pop (num)'!AA72-'CI (num)'!AA72</f>
        <v>380828.4437434249</v>
      </c>
      <c r="AB73" s="11">
        <f>'Pop (num)'!AB72-'CI (num)'!AB72</f>
        <v>388053.94919146405</v>
      </c>
      <c r="AC73" s="11">
        <f>'Pop (num)'!AC72-'CI (num)'!AC72</f>
        <v>397548.47713979799</v>
      </c>
      <c r="AD73" s="11">
        <f>'Pop (num)'!AD72-'CI (num)'!AD72</f>
        <v>407379.43357209524</v>
      </c>
      <c r="AE73" s="11">
        <f>'Pop (num)'!AE72-'CI (num)'!AE72</f>
        <v>416336.14677065378</v>
      </c>
      <c r="AF73" s="11">
        <f>'Pop (num)'!AF72-'CI (num)'!AF72</f>
        <v>427932.53897744796</v>
      </c>
      <c r="AG73" s="11">
        <f>'Pop (num)'!AG72-'CI (num)'!AG72</f>
        <v>444908.38305462454</v>
      </c>
      <c r="AH73" s="11">
        <f>'Pop (num)'!AH72-'CI (num)'!AH72</f>
        <v>471210.42535069532</v>
      </c>
      <c r="AI73" s="11">
        <f>'Pop (num)'!AI72-'CI (num)'!AI72</f>
        <v>491744.300849566</v>
      </c>
    </row>
    <row r="74" spans="1:35" x14ac:dyDescent="0.2">
      <c r="A74">
        <f t="shared" si="1"/>
        <v>73</v>
      </c>
      <c r="C74">
        <f>'Pop (num)'!D74</f>
        <v>193695.84672679022</v>
      </c>
      <c r="D74" s="11">
        <f>'Pop (num)'!D73-'CI (num)'!D73</f>
        <v>190517.58303318985</v>
      </c>
      <c r="E74" s="11">
        <f>'Pop (num)'!E73-'CI (num)'!E73</f>
        <v>198599.91301995562</v>
      </c>
      <c r="F74" s="11">
        <f>'Pop (num)'!F73-'CI (num)'!F73</f>
        <v>207824.40060884386</v>
      </c>
      <c r="G74" s="11">
        <f>'Pop (num)'!G73-'CI (num)'!G73</f>
        <v>217342.06293652701</v>
      </c>
      <c r="H74" s="11">
        <f>'Pop (num)'!H73-'CI (num)'!H73</f>
        <v>227048.21082261781</v>
      </c>
      <c r="I74" s="11">
        <f>'Pop (num)'!I73-'CI (num)'!I73</f>
        <v>237009.9607362813</v>
      </c>
      <c r="J74" s="11">
        <f>'Pop (num)'!J73-'CI (num)'!J73</f>
        <v>244931.10002676659</v>
      </c>
      <c r="K74" s="11">
        <f>'Pop (num)'!K73-'CI (num)'!K73</f>
        <v>255764.08509961466</v>
      </c>
      <c r="L74" s="11">
        <f>'Pop (num)'!L73-'CI (num)'!L73</f>
        <v>268031.32490490848</v>
      </c>
      <c r="M74" s="11">
        <f>'Pop (num)'!M73-'CI (num)'!M73</f>
        <v>281308.52716144471</v>
      </c>
      <c r="N74" s="11">
        <f>'Pop (num)'!N73-'CI (num)'!N73</f>
        <v>295014.22075308493</v>
      </c>
      <c r="O74" s="11">
        <f>'Pop (num)'!O73-'CI (num)'!O73</f>
        <v>305498.53819044901</v>
      </c>
      <c r="P74" s="11">
        <f>'Pop (num)'!P73-'CI (num)'!P73</f>
        <v>315960.04399067286</v>
      </c>
      <c r="Q74" s="11">
        <f>'Pop (num)'!Q73-'CI (num)'!Q73</f>
        <v>323277.66721975501</v>
      </c>
      <c r="R74" s="11">
        <f>'Pop (num)'!R73-'CI (num)'!R73</f>
        <v>327073.7506424468</v>
      </c>
      <c r="S74" s="11">
        <f>'Pop (num)'!S73-'CI (num)'!S73</f>
        <v>327795.62483904522</v>
      </c>
      <c r="T74" s="11">
        <f>'Pop (num)'!T73-'CI (num)'!T73</f>
        <v>337699.99407059519</v>
      </c>
      <c r="U74" s="11">
        <f>'Pop (num)'!U73-'CI (num)'!U73</f>
        <v>343290.72234637139</v>
      </c>
      <c r="V74" s="11">
        <f>'Pop (num)'!V73-'CI (num)'!V73</f>
        <v>349564.67438455491</v>
      </c>
      <c r="W74" s="11">
        <f>'Pop (num)'!W73-'CI (num)'!W73</f>
        <v>356395.01461368741</v>
      </c>
      <c r="X74" s="11">
        <f>'Pop (num)'!X73-'CI (num)'!X73</f>
        <v>363592.21938071318</v>
      </c>
      <c r="Y74" s="11">
        <f>'Pop (num)'!Y73-'CI (num)'!Y73</f>
        <v>369527.77942748164</v>
      </c>
      <c r="Z74" s="11">
        <f>'Pop (num)'!Z73-'CI (num)'!Z73</f>
        <v>374965.46237341559</v>
      </c>
      <c r="AA74" s="11">
        <f>'Pop (num)'!AA73-'CI (num)'!AA73</f>
        <v>380828.4437434249</v>
      </c>
      <c r="AB74" s="11">
        <f>'Pop (num)'!AB73-'CI (num)'!AB73</f>
        <v>388053.94919146405</v>
      </c>
      <c r="AC74" s="11">
        <f>'Pop (num)'!AC73-'CI (num)'!AC73</f>
        <v>397548.47713979799</v>
      </c>
      <c r="AD74" s="11">
        <f>'Pop (num)'!AD73-'CI (num)'!AD73</f>
        <v>407379.43357209524</v>
      </c>
      <c r="AE74" s="11">
        <f>'Pop (num)'!AE73-'CI (num)'!AE73</f>
        <v>416336.14677065378</v>
      </c>
      <c r="AF74" s="11">
        <f>'Pop (num)'!AF73-'CI (num)'!AF73</f>
        <v>427932.53897744796</v>
      </c>
      <c r="AG74" s="11">
        <f>'Pop (num)'!AG73-'CI (num)'!AG73</f>
        <v>444908.38305462454</v>
      </c>
      <c r="AH74" s="11">
        <f>'Pop (num)'!AH73-'CI (num)'!AH73</f>
        <v>471210.42535069532</v>
      </c>
      <c r="AI74" s="11">
        <f>'Pop (num)'!AI73-'CI (num)'!AI73</f>
        <v>491744.300849566</v>
      </c>
    </row>
    <row r="75" spans="1:35" x14ac:dyDescent="0.2">
      <c r="A75">
        <f t="shared" si="1"/>
        <v>74</v>
      </c>
      <c r="C75">
        <f>'Pop (num)'!D75</f>
        <v>193695.84672679022</v>
      </c>
      <c r="D75" s="11">
        <f>'Pop (num)'!D74-'CI (num)'!D74</f>
        <v>190517.58303318985</v>
      </c>
      <c r="E75" s="11">
        <f>'Pop (num)'!E74-'CI (num)'!E74</f>
        <v>198599.91301995562</v>
      </c>
      <c r="F75" s="11">
        <f>'Pop (num)'!F74-'CI (num)'!F74</f>
        <v>207824.40060884386</v>
      </c>
      <c r="G75" s="11">
        <f>'Pop (num)'!G74-'CI (num)'!G74</f>
        <v>217342.06293652701</v>
      </c>
      <c r="H75" s="11">
        <f>'Pop (num)'!H74-'CI (num)'!H74</f>
        <v>227048.21082261781</v>
      </c>
      <c r="I75" s="11">
        <f>'Pop (num)'!I74-'CI (num)'!I74</f>
        <v>237009.9607362813</v>
      </c>
      <c r="J75" s="11">
        <f>'Pop (num)'!J74-'CI (num)'!J74</f>
        <v>244931.10002676659</v>
      </c>
      <c r="K75" s="11">
        <f>'Pop (num)'!K74-'CI (num)'!K74</f>
        <v>255764.08509961466</v>
      </c>
      <c r="L75" s="11">
        <f>'Pop (num)'!L74-'CI (num)'!L74</f>
        <v>268031.32490490848</v>
      </c>
      <c r="M75" s="11">
        <f>'Pop (num)'!M74-'CI (num)'!M74</f>
        <v>281308.52716144471</v>
      </c>
      <c r="N75" s="11">
        <f>'Pop (num)'!N74-'CI (num)'!N74</f>
        <v>295014.22075308493</v>
      </c>
      <c r="O75" s="11">
        <f>'Pop (num)'!O74-'CI (num)'!O74</f>
        <v>305498.53819044901</v>
      </c>
      <c r="P75" s="11">
        <f>'Pop (num)'!P74-'CI (num)'!P74</f>
        <v>315960.04399067286</v>
      </c>
      <c r="Q75" s="11">
        <f>'Pop (num)'!Q74-'CI (num)'!Q74</f>
        <v>323277.66721975501</v>
      </c>
      <c r="R75" s="11">
        <f>'Pop (num)'!R74-'CI (num)'!R74</f>
        <v>327073.7506424468</v>
      </c>
      <c r="S75" s="11">
        <f>'Pop (num)'!S74-'CI (num)'!S74</f>
        <v>327795.62483904522</v>
      </c>
      <c r="T75" s="11">
        <f>'Pop (num)'!T74-'CI (num)'!T74</f>
        <v>337699.99407059519</v>
      </c>
      <c r="U75" s="11">
        <f>'Pop (num)'!U74-'CI (num)'!U74</f>
        <v>343290.72234637139</v>
      </c>
      <c r="V75" s="11">
        <f>'Pop (num)'!V74-'CI (num)'!V74</f>
        <v>349564.67438455491</v>
      </c>
      <c r="W75" s="11">
        <f>'Pop (num)'!W74-'CI (num)'!W74</f>
        <v>356395.01461368741</v>
      </c>
      <c r="X75" s="11">
        <f>'Pop (num)'!X74-'CI (num)'!X74</f>
        <v>363592.21938071318</v>
      </c>
      <c r="Y75" s="11">
        <f>'Pop (num)'!Y74-'CI (num)'!Y74</f>
        <v>369527.77942748164</v>
      </c>
      <c r="Z75" s="11">
        <f>'Pop (num)'!Z74-'CI (num)'!Z74</f>
        <v>374965.46237341559</v>
      </c>
      <c r="AA75" s="11">
        <f>'Pop (num)'!AA74-'CI (num)'!AA74</f>
        <v>380828.4437434249</v>
      </c>
      <c r="AB75" s="11">
        <f>'Pop (num)'!AB74-'CI (num)'!AB74</f>
        <v>388053.94919146405</v>
      </c>
      <c r="AC75" s="11">
        <f>'Pop (num)'!AC74-'CI (num)'!AC74</f>
        <v>397548.47713979799</v>
      </c>
      <c r="AD75" s="11">
        <f>'Pop (num)'!AD74-'CI (num)'!AD74</f>
        <v>407379.43357209524</v>
      </c>
      <c r="AE75" s="11">
        <f>'Pop (num)'!AE74-'CI (num)'!AE74</f>
        <v>416336.14677065378</v>
      </c>
      <c r="AF75" s="11">
        <f>'Pop (num)'!AF74-'CI (num)'!AF74</f>
        <v>427932.53897744796</v>
      </c>
      <c r="AG75" s="11">
        <f>'Pop (num)'!AG74-'CI (num)'!AG74</f>
        <v>444908.38305462454</v>
      </c>
      <c r="AH75" s="11">
        <f>'Pop (num)'!AH74-'CI (num)'!AH74</f>
        <v>471210.42535069532</v>
      </c>
      <c r="AI75" s="11">
        <f>'Pop (num)'!AI74-'CI (num)'!AI74</f>
        <v>491744.300849566</v>
      </c>
    </row>
    <row r="76" spans="1:35" x14ac:dyDescent="0.2">
      <c r="A76">
        <f t="shared" si="1"/>
        <v>75</v>
      </c>
      <c r="C76">
        <f>'Pop (num)'!D76</f>
        <v>111777.74065142839</v>
      </c>
      <c r="D76" s="11">
        <f>'Pop (num)'!D75-'CI (num)'!D75</f>
        <v>190517.58303318985</v>
      </c>
      <c r="E76" s="11">
        <f>'Pop (num)'!E75-'CI (num)'!E75</f>
        <v>198599.91301995562</v>
      </c>
      <c r="F76" s="11">
        <f>'Pop (num)'!F75-'CI (num)'!F75</f>
        <v>207824.40060884386</v>
      </c>
      <c r="G76" s="11">
        <f>'Pop (num)'!G75-'CI (num)'!G75</f>
        <v>217342.06293652701</v>
      </c>
      <c r="H76" s="11">
        <f>'Pop (num)'!H75-'CI (num)'!H75</f>
        <v>227048.21082261781</v>
      </c>
      <c r="I76" s="11">
        <f>'Pop (num)'!I75-'CI (num)'!I75</f>
        <v>237009.9607362813</v>
      </c>
      <c r="J76" s="11">
        <f>'Pop (num)'!J75-'CI (num)'!J75</f>
        <v>244931.10002676659</v>
      </c>
      <c r="K76" s="11">
        <f>'Pop (num)'!K75-'CI (num)'!K75</f>
        <v>255764.08509961466</v>
      </c>
      <c r="L76" s="11">
        <f>'Pop (num)'!L75-'CI (num)'!L75</f>
        <v>268031.32490490848</v>
      </c>
      <c r="M76" s="11">
        <f>'Pop (num)'!M75-'CI (num)'!M75</f>
        <v>281308.52716144471</v>
      </c>
      <c r="N76" s="11">
        <f>'Pop (num)'!N75-'CI (num)'!N75</f>
        <v>295014.22075308493</v>
      </c>
      <c r="O76" s="11">
        <f>'Pop (num)'!O75-'CI (num)'!O75</f>
        <v>305498.53819044901</v>
      </c>
      <c r="P76" s="11">
        <f>'Pop (num)'!P75-'CI (num)'!P75</f>
        <v>315960.04399067286</v>
      </c>
      <c r="Q76" s="11">
        <f>'Pop (num)'!Q75-'CI (num)'!Q75</f>
        <v>323277.66721975501</v>
      </c>
      <c r="R76" s="11">
        <f>'Pop (num)'!R75-'CI (num)'!R75</f>
        <v>327073.7506424468</v>
      </c>
      <c r="S76" s="11">
        <f>'Pop (num)'!S75-'CI (num)'!S75</f>
        <v>327795.62483904522</v>
      </c>
      <c r="T76" s="11">
        <f>'Pop (num)'!T75-'CI (num)'!T75</f>
        <v>337699.99407059519</v>
      </c>
      <c r="U76" s="11">
        <f>'Pop (num)'!U75-'CI (num)'!U75</f>
        <v>343290.72234637139</v>
      </c>
      <c r="V76" s="11">
        <f>'Pop (num)'!V75-'CI (num)'!V75</f>
        <v>349564.67438455491</v>
      </c>
      <c r="W76" s="11">
        <f>'Pop (num)'!W75-'CI (num)'!W75</f>
        <v>356395.01461368741</v>
      </c>
      <c r="X76" s="11">
        <f>'Pop (num)'!X75-'CI (num)'!X75</f>
        <v>363592.21938071318</v>
      </c>
      <c r="Y76" s="11">
        <f>'Pop (num)'!Y75-'CI (num)'!Y75</f>
        <v>369527.77942748164</v>
      </c>
      <c r="Z76" s="11">
        <f>'Pop (num)'!Z75-'CI (num)'!Z75</f>
        <v>374965.46237341559</v>
      </c>
      <c r="AA76" s="11">
        <f>'Pop (num)'!AA75-'CI (num)'!AA75</f>
        <v>380828.4437434249</v>
      </c>
      <c r="AB76" s="11">
        <f>'Pop (num)'!AB75-'CI (num)'!AB75</f>
        <v>388053.94919146405</v>
      </c>
      <c r="AC76" s="11">
        <f>'Pop (num)'!AC75-'CI (num)'!AC75</f>
        <v>397548.47713979799</v>
      </c>
      <c r="AD76" s="11">
        <f>'Pop (num)'!AD75-'CI (num)'!AD75</f>
        <v>407379.43357209524</v>
      </c>
      <c r="AE76" s="11">
        <f>'Pop (num)'!AE75-'CI (num)'!AE75</f>
        <v>416336.14677065378</v>
      </c>
      <c r="AF76" s="11">
        <f>'Pop (num)'!AF75-'CI (num)'!AF75</f>
        <v>427932.53897744796</v>
      </c>
      <c r="AG76" s="11">
        <f>'Pop (num)'!AG75-'CI (num)'!AG75</f>
        <v>444908.38305462454</v>
      </c>
      <c r="AH76" s="11">
        <f>'Pop (num)'!AH75-'CI (num)'!AH75</f>
        <v>471210.42535069532</v>
      </c>
      <c r="AI76" s="11">
        <f>'Pop (num)'!AI75-'CI (num)'!AI75</f>
        <v>491744.300849566</v>
      </c>
    </row>
    <row r="77" spans="1:35" x14ac:dyDescent="0.2">
      <c r="A77">
        <f t="shared" si="1"/>
        <v>76</v>
      </c>
      <c r="C77">
        <f>'Pop (num)'!D77</f>
        <v>111777.74065142839</v>
      </c>
      <c r="D77" s="11">
        <f>'Pop (num)'!D76-'CI (num)'!D76</f>
        <v>109411.22955465601</v>
      </c>
      <c r="E77" s="11">
        <f>'Pop (num)'!E76-'CI (num)'!E76</f>
        <v>113756.65166637457</v>
      </c>
      <c r="F77" s="11">
        <f>'Pop (num)'!F76-'CI (num)'!F76</f>
        <v>118690.54282862387</v>
      </c>
      <c r="G77" s="11">
        <f>'Pop (num)'!G76-'CI (num)'!G76</f>
        <v>124058.42952666427</v>
      </c>
      <c r="H77" s="11">
        <f>'Pop (num)'!H76-'CI (num)'!H76</f>
        <v>129724.43881888106</v>
      </c>
      <c r="I77" s="11">
        <f>'Pop (num)'!I76-'CI (num)'!I76</f>
        <v>135620.98055621222</v>
      </c>
      <c r="J77" s="11">
        <f>'Pop (num)'!J76-'CI (num)'!J76</f>
        <v>141513.03721334602</v>
      </c>
      <c r="K77" s="11">
        <f>'Pop (num)'!K76-'CI (num)'!K76</f>
        <v>148234.06300921922</v>
      </c>
      <c r="L77" s="11">
        <f>'Pop (num)'!L76-'CI (num)'!L76</f>
        <v>155098.49650096978</v>
      </c>
      <c r="M77" s="11">
        <f>'Pop (num)'!M76-'CI (num)'!M76</f>
        <v>162028.83728130982</v>
      </c>
      <c r="N77" s="11">
        <f>'Pop (num)'!N76-'CI (num)'!N76</f>
        <v>169082.05783630835</v>
      </c>
      <c r="O77" s="11">
        <f>'Pop (num)'!O76-'CI (num)'!O76</f>
        <v>174572.02120275877</v>
      </c>
      <c r="P77" s="11">
        <f>'Pop (num)'!P76-'CI (num)'!P76</f>
        <v>182396.70374670177</v>
      </c>
      <c r="Q77" s="11">
        <f>'Pop (num)'!Q76-'CI (num)'!Q76</f>
        <v>191233.73839184351</v>
      </c>
      <c r="R77" s="11">
        <f>'Pop (num)'!R76-'CI (num)'!R76</f>
        <v>200537.81399141639</v>
      </c>
      <c r="S77" s="11">
        <f>'Pop (num)'!S76-'CI (num)'!S76</f>
        <v>209938.59412507148</v>
      </c>
      <c r="T77" s="11">
        <f>'Pop (num)'!T76-'CI (num)'!T76</f>
        <v>216619.63391897769</v>
      </c>
      <c r="U77" s="11">
        <f>'Pop (num)'!U76-'CI (num)'!U76</f>
        <v>223340.49162885416</v>
      </c>
      <c r="V77" s="11">
        <f>'Pop (num)'!V76-'CI (num)'!V76</f>
        <v>227693.56123574619</v>
      </c>
      <c r="W77" s="11">
        <f>'Pop (num)'!W76-'CI (num)'!W76</f>
        <v>229651.62952748942</v>
      </c>
      <c r="X77" s="11">
        <f>'Pop (num)'!X76-'CI (num)'!X76</f>
        <v>229495.28070817873</v>
      </c>
      <c r="Y77" s="11">
        <f>'Pop (num)'!Y76-'CI (num)'!Y76</f>
        <v>235892.09070301751</v>
      </c>
      <c r="Z77" s="11">
        <f>'Pop (num)'!Z76-'CI (num)'!Z76</f>
        <v>239650.41877685019</v>
      </c>
      <c r="AA77" s="11">
        <f>'Pop (num)'!AA76-'CI (num)'!AA76</f>
        <v>244145.0613910137</v>
      </c>
      <c r="AB77" s="11">
        <f>'Pop (num)'!AB76-'CI (num)'!AB76</f>
        <v>249244.18372074125</v>
      </c>
      <c r="AC77" s="11">
        <f>'Pop (num)'!AC76-'CI (num)'!AC76</f>
        <v>254750.53930055676</v>
      </c>
      <c r="AD77" s="11">
        <f>'Pop (num)'!AD76-'CI (num)'!AD76</f>
        <v>259954.93284634946</v>
      </c>
      <c r="AE77" s="11">
        <f>'Pop (num)'!AE76-'CI (num)'!AE76</f>
        <v>264838.75251116534</v>
      </c>
      <c r="AF77" s="11">
        <f>'Pop (num)'!AF76-'CI (num)'!AF76</f>
        <v>270172.20143111178</v>
      </c>
      <c r="AG77" s="11">
        <f>'Pop (num)'!AG76-'CI (num)'!AG76</f>
        <v>276623.11866979563</v>
      </c>
      <c r="AH77" s="11">
        <f>'Pop (num)'!AH76-'CI (num)'!AH76</f>
        <v>284458.7527421522</v>
      </c>
      <c r="AI77" s="11">
        <f>'Pop (num)'!AI76-'CI (num)'!AI76</f>
        <v>291420.23078704154</v>
      </c>
    </row>
    <row r="78" spans="1:35" x14ac:dyDescent="0.2">
      <c r="A78">
        <f t="shared" si="1"/>
        <v>77</v>
      </c>
      <c r="C78">
        <f>'Pop (num)'!D78</f>
        <v>111777.74065142839</v>
      </c>
      <c r="D78" s="11">
        <f>'Pop (num)'!D77-'CI (num)'!D77</f>
        <v>109411.22955465601</v>
      </c>
      <c r="E78" s="11">
        <f>'Pop (num)'!E77-'CI (num)'!E77</f>
        <v>113756.65166637457</v>
      </c>
      <c r="F78" s="11">
        <f>'Pop (num)'!F77-'CI (num)'!F77</f>
        <v>118690.54282862387</v>
      </c>
      <c r="G78" s="11">
        <f>'Pop (num)'!G77-'CI (num)'!G77</f>
        <v>124058.42952666427</v>
      </c>
      <c r="H78" s="11">
        <f>'Pop (num)'!H77-'CI (num)'!H77</f>
        <v>129724.43881888106</v>
      </c>
      <c r="I78" s="11">
        <f>'Pop (num)'!I77-'CI (num)'!I77</f>
        <v>135620.98055621222</v>
      </c>
      <c r="J78" s="11">
        <f>'Pop (num)'!J77-'CI (num)'!J77</f>
        <v>141513.03721334602</v>
      </c>
      <c r="K78" s="11">
        <f>'Pop (num)'!K77-'CI (num)'!K77</f>
        <v>148234.06300921922</v>
      </c>
      <c r="L78" s="11">
        <f>'Pop (num)'!L77-'CI (num)'!L77</f>
        <v>155098.49650096978</v>
      </c>
      <c r="M78" s="11">
        <f>'Pop (num)'!M77-'CI (num)'!M77</f>
        <v>162028.83728130982</v>
      </c>
      <c r="N78" s="11">
        <f>'Pop (num)'!N77-'CI (num)'!N77</f>
        <v>169082.05783630835</v>
      </c>
      <c r="O78" s="11">
        <f>'Pop (num)'!O77-'CI (num)'!O77</f>
        <v>174572.02120275877</v>
      </c>
      <c r="P78" s="11">
        <f>'Pop (num)'!P77-'CI (num)'!P77</f>
        <v>182396.70374670177</v>
      </c>
      <c r="Q78" s="11">
        <f>'Pop (num)'!Q77-'CI (num)'!Q77</f>
        <v>191233.73839184351</v>
      </c>
      <c r="R78" s="11">
        <f>'Pop (num)'!R77-'CI (num)'!R77</f>
        <v>200537.81399141639</v>
      </c>
      <c r="S78" s="11">
        <f>'Pop (num)'!S77-'CI (num)'!S77</f>
        <v>209938.59412507148</v>
      </c>
      <c r="T78" s="11">
        <f>'Pop (num)'!T77-'CI (num)'!T77</f>
        <v>216619.63391897769</v>
      </c>
      <c r="U78" s="11">
        <f>'Pop (num)'!U77-'CI (num)'!U77</f>
        <v>223340.49162885416</v>
      </c>
      <c r="V78" s="11">
        <f>'Pop (num)'!V77-'CI (num)'!V77</f>
        <v>227693.56123574619</v>
      </c>
      <c r="W78" s="11">
        <f>'Pop (num)'!W77-'CI (num)'!W77</f>
        <v>229651.62952748942</v>
      </c>
      <c r="X78" s="11">
        <f>'Pop (num)'!X77-'CI (num)'!X77</f>
        <v>229495.28070817873</v>
      </c>
      <c r="Y78" s="11">
        <f>'Pop (num)'!Y77-'CI (num)'!Y77</f>
        <v>235892.09070301751</v>
      </c>
      <c r="Z78" s="11">
        <f>'Pop (num)'!Z77-'CI (num)'!Z77</f>
        <v>239650.41877685019</v>
      </c>
      <c r="AA78" s="11">
        <f>'Pop (num)'!AA77-'CI (num)'!AA77</f>
        <v>244145.0613910137</v>
      </c>
      <c r="AB78" s="11">
        <f>'Pop (num)'!AB77-'CI (num)'!AB77</f>
        <v>249244.18372074125</v>
      </c>
      <c r="AC78" s="11">
        <f>'Pop (num)'!AC77-'CI (num)'!AC77</f>
        <v>254750.53930055676</v>
      </c>
      <c r="AD78" s="11">
        <f>'Pop (num)'!AD77-'CI (num)'!AD77</f>
        <v>259954.93284634946</v>
      </c>
      <c r="AE78" s="11">
        <f>'Pop (num)'!AE77-'CI (num)'!AE77</f>
        <v>264838.75251116534</v>
      </c>
      <c r="AF78" s="11">
        <f>'Pop (num)'!AF77-'CI (num)'!AF77</f>
        <v>270172.20143111178</v>
      </c>
      <c r="AG78" s="11">
        <f>'Pop (num)'!AG77-'CI (num)'!AG77</f>
        <v>276623.11866979563</v>
      </c>
      <c r="AH78" s="11">
        <f>'Pop (num)'!AH77-'CI (num)'!AH77</f>
        <v>284458.7527421522</v>
      </c>
      <c r="AI78" s="11">
        <f>'Pop (num)'!AI77-'CI (num)'!AI77</f>
        <v>291420.23078704154</v>
      </c>
    </row>
    <row r="79" spans="1:35" x14ac:dyDescent="0.2">
      <c r="A79">
        <f t="shared" si="1"/>
        <v>78</v>
      </c>
      <c r="C79">
        <f>'Pop (num)'!D79</f>
        <v>111777.74065142839</v>
      </c>
      <c r="D79" s="11">
        <f>'Pop (num)'!D78-'CI (num)'!D78</f>
        <v>109411.22955465601</v>
      </c>
      <c r="E79" s="11">
        <f>'Pop (num)'!E78-'CI (num)'!E78</f>
        <v>113756.65166637457</v>
      </c>
      <c r="F79" s="11">
        <f>'Pop (num)'!F78-'CI (num)'!F78</f>
        <v>118690.54282862387</v>
      </c>
      <c r="G79" s="11">
        <f>'Pop (num)'!G78-'CI (num)'!G78</f>
        <v>124058.42952666427</v>
      </c>
      <c r="H79" s="11">
        <f>'Pop (num)'!H78-'CI (num)'!H78</f>
        <v>129724.43881888106</v>
      </c>
      <c r="I79" s="11">
        <f>'Pop (num)'!I78-'CI (num)'!I78</f>
        <v>135620.98055621222</v>
      </c>
      <c r="J79" s="11">
        <f>'Pop (num)'!J78-'CI (num)'!J78</f>
        <v>141513.03721334602</v>
      </c>
      <c r="K79" s="11">
        <f>'Pop (num)'!K78-'CI (num)'!K78</f>
        <v>148234.06300921922</v>
      </c>
      <c r="L79" s="11">
        <f>'Pop (num)'!L78-'CI (num)'!L78</f>
        <v>155098.49650096978</v>
      </c>
      <c r="M79" s="11">
        <f>'Pop (num)'!M78-'CI (num)'!M78</f>
        <v>162028.83728130982</v>
      </c>
      <c r="N79" s="11">
        <f>'Pop (num)'!N78-'CI (num)'!N78</f>
        <v>169082.05783630835</v>
      </c>
      <c r="O79" s="11">
        <f>'Pop (num)'!O78-'CI (num)'!O78</f>
        <v>174572.02120275877</v>
      </c>
      <c r="P79" s="11">
        <f>'Pop (num)'!P78-'CI (num)'!P78</f>
        <v>182396.70374670177</v>
      </c>
      <c r="Q79" s="11">
        <f>'Pop (num)'!Q78-'CI (num)'!Q78</f>
        <v>191233.73839184351</v>
      </c>
      <c r="R79" s="11">
        <f>'Pop (num)'!R78-'CI (num)'!R78</f>
        <v>200537.81399141639</v>
      </c>
      <c r="S79" s="11">
        <f>'Pop (num)'!S78-'CI (num)'!S78</f>
        <v>209938.59412507148</v>
      </c>
      <c r="T79" s="11">
        <f>'Pop (num)'!T78-'CI (num)'!T78</f>
        <v>216619.63391897769</v>
      </c>
      <c r="U79" s="11">
        <f>'Pop (num)'!U78-'CI (num)'!U78</f>
        <v>223340.49162885416</v>
      </c>
      <c r="V79" s="11">
        <f>'Pop (num)'!V78-'CI (num)'!V78</f>
        <v>227693.56123574619</v>
      </c>
      <c r="W79" s="11">
        <f>'Pop (num)'!W78-'CI (num)'!W78</f>
        <v>229651.62952748942</v>
      </c>
      <c r="X79" s="11">
        <f>'Pop (num)'!X78-'CI (num)'!X78</f>
        <v>229495.28070817873</v>
      </c>
      <c r="Y79" s="11">
        <f>'Pop (num)'!Y78-'CI (num)'!Y78</f>
        <v>235892.09070301751</v>
      </c>
      <c r="Z79" s="11">
        <f>'Pop (num)'!Z78-'CI (num)'!Z78</f>
        <v>239650.41877685019</v>
      </c>
      <c r="AA79" s="11">
        <f>'Pop (num)'!AA78-'CI (num)'!AA78</f>
        <v>244145.0613910137</v>
      </c>
      <c r="AB79" s="11">
        <f>'Pop (num)'!AB78-'CI (num)'!AB78</f>
        <v>249244.18372074125</v>
      </c>
      <c r="AC79" s="11">
        <f>'Pop (num)'!AC78-'CI (num)'!AC78</f>
        <v>254750.53930055676</v>
      </c>
      <c r="AD79" s="11">
        <f>'Pop (num)'!AD78-'CI (num)'!AD78</f>
        <v>259954.93284634946</v>
      </c>
      <c r="AE79" s="11">
        <f>'Pop (num)'!AE78-'CI (num)'!AE78</f>
        <v>264838.75251116534</v>
      </c>
      <c r="AF79" s="11">
        <f>'Pop (num)'!AF78-'CI (num)'!AF78</f>
        <v>270172.20143111178</v>
      </c>
      <c r="AG79" s="11">
        <f>'Pop (num)'!AG78-'CI (num)'!AG78</f>
        <v>276623.11866979563</v>
      </c>
      <c r="AH79" s="11">
        <f>'Pop (num)'!AH78-'CI (num)'!AH78</f>
        <v>284458.7527421522</v>
      </c>
      <c r="AI79" s="11">
        <f>'Pop (num)'!AI78-'CI (num)'!AI78</f>
        <v>291420.23078704154</v>
      </c>
    </row>
    <row r="80" spans="1:35" x14ac:dyDescent="0.2">
      <c r="A80">
        <f t="shared" si="1"/>
        <v>79</v>
      </c>
      <c r="C80">
        <f>'Pop (num)'!D80</f>
        <v>111777.74065142839</v>
      </c>
      <c r="D80" s="11">
        <f>'Pop (num)'!D79-'CI (num)'!D79</f>
        <v>109411.22955465601</v>
      </c>
      <c r="E80" s="11">
        <f>'Pop (num)'!E79-'CI (num)'!E79</f>
        <v>113756.65166637457</v>
      </c>
      <c r="F80" s="11">
        <f>'Pop (num)'!F79-'CI (num)'!F79</f>
        <v>118690.54282862387</v>
      </c>
      <c r="G80" s="11">
        <f>'Pop (num)'!G79-'CI (num)'!G79</f>
        <v>124058.42952666427</v>
      </c>
      <c r="H80" s="11">
        <f>'Pop (num)'!H79-'CI (num)'!H79</f>
        <v>129724.43881888106</v>
      </c>
      <c r="I80" s="11">
        <f>'Pop (num)'!I79-'CI (num)'!I79</f>
        <v>135620.98055621222</v>
      </c>
      <c r="J80" s="11">
        <f>'Pop (num)'!J79-'CI (num)'!J79</f>
        <v>141513.03721334602</v>
      </c>
      <c r="K80" s="11">
        <f>'Pop (num)'!K79-'CI (num)'!K79</f>
        <v>148234.06300921922</v>
      </c>
      <c r="L80" s="11">
        <f>'Pop (num)'!L79-'CI (num)'!L79</f>
        <v>155098.49650096978</v>
      </c>
      <c r="M80" s="11">
        <f>'Pop (num)'!M79-'CI (num)'!M79</f>
        <v>162028.83728130982</v>
      </c>
      <c r="N80" s="11">
        <f>'Pop (num)'!N79-'CI (num)'!N79</f>
        <v>169082.05783630835</v>
      </c>
      <c r="O80" s="11">
        <f>'Pop (num)'!O79-'CI (num)'!O79</f>
        <v>174572.02120275877</v>
      </c>
      <c r="P80" s="11">
        <f>'Pop (num)'!P79-'CI (num)'!P79</f>
        <v>182396.70374670177</v>
      </c>
      <c r="Q80" s="11">
        <f>'Pop (num)'!Q79-'CI (num)'!Q79</f>
        <v>191233.73839184351</v>
      </c>
      <c r="R80" s="11">
        <f>'Pop (num)'!R79-'CI (num)'!R79</f>
        <v>200537.81399141639</v>
      </c>
      <c r="S80" s="11">
        <f>'Pop (num)'!S79-'CI (num)'!S79</f>
        <v>209938.59412507148</v>
      </c>
      <c r="T80" s="11">
        <f>'Pop (num)'!T79-'CI (num)'!T79</f>
        <v>216619.63391897769</v>
      </c>
      <c r="U80" s="11">
        <f>'Pop (num)'!U79-'CI (num)'!U79</f>
        <v>223340.49162885416</v>
      </c>
      <c r="V80" s="11">
        <f>'Pop (num)'!V79-'CI (num)'!V79</f>
        <v>227693.56123574619</v>
      </c>
      <c r="W80" s="11">
        <f>'Pop (num)'!W79-'CI (num)'!W79</f>
        <v>229651.62952748942</v>
      </c>
      <c r="X80" s="11">
        <f>'Pop (num)'!X79-'CI (num)'!X79</f>
        <v>229495.28070817873</v>
      </c>
      <c r="Y80" s="11">
        <f>'Pop (num)'!Y79-'CI (num)'!Y79</f>
        <v>235892.09070301751</v>
      </c>
      <c r="Z80" s="11">
        <f>'Pop (num)'!Z79-'CI (num)'!Z79</f>
        <v>239650.41877685019</v>
      </c>
      <c r="AA80" s="11">
        <f>'Pop (num)'!AA79-'CI (num)'!AA79</f>
        <v>244145.0613910137</v>
      </c>
      <c r="AB80" s="11">
        <f>'Pop (num)'!AB79-'CI (num)'!AB79</f>
        <v>249244.18372074125</v>
      </c>
      <c r="AC80" s="11">
        <f>'Pop (num)'!AC79-'CI (num)'!AC79</f>
        <v>254750.53930055676</v>
      </c>
      <c r="AD80" s="11">
        <f>'Pop (num)'!AD79-'CI (num)'!AD79</f>
        <v>259954.93284634946</v>
      </c>
      <c r="AE80" s="11">
        <f>'Pop (num)'!AE79-'CI (num)'!AE79</f>
        <v>264838.75251116534</v>
      </c>
      <c r="AF80" s="11">
        <f>'Pop (num)'!AF79-'CI (num)'!AF79</f>
        <v>270172.20143111178</v>
      </c>
      <c r="AG80" s="11">
        <f>'Pop (num)'!AG79-'CI (num)'!AG79</f>
        <v>276623.11866979563</v>
      </c>
      <c r="AH80" s="11">
        <f>'Pop (num)'!AH79-'CI (num)'!AH79</f>
        <v>284458.7527421522</v>
      </c>
      <c r="AI80" s="11">
        <f>'Pop (num)'!AI79-'CI (num)'!AI79</f>
        <v>291420.23078704154</v>
      </c>
    </row>
    <row r="81" spans="1:35" x14ac:dyDescent="0.2">
      <c r="A81">
        <f t="shared" si="1"/>
        <v>80</v>
      </c>
      <c r="C81">
        <f>'Pop (num)'!D81</f>
        <v>64062.124012909</v>
      </c>
      <c r="D81" s="11">
        <f>'Pop (num)'!D80-'CI (num)'!D80</f>
        <v>109411.22955465601</v>
      </c>
      <c r="E81" s="11">
        <f>'Pop (num)'!E80-'CI (num)'!E80</f>
        <v>113756.65166637457</v>
      </c>
      <c r="F81" s="11">
        <f>'Pop (num)'!F80-'CI (num)'!F80</f>
        <v>118690.54282862387</v>
      </c>
      <c r="G81" s="11">
        <f>'Pop (num)'!G80-'CI (num)'!G80</f>
        <v>124058.42952666427</v>
      </c>
      <c r="H81" s="11">
        <f>'Pop (num)'!H80-'CI (num)'!H80</f>
        <v>129724.43881888106</v>
      </c>
      <c r="I81" s="11">
        <f>'Pop (num)'!I80-'CI (num)'!I80</f>
        <v>135620.98055621222</v>
      </c>
      <c r="J81" s="11">
        <f>'Pop (num)'!J80-'CI (num)'!J80</f>
        <v>141513.03721334602</v>
      </c>
      <c r="K81" s="11">
        <f>'Pop (num)'!K80-'CI (num)'!K80</f>
        <v>148234.06300921922</v>
      </c>
      <c r="L81" s="11">
        <f>'Pop (num)'!L80-'CI (num)'!L80</f>
        <v>155098.49650096978</v>
      </c>
      <c r="M81" s="11">
        <f>'Pop (num)'!M80-'CI (num)'!M80</f>
        <v>162028.83728130982</v>
      </c>
      <c r="N81" s="11">
        <f>'Pop (num)'!N80-'CI (num)'!N80</f>
        <v>169082.05783630835</v>
      </c>
      <c r="O81" s="11">
        <f>'Pop (num)'!O80-'CI (num)'!O80</f>
        <v>174572.02120275877</v>
      </c>
      <c r="P81" s="11">
        <f>'Pop (num)'!P80-'CI (num)'!P80</f>
        <v>182396.70374670177</v>
      </c>
      <c r="Q81" s="11">
        <f>'Pop (num)'!Q80-'CI (num)'!Q80</f>
        <v>191233.73839184351</v>
      </c>
      <c r="R81" s="11">
        <f>'Pop (num)'!R80-'CI (num)'!R80</f>
        <v>200537.81399141639</v>
      </c>
      <c r="S81" s="11">
        <f>'Pop (num)'!S80-'CI (num)'!S80</f>
        <v>209938.59412507148</v>
      </c>
      <c r="T81" s="11">
        <f>'Pop (num)'!T80-'CI (num)'!T80</f>
        <v>216619.63391897769</v>
      </c>
      <c r="U81" s="11">
        <f>'Pop (num)'!U80-'CI (num)'!U80</f>
        <v>223340.49162885416</v>
      </c>
      <c r="V81" s="11">
        <f>'Pop (num)'!V80-'CI (num)'!V80</f>
        <v>227693.56123574619</v>
      </c>
      <c r="W81" s="11">
        <f>'Pop (num)'!W80-'CI (num)'!W80</f>
        <v>229651.62952748942</v>
      </c>
      <c r="X81" s="11">
        <f>'Pop (num)'!X80-'CI (num)'!X80</f>
        <v>229495.28070817873</v>
      </c>
      <c r="Y81" s="11">
        <f>'Pop (num)'!Y80-'CI (num)'!Y80</f>
        <v>235892.09070301751</v>
      </c>
      <c r="Z81" s="11">
        <f>'Pop (num)'!Z80-'CI (num)'!Z80</f>
        <v>239650.41877685019</v>
      </c>
      <c r="AA81" s="11">
        <f>'Pop (num)'!AA80-'CI (num)'!AA80</f>
        <v>244145.0613910137</v>
      </c>
      <c r="AB81" s="11">
        <f>'Pop (num)'!AB80-'CI (num)'!AB80</f>
        <v>249244.18372074125</v>
      </c>
      <c r="AC81" s="11">
        <f>'Pop (num)'!AC80-'CI (num)'!AC80</f>
        <v>254750.53930055676</v>
      </c>
      <c r="AD81" s="11">
        <f>'Pop (num)'!AD80-'CI (num)'!AD80</f>
        <v>259954.93284634946</v>
      </c>
      <c r="AE81" s="11">
        <f>'Pop (num)'!AE80-'CI (num)'!AE80</f>
        <v>264838.75251116534</v>
      </c>
      <c r="AF81" s="11">
        <f>'Pop (num)'!AF80-'CI (num)'!AF80</f>
        <v>270172.20143111178</v>
      </c>
      <c r="AG81" s="11">
        <f>'Pop (num)'!AG80-'CI (num)'!AG80</f>
        <v>276623.11866979563</v>
      </c>
      <c r="AH81" s="11">
        <f>'Pop (num)'!AH80-'CI (num)'!AH80</f>
        <v>284458.7527421522</v>
      </c>
      <c r="AI81" s="11">
        <f>'Pop (num)'!AI80-'CI (num)'!AI80</f>
        <v>291420.23078704154</v>
      </c>
    </row>
    <row r="82" spans="1:35" x14ac:dyDescent="0.2">
      <c r="A82">
        <f t="shared" si="1"/>
        <v>81</v>
      </c>
      <c r="C82">
        <f>'Pop (num)'!D82</f>
        <v>64062.124012909</v>
      </c>
      <c r="D82" s="11">
        <f>'Pop (num)'!D81-'CI (num)'!D81</f>
        <v>62370.687035137926</v>
      </c>
      <c r="E82" s="11">
        <f>'Pop (num)'!E81-'CI (num)'!E81</f>
        <v>63702.95574741569</v>
      </c>
      <c r="F82" s="11">
        <f>'Pop (num)'!F81-'CI (num)'!F81</f>
        <v>65479.359483013337</v>
      </c>
      <c r="G82" s="11">
        <f>'Pop (num)'!G81-'CI (num)'!G81</f>
        <v>67296.341280904831</v>
      </c>
      <c r="H82" s="11">
        <f>'Pop (num)'!H81-'CI (num)'!H81</f>
        <v>69154.25708281649</v>
      </c>
      <c r="I82" s="11">
        <f>'Pop (num)'!I81-'CI (num)'!I81</f>
        <v>71123.283720597974</v>
      </c>
      <c r="J82" s="11">
        <f>'Pop (num)'!J81-'CI (num)'!J81</f>
        <v>73669.588902963646</v>
      </c>
      <c r="K82" s="11">
        <f>'Pop (num)'!K81-'CI (num)'!K81</f>
        <v>76608.77578636563</v>
      </c>
      <c r="L82" s="11">
        <f>'Pop (num)'!L81-'CI (num)'!L81</f>
        <v>79758.794639368891</v>
      </c>
      <c r="M82" s="11">
        <f>'Pop (num)'!M81-'CI (num)'!M81</f>
        <v>83010.953428097288</v>
      </c>
      <c r="N82" s="11">
        <f>'Pop (num)'!N81-'CI (num)'!N81</f>
        <v>86293.263994568915</v>
      </c>
      <c r="O82" s="11">
        <f>'Pop (num)'!O81-'CI (num)'!O81</f>
        <v>89452.61318035057</v>
      </c>
      <c r="P82" s="11">
        <f>'Pop (num)'!P81-'CI (num)'!P81</f>
        <v>93205.90245719564</v>
      </c>
      <c r="Q82" s="11">
        <f>'Pop (num)'!Q81-'CI (num)'!Q81</f>
        <v>97003.375728684288</v>
      </c>
      <c r="R82" s="11">
        <f>'Pop (num)'!R81-'CI (num)'!R81</f>
        <v>100713.47836320782</v>
      </c>
      <c r="S82" s="11">
        <f>'Pop (num)'!S81-'CI (num)'!S81</f>
        <v>104454.13350682723</v>
      </c>
      <c r="T82" s="11">
        <f>'Pop (num)'!T81-'CI (num)'!T81</f>
        <v>107171.01217071651</v>
      </c>
      <c r="U82" s="11">
        <f>'Pop (num)'!U81-'CI (num)'!U81</f>
        <v>111512.77233245052</v>
      </c>
      <c r="V82" s="11">
        <f>'Pop (num)'!V81-'CI (num)'!V81</f>
        <v>116447.26356544775</v>
      </c>
      <c r="W82" s="11">
        <f>'Pop (num)'!W81-'CI (num)'!W81</f>
        <v>121638.02891080496</v>
      </c>
      <c r="X82" s="11">
        <f>'Pop (num)'!X81-'CI (num)'!X81</f>
        <v>126690.45176590995</v>
      </c>
      <c r="Y82" s="11">
        <f>'Pop (num)'!Y81-'CI (num)'!Y81</f>
        <v>129546.81499441851</v>
      </c>
      <c r="Z82" s="11">
        <f>'Pop (num)'!Z81-'CI (num)'!Z81</f>
        <v>132692.19059516987</v>
      </c>
      <c r="AA82" s="11">
        <f>'Pop (num)'!AA81-'CI (num)'!AA81</f>
        <v>134497.01379720273</v>
      </c>
      <c r="AB82" s="11">
        <f>'Pop (num)'!AB81-'CI (num)'!AB81</f>
        <v>135073.86794711475</v>
      </c>
      <c r="AC82" s="11">
        <f>'Pop (num)'!AC81-'CI (num)'!AC81</f>
        <v>134690.24143382761</v>
      </c>
      <c r="AD82" s="11">
        <f>'Pop (num)'!AD81-'CI (num)'!AD81</f>
        <v>138527.7410123017</v>
      </c>
      <c r="AE82" s="11">
        <f>'Pop (num)'!AE81-'CI (num)'!AE81</f>
        <v>141099.54127462377</v>
      </c>
      <c r="AF82" s="11">
        <f>'Pop (num)'!AF81-'CI (num)'!AF81</f>
        <v>144243.00538204782</v>
      </c>
      <c r="AG82" s="11">
        <f>'Pop (num)'!AG81-'CI (num)'!AG81</f>
        <v>147813.74028203817</v>
      </c>
      <c r="AH82" s="11">
        <f>'Pop (num)'!AH81-'CI (num)'!AH81</f>
        <v>151286.02049299434</v>
      </c>
      <c r="AI82" s="11">
        <f>'Pop (num)'!AI81-'CI (num)'!AI81</f>
        <v>153858.18143510391</v>
      </c>
    </row>
    <row r="83" spans="1:35" x14ac:dyDescent="0.2">
      <c r="A83">
        <f t="shared" si="1"/>
        <v>82</v>
      </c>
      <c r="C83">
        <f>'Pop (num)'!D83</f>
        <v>64062.124012909</v>
      </c>
      <c r="D83" s="11">
        <f>'Pop (num)'!D82-'CI (num)'!D82</f>
        <v>62370.687035137926</v>
      </c>
      <c r="E83" s="11">
        <f>'Pop (num)'!E82-'CI (num)'!E82</f>
        <v>63702.95574741569</v>
      </c>
      <c r="F83" s="11">
        <f>'Pop (num)'!F82-'CI (num)'!F82</f>
        <v>65479.359483013337</v>
      </c>
      <c r="G83" s="11">
        <f>'Pop (num)'!G82-'CI (num)'!G82</f>
        <v>67296.341280904831</v>
      </c>
      <c r="H83" s="11">
        <f>'Pop (num)'!H82-'CI (num)'!H82</f>
        <v>69154.25708281649</v>
      </c>
      <c r="I83" s="11">
        <f>'Pop (num)'!I82-'CI (num)'!I82</f>
        <v>71123.283720597974</v>
      </c>
      <c r="J83" s="11">
        <f>'Pop (num)'!J82-'CI (num)'!J82</f>
        <v>73669.588902963646</v>
      </c>
      <c r="K83" s="11">
        <f>'Pop (num)'!K82-'CI (num)'!K82</f>
        <v>76608.77578636563</v>
      </c>
      <c r="L83" s="11">
        <f>'Pop (num)'!L82-'CI (num)'!L82</f>
        <v>79758.794639368891</v>
      </c>
      <c r="M83" s="11">
        <f>'Pop (num)'!M82-'CI (num)'!M82</f>
        <v>83010.953428097288</v>
      </c>
      <c r="N83" s="11">
        <f>'Pop (num)'!N82-'CI (num)'!N82</f>
        <v>86293.263994568915</v>
      </c>
      <c r="O83" s="11">
        <f>'Pop (num)'!O82-'CI (num)'!O82</f>
        <v>89452.61318035057</v>
      </c>
      <c r="P83" s="11">
        <f>'Pop (num)'!P82-'CI (num)'!P82</f>
        <v>93205.90245719564</v>
      </c>
      <c r="Q83" s="11">
        <f>'Pop (num)'!Q82-'CI (num)'!Q82</f>
        <v>97003.375728684288</v>
      </c>
      <c r="R83" s="11">
        <f>'Pop (num)'!R82-'CI (num)'!R82</f>
        <v>100713.47836320782</v>
      </c>
      <c r="S83" s="11">
        <f>'Pop (num)'!S82-'CI (num)'!S82</f>
        <v>104454.13350682723</v>
      </c>
      <c r="T83" s="11">
        <f>'Pop (num)'!T82-'CI (num)'!T82</f>
        <v>107171.01217071651</v>
      </c>
      <c r="U83" s="11">
        <f>'Pop (num)'!U82-'CI (num)'!U82</f>
        <v>111512.77233245052</v>
      </c>
      <c r="V83" s="11">
        <f>'Pop (num)'!V82-'CI (num)'!V82</f>
        <v>116447.26356544775</v>
      </c>
      <c r="W83" s="11">
        <f>'Pop (num)'!W82-'CI (num)'!W82</f>
        <v>121638.02891080496</v>
      </c>
      <c r="X83" s="11">
        <f>'Pop (num)'!X82-'CI (num)'!X82</f>
        <v>126690.45176590995</v>
      </c>
      <c r="Y83" s="11">
        <f>'Pop (num)'!Y82-'CI (num)'!Y82</f>
        <v>129546.81499441851</v>
      </c>
      <c r="Z83" s="11">
        <f>'Pop (num)'!Z82-'CI (num)'!Z82</f>
        <v>132692.19059516987</v>
      </c>
      <c r="AA83" s="11">
        <f>'Pop (num)'!AA82-'CI (num)'!AA82</f>
        <v>134497.01379720273</v>
      </c>
      <c r="AB83" s="11">
        <f>'Pop (num)'!AB82-'CI (num)'!AB82</f>
        <v>135073.86794711475</v>
      </c>
      <c r="AC83" s="11">
        <f>'Pop (num)'!AC82-'CI (num)'!AC82</f>
        <v>134690.24143382761</v>
      </c>
      <c r="AD83" s="11">
        <f>'Pop (num)'!AD82-'CI (num)'!AD82</f>
        <v>138527.7410123017</v>
      </c>
      <c r="AE83" s="11">
        <f>'Pop (num)'!AE82-'CI (num)'!AE82</f>
        <v>141099.54127462377</v>
      </c>
      <c r="AF83" s="11">
        <f>'Pop (num)'!AF82-'CI (num)'!AF82</f>
        <v>144243.00538204782</v>
      </c>
      <c r="AG83" s="11">
        <f>'Pop (num)'!AG82-'CI (num)'!AG82</f>
        <v>147813.74028203817</v>
      </c>
      <c r="AH83" s="11">
        <f>'Pop (num)'!AH82-'CI (num)'!AH82</f>
        <v>151286.02049299434</v>
      </c>
      <c r="AI83" s="11">
        <f>'Pop (num)'!AI82-'CI (num)'!AI82</f>
        <v>153858.18143510391</v>
      </c>
    </row>
    <row r="84" spans="1:35" x14ac:dyDescent="0.2">
      <c r="A84">
        <f t="shared" si="1"/>
        <v>83</v>
      </c>
      <c r="C84">
        <f>'Pop (num)'!D84</f>
        <v>64062.124012909</v>
      </c>
      <c r="D84" s="11">
        <f>'Pop (num)'!D83-'CI (num)'!D83</f>
        <v>62370.687035137926</v>
      </c>
      <c r="E84" s="11">
        <f>'Pop (num)'!E83-'CI (num)'!E83</f>
        <v>63702.95574741569</v>
      </c>
      <c r="F84" s="11">
        <f>'Pop (num)'!F83-'CI (num)'!F83</f>
        <v>65479.359483013337</v>
      </c>
      <c r="G84" s="11">
        <f>'Pop (num)'!G83-'CI (num)'!G83</f>
        <v>67296.341280904831</v>
      </c>
      <c r="H84" s="11">
        <f>'Pop (num)'!H83-'CI (num)'!H83</f>
        <v>69154.25708281649</v>
      </c>
      <c r="I84" s="11">
        <f>'Pop (num)'!I83-'CI (num)'!I83</f>
        <v>71123.283720597974</v>
      </c>
      <c r="J84" s="11">
        <f>'Pop (num)'!J83-'CI (num)'!J83</f>
        <v>73669.588902963646</v>
      </c>
      <c r="K84" s="11">
        <f>'Pop (num)'!K83-'CI (num)'!K83</f>
        <v>76608.77578636563</v>
      </c>
      <c r="L84" s="11">
        <f>'Pop (num)'!L83-'CI (num)'!L83</f>
        <v>79758.794639368891</v>
      </c>
      <c r="M84" s="11">
        <f>'Pop (num)'!M83-'CI (num)'!M83</f>
        <v>83010.953428097288</v>
      </c>
      <c r="N84" s="11">
        <f>'Pop (num)'!N83-'CI (num)'!N83</f>
        <v>86293.263994568915</v>
      </c>
      <c r="O84" s="11">
        <f>'Pop (num)'!O83-'CI (num)'!O83</f>
        <v>89452.61318035057</v>
      </c>
      <c r="P84" s="11">
        <f>'Pop (num)'!P83-'CI (num)'!P83</f>
        <v>93205.90245719564</v>
      </c>
      <c r="Q84" s="11">
        <f>'Pop (num)'!Q83-'CI (num)'!Q83</f>
        <v>97003.375728684288</v>
      </c>
      <c r="R84" s="11">
        <f>'Pop (num)'!R83-'CI (num)'!R83</f>
        <v>100713.47836320782</v>
      </c>
      <c r="S84" s="11">
        <f>'Pop (num)'!S83-'CI (num)'!S83</f>
        <v>104454.13350682723</v>
      </c>
      <c r="T84" s="11">
        <f>'Pop (num)'!T83-'CI (num)'!T83</f>
        <v>107171.01217071651</v>
      </c>
      <c r="U84" s="11">
        <f>'Pop (num)'!U83-'CI (num)'!U83</f>
        <v>111512.77233245052</v>
      </c>
      <c r="V84" s="11">
        <f>'Pop (num)'!V83-'CI (num)'!V83</f>
        <v>116447.26356544775</v>
      </c>
      <c r="W84" s="11">
        <f>'Pop (num)'!W83-'CI (num)'!W83</f>
        <v>121638.02891080496</v>
      </c>
      <c r="X84" s="11">
        <f>'Pop (num)'!X83-'CI (num)'!X83</f>
        <v>126690.45176590995</v>
      </c>
      <c r="Y84" s="11">
        <f>'Pop (num)'!Y83-'CI (num)'!Y83</f>
        <v>129546.81499441851</v>
      </c>
      <c r="Z84" s="11">
        <f>'Pop (num)'!Z83-'CI (num)'!Z83</f>
        <v>132692.19059516987</v>
      </c>
      <c r="AA84" s="11">
        <f>'Pop (num)'!AA83-'CI (num)'!AA83</f>
        <v>134497.01379720273</v>
      </c>
      <c r="AB84" s="11">
        <f>'Pop (num)'!AB83-'CI (num)'!AB83</f>
        <v>135073.86794711475</v>
      </c>
      <c r="AC84" s="11">
        <f>'Pop (num)'!AC83-'CI (num)'!AC83</f>
        <v>134690.24143382761</v>
      </c>
      <c r="AD84" s="11">
        <f>'Pop (num)'!AD83-'CI (num)'!AD83</f>
        <v>138527.7410123017</v>
      </c>
      <c r="AE84" s="11">
        <f>'Pop (num)'!AE83-'CI (num)'!AE83</f>
        <v>141099.54127462377</v>
      </c>
      <c r="AF84" s="11">
        <f>'Pop (num)'!AF83-'CI (num)'!AF83</f>
        <v>144243.00538204782</v>
      </c>
      <c r="AG84" s="11">
        <f>'Pop (num)'!AG83-'CI (num)'!AG83</f>
        <v>147813.74028203817</v>
      </c>
      <c r="AH84" s="11">
        <f>'Pop (num)'!AH83-'CI (num)'!AH83</f>
        <v>151286.02049299434</v>
      </c>
      <c r="AI84" s="11">
        <f>'Pop (num)'!AI83-'CI (num)'!AI83</f>
        <v>153858.18143510391</v>
      </c>
    </row>
    <row r="85" spans="1:35" x14ac:dyDescent="0.2">
      <c r="A85">
        <f t="shared" si="1"/>
        <v>84</v>
      </c>
      <c r="C85">
        <f>'Pop (num)'!D85</f>
        <v>64062.124012909</v>
      </c>
      <c r="D85" s="11">
        <f>'Pop (num)'!D84-'CI (num)'!D84</f>
        <v>62370.687035137926</v>
      </c>
      <c r="E85" s="11">
        <f>'Pop (num)'!E84-'CI (num)'!E84</f>
        <v>63702.95574741569</v>
      </c>
      <c r="F85" s="11">
        <f>'Pop (num)'!F84-'CI (num)'!F84</f>
        <v>65479.359483013337</v>
      </c>
      <c r="G85" s="11">
        <f>'Pop (num)'!G84-'CI (num)'!G84</f>
        <v>67296.341280904831</v>
      </c>
      <c r="H85" s="11">
        <f>'Pop (num)'!H84-'CI (num)'!H84</f>
        <v>69154.25708281649</v>
      </c>
      <c r="I85" s="11">
        <f>'Pop (num)'!I84-'CI (num)'!I84</f>
        <v>71123.283720597974</v>
      </c>
      <c r="J85" s="11">
        <f>'Pop (num)'!J84-'CI (num)'!J84</f>
        <v>73669.588902963646</v>
      </c>
      <c r="K85" s="11">
        <f>'Pop (num)'!K84-'CI (num)'!K84</f>
        <v>76608.77578636563</v>
      </c>
      <c r="L85" s="11">
        <f>'Pop (num)'!L84-'CI (num)'!L84</f>
        <v>79758.794639368891</v>
      </c>
      <c r="M85" s="11">
        <f>'Pop (num)'!M84-'CI (num)'!M84</f>
        <v>83010.953428097288</v>
      </c>
      <c r="N85" s="11">
        <f>'Pop (num)'!N84-'CI (num)'!N84</f>
        <v>86293.263994568915</v>
      </c>
      <c r="O85" s="11">
        <f>'Pop (num)'!O84-'CI (num)'!O84</f>
        <v>89452.61318035057</v>
      </c>
      <c r="P85" s="11">
        <f>'Pop (num)'!P84-'CI (num)'!P84</f>
        <v>93205.90245719564</v>
      </c>
      <c r="Q85" s="11">
        <f>'Pop (num)'!Q84-'CI (num)'!Q84</f>
        <v>97003.375728684288</v>
      </c>
      <c r="R85" s="11">
        <f>'Pop (num)'!R84-'CI (num)'!R84</f>
        <v>100713.47836320782</v>
      </c>
      <c r="S85" s="11">
        <f>'Pop (num)'!S84-'CI (num)'!S84</f>
        <v>104454.13350682723</v>
      </c>
      <c r="T85" s="11">
        <f>'Pop (num)'!T84-'CI (num)'!T84</f>
        <v>107171.01217071651</v>
      </c>
      <c r="U85" s="11">
        <f>'Pop (num)'!U84-'CI (num)'!U84</f>
        <v>111512.77233245052</v>
      </c>
      <c r="V85" s="11">
        <f>'Pop (num)'!V84-'CI (num)'!V84</f>
        <v>116447.26356544775</v>
      </c>
      <c r="W85" s="11">
        <f>'Pop (num)'!W84-'CI (num)'!W84</f>
        <v>121638.02891080496</v>
      </c>
      <c r="X85" s="11">
        <f>'Pop (num)'!X84-'CI (num)'!X84</f>
        <v>126690.45176590995</v>
      </c>
      <c r="Y85" s="11">
        <f>'Pop (num)'!Y84-'CI (num)'!Y84</f>
        <v>129546.81499441851</v>
      </c>
      <c r="Z85" s="11">
        <f>'Pop (num)'!Z84-'CI (num)'!Z84</f>
        <v>132692.19059516987</v>
      </c>
      <c r="AA85" s="11">
        <f>'Pop (num)'!AA84-'CI (num)'!AA84</f>
        <v>134497.01379720273</v>
      </c>
      <c r="AB85" s="11">
        <f>'Pop (num)'!AB84-'CI (num)'!AB84</f>
        <v>135073.86794711475</v>
      </c>
      <c r="AC85" s="11">
        <f>'Pop (num)'!AC84-'CI (num)'!AC84</f>
        <v>134690.24143382761</v>
      </c>
      <c r="AD85" s="11">
        <f>'Pop (num)'!AD84-'CI (num)'!AD84</f>
        <v>138527.7410123017</v>
      </c>
      <c r="AE85" s="11">
        <f>'Pop (num)'!AE84-'CI (num)'!AE84</f>
        <v>141099.54127462377</v>
      </c>
      <c r="AF85" s="11">
        <f>'Pop (num)'!AF84-'CI (num)'!AF84</f>
        <v>144243.00538204782</v>
      </c>
      <c r="AG85" s="11">
        <f>'Pop (num)'!AG84-'CI (num)'!AG84</f>
        <v>147813.74028203817</v>
      </c>
      <c r="AH85" s="11">
        <f>'Pop (num)'!AH84-'CI (num)'!AH84</f>
        <v>151286.02049299434</v>
      </c>
      <c r="AI85" s="11">
        <f>'Pop (num)'!AI84-'CI (num)'!AI84</f>
        <v>153858.18143510391</v>
      </c>
    </row>
    <row r="86" spans="1:35" x14ac:dyDescent="0.2">
      <c r="A86">
        <f t="shared" si="1"/>
        <v>85</v>
      </c>
      <c r="C86">
        <f>'Pop (num)'!D86</f>
        <v>31358.918444620202</v>
      </c>
      <c r="D86" s="11">
        <f>'Pop (num)'!D85-'CI (num)'!D85</f>
        <v>62370.687035137926</v>
      </c>
      <c r="E86" s="11">
        <f>'Pop (num)'!E85-'CI (num)'!E85</f>
        <v>63702.95574741569</v>
      </c>
      <c r="F86" s="11">
        <f>'Pop (num)'!F85-'CI (num)'!F85</f>
        <v>65479.359483013337</v>
      </c>
      <c r="G86" s="11">
        <f>'Pop (num)'!G85-'CI (num)'!G85</f>
        <v>67296.341280904831</v>
      </c>
      <c r="H86" s="11">
        <f>'Pop (num)'!H85-'CI (num)'!H85</f>
        <v>69154.25708281649</v>
      </c>
      <c r="I86" s="11">
        <f>'Pop (num)'!I85-'CI (num)'!I85</f>
        <v>71123.283720597974</v>
      </c>
      <c r="J86" s="11">
        <f>'Pop (num)'!J85-'CI (num)'!J85</f>
        <v>73669.588902963646</v>
      </c>
      <c r="K86" s="11">
        <f>'Pop (num)'!K85-'CI (num)'!K85</f>
        <v>76608.77578636563</v>
      </c>
      <c r="L86" s="11">
        <f>'Pop (num)'!L85-'CI (num)'!L85</f>
        <v>79758.794639368891</v>
      </c>
      <c r="M86" s="11">
        <f>'Pop (num)'!M85-'CI (num)'!M85</f>
        <v>83010.953428097288</v>
      </c>
      <c r="N86" s="11">
        <f>'Pop (num)'!N85-'CI (num)'!N85</f>
        <v>86293.263994568915</v>
      </c>
      <c r="O86" s="11">
        <f>'Pop (num)'!O85-'CI (num)'!O85</f>
        <v>89452.61318035057</v>
      </c>
      <c r="P86" s="11">
        <f>'Pop (num)'!P85-'CI (num)'!P85</f>
        <v>93205.90245719564</v>
      </c>
      <c r="Q86" s="11">
        <f>'Pop (num)'!Q85-'CI (num)'!Q85</f>
        <v>97003.375728684288</v>
      </c>
      <c r="R86" s="11">
        <f>'Pop (num)'!R85-'CI (num)'!R85</f>
        <v>100713.47836320782</v>
      </c>
      <c r="S86" s="11">
        <f>'Pop (num)'!S85-'CI (num)'!S85</f>
        <v>104454.13350682723</v>
      </c>
      <c r="T86" s="11">
        <f>'Pop (num)'!T85-'CI (num)'!T85</f>
        <v>107171.01217071651</v>
      </c>
      <c r="U86" s="11">
        <f>'Pop (num)'!U85-'CI (num)'!U85</f>
        <v>111512.77233245052</v>
      </c>
      <c r="V86" s="11">
        <f>'Pop (num)'!V85-'CI (num)'!V85</f>
        <v>116447.26356544775</v>
      </c>
      <c r="W86" s="11">
        <f>'Pop (num)'!W85-'CI (num)'!W85</f>
        <v>121638.02891080496</v>
      </c>
      <c r="X86" s="11">
        <f>'Pop (num)'!X85-'CI (num)'!X85</f>
        <v>126690.45176590995</v>
      </c>
      <c r="Y86" s="11">
        <f>'Pop (num)'!Y85-'CI (num)'!Y85</f>
        <v>129546.81499441851</v>
      </c>
      <c r="Z86" s="11">
        <f>'Pop (num)'!Z85-'CI (num)'!Z85</f>
        <v>132692.19059516987</v>
      </c>
      <c r="AA86" s="11">
        <f>'Pop (num)'!AA85-'CI (num)'!AA85</f>
        <v>134497.01379720273</v>
      </c>
      <c r="AB86" s="11">
        <f>'Pop (num)'!AB85-'CI (num)'!AB85</f>
        <v>135073.86794711475</v>
      </c>
      <c r="AC86" s="11">
        <f>'Pop (num)'!AC85-'CI (num)'!AC85</f>
        <v>134690.24143382761</v>
      </c>
      <c r="AD86" s="11">
        <f>'Pop (num)'!AD85-'CI (num)'!AD85</f>
        <v>138527.7410123017</v>
      </c>
      <c r="AE86" s="11">
        <f>'Pop (num)'!AE85-'CI (num)'!AE85</f>
        <v>141099.54127462377</v>
      </c>
      <c r="AF86" s="11">
        <f>'Pop (num)'!AF85-'CI (num)'!AF85</f>
        <v>144243.00538204782</v>
      </c>
      <c r="AG86" s="11">
        <f>'Pop (num)'!AG85-'CI (num)'!AG85</f>
        <v>147813.74028203817</v>
      </c>
      <c r="AH86" s="11">
        <f>'Pop (num)'!AH85-'CI (num)'!AH85</f>
        <v>151286.02049299434</v>
      </c>
      <c r="AI86" s="11">
        <f>'Pop (num)'!AI85-'CI (num)'!AI85</f>
        <v>153858.18143510391</v>
      </c>
    </row>
    <row r="87" spans="1:35" x14ac:dyDescent="0.2">
      <c r="A87">
        <f t="shared" si="1"/>
        <v>86</v>
      </c>
      <c r="C87">
        <f>'Pop (num)'!D87</f>
        <v>31358.918444620202</v>
      </c>
      <c r="D87" s="11">
        <f>'Pop (num)'!D86-'CI (num)'!D86</f>
        <v>30341.95592739743</v>
      </c>
      <c r="E87" s="11">
        <f>'Pop (num)'!E86-'CI (num)'!E86</f>
        <v>30076.626240871265</v>
      </c>
      <c r="F87" s="11">
        <f>'Pop (num)'!F86-'CI (num)'!F86</f>
        <v>31088.543856555258</v>
      </c>
      <c r="G87" s="11">
        <f>'Pop (num)'!G86-'CI (num)'!G86</f>
        <v>32031.50131988166</v>
      </c>
      <c r="H87" s="11">
        <f>'Pop (num)'!H86-'CI (num)'!H86</f>
        <v>32883.102983561344</v>
      </c>
      <c r="I87" s="11">
        <f>'Pop (num)'!I86-'CI (num)'!I86</f>
        <v>33651.279096426821</v>
      </c>
      <c r="J87" s="11">
        <f>'Pop (num)'!J86-'CI (num)'!J86</f>
        <v>34096.713868674604</v>
      </c>
      <c r="K87" s="11">
        <f>'Pop (num)'!K86-'CI (num)'!K86</f>
        <v>34876.718274302148</v>
      </c>
      <c r="L87" s="11">
        <f>'Pop (num)'!L86-'CI (num)'!L86</f>
        <v>35640.603706316651</v>
      </c>
      <c r="M87" s="11">
        <f>'Pop (num)'!M86-'CI (num)'!M86</f>
        <v>36380.550939982684</v>
      </c>
      <c r="N87" s="11">
        <f>'Pop (num)'!N86-'CI (num)'!N86</f>
        <v>37113.280103044141</v>
      </c>
      <c r="O87" s="11">
        <f>'Pop (num)'!O86-'CI (num)'!O86</f>
        <v>38021.768682888578</v>
      </c>
      <c r="P87" s="11">
        <f>'Pop (num)'!P86-'CI (num)'!P86</f>
        <v>39207.088805354833</v>
      </c>
      <c r="Q87" s="11">
        <f>'Pop (num)'!Q86-'CI (num)'!Q86</f>
        <v>40444.16649827316</v>
      </c>
      <c r="R87" s="11">
        <f>'Pop (num)'!R86-'CI (num)'!R86</f>
        <v>41632.4317465528</v>
      </c>
      <c r="S87" s="11">
        <f>'Pop (num)'!S86-'CI (num)'!S86</f>
        <v>42767.822560774286</v>
      </c>
      <c r="T87" s="11">
        <f>'Pop (num)'!T86-'CI (num)'!T86</f>
        <v>43779.631889452889</v>
      </c>
      <c r="U87" s="11">
        <f>'Pop (num)'!U86-'CI (num)'!U86</f>
        <v>45130.084244748636</v>
      </c>
      <c r="V87" s="11">
        <f>'Pop (num)'!V86-'CI (num)'!V86</f>
        <v>46465.586827671614</v>
      </c>
      <c r="W87" s="11">
        <f>'Pop (num)'!W86-'CI (num)'!W86</f>
        <v>47765.554088402721</v>
      </c>
      <c r="X87" s="11">
        <f>'Pop (num)'!X86-'CI (num)'!X86</f>
        <v>49066.15806337801</v>
      </c>
      <c r="Y87" s="11">
        <f>'Pop (num)'!Y86-'CI (num)'!Y86</f>
        <v>49809.5803257675</v>
      </c>
      <c r="Z87" s="11">
        <f>'Pop (num)'!Z86-'CI (num)'!Z86</f>
        <v>51564.710106318467</v>
      </c>
      <c r="AA87" s="11">
        <f>'Pop (num)'!AA86-'CI (num)'!AA86</f>
        <v>53666.344425535419</v>
      </c>
      <c r="AB87" s="11">
        <f>'Pop (num)'!AB86-'CI (num)'!AB86</f>
        <v>55926.054418448868</v>
      </c>
      <c r="AC87" s="11">
        <f>'Pop (num)'!AC86-'CI (num)'!AC86</f>
        <v>58140.270028584811</v>
      </c>
      <c r="AD87" s="11">
        <f>'Pop (num)'!AD86-'CI (num)'!AD86</f>
        <v>59144.111069921179</v>
      </c>
      <c r="AE87" s="11">
        <f>'Pop (num)'!AE86-'CI (num)'!AE86</f>
        <v>60487.479927626708</v>
      </c>
      <c r="AF87" s="11">
        <f>'Pop (num)'!AF86-'CI (num)'!AF86</f>
        <v>61248.357133990212</v>
      </c>
      <c r="AG87" s="11">
        <f>'Pop (num)'!AG86-'CI (num)'!AG86</f>
        <v>61512.565954753103</v>
      </c>
      <c r="AH87" s="11">
        <f>'Pop (num)'!AH86-'CI (num)'!AH86</f>
        <v>61188.398484133992</v>
      </c>
      <c r="AI87" s="11">
        <f>'Pop (num)'!AI86-'CI (num)'!AI86</f>
        <v>62267.904388164316</v>
      </c>
    </row>
    <row r="88" spans="1:35" x14ac:dyDescent="0.2">
      <c r="A88">
        <f t="shared" si="1"/>
        <v>87</v>
      </c>
      <c r="C88">
        <f>'Pop (num)'!D88</f>
        <v>31358.918444620202</v>
      </c>
      <c r="D88" s="11">
        <f>'Pop (num)'!D87-'CI (num)'!D87</f>
        <v>30341.95592739743</v>
      </c>
      <c r="E88" s="11">
        <f>'Pop (num)'!E87-'CI (num)'!E87</f>
        <v>30076.626240871265</v>
      </c>
      <c r="F88" s="11">
        <f>'Pop (num)'!F87-'CI (num)'!F87</f>
        <v>31088.543856555258</v>
      </c>
      <c r="G88" s="11">
        <f>'Pop (num)'!G87-'CI (num)'!G87</f>
        <v>32031.50131988166</v>
      </c>
      <c r="H88" s="11">
        <f>'Pop (num)'!H87-'CI (num)'!H87</f>
        <v>32883.102983561344</v>
      </c>
      <c r="I88" s="11">
        <f>'Pop (num)'!I87-'CI (num)'!I87</f>
        <v>33651.279096426821</v>
      </c>
      <c r="J88" s="11">
        <f>'Pop (num)'!J87-'CI (num)'!J87</f>
        <v>34096.713868674604</v>
      </c>
      <c r="K88" s="11">
        <f>'Pop (num)'!K87-'CI (num)'!K87</f>
        <v>34876.718274302148</v>
      </c>
      <c r="L88" s="11">
        <f>'Pop (num)'!L87-'CI (num)'!L87</f>
        <v>35640.603706316651</v>
      </c>
      <c r="M88" s="11">
        <f>'Pop (num)'!M87-'CI (num)'!M87</f>
        <v>36380.550939982684</v>
      </c>
      <c r="N88" s="11">
        <f>'Pop (num)'!N87-'CI (num)'!N87</f>
        <v>37113.280103044141</v>
      </c>
      <c r="O88" s="11">
        <f>'Pop (num)'!O87-'CI (num)'!O87</f>
        <v>38021.768682888578</v>
      </c>
      <c r="P88" s="11">
        <f>'Pop (num)'!P87-'CI (num)'!P87</f>
        <v>39207.088805354833</v>
      </c>
      <c r="Q88" s="11">
        <f>'Pop (num)'!Q87-'CI (num)'!Q87</f>
        <v>40444.16649827316</v>
      </c>
      <c r="R88" s="11">
        <f>'Pop (num)'!R87-'CI (num)'!R87</f>
        <v>41632.4317465528</v>
      </c>
      <c r="S88" s="11">
        <f>'Pop (num)'!S87-'CI (num)'!S87</f>
        <v>42767.822560774286</v>
      </c>
      <c r="T88" s="11">
        <f>'Pop (num)'!T87-'CI (num)'!T87</f>
        <v>43779.631889452889</v>
      </c>
      <c r="U88" s="11">
        <f>'Pop (num)'!U87-'CI (num)'!U87</f>
        <v>45130.084244748636</v>
      </c>
      <c r="V88" s="11">
        <f>'Pop (num)'!V87-'CI (num)'!V87</f>
        <v>46465.586827671614</v>
      </c>
      <c r="W88" s="11">
        <f>'Pop (num)'!W87-'CI (num)'!W87</f>
        <v>47765.554088402721</v>
      </c>
      <c r="X88" s="11">
        <f>'Pop (num)'!X87-'CI (num)'!X87</f>
        <v>49066.15806337801</v>
      </c>
      <c r="Y88" s="11">
        <f>'Pop (num)'!Y87-'CI (num)'!Y87</f>
        <v>49809.5803257675</v>
      </c>
      <c r="Z88" s="11">
        <f>'Pop (num)'!Z87-'CI (num)'!Z87</f>
        <v>51564.710106318467</v>
      </c>
      <c r="AA88" s="11">
        <f>'Pop (num)'!AA87-'CI (num)'!AA87</f>
        <v>53666.344425535419</v>
      </c>
      <c r="AB88" s="11">
        <f>'Pop (num)'!AB87-'CI (num)'!AB87</f>
        <v>55926.054418448868</v>
      </c>
      <c r="AC88" s="11">
        <f>'Pop (num)'!AC87-'CI (num)'!AC87</f>
        <v>58140.270028584811</v>
      </c>
      <c r="AD88" s="11">
        <f>'Pop (num)'!AD87-'CI (num)'!AD87</f>
        <v>59144.111069921179</v>
      </c>
      <c r="AE88" s="11">
        <f>'Pop (num)'!AE87-'CI (num)'!AE87</f>
        <v>60487.479927626708</v>
      </c>
      <c r="AF88" s="11">
        <f>'Pop (num)'!AF87-'CI (num)'!AF87</f>
        <v>61248.357133990212</v>
      </c>
      <c r="AG88" s="11">
        <f>'Pop (num)'!AG87-'CI (num)'!AG87</f>
        <v>61512.565954753103</v>
      </c>
      <c r="AH88" s="11">
        <f>'Pop (num)'!AH87-'CI (num)'!AH87</f>
        <v>61188.398484133992</v>
      </c>
      <c r="AI88" s="11">
        <f>'Pop (num)'!AI87-'CI (num)'!AI87</f>
        <v>62267.904388164316</v>
      </c>
    </row>
    <row r="89" spans="1:35" x14ac:dyDescent="0.2">
      <c r="A89">
        <f t="shared" si="1"/>
        <v>88</v>
      </c>
      <c r="C89">
        <f>'Pop (num)'!D89</f>
        <v>31358.918444620202</v>
      </c>
      <c r="D89" s="11">
        <f>'Pop (num)'!D88-'CI (num)'!D88</f>
        <v>30341.95592739743</v>
      </c>
      <c r="E89" s="11">
        <f>'Pop (num)'!E88-'CI (num)'!E88</f>
        <v>30076.626240871265</v>
      </c>
      <c r="F89" s="11">
        <f>'Pop (num)'!F88-'CI (num)'!F88</f>
        <v>31088.543856555258</v>
      </c>
      <c r="G89" s="11">
        <f>'Pop (num)'!G88-'CI (num)'!G88</f>
        <v>32031.50131988166</v>
      </c>
      <c r="H89" s="11">
        <f>'Pop (num)'!H88-'CI (num)'!H88</f>
        <v>32883.102983561344</v>
      </c>
      <c r="I89" s="11">
        <f>'Pop (num)'!I88-'CI (num)'!I88</f>
        <v>33651.279096426821</v>
      </c>
      <c r="J89" s="11">
        <f>'Pop (num)'!J88-'CI (num)'!J88</f>
        <v>34096.713868674604</v>
      </c>
      <c r="K89" s="11">
        <f>'Pop (num)'!K88-'CI (num)'!K88</f>
        <v>34876.718274302148</v>
      </c>
      <c r="L89" s="11">
        <f>'Pop (num)'!L88-'CI (num)'!L88</f>
        <v>35640.603706316651</v>
      </c>
      <c r="M89" s="11">
        <f>'Pop (num)'!M88-'CI (num)'!M88</f>
        <v>36380.550939982684</v>
      </c>
      <c r="N89" s="11">
        <f>'Pop (num)'!N88-'CI (num)'!N88</f>
        <v>37113.280103044141</v>
      </c>
      <c r="O89" s="11">
        <f>'Pop (num)'!O88-'CI (num)'!O88</f>
        <v>38021.768682888578</v>
      </c>
      <c r="P89" s="11">
        <f>'Pop (num)'!P88-'CI (num)'!P88</f>
        <v>39207.088805354833</v>
      </c>
      <c r="Q89" s="11">
        <f>'Pop (num)'!Q88-'CI (num)'!Q88</f>
        <v>40444.16649827316</v>
      </c>
      <c r="R89" s="11">
        <f>'Pop (num)'!R88-'CI (num)'!R88</f>
        <v>41632.4317465528</v>
      </c>
      <c r="S89" s="11">
        <f>'Pop (num)'!S88-'CI (num)'!S88</f>
        <v>42767.822560774286</v>
      </c>
      <c r="T89" s="11">
        <f>'Pop (num)'!T88-'CI (num)'!T88</f>
        <v>43779.631889452889</v>
      </c>
      <c r="U89" s="11">
        <f>'Pop (num)'!U88-'CI (num)'!U88</f>
        <v>45130.084244748636</v>
      </c>
      <c r="V89" s="11">
        <f>'Pop (num)'!V88-'CI (num)'!V88</f>
        <v>46465.586827671614</v>
      </c>
      <c r="W89" s="11">
        <f>'Pop (num)'!W88-'CI (num)'!W88</f>
        <v>47765.554088402721</v>
      </c>
      <c r="X89" s="11">
        <f>'Pop (num)'!X88-'CI (num)'!X88</f>
        <v>49066.15806337801</v>
      </c>
      <c r="Y89" s="11">
        <f>'Pop (num)'!Y88-'CI (num)'!Y88</f>
        <v>49809.5803257675</v>
      </c>
      <c r="Z89" s="11">
        <f>'Pop (num)'!Z88-'CI (num)'!Z88</f>
        <v>51564.710106318467</v>
      </c>
      <c r="AA89" s="11">
        <f>'Pop (num)'!AA88-'CI (num)'!AA88</f>
        <v>53666.344425535419</v>
      </c>
      <c r="AB89" s="11">
        <f>'Pop (num)'!AB88-'CI (num)'!AB88</f>
        <v>55926.054418448868</v>
      </c>
      <c r="AC89" s="11">
        <f>'Pop (num)'!AC88-'CI (num)'!AC88</f>
        <v>58140.270028584811</v>
      </c>
      <c r="AD89" s="11">
        <f>'Pop (num)'!AD88-'CI (num)'!AD88</f>
        <v>59144.111069921179</v>
      </c>
      <c r="AE89" s="11">
        <f>'Pop (num)'!AE88-'CI (num)'!AE88</f>
        <v>60487.479927626708</v>
      </c>
      <c r="AF89" s="11">
        <f>'Pop (num)'!AF88-'CI (num)'!AF88</f>
        <v>61248.357133990212</v>
      </c>
      <c r="AG89" s="11">
        <f>'Pop (num)'!AG88-'CI (num)'!AG88</f>
        <v>61512.565954753103</v>
      </c>
      <c r="AH89" s="11">
        <f>'Pop (num)'!AH88-'CI (num)'!AH88</f>
        <v>61188.398484133992</v>
      </c>
      <c r="AI89" s="11">
        <f>'Pop (num)'!AI88-'CI (num)'!AI88</f>
        <v>62267.904388164316</v>
      </c>
    </row>
    <row r="90" spans="1:35" x14ac:dyDescent="0.2">
      <c r="A90">
        <f t="shared" si="1"/>
        <v>89</v>
      </c>
      <c r="C90">
        <f>'Pop (num)'!D90</f>
        <v>31358.918444620202</v>
      </c>
      <c r="D90" s="11">
        <f>'Pop (num)'!D89-'CI (num)'!D89</f>
        <v>30341.95592739743</v>
      </c>
      <c r="E90" s="11">
        <f>'Pop (num)'!E89-'CI (num)'!E89</f>
        <v>30076.626240871265</v>
      </c>
      <c r="F90" s="11">
        <f>'Pop (num)'!F89-'CI (num)'!F89</f>
        <v>31088.543856555258</v>
      </c>
      <c r="G90" s="11">
        <f>'Pop (num)'!G89-'CI (num)'!G89</f>
        <v>32031.50131988166</v>
      </c>
      <c r="H90" s="11">
        <f>'Pop (num)'!H89-'CI (num)'!H89</f>
        <v>32883.102983561344</v>
      </c>
      <c r="I90" s="11">
        <f>'Pop (num)'!I89-'CI (num)'!I89</f>
        <v>33651.279096426821</v>
      </c>
      <c r="J90" s="11">
        <f>'Pop (num)'!J89-'CI (num)'!J89</f>
        <v>34096.713868674604</v>
      </c>
      <c r="K90" s="11">
        <f>'Pop (num)'!K89-'CI (num)'!K89</f>
        <v>34876.718274302148</v>
      </c>
      <c r="L90" s="11">
        <f>'Pop (num)'!L89-'CI (num)'!L89</f>
        <v>35640.603706316651</v>
      </c>
      <c r="M90" s="11">
        <f>'Pop (num)'!M89-'CI (num)'!M89</f>
        <v>36380.550939982684</v>
      </c>
      <c r="N90" s="11">
        <f>'Pop (num)'!N89-'CI (num)'!N89</f>
        <v>37113.280103044141</v>
      </c>
      <c r="O90" s="11">
        <f>'Pop (num)'!O89-'CI (num)'!O89</f>
        <v>38021.768682888578</v>
      </c>
      <c r="P90" s="11">
        <f>'Pop (num)'!P89-'CI (num)'!P89</f>
        <v>39207.088805354833</v>
      </c>
      <c r="Q90" s="11">
        <f>'Pop (num)'!Q89-'CI (num)'!Q89</f>
        <v>40444.16649827316</v>
      </c>
      <c r="R90" s="11">
        <f>'Pop (num)'!R89-'CI (num)'!R89</f>
        <v>41632.4317465528</v>
      </c>
      <c r="S90" s="11">
        <f>'Pop (num)'!S89-'CI (num)'!S89</f>
        <v>42767.822560774286</v>
      </c>
      <c r="T90" s="11">
        <f>'Pop (num)'!T89-'CI (num)'!T89</f>
        <v>43779.631889452889</v>
      </c>
      <c r="U90" s="11">
        <f>'Pop (num)'!U89-'CI (num)'!U89</f>
        <v>45130.084244748636</v>
      </c>
      <c r="V90" s="11">
        <f>'Pop (num)'!V89-'CI (num)'!V89</f>
        <v>46465.586827671614</v>
      </c>
      <c r="W90" s="11">
        <f>'Pop (num)'!W89-'CI (num)'!W89</f>
        <v>47765.554088402721</v>
      </c>
      <c r="X90" s="11">
        <f>'Pop (num)'!X89-'CI (num)'!X89</f>
        <v>49066.15806337801</v>
      </c>
      <c r="Y90" s="11">
        <f>'Pop (num)'!Y89-'CI (num)'!Y89</f>
        <v>49809.5803257675</v>
      </c>
      <c r="Z90" s="11">
        <f>'Pop (num)'!Z89-'CI (num)'!Z89</f>
        <v>51564.710106318467</v>
      </c>
      <c r="AA90" s="11">
        <f>'Pop (num)'!AA89-'CI (num)'!AA89</f>
        <v>53666.344425535419</v>
      </c>
      <c r="AB90" s="11">
        <f>'Pop (num)'!AB89-'CI (num)'!AB89</f>
        <v>55926.054418448868</v>
      </c>
      <c r="AC90" s="11">
        <f>'Pop (num)'!AC89-'CI (num)'!AC89</f>
        <v>58140.270028584811</v>
      </c>
      <c r="AD90" s="11">
        <f>'Pop (num)'!AD89-'CI (num)'!AD89</f>
        <v>59144.111069921179</v>
      </c>
      <c r="AE90" s="11">
        <f>'Pop (num)'!AE89-'CI (num)'!AE89</f>
        <v>60487.479927626708</v>
      </c>
      <c r="AF90" s="11">
        <f>'Pop (num)'!AF89-'CI (num)'!AF89</f>
        <v>61248.357133990212</v>
      </c>
      <c r="AG90" s="11">
        <f>'Pop (num)'!AG89-'CI (num)'!AG89</f>
        <v>61512.565954753103</v>
      </c>
      <c r="AH90" s="11">
        <f>'Pop (num)'!AH89-'CI (num)'!AH89</f>
        <v>61188.398484133992</v>
      </c>
      <c r="AI90" s="11">
        <f>'Pop (num)'!AI89-'CI (num)'!AI89</f>
        <v>62267.904388164316</v>
      </c>
    </row>
    <row r="91" spans="1:35" x14ac:dyDescent="0.2">
      <c r="A91">
        <f t="shared" si="1"/>
        <v>90</v>
      </c>
      <c r="C91">
        <f>'Pop (num)'!D91</f>
        <v>8913.1400513837598</v>
      </c>
      <c r="D91" s="11">
        <f>'Pop (num)'!D90-'CI (num)'!D90</f>
        <v>30341.95592739743</v>
      </c>
      <c r="E91" s="11">
        <f>'Pop (num)'!E90-'CI (num)'!E90</f>
        <v>30076.626240871265</v>
      </c>
      <c r="F91" s="11">
        <f>'Pop (num)'!F90-'CI (num)'!F90</f>
        <v>31088.543856555258</v>
      </c>
      <c r="G91" s="11">
        <f>'Pop (num)'!G90-'CI (num)'!G90</f>
        <v>32031.50131988166</v>
      </c>
      <c r="H91" s="11">
        <f>'Pop (num)'!H90-'CI (num)'!H90</f>
        <v>32883.102983561344</v>
      </c>
      <c r="I91" s="11">
        <f>'Pop (num)'!I90-'CI (num)'!I90</f>
        <v>33651.279096426821</v>
      </c>
      <c r="J91" s="11">
        <f>'Pop (num)'!J90-'CI (num)'!J90</f>
        <v>34096.713868674604</v>
      </c>
      <c r="K91" s="11">
        <f>'Pop (num)'!K90-'CI (num)'!K90</f>
        <v>34876.718274302148</v>
      </c>
      <c r="L91" s="11">
        <f>'Pop (num)'!L90-'CI (num)'!L90</f>
        <v>35640.603706316651</v>
      </c>
      <c r="M91" s="11">
        <f>'Pop (num)'!M90-'CI (num)'!M90</f>
        <v>36380.550939982684</v>
      </c>
      <c r="N91" s="11">
        <f>'Pop (num)'!N90-'CI (num)'!N90</f>
        <v>37113.280103044141</v>
      </c>
      <c r="O91" s="11">
        <f>'Pop (num)'!O90-'CI (num)'!O90</f>
        <v>38021.768682888578</v>
      </c>
      <c r="P91" s="11">
        <f>'Pop (num)'!P90-'CI (num)'!P90</f>
        <v>39207.088805354833</v>
      </c>
      <c r="Q91" s="11">
        <f>'Pop (num)'!Q90-'CI (num)'!Q90</f>
        <v>40444.16649827316</v>
      </c>
      <c r="R91" s="11">
        <f>'Pop (num)'!R90-'CI (num)'!R90</f>
        <v>41632.4317465528</v>
      </c>
      <c r="S91" s="11">
        <f>'Pop (num)'!S90-'CI (num)'!S90</f>
        <v>42767.822560774286</v>
      </c>
      <c r="T91" s="11">
        <f>'Pop (num)'!T90-'CI (num)'!T90</f>
        <v>43779.631889452889</v>
      </c>
      <c r="U91" s="11">
        <f>'Pop (num)'!U90-'CI (num)'!U90</f>
        <v>45130.084244748636</v>
      </c>
      <c r="V91" s="11">
        <f>'Pop (num)'!V90-'CI (num)'!V90</f>
        <v>46465.586827671614</v>
      </c>
      <c r="W91" s="11">
        <f>'Pop (num)'!W90-'CI (num)'!W90</f>
        <v>47765.554088402721</v>
      </c>
      <c r="X91" s="11">
        <f>'Pop (num)'!X90-'CI (num)'!X90</f>
        <v>49066.15806337801</v>
      </c>
      <c r="Y91" s="11">
        <f>'Pop (num)'!Y90-'CI (num)'!Y90</f>
        <v>49809.5803257675</v>
      </c>
      <c r="Z91" s="11">
        <f>'Pop (num)'!Z90-'CI (num)'!Z90</f>
        <v>51564.710106318467</v>
      </c>
      <c r="AA91" s="11">
        <f>'Pop (num)'!AA90-'CI (num)'!AA90</f>
        <v>53666.344425535419</v>
      </c>
      <c r="AB91" s="11">
        <f>'Pop (num)'!AB90-'CI (num)'!AB90</f>
        <v>55926.054418448868</v>
      </c>
      <c r="AC91" s="11">
        <f>'Pop (num)'!AC90-'CI (num)'!AC90</f>
        <v>58140.270028584811</v>
      </c>
      <c r="AD91" s="11">
        <f>'Pop (num)'!AD90-'CI (num)'!AD90</f>
        <v>59144.111069921179</v>
      </c>
      <c r="AE91" s="11">
        <f>'Pop (num)'!AE90-'CI (num)'!AE90</f>
        <v>60487.479927626708</v>
      </c>
      <c r="AF91" s="11">
        <f>'Pop (num)'!AF90-'CI (num)'!AF90</f>
        <v>61248.357133990212</v>
      </c>
      <c r="AG91" s="11">
        <f>'Pop (num)'!AG90-'CI (num)'!AG90</f>
        <v>61512.565954753103</v>
      </c>
      <c r="AH91" s="11">
        <f>'Pop (num)'!AH90-'CI (num)'!AH90</f>
        <v>61188.398484133992</v>
      </c>
      <c r="AI91" s="11">
        <f>'Pop (num)'!AI90-'CI (num)'!AI90</f>
        <v>62267.904388164316</v>
      </c>
    </row>
    <row r="92" spans="1:35" x14ac:dyDescent="0.2">
      <c r="A92">
        <f t="shared" si="1"/>
        <v>91</v>
      </c>
      <c r="C92">
        <f>'Pop (num)'!D92</f>
        <v>8913.1400513837598</v>
      </c>
      <c r="D92" s="11">
        <f>'Pop (num)'!D91-'CI (num)'!D91</f>
        <v>8572.8551677798332</v>
      </c>
      <c r="E92" s="11">
        <f>'Pop (num)'!E91-'CI (num)'!E91</f>
        <v>9885.8768972838225</v>
      </c>
      <c r="F92" s="11">
        <f>'Pop (num)'!F91-'CI (num)'!F91</f>
        <v>10318.285973623111</v>
      </c>
      <c r="G92" s="11">
        <f>'Pop (num)'!G91-'CI (num)'!G91</f>
        <v>10713.770378671094</v>
      </c>
      <c r="H92" s="11">
        <f>'Pop (num)'!H91-'CI (num)'!H91</f>
        <v>11091.299298874777</v>
      </c>
      <c r="I92" s="11">
        <f>'Pop (num)'!I91-'CI (num)'!I91</f>
        <v>11471.539259201851</v>
      </c>
      <c r="J92" s="11">
        <f>'Pop (num)'!J91-'CI (num)'!J91</f>
        <v>11377.053044235838</v>
      </c>
      <c r="K92" s="11">
        <f>'Pop (num)'!K91-'CI (num)'!K91</f>
        <v>11777.743322670685</v>
      </c>
      <c r="L92" s="11">
        <f>'Pop (num)'!L91-'CI (num)'!L91</f>
        <v>12134.464689845388</v>
      </c>
      <c r="M92" s="11">
        <f>'Pop (num)'!M91-'CI (num)'!M91</f>
        <v>12436.790820142647</v>
      </c>
      <c r="N92" s="11">
        <f>'Pop (num)'!N91-'CI (num)'!N91</f>
        <v>12677.961015680217</v>
      </c>
      <c r="O92" s="11">
        <f>'Pop (num)'!O91-'CI (num)'!O91</f>
        <v>12707.901099550152</v>
      </c>
      <c r="P92" s="11">
        <f>'Pop (num)'!P91-'CI (num)'!P91</f>
        <v>12920.024294844492</v>
      </c>
      <c r="Q92" s="11">
        <f>'Pop (num)'!Q91-'CI (num)'!Q91</f>
        <v>13098.089214502479</v>
      </c>
      <c r="R92" s="11">
        <f>'Pop (num)'!R91-'CI (num)'!R91</f>
        <v>13230.529413708886</v>
      </c>
      <c r="S92" s="11">
        <f>'Pop (num)'!S91-'CI (num)'!S91</f>
        <v>13338.974453786779</v>
      </c>
      <c r="T92" s="11">
        <f>'Pop (num)'!T91-'CI (num)'!T91</f>
        <v>13471.119197224441</v>
      </c>
      <c r="U92" s="11">
        <f>'Pop (num)'!U91-'CI (num)'!U91</f>
        <v>13725.862015318655</v>
      </c>
      <c r="V92" s="11">
        <f>'Pop (num)'!V91-'CI (num)'!V91</f>
        <v>13976.163853279419</v>
      </c>
      <c r="W92" s="11">
        <f>'Pop (num)'!W91-'CI (num)'!W91</f>
        <v>14204.604532744053</v>
      </c>
      <c r="X92" s="11">
        <f>'Pop (num)'!X91-'CI (num)'!X91</f>
        <v>14409.171815611118</v>
      </c>
      <c r="Y92" s="11">
        <f>'Pop (num)'!Y91-'CI (num)'!Y91</f>
        <v>14565.876099804573</v>
      </c>
      <c r="Z92" s="11">
        <f>'Pop (num)'!Z91-'CI (num)'!Z91</f>
        <v>14914.44566768577</v>
      </c>
      <c r="AA92" s="11">
        <f>'Pop (num)'!AA91-'CI (num)'!AA91</f>
        <v>15295.367128518785</v>
      </c>
      <c r="AB92" s="11">
        <f>'Pop (num)'!AB91-'CI (num)'!AB91</f>
        <v>15705.808522058602</v>
      </c>
      <c r="AC92" s="11">
        <f>'Pop (num)'!AC91-'CI (num)'!AC91</f>
        <v>16158.142572513305</v>
      </c>
      <c r="AD92" s="11">
        <f>'Pop (num)'!AD91-'CI (num)'!AD91</f>
        <v>16410.845251800733</v>
      </c>
      <c r="AE92" s="11">
        <f>'Pop (num)'!AE91-'CI (num)'!AE91</f>
        <v>17073.855885314752</v>
      </c>
      <c r="AF92" s="11">
        <f>'Pop (num)'!AF91-'CI (num)'!AF91</f>
        <v>17848.356295206486</v>
      </c>
      <c r="AG92" s="11">
        <f>'Pop (num)'!AG91-'CI (num)'!AG91</f>
        <v>18657.178103399998</v>
      </c>
      <c r="AH92" s="11">
        <f>'Pop (num)'!AH91-'CI (num)'!AH91</f>
        <v>19277.79050057305</v>
      </c>
      <c r="AI92" s="11">
        <f>'Pop (num)'!AI91-'CI (num)'!AI91</f>
        <v>19019.635123874119</v>
      </c>
    </row>
    <row r="93" spans="1:35" x14ac:dyDescent="0.2">
      <c r="A93">
        <f t="shared" si="1"/>
        <v>92</v>
      </c>
      <c r="C93">
        <f>'Pop (num)'!D93</f>
        <v>8913.1400513837598</v>
      </c>
      <c r="D93" s="11">
        <f>'Pop (num)'!D92-'CI (num)'!D92</f>
        <v>8572.8551677798332</v>
      </c>
      <c r="E93" s="11">
        <f>'Pop (num)'!E92-'CI (num)'!E92</f>
        <v>9885.8768972838225</v>
      </c>
      <c r="F93" s="11">
        <f>'Pop (num)'!F92-'CI (num)'!F92</f>
        <v>10318.285973623111</v>
      </c>
      <c r="G93" s="11">
        <f>'Pop (num)'!G92-'CI (num)'!G92</f>
        <v>10713.770378671094</v>
      </c>
      <c r="H93" s="11">
        <f>'Pop (num)'!H92-'CI (num)'!H92</f>
        <v>11091.299298874777</v>
      </c>
      <c r="I93" s="11">
        <f>'Pop (num)'!I92-'CI (num)'!I92</f>
        <v>11471.539259201851</v>
      </c>
      <c r="J93" s="11">
        <f>'Pop (num)'!J92-'CI (num)'!J92</f>
        <v>11377.053044235838</v>
      </c>
      <c r="K93" s="11">
        <f>'Pop (num)'!K92-'CI (num)'!K92</f>
        <v>11777.743322670685</v>
      </c>
      <c r="L93" s="11">
        <f>'Pop (num)'!L92-'CI (num)'!L92</f>
        <v>12134.464689845388</v>
      </c>
      <c r="M93" s="11">
        <f>'Pop (num)'!M92-'CI (num)'!M92</f>
        <v>12436.790820142647</v>
      </c>
      <c r="N93" s="11">
        <f>'Pop (num)'!N92-'CI (num)'!N92</f>
        <v>12677.961015680217</v>
      </c>
      <c r="O93" s="11">
        <f>'Pop (num)'!O92-'CI (num)'!O92</f>
        <v>12707.901099550152</v>
      </c>
      <c r="P93" s="11">
        <f>'Pop (num)'!P92-'CI (num)'!P92</f>
        <v>12920.024294844492</v>
      </c>
      <c r="Q93" s="11">
        <f>'Pop (num)'!Q92-'CI (num)'!Q92</f>
        <v>13098.089214502479</v>
      </c>
      <c r="R93" s="11">
        <f>'Pop (num)'!R92-'CI (num)'!R92</f>
        <v>13230.529413708886</v>
      </c>
      <c r="S93" s="11">
        <f>'Pop (num)'!S92-'CI (num)'!S92</f>
        <v>13338.974453786779</v>
      </c>
      <c r="T93" s="11">
        <f>'Pop (num)'!T92-'CI (num)'!T92</f>
        <v>13471.119197224441</v>
      </c>
      <c r="U93" s="11">
        <f>'Pop (num)'!U92-'CI (num)'!U92</f>
        <v>13725.862015318655</v>
      </c>
      <c r="V93" s="11">
        <f>'Pop (num)'!V92-'CI (num)'!V92</f>
        <v>13976.163853279419</v>
      </c>
      <c r="W93" s="11">
        <f>'Pop (num)'!W92-'CI (num)'!W92</f>
        <v>14204.604532744053</v>
      </c>
      <c r="X93" s="11">
        <f>'Pop (num)'!X92-'CI (num)'!X92</f>
        <v>14409.171815611118</v>
      </c>
      <c r="Y93" s="11">
        <f>'Pop (num)'!Y92-'CI (num)'!Y92</f>
        <v>14565.876099804573</v>
      </c>
      <c r="Z93" s="11">
        <f>'Pop (num)'!Z92-'CI (num)'!Z92</f>
        <v>14914.44566768577</v>
      </c>
      <c r="AA93" s="11">
        <f>'Pop (num)'!AA92-'CI (num)'!AA92</f>
        <v>15295.367128518785</v>
      </c>
      <c r="AB93" s="11">
        <f>'Pop (num)'!AB92-'CI (num)'!AB92</f>
        <v>15705.808522058602</v>
      </c>
      <c r="AC93" s="11">
        <f>'Pop (num)'!AC92-'CI (num)'!AC92</f>
        <v>16158.142572513305</v>
      </c>
      <c r="AD93" s="11">
        <f>'Pop (num)'!AD92-'CI (num)'!AD92</f>
        <v>16410.845251800733</v>
      </c>
      <c r="AE93" s="11">
        <f>'Pop (num)'!AE92-'CI (num)'!AE92</f>
        <v>17073.855885314752</v>
      </c>
      <c r="AF93" s="11">
        <f>'Pop (num)'!AF92-'CI (num)'!AF92</f>
        <v>17848.356295206486</v>
      </c>
      <c r="AG93" s="11">
        <f>'Pop (num)'!AG92-'CI (num)'!AG92</f>
        <v>18657.178103399998</v>
      </c>
      <c r="AH93" s="11">
        <f>'Pop (num)'!AH92-'CI (num)'!AH92</f>
        <v>19277.79050057305</v>
      </c>
      <c r="AI93" s="11">
        <f>'Pop (num)'!AI92-'CI (num)'!AI92</f>
        <v>19019.635123874119</v>
      </c>
    </row>
    <row r="94" spans="1:35" x14ac:dyDescent="0.2">
      <c r="A94">
        <f t="shared" si="1"/>
        <v>93</v>
      </c>
      <c r="C94">
        <f>'Pop (num)'!D94</f>
        <v>8913.1400513837598</v>
      </c>
      <c r="D94" s="11">
        <f>'Pop (num)'!D93-'CI (num)'!D93</f>
        <v>8572.8551677798332</v>
      </c>
      <c r="E94" s="11">
        <f>'Pop (num)'!E93-'CI (num)'!E93</f>
        <v>9885.8768972838225</v>
      </c>
      <c r="F94" s="11">
        <f>'Pop (num)'!F93-'CI (num)'!F93</f>
        <v>10318.285973623111</v>
      </c>
      <c r="G94" s="11">
        <f>'Pop (num)'!G93-'CI (num)'!G93</f>
        <v>10713.770378671094</v>
      </c>
      <c r="H94" s="11">
        <f>'Pop (num)'!H93-'CI (num)'!H93</f>
        <v>11091.299298874777</v>
      </c>
      <c r="I94" s="11">
        <f>'Pop (num)'!I93-'CI (num)'!I93</f>
        <v>11471.539259201851</v>
      </c>
      <c r="J94" s="11">
        <f>'Pop (num)'!J93-'CI (num)'!J93</f>
        <v>11377.053044235838</v>
      </c>
      <c r="K94" s="11">
        <f>'Pop (num)'!K93-'CI (num)'!K93</f>
        <v>11777.743322670685</v>
      </c>
      <c r="L94" s="11">
        <f>'Pop (num)'!L93-'CI (num)'!L93</f>
        <v>12134.464689845388</v>
      </c>
      <c r="M94" s="11">
        <f>'Pop (num)'!M93-'CI (num)'!M93</f>
        <v>12436.790820142647</v>
      </c>
      <c r="N94" s="11">
        <f>'Pop (num)'!N93-'CI (num)'!N93</f>
        <v>12677.961015680217</v>
      </c>
      <c r="O94" s="11">
        <f>'Pop (num)'!O93-'CI (num)'!O93</f>
        <v>12707.901099550152</v>
      </c>
      <c r="P94" s="11">
        <f>'Pop (num)'!P93-'CI (num)'!P93</f>
        <v>12920.024294844492</v>
      </c>
      <c r="Q94" s="11">
        <f>'Pop (num)'!Q93-'CI (num)'!Q93</f>
        <v>13098.089214502479</v>
      </c>
      <c r="R94" s="11">
        <f>'Pop (num)'!R93-'CI (num)'!R93</f>
        <v>13230.529413708886</v>
      </c>
      <c r="S94" s="11">
        <f>'Pop (num)'!S93-'CI (num)'!S93</f>
        <v>13338.974453786779</v>
      </c>
      <c r="T94" s="11">
        <f>'Pop (num)'!T93-'CI (num)'!T93</f>
        <v>13471.119197224441</v>
      </c>
      <c r="U94" s="11">
        <f>'Pop (num)'!U93-'CI (num)'!U93</f>
        <v>13725.862015318655</v>
      </c>
      <c r="V94" s="11">
        <f>'Pop (num)'!V93-'CI (num)'!V93</f>
        <v>13976.163853279419</v>
      </c>
      <c r="W94" s="11">
        <f>'Pop (num)'!W93-'CI (num)'!W93</f>
        <v>14204.604532744053</v>
      </c>
      <c r="X94" s="11">
        <f>'Pop (num)'!X93-'CI (num)'!X93</f>
        <v>14409.171815611118</v>
      </c>
      <c r="Y94" s="11">
        <f>'Pop (num)'!Y93-'CI (num)'!Y93</f>
        <v>14565.876099804573</v>
      </c>
      <c r="Z94" s="11">
        <f>'Pop (num)'!Z93-'CI (num)'!Z93</f>
        <v>14914.44566768577</v>
      </c>
      <c r="AA94" s="11">
        <f>'Pop (num)'!AA93-'CI (num)'!AA93</f>
        <v>15295.367128518785</v>
      </c>
      <c r="AB94" s="11">
        <f>'Pop (num)'!AB93-'CI (num)'!AB93</f>
        <v>15705.808522058602</v>
      </c>
      <c r="AC94" s="11">
        <f>'Pop (num)'!AC93-'CI (num)'!AC93</f>
        <v>16158.142572513305</v>
      </c>
      <c r="AD94" s="11">
        <f>'Pop (num)'!AD93-'CI (num)'!AD93</f>
        <v>16410.845251800733</v>
      </c>
      <c r="AE94" s="11">
        <f>'Pop (num)'!AE93-'CI (num)'!AE93</f>
        <v>17073.855885314752</v>
      </c>
      <c r="AF94" s="11">
        <f>'Pop (num)'!AF93-'CI (num)'!AF93</f>
        <v>17848.356295206486</v>
      </c>
      <c r="AG94" s="11">
        <f>'Pop (num)'!AG93-'CI (num)'!AG93</f>
        <v>18657.178103399998</v>
      </c>
      <c r="AH94" s="11">
        <f>'Pop (num)'!AH93-'CI (num)'!AH93</f>
        <v>19277.79050057305</v>
      </c>
      <c r="AI94" s="11">
        <f>'Pop (num)'!AI93-'CI (num)'!AI93</f>
        <v>19019.635123874119</v>
      </c>
    </row>
    <row r="95" spans="1:35" x14ac:dyDescent="0.2">
      <c r="A95">
        <f t="shared" si="1"/>
        <v>94</v>
      </c>
      <c r="C95">
        <f>'Pop (num)'!D95</f>
        <v>8913.1400513837598</v>
      </c>
      <c r="D95" s="11">
        <f>'Pop (num)'!D94-'CI (num)'!D94</f>
        <v>8572.8551677798332</v>
      </c>
      <c r="E95" s="11">
        <f>'Pop (num)'!E94-'CI (num)'!E94</f>
        <v>9885.8768972838225</v>
      </c>
      <c r="F95" s="11">
        <f>'Pop (num)'!F94-'CI (num)'!F94</f>
        <v>10318.285973623111</v>
      </c>
      <c r="G95" s="11">
        <f>'Pop (num)'!G94-'CI (num)'!G94</f>
        <v>10713.770378671094</v>
      </c>
      <c r="H95" s="11">
        <f>'Pop (num)'!H94-'CI (num)'!H94</f>
        <v>11091.299298874777</v>
      </c>
      <c r="I95" s="11">
        <f>'Pop (num)'!I94-'CI (num)'!I94</f>
        <v>11471.539259201851</v>
      </c>
      <c r="J95" s="11">
        <f>'Pop (num)'!J94-'CI (num)'!J94</f>
        <v>11377.053044235838</v>
      </c>
      <c r="K95" s="11">
        <f>'Pop (num)'!K94-'CI (num)'!K94</f>
        <v>11777.743322670685</v>
      </c>
      <c r="L95" s="11">
        <f>'Pop (num)'!L94-'CI (num)'!L94</f>
        <v>12134.464689845388</v>
      </c>
      <c r="M95" s="11">
        <f>'Pop (num)'!M94-'CI (num)'!M94</f>
        <v>12436.790820142647</v>
      </c>
      <c r="N95" s="11">
        <f>'Pop (num)'!N94-'CI (num)'!N94</f>
        <v>12677.961015680217</v>
      </c>
      <c r="O95" s="11">
        <f>'Pop (num)'!O94-'CI (num)'!O94</f>
        <v>12707.901099550152</v>
      </c>
      <c r="P95" s="11">
        <f>'Pop (num)'!P94-'CI (num)'!P94</f>
        <v>12920.024294844492</v>
      </c>
      <c r="Q95" s="11">
        <f>'Pop (num)'!Q94-'CI (num)'!Q94</f>
        <v>13098.089214502479</v>
      </c>
      <c r="R95" s="11">
        <f>'Pop (num)'!R94-'CI (num)'!R94</f>
        <v>13230.529413708886</v>
      </c>
      <c r="S95" s="11">
        <f>'Pop (num)'!S94-'CI (num)'!S94</f>
        <v>13338.974453786779</v>
      </c>
      <c r="T95" s="11">
        <f>'Pop (num)'!T94-'CI (num)'!T94</f>
        <v>13471.119197224441</v>
      </c>
      <c r="U95" s="11">
        <f>'Pop (num)'!U94-'CI (num)'!U94</f>
        <v>13725.862015318655</v>
      </c>
      <c r="V95" s="11">
        <f>'Pop (num)'!V94-'CI (num)'!V94</f>
        <v>13976.163853279419</v>
      </c>
      <c r="W95" s="11">
        <f>'Pop (num)'!W94-'CI (num)'!W94</f>
        <v>14204.604532744053</v>
      </c>
      <c r="X95" s="11">
        <f>'Pop (num)'!X94-'CI (num)'!X94</f>
        <v>14409.171815611118</v>
      </c>
      <c r="Y95" s="11">
        <f>'Pop (num)'!Y94-'CI (num)'!Y94</f>
        <v>14565.876099804573</v>
      </c>
      <c r="Z95" s="11">
        <f>'Pop (num)'!Z94-'CI (num)'!Z94</f>
        <v>14914.44566768577</v>
      </c>
      <c r="AA95" s="11">
        <f>'Pop (num)'!AA94-'CI (num)'!AA94</f>
        <v>15295.367128518785</v>
      </c>
      <c r="AB95" s="11">
        <f>'Pop (num)'!AB94-'CI (num)'!AB94</f>
        <v>15705.808522058602</v>
      </c>
      <c r="AC95" s="11">
        <f>'Pop (num)'!AC94-'CI (num)'!AC94</f>
        <v>16158.142572513305</v>
      </c>
      <c r="AD95" s="11">
        <f>'Pop (num)'!AD94-'CI (num)'!AD94</f>
        <v>16410.845251800733</v>
      </c>
      <c r="AE95" s="11">
        <f>'Pop (num)'!AE94-'CI (num)'!AE94</f>
        <v>17073.855885314752</v>
      </c>
      <c r="AF95" s="11">
        <f>'Pop (num)'!AF94-'CI (num)'!AF94</f>
        <v>17848.356295206486</v>
      </c>
      <c r="AG95" s="11">
        <f>'Pop (num)'!AG94-'CI (num)'!AG94</f>
        <v>18657.178103399998</v>
      </c>
      <c r="AH95" s="11">
        <f>'Pop (num)'!AH94-'CI (num)'!AH94</f>
        <v>19277.79050057305</v>
      </c>
      <c r="AI95" s="11">
        <f>'Pop (num)'!AI94-'CI (num)'!AI94</f>
        <v>19019.635123874119</v>
      </c>
    </row>
    <row r="96" spans="1:35" x14ac:dyDescent="0.2">
      <c r="A96">
        <f t="shared" si="1"/>
        <v>95</v>
      </c>
      <c r="C96">
        <f>'Pop (num)'!D96</f>
        <v>1748.5370277123038</v>
      </c>
      <c r="D96" s="11">
        <f>'Pop (num)'!D95-'CI (num)'!D95</f>
        <v>8572.8551677798332</v>
      </c>
      <c r="E96" s="11">
        <f>'Pop (num)'!E95-'CI (num)'!E95</f>
        <v>9885.8768972838225</v>
      </c>
      <c r="F96" s="11">
        <f>'Pop (num)'!F95-'CI (num)'!F95</f>
        <v>10318.285973623111</v>
      </c>
      <c r="G96" s="11">
        <f>'Pop (num)'!G95-'CI (num)'!G95</f>
        <v>10713.770378671094</v>
      </c>
      <c r="H96" s="11">
        <f>'Pop (num)'!H95-'CI (num)'!H95</f>
        <v>11091.299298874777</v>
      </c>
      <c r="I96" s="11">
        <f>'Pop (num)'!I95-'CI (num)'!I95</f>
        <v>11471.539259201851</v>
      </c>
      <c r="J96" s="11">
        <f>'Pop (num)'!J95-'CI (num)'!J95</f>
        <v>11377.053044235838</v>
      </c>
      <c r="K96" s="11">
        <f>'Pop (num)'!K95-'CI (num)'!K95</f>
        <v>11777.743322670685</v>
      </c>
      <c r="L96" s="11">
        <f>'Pop (num)'!L95-'CI (num)'!L95</f>
        <v>12134.464689845388</v>
      </c>
      <c r="M96" s="11">
        <f>'Pop (num)'!M95-'CI (num)'!M95</f>
        <v>12436.790820142647</v>
      </c>
      <c r="N96" s="11">
        <f>'Pop (num)'!N95-'CI (num)'!N95</f>
        <v>12677.961015680217</v>
      </c>
      <c r="O96" s="11">
        <f>'Pop (num)'!O95-'CI (num)'!O95</f>
        <v>12707.901099550152</v>
      </c>
      <c r="P96" s="11">
        <f>'Pop (num)'!P95-'CI (num)'!P95</f>
        <v>12920.024294844492</v>
      </c>
      <c r="Q96" s="11">
        <f>'Pop (num)'!Q95-'CI (num)'!Q95</f>
        <v>13098.089214502479</v>
      </c>
      <c r="R96" s="11">
        <f>'Pop (num)'!R95-'CI (num)'!R95</f>
        <v>13230.529413708886</v>
      </c>
      <c r="S96" s="11">
        <f>'Pop (num)'!S95-'CI (num)'!S95</f>
        <v>13338.974453786779</v>
      </c>
      <c r="T96" s="11">
        <f>'Pop (num)'!T95-'CI (num)'!T95</f>
        <v>13471.119197224441</v>
      </c>
      <c r="U96" s="11">
        <f>'Pop (num)'!U95-'CI (num)'!U95</f>
        <v>13725.862015318655</v>
      </c>
      <c r="V96" s="11">
        <f>'Pop (num)'!V95-'CI (num)'!V95</f>
        <v>13976.163853279419</v>
      </c>
      <c r="W96" s="11">
        <f>'Pop (num)'!W95-'CI (num)'!W95</f>
        <v>14204.604532744053</v>
      </c>
      <c r="X96" s="11">
        <f>'Pop (num)'!X95-'CI (num)'!X95</f>
        <v>14409.171815611118</v>
      </c>
      <c r="Y96" s="11">
        <f>'Pop (num)'!Y95-'CI (num)'!Y95</f>
        <v>14565.876099804573</v>
      </c>
      <c r="Z96" s="11">
        <f>'Pop (num)'!Z95-'CI (num)'!Z95</f>
        <v>14914.44566768577</v>
      </c>
      <c r="AA96" s="11">
        <f>'Pop (num)'!AA95-'CI (num)'!AA95</f>
        <v>15295.367128518785</v>
      </c>
      <c r="AB96" s="11">
        <f>'Pop (num)'!AB95-'CI (num)'!AB95</f>
        <v>15705.808522058602</v>
      </c>
      <c r="AC96" s="11">
        <f>'Pop (num)'!AC95-'CI (num)'!AC95</f>
        <v>16158.142572513305</v>
      </c>
      <c r="AD96" s="11">
        <f>'Pop (num)'!AD95-'CI (num)'!AD95</f>
        <v>16410.845251800733</v>
      </c>
      <c r="AE96" s="11">
        <f>'Pop (num)'!AE95-'CI (num)'!AE95</f>
        <v>17073.855885314752</v>
      </c>
      <c r="AF96" s="11">
        <f>'Pop (num)'!AF95-'CI (num)'!AF95</f>
        <v>17848.356295206486</v>
      </c>
      <c r="AG96" s="11">
        <f>'Pop (num)'!AG95-'CI (num)'!AG95</f>
        <v>18657.178103399998</v>
      </c>
      <c r="AH96" s="11">
        <f>'Pop (num)'!AH95-'CI (num)'!AH95</f>
        <v>19277.79050057305</v>
      </c>
      <c r="AI96" s="11">
        <f>'Pop (num)'!AI95-'CI (num)'!AI95</f>
        <v>19019.635123874119</v>
      </c>
    </row>
    <row r="97" spans="1:35" x14ac:dyDescent="0.2">
      <c r="A97">
        <f t="shared" si="1"/>
        <v>96</v>
      </c>
      <c r="C97">
        <f>'Pop (num)'!D97</f>
        <v>1748.5370277123038</v>
      </c>
      <c r="D97" s="11">
        <f>'Pop (num)'!D96-'CI (num)'!D96</f>
        <v>1654.6690769249813</v>
      </c>
      <c r="E97" s="11">
        <f>'Pop (num)'!E96-'CI (num)'!E96</f>
        <v>1530.4606135553634</v>
      </c>
      <c r="F97" s="11">
        <f>'Pop (num)'!F96-'CI (num)'!F96</f>
        <v>1761.2736245052879</v>
      </c>
      <c r="G97" s="11">
        <f>'Pop (num)'!G96-'CI (num)'!G96</f>
        <v>2013.0651409771165</v>
      </c>
      <c r="H97" s="11">
        <f>'Pop (num)'!H96-'CI (num)'!H96</f>
        <v>2269.3696087671042</v>
      </c>
      <c r="I97" s="11">
        <f>'Pop (num)'!I96-'CI (num)'!I96</f>
        <v>2515.2281598275868</v>
      </c>
      <c r="J97" s="11">
        <f>'Pop (num)'!J96-'CI (num)'!J96</f>
        <v>2821.7897122946365</v>
      </c>
      <c r="K97" s="11">
        <f>'Pop (num)'!K96-'CI (num)'!K96</f>
        <v>2972.286887187036</v>
      </c>
      <c r="L97" s="11">
        <f>'Pop (num)'!L96-'CI (num)'!L96</f>
        <v>3128.9245825469152</v>
      </c>
      <c r="M97" s="11">
        <f>'Pop (num)'!M96-'CI (num)'!M96</f>
        <v>3288.4843525923047</v>
      </c>
      <c r="N97" s="11">
        <f>'Pop (num)'!N96-'CI (num)'!N96</f>
        <v>3447.868445806816</v>
      </c>
      <c r="O97" s="11">
        <f>'Pop (num)'!O96-'CI (num)'!O96</f>
        <v>3486.2300747171967</v>
      </c>
      <c r="P97" s="11">
        <f>'Pop (num)'!P96-'CI (num)'!P96</f>
        <v>3623.0759005205755</v>
      </c>
      <c r="Q97" s="11">
        <f>'Pop (num)'!Q96-'CI (num)'!Q96</f>
        <v>3735.7902523480534</v>
      </c>
      <c r="R97" s="11">
        <f>'Pop (num)'!R96-'CI (num)'!R96</f>
        <v>3818.825676394506</v>
      </c>
      <c r="S97" s="11">
        <f>'Pop (num)'!S96-'CI (num)'!S96</f>
        <v>3872.7960339144329</v>
      </c>
      <c r="T97" s="11">
        <f>'Pop (num)'!T96-'CI (num)'!T96</f>
        <v>3826.2933968746893</v>
      </c>
      <c r="U97" s="11">
        <f>'Pop (num)'!U96-'CI (num)'!U96</f>
        <v>3854.443324213265</v>
      </c>
      <c r="V97" s="11">
        <f>'Pop (num)'!V96-'CI (num)'!V96</f>
        <v>3859.7420625092159</v>
      </c>
      <c r="W97" s="11">
        <f>'Pop (num)'!W96-'CI (num)'!W96</f>
        <v>3845.2882345884459</v>
      </c>
      <c r="X97" s="11">
        <f>'Pop (num)'!X96-'CI (num)'!X96</f>
        <v>3818.6328947365878</v>
      </c>
      <c r="Y97" s="11">
        <f>'Pop (num)'!Y96-'CI (num)'!Y96</f>
        <v>3775.5859764907909</v>
      </c>
      <c r="Z97" s="11">
        <f>'Pop (num)'!Z96-'CI (num)'!Z96</f>
        <v>3795.0940349665443</v>
      </c>
      <c r="AA97" s="11">
        <f>'Pop (num)'!AA96-'CI (num)'!AA96</f>
        <v>3818.0980919978765</v>
      </c>
      <c r="AB97" s="11">
        <f>'Pop (num)'!AB96-'CI (num)'!AB96</f>
        <v>3843.5773598100122</v>
      </c>
      <c r="AC97" s="11">
        <f>'Pop (num)'!AC96-'CI (num)'!AC96</f>
        <v>3873.1577128423214</v>
      </c>
      <c r="AD97" s="11">
        <f>'Pop (num)'!AD96-'CI (num)'!AD96</f>
        <v>3892.2553754618957</v>
      </c>
      <c r="AE97" s="11">
        <f>'Pop (num)'!AE96-'CI (num)'!AE96</f>
        <v>3976.4579272921887</v>
      </c>
      <c r="AF97" s="11">
        <f>'Pop (num)'!AF96-'CI (num)'!AF96</f>
        <v>4064.1123444894488</v>
      </c>
      <c r="AG97" s="11">
        <f>'Pop (num)'!AG96-'CI (num)'!AG96</f>
        <v>4153.6861859518385</v>
      </c>
      <c r="AH97" s="11">
        <f>'Pop (num)'!AH96-'CI (num)'!AH96</f>
        <v>4202.3891444411283</v>
      </c>
      <c r="AI97" s="11">
        <f>'Pop (num)'!AI96-'CI (num)'!AI96</f>
        <v>4073.9408198970054</v>
      </c>
    </row>
    <row r="98" spans="1:35" x14ac:dyDescent="0.2">
      <c r="A98">
        <f t="shared" si="1"/>
        <v>97</v>
      </c>
      <c r="C98">
        <f>'Pop (num)'!D98</f>
        <v>1748.5370277123038</v>
      </c>
      <c r="D98" s="11">
        <f>'Pop (num)'!D97-'CI (num)'!D97</f>
        <v>1654.6690769249813</v>
      </c>
      <c r="E98" s="11">
        <f>'Pop (num)'!E97-'CI (num)'!E97</f>
        <v>1530.4606135553634</v>
      </c>
      <c r="F98" s="11">
        <f>'Pop (num)'!F97-'CI (num)'!F97</f>
        <v>1761.2736245052879</v>
      </c>
      <c r="G98" s="11">
        <f>'Pop (num)'!G97-'CI (num)'!G97</f>
        <v>2013.0651409771165</v>
      </c>
      <c r="H98" s="11">
        <f>'Pop (num)'!H97-'CI (num)'!H97</f>
        <v>2269.3696087671042</v>
      </c>
      <c r="I98" s="11">
        <f>'Pop (num)'!I97-'CI (num)'!I97</f>
        <v>2515.2281598275868</v>
      </c>
      <c r="J98" s="11">
        <f>'Pop (num)'!J97-'CI (num)'!J97</f>
        <v>2821.7897122946365</v>
      </c>
      <c r="K98" s="11">
        <f>'Pop (num)'!K97-'CI (num)'!K97</f>
        <v>2972.286887187036</v>
      </c>
      <c r="L98" s="11">
        <f>'Pop (num)'!L97-'CI (num)'!L97</f>
        <v>3128.9245825469152</v>
      </c>
      <c r="M98" s="11">
        <f>'Pop (num)'!M97-'CI (num)'!M97</f>
        <v>3288.4843525923047</v>
      </c>
      <c r="N98" s="11">
        <f>'Pop (num)'!N97-'CI (num)'!N97</f>
        <v>3447.868445806816</v>
      </c>
      <c r="O98" s="11">
        <f>'Pop (num)'!O97-'CI (num)'!O97</f>
        <v>3486.2300747171967</v>
      </c>
      <c r="P98" s="11">
        <f>'Pop (num)'!P97-'CI (num)'!P97</f>
        <v>3623.0759005205755</v>
      </c>
      <c r="Q98" s="11">
        <f>'Pop (num)'!Q97-'CI (num)'!Q97</f>
        <v>3735.7902523480534</v>
      </c>
      <c r="R98" s="11">
        <f>'Pop (num)'!R97-'CI (num)'!R97</f>
        <v>3818.825676394506</v>
      </c>
      <c r="S98" s="11">
        <f>'Pop (num)'!S97-'CI (num)'!S97</f>
        <v>3872.7960339144329</v>
      </c>
      <c r="T98" s="11">
        <f>'Pop (num)'!T97-'CI (num)'!T97</f>
        <v>3826.2933968746893</v>
      </c>
      <c r="U98" s="11">
        <f>'Pop (num)'!U97-'CI (num)'!U97</f>
        <v>3854.443324213265</v>
      </c>
      <c r="V98" s="11">
        <f>'Pop (num)'!V97-'CI (num)'!V97</f>
        <v>3859.7420625092159</v>
      </c>
      <c r="W98" s="11">
        <f>'Pop (num)'!W97-'CI (num)'!W97</f>
        <v>3845.2882345884459</v>
      </c>
      <c r="X98" s="11">
        <f>'Pop (num)'!X97-'CI (num)'!X97</f>
        <v>3818.6328947365878</v>
      </c>
      <c r="Y98" s="11">
        <f>'Pop (num)'!Y97-'CI (num)'!Y97</f>
        <v>3775.5859764907909</v>
      </c>
      <c r="Z98" s="11">
        <f>'Pop (num)'!Z97-'CI (num)'!Z97</f>
        <v>3795.0940349665443</v>
      </c>
      <c r="AA98" s="11">
        <f>'Pop (num)'!AA97-'CI (num)'!AA97</f>
        <v>3818.0980919978765</v>
      </c>
      <c r="AB98" s="11">
        <f>'Pop (num)'!AB97-'CI (num)'!AB97</f>
        <v>3843.5773598100122</v>
      </c>
      <c r="AC98" s="11">
        <f>'Pop (num)'!AC97-'CI (num)'!AC97</f>
        <v>3873.1577128423214</v>
      </c>
      <c r="AD98" s="11">
        <f>'Pop (num)'!AD97-'CI (num)'!AD97</f>
        <v>3892.2553754618957</v>
      </c>
      <c r="AE98" s="11">
        <f>'Pop (num)'!AE97-'CI (num)'!AE97</f>
        <v>3976.4579272921887</v>
      </c>
      <c r="AF98" s="11">
        <f>'Pop (num)'!AF97-'CI (num)'!AF97</f>
        <v>4064.1123444894488</v>
      </c>
      <c r="AG98" s="11">
        <f>'Pop (num)'!AG97-'CI (num)'!AG97</f>
        <v>4153.6861859518385</v>
      </c>
      <c r="AH98" s="11">
        <f>'Pop (num)'!AH97-'CI (num)'!AH97</f>
        <v>4202.3891444411283</v>
      </c>
      <c r="AI98" s="11">
        <f>'Pop (num)'!AI97-'CI (num)'!AI97</f>
        <v>4073.9408198970054</v>
      </c>
    </row>
    <row r="99" spans="1:35" x14ac:dyDescent="0.2">
      <c r="A99">
        <f>A98+1</f>
        <v>98</v>
      </c>
      <c r="C99">
        <f>'Pop (num)'!D99</f>
        <v>1748.5370277123038</v>
      </c>
      <c r="D99" s="11">
        <f>'Pop (num)'!D98-'CI (num)'!D98</f>
        <v>1654.6690769249813</v>
      </c>
      <c r="E99" s="11">
        <f>'Pop (num)'!E98-'CI (num)'!E98</f>
        <v>1530.4606135553634</v>
      </c>
      <c r="F99" s="11">
        <f>'Pop (num)'!F98-'CI (num)'!F98</f>
        <v>1761.2736245052879</v>
      </c>
      <c r="G99" s="11">
        <f>'Pop (num)'!G98-'CI (num)'!G98</f>
        <v>2013.0651409771165</v>
      </c>
      <c r="H99" s="11">
        <f>'Pop (num)'!H98-'CI (num)'!H98</f>
        <v>2269.3696087671042</v>
      </c>
      <c r="I99" s="11">
        <f>'Pop (num)'!I98-'CI (num)'!I98</f>
        <v>2515.2281598275868</v>
      </c>
      <c r="J99" s="11">
        <f>'Pop (num)'!J98-'CI (num)'!J98</f>
        <v>2821.7897122946365</v>
      </c>
      <c r="K99" s="11">
        <f>'Pop (num)'!K98-'CI (num)'!K98</f>
        <v>2972.286887187036</v>
      </c>
      <c r="L99" s="11">
        <f>'Pop (num)'!L98-'CI (num)'!L98</f>
        <v>3128.9245825469152</v>
      </c>
      <c r="M99" s="11">
        <f>'Pop (num)'!M98-'CI (num)'!M98</f>
        <v>3288.4843525923047</v>
      </c>
      <c r="N99" s="11">
        <f>'Pop (num)'!N98-'CI (num)'!N98</f>
        <v>3447.868445806816</v>
      </c>
      <c r="O99" s="11">
        <f>'Pop (num)'!O98-'CI (num)'!O98</f>
        <v>3486.2300747171967</v>
      </c>
      <c r="P99" s="11">
        <f>'Pop (num)'!P98-'CI (num)'!P98</f>
        <v>3623.0759005205755</v>
      </c>
      <c r="Q99" s="11">
        <f>'Pop (num)'!Q98-'CI (num)'!Q98</f>
        <v>3735.7902523480534</v>
      </c>
      <c r="R99" s="11">
        <f>'Pop (num)'!R98-'CI (num)'!R98</f>
        <v>3818.825676394506</v>
      </c>
      <c r="S99" s="11">
        <f>'Pop (num)'!S98-'CI (num)'!S98</f>
        <v>3872.7960339144329</v>
      </c>
      <c r="T99" s="11">
        <f>'Pop (num)'!T98-'CI (num)'!T98</f>
        <v>3826.2933968746893</v>
      </c>
      <c r="U99" s="11">
        <f>'Pop (num)'!U98-'CI (num)'!U98</f>
        <v>3854.443324213265</v>
      </c>
      <c r="V99" s="11">
        <f>'Pop (num)'!V98-'CI (num)'!V98</f>
        <v>3859.7420625092159</v>
      </c>
      <c r="W99" s="11">
        <f>'Pop (num)'!W98-'CI (num)'!W98</f>
        <v>3845.2882345884459</v>
      </c>
      <c r="X99" s="11">
        <f>'Pop (num)'!X98-'CI (num)'!X98</f>
        <v>3818.6328947365878</v>
      </c>
      <c r="Y99" s="11">
        <f>'Pop (num)'!Y98-'CI (num)'!Y98</f>
        <v>3775.5859764907909</v>
      </c>
      <c r="Z99" s="11">
        <f>'Pop (num)'!Z98-'CI (num)'!Z98</f>
        <v>3795.0940349665443</v>
      </c>
      <c r="AA99" s="11">
        <f>'Pop (num)'!AA98-'CI (num)'!AA98</f>
        <v>3818.0980919978765</v>
      </c>
      <c r="AB99" s="11">
        <f>'Pop (num)'!AB98-'CI (num)'!AB98</f>
        <v>3843.5773598100122</v>
      </c>
      <c r="AC99" s="11">
        <f>'Pop (num)'!AC98-'CI (num)'!AC98</f>
        <v>3873.1577128423214</v>
      </c>
      <c r="AD99" s="11">
        <f>'Pop (num)'!AD98-'CI (num)'!AD98</f>
        <v>3892.2553754618957</v>
      </c>
      <c r="AE99" s="11">
        <f>'Pop (num)'!AE98-'CI (num)'!AE98</f>
        <v>3976.4579272921887</v>
      </c>
      <c r="AF99" s="11">
        <f>'Pop (num)'!AF98-'CI (num)'!AF98</f>
        <v>4064.1123444894488</v>
      </c>
      <c r="AG99" s="11">
        <f>'Pop (num)'!AG98-'CI (num)'!AG98</f>
        <v>4153.6861859518385</v>
      </c>
      <c r="AH99" s="11">
        <f>'Pop (num)'!AH98-'CI (num)'!AH98</f>
        <v>4202.3891444411283</v>
      </c>
      <c r="AI99" s="11">
        <f>'Pop (num)'!AI98-'CI (num)'!AI98</f>
        <v>4073.9408198970054</v>
      </c>
    </row>
    <row r="100" spans="1:35" x14ac:dyDescent="0.2">
      <c r="A100">
        <f>A99+1</f>
        <v>99</v>
      </c>
      <c r="C100">
        <f>'Pop (num)'!D100</f>
        <v>1748.5370277123038</v>
      </c>
      <c r="D100" s="11">
        <f>'Pop (num)'!D99-'CI (num)'!D99</f>
        <v>1654.6690769249813</v>
      </c>
      <c r="E100" s="11">
        <f>'Pop (num)'!E99-'CI (num)'!E99</f>
        <v>1530.4606135553634</v>
      </c>
      <c r="F100" s="11">
        <f>'Pop (num)'!F99-'CI (num)'!F99</f>
        <v>1761.2736245052879</v>
      </c>
      <c r="G100" s="11">
        <f>'Pop (num)'!G99-'CI (num)'!G99</f>
        <v>2013.0651409771165</v>
      </c>
      <c r="H100" s="11">
        <f>'Pop (num)'!H99-'CI (num)'!H99</f>
        <v>2269.3696087671042</v>
      </c>
      <c r="I100" s="11">
        <f>'Pop (num)'!I99-'CI (num)'!I99</f>
        <v>2515.2281598275868</v>
      </c>
      <c r="J100" s="11">
        <f>'Pop (num)'!J99-'CI (num)'!J99</f>
        <v>2821.7897122946365</v>
      </c>
      <c r="K100" s="11">
        <f>'Pop (num)'!K99-'CI (num)'!K99</f>
        <v>2972.286887187036</v>
      </c>
      <c r="L100" s="11">
        <f>'Pop (num)'!L99-'CI (num)'!L99</f>
        <v>3128.9245825469152</v>
      </c>
      <c r="M100" s="11">
        <f>'Pop (num)'!M99-'CI (num)'!M99</f>
        <v>3288.4843525923047</v>
      </c>
      <c r="N100" s="11">
        <f>'Pop (num)'!N99-'CI (num)'!N99</f>
        <v>3447.868445806816</v>
      </c>
      <c r="O100" s="11">
        <f>'Pop (num)'!O99-'CI (num)'!O99</f>
        <v>3486.2300747171967</v>
      </c>
      <c r="P100" s="11">
        <f>'Pop (num)'!P99-'CI (num)'!P99</f>
        <v>3623.0759005205755</v>
      </c>
      <c r="Q100" s="11">
        <f>'Pop (num)'!Q99-'CI (num)'!Q99</f>
        <v>3735.7902523480534</v>
      </c>
      <c r="R100" s="11">
        <f>'Pop (num)'!R99-'CI (num)'!R99</f>
        <v>3818.825676394506</v>
      </c>
      <c r="S100" s="11">
        <f>'Pop (num)'!S99-'CI (num)'!S99</f>
        <v>3872.7960339144329</v>
      </c>
      <c r="T100" s="11">
        <f>'Pop (num)'!T99-'CI (num)'!T99</f>
        <v>3826.2933968746893</v>
      </c>
      <c r="U100" s="11">
        <f>'Pop (num)'!U99-'CI (num)'!U99</f>
        <v>3854.443324213265</v>
      </c>
      <c r="V100" s="11">
        <f>'Pop (num)'!V99-'CI (num)'!V99</f>
        <v>3859.7420625092159</v>
      </c>
      <c r="W100" s="11">
        <f>'Pop (num)'!W99-'CI (num)'!W99</f>
        <v>3845.2882345884459</v>
      </c>
      <c r="X100" s="11">
        <f>'Pop (num)'!X99-'CI (num)'!X99</f>
        <v>3818.6328947365878</v>
      </c>
      <c r="Y100" s="11">
        <f>'Pop (num)'!Y99-'CI (num)'!Y99</f>
        <v>3775.5859764907909</v>
      </c>
      <c r="Z100" s="11">
        <f>'Pop (num)'!Z99-'CI (num)'!Z99</f>
        <v>3795.0940349665443</v>
      </c>
      <c r="AA100" s="11">
        <f>'Pop (num)'!AA99-'CI (num)'!AA99</f>
        <v>3818.0980919978765</v>
      </c>
      <c r="AB100" s="11">
        <f>'Pop (num)'!AB99-'CI (num)'!AB99</f>
        <v>3843.5773598100122</v>
      </c>
      <c r="AC100" s="11">
        <f>'Pop (num)'!AC99-'CI (num)'!AC99</f>
        <v>3873.1577128423214</v>
      </c>
      <c r="AD100" s="11">
        <f>'Pop (num)'!AD99-'CI (num)'!AD99</f>
        <v>3892.2553754618957</v>
      </c>
      <c r="AE100" s="11">
        <f>'Pop (num)'!AE99-'CI (num)'!AE99</f>
        <v>3976.4579272921887</v>
      </c>
      <c r="AF100" s="11">
        <f>'Pop (num)'!AF99-'CI (num)'!AF99</f>
        <v>4064.1123444894488</v>
      </c>
      <c r="AG100" s="11">
        <f>'Pop (num)'!AG99-'CI (num)'!AG99</f>
        <v>4153.6861859518385</v>
      </c>
      <c r="AH100" s="11">
        <f>'Pop (num)'!AH99-'CI (num)'!AH99</f>
        <v>4202.3891444411283</v>
      </c>
      <c r="AI100" s="11">
        <f>'Pop (num)'!AI99-'CI (num)'!AI99</f>
        <v>4073.9408198970054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3F27C-F1F9-6E4B-97CF-B993D4E9E60A}">
  <sheetPr codeName="Sheet7"/>
  <dimension ref="A1:AI100"/>
  <sheetViews>
    <sheetView zoomScale="200" workbookViewId="0">
      <selection activeCell="F4" sqref="F4"/>
    </sheetView>
  </sheetViews>
  <sheetFormatPr baseColWidth="10" defaultRowHeight="16" x14ac:dyDescent="0.2"/>
  <cols>
    <col min="3" max="3" width="6.33203125" bestFit="1" customWidth="1"/>
    <col min="4" max="4" width="12.83203125" style="1" customWidth="1"/>
    <col min="5" max="13" width="11.33203125" style="1" bestFit="1" customWidth="1"/>
    <col min="14" max="14" width="11" style="1" customWidth="1"/>
    <col min="15" max="19" width="11.33203125" style="1" bestFit="1" customWidth="1"/>
    <col min="20" max="16384" width="10.83203125" style="1"/>
  </cols>
  <sheetData>
    <row r="1" spans="1:35" customFormat="1" x14ac:dyDescent="0.2">
      <c r="A1" t="s">
        <v>40</v>
      </c>
      <c r="B1" t="s">
        <v>41</v>
      </c>
      <c r="C1" t="s">
        <v>42</v>
      </c>
      <c r="D1" cm="1">
        <f t="array" ref="D1:AI1">TRANSPOSE('RAW CI'!M2:M33)</f>
        <v>1990</v>
      </c>
      <c r="E1">
        <v>1991</v>
      </c>
      <c r="F1">
        <v>1992</v>
      </c>
      <c r="G1">
        <v>1993</v>
      </c>
      <c r="H1">
        <v>1994</v>
      </c>
      <c r="I1">
        <v>1995</v>
      </c>
      <c r="J1">
        <v>1996</v>
      </c>
      <c r="K1">
        <v>1997</v>
      </c>
      <c r="L1">
        <v>1998</v>
      </c>
      <c r="M1">
        <v>1999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>
        <v>2016</v>
      </c>
      <c r="AE1">
        <v>2017</v>
      </c>
      <c r="AF1">
        <v>2018</v>
      </c>
      <c r="AG1">
        <v>2019</v>
      </c>
      <c r="AH1">
        <v>2020</v>
      </c>
      <c r="AI1">
        <v>2021</v>
      </c>
    </row>
    <row r="2" spans="1:35" x14ac:dyDescent="0.2">
      <c r="A2">
        <v>1</v>
      </c>
      <c r="B2" t="s">
        <v>19</v>
      </c>
      <c r="C2" s="1">
        <v>1</v>
      </c>
      <c r="D2" s="2">
        <f>SUMIFS('RAW CI'!$N$2:$N$1729,'RAW CI'!$G$2:$G$1729,'CI (num)'!$C2,'RAW CI'!$M$2:$M$1729,D$1)/4</f>
        <v>3432.4931969956706</v>
      </c>
      <c r="E2" s="2">
        <f>SUMIFS('RAW CI'!$N$2:$N$1729,'RAW CI'!$G$2:$G$1729,'CI (num)'!$C2,'RAW CI'!$M$2:$M$1729,E$1)/4</f>
        <v>3454.0620236155537</v>
      </c>
      <c r="F2" s="2">
        <f>SUMIFS('RAW CI'!$N$2:$N$1729,'RAW CI'!$G$2:$G$1729,'CI (num)'!$C2,'RAW CI'!$M$2:$M$1729,F$1)/4</f>
        <v>3472.1842335130368</v>
      </c>
      <c r="G2" s="2">
        <f>SUMIFS('RAW CI'!$N$2:$N$1729,'RAW CI'!$G$2:$G$1729,'CI (num)'!$C2,'RAW CI'!$M$2:$M$1729,G$1)/4</f>
        <v>3487.7805330703241</v>
      </c>
      <c r="H2" s="2">
        <f>SUMIFS('RAW CI'!$N$2:$N$1729,'RAW CI'!$G$2:$G$1729,'CI (num)'!$C2,'RAW CI'!$M$2:$M$1729,H$1)/4</f>
        <v>3495.566651392342</v>
      </c>
      <c r="I2" s="2">
        <f>SUMIFS('RAW CI'!$N$2:$N$1729,'RAW CI'!$G$2:$G$1729,'CI (num)'!$C2,'RAW CI'!$M$2:$M$1729,I$1)/4</f>
        <v>3494.946400062624</v>
      </c>
      <c r="J2" s="2">
        <f>SUMIFS('RAW CI'!$N$2:$N$1729,'RAW CI'!$G$2:$G$1729,'CI (num)'!$C2,'RAW CI'!$M$2:$M$1729,J$1)/4</f>
        <v>3490.768188019907</v>
      </c>
      <c r="K2" s="2">
        <f>SUMIFS('RAW CI'!$N$2:$N$1729,'RAW CI'!$G$2:$G$1729,'CI (num)'!$C2,'RAW CI'!$M$2:$M$1729,K$1)/4</f>
        <v>3484.1900834122162</v>
      </c>
      <c r="L2" s="2">
        <f>SUMIFS('RAW CI'!$N$2:$N$1729,'RAW CI'!$G$2:$G$1729,'CI (num)'!$C2,'RAW CI'!$M$2:$M$1729,L$1)/4</f>
        <v>3474.8556236824979</v>
      </c>
      <c r="M2" s="2">
        <f>SUMIFS('RAW CI'!$N$2:$N$1729,'RAW CI'!$G$2:$G$1729,'CI (num)'!$C2,'RAW CI'!$M$2:$M$1729,M$1)/4</f>
        <v>3460.3255871430092</v>
      </c>
      <c r="N2" s="2">
        <f>SUMIFS('RAW CI'!$N$2:$N$1729,'RAW CI'!$G$2:$G$1729,'CI (num)'!$C2,'RAW CI'!$M$2:$M$1729,N$1)/4</f>
        <v>3446.2177690900153</v>
      </c>
      <c r="O2" s="2">
        <f>SUMIFS('RAW CI'!$N$2:$N$1729,'RAW CI'!$G$2:$G$1729,'CI (num)'!$C2,'RAW CI'!$M$2:$M$1729,O$1)/4</f>
        <v>3434.1168184464641</v>
      </c>
      <c r="P2" s="2">
        <f>SUMIFS('RAW CI'!$N$2:$N$1729,'RAW CI'!$G$2:$G$1729,'CI (num)'!$C2,'RAW CI'!$M$2:$M$1729,P$1)/4</f>
        <v>3406.0061264543083</v>
      </c>
      <c r="Q2" s="2">
        <f>SUMIFS('RAW CI'!$N$2:$N$1729,'RAW CI'!$G$2:$G$1729,'CI (num)'!$C2,'RAW CI'!$M$2:$M$1729,Q$1)/4</f>
        <v>3373.1610248528091</v>
      </c>
      <c r="R2" s="2">
        <f>SUMIFS('RAW CI'!$N$2:$N$1729,'RAW CI'!$G$2:$G$1729,'CI (num)'!$C2,'RAW CI'!$M$2:$M$1729,R$1)/4</f>
        <v>3343.8528563651626</v>
      </c>
      <c r="S2" s="2">
        <f>SUMIFS('RAW CI'!$N$2:$N$1729,'RAW CI'!$G$2:$G$1729,'CI (num)'!$C2,'RAW CI'!$M$2:$M$1729,S$1)/4</f>
        <v>3332.8147020201586</v>
      </c>
      <c r="T2" s="2">
        <f>SUMIFS('RAW CI'!$N$2:$N$1729,'RAW CI'!$G$2:$G$1729,'CI (num)'!$C2,'RAW CI'!$M$2:$M$1729,T$1)/4</f>
        <v>3333.9660270975246</v>
      </c>
      <c r="U2" s="2">
        <f>SUMIFS('RAW CI'!$N$2:$N$1729,'RAW CI'!$G$2:$G$1729,'CI (num)'!$C2,'RAW CI'!$M$2:$M$1729,U$1)/4</f>
        <v>3336.2978922561424</v>
      </c>
      <c r="V2" s="2">
        <f>SUMIFS('RAW CI'!$N$2:$N$1729,'RAW CI'!$G$2:$G$1729,'CI (num)'!$C2,'RAW CI'!$M$2:$M$1729,V$1)/4</f>
        <v>3336.4447373720136</v>
      </c>
      <c r="W2" s="2">
        <f>SUMIFS('RAW CI'!$N$2:$N$1729,'RAW CI'!$G$2:$G$1729,'CI (num)'!$C2,'RAW CI'!$M$2:$M$1729,W$1)/4</f>
        <v>3327.2444845092496</v>
      </c>
      <c r="X2" s="2">
        <f>SUMIFS('RAW CI'!$N$2:$N$1729,'RAW CI'!$G$2:$G$1729,'CI (num)'!$C2,'RAW CI'!$M$2:$M$1729,X$1)/4</f>
        <v>3308.6484171650063</v>
      </c>
      <c r="Y2" s="2">
        <f>SUMIFS('RAW CI'!$N$2:$N$1729,'RAW CI'!$G$2:$G$1729,'CI (num)'!$C2,'RAW CI'!$M$2:$M$1729,Y$1)/4</f>
        <v>3281.964081701336</v>
      </c>
      <c r="Z2" s="2">
        <f>SUMIFS('RAW CI'!$N$2:$N$1729,'RAW CI'!$G$2:$G$1729,'CI (num)'!$C2,'RAW CI'!$M$2:$M$1729,Z$1)/4</f>
        <v>3250.4160017682739</v>
      </c>
      <c r="AA2" s="2">
        <f>SUMIFS('RAW CI'!$N$2:$N$1729,'RAW CI'!$G$2:$G$1729,'CI (num)'!$C2,'RAW CI'!$M$2:$M$1729,AA$1)/4</f>
        <v>3219.4546230801934</v>
      </c>
      <c r="AB2" s="2">
        <f>SUMIFS('RAW CI'!$N$2:$N$1729,'RAW CI'!$G$2:$G$1729,'CI (num)'!$C2,'RAW CI'!$M$2:$M$1729,AB$1)/4</f>
        <v>3190.8980429672129</v>
      </c>
      <c r="AC2" s="2">
        <f>SUMIFS('RAW CI'!$N$2:$N$1729,'RAW CI'!$G$2:$G$1729,'CI (num)'!$C2,'RAW CI'!$M$2:$M$1729,AC$1)/4</f>
        <v>3172.9040623994661</v>
      </c>
      <c r="AD2" s="2">
        <f>SUMIFS('RAW CI'!$N$2:$N$1729,'RAW CI'!$G$2:$G$1729,'CI (num)'!$C2,'RAW CI'!$M$2:$M$1729,AD$1)/4</f>
        <v>3164.6091919361916</v>
      </c>
      <c r="AE2" s="2">
        <f>SUMIFS('RAW CI'!$N$2:$N$1729,'RAW CI'!$G$2:$G$1729,'CI (num)'!$C2,'RAW CI'!$M$2:$M$1729,AE$1)/4</f>
        <v>3171.7315476134854</v>
      </c>
      <c r="AF2" s="2">
        <f>SUMIFS('RAW CI'!$N$2:$N$1729,'RAW CI'!$G$2:$G$1729,'CI (num)'!$C2,'RAW CI'!$M$2:$M$1729,AF$1)/4</f>
        <v>3185.233673233462</v>
      </c>
      <c r="AG2" s="2">
        <f>SUMIFS('RAW CI'!$N$2:$N$1729,'RAW CI'!$G$2:$G$1729,'CI (num)'!$C2,'RAW CI'!$M$2:$M$1729,AG$1)/4</f>
        <v>3185.1490835012</v>
      </c>
      <c r="AH2" s="2">
        <f>SUMIFS('RAW CI'!$N$2:$N$1729,'RAW CI'!$G$2:$G$1729,'CI (num)'!$C2,'RAW CI'!$M$2:$M$1729,AH$1)/4</f>
        <v>3187.8995722082673</v>
      </c>
      <c r="AI2" s="2">
        <f>SUMIFS('RAW CI'!$N$2:$N$1729,'RAW CI'!$G$2:$G$1729,'CI (num)'!$C2,'RAW CI'!$M$2:$M$1729,AI$1)/4</f>
        <v>3118.4069422668508</v>
      </c>
    </row>
    <row r="3" spans="1:35" x14ac:dyDescent="0.2">
      <c r="A3">
        <f>A2+1</f>
        <v>2</v>
      </c>
      <c r="B3" t="s">
        <v>19</v>
      </c>
      <c r="C3" s="1">
        <v>1</v>
      </c>
      <c r="D3" s="2">
        <f>SUMIFS('RAW CI'!$N$2:$N$1729,'RAW CI'!$G$2:$G$1729,'CI (num)'!$C3,'RAW CI'!$M$2:$M$1729,D$1)/4</f>
        <v>3432.4931969956706</v>
      </c>
      <c r="E3" s="2">
        <f>SUMIFS('RAW CI'!$N$2:$N$1729,'RAW CI'!$G$2:$G$1729,'CI (num)'!$C3,'RAW CI'!$M$2:$M$1729,E$1)/4</f>
        <v>3454.0620236155537</v>
      </c>
      <c r="F3" s="2">
        <f>SUMIFS('RAW CI'!$N$2:$N$1729,'RAW CI'!$G$2:$G$1729,'CI (num)'!$C3,'RAW CI'!$M$2:$M$1729,F$1)/4</f>
        <v>3472.1842335130368</v>
      </c>
      <c r="G3" s="2">
        <f>SUMIFS('RAW CI'!$N$2:$N$1729,'RAW CI'!$G$2:$G$1729,'CI (num)'!$C3,'RAW CI'!$M$2:$M$1729,G$1)/4</f>
        <v>3487.7805330703241</v>
      </c>
      <c r="H3" s="2">
        <f>SUMIFS('RAW CI'!$N$2:$N$1729,'RAW CI'!$G$2:$G$1729,'CI (num)'!$C3,'RAW CI'!$M$2:$M$1729,H$1)/4</f>
        <v>3495.566651392342</v>
      </c>
      <c r="I3" s="2">
        <f>SUMIFS('RAW CI'!$N$2:$N$1729,'RAW CI'!$G$2:$G$1729,'CI (num)'!$C3,'RAW CI'!$M$2:$M$1729,I$1)/4</f>
        <v>3494.946400062624</v>
      </c>
      <c r="J3" s="2">
        <f>SUMIFS('RAW CI'!$N$2:$N$1729,'RAW CI'!$G$2:$G$1729,'CI (num)'!$C3,'RAW CI'!$M$2:$M$1729,J$1)/4</f>
        <v>3490.768188019907</v>
      </c>
      <c r="K3" s="2">
        <f>SUMIFS('RAW CI'!$N$2:$N$1729,'RAW CI'!$G$2:$G$1729,'CI (num)'!$C3,'RAW CI'!$M$2:$M$1729,K$1)/4</f>
        <v>3484.1900834122162</v>
      </c>
      <c r="L3" s="2">
        <f>SUMIFS('RAW CI'!$N$2:$N$1729,'RAW CI'!$G$2:$G$1729,'CI (num)'!$C3,'RAW CI'!$M$2:$M$1729,L$1)/4</f>
        <v>3474.8556236824979</v>
      </c>
      <c r="M3" s="2">
        <f>SUMIFS('RAW CI'!$N$2:$N$1729,'RAW CI'!$G$2:$G$1729,'CI (num)'!$C3,'RAW CI'!$M$2:$M$1729,M$1)/4</f>
        <v>3460.3255871430092</v>
      </c>
      <c r="N3" s="2">
        <f>SUMIFS('RAW CI'!$N$2:$N$1729,'RAW CI'!$G$2:$G$1729,'CI (num)'!$C3,'RAW CI'!$M$2:$M$1729,N$1)/4</f>
        <v>3446.2177690900153</v>
      </c>
      <c r="O3" s="2">
        <f>SUMIFS('RAW CI'!$N$2:$N$1729,'RAW CI'!$G$2:$G$1729,'CI (num)'!$C3,'RAW CI'!$M$2:$M$1729,O$1)/4</f>
        <v>3434.1168184464641</v>
      </c>
      <c r="P3" s="2">
        <f>SUMIFS('RAW CI'!$N$2:$N$1729,'RAW CI'!$G$2:$G$1729,'CI (num)'!$C3,'RAW CI'!$M$2:$M$1729,P$1)/4</f>
        <v>3406.0061264543083</v>
      </c>
      <c r="Q3" s="2">
        <f>SUMIFS('RAW CI'!$N$2:$N$1729,'RAW CI'!$G$2:$G$1729,'CI (num)'!$C3,'RAW CI'!$M$2:$M$1729,Q$1)/4</f>
        <v>3373.1610248528091</v>
      </c>
      <c r="R3" s="2">
        <f>SUMIFS('RAW CI'!$N$2:$N$1729,'RAW CI'!$G$2:$G$1729,'CI (num)'!$C3,'RAW CI'!$M$2:$M$1729,R$1)/4</f>
        <v>3343.8528563651626</v>
      </c>
      <c r="S3" s="2">
        <f>SUMIFS('RAW CI'!$N$2:$N$1729,'RAW CI'!$G$2:$G$1729,'CI (num)'!$C3,'RAW CI'!$M$2:$M$1729,S$1)/4</f>
        <v>3332.8147020201586</v>
      </c>
      <c r="T3" s="2">
        <f>SUMIFS('RAW CI'!$N$2:$N$1729,'RAW CI'!$G$2:$G$1729,'CI (num)'!$C3,'RAW CI'!$M$2:$M$1729,T$1)/4</f>
        <v>3333.9660270975246</v>
      </c>
      <c r="U3" s="2">
        <f>SUMIFS('RAW CI'!$N$2:$N$1729,'RAW CI'!$G$2:$G$1729,'CI (num)'!$C3,'RAW CI'!$M$2:$M$1729,U$1)/4</f>
        <v>3336.2978922561424</v>
      </c>
      <c r="V3" s="2">
        <f>SUMIFS('RAW CI'!$N$2:$N$1729,'RAW CI'!$G$2:$G$1729,'CI (num)'!$C3,'RAW CI'!$M$2:$M$1729,V$1)/4</f>
        <v>3336.4447373720136</v>
      </c>
      <c r="W3" s="2">
        <f>SUMIFS('RAW CI'!$N$2:$N$1729,'RAW CI'!$G$2:$G$1729,'CI (num)'!$C3,'RAW CI'!$M$2:$M$1729,W$1)/4</f>
        <v>3327.2444845092496</v>
      </c>
      <c r="X3" s="2">
        <f>SUMIFS('RAW CI'!$N$2:$N$1729,'RAW CI'!$G$2:$G$1729,'CI (num)'!$C3,'RAW CI'!$M$2:$M$1729,X$1)/4</f>
        <v>3308.6484171650063</v>
      </c>
      <c r="Y3" s="2">
        <f>SUMIFS('RAW CI'!$N$2:$N$1729,'RAW CI'!$G$2:$G$1729,'CI (num)'!$C3,'RAW CI'!$M$2:$M$1729,Y$1)/4</f>
        <v>3281.964081701336</v>
      </c>
      <c r="Z3" s="2">
        <f>SUMIFS('RAW CI'!$N$2:$N$1729,'RAW CI'!$G$2:$G$1729,'CI (num)'!$C3,'RAW CI'!$M$2:$M$1729,Z$1)/4</f>
        <v>3250.4160017682739</v>
      </c>
      <c r="AA3" s="2">
        <f>SUMIFS('RAW CI'!$N$2:$N$1729,'RAW CI'!$G$2:$G$1729,'CI (num)'!$C3,'RAW CI'!$M$2:$M$1729,AA$1)/4</f>
        <v>3219.4546230801934</v>
      </c>
      <c r="AB3" s="2">
        <f>SUMIFS('RAW CI'!$N$2:$N$1729,'RAW CI'!$G$2:$G$1729,'CI (num)'!$C3,'RAW CI'!$M$2:$M$1729,AB$1)/4</f>
        <v>3190.8980429672129</v>
      </c>
      <c r="AC3" s="2">
        <f>SUMIFS('RAW CI'!$N$2:$N$1729,'RAW CI'!$G$2:$G$1729,'CI (num)'!$C3,'RAW CI'!$M$2:$M$1729,AC$1)/4</f>
        <v>3172.9040623994661</v>
      </c>
      <c r="AD3" s="2">
        <f>SUMIFS('RAW CI'!$N$2:$N$1729,'RAW CI'!$G$2:$G$1729,'CI (num)'!$C3,'RAW CI'!$M$2:$M$1729,AD$1)/4</f>
        <v>3164.6091919361916</v>
      </c>
      <c r="AE3" s="2">
        <f>SUMIFS('RAW CI'!$N$2:$N$1729,'RAW CI'!$G$2:$G$1729,'CI (num)'!$C3,'RAW CI'!$M$2:$M$1729,AE$1)/4</f>
        <v>3171.7315476134854</v>
      </c>
      <c r="AF3" s="2">
        <f>SUMIFS('RAW CI'!$N$2:$N$1729,'RAW CI'!$G$2:$G$1729,'CI (num)'!$C3,'RAW CI'!$M$2:$M$1729,AF$1)/4</f>
        <v>3185.233673233462</v>
      </c>
      <c r="AG3" s="2">
        <f>SUMIFS('RAW CI'!$N$2:$N$1729,'RAW CI'!$G$2:$G$1729,'CI (num)'!$C3,'RAW CI'!$M$2:$M$1729,AG$1)/4</f>
        <v>3185.1490835012</v>
      </c>
      <c r="AH3" s="2">
        <f>SUMIFS('RAW CI'!$N$2:$N$1729,'RAW CI'!$G$2:$G$1729,'CI (num)'!$C3,'RAW CI'!$M$2:$M$1729,AH$1)/4</f>
        <v>3187.8995722082673</v>
      </c>
      <c r="AI3" s="2">
        <f>SUMIFS('RAW CI'!$N$2:$N$1729,'RAW CI'!$G$2:$G$1729,'CI (num)'!$C3,'RAW CI'!$M$2:$M$1729,AI$1)/4</f>
        <v>3118.4069422668508</v>
      </c>
    </row>
    <row r="4" spans="1:35" x14ac:dyDescent="0.2">
      <c r="A4">
        <f t="shared" ref="A4:A67" si="0">A3+1</f>
        <v>3</v>
      </c>
      <c r="B4" t="s">
        <v>19</v>
      </c>
      <c r="C4" s="1">
        <v>1</v>
      </c>
      <c r="D4" s="2">
        <f>SUMIFS('RAW CI'!$N$2:$N$1729,'RAW CI'!$G$2:$G$1729,'CI (num)'!$C4,'RAW CI'!$M$2:$M$1729,D$1)/4</f>
        <v>3432.4931969956706</v>
      </c>
      <c r="E4" s="2">
        <f>SUMIFS('RAW CI'!$N$2:$N$1729,'RAW CI'!$G$2:$G$1729,'CI (num)'!$C4,'RAW CI'!$M$2:$M$1729,E$1)/4</f>
        <v>3454.0620236155537</v>
      </c>
      <c r="F4" s="2">
        <f>SUMIFS('RAW CI'!$N$2:$N$1729,'RAW CI'!$G$2:$G$1729,'CI (num)'!$C4,'RAW CI'!$M$2:$M$1729,F$1)/4</f>
        <v>3472.1842335130368</v>
      </c>
      <c r="G4" s="2">
        <f>SUMIFS('RAW CI'!$N$2:$N$1729,'RAW CI'!$G$2:$G$1729,'CI (num)'!$C4,'RAW CI'!$M$2:$M$1729,G$1)/4</f>
        <v>3487.7805330703241</v>
      </c>
      <c r="H4" s="2">
        <f>SUMIFS('RAW CI'!$N$2:$N$1729,'RAW CI'!$G$2:$G$1729,'CI (num)'!$C4,'RAW CI'!$M$2:$M$1729,H$1)/4</f>
        <v>3495.566651392342</v>
      </c>
      <c r="I4" s="2">
        <f>SUMIFS('RAW CI'!$N$2:$N$1729,'RAW CI'!$G$2:$G$1729,'CI (num)'!$C4,'RAW CI'!$M$2:$M$1729,I$1)/4</f>
        <v>3494.946400062624</v>
      </c>
      <c r="J4" s="2">
        <f>SUMIFS('RAW CI'!$N$2:$N$1729,'RAW CI'!$G$2:$G$1729,'CI (num)'!$C4,'RAW CI'!$M$2:$M$1729,J$1)/4</f>
        <v>3490.768188019907</v>
      </c>
      <c r="K4" s="2">
        <f>SUMIFS('RAW CI'!$N$2:$N$1729,'RAW CI'!$G$2:$G$1729,'CI (num)'!$C4,'RAW CI'!$M$2:$M$1729,K$1)/4</f>
        <v>3484.1900834122162</v>
      </c>
      <c r="L4" s="2">
        <f>SUMIFS('RAW CI'!$N$2:$N$1729,'RAW CI'!$G$2:$G$1729,'CI (num)'!$C4,'RAW CI'!$M$2:$M$1729,L$1)/4</f>
        <v>3474.8556236824979</v>
      </c>
      <c r="M4" s="2">
        <f>SUMIFS('RAW CI'!$N$2:$N$1729,'RAW CI'!$G$2:$G$1729,'CI (num)'!$C4,'RAW CI'!$M$2:$M$1729,M$1)/4</f>
        <v>3460.3255871430092</v>
      </c>
      <c r="N4" s="2">
        <f>SUMIFS('RAW CI'!$N$2:$N$1729,'RAW CI'!$G$2:$G$1729,'CI (num)'!$C4,'RAW CI'!$M$2:$M$1729,N$1)/4</f>
        <v>3446.2177690900153</v>
      </c>
      <c r="O4" s="2">
        <f>SUMIFS('RAW CI'!$N$2:$N$1729,'RAW CI'!$G$2:$G$1729,'CI (num)'!$C4,'RAW CI'!$M$2:$M$1729,O$1)/4</f>
        <v>3434.1168184464641</v>
      </c>
      <c r="P4" s="2">
        <f>SUMIFS('RAW CI'!$N$2:$N$1729,'RAW CI'!$G$2:$G$1729,'CI (num)'!$C4,'RAW CI'!$M$2:$M$1729,P$1)/4</f>
        <v>3406.0061264543083</v>
      </c>
      <c r="Q4" s="2">
        <f>SUMIFS('RAW CI'!$N$2:$N$1729,'RAW CI'!$G$2:$G$1729,'CI (num)'!$C4,'RAW CI'!$M$2:$M$1729,Q$1)/4</f>
        <v>3373.1610248528091</v>
      </c>
      <c r="R4" s="2">
        <f>SUMIFS('RAW CI'!$N$2:$N$1729,'RAW CI'!$G$2:$G$1729,'CI (num)'!$C4,'RAW CI'!$M$2:$M$1729,R$1)/4</f>
        <v>3343.8528563651626</v>
      </c>
      <c r="S4" s="2">
        <f>SUMIFS('RAW CI'!$N$2:$N$1729,'RAW CI'!$G$2:$G$1729,'CI (num)'!$C4,'RAW CI'!$M$2:$M$1729,S$1)/4</f>
        <v>3332.8147020201586</v>
      </c>
      <c r="T4" s="2">
        <f>SUMIFS('RAW CI'!$N$2:$N$1729,'RAW CI'!$G$2:$G$1729,'CI (num)'!$C4,'RAW CI'!$M$2:$M$1729,T$1)/4</f>
        <v>3333.9660270975246</v>
      </c>
      <c r="U4" s="2">
        <f>SUMIFS('RAW CI'!$N$2:$N$1729,'RAW CI'!$G$2:$G$1729,'CI (num)'!$C4,'RAW CI'!$M$2:$M$1729,U$1)/4</f>
        <v>3336.2978922561424</v>
      </c>
      <c r="V4" s="2">
        <f>SUMIFS('RAW CI'!$N$2:$N$1729,'RAW CI'!$G$2:$G$1729,'CI (num)'!$C4,'RAW CI'!$M$2:$M$1729,V$1)/4</f>
        <v>3336.4447373720136</v>
      </c>
      <c r="W4" s="2">
        <f>SUMIFS('RAW CI'!$N$2:$N$1729,'RAW CI'!$G$2:$G$1729,'CI (num)'!$C4,'RAW CI'!$M$2:$M$1729,W$1)/4</f>
        <v>3327.2444845092496</v>
      </c>
      <c r="X4" s="2">
        <f>SUMIFS('RAW CI'!$N$2:$N$1729,'RAW CI'!$G$2:$G$1729,'CI (num)'!$C4,'RAW CI'!$M$2:$M$1729,X$1)/4</f>
        <v>3308.6484171650063</v>
      </c>
      <c r="Y4" s="2">
        <f>SUMIFS('RAW CI'!$N$2:$N$1729,'RAW CI'!$G$2:$G$1729,'CI (num)'!$C4,'RAW CI'!$M$2:$M$1729,Y$1)/4</f>
        <v>3281.964081701336</v>
      </c>
      <c r="Z4" s="2">
        <f>SUMIFS('RAW CI'!$N$2:$N$1729,'RAW CI'!$G$2:$G$1729,'CI (num)'!$C4,'RAW CI'!$M$2:$M$1729,Z$1)/4</f>
        <v>3250.4160017682739</v>
      </c>
      <c r="AA4" s="2">
        <f>SUMIFS('RAW CI'!$N$2:$N$1729,'RAW CI'!$G$2:$G$1729,'CI (num)'!$C4,'RAW CI'!$M$2:$M$1729,AA$1)/4</f>
        <v>3219.4546230801934</v>
      </c>
      <c r="AB4" s="2">
        <f>SUMIFS('RAW CI'!$N$2:$N$1729,'RAW CI'!$G$2:$G$1729,'CI (num)'!$C4,'RAW CI'!$M$2:$M$1729,AB$1)/4</f>
        <v>3190.8980429672129</v>
      </c>
      <c r="AC4" s="2">
        <f>SUMIFS('RAW CI'!$N$2:$N$1729,'RAW CI'!$G$2:$G$1729,'CI (num)'!$C4,'RAW CI'!$M$2:$M$1729,AC$1)/4</f>
        <v>3172.9040623994661</v>
      </c>
      <c r="AD4" s="2">
        <f>SUMIFS('RAW CI'!$N$2:$N$1729,'RAW CI'!$G$2:$G$1729,'CI (num)'!$C4,'RAW CI'!$M$2:$M$1729,AD$1)/4</f>
        <v>3164.6091919361916</v>
      </c>
      <c r="AE4" s="2">
        <f>SUMIFS('RAW CI'!$N$2:$N$1729,'RAW CI'!$G$2:$G$1729,'CI (num)'!$C4,'RAW CI'!$M$2:$M$1729,AE$1)/4</f>
        <v>3171.7315476134854</v>
      </c>
      <c r="AF4" s="2">
        <f>SUMIFS('RAW CI'!$N$2:$N$1729,'RAW CI'!$G$2:$G$1729,'CI (num)'!$C4,'RAW CI'!$M$2:$M$1729,AF$1)/4</f>
        <v>3185.233673233462</v>
      </c>
      <c r="AG4" s="2">
        <f>SUMIFS('RAW CI'!$N$2:$N$1729,'RAW CI'!$G$2:$G$1729,'CI (num)'!$C4,'RAW CI'!$M$2:$M$1729,AG$1)/4</f>
        <v>3185.1490835012</v>
      </c>
      <c r="AH4" s="2">
        <f>SUMIFS('RAW CI'!$N$2:$N$1729,'RAW CI'!$G$2:$G$1729,'CI (num)'!$C4,'RAW CI'!$M$2:$M$1729,AH$1)/4</f>
        <v>3187.8995722082673</v>
      </c>
      <c r="AI4" s="2">
        <f>SUMIFS('RAW CI'!$N$2:$N$1729,'RAW CI'!$G$2:$G$1729,'CI (num)'!$C4,'RAW CI'!$M$2:$M$1729,AI$1)/4</f>
        <v>3118.4069422668508</v>
      </c>
    </row>
    <row r="5" spans="1:35" ht="16" customHeight="1" x14ac:dyDescent="0.2">
      <c r="A5">
        <f t="shared" si="0"/>
        <v>4</v>
      </c>
      <c r="B5" t="s">
        <v>19</v>
      </c>
      <c r="C5" s="1">
        <v>1</v>
      </c>
      <c r="D5" s="2">
        <f>SUMIFS('RAW CI'!$N$2:$N$1729,'RAW CI'!$G$2:$G$1729,'CI (num)'!$C5,'RAW CI'!$M$2:$M$1729,D$1)/4</f>
        <v>3432.4931969956706</v>
      </c>
      <c r="E5" s="2">
        <f>SUMIFS('RAW CI'!$N$2:$N$1729,'RAW CI'!$G$2:$G$1729,'CI (num)'!$C5,'RAW CI'!$M$2:$M$1729,E$1)/4</f>
        <v>3454.0620236155537</v>
      </c>
      <c r="F5" s="2">
        <f>SUMIFS('RAW CI'!$N$2:$N$1729,'RAW CI'!$G$2:$G$1729,'CI (num)'!$C5,'RAW CI'!$M$2:$M$1729,F$1)/4</f>
        <v>3472.1842335130368</v>
      </c>
      <c r="G5" s="2">
        <f>SUMIFS('RAW CI'!$N$2:$N$1729,'RAW CI'!$G$2:$G$1729,'CI (num)'!$C5,'RAW CI'!$M$2:$M$1729,G$1)/4</f>
        <v>3487.7805330703241</v>
      </c>
      <c r="H5" s="2">
        <f>SUMIFS('RAW CI'!$N$2:$N$1729,'RAW CI'!$G$2:$G$1729,'CI (num)'!$C5,'RAW CI'!$M$2:$M$1729,H$1)/4</f>
        <v>3495.566651392342</v>
      </c>
      <c r="I5" s="2">
        <f>SUMIFS('RAW CI'!$N$2:$N$1729,'RAW CI'!$G$2:$G$1729,'CI (num)'!$C5,'RAW CI'!$M$2:$M$1729,I$1)/4</f>
        <v>3494.946400062624</v>
      </c>
      <c r="J5" s="2">
        <f>SUMIFS('RAW CI'!$N$2:$N$1729,'RAW CI'!$G$2:$G$1729,'CI (num)'!$C5,'RAW CI'!$M$2:$M$1729,J$1)/4</f>
        <v>3490.768188019907</v>
      </c>
      <c r="K5" s="2">
        <f>SUMIFS('RAW CI'!$N$2:$N$1729,'RAW CI'!$G$2:$G$1729,'CI (num)'!$C5,'RAW CI'!$M$2:$M$1729,K$1)/4</f>
        <v>3484.1900834122162</v>
      </c>
      <c r="L5" s="2">
        <f>SUMIFS('RAW CI'!$N$2:$N$1729,'RAW CI'!$G$2:$G$1729,'CI (num)'!$C5,'RAW CI'!$M$2:$M$1729,L$1)/4</f>
        <v>3474.8556236824979</v>
      </c>
      <c r="M5" s="2">
        <f>SUMIFS('RAW CI'!$N$2:$N$1729,'RAW CI'!$G$2:$G$1729,'CI (num)'!$C5,'RAW CI'!$M$2:$M$1729,M$1)/4</f>
        <v>3460.3255871430092</v>
      </c>
      <c r="N5" s="2">
        <f>SUMIFS('RAW CI'!$N$2:$N$1729,'RAW CI'!$G$2:$G$1729,'CI (num)'!$C5,'RAW CI'!$M$2:$M$1729,N$1)/4</f>
        <v>3446.2177690900153</v>
      </c>
      <c r="O5" s="2">
        <f>SUMIFS('RAW CI'!$N$2:$N$1729,'RAW CI'!$G$2:$G$1729,'CI (num)'!$C5,'RAW CI'!$M$2:$M$1729,O$1)/4</f>
        <v>3434.1168184464641</v>
      </c>
      <c r="P5" s="2">
        <f>SUMIFS('RAW CI'!$N$2:$N$1729,'RAW CI'!$G$2:$G$1729,'CI (num)'!$C5,'RAW CI'!$M$2:$M$1729,P$1)/4</f>
        <v>3406.0061264543083</v>
      </c>
      <c r="Q5" s="2">
        <f>SUMIFS('RAW CI'!$N$2:$N$1729,'RAW CI'!$G$2:$G$1729,'CI (num)'!$C5,'RAW CI'!$M$2:$M$1729,Q$1)/4</f>
        <v>3373.1610248528091</v>
      </c>
      <c r="R5" s="2">
        <f>SUMIFS('RAW CI'!$N$2:$N$1729,'RAW CI'!$G$2:$G$1729,'CI (num)'!$C5,'RAW CI'!$M$2:$M$1729,R$1)/4</f>
        <v>3343.8528563651626</v>
      </c>
      <c r="S5" s="2">
        <f>SUMIFS('RAW CI'!$N$2:$N$1729,'RAW CI'!$G$2:$G$1729,'CI (num)'!$C5,'RAW CI'!$M$2:$M$1729,S$1)/4</f>
        <v>3332.8147020201586</v>
      </c>
      <c r="T5" s="2">
        <f>SUMIFS('RAW CI'!$N$2:$N$1729,'RAW CI'!$G$2:$G$1729,'CI (num)'!$C5,'RAW CI'!$M$2:$M$1729,T$1)/4</f>
        <v>3333.9660270975246</v>
      </c>
      <c r="U5" s="2">
        <f>SUMIFS('RAW CI'!$N$2:$N$1729,'RAW CI'!$G$2:$G$1729,'CI (num)'!$C5,'RAW CI'!$M$2:$M$1729,U$1)/4</f>
        <v>3336.2978922561424</v>
      </c>
      <c r="V5" s="2">
        <f>SUMIFS('RAW CI'!$N$2:$N$1729,'RAW CI'!$G$2:$G$1729,'CI (num)'!$C5,'RAW CI'!$M$2:$M$1729,V$1)/4</f>
        <v>3336.4447373720136</v>
      </c>
      <c r="W5" s="2">
        <f>SUMIFS('RAW CI'!$N$2:$N$1729,'RAW CI'!$G$2:$G$1729,'CI (num)'!$C5,'RAW CI'!$M$2:$M$1729,W$1)/4</f>
        <v>3327.2444845092496</v>
      </c>
      <c r="X5" s="2">
        <f>SUMIFS('RAW CI'!$N$2:$N$1729,'RAW CI'!$G$2:$G$1729,'CI (num)'!$C5,'RAW CI'!$M$2:$M$1729,X$1)/4</f>
        <v>3308.6484171650063</v>
      </c>
      <c r="Y5" s="2">
        <f>SUMIFS('RAW CI'!$N$2:$N$1729,'RAW CI'!$G$2:$G$1729,'CI (num)'!$C5,'RAW CI'!$M$2:$M$1729,Y$1)/4</f>
        <v>3281.964081701336</v>
      </c>
      <c r="Z5" s="2">
        <f>SUMIFS('RAW CI'!$N$2:$N$1729,'RAW CI'!$G$2:$G$1729,'CI (num)'!$C5,'RAW CI'!$M$2:$M$1729,Z$1)/4</f>
        <v>3250.4160017682739</v>
      </c>
      <c r="AA5" s="2">
        <f>SUMIFS('RAW CI'!$N$2:$N$1729,'RAW CI'!$G$2:$G$1729,'CI (num)'!$C5,'RAW CI'!$M$2:$M$1729,AA$1)/4</f>
        <v>3219.4546230801934</v>
      </c>
      <c r="AB5" s="2">
        <f>SUMIFS('RAW CI'!$N$2:$N$1729,'RAW CI'!$G$2:$G$1729,'CI (num)'!$C5,'RAW CI'!$M$2:$M$1729,AB$1)/4</f>
        <v>3190.8980429672129</v>
      </c>
      <c r="AC5" s="2">
        <f>SUMIFS('RAW CI'!$N$2:$N$1729,'RAW CI'!$G$2:$G$1729,'CI (num)'!$C5,'RAW CI'!$M$2:$M$1729,AC$1)/4</f>
        <v>3172.9040623994661</v>
      </c>
      <c r="AD5" s="2">
        <f>SUMIFS('RAW CI'!$N$2:$N$1729,'RAW CI'!$G$2:$G$1729,'CI (num)'!$C5,'RAW CI'!$M$2:$M$1729,AD$1)/4</f>
        <v>3164.6091919361916</v>
      </c>
      <c r="AE5" s="2">
        <f>SUMIFS('RAW CI'!$N$2:$N$1729,'RAW CI'!$G$2:$G$1729,'CI (num)'!$C5,'RAW CI'!$M$2:$M$1729,AE$1)/4</f>
        <v>3171.7315476134854</v>
      </c>
      <c r="AF5" s="2">
        <f>SUMIFS('RAW CI'!$N$2:$N$1729,'RAW CI'!$G$2:$G$1729,'CI (num)'!$C5,'RAW CI'!$M$2:$M$1729,AF$1)/4</f>
        <v>3185.233673233462</v>
      </c>
      <c r="AG5" s="2">
        <f>SUMIFS('RAW CI'!$N$2:$N$1729,'RAW CI'!$G$2:$G$1729,'CI (num)'!$C5,'RAW CI'!$M$2:$M$1729,AG$1)/4</f>
        <v>3185.1490835012</v>
      </c>
      <c r="AH5" s="2">
        <f>SUMIFS('RAW CI'!$N$2:$N$1729,'RAW CI'!$G$2:$G$1729,'CI (num)'!$C5,'RAW CI'!$M$2:$M$1729,AH$1)/4</f>
        <v>3187.8995722082673</v>
      </c>
      <c r="AI5" s="2">
        <f>SUMIFS('RAW CI'!$N$2:$N$1729,'RAW CI'!$G$2:$G$1729,'CI (num)'!$C5,'RAW CI'!$M$2:$M$1729,AI$1)/4</f>
        <v>3118.4069422668508</v>
      </c>
    </row>
    <row r="6" spans="1:35" x14ac:dyDescent="0.2">
      <c r="A6">
        <f t="shared" si="0"/>
        <v>5</v>
      </c>
      <c r="B6" t="s">
        <v>22</v>
      </c>
      <c r="C6" s="1">
        <v>6</v>
      </c>
      <c r="D6" s="2">
        <f>SUMIFS('RAW CI'!$N$2:$N$1729,'RAW CI'!$G$2:$G$1729,'CI (num)'!$C6,'RAW CI'!$M$2:$M$1729,D$1)/5</f>
        <v>850.73970907008334</v>
      </c>
      <c r="E6" s="2">
        <f>SUMIFS('RAW CI'!$N$2:$N$1729,'RAW CI'!$G$2:$G$1729,'CI (num)'!$C6,'RAW CI'!$M$2:$M$1729,E$1)/5</f>
        <v>845.24584513707271</v>
      </c>
      <c r="F6" s="2">
        <f>SUMIFS('RAW CI'!$N$2:$N$1729,'RAW CI'!$G$2:$G$1729,'CI (num)'!$C6,'RAW CI'!$M$2:$M$1729,F$1)/5</f>
        <v>838.26505895452192</v>
      </c>
      <c r="G6" s="2">
        <f>SUMIFS('RAW CI'!$N$2:$N$1729,'RAW CI'!$G$2:$G$1729,'CI (num)'!$C6,'RAW CI'!$M$2:$M$1729,G$1)/5</f>
        <v>831.63119055829918</v>
      </c>
      <c r="H6" s="2">
        <f>SUMIFS('RAW CI'!$N$2:$N$1729,'RAW CI'!$G$2:$G$1729,'CI (num)'!$C6,'RAW CI'!$M$2:$M$1729,H$1)/5</f>
        <v>824.36824181555198</v>
      </c>
      <c r="I6" s="2">
        <f>SUMIFS('RAW CI'!$N$2:$N$1729,'RAW CI'!$G$2:$G$1729,'CI (num)'!$C6,'RAW CI'!$M$2:$M$1729,I$1)/5</f>
        <v>817.37280763612159</v>
      </c>
      <c r="J6" s="2">
        <f>SUMIFS('RAW CI'!$N$2:$N$1729,'RAW CI'!$G$2:$G$1729,'CI (num)'!$C6,'RAW CI'!$M$2:$M$1729,J$1)/5</f>
        <v>811.29586156787013</v>
      </c>
      <c r="K6" s="2">
        <f>SUMIFS('RAW CI'!$N$2:$N$1729,'RAW CI'!$G$2:$G$1729,'CI (num)'!$C6,'RAW CI'!$M$2:$M$1729,K$1)/5</f>
        <v>806.40335164939802</v>
      </c>
      <c r="L6" s="2">
        <f>SUMIFS('RAW CI'!$N$2:$N$1729,'RAW CI'!$G$2:$G$1729,'CI (num)'!$C6,'RAW CI'!$M$2:$M$1729,L$1)/5</f>
        <v>803.37834374922875</v>
      </c>
      <c r="M6" s="2">
        <f>SUMIFS('RAW CI'!$N$2:$N$1729,'RAW CI'!$G$2:$G$1729,'CI (num)'!$C6,'RAW CI'!$M$2:$M$1729,M$1)/5</f>
        <v>799.77315685629242</v>
      </c>
      <c r="N6" s="2">
        <f>SUMIFS('RAW CI'!$N$2:$N$1729,'RAW CI'!$G$2:$G$1729,'CI (num)'!$C6,'RAW CI'!$M$2:$M$1729,N$1)/5</f>
        <v>797.34048827010633</v>
      </c>
      <c r="O6" s="2">
        <f>SUMIFS('RAW CI'!$N$2:$N$1729,'RAW CI'!$G$2:$G$1729,'CI (num)'!$C6,'RAW CI'!$M$2:$M$1729,O$1)/5</f>
        <v>797.64119036805528</v>
      </c>
      <c r="P6" s="2">
        <f>SUMIFS('RAW CI'!$N$2:$N$1729,'RAW CI'!$G$2:$G$1729,'CI (num)'!$C6,'RAW CI'!$M$2:$M$1729,P$1)/5</f>
        <v>796.28495481806624</v>
      </c>
      <c r="Q6" s="2">
        <f>SUMIFS('RAW CI'!$N$2:$N$1729,'RAW CI'!$G$2:$G$1729,'CI (num)'!$C6,'RAW CI'!$M$2:$M$1729,Q$1)/5</f>
        <v>794.76093381202463</v>
      </c>
      <c r="R6" s="2">
        <f>SUMIFS('RAW CI'!$N$2:$N$1729,'RAW CI'!$G$2:$G$1729,'CI (num)'!$C6,'RAW CI'!$M$2:$M$1729,R$1)/5</f>
        <v>791.82005317077005</v>
      </c>
      <c r="S6" s="2">
        <f>SUMIFS('RAW CI'!$N$2:$N$1729,'RAW CI'!$G$2:$G$1729,'CI (num)'!$C6,'RAW CI'!$M$2:$M$1729,S$1)/5</f>
        <v>790.2807140643547</v>
      </c>
      <c r="T6" s="2">
        <f>SUMIFS('RAW CI'!$N$2:$N$1729,'RAW CI'!$G$2:$G$1729,'CI (num)'!$C6,'RAW CI'!$M$2:$M$1729,T$1)/5</f>
        <v>787.66175749308627</v>
      </c>
      <c r="U6" s="2">
        <f>SUMIFS('RAW CI'!$N$2:$N$1729,'RAW CI'!$G$2:$G$1729,'CI (num)'!$C6,'RAW CI'!$M$2:$M$1729,U$1)/5</f>
        <v>785.64731588490781</v>
      </c>
      <c r="V6" s="2">
        <f>SUMIFS('RAW CI'!$N$2:$N$1729,'RAW CI'!$G$2:$G$1729,'CI (num)'!$C6,'RAW CI'!$M$2:$M$1729,V$1)/5</f>
        <v>782.83796998809134</v>
      </c>
      <c r="W6" s="2">
        <f>SUMIFS('RAW CI'!$N$2:$N$1729,'RAW CI'!$G$2:$G$1729,'CI (num)'!$C6,'RAW CI'!$M$2:$M$1729,W$1)/5</f>
        <v>776.92019657432706</v>
      </c>
      <c r="X6" s="2">
        <f>SUMIFS('RAW CI'!$N$2:$N$1729,'RAW CI'!$G$2:$G$1729,'CI (num)'!$C6,'RAW CI'!$M$2:$M$1729,X$1)/5</f>
        <v>769.84475002615886</v>
      </c>
      <c r="Y6" s="2">
        <f>SUMIFS('RAW CI'!$N$2:$N$1729,'RAW CI'!$G$2:$G$1729,'CI (num)'!$C6,'RAW CI'!$M$2:$M$1729,Y$1)/5</f>
        <v>761.35355811583224</v>
      </c>
      <c r="Z6" s="2">
        <f>SUMIFS('RAW CI'!$N$2:$N$1729,'RAW CI'!$G$2:$G$1729,'CI (num)'!$C6,'RAW CI'!$M$2:$M$1729,Z$1)/5</f>
        <v>750.35707236604208</v>
      </c>
      <c r="AA6" s="2">
        <f>SUMIFS('RAW CI'!$N$2:$N$1729,'RAW CI'!$G$2:$G$1729,'CI (num)'!$C6,'RAW CI'!$M$2:$M$1729,AA$1)/5</f>
        <v>740.09520869825838</v>
      </c>
      <c r="AB6" s="2">
        <f>SUMIFS('RAW CI'!$N$2:$N$1729,'RAW CI'!$G$2:$G$1729,'CI (num)'!$C6,'RAW CI'!$M$2:$M$1729,AB$1)/5</f>
        <v>731.50647476879453</v>
      </c>
      <c r="AC6" s="2">
        <f>SUMIFS('RAW CI'!$N$2:$N$1729,'RAW CI'!$G$2:$G$1729,'CI (num)'!$C6,'RAW CI'!$M$2:$M$1729,AC$1)/5</f>
        <v>728.35597674355472</v>
      </c>
      <c r="AD6" s="2">
        <f>SUMIFS('RAW CI'!$N$2:$N$1729,'RAW CI'!$G$2:$G$1729,'CI (num)'!$C6,'RAW CI'!$M$2:$M$1729,AD$1)/5</f>
        <v>730.26383685166115</v>
      </c>
      <c r="AE6" s="2">
        <f>SUMIFS('RAW CI'!$N$2:$N$1729,'RAW CI'!$G$2:$G$1729,'CI (num)'!$C6,'RAW CI'!$M$2:$M$1729,AE$1)/5</f>
        <v>738.29891648926821</v>
      </c>
      <c r="AF6" s="2">
        <f>SUMIFS('RAW CI'!$N$2:$N$1729,'RAW CI'!$G$2:$G$1729,'CI (num)'!$C6,'RAW CI'!$M$2:$M$1729,AF$1)/5</f>
        <v>749.12266409553138</v>
      </c>
      <c r="AG6" s="2">
        <f>SUMIFS('RAW CI'!$N$2:$N$1729,'RAW CI'!$G$2:$G$1729,'CI (num)'!$C6,'RAW CI'!$M$2:$M$1729,AG$1)/5</f>
        <v>754.73127282254586</v>
      </c>
      <c r="AH6" s="2">
        <f>SUMIFS('RAW CI'!$N$2:$N$1729,'RAW CI'!$G$2:$G$1729,'CI (num)'!$C6,'RAW CI'!$M$2:$M$1729,AH$1)/5</f>
        <v>777.29554544498501</v>
      </c>
      <c r="AI6" s="2">
        <f>SUMIFS('RAW CI'!$N$2:$N$1729,'RAW CI'!$G$2:$G$1729,'CI (num)'!$C6,'RAW CI'!$M$2:$M$1729,AI$1)/5</f>
        <v>773.00641397265395</v>
      </c>
    </row>
    <row r="7" spans="1:35" x14ac:dyDescent="0.2">
      <c r="A7">
        <f t="shared" si="0"/>
        <v>6</v>
      </c>
      <c r="B7" t="s">
        <v>22</v>
      </c>
      <c r="C7" s="1">
        <v>6</v>
      </c>
      <c r="D7" s="2">
        <f>SUMIFS('RAW CI'!$N$2:$N$1729,'RAW CI'!$G$2:$G$1729,'CI (num)'!$C7,'RAW CI'!$M$2:$M$1729,D$1)/5</f>
        <v>850.73970907008334</v>
      </c>
      <c r="E7" s="2">
        <f>SUMIFS('RAW CI'!$N$2:$N$1729,'RAW CI'!$G$2:$G$1729,'CI (num)'!$C7,'RAW CI'!$M$2:$M$1729,E$1)/5</f>
        <v>845.24584513707271</v>
      </c>
      <c r="F7" s="2">
        <f>SUMIFS('RAW CI'!$N$2:$N$1729,'RAW CI'!$G$2:$G$1729,'CI (num)'!$C7,'RAW CI'!$M$2:$M$1729,F$1)/5</f>
        <v>838.26505895452192</v>
      </c>
      <c r="G7" s="2">
        <f>SUMIFS('RAW CI'!$N$2:$N$1729,'RAW CI'!$G$2:$G$1729,'CI (num)'!$C7,'RAW CI'!$M$2:$M$1729,G$1)/5</f>
        <v>831.63119055829918</v>
      </c>
      <c r="H7" s="2">
        <f>SUMIFS('RAW CI'!$N$2:$N$1729,'RAW CI'!$G$2:$G$1729,'CI (num)'!$C7,'RAW CI'!$M$2:$M$1729,H$1)/5</f>
        <v>824.36824181555198</v>
      </c>
      <c r="I7" s="2">
        <f>SUMIFS('RAW CI'!$N$2:$N$1729,'RAW CI'!$G$2:$G$1729,'CI (num)'!$C7,'RAW CI'!$M$2:$M$1729,I$1)/5</f>
        <v>817.37280763612159</v>
      </c>
      <c r="J7" s="2">
        <f>SUMIFS('RAW CI'!$N$2:$N$1729,'RAW CI'!$G$2:$G$1729,'CI (num)'!$C7,'RAW CI'!$M$2:$M$1729,J$1)/5</f>
        <v>811.29586156787013</v>
      </c>
      <c r="K7" s="2">
        <f>SUMIFS('RAW CI'!$N$2:$N$1729,'RAW CI'!$G$2:$G$1729,'CI (num)'!$C7,'RAW CI'!$M$2:$M$1729,K$1)/5</f>
        <v>806.40335164939802</v>
      </c>
      <c r="L7" s="2">
        <f>SUMIFS('RAW CI'!$N$2:$N$1729,'RAW CI'!$G$2:$G$1729,'CI (num)'!$C7,'RAW CI'!$M$2:$M$1729,L$1)/5</f>
        <v>803.37834374922875</v>
      </c>
      <c r="M7" s="2">
        <f>SUMIFS('RAW CI'!$N$2:$N$1729,'RAW CI'!$G$2:$G$1729,'CI (num)'!$C7,'RAW CI'!$M$2:$M$1729,M$1)/5</f>
        <v>799.77315685629242</v>
      </c>
      <c r="N7" s="2">
        <f>SUMIFS('RAW CI'!$N$2:$N$1729,'RAW CI'!$G$2:$G$1729,'CI (num)'!$C7,'RAW CI'!$M$2:$M$1729,N$1)/5</f>
        <v>797.34048827010633</v>
      </c>
      <c r="O7" s="2">
        <f>SUMIFS('RAW CI'!$N$2:$N$1729,'RAW CI'!$G$2:$G$1729,'CI (num)'!$C7,'RAW CI'!$M$2:$M$1729,O$1)/5</f>
        <v>797.64119036805528</v>
      </c>
      <c r="P7" s="2">
        <f>SUMIFS('RAW CI'!$N$2:$N$1729,'RAW CI'!$G$2:$G$1729,'CI (num)'!$C7,'RAW CI'!$M$2:$M$1729,P$1)/5</f>
        <v>796.28495481806624</v>
      </c>
      <c r="Q7" s="2">
        <f>SUMIFS('RAW CI'!$N$2:$N$1729,'RAW CI'!$G$2:$G$1729,'CI (num)'!$C7,'RAW CI'!$M$2:$M$1729,Q$1)/5</f>
        <v>794.76093381202463</v>
      </c>
      <c r="R7" s="2">
        <f>SUMIFS('RAW CI'!$N$2:$N$1729,'RAW CI'!$G$2:$G$1729,'CI (num)'!$C7,'RAW CI'!$M$2:$M$1729,R$1)/5</f>
        <v>791.82005317077005</v>
      </c>
      <c r="S7" s="2">
        <f>SUMIFS('RAW CI'!$N$2:$N$1729,'RAW CI'!$G$2:$G$1729,'CI (num)'!$C7,'RAW CI'!$M$2:$M$1729,S$1)/5</f>
        <v>790.2807140643547</v>
      </c>
      <c r="T7" s="2">
        <f>SUMIFS('RAW CI'!$N$2:$N$1729,'RAW CI'!$G$2:$G$1729,'CI (num)'!$C7,'RAW CI'!$M$2:$M$1729,T$1)/5</f>
        <v>787.66175749308627</v>
      </c>
      <c r="U7" s="2">
        <f>SUMIFS('RAW CI'!$N$2:$N$1729,'RAW CI'!$G$2:$G$1729,'CI (num)'!$C7,'RAW CI'!$M$2:$M$1729,U$1)/5</f>
        <v>785.64731588490781</v>
      </c>
      <c r="V7" s="2">
        <f>SUMIFS('RAW CI'!$N$2:$N$1729,'RAW CI'!$G$2:$G$1729,'CI (num)'!$C7,'RAW CI'!$M$2:$M$1729,V$1)/5</f>
        <v>782.83796998809134</v>
      </c>
      <c r="W7" s="2">
        <f>SUMIFS('RAW CI'!$N$2:$N$1729,'RAW CI'!$G$2:$G$1729,'CI (num)'!$C7,'RAW CI'!$M$2:$M$1729,W$1)/5</f>
        <v>776.92019657432706</v>
      </c>
      <c r="X7" s="2">
        <f>SUMIFS('RAW CI'!$N$2:$N$1729,'RAW CI'!$G$2:$G$1729,'CI (num)'!$C7,'RAW CI'!$M$2:$M$1729,X$1)/5</f>
        <v>769.84475002615886</v>
      </c>
      <c r="Y7" s="2">
        <f>SUMIFS('RAW CI'!$N$2:$N$1729,'RAW CI'!$G$2:$G$1729,'CI (num)'!$C7,'RAW CI'!$M$2:$M$1729,Y$1)/5</f>
        <v>761.35355811583224</v>
      </c>
      <c r="Z7" s="2">
        <f>SUMIFS('RAW CI'!$N$2:$N$1729,'RAW CI'!$G$2:$G$1729,'CI (num)'!$C7,'RAW CI'!$M$2:$M$1729,Z$1)/5</f>
        <v>750.35707236604208</v>
      </c>
      <c r="AA7" s="2">
        <f>SUMIFS('RAW CI'!$N$2:$N$1729,'RAW CI'!$G$2:$G$1729,'CI (num)'!$C7,'RAW CI'!$M$2:$M$1729,AA$1)/5</f>
        <v>740.09520869825838</v>
      </c>
      <c r="AB7" s="2">
        <f>SUMIFS('RAW CI'!$N$2:$N$1729,'RAW CI'!$G$2:$G$1729,'CI (num)'!$C7,'RAW CI'!$M$2:$M$1729,AB$1)/5</f>
        <v>731.50647476879453</v>
      </c>
      <c r="AC7" s="2">
        <f>SUMIFS('RAW CI'!$N$2:$N$1729,'RAW CI'!$G$2:$G$1729,'CI (num)'!$C7,'RAW CI'!$M$2:$M$1729,AC$1)/5</f>
        <v>728.35597674355472</v>
      </c>
      <c r="AD7" s="2">
        <f>SUMIFS('RAW CI'!$N$2:$N$1729,'RAW CI'!$G$2:$G$1729,'CI (num)'!$C7,'RAW CI'!$M$2:$M$1729,AD$1)/5</f>
        <v>730.26383685166115</v>
      </c>
      <c r="AE7" s="2">
        <f>SUMIFS('RAW CI'!$N$2:$N$1729,'RAW CI'!$G$2:$G$1729,'CI (num)'!$C7,'RAW CI'!$M$2:$M$1729,AE$1)/5</f>
        <v>738.29891648926821</v>
      </c>
      <c r="AF7" s="2">
        <f>SUMIFS('RAW CI'!$N$2:$N$1729,'RAW CI'!$G$2:$G$1729,'CI (num)'!$C7,'RAW CI'!$M$2:$M$1729,AF$1)/5</f>
        <v>749.12266409553138</v>
      </c>
      <c r="AG7" s="2">
        <f>SUMIFS('RAW CI'!$N$2:$N$1729,'RAW CI'!$G$2:$G$1729,'CI (num)'!$C7,'RAW CI'!$M$2:$M$1729,AG$1)/5</f>
        <v>754.73127282254586</v>
      </c>
      <c r="AH7" s="2">
        <f>SUMIFS('RAW CI'!$N$2:$N$1729,'RAW CI'!$G$2:$G$1729,'CI (num)'!$C7,'RAW CI'!$M$2:$M$1729,AH$1)/5</f>
        <v>777.29554544498501</v>
      </c>
      <c r="AI7" s="2">
        <f>SUMIFS('RAW CI'!$N$2:$N$1729,'RAW CI'!$G$2:$G$1729,'CI (num)'!$C7,'RAW CI'!$M$2:$M$1729,AI$1)/5</f>
        <v>773.00641397265395</v>
      </c>
    </row>
    <row r="8" spans="1:35" x14ac:dyDescent="0.2">
      <c r="A8">
        <f t="shared" si="0"/>
        <v>7</v>
      </c>
      <c r="B8" t="s">
        <v>22</v>
      </c>
      <c r="C8" s="1">
        <v>6</v>
      </c>
      <c r="D8" s="2">
        <f>SUMIFS('RAW CI'!$N$2:$N$1729,'RAW CI'!$G$2:$G$1729,'CI (num)'!$C8,'RAW CI'!$M$2:$M$1729,D$1)/5</f>
        <v>850.73970907008334</v>
      </c>
      <c r="E8" s="2">
        <f>SUMIFS('RAW CI'!$N$2:$N$1729,'RAW CI'!$G$2:$G$1729,'CI (num)'!$C8,'RAW CI'!$M$2:$M$1729,E$1)/5</f>
        <v>845.24584513707271</v>
      </c>
      <c r="F8" s="2">
        <f>SUMIFS('RAW CI'!$N$2:$N$1729,'RAW CI'!$G$2:$G$1729,'CI (num)'!$C8,'RAW CI'!$M$2:$M$1729,F$1)/5</f>
        <v>838.26505895452192</v>
      </c>
      <c r="G8" s="2">
        <f>SUMIFS('RAW CI'!$N$2:$N$1729,'RAW CI'!$G$2:$G$1729,'CI (num)'!$C8,'RAW CI'!$M$2:$M$1729,G$1)/5</f>
        <v>831.63119055829918</v>
      </c>
      <c r="H8" s="2">
        <f>SUMIFS('RAW CI'!$N$2:$N$1729,'RAW CI'!$G$2:$G$1729,'CI (num)'!$C8,'RAW CI'!$M$2:$M$1729,H$1)/5</f>
        <v>824.36824181555198</v>
      </c>
      <c r="I8" s="2">
        <f>SUMIFS('RAW CI'!$N$2:$N$1729,'RAW CI'!$G$2:$G$1729,'CI (num)'!$C8,'RAW CI'!$M$2:$M$1729,I$1)/5</f>
        <v>817.37280763612159</v>
      </c>
      <c r="J8" s="2">
        <f>SUMIFS('RAW CI'!$N$2:$N$1729,'RAW CI'!$G$2:$G$1729,'CI (num)'!$C8,'RAW CI'!$M$2:$M$1729,J$1)/5</f>
        <v>811.29586156787013</v>
      </c>
      <c r="K8" s="2">
        <f>SUMIFS('RAW CI'!$N$2:$N$1729,'RAW CI'!$G$2:$G$1729,'CI (num)'!$C8,'RAW CI'!$M$2:$M$1729,K$1)/5</f>
        <v>806.40335164939802</v>
      </c>
      <c r="L8" s="2">
        <f>SUMIFS('RAW CI'!$N$2:$N$1729,'RAW CI'!$G$2:$G$1729,'CI (num)'!$C8,'RAW CI'!$M$2:$M$1729,L$1)/5</f>
        <v>803.37834374922875</v>
      </c>
      <c r="M8" s="2">
        <f>SUMIFS('RAW CI'!$N$2:$N$1729,'RAW CI'!$G$2:$G$1729,'CI (num)'!$C8,'RAW CI'!$M$2:$M$1729,M$1)/5</f>
        <v>799.77315685629242</v>
      </c>
      <c r="N8" s="2">
        <f>SUMIFS('RAW CI'!$N$2:$N$1729,'RAW CI'!$G$2:$G$1729,'CI (num)'!$C8,'RAW CI'!$M$2:$M$1729,N$1)/5</f>
        <v>797.34048827010633</v>
      </c>
      <c r="O8" s="2">
        <f>SUMIFS('RAW CI'!$N$2:$N$1729,'RAW CI'!$G$2:$G$1729,'CI (num)'!$C8,'RAW CI'!$M$2:$M$1729,O$1)/5</f>
        <v>797.64119036805528</v>
      </c>
      <c r="P8" s="2">
        <f>SUMIFS('RAW CI'!$N$2:$N$1729,'RAW CI'!$G$2:$G$1729,'CI (num)'!$C8,'RAW CI'!$M$2:$M$1729,P$1)/5</f>
        <v>796.28495481806624</v>
      </c>
      <c r="Q8" s="2">
        <f>SUMIFS('RAW CI'!$N$2:$N$1729,'RAW CI'!$G$2:$G$1729,'CI (num)'!$C8,'RAW CI'!$M$2:$M$1729,Q$1)/5</f>
        <v>794.76093381202463</v>
      </c>
      <c r="R8" s="2">
        <f>SUMIFS('RAW CI'!$N$2:$N$1729,'RAW CI'!$G$2:$G$1729,'CI (num)'!$C8,'RAW CI'!$M$2:$M$1729,R$1)/5</f>
        <v>791.82005317077005</v>
      </c>
      <c r="S8" s="2">
        <f>SUMIFS('RAW CI'!$N$2:$N$1729,'RAW CI'!$G$2:$G$1729,'CI (num)'!$C8,'RAW CI'!$M$2:$M$1729,S$1)/5</f>
        <v>790.2807140643547</v>
      </c>
      <c r="T8" s="2">
        <f>SUMIFS('RAW CI'!$N$2:$N$1729,'RAW CI'!$G$2:$G$1729,'CI (num)'!$C8,'RAW CI'!$M$2:$M$1729,T$1)/5</f>
        <v>787.66175749308627</v>
      </c>
      <c r="U8" s="2">
        <f>SUMIFS('RAW CI'!$N$2:$N$1729,'RAW CI'!$G$2:$G$1729,'CI (num)'!$C8,'RAW CI'!$M$2:$M$1729,U$1)/5</f>
        <v>785.64731588490781</v>
      </c>
      <c r="V8" s="2">
        <f>SUMIFS('RAW CI'!$N$2:$N$1729,'RAW CI'!$G$2:$G$1729,'CI (num)'!$C8,'RAW CI'!$M$2:$M$1729,V$1)/5</f>
        <v>782.83796998809134</v>
      </c>
      <c r="W8" s="2">
        <f>SUMIFS('RAW CI'!$N$2:$N$1729,'RAW CI'!$G$2:$G$1729,'CI (num)'!$C8,'RAW CI'!$M$2:$M$1729,W$1)/5</f>
        <v>776.92019657432706</v>
      </c>
      <c r="X8" s="2">
        <f>SUMIFS('RAW CI'!$N$2:$N$1729,'RAW CI'!$G$2:$G$1729,'CI (num)'!$C8,'RAW CI'!$M$2:$M$1729,X$1)/5</f>
        <v>769.84475002615886</v>
      </c>
      <c r="Y8" s="2">
        <f>SUMIFS('RAW CI'!$N$2:$N$1729,'RAW CI'!$G$2:$G$1729,'CI (num)'!$C8,'RAW CI'!$M$2:$M$1729,Y$1)/5</f>
        <v>761.35355811583224</v>
      </c>
      <c r="Z8" s="2">
        <f>SUMIFS('RAW CI'!$N$2:$N$1729,'RAW CI'!$G$2:$G$1729,'CI (num)'!$C8,'RAW CI'!$M$2:$M$1729,Z$1)/5</f>
        <v>750.35707236604208</v>
      </c>
      <c r="AA8" s="2">
        <f>SUMIFS('RAW CI'!$N$2:$N$1729,'RAW CI'!$G$2:$G$1729,'CI (num)'!$C8,'RAW CI'!$M$2:$M$1729,AA$1)/5</f>
        <v>740.09520869825838</v>
      </c>
      <c r="AB8" s="2">
        <f>SUMIFS('RAW CI'!$N$2:$N$1729,'RAW CI'!$G$2:$G$1729,'CI (num)'!$C8,'RAW CI'!$M$2:$M$1729,AB$1)/5</f>
        <v>731.50647476879453</v>
      </c>
      <c r="AC8" s="2">
        <f>SUMIFS('RAW CI'!$N$2:$N$1729,'RAW CI'!$G$2:$G$1729,'CI (num)'!$C8,'RAW CI'!$M$2:$M$1729,AC$1)/5</f>
        <v>728.35597674355472</v>
      </c>
      <c r="AD8" s="2">
        <f>SUMIFS('RAW CI'!$N$2:$N$1729,'RAW CI'!$G$2:$G$1729,'CI (num)'!$C8,'RAW CI'!$M$2:$M$1729,AD$1)/5</f>
        <v>730.26383685166115</v>
      </c>
      <c r="AE8" s="2">
        <f>SUMIFS('RAW CI'!$N$2:$N$1729,'RAW CI'!$G$2:$G$1729,'CI (num)'!$C8,'RAW CI'!$M$2:$M$1729,AE$1)/5</f>
        <v>738.29891648926821</v>
      </c>
      <c r="AF8" s="2">
        <f>SUMIFS('RAW CI'!$N$2:$N$1729,'RAW CI'!$G$2:$G$1729,'CI (num)'!$C8,'RAW CI'!$M$2:$M$1729,AF$1)/5</f>
        <v>749.12266409553138</v>
      </c>
      <c r="AG8" s="2">
        <f>SUMIFS('RAW CI'!$N$2:$N$1729,'RAW CI'!$G$2:$G$1729,'CI (num)'!$C8,'RAW CI'!$M$2:$M$1729,AG$1)/5</f>
        <v>754.73127282254586</v>
      </c>
      <c r="AH8" s="2">
        <f>SUMIFS('RAW CI'!$N$2:$N$1729,'RAW CI'!$G$2:$G$1729,'CI (num)'!$C8,'RAW CI'!$M$2:$M$1729,AH$1)/5</f>
        <v>777.29554544498501</v>
      </c>
      <c r="AI8" s="2">
        <f>SUMIFS('RAW CI'!$N$2:$N$1729,'RAW CI'!$G$2:$G$1729,'CI (num)'!$C8,'RAW CI'!$M$2:$M$1729,AI$1)/5</f>
        <v>773.00641397265395</v>
      </c>
    </row>
    <row r="9" spans="1:35" x14ac:dyDescent="0.2">
      <c r="A9">
        <f t="shared" si="0"/>
        <v>8</v>
      </c>
      <c r="B9" t="s">
        <v>22</v>
      </c>
      <c r="C9" s="1">
        <v>6</v>
      </c>
      <c r="D9" s="2">
        <f>SUMIFS('RAW CI'!$N$2:$N$1729,'RAW CI'!$G$2:$G$1729,'CI (num)'!$C9,'RAW CI'!$M$2:$M$1729,D$1)/5</f>
        <v>850.73970907008334</v>
      </c>
      <c r="E9" s="2">
        <f>SUMIFS('RAW CI'!$N$2:$N$1729,'RAW CI'!$G$2:$G$1729,'CI (num)'!$C9,'RAW CI'!$M$2:$M$1729,E$1)/5</f>
        <v>845.24584513707271</v>
      </c>
      <c r="F9" s="2">
        <f>SUMIFS('RAW CI'!$N$2:$N$1729,'RAW CI'!$G$2:$G$1729,'CI (num)'!$C9,'RAW CI'!$M$2:$M$1729,F$1)/5</f>
        <v>838.26505895452192</v>
      </c>
      <c r="G9" s="2">
        <f>SUMIFS('RAW CI'!$N$2:$N$1729,'RAW CI'!$G$2:$G$1729,'CI (num)'!$C9,'RAW CI'!$M$2:$M$1729,G$1)/5</f>
        <v>831.63119055829918</v>
      </c>
      <c r="H9" s="2">
        <f>SUMIFS('RAW CI'!$N$2:$N$1729,'RAW CI'!$G$2:$G$1729,'CI (num)'!$C9,'RAW CI'!$M$2:$M$1729,H$1)/5</f>
        <v>824.36824181555198</v>
      </c>
      <c r="I9" s="2">
        <f>SUMIFS('RAW CI'!$N$2:$N$1729,'RAW CI'!$G$2:$G$1729,'CI (num)'!$C9,'RAW CI'!$M$2:$M$1729,I$1)/5</f>
        <v>817.37280763612159</v>
      </c>
      <c r="J9" s="2">
        <f>SUMIFS('RAW CI'!$N$2:$N$1729,'RAW CI'!$G$2:$G$1729,'CI (num)'!$C9,'RAW CI'!$M$2:$M$1729,J$1)/5</f>
        <v>811.29586156787013</v>
      </c>
      <c r="K9" s="2">
        <f>SUMIFS('RAW CI'!$N$2:$N$1729,'RAW CI'!$G$2:$G$1729,'CI (num)'!$C9,'RAW CI'!$M$2:$M$1729,K$1)/5</f>
        <v>806.40335164939802</v>
      </c>
      <c r="L9" s="2">
        <f>SUMIFS('RAW CI'!$N$2:$N$1729,'RAW CI'!$G$2:$G$1729,'CI (num)'!$C9,'RAW CI'!$M$2:$M$1729,L$1)/5</f>
        <v>803.37834374922875</v>
      </c>
      <c r="M9" s="2">
        <f>SUMIFS('RAW CI'!$N$2:$N$1729,'RAW CI'!$G$2:$G$1729,'CI (num)'!$C9,'RAW CI'!$M$2:$M$1729,M$1)/5</f>
        <v>799.77315685629242</v>
      </c>
      <c r="N9" s="2">
        <f>SUMIFS('RAW CI'!$N$2:$N$1729,'RAW CI'!$G$2:$G$1729,'CI (num)'!$C9,'RAW CI'!$M$2:$M$1729,N$1)/5</f>
        <v>797.34048827010633</v>
      </c>
      <c r="O9" s="2">
        <f>SUMIFS('RAW CI'!$N$2:$N$1729,'RAW CI'!$G$2:$G$1729,'CI (num)'!$C9,'RAW CI'!$M$2:$M$1729,O$1)/5</f>
        <v>797.64119036805528</v>
      </c>
      <c r="P9" s="2">
        <f>SUMIFS('RAW CI'!$N$2:$N$1729,'RAW CI'!$G$2:$G$1729,'CI (num)'!$C9,'RAW CI'!$M$2:$M$1729,P$1)/5</f>
        <v>796.28495481806624</v>
      </c>
      <c r="Q9" s="2">
        <f>SUMIFS('RAW CI'!$N$2:$N$1729,'RAW CI'!$G$2:$G$1729,'CI (num)'!$C9,'RAW CI'!$M$2:$M$1729,Q$1)/5</f>
        <v>794.76093381202463</v>
      </c>
      <c r="R9" s="2">
        <f>SUMIFS('RAW CI'!$N$2:$N$1729,'RAW CI'!$G$2:$G$1729,'CI (num)'!$C9,'RAW CI'!$M$2:$M$1729,R$1)/5</f>
        <v>791.82005317077005</v>
      </c>
      <c r="S9" s="2">
        <f>SUMIFS('RAW CI'!$N$2:$N$1729,'RAW CI'!$G$2:$G$1729,'CI (num)'!$C9,'RAW CI'!$M$2:$M$1729,S$1)/5</f>
        <v>790.2807140643547</v>
      </c>
      <c r="T9" s="2">
        <f>SUMIFS('RAW CI'!$N$2:$N$1729,'RAW CI'!$G$2:$G$1729,'CI (num)'!$C9,'RAW CI'!$M$2:$M$1729,T$1)/5</f>
        <v>787.66175749308627</v>
      </c>
      <c r="U9" s="2">
        <f>SUMIFS('RAW CI'!$N$2:$N$1729,'RAW CI'!$G$2:$G$1729,'CI (num)'!$C9,'RAW CI'!$M$2:$M$1729,U$1)/5</f>
        <v>785.64731588490781</v>
      </c>
      <c r="V9" s="2">
        <f>SUMIFS('RAW CI'!$N$2:$N$1729,'RAW CI'!$G$2:$G$1729,'CI (num)'!$C9,'RAW CI'!$M$2:$M$1729,V$1)/5</f>
        <v>782.83796998809134</v>
      </c>
      <c r="W9" s="2">
        <f>SUMIFS('RAW CI'!$N$2:$N$1729,'RAW CI'!$G$2:$G$1729,'CI (num)'!$C9,'RAW CI'!$M$2:$M$1729,W$1)/5</f>
        <v>776.92019657432706</v>
      </c>
      <c r="X9" s="2">
        <f>SUMIFS('RAW CI'!$N$2:$N$1729,'RAW CI'!$G$2:$G$1729,'CI (num)'!$C9,'RAW CI'!$M$2:$M$1729,X$1)/5</f>
        <v>769.84475002615886</v>
      </c>
      <c r="Y9" s="2">
        <f>SUMIFS('RAW CI'!$N$2:$N$1729,'RAW CI'!$G$2:$G$1729,'CI (num)'!$C9,'RAW CI'!$M$2:$M$1729,Y$1)/5</f>
        <v>761.35355811583224</v>
      </c>
      <c r="Z9" s="2">
        <f>SUMIFS('RAW CI'!$N$2:$N$1729,'RAW CI'!$G$2:$G$1729,'CI (num)'!$C9,'RAW CI'!$M$2:$M$1729,Z$1)/5</f>
        <v>750.35707236604208</v>
      </c>
      <c r="AA9" s="2">
        <f>SUMIFS('RAW CI'!$N$2:$N$1729,'RAW CI'!$G$2:$G$1729,'CI (num)'!$C9,'RAW CI'!$M$2:$M$1729,AA$1)/5</f>
        <v>740.09520869825838</v>
      </c>
      <c r="AB9" s="2">
        <f>SUMIFS('RAW CI'!$N$2:$N$1729,'RAW CI'!$G$2:$G$1729,'CI (num)'!$C9,'RAW CI'!$M$2:$M$1729,AB$1)/5</f>
        <v>731.50647476879453</v>
      </c>
      <c r="AC9" s="2">
        <f>SUMIFS('RAW CI'!$N$2:$N$1729,'RAW CI'!$G$2:$G$1729,'CI (num)'!$C9,'RAW CI'!$M$2:$M$1729,AC$1)/5</f>
        <v>728.35597674355472</v>
      </c>
      <c r="AD9" s="2">
        <f>SUMIFS('RAW CI'!$N$2:$N$1729,'RAW CI'!$G$2:$G$1729,'CI (num)'!$C9,'RAW CI'!$M$2:$M$1729,AD$1)/5</f>
        <v>730.26383685166115</v>
      </c>
      <c r="AE9" s="2">
        <f>SUMIFS('RAW CI'!$N$2:$N$1729,'RAW CI'!$G$2:$G$1729,'CI (num)'!$C9,'RAW CI'!$M$2:$M$1729,AE$1)/5</f>
        <v>738.29891648926821</v>
      </c>
      <c r="AF9" s="2">
        <f>SUMIFS('RAW CI'!$N$2:$N$1729,'RAW CI'!$G$2:$G$1729,'CI (num)'!$C9,'RAW CI'!$M$2:$M$1729,AF$1)/5</f>
        <v>749.12266409553138</v>
      </c>
      <c r="AG9" s="2">
        <f>SUMIFS('RAW CI'!$N$2:$N$1729,'RAW CI'!$G$2:$G$1729,'CI (num)'!$C9,'RAW CI'!$M$2:$M$1729,AG$1)/5</f>
        <v>754.73127282254586</v>
      </c>
      <c r="AH9" s="2">
        <f>SUMIFS('RAW CI'!$N$2:$N$1729,'RAW CI'!$G$2:$G$1729,'CI (num)'!$C9,'RAW CI'!$M$2:$M$1729,AH$1)/5</f>
        <v>777.29554544498501</v>
      </c>
      <c r="AI9" s="2">
        <f>SUMIFS('RAW CI'!$N$2:$N$1729,'RAW CI'!$G$2:$G$1729,'CI (num)'!$C9,'RAW CI'!$M$2:$M$1729,AI$1)/5</f>
        <v>773.00641397265395</v>
      </c>
    </row>
    <row r="10" spans="1:35" x14ac:dyDescent="0.2">
      <c r="A10">
        <f t="shared" si="0"/>
        <v>9</v>
      </c>
      <c r="B10" t="s">
        <v>22</v>
      </c>
      <c r="C10" s="1">
        <v>6</v>
      </c>
      <c r="D10" s="2">
        <f>SUMIFS('RAW CI'!$N$2:$N$1729,'RAW CI'!$G$2:$G$1729,'CI (num)'!$C10,'RAW CI'!$M$2:$M$1729,D$1)/5</f>
        <v>850.73970907008334</v>
      </c>
      <c r="E10" s="2">
        <f>SUMIFS('RAW CI'!$N$2:$N$1729,'RAW CI'!$G$2:$G$1729,'CI (num)'!$C10,'RAW CI'!$M$2:$M$1729,E$1)/5</f>
        <v>845.24584513707271</v>
      </c>
      <c r="F10" s="2">
        <f>SUMIFS('RAW CI'!$N$2:$N$1729,'RAW CI'!$G$2:$G$1729,'CI (num)'!$C10,'RAW CI'!$M$2:$M$1729,F$1)/5</f>
        <v>838.26505895452192</v>
      </c>
      <c r="G10" s="2">
        <f>SUMIFS('RAW CI'!$N$2:$N$1729,'RAW CI'!$G$2:$G$1729,'CI (num)'!$C10,'RAW CI'!$M$2:$M$1729,G$1)/5</f>
        <v>831.63119055829918</v>
      </c>
      <c r="H10" s="2">
        <f>SUMIFS('RAW CI'!$N$2:$N$1729,'RAW CI'!$G$2:$G$1729,'CI (num)'!$C10,'RAW CI'!$M$2:$M$1729,H$1)/5</f>
        <v>824.36824181555198</v>
      </c>
      <c r="I10" s="2">
        <f>SUMIFS('RAW CI'!$N$2:$N$1729,'RAW CI'!$G$2:$G$1729,'CI (num)'!$C10,'RAW CI'!$M$2:$M$1729,I$1)/5</f>
        <v>817.37280763612159</v>
      </c>
      <c r="J10" s="2">
        <f>SUMIFS('RAW CI'!$N$2:$N$1729,'RAW CI'!$G$2:$G$1729,'CI (num)'!$C10,'RAW CI'!$M$2:$M$1729,J$1)/5</f>
        <v>811.29586156787013</v>
      </c>
      <c r="K10" s="2">
        <f>SUMIFS('RAW CI'!$N$2:$N$1729,'RAW CI'!$G$2:$G$1729,'CI (num)'!$C10,'RAW CI'!$M$2:$M$1729,K$1)/5</f>
        <v>806.40335164939802</v>
      </c>
      <c r="L10" s="2">
        <f>SUMIFS('RAW CI'!$N$2:$N$1729,'RAW CI'!$G$2:$G$1729,'CI (num)'!$C10,'RAW CI'!$M$2:$M$1729,L$1)/5</f>
        <v>803.37834374922875</v>
      </c>
      <c r="M10" s="2">
        <f>SUMIFS('RAW CI'!$N$2:$N$1729,'RAW CI'!$G$2:$G$1729,'CI (num)'!$C10,'RAW CI'!$M$2:$M$1729,M$1)/5</f>
        <v>799.77315685629242</v>
      </c>
      <c r="N10" s="2">
        <f>SUMIFS('RAW CI'!$N$2:$N$1729,'RAW CI'!$G$2:$G$1729,'CI (num)'!$C10,'RAW CI'!$M$2:$M$1729,N$1)/5</f>
        <v>797.34048827010633</v>
      </c>
      <c r="O10" s="2">
        <f>SUMIFS('RAW CI'!$N$2:$N$1729,'RAW CI'!$G$2:$G$1729,'CI (num)'!$C10,'RAW CI'!$M$2:$M$1729,O$1)/5</f>
        <v>797.64119036805528</v>
      </c>
      <c r="P10" s="2">
        <f>SUMIFS('RAW CI'!$N$2:$N$1729,'RAW CI'!$G$2:$G$1729,'CI (num)'!$C10,'RAW CI'!$M$2:$M$1729,P$1)/5</f>
        <v>796.28495481806624</v>
      </c>
      <c r="Q10" s="2">
        <f>SUMIFS('RAW CI'!$N$2:$N$1729,'RAW CI'!$G$2:$G$1729,'CI (num)'!$C10,'RAW CI'!$M$2:$M$1729,Q$1)/5</f>
        <v>794.76093381202463</v>
      </c>
      <c r="R10" s="2">
        <f>SUMIFS('RAW CI'!$N$2:$N$1729,'RAW CI'!$G$2:$G$1729,'CI (num)'!$C10,'RAW CI'!$M$2:$M$1729,R$1)/5</f>
        <v>791.82005317077005</v>
      </c>
      <c r="S10" s="2">
        <f>SUMIFS('RAW CI'!$N$2:$N$1729,'RAW CI'!$G$2:$G$1729,'CI (num)'!$C10,'RAW CI'!$M$2:$M$1729,S$1)/5</f>
        <v>790.2807140643547</v>
      </c>
      <c r="T10" s="2">
        <f>SUMIFS('RAW CI'!$N$2:$N$1729,'RAW CI'!$G$2:$G$1729,'CI (num)'!$C10,'RAW CI'!$M$2:$M$1729,T$1)/5</f>
        <v>787.66175749308627</v>
      </c>
      <c r="U10" s="2">
        <f>SUMIFS('RAW CI'!$N$2:$N$1729,'RAW CI'!$G$2:$G$1729,'CI (num)'!$C10,'RAW CI'!$M$2:$M$1729,U$1)/5</f>
        <v>785.64731588490781</v>
      </c>
      <c r="V10" s="2">
        <f>SUMIFS('RAW CI'!$N$2:$N$1729,'RAW CI'!$G$2:$G$1729,'CI (num)'!$C10,'RAW CI'!$M$2:$M$1729,V$1)/5</f>
        <v>782.83796998809134</v>
      </c>
      <c r="W10" s="2">
        <f>SUMIFS('RAW CI'!$N$2:$N$1729,'RAW CI'!$G$2:$G$1729,'CI (num)'!$C10,'RAW CI'!$M$2:$M$1729,W$1)/5</f>
        <v>776.92019657432706</v>
      </c>
      <c r="X10" s="2">
        <f>SUMIFS('RAW CI'!$N$2:$N$1729,'RAW CI'!$G$2:$G$1729,'CI (num)'!$C10,'RAW CI'!$M$2:$M$1729,X$1)/5</f>
        <v>769.84475002615886</v>
      </c>
      <c r="Y10" s="2">
        <f>SUMIFS('RAW CI'!$N$2:$N$1729,'RAW CI'!$G$2:$G$1729,'CI (num)'!$C10,'RAW CI'!$M$2:$M$1729,Y$1)/5</f>
        <v>761.35355811583224</v>
      </c>
      <c r="Z10" s="2">
        <f>SUMIFS('RAW CI'!$N$2:$N$1729,'RAW CI'!$G$2:$G$1729,'CI (num)'!$C10,'RAW CI'!$M$2:$M$1729,Z$1)/5</f>
        <v>750.35707236604208</v>
      </c>
      <c r="AA10" s="2">
        <f>SUMIFS('RAW CI'!$N$2:$N$1729,'RAW CI'!$G$2:$G$1729,'CI (num)'!$C10,'RAW CI'!$M$2:$M$1729,AA$1)/5</f>
        <v>740.09520869825838</v>
      </c>
      <c r="AB10" s="2">
        <f>SUMIFS('RAW CI'!$N$2:$N$1729,'RAW CI'!$G$2:$G$1729,'CI (num)'!$C10,'RAW CI'!$M$2:$M$1729,AB$1)/5</f>
        <v>731.50647476879453</v>
      </c>
      <c r="AC10" s="2">
        <f>SUMIFS('RAW CI'!$N$2:$N$1729,'RAW CI'!$G$2:$G$1729,'CI (num)'!$C10,'RAW CI'!$M$2:$M$1729,AC$1)/5</f>
        <v>728.35597674355472</v>
      </c>
      <c r="AD10" s="2">
        <f>SUMIFS('RAW CI'!$N$2:$N$1729,'RAW CI'!$G$2:$G$1729,'CI (num)'!$C10,'RAW CI'!$M$2:$M$1729,AD$1)/5</f>
        <v>730.26383685166115</v>
      </c>
      <c r="AE10" s="2">
        <f>SUMIFS('RAW CI'!$N$2:$N$1729,'RAW CI'!$G$2:$G$1729,'CI (num)'!$C10,'RAW CI'!$M$2:$M$1729,AE$1)/5</f>
        <v>738.29891648926821</v>
      </c>
      <c r="AF10" s="2">
        <f>SUMIFS('RAW CI'!$N$2:$N$1729,'RAW CI'!$G$2:$G$1729,'CI (num)'!$C10,'RAW CI'!$M$2:$M$1729,AF$1)/5</f>
        <v>749.12266409553138</v>
      </c>
      <c r="AG10" s="2">
        <f>SUMIFS('RAW CI'!$N$2:$N$1729,'RAW CI'!$G$2:$G$1729,'CI (num)'!$C10,'RAW CI'!$M$2:$M$1729,AG$1)/5</f>
        <v>754.73127282254586</v>
      </c>
      <c r="AH10" s="2">
        <f>SUMIFS('RAW CI'!$N$2:$N$1729,'RAW CI'!$G$2:$G$1729,'CI (num)'!$C10,'RAW CI'!$M$2:$M$1729,AH$1)/5</f>
        <v>777.29554544498501</v>
      </c>
      <c r="AI10" s="2">
        <f>SUMIFS('RAW CI'!$N$2:$N$1729,'RAW CI'!$G$2:$G$1729,'CI (num)'!$C10,'RAW CI'!$M$2:$M$1729,AI$1)/5</f>
        <v>773.00641397265395</v>
      </c>
    </row>
    <row r="11" spans="1:35" x14ac:dyDescent="0.2">
      <c r="A11">
        <f t="shared" si="0"/>
        <v>10</v>
      </c>
      <c r="B11" t="s">
        <v>23</v>
      </c>
      <c r="C11" s="1">
        <v>7</v>
      </c>
      <c r="D11" s="2">
        <f>SUMIFS('RAW CI'!$N$2:$N$1729,'RAW CI'!$G$2:$G$1729,'CI (num)'!$C11,'RAW CI'!$M$2:$M$1729,D$1)/5</f>
        <v>902.31793243146444</v>
      </c>
      <c r="E11" s="2">
        <f>SUMIFS('RAW CI'!$N$2:$N$1729,'RAW CI'!$G$2:$G$1729,'CI (num)'!$C11,'RAW CI'!$M$2:$M$1729,E$1)/5</f>
        <v>917.73664964850229</v>
      </c>
      <c r="F11" s="2">
        <f>SUMIFS('RAW CI'!$N$2:$N$1729,'RAW CI'!$G$2:$G$1729,'CI (num)'!$C11,'RAW CI'!$M$2:$M$1729,F$1)/5</f>
        <v>928.8784981541736</v>
      </c>
      <c r="G11" s="2">
        <f>SUMIFS('RAW CI'!$N$2:$N$1729,'RAW CI'!$G$2:$G$1729,'CI (num)'!$C11,'RAW CI'!$M$2:$M$1729,G$1)/5</f>
        <v>936.37648276528012</v>
      </c>
      <c r="H11" s="2">
        <f>SUMIFS('RAW CI'!$N$2:$N$1729,'RAW CI'!$G$2:$G$1729,'CI (num)'!$C11,'RAW CI'!$M$2:$M$1729,H$1)/5</f>
        <v>938.01615569233309</v>
      </c>
      <c r="I11" s="2">
        <f>SUMIFS('RAW CI'!$N$2:$N$1729,'RAW CI'!$G$2:$G$1729,'CI (num)'!$C11,'RAW CI'!$M$2:$M$1729,I$1)/5</f>
        <v>934.29351452377273</v>
      </c>
      <c r="J11" s="2">
        <f>SUMIFS('RAW CI'!$N$2:$N$1729,'RAW CI'!$G$2:$G$1729,'CI (num)'!$C11,'RAW CI'!$M$2:$M$1729,J$1)/5</f>
        <v>928.1865927722622</v>
      </c>
      <c r="K11" s="2">
        <f>SUMIFS('RAW CI'!$N$2:$N$1729,'RAW CI'!$G$2:$G$1729,'CI (num)'!$C11,'RAW CI'!$M$2:$M$1729,K$1)/5</f>
        <v>922.2888699350184</v>
      </c>
      <c r="L11" s="2">
        <f>SUMIFS('RAW CI'!$N$2:$N$1729,'RAW CI'!$G$2:$G$1729,'CI (num)'!$C11,'RAW CI'!$M$2:$M$1729,L$1)/5</f>
        <v>917.39548964223957</v>
      </c>
      <c r="M11" s="2">
        <f>SUMIFS('RAW CI'!$N$2:$N$1729,'RAW CI'!$G$2:$G$1729,'CI (num)'!$C11,'RAW CI'!$M$2:$M$1729,M$1)/5</f>
        <v>912.73286698511015</v>
      </c>
      <c r="N11" s="2">
        <f>SUMIFS('RAW CI'!$N$2:$N$1729,'RAW CI'!$G$2:$G$1729,'CI (num)'!$C11,'RAW CI'!$M$2:$M$1729,N$1)/5</f>
        <v>908.78381087496496</v>
      </c>
      <c r="O11" s="2">
        <f>SUMIFS('RAW CI'!$N$2:$N$1729,'RAW CI'!$G$2:$G$1729,'CI (num)'!$C11,'RAW CI'!$M$2:$M$1729,O$1)/5</f>
        <v>907.27868008103724</v>
      </c>
      <c r="P11" s="2">
        <f>SUMIFS('RAW CI'!$N$2:$N$1729,'RAW CI'!$G$2:$G$1729,'CI (num)'!$C11,'RAW CI'!$M$2:$M$1729,P$1)/5</f>
        <v>906.75050510792721</v>
      </c>
      <c r="Q11" s="2">
        <f>SUMIFS('RAW CI'!$N$2:$N$1729,'RAW CI'!$G$2:$G$1729,'CI (num)'!$C11,'RAW CI'!$M$2:$M$1729,Q$1)/5</f>
        <v>907.21044422202556</v>
      </c>
      <c r="R11" s="2">
        <f>SUMIFS('RAW CI'!$N$2:$N$1729,'RAW CI'!$G$2:$G$1729,'CI (num)'!$C11,'RAW CI'!$M$2:$M$1729,R$1)/5</f>
        <v>907.53487240012328</v>
      </c>
      <c r="S11" s="2">
        <f>SUMIFS('RAW CI'!$N$2:$N$1729,'RAW CI'!$G$2:$G$1729,'CI (num)'!$C11,'RAW CI'!$M$2:$M$1729,S$1)/5</f>
        <v>908.62075499542266</v>
      </c>
      <c r="T11" s="2">
        <f>SUMIFS('RAW CI'!$N$2:$N$1729,'RAW CI'!$G$2:$G$1729,'CI (num)'!$C11,'RAW CI'!$M$2:$M$1729,T$1)/5</f>
        <v>910.5519142934445</v>
      </c>
      <c r="U11" s="2">
        <f>SUMIFS('RAW CI'!$N$2:$N$1729,'RAW CI'!$G$2:$G$1729,'CI (num)'!$C11,'RAW CI'!$M$2:$M$1729,U$1)/5</f>
        <v>912.74822488392488</v>
      </c>
      <c r="V11" s="2">
        <f>SUMIFS('RAW CI'!$N$2:$N$1729,'RAW CI'!$G$2:$G$1729,'CI (num)'!$C11,'RAW CI'!$M$2:$M$1729,V$1)/5</f>
        <v>913.83022156138145</v>
      </c>
      <c r="W11" s="2">
        <f>SUMIFS('RAW CI'!$N$2:$N$1729,'RAW CI'!$G$2:$G$1729,'CI (num)'!$C11,'RAW CI'!$M$2:$M$1729,W$1)/5</f>
        <v>912.5794971184099</v>
      </c>
      <c r="X11" s="2">
        <f>SUMIFS('RAW CI'!$N$2:$N$1729,'RAW CI'!$G$2:$G$1729,'CI (num)'!$C11,'RAW CI'!$M$2:$M$1729,X$1)/5</f>
        <v>910.22078329336114</v>
      </c>
      <c r="Y11" s="2">
        <f>SUMIFS('RAW CI'!$N$2:$N$1729,'RAW CI'!$G$2:$G$1729,'CI (num)'!$C11,'RAW CI'!$M$2:$M$1729,Y$1)/5</f>
        <v>905.36023257705597</v>
      </c>
      <c r="Z11" s="2">
        <f>SUMIFS('RAW CI'!$N$2:$N$1729,'RAW CI'!$G$2:$G$1729,'CI (num)'!$C11,'RAW CI'!$M$2:$M$1729,Z$1)/5</f>
        <v>897.58686754372104</v>
      </c>
      <c r="AA11" s="2">
        <f>SUMIFS('RAW CI'!$N$2:$N$1729,'RAW CI'!$G$2:$G$1729,'CI (num)'!$C11,'RAW CI'!$M$2:$M$1729,AA$1)/5</f>
        <v>889.89180234087712</v>
      </c>
      <c r="AB11" s="2">
        <f>SUMIFS('RAW CI'!$N$2:$N$1729,'RAW CI'!$G$2:$G$1729,'CI (num)'!$C11,'RAW CI'!$M$2:$M$1729,AB$1)/5</f>
        <v>884.06356992562689</v>
      </c>
      <c r="AC11" s="2">
        <f>SUMIFS('RAW CI'!$N$2:$N$1729,'RAW CI'!$G$2:$G$1729,'CI (num)'!$C11,'RAW CI'!$M$2:$M$1729,AC$1)/5</f>
        <v>882.77676154413166</v>
      </c>
      <c r="AD11" s="2">
        <f>SUMIFS('RAW CI'!$N$2:$N$1729,'RAW CI'!$G$2:$G$1729,'CI (num)'!$C11,'RAW CI'!$M$2:$M$1729,AD$1)/5</f>
        <v>885.51896306176491</v>
      </c>
      <c r="AE11" s="2">
        <f>SUMIFS('RAW CI'!$N$2:$N$1729,'RAW CI'!$G$2:$G$1729,'CI (num)'!$C11,'RAW CI'!$M$2:$M$1729,AE$1)/5</f>
        <v>893.56232387604541</v>
      </c>
      <c r="AF11" s="2">
        <f>SUMIFS('RAW CI'!$N$2:$N$1729,'RAW CI'!$G$2:$G$1729,'CI (num)'!$C11,'RAW CI'!$M$2:$M$1729,AF$1)/5</f>
        <v>903.02925537087742</v>
      </c>
      <c r="AG11" s="2">
        <f>SUMIFS('RAW CI'!$N$2:$N$1729,'RAW CI'!$G$2:$G$1729,'CI (num)'!$C11,'RAW CI'!$M$2:$M$1729,AG$1)/5</f>
        <v>908.94540583507774</v>
      </c>
      <c r="AH11" s="2">
        <f>SUMIFS('RAW CI'!$N$2:$N$1729,'RAW CI'!$G$2:$G$1729,'CI (num)'!$C11,'RAW CI'!$M$2:$M$1729,AH$1)/5</f>
        <v>921.86034631559744</v>
      </c>
      <c r="AI11" s="2">
        <f>SUMIFS('RAW CI'!$N$2:$N$1729,'RAW CI'!$G$2:$G$1729,'CI (num)'!$C11,'RAW CI'!$M$2:$M$1729,AI$1)/5</f>
        <v>923.59445535907321</v>
      </c>
    </row>
    <row r="12" spans="1:35" x14ac:dyDescent="0.2">
      <c r="A12">
        <f t="shared" si="0"/>
        <v>11</v>
      </c>
      <c r="B12" t="s">
        <v>23</v>
      </c>
      <c r="C12" s="1">
        <v>7</v>
      </c>
      <c r="D12" s="2">
        <f>SUMIFS('RAW CI'!$N$2:$N$1729,'RAW CI'!$G$2:$G$1729,'CI (num)'!$C12,'RAW CI'!$M$2:$M$1729,D$1)/5</f>
        <v>902.31793243146444</v>
      </c>
      <c r="E12" s="2">
        <f>SUMIFS('RAW CI'!$N$2:$N$1729,'RAW CI'!$G$2:$G$1729,'CI (num)'!$C12,'RAW CI'!$M$2:$M$1729,E$1)/5</f>
        <v>917.73664964850229</v>
      </c>
      <c r="F12" s="2">
        <f>SUMIFS('RAW CI'!$N$2:$N$1729,'RAW CI'!$G$2:$G$1729,'CI (num)'!$C12,'RAW CI'!$M$2:$M$1729,F$1)/5</f>
        <v>928.8784981541736</v>
      </c>
      <c r="G12" s="2">
        <f>SUMIFS('RAW CI'!$N$2:$N$1729,'RAW CI'!$G$2:$G$1729,'CI (num)'!$C12,'RAW CI'!$M$2:$M$1729,G$1)/5</f>
        <v>936.37648276528012</v>
      </c>
      <c r="H12" s="2">
        <f>SUMIFS('RAW CI'!$N$2:$N$1729,'RAW CI'!$G$2:$G$1729,'CI (num)'!$C12,'RAW CI'!$M$2:$M$1729,H$1)/5</f>
        <v>938.01615569233309</v>
      </c>
      <c r="I12" s="2">
        <f>SUMIFS('RAW CI'!$N$2:$N$1729,'RAW CI'!$G$2:$G$1729,'CI (num)'!$C12,'RAW CI'!$M$2:$M$1729,I$1)/5</f>
        <v>934.29351452377273</v>
      </c>
      <c r="J12" s="2">
        <f>SUMIFS('RAW CI'!$N$2:$N$1729,'RAW CI'!$G$2:$G$1729,'CI (num)'!$C12,'RAW CI'!$M$2:$M$1729,J$1)/5</f>
        <v>928.1865927722622</v>
      </c>
      <c r="K12" s="2">
        <f>SUMIFS('RAW CI'!$N$2:$N$1729,'RAW CI'!$G$2:$G$1729,'CI (num)'!$C12,'RAW CI'!$M$2:$M$1729,K$1)/5</f>
        <v>922.2888699350184</v>
      </c>
      <c r="L12" s="2">
        <f>SUMIFS('RAW CI'!$N$2:$N$1729,'RAW CI'!$G$2:$G$1729,'CI (num)'!$C12,'RAW CI'!$M$2:$M$1729,L$1)/5</f>
        <v>917.39548964223957</v>
      </c>
      <c r="M12" s="2">
        <f>SUMIFS('RAW CI'!$N$2:$N$1729,'RAW CI'!$G$2:$G$1729,'CI (num)'!$C12,'RAW CI'!$M$2:$M$1729,M$1)/5</f>
        <v>912.73286698511015</v>
      </c>
      <c r="N12" s="2">
        <f>SUMIFS('RAW CI'!$N$2:$N$1729,'RAW CI'!$G$2:$G$1729,'CI (num)'!$C12,'RAW CI'!$M$2:$M$1729,N$1)/5</f>
        <v>908.78381087496496</v>
      </c>
      <c r="O12" s="2">
        <f>SUMIFS('RAW CI'!$N$2:$N$1729,'RAW CI'!$G$2:$G$1729,'CI (num)'!$C12,'RAW CI'!$M$2:$M$1729,O$1)/5</f>
        <v>907.27868008103724</v>
      </c>
      <c r="P12" s="2">
        <f>SUMIFS('RAW CI'!$N$2:$N$1729,'RAW CI'!$G$2:$G$1729,'CI (num)'!$C12,'RAW CI'!$M$2:$M$1729,P$1)/5</f>
        <v>906.75050510792721</v>
      </c>
      <c r="Q12" s="2">
        <f>SUMIFS('RAW CI'!$N$2:$N$1729,'RAW CI'!$G$2:$G$1729,'CI (num)'!$C12,'RAW CI'!$M$2:$M$1729,Q$1)/5</f>
        <v>907.21044422202556</v>
      </c>
      <c r="R12" s="2">
        <f>SUMIFS('RAW CI'!$N$2:$N$1729,'RAW CI'!$G$2:$G$1729,'CI (num)'!$C12,'RAW CI'!$M$2:$M$1729,R$1)/5</f>
        <v>907.53487240012328</v>
      </c>
      <c r="S12" s="2">
        <f>SUMIFS('RAW CI'!$N$2:$N$1729,'RAW CI'!$G$2:$G$1729,'CI (num)'!$C12,'RAW CI'!$M$2:$M$1729,S$1)/5</f>
        <v>908.62075499542266</v>
      </c>
      <c r="T12" s="2">
        <f>SUMIFS('RAW CI'!$N$2:$N$1729,'RAW CI'!$G$2:$G$1729,'CI (num)'!$C12,'RAW CI'!$M$2:$M$1729,T$1)/5</f>
        <v>910.5519142934445</v>
      </c>
      <c r="U12" s="2">
        <f>SUMIFS('RAW CI'!$N$2:$N$1729,'RAW CI'!$G$2:$G$1729,'CI (num)'!$C12,'RAW CI'!$M$2:$M$1729,U$1)/5</f>
        <v>912.74822488392488</v>
      </c>
      <c r="V12" s="2">
        <f>SUMIFS('RAW CI'!$N$2:$N$1729,'RAW CI'!$G$2:$G$1729,'CI (num)'!$C12,'RAW CI'!$M$2:$M$1729,V$1)/5</f>
        <v>913.83022156138145</v>
      </c>
      <c r="W12" s="2">
        <f>SUMIFS('RAW CI'!$N$2:$N$1729,'RAW CI'!$G$2:$G$1729,'CI (num)'!$C12,'RAW CI'!$M$2:$M$1729,W$1)/5</f>
        <v>912.5794971184099</v>
      </c>
      <c r="X12" s="2">
        <f>SUMIFS('RAW CI'!$N$2:$N$1729,'RAW CI'!$G$2:$G$1729,'CI (num)'!$C12,'RAW CI'!$M$2:$M$1729,X$1)/5</f>
        <v>910.22078329336114</v>
      </c>
      <c r="Y12" s="2">
        <f>SUMIFS('RAW CI'!$N$2:$N$1729,'RAW CI'!$G$2:$G$1729,'CI (num)'!$C12,'RAW CI'!$M$2:$M$1729,Y$1)/5</f>
        <v>905.36023257705597</v>
      </c>
      <c r="Z12" s="2">
        <f>SUMIFS('RAW CI'!$N$2:$N$1729,'RAW CI'!$G$2:$G$1729,'CI (num)'!$C12,'RAW CI'!$M$2:$M$1729,Z$1)/5</f>
        <v>897.58686754372104</v>
      </c>
      <c r="AA12" s="2">
        <f>SUMIFS('RAW CI'!$N$2:$N$1729,'RAW CI'!$G$2:$G$1729,'CI (num)'!$C12,'RAW CI'!$M$2:$M$1729,AA$1)/5</f>
        <v>889.89180234087712</v>
      </c>
      <c r="AB12" s="2">
        <f>SUMIFS('RAW CI'!$N$2:$N$1729,'RAW CI'!$G$2:$G$1729,'CI (num)'!$C12,'RAW CI'!$M$2:$M$1729,AB$1)/5</f>
        <v>884.06356992562689</v>
      </c>
      <c r="AC12" s="2">
        <f>SUMIFS('RAW CI'!$N$2:$N$1729,'RAW CI'!$G$2:$G$1729,'CI (num)'!$C12,'RAW CI'!$M$2:$M$1729,AC$1)/5</f>
        <v>882.77676154413166</v>
      </c>
      <c r="AD12" s="2">
        <f>SUMIFS('RAW CI'!$N$2:$N$1729,'RAW CI'!$G$2:$G$1729,'CI (num)'!$C12,'RAW CI'!$M$2:$M$1729,AD$1)/5</f>
        <v>885.51896306176491</v>
      </c>
      <c r="AE12" s="2">
        <f>SUMIFS('RAW CI'!$N$2:$N$1729,'RAW CI'!$G$2:$G$1729,'CI (num)'!$C12,'RAW CI'!$M$2:$M$1729,AE$1)/5</f>
        <v>893.56232387604541</v>
      </c>
      <c r="AF12" s="2">
        <f>SUMIFS('RAW CI'!$N$2:$N$1729,'RAW CI'!$G$2:$G$1729,'CI (num)'!$C12,'RAW CI'!$M$2:$M$1729,AF$1)/5</f>
        <v>903.02925537087742</v>
      </c>
      <c r="AG12" s="2">
        <f>SUMIFS('RAW CI'!$N$2:$N$1729,'RAW CI'!$G$2:$G$1729,'CI (num)'!$C12,'RAW CI'!$M$2:$M$1729,AG$1)/5</f>
        <v>908.94540583507774</v>
      </c>
      <c r="AH12" s="2">
        <f>SUMIFS('RAW CI'!$N$2:$N$1729,'RAW CI'!$G$2:$G$1729,'CI (num)'!$C12,'RAW CI'!$M$2:$M$1729,AH$1)/5</f>
        <v>921.86034631559744</v>
      </c>
      <c r="AI12" s="2">
        <f>SUMIFS('RAW CI'!$N$2:$N$1729,'RAW CI'!$G$2:$G$1729,'CI (num)'!$C12,'RAW CI'!$M$2:$M$1729,AI$1)/5</f>
        <v>923.59445535907321</v>
      </c>
    </row>
    <row r="13" spans="1:35" x14ac:dyDescent="0.2">
      <c r="A13">
        <f t="shared" si="0"/>
        <v>12</v>
      </c>
      <c r="B13" t="s">
        <v>23</v>
      </c>
      <c r="C13" s="1">
        <v>7</v>
      </c>
      <c r="D13" s="2">
        <f>SUMIFS('RAW CI'!$N$2:$N$1729,'RAW CI'!$G$2:$G$1729,'CI (num)'!$C13,'RAW CI'!$M$2:$M$1729,D$1)/5</f>
        <v>902.31793243146444</v>
      </c>
      <c r="E13" s="2">
        <f>SUMIFS('RAW CI'!$N$2:$N$1729,'RAW CI'!$G$2:$G$1729,'CI (num)'!$C13,'RAW CI'!$M$2:$M$1729,E$1)/5</f>
        <v>917.73664964850229</v>
      </c>
      <c r="F13" s="2">
        <f>SUMIFS('RAW CI'!$N$2:$N$1729,'RAW CI'!$G$2:$G$1729,'CI (num)'!$C13,'RAW CI'!$M$2:$M$1729,F$1)/5</f>
        <v>928.8784981541736</v>
      </c>
      <c r="G13" s="2">
        <f>SUMIFS('RAW CI'!$N$2:$N$1729,'RAW CI'!$G$2:$G$1729,'CI (num)'!$C13,'RAW CI'!$M$2:$M$1729,G$1)/5</f>
        <v>936.37648276528012</v>
      </c>
      <c r="H13" s="2">
        <f>SUMIFS('RAW CI'!$N$2:$N$1729,'RAW CI'!$G$2:$G$1729,'CI (num)'!$C13,'RAW CI'!$M$2:$M$1729,H$1)/5</f>
        <v>938.01615569233309</v>
      </c>
      <c r="I13" s="2">
        <f>SUMIFS('RAW CI'!$N$2:$N$1729,'RAW CI'!$G$2:$G$1729,'CI (num)'!$C13,'RAW CI'!$M$2:$M$1729,I$1)/5</f>
        <v>934.29351452377273</v>
      </c>
      <c r="J13" s="2">
        <f>SUMIFS('RAW CI'!$N$2:$N$1729,'RAW CI'!$G$2:$G$1729,'CI (num)'!$C13,'RAW CI'!$M$2:$M$1729,J$1)/5</f>
        <v>928.1865927722622</v>
      </c>
      <c r="K13" s="2">
        <f>SUMIFS('RAW CI'!$N$2:$N$1729,'RAW CI'!$G$2:$G$1729,'CI (num)'!$C13,'RAW CI'!$M$2:$M$1729,K$1)/5</f>
        <v>922.2888699350184</v>
      </c>
      <c r="L13" s="2">
        <f>SUMIFS('RAW CI'!$N$2:$N$1729,'RAW CI'!$G$2:$G$1729,'CI (num)'!$C13,'RAW CI'!$M$2:$M$1729,L$1)/5</f>
        <v>917.39548964223957</v>
      </c>
      <c r="M13" s="2">
        <f>SUMIFS('RAW CI'!$N$2:$N$1729,'RAW CI'!$G$2:$G$1729,'CI (num)'!$C13,'RAW CI'!$M$2:$M$1729,M$1)/5</f>
        <v>912.73286698511015</v>
      </c>
      <c r="N13" s="2">
        <f>SUMIFS('RAW CI'!$N$2:$N$1729,'RAW CI'!$G$2:$G$1729,'CI (num)'!$C13,'RAW CI'!$M$2:$M$1729,N$1)/5</f>
        <v>908.78381087496496</v>
      </c>
      <c r="O13" s="2">
        <f>SUMIFS('RAW CI'!$N$2:$N$1729,'RAW CI'!$G$2:$G$1729,'CI (num)'!$C13,'RAW CI'!$M$2:$M$1729,O$1)/5</f>
        <v>907.27868008103724</v>
      </c>
      <c r="P13" s="2">
        <f>SUMIFS('RAW CI'!$N$2:$N$1729,'RAW CI'!$G$2:$G$1729,'CI (num)'!$C13,'RAW CI'!$M$2:$M$1729,P$1)/5</f>
        <v>906.75050510792721</v>
      </c>
      <c r="Q13" s="2">
        <f>SUMIFS('RAW CI'!$N$2:$N$1729,'RAW CI'!$G$2:$G$1729,'CI (num)'!$C13,'RAW CI'!$M$2:$M$1729,Q$1)/5</f>
        <v>907.21044422202556</v>
      </c>
      <c r="R13" s="2">
        <f>SUMIFS('RAW CI'!$N$2:$N$1729,'RAW CI'!$G$2:$G$1729,'CI (num)'!$C13,'RAW CI'!$M$2:$M$1729,R$1)/5</f>
        <v>907.53487240012328</v>
      </c>
      <c r="S13" s="2">
        <f>SUMIFS('RAW CI'!$N$2:$N$1729,'RAW CI'!$G$2:$G$1729,'CI (num)'!$C13,'RAW CI'!$M$2:$M$1729,S$1)/5</f>
        <v>908.62075499542266</v>
      </c>
      <c r="T13" s="2">
        <f>SUMIFS('RAW CI'!$N$2:$N$1729,'RAW CI'!$G$2:$G$1729,'CI (num)'!$C13,'RAW CI'!$M$2:$M$1729,T$1)/5</f>
        <v>910.5519142934445</v>
      </c>
      <c r="U13" s="2">
        <f>SUMIFS('RAW CI'!$N$2:$N$1729,'RAW CI'!$G$2:$G$1729,'CI (num)'!$C13,'RAW CI'!$M$2:$M$1729,U$1)/5</f>
        <v>912.74822488392488</v>
      </c>
      <c r="V13" s="2">
        <f>SUMIFS('RAW CI'!$N$2:$N$1729,'RAW CI'!$G$2:$G$1729,'CI (num)'!$C13,'RAW CI'!$M$2:$M$1729,V$1)/5</f>
        <v>913.83022156138145</v>
      </c>
      <c r="W13" s="2">
        <f>SUMIFS('RAW CI'!$N$2:$N$1729,'RAW CI'!$G$2:$G$1729,'CI (num)'!$C13,'RAW CI'!$M$2:$M$1729,W$1)/5</f>
        <v>912.5794971184099</v>
      </c>
      <c r="X13" s="2">
        <f>SUMIFS('RAW CI'!$N$2:$N$1729,'RAW CI'!$G$2:$G$1729,'CI (num)'!$C13,'RAW CI'!$M$2:$M$1729,X$1)/5</f>
        <v>910.22078329336114</v>
      </c>
      <c r="Y13" s="2">
        <f>SUMIFS('RAW CI'!$N$2:$N$1729,'RAW CI'!$G$2:$G$1729,'CI (num)'!$C13,'RAW CI'!$M$2:$M$1729,Y$1)/5</f>
        <v>905.36023257705597</v>
      </c>
      <c r="Z13" s="2">
        <f>SUMIFS('RAW CI'!$N$2:$N$1729,'RAW CI'!$G$2:$G$1729,'CI (num)'!$C13,'RAW CI'!$M$2:$M$1729,Z$1)/5</f>
        <v>897.58686754372104</v>
      </c>
      <c r="AA13" s="2">
        <f>SUMIFS('RAW CI'!$N$2:$N$1729,'RAW CI'!$G$2:$G$1729,'CI (num)'!$C13,'RAW CI'!$M$2:$M$1729,AA$1)/5</f>
        <v>889.89180234087712</v>
      </c>
      <c r="AB13" s="2">
        <f>SUMIFS('RAW CI'!$N$2:$N$1729,'RAW CI'!$G$2:$G$1729,'CI (num)'!$C13,'RAW CI'!$M$2:$M$1729,AB$1)/5</f>
        <v>884.06356992562689</v>
      </c>
      <c r="AC13" s="2">
        <f>SUMIFS('RAW CI'!$N$2:$N$1729,'RAW CI'!$G$2:$G$1729,'CI (num)'!$C13,'RAW CI'!$M$2:$M$1729,AC$1)/5</f>
        <v>882.77676154413166</v>
      </c>
      <c r="AD13" s="2">
        <f>SUMIFS('RAW CI'!$N$2:$N$1729,'RAW CI'!$G$2:$G$1729,'CI (num)'!$C13,'RAW CI'!$M$2:$M$1729,AD$1)/5</f>
        <v>885.51896306176491</v>
      </c>
      <c r="AE13" s="2">
        <f>SUMIFS('RAW CI'!$N$2:$N$1729,'RAW CI'!$G$2:$G$1729,'CI (num)'!$C13,'RAW CI'!$M$2:$M$1729,AE$1)/5</f>
        <v>893.56232387604541</v>
      </c>
      <c r="AF13" s="2">
        <f>SUMIFS('RAW CI'!$N$2:$N$1729,'RAW CI'!$G$2:$G$1729,'CI (num)'!$C13,'RAW CI'!$M$2:$M$1729,AF$1)/5</f>
        <v>903.02925537087742</v>
      </c>
      <c r="AG13" s="2">
        <f>SUMIFS('RAW CI'!$N$2:$N$1729,'RAW CI'!$G$2:$G$1729,'CI (num)'!$C13,'RAW CI'!$M$2:$M$1729,AG$1)/5</f>
        <v>908.94540583507774</v>
      </c>
      <c r="AH13" s="2">
        <f>SUMIFS('RAW CI'!$N$2:$N$1729,'RAW CI'!$G$2:$G$1729,'CI (num)'!$C13,'RAW CI'!$M$2:$M$1729,AH$1)/5</f>
        <v>921.86034631559744</v>
      </c>
      <c r="AI13" s="2">
        <f>SUMIFS('RAW CI'!$N$2:$N$1729,'RAW CI'!$G$2:$G$1729,'CI (num)'!$C13,'RAW CI'!$M$2:$M$1729,AI$1)/5</f>
        <v>923.59445535907321</v>
      </c>
    </row>
    <row r="14" spans="1:35" x14ac:dyDescent="0.2">
      <c r="A14">
        <f t="shared" si="0"/>
        <v>13</v>
      </c>
      <c r="B14" t="s">
        <v>23</v>
      </c>
      <c r="C14" s="1">
        <v>7</v>
      </c>
      <c r="D14" s="2">
        <f>SUMIFS('RAW CI'!$N$2:$N$1729,'RAW CI'!$G$2:$G$1729,'CI (num)'!$C14,'RAW CI'!$M$2:$M$1729,D$1)/5</f>
        <v>902.31793243146444</v>
      </c>
      <c r="E14" s="2">
        <f>SUMIFS('RAW CI'!$N$2:$N$1729,'RAW CI'!$G$2:$G$1729,'CI (num)'!$C14,'RAW CI'!$M$2:$M$1729,E$1)/5</f>
        <v>917.73664964850229</v>
      </c>
      <c r="F14" s="2">
        <f>SUMIFS('RAW CI'!$N$2:$N$1729,'RAW CI'!$G$2:$G$1729,'CI (num)'!$C14,'RAW CI'!$M$2:$M$1729,F$1)/5</f>
        <v>928.8784981541736</v>
      </c>
      <c r="G14" s="2">
        <f>SUMIFS('RAW CI'!$N$2:$N$1729,'RAW CI'!$G$2:$G$1729,'CI (num)'!$C14,'RAW CI'!$M$2:$M$1729,G$1)/5</f>
        <v>936.37648276528012</v>
      </c>
      <c r="H14" s="2">
        <f>SUMIFS('RAW CI'!$N$2:$N$1729,'RAW CI'!$G$2:$G$1729,'CI (num)'!$C14,'RAW CI'!$M$2:$M$1729,H$1)/5</f>
        <v>938.01615569233309</v>
      </c>
      <c r="I14" s="2">
        <f>SUMIFS('RAW CI'!$N$2:$N$1729,'RAW CI'!$G$2:$G$1729,'CI (num)'!$C14,'RAW CI'!$M$2:$M$1729,I$1)/5</f>
        <v>934.29351452377273</v>
      </c>
      <c r="J14" s="2">
        <f>SUMIFS('RAW CI'!$N$2:$N$1729,'RAW CI'!$G$2:$G$1729,'CI (num)'!$C14,'RAW CI'!$M$2:$M$1729,J$1)/5</f>
        <v>928.1865927722622</v>
      </c>
      <c r="K14" s="2">
        <f>SUMIFS('RAW CI'!$N$2:$N$1729,'RAW CI'!$G$2:$G$1729,'CI (num)'!$C14,'RAW CI'!$M$2:$M$1729,K$1)/5</f>
        <v>922.2888699350184</v>
      </c>
      <c r="L14" s="2">
        <f>SUMIFS('RAW CI'!$N$2:$N$1729,'RAW CI'!$G$2:$G$1729,'CI (num)'!$C14,'RAW CI'!$M$2:$M$1729,L$1)/5</f>
        <v>917.39548964223957</v>
      </c>
      <c r="M14" s="2">
        <f>SUMIFS('RAW CI'!$N$2:$N$1729,'RAW CI'!$G$2:$G$1729,'CI (num)'!$C14,'RAW CI'!$M$2:$M$1729,M$1)/5</f>
        <v>912.73286698511015</v>
      </c>
      <c r="N14" s="2">
        <f>SUMIFS('RAW CI'!$N$2:$N$1729,'RAW CI'!$G$2:$G$1729,'CI (num)'!$C14,'RAW CI'!$M$2:$M$1729,N$1)/5</f>
        <v>908.78381087496496</v>
      </c>
      <c r="O14" s="2">
        <f>SUMIFS('RAW CI'!$N$2:$N$1729,'RAW CI'!$G$2:$G$1729,'CI (num)'!$C14,'RAW CI'!$M$2:$M$1729,O$1)/5</f>
        <v>907.27868008103724</v>
      </c>
      <c r="P14" s="2">
        <f>SUMIFS('RAW CI'!$N$2:$N$1729,'RAW CI'!$G$2:$G$1729,'CI (num)'!$C14,'RAW CI'!$M$2:$M$1729,P$1)/5</f>
        <v>906.75050510792721</v>
      </c>
      <c r="Q14" s="2">
        <f>SUMIFS('RAW CI'!$N$2:$N$1729,'RAW CI'!$G$2:$G$1729,'CI (num)'!$C14,'RAW CI'!$M$2:$M$1729,Q$1)/5</f>
        <v>907.21044422202556</v>
      </c>
      <c r="R14" s="2">
        <f>SUMIFS('RAW CI'!$N$2:$N$1729,'RAW CI'!$G$2:$G$1729,'CI (num)'!$C14,'RAW CI'!$M$2:$M$1729,R$1)/5</f>
        <v>907.53487240012328</v>
      </c>
      <c r="S14" s="2">
        <f>SUMIFS('RAW CI'!$N$2:$N$1729,'RAW CI'!$G$2:$G$1729,'CI (num)'!$C14,'RAW CI'!$M$2:$M$1729,S$1)/5</f>
        <v>908.62075499542266</v>
      </c>
      <c r="T14" s="2">
        <f>SUMIFS('RAW CI'!$N$2:$N$1729,'RAW CI'!$G$2:$G$1729,'CI (num)'!$C14,'RAW CI'!$M$2:$M$1729,T$1)/5</f>
        <v>910.5519142934445</v>
      </c>
      <c r="U14" s="2">
        <f>SUMIFS('RAW CI'!$N$2:$N$1729,'RAW CI'!$G$2:$G$1729,'CI (num)'!$C14,'RAW CI'!$M$2:$M$1729,U$1)/5</f>
        <v>912.74822488392488</v>
      </c>
      <c r="V14" s="2">
        <f>SUMIFS('RAW CI'!$N$2:$N$1729,'RAW CI'!$G$2:$G$1729,'CI (num)'!$C14,'RAW CI'!$M$2:$M$1729,V$1)/5</f>
        <v>913.83022156138145</v>
      </c>
      <c r="W14" s="2">
        <f>SUMIFS('RAW CI'!$N$2:$N$1729,'RAW CI'!$G$2:$G$1729,'CI (num)'!$C14,'RAW CI'!$M$2:$M$1729,W$1)/5</f>
        <v>912.5794971184099</v>
      </c>
      <c r="X14" s="2">
        <f>SUMIFS('RAW CI'!$N$2:$N$1729,'RAW CI'!$G$2:$G$1729,'CI (num)'!$C14,'RAW CI'!$M$2:$M$1729,X$1)/5</f>
        <v>910.22078329336114</v>
      </c>
      <c r="Y14" s="2">
        <f>SUMIFS('RAW CI'!$N$2:$N$1729,'RAW CI'!$G$2:$G$1729,'CI (num)'!$C14,'RAW CI'!$M$2:$M$1729,Y$1)/5</f>
        <v>905.36023257705597</v>
      </c>
      <c r="Z14" s="2">
        <f>SUMIFS('RAW CI'!$N$2:$N$1729,'RAW CI'!$G$2:$G$1729,'CI (num)'!$C14,'RAW CI'!$M$2:$M$1729,Z$1)/5</f>
        <v>897.58686754372104</v>
      </c>
      <c r="AA14" s="2">
        <f>SUMIFS('RAW CI'!$N$2:$N$1729,'RAW CI'!$G$2:$G$1729,'CI (num)'!$C14,'RAW CI'!$M$2:$M$1729,AA$1)/5</f>
        <v>889.89180234087712</v>
      </c>
      <c r="AB14" s="2">
        <f>SUMIFS('RAW CI'!$N$2:$N$1729,'RAW CI'!$G$2:$G$1729,'CI (num)'!$C14,'RAW CI'!$M$2:$M$1729,AB$1)/5</f>
        <v>884.06356992562689</v>
      </c>
      <c r="AC14" s="2">
        <f>SUMIFS('RAW CI'!$N$2:$N$1729,'RAW CI'!$G$2:$G$1729,'CI (num)'!$C14,'RAW CI'!$M$2:$M$1729,AC$1)/5</f>
        <v>882.77676154413166</v>
      </c>
      <c r="AD14" s="2">
        <f>SUMIFS('RAW CI'!$N$2:$N$1729,'RAW CI'!$G$2:$G$1729,'CI (num)'!$C14,'RAW CI'!$M$2:$M$1729,AD$1)/5</f>
        <v>885.51896306176491</v>
      </c>
      <c r="AE14" s="2">
        <f>SUMIFS('RAW CI'!$N$2:$N$1729,'RAW CI'!$G$2:$G$1729,'CI (num)'!$C14,'RAW CI'!$M$2:$M$1729,AE$1)/5</f>
        <v>893.56232387604541</v>
      </c>
      <c r="AF14" s="2">
        <f>SUMIFS('RAW CI'!$N$2:$N$1729,'RAW CI'!$G$2:$G$1729,'CI (num)'!$C14,'RAW CI'!$M$2:$M$1729,AF$1)/5</f>
        <v>903.02925537087742</v>
      </c>
      <c r="AG14" s="2">
        <f>SUMIFS('RAW CI'!$N$2:$N$1729,'RAW CI'!$G$2:$G$1729,'CI (num)'!$C14,'RAW CI'!$M$2:$M$1729,AG$1)/5</f>
        <v>908.94540583507774</v>
      </c>
      <c r="AH14" s="2">
        <f>SUMIFS('RAW CI'!$N$2:$N$1729,'RAW CI'!$G$2:$G$1729,'CI (num)'!$C14,'RAW CI'!$M$2:$M$1729,AH$1)/5</f>
        <v>921.86034631559744</v>
      </c>
      <c r="AI14" s="2">
        <f>SUMIFS('RAW CI'!$N$2:$N$1729,'RAW CI'!$G$2:$G$1729,'CI (num)'!$C14,'RAW CI'!$M$2:$M$1729,AI$1)/5</f>
        <v>923.59445535907321</v>
      </c>
    </row>
    <row r="15" spans="1:35" x14ac:dyDescent="0.2">
      <c r="A15">
        <f t="shared" si="0"/>
        <v>14</v>
      </c>
      <c r="B15" t="s">
        <v>23</v>
      </c>
      <c r="C15" s="1">
        <v>7</v>
      </c>
      <c r="D15" s="2">
        <f>SUMIFS('RAW CI'!$N$2:$N$1729,'RAW CI'!$G$2:$G$1729,'CI (num)'!$C15,'RAW CI'!$M$2:$M$1729,D$1)/5</f>
        <v>902.31793243146444</v>
      </c>
      <c r="E15" s="2">
        <f>SUMIFS('RAW CI'!$N$2:$N$1729,'RAW CI'!$G$2:$G$1729,'CI (num)'!$C15,'RAW CI'!$M$2:$M$1729,E$1)/5</f>
        <v>917.73664964850229</v>
      </c>
      <c r="F15" s="2">
        <f>SUMIFS('RAW CI'!$N$2:$N$1729,'RAW CI'!$G$2:$G$1729,'CI (num)'!$C15,'RAW CI'!$M$2:$M$1729,F$1)/5</f>
        <v>928.8784981541736</v>
      </c>
      <c r="G15" s="2">
        <f>SUMIFS('RAW CI'!$N$2:$N$1729,'RAW CI'!$G$2:$G$1729,'CI (num)'!$C15,'RAW CI'!$M$2:$M$1729,G$1)/5</f>
        <v>936.37648276528012</v>
      </c>
      <c r="H15" s="2">
        <f>SUMIFS('RAW CI'!$N$2:$N$1729,'RAW CI'!$G$2:$G$1729,'CI (num)'!$C15,'RAW CI'!$M$2:$M$1729,H$1)/5</f>
        <v>938.01615569233309</v>
      </c>
      <c r="I15" s="2">
        <f>SUMIFS('RAW CI'!$N$2:$N$1729,'RAW CI'!$G$2:$G$1729,'CI (num)'!$C15,'RAW CI'!$M$2:$M$1729,I$1)/5</f>
        <v>934.29351452377273</v>
      </c>
      <c r="J15" s="2">
        <f>SUMIFS('RAW CI'!$N$2:$N$1729,'RAW CI'!$G$2:$G$1729,'CI (num)'!$C15,'RAW CI'!$M$2:$M$1729,J$1)/5</f>
        <v>928.1865927722622</v>
      </c>
      <c r="K15" s="2">
        <f>SUMIFS('RAW CI'!$N$2:$N$1729,'RAW CI'!$G$2:$G$1729,'CI (num)'!$C15,'RAW CI'!$M$2:$M$1729,K$1)/5</f>
        <v>922.2888699350184</v>
      </c>
      <c r="L15" s="2">
        <f>SUMIFS('RAW CI'!$N$2:$N$1729,'RAW CI'!$G$2:$G$1729,'CI (num)'!$C15,'RAW CI'!$M$2:$M$1729,L$1)/5</f>
        <v>917.39548964223957</v>
      </c>
      <c r="M15" s="2">
        <f>SUMIFS('RAW CI'!$N$2:$N$1729,'RAW CI'!$G$2:$G$1729,'CI (num)'!$C15,'RAW CI'!$M$2:$M$1729,M$1)/5</f>
        <v>912.73286698511015</v>
      </c>
      <c r="N15" s="2">
        <f>SUMIFS('RAW CI'!$N$2:$N$1729,'RAW CI'!$G$2:$G$1729,'CI (num)'!$C15,'RAW CI'!$M$2:$M$1729,N$1)/5</f>
        <v>908.78381087496496</v>
      </c>
      <c r="O15" s="2">
        <f>SUMIFS('RAW CI'!$N$2:$N$1729,'RAW CI'!$G$2:$G$1729,'CI (num)'!$C15,'RAW CI'!$M$2:$M$1729,O$1)/5</f>
        <v>907.27868008103724</v>
      </c>
      <c r="P15" s="2">
        <f>SUMIFS('RAW CI'!$N$2:$N$1729,'RAW CI'!$G$2:$G$1729,'CI (num)'!$C15,'RAW CI'!$M$2:$M$1729,P$1)/5</f>
        <v>906.75050510792721</v>
      </c>
      <c r="Q15" s="2">
        <f>SUMIFS('RAW CI'!$N$2:$N$1729,'RAW CI'!$G$2:$G$1729,'CI (num)'!$C15,'RAW CI'!$M$2:$M$1729,Q$1)/5</f>
        <v>907.21044422202556</v>
      </c>
      <c r="R15" s="2">
        <f>SUMIFS('RAW CI'!$N$2:$N$1729,'RAW CI'!$G$2:$G$1729,'CI (num)'!$C15,'RAW CI'!$M$2:$M$1729,R$1)/5</f>
        <v>907.53487240012328</v>
      </c>
      <c r="S15" s="2">
        <f>SUMIFS('RAW CI'!$N$2:$N$1729,'RAW CI'!$G$2:$G$1729,'CI (num)'!$C15,'RAW CI'!$M$2:$M$1729,S$1)/5</f>
        <v>908.62075499542266</v>
      </c>
      <c r="T15" s="2">
        <f>SUMIFS('RAW CI'!$N$2:$N$1729,'RAW CI'!$G$2:$G$1729,'CI (num)'!$C15,'RAW CI'!$M$2:$M$1729,T$1)/5</f>
        <v>910.5519142934445</v>
      </c>
      <c r="U15" s="2">
        <f>SUMIFS('RAW CI'!$N$2:$N$1729,'RAW CI'!$G$2:$G$1729,'CI (num)'!$C15,'RAW CI'!$M$2:$M$1729,U$1)/5</f>
        <v>912.74822488392488</v>
      </c>
      <c r="V15" s="2">
        <f>SUMIFS('RAW CI'!$N$2:$N$1729,'RAW CI'!$G$2:$G$1729,'CI (num)'!$C15,'RAW CI'!$M$2:$M$1729,V$1)/5</f>
        <v>913.83022156138145</v>
      </c>
      <c r="W15" s="2">
        <f>SUMIFS('RAW CI'!$N$2:$N$1729,'RAW CI'!$G$2:$G$1729,'CI (num)'!$C15,'RAW CI'!$M$2:$M$1729,W$1)/5</f>
        <v>912.5794971184099</v>
      </c>
      <c r="X15" s="2">
        <f>SUMIFS('RAW CI'!$N$2:$N$1729,'RAW CI'!$G$2:$G$1729,'CI (num)'!$C15,'RAW CI'!$M$2:$M$1729,X$1)/5</f>
        <v>910.22078329336114</v>
      </c>
      <c r="Y15" s="2">
        <f>SUMIFS('RAW CI'!$N$2:$N$1729,'RAW CI'!$G$2:$G$1729,'CI (num)'!$C15,'RAW CI'!$M$2:$M$1729,Y$1)/5</f>
        <v>905.36023257705597</v>
      </c>
      <c r="Z15" s="2">
        <f>SUMIFS('RAW CI'!$N$2:$N$1729,'RAW CI'!$G$2:$G$1729,'CI (num)'!$C15,'RAW CI'!$M$2:$M$1729,Z$1)/5</f>
        <v>897.58686754372104</v>
      </c>
      <c r="AA15" s="2">
        <f>SUMIFS('RAW CI'!$N$2:$N$1729,'RAW CI'!$G$2:$G$1729,'CI (num)'!$C15,'RAW CI'!$M$2:$M$1729,AA$1)/5</f>
        <v>889.89180234087712</v>
      </c>
      <c r="AB15" s="2">
        <f>SUMIFS('RAW CI'!$N$2:$N$1729,'RAW CI'!$G$2:$G$1729,'CI (num)'!$C15,'RAW CI'!$M$2:$M$1729,AB$1)/5</f>
        <v>884.06356992562689</v>
      </c>
      <c r="AC15" s="2">
        <f>SUMIFS('RAW CI'!$N$2:$N$1729,'RAW CI'!$G$2:$G$1729,'CI (num)'!$C15,'RAW CI'!$M$2:$M$1729,AC$1)/5</f>
        <v>882.77676154413166</v>
      </c>
      <c r="AD15" s="2">
        <f>SUMIFS('RAW CI'!$N$2:$N$1729,'RAW CI'!$G$2:$G$1729,'CI (num)'!$C15,'RAW CI'!$M$2:$M$1729,AD$1)/5</f>
        <v>885.51896306176491</v>
      </c>
      <c r="AE15" s="2">
        <f>SUMIFS('RAW CI'!$N$2:$N$1729,'RAW CI'!$G$2:$G$1729,'CI (num)'!$C15,'RAW CI'!$M$2:$M$1729,AE$1)/5</f>
        <v>893.56232387604541</v>
      </c>
      <c r="AF15" s="2">
        <f>SUMIFS('RAW CI'!$N$2:$N$1729,'RAW CI'!$G$2:$G$1729,'CI (num)'!$C15,'RAW CI'!$M$2:$M$1729,AF$1)/5</f>
        <v>903.02925537087742</v>
      </c>
      <c r="AG15" s="2">
        <f>SUMIFS('RAW CI'!$N$2:$N$1729,'RAW CI'!$G$2:$G$1729,'CI (num)'!$C15,'RAW CI'!$M$2:$M$1729,AG$1)/5</f>
        <v>908.94540583507774</v>
      </c>
      <c r="AH15" s="2">
        <f>SUMIFS('RAW CI'!$N$2:$N$1729,'RAW CI'!$G$2:$G$1729,'CI (num)'!$C15,'RAW CI'!$M$2:$M$1729,AH$1)/5</f>
        <v>921.86034631559744</v>
      </c>
      <c r="AI15" s="2">
        <f>SUMIFS('RAW CI'!$N$2:$N$1729,'RAW CI'!$G$2:$G$1729,'CI (num)'!$C15,'RAW CI'!$M$2:$M$1729,AI$1)/5</f>
        <v>923.59445535907321</v>
      </c>
    </row>
    <row r="16" spans="1:35" x14ac:dyDescent="0.2">
      <c r="A16">
        <f t="shared" si="0"/>
        <v>15</v>
      </c>
      <c r="B16" t="s">
        <v>24</v>
      </c>
      <c r="C16" s="1">
        <v>8</v>
      </c>
      <c r="D16" s="2">
        <f>SUMIFS('RAW CI'!$N$2:$N$1729,'RAW CI'!$G$2:$G$1729,'CI (num)'!$C16,'RAW CI'!$M$2:$M$1729,D$1)/5</f>
        <v>1104.058828491892</v>
      </c>
      <c r="E16" s="2">
        <f>SUMIFS('RAW CI'!$N$2:$N$1729,'RAW CI'!$G$2:$G$1729,'CI (num)'!$C16,'RAW CI'!$M$2:$M$1729,E$1)/5</f>
        <v>1133.9505944699661</v>
      </c>
      <c r="F16" s="2">
        <f>SUMIFS('RAW CI'!$N$2:$N$1729,'RAW CI'!$G$2:$G$1729,'CI (num)'!$C16,'RAW CI'!$M$2:$M$1729,F$1)/5</f>
        <v>1163.0023583538321</v>
      </c>
      <c r="G16" s="2">
        <f>SUMIFS('RAW CI'!$N$2:$N$1729,'RAW CI'!$G$2:$G$1729,'CI (num)'!$C16,'RAW CI'!$M$2:$M$1729,G$1)/5</f>
        <v>1191.630155570916</v>
      </c>
      <c r="H16" s="2">
        <f>SUMIFS('RAW CI'!$N$2:$N$1729,'RAW CI'!$G$2:$G$1729,'CI (num)'!$C16,'RAW CI'!$M$2:$M$1729,H$1)/5</f>
        <v>1215.4731040588001</v>
      </c>
      <c r="I16" s="2">
        <f>SUMIFS('RAW CI'!$N$2:$N$1729,'RAW CI'!$G$2:$G$1729,'CI (num)'!$C16,'RAW CI'!$M$2:$M$1729,I$1)/5</f>
        <v>1234.019039021716</v>
      </c>
      <c r="J16" s="2">
        <f>SUMIFS('RAW CI'!$N$2:$N$1729,'RAW CI'!$G$2:$G$1729,'CI (num)'!$C16,'RAW CI'!$M$2:$M$1729,J$1)/5</f>
        <v>1248.8256395964479</v>
      </c>
      <c r="K16" s="2">
        <f>SUMIFS('RAW CI'!$N$2:$N$1729,'RAW CI'!$G$2:$G$1729,'CI (num)'!$C16,'RAW CI'!$M$2:$M$1729,K$1)/5</f>
        <v>1261.6964866745341</v>
      </c>
      <c r="L16" s="2">
        <f>SUMIFS('RAW CI'!$N$2:$N$1729,'RAW CI'!$G$2:$G$1729,'CI (num)'!$C16,'RAW CI'!$M$2:$M$1729,L$1)/5</f>
        <v>1269.9171541156079</v>
      </c>
      <c r="M16" s="2">
        <f>SUMIFS('RAW CI'!$N$2:$N$1729,'RAW CI'!$G$2:$G$1729,'CI (num)'!$C16,'RAW CI'!$M$2:$M$1729,M$1)/5</f>
        <v>1272.0226177717861</v>
      </c>
      <c r="N16" s="2">
        <f>SUMIFS('RAW CI'!$N$2:$N$1729,'RAW CI'!$G$2:$G$1729,'CI (num)'!$C16,'RAW CI'!$M$2:$M$1729,N$1)/5</f>
        <v>1267.0961060417019</v>
      </c>
      <c r="O16" s="2">
        <f>SUMIFS('RAW CI'!$N$2:$N$1729,'RAW CI'!$G$2:$G$1729,'CI (num)'!$C16,'RAW CI'!$M$2:$M$1729,O$1)/5</f>
        <v>1256.5669429990799</v>
      </c>
      <c r="P16" s="2">
        <f>SUMIFS('RAW CI'!$N$2:$N$1729,'RAW CI'!$G$2:$G$1729,'CI (num)'!$C16,'RAW CI'!$M$2:$M$1729,P$1)/5</f>
        <v>1242.7318411734518</v>
      </c>
      <c r="Q16" s="2">
        <f>SUMIFS('RAW CI'!$N$2:$N$1729,'RAW CI'!$G$2:$G$1729,'CI (num)'!$C16,'RAW CI'!$M$2:$M$1729,Q$1)/5</f>
        <v>1231.1433478498998</v>
      </c>
      <c r="R16" s="2">
        <f>SUMIFS('RAW CI'!$N$2:$N$1729,'RAW CI'!$G$2:$G$1729,'CI (num)'!$C16,'RAW CI'!$M$2:$M$1729,R$1)/5</f>
        <v>1218.151207093686</v>
      </c>
      <c r="S16" s="2">
        <f>SUMIFS('RAW CI'!$N$2:$N$1729,'RAW CI'!$G$2:$G$1729,'CI (num)'!$C16,'RAW CI'!$M$2:$M$1729,S$1)/5</f>
        <v>1209.5507360250981</v>
      </c>
      <c r="T16" s="2">
        <f>SUMIFS('RAW CI'!$N$2:$N$1729,'RAW CI'!$G$2:$G$1729,'CI (num)'!$C16,'RAW CI'!$M$2:$M$1729,T$1)/5</f>
        <v>1201.682371813356</v>
      </c>
      <c r="U16" s="2">
        <f>SUMIFS('RAW CI'!$N$2:$N$1729,'RAW CI'!$G$2:$G$1729,'CI (num)'!$C16,'RAW CI'!$M$2:$M$1729,U$1)/5</f>
        <v>1199.730059378626</v>
      </c>
      <c r="V16" s="2">
        <f>SUMIFS('RAW CI'!$N$2:$N$1729,'RAW CI'!$G$2:$G$1729,'CI (num)'!$C16,'RAW CI'!$M$2:$M$1729,V$1)/5</f>
        <v>1198.5618998304021</v>
      </c>
      <c r="W16" s="2">
        <f>SUMIFS('RAW CI'!$N$2:$N$1729,'RAW CI'!$G$2:$G$1729,'CI (num)'!$C16,'RAW CI'!$M$2:$M$1729,W$1)/5</f>
        <v>1196.402128314294</v>
      </c>
      <c r="X16" s="2">
        <f>SUMIFS('RAW CI'!$N$2:$N$1729,'RAW CI'!$G$2:$G$1729,'CI (num)'!$C16,'RAW CI'!$M$2:$M$1729,X$1)/5</f>
        <v>1200.167006131154</v>
      </c>
      <c r="Y16" s="2">
        <f>SUMIFS('RAW CI'!$N$2:$N$1729,'RAW CI'!$G$2:$G$1729,'CI (num)'!$C16,'RAW CI'!$M$2:$M$1729,Y$1)/5</f>
        <v>1206.99267542661</v>
      </c>
      <c r="Z16" s="2">
        <f>SUMIFS('RAW CI'!$N$2:$N$1729,'RAW CI'!$G$2:$G$1729,'CI (num)'!$C16,'RAW CI'!$M$2:$M$1729,Z$1)/5</f>
        <v>1211.2562437855061</v>
      </c>
      <c r="AA16" s="2">
        <f>SUMIFS('RAW CI'!$N$2:$N$1729,'RAW CI'!$G$2:$G$1729,'CI (num)'!$C16,'RAW CI'!$M$2:$M$1729,AA$1)/5</f>
        <v>1216.7676333821121</v>
      </c>
      <c r="AB16" s="2">
        <f>SUMIFS('RAW CI'!$N$2:$N$1729,'RAW CI'!$G$2:$G$1729,'CI (num)'!$C16,'RAW CI'!$M$2:$M$1729,AB$1)/5</f>
        <v>1224.060257605372</v>
      </c>
      <c r="AC16" s="2">
        <f>SUMIFS('RAW CI'!$N$2:$N$1729,'RAW CI'!$G$2:$G$1729,'CI (num)'!$C16,'RAW CI'!$M$2:$M$1729,AC$1)/5</f>
        <v>1232.4272538227419</v>
      </c>
      <c r="AD16" s="2">
        <f>SUMIFS('RAW CI'!$N$2:$N$1729,'RAW CI'!$G$2:$G$1729,'CI (num)'!$C16,'RAW CI'!$M$2:$M$1729,AD$1)/5</f>
        <v>1241.1443780872939</v>
      </c>
      <c r="AE16" s="2">
        <f>SUMIFS('RAW CI'!$N$2:$N$1729,'RAW CI'!$G$2:$G$1729,'CI (num)'!$C16,'RAW CI'!$M$2:$M$1729,AE$1)/5</f>
        <v>1251.54131310095</v>
      </c>
      <c r="AF16" s="2">
        <f>SUMIFS('RAW CI'!$N$2:$N$1729,'RAW CI'!$G$2:$G$1729,'CI (num)'!$C16,'RAW CI'!$M$2:$M$1729,AF$1)/5</f>
        <v>1262.2731603371099</v>
      </c>
      <c r="AG16" s="2">
        <f>SUMIFS('RAW CI'!$N$2:$N$1729,'RAW CI'!$G$2:$G$1729,'CI (num)'!$C16,'RAW CI'!$M$2:$M$1729,AG$1)/5</f>
        <v>1268.3770802749561</v>
      </c>
      <c r="AH16" s="2">
        <f>SUMIFS('RAW CI'!$N$2:$N$1729,'RAW CI'!$G$2:$G$1729,'CI (num)'!$C16,'RAW CI'!$M$2:$M$1729,AH$1)/5</f>
        <v>1272.3802620987422</v>
      </c>
      <c r="AI16" s="2">
        <f>SUMIFS('RAW CI'!$N$2:$N$1729,'RAW CI'!$G$2:$G$1729,'CI (num)'!$C16,'RAW CI'!$M$2:$M$1729,AI$1)/5</f>
        <v>1281.1909572965419</v>
      </c>
    </row>
    <row r="17" spans="1:35" x14ac:dyDescent="0.2">
      <c r="A17">
        <f t="shared" si="0"/>
        <v>16</v>
      </c>
      <c r="B17" t="s">
        <v>24</v>
      </c>
      <c r="C17" s="1">
        <v>8</v>
      </c>
      <c r="D17" s="2">
        <f>SUMIFS('RAW CI'!$N$2:$N$1729,'RAW CI'!$G$2:$G$1729,'CI (num)'!$C17,'RAW CI'!$M$2:$M$1729,D$1)/5</f>
        <v>1104.058828491892</v>
      </c>
      <c r="E17" s="2">
        <f>SUMIFS('RAW CI'!$N$2:$N$1729,'RAW CI'!$G$2:$G$1729,'CI (num)'!$C17,'RAW CI'!$M$2:$M$1729,E$1)/5</f>
        <v>1133.9505944699661</v>
      </c>
      <c r="F17" s="2">
        <f>SUMIFS('RAW CI'!$N$2:$N$1729,'RAW CI'!$G$2:$G$1729,'CI (num)'!$C17,'RAW CI'!$M$2:$M$1729,F$1)/5</f>
        <v>1163.0023583538321</v>
      </c>
      <c r="G17" s="2">
        <f>SUMIFS('RAW CI'!$N$2:$N$1729,'RAW CI'!$G$2:$G$1729,'CI (num)'!$C17,'RAW CI'!$M$2:$M$1729,G$1)/5</f>
        <v>1191.630155570916</v>
      </c>
      <c r="H17" s="2">
        <f>SUMIFS('RAW CI'!$N$2:$N$1729,'RAW CI'!$G$2:$G$1729,'CI (num)'!$C17,'RAW CI'!$M$2:$M$1729,H$1)/5</f>
        <v>1215.4731040588001</v>
      </c>
      <c r="I17" s="2">
        <f>SUMIFS('RAW CI'!$N$2:$N$1729,'RAW CI'!$G$2:$G$1729,'CI (num)'!$C17,'RAW CI'!$M$2:$M$1729,I$1)/5</f>
        <v>1234.019039021716</v>
      </c>
      <c r="J17" s="2">
        <f>SUMIFS('RAW CI'!$N$2:$N$1729,'RAW CI'!$G$2:$G$1729,'CI (num)'!$C17,'RAW CI'!$M$2:$M$1729,J$1)/5</f>
        <v>1248.8256395964479</v>
      </c>
      <c r="K17" s="2">
        <f>SUMIFS('RAW CI'!$N$2:$N$1729,'RAW CI'!$G$2:$G$1729,'CI (num)'!$C17,'RAW CI'!$M$2:$M$1729,K$1)/5</f>
        <v>1261.6964866745341</v>
      </c>
      <c r="L17" s="2">
        <f>SUMIFS('RAW CI'!$N$2:$N$1729,'RAW CI'!$G$2:$G$1729,'CI (num)'!$C17,'RAW CI'!$M$2:$M$1729,L$1)/5</f>
        <v>1269.9171541156079</v>
      </c>
      <c r="M17" s="2">
        <f>SUMIFS('RAW CI'!$N$2:$N$1729,'RAW CI'!$G$2:$G$1729,'CI (num)'!$C17,'RAW CI'!$M$2:$M$1729,M$1)/5</f>
        <v>1272.0226177717861</v>
      </c>
      <c r="N17" s="2">
        <f>SUMIFS('RAW CI'!$N$2:$N$1729,'RAW CI'!$G$2:$G$1729,'CI (num)'!$C17,'RAW CI'!$M$2:$M$1729,N$1)/5</f>
        <v>1267.0961060417019</v>
      </c>
      <c r="O17" s="2">
        <f>SUMIFS('RAW CI'!$N$2:$N$1729,'RAW CI'!$G$2:$G$1729,'CI (num)'!$C17,'RAW CI'!$M$2:$M$1729,O$1)/5</f>
        <v>1256.5669429990799</v>
      </c>
      <c r="P17" s="2">
        <f>SUMIFS('RAW CI'!$N$2:$N$1729,'RAW CI'!$G$2:$G$1729,'CI (num)'!$C17,'RAW CI'!$M$2:$M$1729,P$1)/5</f>
        <v>1242.7318411734518</v>
      </c>
      <c r="Q17" s="2">
        <f>SUMIFS('RAW CI'!$N$2:$N$1729,'RAW CI'!$G$2:$G$1729,'CI (num)'!$C17,'RAW CI'!$M$2:$M$1729,Q$1)/5</f>
        <v>1231.1433478498998</v>
      </c>
      <c r="R17" s="2">
        <f>SUMIFS('RAW CI'!$N$2:$N$1729,'RAW CI'!$G$2:$G$1729,'CI (num)'!$C17,'RAW CI'!$M$2:$M$1729,R$1)/5</f>
        <v>1218.151207093686</v>
      </c>
      <c r="S17" s="2">
        <f>SUMIFS('RAW CI'!$N$2:$N$1729,'RAW CI'!$G$2:$G$1729,'CI (num)'!$C17,'RAW CI'!$M$2:$M$1729,S$1)/5</f>
        <v>1209.5507360250981</v>
      </c>
      <c r="T17" s="2">
        <f>SUMIFS('RAW CI'!$N$2:$N$1729,'RAW CI'!$G$2:$G$1729,'CI (num)'!$C17,'RAW CI'!$M$2:$M$1729,T$1)/5</f>
        <v>1201.682371813356</v>
      </c>
      <c r="U17" s="2">
        <f>SUMIFS('RAW CI'!$N$2:$N$1729,'RAW CI'!$G$2:$G$1729,'CI (num)'!$C17,'RAW CI'!$M$2:$M$1729,U$1)/5</f>
        <v>1199.730059378626</v>
      </c>
      <c r="V17" s="2">
        <f>SUMIFS('RAW CI'!$N$2:$N$1729,'RAW CI'!$G$2:$G$1729,'CI (num)'!$C17,'RAW CI'!$M$2:$M$1729,V$1)/5</f>
        <v>1198.5618998304021</v>
      </c>
      <c r="W17" s="2">
        <f>SUMIFS('RAW CI'!$N$2:$N$1729,'RAW CI'!$G$2:$G$1729,'CI (num)'!$C17,'RAW CI'!$M$2:$M$1729,W$1)/5</f>
        <v>1196.402128314294</v>
      </c>
      <c r="X17" s="2">
        <f>SUMIFS('RAW CI'!$N$2:$N$1729,'RAW CI'!$G$2:$G$1729,'CI (num)'!$C17,'RAW CI'!$M$2:$M$1729,X$1)/5</f>
        <v>1200.167006131154</v>
      </c>
      <c r="Y17" s="2">
        <f>SUMIFS('RAW CI'!$N$2:$N$1729,'RAW CI'!$G$2:$G$1729,'CI (num)'!$C17,'RAW CI'!$M$2:$M$1729,Y$1)/5</f>
        <v>1206.99267542661</v>
      </c>
      <c r="Z17" s="2">
        <f>SUMIFS('RAW CI'!$N$2:$N$1729,'RAW CI'!$G$2:$G$1729,'CI (num)'!$C17,'RAW CI'!$M$2:$M$1729,Z$1)/5</f>
        <v>1211.2562437855061</v>
      </c>
      <c r="AA17" s="2">
        <f>SUMIFS('RAW CI'!$N$2:$N$1729,'RAW CI'!$G$2:$G$1729,'CI (num)'!$C17,'RAW CI'!$M$2:$M$1729,AA$1)/5</f>
        <v>1216.7676333821121</v>
      </c>
      <c r="AB17" s="2">
        <f>SUMIFS('RAW CI'!$N$2:$N$1729,'RAW CI'!$G$2:$G$1729,'CI (num)'!$C17,'RAW CI'!$M$2:$M$1729,AB$1)/5</f>
        <v>1224.060257605372</v>
      </c>
      <c r="AC17" s="2">
        <f>SUMIFS('RAW CI'!$N$2:$N$1729,'RAW CI'!$G$2:$G$1729,'CI (num)'!$C17,'RAW CI'!$M$2:$M$1729,AC$1)/5</f>
        <v>1232.4272538227419</v>
      </c>
      <c r="AD17" s="2">
        <f>SUMIFS('RAW CI'!$N$2:$N$1729,'RAW CI'!$G$2:$G$1729,'CI (num)'!$C17,'RAW CI'!$M$2:$M$1729,AD$1)/5</f>
        <v>1241.1443780872939</v>
      </c>
      <c r="AE17" s="2">
        <f>SUMIFS('RAW CI'!$N$2:$N$1729,'RAW CI'!$G$2:$G$1729,'CI (num)'!$C17,'RAW CI'!$M$2:$M$1729,AE$1)/5</f>
        <v>1251.54131310095</v>
      </c>
      <c r="AF17" s="2">
        <f>SUMIFS('RAW CI'!$N$2:$N$1729,'RAW CI'!$G$2:$G$1729,'CI (num)'!$C17,'RAW CI'!$M$2:$M$1729,AF$1)/5</f>
        <v>1262.2731603371099</v>
      </c>
      <c r="AG17" s="2">
        <f>SUMIFS('RAW CI'!$N$2:$N$1729,'RAW CI'!$G$2:$G$1729,'CI (num)'!$C17,'RAW CI'!$M$2:$M$1729,AG$1)/5</f>
        <v>1268.3770802749561</v>
      </c>
      <c r="AH17" s="2">
        <f>SUMIFS('RAW CI'!$N$2:$N$1729,'RAW CI'!$G$2:$G$1729,'CI (num)'!$C17,'RAW CI'!$M$2:$M$1729,AH$1)/5</f>
        <v>1272.3802620987422</v>
      </c>
      <c r="AI17" s="2">
        <f>SUMIFS('RAW CI'!$N$2:$N$1729,'RAW CI'!$G$2:$G$1729,'CI (num)'!$C17,'RAW CI'!$M$2:$M$1729,AI$1)/5</f>
        <v>1281.1909572965419</v>
      </c>
    </row>
    <row r="18" spans="1:35" x14ac:dyDescent="0.2">
      <c r="A18">
        <f t="shared" si="0"/>
        <v>17</v>
      </c>
      <c r="B18" t="s">
        <v>24</v>
      </c>
      <c r="C18" s="1">
        <v>8</v>
      </c>
      <c r="D18" s="2">
        <f>SUMIFS('RAW CI'!$N$2:$N$1729,'RAW CI'!$G$2:$G$1729,'CI (num)'!$C18,'RAW CI'!$M$2:$M$1729,D$1)/5</f>
        <v>1104.058828491892</v>
      </c>
      <c r="E18" s="2">
        <f>SUMIFS('RAW CI'!$N$2:$N$1729,'RAW CI'!$G$2:$G$1729,'CI (num)'!$C18,'RAW CI'!$M$2:$M$1729,E$1)/5</f>
        <v>1133.9505944699661</v>
      </c>
      <c r="F18" s="2">
        <f>SUMIFS('RAW CI'!$N$2:$N$1729,'RAW CI'!$G$2:$G$1729,'CI (num)'!$C18,'RAW CI'!$M$2:$M$1729,F$1)/5</f>
        <v>1163.0023583538321</v>
      </c>
      <c r="G18" s="2">
        <f>SUMIFS('RAW CI'!$N$2:$N$1729,'RAW CI'!$G$2:$G$1729,'CI (num)'!$C18,'RAW CI'!$M$2:$M$1729,G$1)/5</f>
        <v>1191.630155570916</v>
      </c>
      <c r="H18" s="2">
        <f>SUMIFS('RAW CI'!$N$2:$N$1729,'RAW CI'!$G$2:$G$1729,'CI (num)'!$C18,'RAW CI'!$M$2:$M$1729,H$1)/5</f>
        <v>1215.4731040588001</v>
      </c>
      <c r="I18" s="2">
        <f>SUMIFS('RAW CI'!$N$2:$N$1729,'RAW CI'!$G$2:$G$1729,'CI (num)'!$C18,'RAW CI'!$M$2:$M$1729,I$1)/5</f>
        <v>1234.019039021716</v>
      </c>
      <c r="J18" s="2">
        <f>SUMIFS('RAW CI'!$N$2:$N$1729,'RAW CI'!$G$2:$G$1729,'CI (num)'!$C18,'RAW CI'!$M$2:$M$1729,J$1)/5</f>
        <v>1248.8256395964479</v>
      </c>
      <c r="K18" s="2">
        <f>SUMIFS('RAW CI'!$N$2:$N$1729,'RAW CI'!$G$2:$G$1729,'CI (num)'!$C18,'RAW CI'!$M$2:$M$1729,K$1)/5</f>
        <v>1261.6964866745341</v>
      </c>
      <c r="L18" s="2">
        <f>SUMIFS('RAW CI'!$N$2:$N$1729,'RAW CI'!$G$2:$G$1729,'CI (num)'!$C18,'RAW CI'!$M$2:$M$1729,L$1)/5</f>
        <v>1269.9171541156079</v>
      </c>
      <c r="M18" s="2">
        <f>SUMIFS('RAW CI'!$N$2:$N$1729,'RAW CI'!$G$2:$G$1729,'CI (num)'!$C18,'RAW CI'!$M$2:$M$1729,M$1)/5</f>
        <v>1272.0226177717861</v>
      </c>
      <c r="N18" s="2">
        <f>SUMIFS('RAW CI'!$N$2:$N$1729,'RAW CI'!$G$2:$G$1729,'CI (num)'!$C18,'RAW CI'!$M$2:$M$1729,N$1)/5</f>
        <v>1267.0961060417019</v>
      </c>
      <c r="O18" s="2">
        <f>SUMIFS('RAW CI'!$N$2:$N$1729,'RAW CI'!$G$2:$G$1729,'CI (num)'!$C18,'RAW CI'!$M$2:$M$1729,O$1)/5</f>
        <v>1256.5669429990799</v>
      </c>
      <c r="P18" s="2">
        <f>SUMIFS('RAW CI'!$N$2:$N$1729,'RAW CI'!$G$2:$G$1729,'CI (num)'!$C18,'RAW CI'!$M$2:$M$1729,P$1)/5</f>
        <v>1242.7318411734518</v>
      </c>
      <c r="Q18" s="2">
        <f>SUMIFS('RAW CI'!$N$2:$N$1729,'RAW CI'!$G$2:$G$1729,'CI (num)'!$C18,'RAW CI'!$M$2:$M$1729,Q$1)/5</f>
        <v>1231.1433478498998</v>
      </c>
      <c r="R18" s="2">
        <f>SUMIFS('RAW CI'!$N$2:$N$1729,'RAW CI'!$G$2:$G$1729,'CI (num)'!$C18,'RAW CI'!$M$2:$M$1729,R$1)/5</f>
        <v>1218.151207093686</v>
      </c>
      <c r="S18" s="2">
        <f>SUMIFS('RAW CI'!$N$2:$N$1729,'RAW CI'!$G$2:$G$1729,'CI (num)'!$C18,'RAW CI'!$M$2:$M$1729,S$1)/5</f>
        <v>1209.5507360250981</v>
      </c>
      <c r="T18" s="2">
        <f>SUMIFS('RAW CI'!$N$2:$N$1729,'RAW CI'!$G$2:$G$1729,'CI (num)'!$C18,'RAW CI'!$M$2:$M$1729,T$1)/5</f>
        <v>1201.682371813356</v>
      </c>
      <c r="U18" s="2">
        <f>SUMIFS('RAW CI'!$N$2:$N$1729,'RAW CI'!$G$2:$G$1729,'CI (num)'!$C18,'RAW CI'!$M$2:$M$1729,U$1)/5</f>
        <v>1199.730059378626</v>
      </c>
      <c r="V18" s="2">
        <f>SUMIFS('RAW CI'!$N$2:$N$1729,'RAW CI'!$G$2:$G$1729,'CI (num)'!$C18,'RAW CI'!$M$2:$M$1729,V$1)/5</f>
        <v>1198.5618998304021</v>
      </c>
      <c r="W18" s="2">
        <f>SUMIFS('RAW CI'!$N$2:$N$1729,'RAW CI'!$G$2:$G$1729,'CI (num)'!$C18,'RAW CI'!$M$2:$M$1729,W$1)/5</f>
        <v>1196.402128314294</v>
      </c>
      <c r="X18" s="2">
        <f>SUMIFS('RAW CI'!$N$2:$N$1729,'RAW CI'!$G$2:$G$1729,'CI (num)'!$C18,'RAW CI'!$M$2:$M$1729,X$1)/5</f>
        <v>1200.167006131154</v>
      </c>
      <c r="Y18" s="2">
        <f>SUMIFS('RAW CI'!$N$2:$N$1729,'RAW CI'!$G$2:$G$1729,'CI (num)'!$C18,'RAW CI'!$M$2:$M$1729,Y$1)/5</f>
        <v>1206.99267542661</v>
      </c>
      <c r="Z18" s="2">
        <f>SUMIFS('RAW CI'!$N$2:$N$1729,'RAW CI'!$G$2:$G$1729,'CI (num)'!$C18,'RAW CI'!$M$2:$M$1729,Z$1)/5</f>
        <v>1211.2562437855061</v>
      </c>
      <c r="AA18" s="2">
        <f>SUMIFS('RAW CI'!$N$2:$N$1729,'RAW CI'!$G$2:$G$1729,'CI (num)'!$C18,'RAW CI'!$M$2:$M$1729,AA$1)/5</f>
        <v>1216.7676333821121</v>
      </c>
      <c r="AB18" s="2">
        <f>SUMIFS('RAW CI'!$N$2:$N$1729,'RAW CI'!$G$2:$G$1729,'CI (num)'!$C18,'RAW CI'!$M$2:$M$1729,AB$1)/5</f>
        <v>1224.060257605372</v>
      </c>
      <c r="AC18" s="2">
        <f>SUMIFS('RAW CI'!$N$2:$N$1729,'RAW CI'!$G$2:$G$1729,'CI (num)'!$C18,'RAW CI'!$M$2:$M$1729,AC$1)/5</f>
        <v>1232.4272538227419</v>
      </c>
      <c r="AD18" s="2">
        <f>SUMIFS('RAW CI'!$N$2:$N$1729,'RAW CI'!$G$2:$G$1729,'CI (num)'!$C18,'RAW CI'!$M$2:$M$1729,AD$1)/5</f>
        <v>1241.1443780872939</v>
      </c>
      <c r="AE18" s="2">
        <f>SUMIFS('RAW CI'!$N$2:$N$1729,'RAW CI'!$G$2:$G$1729,'CI (num)'!$C18,'RAW CI'!$M$2:$M$1729,AE$1)/5</f>
        <v>1251.54131310095</v>
      </c>
      <c r="AF18" s="2">
        <f>SUMIFS('RAW CI'!$N$2:$N$1729,'RAW CI'!$G$2:$G$1729,'CI (num)'!$C18,'RAW CI'!$M$2:$M$1729,AF$1)/5</f>
        <v>1262.2731603371099</v>
      </c>
      <c r="AG18" s="2">
        <f>SUMIFS('RAW CI'!$N$2:$N$1729,'RAW CI'!$G$2:$G$1729,'CI (num)'!$C18,'RAW CI'!$M$2:$M$1729,AG$1)/5</f>
        <v>1268.3770802749561</v>
      </c>
      <c r="AH18" s="2">
        <f>SUMIFS('RAW CI'!$N$2:$N$1729,'RAW CI'!$G$2:$G$1729,'CI (num)'!$C18,'RAW CI'!$M$2:$M$1729,AH$1)/5</f>
        <v>1272.3802620987422</v>
      </c>
      <c r="AI18" s="2">
        <f>SUMIFS('RAW CI'!$N$2:$N$1729,'RAW CI'!$G$2:$G$1729,'CI (num)'!$C18,'RAW CI'!$M$2:$M$1729,AI$1)/5</f>
        <v>1281.1909572965419</v>
      </c>
    </row>
    <row r="19" spans="1:35" x14ac:dyDescent="0.2">
      <c r="A19">
        <f t="shared" si="0"/>
        <v>18</v>
      </c>
      <c r="B19" t="s">
        <v>24</v>
      </c>
      <c r="C19" s="1">
        <v>8</v>
      </c>
      <c r="D19" s="2">
        <f>SUMIFS('RAW CI'!$N$2:$N$1729,'RAW CI'!$G$2:$G$1729,'CI (num)'!$C19,'RAW CI'!$M$2:$M$1729,D$1)/5</f>
        <v>1104.058828491892</v>
      </c>
      <c r="E19" s="2">
        <f>SUMIFS('RAW CI'!$N$2:$N$1729,'RAW CI'!$G$2:$G$1729,'CI (num)'!$C19,'RAW CI'!$M$2:$M$1729,E$1)/5</f>
        <v>1133.9505944699661</v>
      </c>
      <c r="F19" s="2">
        <f>SUMIFS('RAW CI'!$N$2:$N$1729,'RAW CI'!$G$2:$G$1729,'CI (num)'!$C19,'RAW CI'!$M$2:$M$1729,F$1)/5</f>
        <v>1163.0023583538321</v>
      </c>
      <c r="G19" s="2">
        <f>SUMIFS('RAW CI'!$N$2:$N$1729,'RAW CI'!$G$2:$G$1729,'CI (num)'!$C19,'RAW CI'!$M$2:$M$1729,G$1)/5</f>
        <v>1191.630155570916</v>
      </c>
      <c r="H19" s="2">
        <f>SUMIFS('RAW CI'!$N$2:$N$1729,'RAW CI'!$G$2:$G$1729,'CI (num)'!$C19,'RAW CI'!$M$2:$M$1729,H$1)/5</f>
        <v>1215.4731040588001</v>
      </c>
      <c r="I19" s="2">
        <f>SUMIFS('RAW CI'!$N$2:$N$1729,'RAW CI'!$G$2:$G$1729,'CI (num)'!$C19,'RAW CI'!$M$2:$M$1729,I$1)/5</f>
        <v>1234.019039021716</v>
      </c>
      <c r="J19" s="2">
        <f>SUMIFS('RAW CI'!$N$2:$N$1729,'RAW CI'!$G$2:$G$1729,'CI (num)'!$C19,'RAW CI'!$M$2:$M$1729,J$1)/5</f>
        <v>1248.8256395964479</v>
      </c>
      <c r="K19" s="2">
        <f>SUMIFS('RAW CI'!$N$2:$N$1729,'RAW CI'!$G$2:$G$1729,'CI (num)'!$C19,'RAW CI'!$M$2:$M$1729,K$1)/5</f>
        <v>1261.6964866745341</v>
      </c>
      <c r="L19" s="2">
        <f>SUMIFS('RAW CI'!$N$2:$N$1729,'RAW CI'!$G$2:$G$1729,'CI (num)'!$C19,'RAW CI'!$M$2:$M$1729,L$1)/5</f>
        <v>1269.9171541156079</v>
      </c>
      <c r="M19" s="2">
        <f>SUMIFS('RAW CI'!$N$2:$N$1729,'RAW CI'!$G$2:$G$1729,'CI (num)'!$C19,'RAW CI'!$M$2:$M$1729,M$1)/5</f>
        <v>1272.0226177717861</v>
      </c>
      <c r="N19" s="2">
        <f>SUMIFS('RAW CI'!$N$2:$N$1729,'RAW CI'!$G$2:$G$1729,'CI (num)'!$C19,'RAW CI'!$M$2:$M$1729,N$1)/5</f>
        <v>1267.0961060417019</v>
      </c>
      <c r="O19" s="2">
        <f>SUMIFS('RAW CI'!$N$2:$N$1729,'RAW CI'!$G$2:$G$1729,'CI (num)'!$C19,'RAW CI'!$M$2:$M$1729,O$1)/5</f>
        <v>1256.5669429990799</v>
      </c>
      <c r="P19" s="2">
        <f>SUMIFS('RAW CI'!$N$2:$N$1729,'RAW CI'!$G$2:$G$1729,'CI (num)'!$C19,'RAW CI'!$M$2:$M$1729,P$1)/5</f>
        <v>1242.7318411734518</v>
      </c>
      <c r="Q19" s="2">
        <f>SUMIFS('RAW CI'!$N$2:$N$1729,'RAW CI'!$G$2:$G$1729,'CI (num)'!$C19,'RAW CI'!$M$2:$M$1729,Q$1)/5</f>
        <v>1231.1433478498998</v>
      </c>
      <c r="R19" s="2">
        <f>SUMIFS('RAW CI'!$N$2:$N$1729,'RAW CI'!$G$2:$G$1729,'CI (num)'!$C19,'RAW CI'!$M$2:$M$1729,R$1)/5</f>
        <v>1218.151207093686</v>
      </c>
      <c r="S19" s="2">
        <f>SUMIFS('RAW CI'!$N$2:$N$1729,'RAW CI'!$G$2:$G$1729,'CI (num)'!$C19,'RAW CI'!$M$2:$M$1729,S$1)/5</f>
        <v>1209.5507360250981</v>
      </c>
      <c r="T19" s="2">
        <f>SUMIFS('RAW CI'!$N$2:$N$1729,'RAW CI'!$G$2:$G$1729,'CI (num)'!$C19,'RAW CI'!$M$2:$M$1729,T$1)/5</f>
        <v>1201.682371813356</v>
      </c>
      <c r="U19" s="2">
        <f>SUMIFS('RAW CI'!$N$2:$N$1729,'RAW CI'!$G$2:$G$1729,'CI (num)'!$C19,'RAW CI'!$M$2:$M$1729,U$1)/5</f>
        <v>1199.730059378626</v>
      </c>
      <c r="V19" s="2">
        <f>SUMIFS('RAW CI'!$N$2:$N$1729,'RAW CI'!$G$2:$G$1729,'CI (num)'!$C19,'RAW CI'!$M$2:$M$1729,V$1)/5</f>
        <v>1198.5618998304021</v>
      </c>
      <c r="W19" s="2">
        <f>SUMIFS('RAW CI'!$N$2:$N$1729,'RAW CI'!$G$2:$G$1729,'CI (num)'!$C19,'RAW CI'!$M$2:$M$1729,W$1)/5</f>
        <v>1196.402128314294</v>
      </c>
      <c r="X19" s="2">
        <f>SUMIFS('RAW CI'!$N$2:$N$1729,'RAW CI'!$G$2:$G$1729,'CI (num)'!$C19,'RAW CI'!$M$2:$M$1729,X$1)/5</f>
        <v>1200.167006131154</v>
      </c>
      <c r="Y19" s="2">
        <f>SUMIFS('RAW CI'!$N$2:$N$1729,'RAW CI'!$G$2:$G$1729,'CI (num)'!$C19,'RAW CI'!$M$2:$M$1729,Y$1)/5</f>
        <v>1206.99267542661</v>
      </c>
      <c r="Z19" s="2">
        <f>SUMIFS('RAW CI'!$N$2:$N$1729,'RAW CI'!$G$2:$G$1729,'CI (num)'!$C19,'RAW CI'!$M$2:$M$1729,Z$1)/5</f>
        <v>1211.2562437855061</v>
      </c>
      <c r="AA19" s="2">
        <f>SUMIFS('RAW CI'!$N$2:$N$1729,'RAW CI'!$G$2:$G$1729,'CI (num)'!$C19,'RAW CI'!$M$2:$M$1729,AA$1)/5</f>
        <v>1216.7676333821121</v>
      </c>
      <c r="AB19" s="2">
        <f>SUMIFS('RAW CI'!$N$2:$N$1729,'RAW CI'!$G$2:$G$1729,'CI (num)'!$C19,'RAW CI'!$M$2:$M$1729,AB$1)/5</f>
        <v>1224.060257605372</v>
      </c>
      <c r="AC19" s="2">
        <f>SUMIFS('RAW CI'!$N$2:$N$1729,'RAW CI'!$G$2:$G$1729,'CI (num)'!$C19,'RAW CI'!$M$2:$M$1729,AC$1)/5</f>
        <v>1232.4272538227419</v>
      </c>
      <c r="AD19" s="2">
        <f>SUMIFS('RAW CI'!$N$2:$N$1729,'RAW CI'!$G$2:$G$1729,'CI (num)'!$C19,'RAW CI'!$M$2:$M$1729,AD$1)/5</f>
        <v>1241.1443780872939</v>
      </c>
      <c r="AE19" s="2">
        <f>SUMIFS('RAW CI'!$N$2:$N$1729,'RAW CI'!$G$2:$G$1729,'CI (num)'!$C19,'RAW CI'!$M$2:$M$1729,AE$1)/5</f>
        <v>1251.54131310095</v>
      </c>
      <c r="AF19" s="2">
        <f>SUMIFS('RAW CI'!$N$2:$N$1729,'RAW CI'!$G$2:$G$1729,'CI (num)'!$C19,'RAW CI'!$M$2:$M$1729,AF$1)/5</f>
        <v>1262.2731603371099</v>
      </c>
      <c r="AG19" s="2">
        <f>SUMIFS('RAW CI'!$N$2:$N$1729,'RAW CI'!$G$2:$G$1729,'CI (num)'!$C19,'RAW CI'!$M$2:$M$1729,AG$1)/5</f>
        <v>1268.3770802749561</v>
      </c>
      <c r="AH19" s="2">
        <f>SUMIFS('RAW CI'!$N$2:$N$1729,'RAW CI'!$G$2:$G$1729,'CI (num)'!$C19,'RAW CI'!$M$2:$M$1729,AH$1)/5</f>
        <v>1272.3802620987422</v>
      </c>
      <c r="AI19" s="2">
        <f>SUMIFS('RAW CI'!$N$2:$N$1729,'RAW CI'!$G$2:$G$1729,'CI (num)'!$C19,'RAW CI'!$M$2:$M$1729,AI$1)/5</f>
        <v>1281.1909572965419</v>
      </c>
    </row>
    <row r="20" spans="1:35" x14ac:dyDescent="0.2">
      <c r="A20">
        <f t="shared" si="0"/>
        <v>19</v>
      </c>
      <c r="B20" t="s">
        <v>24</v>
      </c>
      <c r="C20" s="1">
        <v>8</v>
      </c>
      <c r="D20" s="2">
        <f>SUMIFS('RAW CI'!$N$2:$N$1729,'RAW CI'!$G$2:$G$1729,'CI (num)'!$C20,'RAW CI'!$M$2:$M$1729,D$1)/5</f>
        <v>1104.058828491892</v>
      </c>
      <c r="E20" s="2">
        <f>SUMIFS('RAW CI'!$N$2:$N$1729,'RAW CI'!$G$2:$G$1729,'CI (num)'!$C20,'RAW CI'!$M$2:$M$1729,E$1)/5</f>
        <v>1133.9505944699661</v>
      </c>
      <c r="F20" s="2">
        <f>SUMIFS('RAW CI'!$N$2:$N$1729,'RAW CI'!$G$2:$G$1729,'CI (num)'!$C20,'RAW CI'!$M$2:$M$1729,F$1)/5</f>
        <v>1163.0023583538321</v>
      </c>
      <c r="G20" s="2">
        <f>SUMIFS('RAW CI'!$N$2:$N$1729,'RAW CI'!$G$2:$G$1729,'CI (num)'!$C20,'RAW CI'!$M$2:$M$1729,G$1)/5</f>
        <v>1191.630155570916</v>
      </c>
      <c r="H20" s="2">
        <f>SUMIFS('RAW CI'!$N$2:$N$1729,'RAW CI'!$G$2:$G$1729,'CI (num)'!$C20,'RAW CI'!$M$2:$M$1729,H$1)/5</f>
        <v>1215.4731040588001</v>
      </c>
      <c r="I20" s="2">
        <f>SUMIFS('RAW CI'!$N$2:$N$1729,'RAW CI'!$G$2:$G$1729,'CI (num)'!$C20,'RAW CI'!$M$2:$M$1729,I$1)/5</f>
        <v>1234.019039021716</v>
      </c>
      <c r="J20" s="2">
        <f>SUMIFS('RAW CI'!$N$2:$N$1729,'RAW CI'!$G$2:$G$1729,'CI (num)'!$C20,'RAW CI'!$M$2:$M$1729,J$1)/5</f>
        <v>1248.8256395964479</v>
      </c>
      <c r="K20" s="2">
        <f>SUMIFS('RAW CI'!$N$2:$N$1729,'RAW CI'!$G$2:$G$1729,'CI (num)'!$C20,'RAW CI'!$M$2:$M$1729,K$1)/5</f>
        <v>1261.6964866745341</v>
      </c>
      <c r="L20" s="2">
        <f>SUMIFS('RAW CI'!$N$2:$N$1729,'RAW CI'!$G$2:$G$1729,'CI (num)'!$C20,'RAW CI'!$M$2:$M$1729,L$1)/5</f>
        <v>1269.9171541156079</v>
      </c>
      <c r="M20" s="2">
        <f>SUMIFS('RAW CI'!$N$2:$N$1729,'RAW CI'!$G$2:$G$1729,'CI (num)'!$C20,'RAW CI'!$M$2:$M$1729,M$1)/5</f>
        <v>1272.0226177717861</v>
      </c>
      <c r="N20" s="2">
        <f>SUMIFS('RAW CI'!$N$2:$N$1729,'RAW CI'!$G$2:$G$1729,'CI (num)'!$C20,'RAW CI'!$M$2:$M$1729,N$1)/5</f>
        <v>1267.0961060417019</v>
      </c>
      <c r="O20" s="2">
        <f>SUMIFS('RAW CI'!$N$2:$N$1729,'RAW CI'!$G$2:$G$1729,'CI (num)'!$C20,'RAW CI'!$M$2:$M$1729,O$1)/5</f>
        <v>1256.5669429990799</v>
      </c>
      <c r="P20" s="2">
        <f>SUMIFS('RAW CI'!$N$2:$N$1729,'RAW CI'!$G$2:$G$1729,'CI (num)'!$C20,'RAW CI'!$M$2:$M$1729,P$1)/5</f>
        <v>1242.7318411734518</v>
      </c>
      <c r="Q20" s="2">
        <f>SUMIFS('RAW CI'!$N$2:$N$1729,'RAW CI'!$G$2:$G$1729,'CI (num)'!$C20,'RAW CI'!$M$2:$M$1729,Q$1)/5</f>
        <v>1231.1433478498998</v>
      </c>
      <c r="R20" s="2">
        <f>SUMIFS('RAW CI'!$N$2:$N$1729,'RAW CI'!$G$2:$G$1729,'CI (num)'!$C20,'RAW CI'!$M$2:$M$1729,R$1)/5</f>
        <v>1218.151207093686</v>
      </c>
      <c r="S20" s="2">
        <f>SUMIFS('RAW CI'!$N$2:$N$1729,'RAW CI'!$G$2:$G$1729,'CI (num)'!$C20,'RAW CI'!$M$2:$M$1729,S$1)/5</f>
        <v>1209.5507360250981</v>
      </c>
      <c r="T20" s="2">
        <f>SUMIFS('RAW CI'!$N$2:$N$1729,'RAW CI'!$G$2:$G$1729,'CI (num)'!$C20,'RAW CI'!$M$2:$M$1729,T$1)/5</f>
        <v>1201.682371813356</v>
      </c>
      <c r="U20" s="2">
        <f>SUMIFS('RAW CI'!$N$2:$N$1729,'RAW CI'!$G$2:$G$1729,'CI (num)'!$C20,'RAW CI'!$M$2:$M$1729,U$1)/5</f>
        <v>1199.730059378626</v>
      </c>
      <c r="V20" s="2">
        <f>SUMIFS('RAW CI'!$N$2:$N$1729,'RAW CI'!$G$2:$G$1729,'CI (num)'!$C20,'RAW CI'!$M$2:$M$1729,V$1)/5</f>
        <v>1198.5618998304021</v>
      </c>
      <c r="W20" s="2">
        <f>SUMIFS('RAW CI'!$N$2:$N$1729,'RAW CI'!$G$2:$G$1729,'CI (num)'!$C20,'RAW CI'!$M$2:$M$1729,W$1)/5</f>
        <v>1196.402128314294</v>
      </c>
      <c r="X20" s="2">
        <f>SUMIFS('RAW CI'!$N$2:$N$1729,'RAW CI'!$G$2:$G$1729,'CI (num)'!$C20,'RAW CI'!$M$2:$M$1729,X$1)/5</f>
        <v>1200.167006131154</v>
      </c>
      <c r="Y20" s="2">
        <f>SUMIFS('RAW CI'!$N$2:$N$1729,'RAW CI'!$G$2:$G$1729,'CI (num)'!$C20,'RAW CI'!$M$2:$M$1729,Y$1)/5</f>
        <v>1206.99267542661</v>
      </c>
      <c r="Z20" s="2">
        <f>SUMIFS('RAW CI'!$N$2:$N$1729,'RAW CI'!$G$2:$G$1729,'CI (num)'!$C20,'RAW CI'!$M$2:$M$1729,Z$1)/5</f>
        <v>1211.2562437855061</v>
      </c>
      <c r="AA20" s="2">
        <f>SUMIFS('RAW CI'!$N$2:$N$1729,'RAW CI'!$G$2:$G$1729,'CI (num)'!$C20,'RAW CI'!$M$2:$M$1729,AA$1)/5</f>
        <v>1216.7676333821121</v>
      </c>
      <c r="AB20" s="2">
        <f>SUMIFS('RAW CI'!$N$2:$N$1729,'RAW CI'!$G$2:$G$1729,'CI (num)'!$C20,'RAW CI'!$M$2:$M$1729,AB$1)/5</f>
        <v>1224.060257605372</v>
      </c>
      <c r="AC20" s="2">
        <f>SUMIFS('RAW CI'!$N$2:$N$1729,'RAW CI'!$G$2:$G$1729,'CI (num)'!$C20,'RAW CI'!$M$2:$M$1729,AC$1)/5</f>
        <v>1232.4272538227419</v>
      </c>
      <c r="AD20" s="2">
        <f>SUMIFS('RAW CI'!$N$2:$N$1729,'RAW CI'!$G$2:$G$1729,'CI (num)'!$C20,'RAW CI'!$M$2:$M$1729,AD$1)/5</f>
        <v>1241.1443780872939</v>
      </c>
      <c r="AE20" s="2">
        <f>SUMIFS('RAW CI'!$N$2:$N$1729,'RAW CI'!$G$2:$G$1729,'CI (num)'!$C20,'RAW CI'!$M$2:$M$1729,AE$1)/5</f>
        <v>1251.54131310095</v>
      </c>
      <c r="AF20" s="2">
        <f>SUMIFS('RAW CI'!$N$2:$N$1729,'RAW CI'!$G$2:$G$1729,'CI (num)'!$C20,'RAW CI'!$M$2:$M$1729,AF$1)/5</f>
        <v>1262.2731603371099</v>
      </c>
      <c r="AG20" s="2">
        <f>SUMIFS('RAW CI'!$N$2:$N$1729,'RAW CI'!$G$2:$G$1729,'CI (num)'!$C20,'RAW CI'!$M$2:$M$1729,AG$1)/5</f>
        <v>1268.3770802749561</v>
      </c>
      <c r="AH20" s="2">
        <f>SUMIFS('RAW CI'!$N$2:$N$1729,'RAW CI'!$G$2:$G$1729,'CI (num)'!$C20,'RAW CI'!$M$2:$M$1729,AH$1)/5</f>
        <v>1272.3802620987422</v>
      </c>
      <c r="AI20" s="2">
        <f>SUMIFS('RAW CI'!$N$2:$N$1729,'RAW CI'!$G$2:$G$1729,'CI (num)'!$C20,'RAW CI'!$M$2:$M$1729,AI$1)/5</f>
        <v>1281.1909572965419</v>
      </c>
    </row>
    <row r="21" spans="1:35" x14ac:dyDescent="0.2">
      <c r="A21">
        <f t="shared" si="0"/>
        <v>20</v>
      </c>
      <c r="B21" t="s">
        <v>25</v>
      </c>
      <c r="C21" s="1">
        <v>9</v>
      </c>
      <c r="D21" s="2">
        <f>SUMIFS('RAW CI'!$N$2:$N$1729,'RAW CI'!$G$2:$G$1729,'CI (num)'!$C21,'RAW CI'!$M$2:$M$1729,D$1)/5</f>
        <v>1269.6038208599459</v>
      </c>
      <c r="E21" s="2">
        <f>SUMIFS('RAW CI'!$N$2:$N$1729,'RAW CI'!$G$2:$G$1729,'CI (num)'!$C21,'RAW CI'!$M$2:$M$1729,E$1)/5</f>
        <v>1305.3133469946301</v>
      </c>
      <c r="F21" s="2">
        <f>SUMIFS('RAW CI'!$N$2:$N$1729,'RAW CI'!$G$2:$G$1729,'CI (num)'!$C21,'RAW CI'!$M$2:$M$1729,F$1)/5</f>
        <v>1342.544656662772</v>
      </c>
      <c r="G21" s="2">
        <f>SUMIFS('RAW CI'!$N$2:$N$1729,'RAW CI'!$G$2:$G$1729,'CI (num)'!$C21,'RAW CI'!$M$2:$M$1729,G$1)/5</f>
        <v>1380.4214690960359</v>
      </c>
      <c r="H21" s="2">
        <f>SUMIFS('RAW CI'!$N$2:$N$1729,'RAW CI'!$G$2:$G$1729,'CI (num)'!$C21,'RAW CI'!$M$2:$M$1729,H$1)/5</f>
        <v>1413.330118914854</v>
      </c>
      <c r="I21" s="2">
        <f>SUMIFS('RAW CI'!$N$2:$N$1729,'RAW CI'!$G$2:$G$1729,'CI (num)'!$C21,'RAW CI'!$M$2:$M$1729,I$1)/5</f>
        <v>1442.6386675135702</v>
      </c>
      <c r="J21" s="2">
        <f>SUMIFS('RAW CI'!$N$2:$N$1729,'RAW CI'!$G$2:$G$1729,'CI (num)'!$C21,'RAW CI'!$M$2:$M$1729,J$1)/5</f>
        <v>1469.4896834264321</v>
      </c>
      <c r="K21" s="2">
        <f>SUMIFS('RAW CI'!$N$2:$N$1729,'RAW CI'!$G$2:$G$1729,'CI (num)'!$C21,'RAW CI'!$M$2:$M$1729,K$1)/5</f>
        <v>1495.928724957482</v>
      </c>
      <c r="L21" s="2">
        <f>SUMIFS('RAW CI'!$N$2:$N$1729,'RAW CI'!$G$2:$G$1729,'CI (num)'!$C21,'RAW CI'!$M$2:$M$1729,L$1)/5</f>
        <v>1518.75894914272</v>
      </c>
      <c r="M21" s="2">
        <f>SUMIFS('RAW CI'!$N$2:$N$1729,'RAW CI'!$G$2:$G$1729,'CI (num)'!$C21,'RAW CI'!$M$2:$M$1729,M$1)/5</f>
        <v>1538.8194919637299</v>
      </c>
      <c r="N21" s="2">
        <f>SUMIFS('RAW CI'!$N$2:$N$1729,'RAW CI'!$G$2:$G$1729,'CI (num)'!$C21,'RAW CI'!$M$2:$M$1729,N$1)/5</f>
        <v>1551.02293422261</v>
      </c>
      <c r="O21" s="2">
        <f>SUMIFS('RAW CI'!$N$2:$N$1729,'RAW CI'!$G$2:$G$1729,'CI (num)'!$C21,'RAW CI'!$M$2:$M$1729,O$1)/5</f>
        <v>1554.8737076868722</v>
      </c>
      <c r="P21" s="2">
        <f>SUMIFS('RAW CI'!$N$2:$N$1729,'RAW CI'!$G$2:$G$1729,'CI (num)'!$C21,'RAW CI'!$M$2:$M$1729,P$1)/5</f>
        <v>1547.243853675968</v>
      </c>
      <c r="Q21" s="2">
        <f>SUMIFS('RAW CI'!$N$2:$N$1729,'RAW CI'!$G$2:$G$1729,'CI (num)'!$C21,'RAW CI'!$M$2:$M$1729,Q$1)/5</f>
        <v>1534.8292693795781</v>
      </c>
      <c r="R21" s="2">
        <f>SUMIFS('RAW CI'!$N$2:$N$1729,'RAW CI'!$G$2:$G$1729,'CI (num)'!$C21,'RAW CI'!$M$2:$M$1729,R$1)/5</f>
        <v>1514.388050910904</v>
      </c>
      <c r="S21" s="2">
        <f>SUMIFS('RAW CI'!$N$2:$N$1729,'RAW CI'!$G$2:$G$1729,'CI (num)'!$C21,'RAW CI'!$M$2:$M$1729,S$1)/5</f>
        <v>1493.83477420436</v>
      </c>
      <c r="T21" s="2">
        <f>SUMIFS('RAW CI'!$N$2:$N$1729,'RAW CI'!$G$2:$G$1729,'CI (num)'!$C21,'RAW CI'!$M$2:$M$1729,T$1)/5</f>
        <v>1473.4094279458441</v>
      </c>
      <c r="U21" s="2">
        <f>SUMIFS('RAW CI'!$N$2:$N$1729,'RAW CI'!$G$2:$G$1729,'CI (num)'!$C21,'RAW CI'!$M$2:$M$1729,U$1)/5</f>
        <v>1456.1521236092419</v>
      </c>
      <c r="V21" s="2">
        <f>SUMIFS('RAW CI'!$N$2:$N$1729,'RAW CI'!$G$2:$G$1729,'CI (num)'!$C21,'RAW CI'!$M$2:$M$1729,V$1)/5</f>
        <v>1443.915887710858</v>
      </c>
      <c r="W21" s="2">
        <f>SUMIFS('RAW CI'!$N$2:$N$1729,'RAW CI'!$G$2:$G$1729,'CI (num)'!$C21,'RAW CI'!$M$2:$M$1729,W$1)/5</f>
        <v>1431.3210377748878</v>
      </c>
      <c r="X21" s="2">
        <f>SUMIFS('RAW CI'!$N$2:$N$1729,'RAW CI'!$G$2:$G$1729,'CI (num)'!$C21,'RAW CI'!$M$2:$M$1729,X$1)/5</f>
        <v>1425.4515918348902</v>
      </c>
      <c r="Y21" s="2">
        <f>SUMIFS('RAW CI'!$N$2:$N$1729,'RAW CI'!$G$2:$G$1729,'CI (num)'!$C21,'RAW CI'!$M$2:$M$1729,Y$1)/5</f>
        <v>1423.8875557779379</v>
      </c>
      <c r="Z21" s="2">
        <f>SUMIFS('RAW CI'!$N$2:$N$1729,'RAW CI'!$G$2:$G$1729,'CI (num)'!$C21,'RAW CI'!$M$2:$M$1729,Z$1)/5</f>
        <v>1417.6804848903698</v>
      </c>
      <c r="AA21" s="2">
        <f>SUMIFS('RAW CI'!$N$2:$N$1729,'RAW CI'!$G$2:$G$1729,'CI (num)'!$C21,'RAW CI'!$M$2:$M$1729,AA$1)/5</f>
        <v>1417.6000262991699</v>
      </c>
      <c r="AB21" s="2">
        <f>SUMIFS('RAW CI'!$N$2:$N$1729,'RAW CI'!$G$2:$G$1729,'CI (num)'!$C21,'RAW CI'!$M$2:$M$1729,AB$1)/5</f>
        <v>1421.024866399104</v>
      </c>
      <c r="AC21" s="2">
        <f>SUMIFS('RAW CI'!$N$2:$N$1729,'RAW CI'!$G$2:$G$1729,'CI (num)'!$C21,'RAW CI'!$M$2:$M$1729,AC$1)/5</f>
        <v>1433.3240959553482</v>
      </c>
      <c r="AD21" s="2">
        <f>SUMIFS('RAW CI'!$N$2:$N$1729,'RAW CI'!$G$2:$G$1729,'CI (num)'!$C21,'RAW CI'!$M$2:$M$1729,AD$1)/5</f>
        <v>1448.6762111869618</v>
      </c>
      <c r="AE21" s="2">
        <f>SUMIFS('RAW CI'!$N$2:$N$1729,'RAW CI'!$G$2:$G$1729,'CI (num)'!$C21,'RAW CI'!$M$2:$M$1729,AE$1)/5</f>
        <v>1471.3090447503359</v>
      </c>
      <c r="AF21" s="2">
        <f>SUMIFS('RAW CI'!$N$2:$N$1729,'RAW CI'!$G$2:$G$1729,'CI (num)'!$C21,'RAW CI'!$M$2:$M$1729,AF$1)/5</f>
        <v>1492.9332046818199</v>
      </c>
      <c r="AG21" s="2">
        <f>SUMIFS('RAW CI'!$N$2:$N$1729,'RAW CI'!$G$2:$G$1729,'CI (num)'!$C21,'RAW CI'!$M$2:$M$1729,AG$1)/5</f>
        <v>1508.263343353824</v>
      </c>
      <c r="AH21" s="2">
        <f>SUMIFS('RAW CI'!$N$2:$N$1729,'RAW CI'!$G$2:$G$1729,'CI (num)'!$C21,'RAW CI'!$M$2:$M$1729,AH$1)/5</f>
        <v>1499.595600049596</v>
      </c>
      <c r="AI21" s="2">
        <f>SUMIFS('RAW CI'!$N$2:$N$1729,'RAW CI'!$G$2:$G$1729,'CI (num)'!$C21,'RAW CI'!$M$2:$M$1729,AI$1)/5</f>
        <v>1517.5923515775542</v>
      </c>
    </row>
    <row r="22" spans="1:35" x14ac:dyDescent="0.2">
      <c r="A22">
        <f t="shared" si="0"/>
        <v>21</v>
      </c>
      <c r="B22" t="s">
        <v>25</v>
      </c>
      <c r="C22" s="1">
        <v>9</v>
      </c>
      <c r="D22" s="2">
        <f>SUMIFS('RAW CI'!$N$2:$N$1729,'RAW CI'!$G$2:$G$1729,'CI (num)'!$C22,'RAW CI'!$M$2:$M$1729,D$1)/5</f>
        <v>1269.6038208599459</v>
      </c>
      <c r="E22" s="2">
        <f>SUMIFS('RAW CI'!$N$2:$N$1729,'RAW CI'!$G$2:$G$1729,'CI (num)'!$C22,'RAW CI'!$M$2:$M$1729,E$1)/5</f>
        <v>1305.3133469946301</v>
      </c>
      <c r="F22" s="2">
        <f>SUMIFS('RAW CI'!$N$2:$N$1729,'RAW CI'!$G$2:$G$1729,'CI (num)'!$C22,'RAW CI'!$M$2:$M$1729,F$1)/5</f>
        <v>1342.544656662772</v>
      </c>
      <c r="G22" s="2">
        <f>SUMIFS('RAW CI'!$N$2:$N$1729,'RAW CI'!$G$2:$G$1729,'CI (num)'!$C22,'RAW CI'!$M$2:$M$1729,G$1)/5</f>
        <v>1380.4214690960359</v>
      </c>
      <c r="H22" s="2">
        <f>SUMIFS('RAW CI'!$N$2:$N$1729,'RAW CI'!$G$2:$G$1729,'CI (num)'!$C22,'RAW CI'!$M$2:$M$1729,H$1)/5</f>
        <v>1413.330118914854</v>
      </c>
      <c r="I22" s="2">
        <f>SUMIFS('RAW CI'!$N$2:$N$1729,'RAW CI'!$G$2:$G$1729,'CI (num)'!$C22,'RAW CI'!$M$2:$M$1729,I$1)/5</f>
        <v>1442.6386675135702</v>
      </c>
      <c r="J22" s="2">
        <f>SUMIFS('RAW CI'!$N$2:$N$1729,'RAW CI'!$G$2:$G$1729,'CI (num)'!$C22,'RAW CI'!$M$2:$M$1729,J$1)/5</f>
        <v>1469.4896834264321</v>
      </c>
      <c r="K22" s="2">
        <f>SUMIFS('RAW CI'!$N$2:$N$1729,'RAW CI'!$G$2:$G$1729,'CI (num)'!$C22,'RAW CI'!$M$2:$M$1729,K$1)/5</f>
        <v>1495.928724957482</v>
      </c>
      <c r="L22" s="2">
        <f>SUMIFS('RAW CI'!$N$2:$N$1729,'RAW CI'!$G$2:$G$1729,'CI (num)'!$C22,'RAW CI'!$M$2:$M$1729,L$1)/5</f>
        <v>1518.75894914272</v>
      </c>
      <c r="M22" s="2">
        <f>SUMIFS('RAW CI'!$N$2:$N$1729,'RAW CI'!$G$2:$G$1729,'CI (num)'!$C22,'RAW CI'!$M$2:$M$1729,M$1)/5</f>
        <v>1538.8194919637299</v>
      </c>
      <c r="N22" s="2">
        <f>SUMIFS('RAW CI'!$N$2:$N$1729,'RAW CI'!$G$2:$G$1729,'CI (num)'!$C22,'RAW CI'!$M$2:$M$1729,N$1)/5</f>
        <v>1551.02293422261</v>
      </c>
      <c r="O22" s="2">
        <f>SUMIFS('RAW CI'!$N$2:$N$1729,'RAW CI'!$G$2:$G$1729,'CI (num)'!$C22,'RAW CI'!$M$2:$M$1729,O$1)/5</f>
        <v>1554.8737076868722</v>
      </c>
      <c r="P22" s="2">
        <f>SUMIFS('RAW CI'!$N$2:$N$1729,'RAW CI'!$G$2:$G$1729,'CI (num)'!$C22,'RAW CI'!$M$2:$M$1729,P$1)/5</f>
        <v>1547.243853675968</v>
      </c>
      <c r="Q22" s="2">
        <f>SUMIFS('RAW CI'!$N$2:$N$1729,'RAW CI'!$G$2:$G$1729,'CI (num)'!$C22,'RAW CI'!$M$2:$M$1729,Q$1)/5</f>
        <v>1534.8292693795781</v>
      </c>
      <c r="R22" s="2">
        <f>SUMIFS('RAW CI'!$N$2:$N$1729,'RAW CI'!$G$2:$G$1729,'CI (num)'!$C22,'RAW CI'!$M$2:$M$1729,R$1)/5</f>
        <v>1514.388050910904</v>
      </c>
      <c r="S22" s="2">
        <f>SUMIFS('RAW CI'!$N$2:$N$1729,'RAW CI'!$G$2:$G$1729,'CI (num)'!$C22,'RAW CI'!$M$2:$M$1729,S$1)/5</f>
        <v>1493.83477420436</v>
      </c>
      <c r="T22" s="2">
        <f>SUMIFS('RAW CI'!$N$2:$N$1729,'RAW CI'!$G$2:$G$1729,'CI (num)'!$C22,'RAW CI'!$M$2:$M$1729,T$1)/5</f>
        <v>1473.4094279458441</v>
      </c>
      <c r="U22" s="2">
        <f>SUMIFS('RAW CI'!$N$2:$N$1729,'RAW CI'!$G$2:$G$1729,'CI (num)'!$C22,'RAW CI'!$M$2:$M$1729,U$1)/5</f>
        <v>1456.1521236092419</v>
      </c>
      <c r="V22" s="2">
        <f>SUMIFS('RAW CI'!$N$2:$N$1729,'RAW CI'!$G$2:$G$1729,'CI (num)'!$C22,'RAW CI'!$M$2:$M$1729,V$1)/5</f>
        <v>1443.915887710858</v>
      </c>
      <c r="W22" s="2">
        <f>SUMIFS('RAW CI'!$N$2:$N$1729,'RAW CI'!$G$2:$G$1729,'CI (num)'!$C22,'RAW CI'!$M$2:$M$1729,W$1)/5</f>
        <v>1431.3210377748878</v>
      </c>
      <c r="X22" s="2">
        <f>SUMIFS('RAW CI'!$N$2:$N$1729,'RAW CI'!$G$2:$G$1729,'CI (num)'!$C22,'RAW CI'!$M$2:$M$1729,X$1)/5</f>
        <v>1425.4515918348902</v>
      </c>
      <c r="Y22" s="2">
        <f>SUMIFS('RAW CI'!$N$2:$N$1729,'RAW CI'!$G$2:$G$1729,'CI (num)'!$C22,'RAW CI'!$M$2:$M$1729,Y$1)/5</f>
        <v>1423.8875557779379</v>
      </c>
      <c r="Z22" s="2">
        <f>SUMIFS('RAW CI'!$N$2:$N$1729,'RAW CI'!$G$2:$G$1729,'CI (num)'!$C22,'RAW CI'!$M$2:$M$1729,Z$1)/5</f>
        <v>1417.6804848903698</v>
      </c>
      <c r="AA22" s="2">
        <f>SUMIFS('RAW CI'!$N$2:$N$1729,'RAW CI'!$G$2:$G$1729,'CI (num)'!$C22,'RAW CI'!$M$2:$M$1729,AA$1)/5</f>
        <v>1417.6000262991699</v>
      </c>
      <c r="AB22" s="2">
        <f>SUMIFS('RAW CI'!$N$2:$N$1729,'RAW CI'!$G$2:$G$1729,'CI (num)'!$C22,'RAW CI'!$M$2:$M$1729,AB$1)/5</f>
        <v>1421.024866399104</v>
      </c>
      <c r="AC22" s="2">
        <f>SUMIFS('RAW CI'!$N$2:$N$1729,'RAW CI'!$G$2:$G$1729,'CI (num)'!$C22,'RAW CI'!$M$2:$M$1729,AC$1)/5</f>
        <v>1433.3240959553482</v>
      </c>
      <c r="AD22" s="2">
        <f>SUMIFS('RAW CI'!$N$2:$N$1729,'RAW CI'!$G$2:$G$1729,'CI (num)'!$C22,'RAW CI'!$M$2:$M$1729,AD$1)/5</f>
        <v>1448.6762111869618</v>
      </c>
      <c r="AE22" s="2">
        <f>SUMIFS('RAW CI'!$N$2:$N$1729,'RAW CI'!$G$2:$G$1729,'CI (num)'!$C22,'RAW CI'!$M$2:$M$1729,AE$1)/5</f>
        <v>1471.3090447503359</v>
      </c>
      <c r="AF22" s="2">
        <f>SUMIFS('RAW CI'!$N$2:$N$1729,'RAW CI'!$G$2:$G$1729,'CI (num)'!$C22,'RAW CI'!$M$2:$M$1729,AF$1)/5</f>
        <v>1492.9332046818199</v>
      </c>
      <c r="AG22" s="2">
        <f>SUMIFS('RAW CI'!$N$2:$N$1729,'RAW CI'!$G$2:$G$1729,'CI (num)'!$C22,'RAW CI'!$M$2:$M$1729,AG$1)/5</f>
        <v>1508.263343353824</v>
      </c>
      <c r="AH22" s="2">
        <f>SUMIFS('RAW CI'!$N$2:$N$1729,'RAW CI'!$G$2:$G$1729,'CI (num)'!$C22,'RAW CI'!$M$2:$M$1729,AH$1)/5</f>
        <v>1499.595600049596</v>
      </c>
      <c r="AI22" s="2">
        <f>SUMIFS('RAW CI'!$N$2:$N$1729,'RAW CI'!$G$2:$G$1729,'CI (num)'!$C22,'RAW CI'!$M$2:$M$1729,AI$1)/5</f>
        <v>1517.5923515775542</v>
      </c>
    </row>
    <row r="23" spans="1:35" x14ac:dyDescent="0.2">
      <c r="A23">
        <f t="shared" si="0"/>
        <v>22</v>
      </c>
      <c r="B23" t="s">
        <v>25</v>
      </c>
      <c r="C23" s="1">
        <v>9</v>
      </c>
      <c r="D23" s="2">
        <f>SUMIFS('RAW CI'!$N$2:$N$1729,'RAW CI'!$G$2:$G$1729,'CI (num)'!$C23,'RAW CI'!$M$2:$M$1729,D$1)/5</f>
        <v>1269.6038208599459</v>
      </c>
      <c r="E23" s="2">
        <f>SUMIFS('RAW CI'!$N$2:$N$1729,'RAW CI'!$G$2:$G$1729,'CI (num)'!$C23,'RAW CI'!$M$2:$M$1729,E$1)/5</f>
        <v>1305.3133469946301</v>
      </c>
      <c r="F23" s="2">
        <f>SUMIFS('RAW CI'!$N$2:$N$1729,'RAW CI'!$G$2:$G$1729,'CI (num)'!$C23,'RAW CI'!$M$2:$M$1729,F$1)/5</f>
        <v>1342.544656662772</v>
      </c>
      <c r="G23" s="2">
        <f>SUMIFS('RAW CI'!$N$2:$N$1729,'RAW CI'!$G$2:$G$1729,'CI (num)'!$C23,'RAW CI'!$M$2:$M$1729,G$1)/5</f>
        <v>1380.4214690960359</v>
      </c>
      <c r="H23" s="2">
        <f>SUMIFS('RAW CI'!$N$2:$N$1729,'RAW CI'!$G$2:$G$1729,'CI (num)'!$C23,'RAW CI'!$M$2:$M$1729,H$1)/5</f>
        <v>1413.330118914854</v>
      </c>
      <c r="I23" s="2">
        <f>SUMIFS('RAW CI'!$N$2:$N$1729,'RAW CI'!$G$2:$G$1729,'CI (num)'!$C23,'RAW CI'!$M$2:$M$1729,I$1)/5</f>
        <v>1442.6386675135702</v>
      </c>
      <c r="J23" s="2">
        <f>SUMIFS('RAW CI'!$N$2:$N$1729,'RAW CI'!$G$2:$G$1729,'CI (num)'!$C23,'RAW CI'!$M$2:$M$1729,J$1)/5</f>
        <v>1469.4896834264321</v>
      </c>
      <c r="K23" s="2">
        <f>SUMIFS('RAW CI'!$N$2:$N$1729,'RAW CI'!$G$2:$G$1729,'CI (num)'!$C23,'RAW CI'!$M$2:$M$1729,K$1)/5</f>
        <v>1495.928724957482</v>
      </c>
      <c r="L23" s="2">
        <f>SUMIFS('RAW CI'!$N$2:$N$1729,'RAW CI'!$G$2:$G$1729,'CI (num)'!$C23,'RAW CI'!$M$2:$M$1729,L$1)/5</f>
        <v>1518.75894914272</v>
      </c>
      <c r="M23" s="2">
        <f>SUMIFS('RAW CI'!$N$2:$N$1729,'RAW CI'!$G$2:$G$1729,'CI (num)'!$C23,'RAW CI'!$M$2:$M$1729,M$1)/5</f>
        <v>1538.8194919637299</v>
      </c>
      <c r="N23" s="2">
        <f>SUMIFS('RAW CI'!$N$2:$N$1729,'RAW CI'!$G$2:$G$1729,'CI (num)'!$C23,'RAW CI'!$M$2:$M$1729,N$1)/5</f>
        <v>1551.02293422261</v>
      </c>
      <c r="O23" s="2">
        <f>SUMIFS('RAW CI'!$N$2:$N$1729,'RAW CI'!$G$2:$G$1729,'CI (num)'!$C23,'RAW CI'!$M$2:$M$1729,O$1)/5</f>
        <v>1554.8737076868722</v>
      </c>
      <c r="P23" s="2">
        <f>SUMIFS('RAW CI'!$N$2:$N$1729,'RAW CI'!$G$2:$G$1729,'CI (num)'!$C23,'RAW CI'!$M$2:$M$1729,P$1)/5</f>
        <v>1547.243853675968</v>
      </c>
      <c r="Q23" s="2">
        <f>SUMIFS('RAW CI'!$N$2:$N$1729,'RAW CI'!$G$2:$G$1729,'CI (num)'!$C23,'RAW CI'!$M$2:$M$1729,Q$1)/5</f>
        <v>1534.8292693795781</v>
      </c>
      <c r="R23" s="2">
        <f>SUMIFS('RAW CI'!$N$2:$N$1729,'RAW CI'!$G$2:$G$1729,'CI (num)'!$C23,'RAW CI'!$M$2:$M$1729,R$1)/5</f>
        <v>1514.388050910904</v>
      </c>
      <c r="S23" s="2">
        <f>SUMIFS('RAW CI'!$N$2:$N$1729,'RAW CI'!$G$2:$G$1729,'CI (num)'!$C23,'RAW CI'!$M$2:$M$1729,S$1)/5</f>
        <v>1493.83477420436</v>
      </c>
      <c r="T23" s="2">
        <f>SUMIFS('RAW CI'!$N$2:$N$1729,'RAW CI'!$G$2:$G$1729,'CI (num)'!$C23,'RAW CI'!$M$2:$M$1729,T$1)/5</f>
        <v>1473.4094279458441</v>
      </c>
      <c r="U23" s="2">
        <f>SUMIFS('RAW CI'!$N$2:$N$1729,'RAW CI'!$G$2:$G$1729,'CI (num)'!$C23,'RAW CI'!$M$2:$M$1729,U$1)/5</f>
        <v>1456.1521236092419</v>
      </c>
      <c r="V23" s="2">
        <f>SUMIFS('RAW CI'!$N$2:$N$1729,'RAW CI'!$G$2:$G$1729,'CI (num)'!$C23,'RAW CI'!$M$2:$M$1729,V$1)/5</f>
        <v>1443.915887710858</v>
      </c>
      <c r="W23" s="2">
        <f>SUMIFS('RAW CI'!$N$2:$N$1729,'RAW CI'!$G$2:$G$1729,'CI (num)'!$C23,'RAW CI'!$M$2:$M$1729,W$1)/5</f>
        <v>1431.3210377748878</v>
      </c>
      <c r="X23" s="2">
        <f>SUMIFS('RAW CI'!$N$2:$N$1729,'RAW CI'!$G$2:$G$1729,'CI (num)'!$C23,'RAW CI'!$M$2:$M$1729,X$1)/5</f>
        <v>1425.4515918348902</v>
      </c>
      <c r="Y23" s="2">
        <f>SUMIFS('RAW CI'!$N$2:$N$1729,'RAW CI'!$G$2:$G$1729,'CI (num)'!$C23,'RAW CI'!$M$2:$M$1729,Y$1)/5</f>
        <v>1423.8875557779379</v>
      </c>
      <c r="Z23" s="2">
        <f>SUMIFS('RAW CI'!$N$2:$N$1729,'RAW CI'!$G$2:$G$1729,'CI (num)'!$C23,'RAW CI'!$M$2:$M$1729,Z$1)/5</f>
        <v>1417.6804848903698</v>
      </c>
      <c r="AA23" s="2">
        <f>SUMIFS('RAW CI'!$N$2:$N$1729,'RAW CI'!$G$2:$G$1729,'CI (num)'!$C23,'RAW CI'!$M$2:$M$1729,AA$1)/5</f>
        <v>1417.6000262991699</v>
      </c>
      <c r="AB23" s="2">
        <f>SUMIFS('RAW CI'!$N$2:$N$1729,'RAW CI'!$G$2:$G$1729,'CI (num)'!$C23,'RAW CI'!$M$2:$M$1729,AB$1)/5</f>
        <v>1421.024866399104</v>
      </c>
      <c r="AC23" s="2">
        <f>SUMIFS('RAW CI'!$N$2:$N$1729,'RAW CI'!$G$2:$G$1729,'CI (num)'!$C23,'RAW CI'!$M$2:$M$1729,AC$1)/5</f>
        <v>1433.3240959553482</v>
      </c>
      <c r="AD23" s="2">
        <f>SUMIFS('RAW CI'!$N$2:$N$1729,'RAW CI'!$G$2:$G$1729,'CI (num)'!$C23,'RAW CI'!$M$2:$M$1729,AD$1)/5</f>
        <v>1448.6762111869618</v>
      </c>
      <c r="AE23" s="2">
        <f>SUMIFS('RAW CI'!$N$2:$N$1729,'RAW CI'!$G$2:$G$1729,'CI (num)'!$C23,'RAW CI'!$M$2:$M$1729,AE$1)/5</f>
        <v>1471.3090447503359</v>
      </c>
      <c r="AF23" s="2">
        <f>SUMIFS('RAW CI'!$N$2:$N$1729,'RAW CI'!$G$2:$G$1729,'CI (num)'!$C23,'RAW CI'!$M$2:$M$1729,AF$1)/5</f>
        <v>1492.9332046818199</v>
      </c>
      <c r="AG23" s="2">
        <f>SUMIFS('RAW CI'!$N$2:$N$1729,'RAW CI'!$G$2:$G$1729,'CI (num)'!$C23,'RAW CI'!$M$2:$M$1729,AG$1)/5</f>
        <v>1508.263343353824</v>
      </c>
      <c r="AH23" s="2">
        <f>SUMIFS('RAW CI'!$N$2:$N$1729,'RAW CI'!$G$2:$G$1729,'CI (num)'!$C23,'RAW CI'!$M$2:$M$1729,AH$1)/5</f>
        <v>1499.595600049596</v>
      </c>
      <c r="AI23" s="2">
        <f>SUMIFS('RAW CI'!$N$2:$N$1729,'RAW CI'!$G$2:$G$1729,'CI (num)'!$C23,'RAW CI'!$M$2:$M$1729,AI$1)/5</f>
        <v>1517.5923515775542</v>
      </c>
    </row>
    <row r="24" spans="1:35" x14ac:dyDescent="0.2">
      <c r="A24">
        <f t="shared" si="0"/>
        <v>23</v>
      </c>
      <c r="B24" t="s">
        <v>25</v>
      </c>
      <c r="C24" s="1">
        <v>9</v>
      </c>
      <c r="D24" s="2">
        <f>SUMIFS('RAW CI'!$N$2:$N$1729,'RAW CI'!$G$2:$G$1729,'CI (num)'!$C24,'RAW CI'!$M$2:$M$1729,D$1)/5</f>
        <v>1269.6038208599459</v>
      </c>
      <c r="E24" s="2">
        <f>SUMIFS('RAW CI'!$N$2:$N$1729,'RAW CI'!$G$2:$G$1729,'CI (num)'!$C24,'RAW CI'!$M$2:$M$1729,E$1)/5</f>
        <v>1305.3133469946301</v>
      </c>
      <c r="F24" s="2">
        <f>SUMIFS('RAW CI'!$N$2:$N$1729,'RAW CI'!$G$2:$G$1729,'CI (num)'!$C24,'RAW CI'!$M$2:$M$1729,F$1)/5</f>
        <v>1342.544656662772</v>
      </c>
      <c r="G24" s="2">
        <f>SUMIFS('RAW CI'!$N$2:$N$1729,'RAW CI'!$G$2:$G$1729,'CI (num)'!$C24,'RAW CI'!$M$2:$M$1729,G$1)/5</f>
        <v>1380.4214690960359</v>
      </c>
      <c r="H24" s="2">
        <f>SUMIFS('RAW CI'!$N$2:$N$1729,'RAW CI'!$G$2:$G$1729,'CI (num)'!$C24,'RAW CI'!$M$2:$M$1729,H$1)/5</f>
        <v>1413.330118914854</v>
      </c>
      <c r="I24" s="2">
        <f>SUMIFS('RAW CI'!$N$2:$N$1729,'RAW CI'!$G$2:$G$1729,'CI (num)'!$C24,'RAW CI'!$M$2:$M$1729,I$1)/5</f>
        <v>1442.6386675135702</v>
      </c>
      <c r="J24" s="2">
        <f>SUMIFS('RAW CI'!$N$2:$N$1729,'RAW CI'!$G$2:$G$1729,'CI (num)'!$C24,'RAW CI'!$M$2:$M$1729,J$1)/5</f>
        <v>1469.4896834264321</v>
      </c>
      <c r="K24" s="2">
        <f>SUMIFS('RAW CI'!$N$2:$N$1729,'RAW CI'!$G$2:$G$1729,'CI (num)'!$C24,'RAW CI'!$M$2:$M$1729,K$1)/5</f>
        <v>1495.928724957482</v>
      </c>
      <c r="L24" s="2">
        <f>SUMIFS('RAW CI'!$N$2:$N$1729,'RAW CI'!$G$2:$G$1729,'CI (num)'!$C24,'RAW CI'!$M$2:$M$1729,L$1)/5</f>
        <v>1518.75894914272</v>
      </c>
      <c r="M24" s="2">
        <f>SUMIFS('RAW CI'!$N$2:$N$1729,'RAW CI'!$G$2:$G$1729,'CI (num)'!$C24,'RAW CI'!$M$2:$M$1729,M$1)/5</f>
        <v>1538.8194919637299</v>
      </c>
      <c r="N24" s="2">
        <f>SUMIFS('RAW CI'!$N$2:$N$1729,'RAW CI'!$G$2:$G$1729,'CI (num)'!$C24,'RAW CI'!$M$2:$M$1729,N$1)/5</f>
        <v>1551.02293422261</v>
      </c>
      <c r="O24" s="2">
        <f>SUMIFS('RAW CI'!$N$2:$N$1729,'RAW CI'!$G$2:$G$1729,'CI (num)'!$C24,'RAW CI'!$M$2:$M$1729,O$1)/5</f>
        <v>1554.8737076868722</v>
      </c>
      <c r="P24" s="2">
        <f>SUMIFS('RAW CI'!$N$2:$N$1729,'RAW CI'!$G$2:$G$1729,'CI (num)'!$C24,'RAW CI'!$M$2:$M$1729,P$1)/5</f>
        <v>1547.243853675968</v>
      </c>
      <c r="Q24" s="2">
        <f>SUMIFS('RAW CI'!$N$2:$N$1729,'RAW CI'!$G$2:$G$1729,'CI (num)'!$C24,'RAW CI'!$M$2:$M$1729,Q$1)/5</f>
        <v>1534.8292693795781</v>
      </c>
      <c r="R24" s="2">
        <f>SUMIFS('RAW CI'!$N$2:$N$1729,'RAW CI'!$G$2:$G$1729,'CI (num)'!$C24,'RAW CI'!$M$2:$M$1729,R$1)/5</f>
        <v>1514.388050910904</v>
      </c>
      <c r="S24" s="2">
        <f>SUMIFS('RAW CI'!$N$2:$N$1729,'RAW CI'!$G$2:$G$1729,'CI (num)'!$C24,'RAW CI'!$M$2:$M$1729,S$1)/5</f>
        <v>1493.83477420436</v>
      </c>
      <c r="T24" s="2">
        <f>SUMIFS('RAW CI'!$N$2:$N$1729,'RAW CI'!$G$2:$G$1729,'CI (num)'!$C24,'RAW CI'!$M$2:$M$1729,T$1)/5</f>
        <v>1473.4094279458441</v>
      </c>
      <c r="U24" s="2">
        <f>SUMIFS('RAW CI'!$N$2:$N$1729,'RAW CI'!$G$2:$G$1729,'CI (num)'!$C24,'RAW CI'!$M$2:$M$1729,U$1)/5</f>
        <v>1456.1521236092419</v>
      </c>
      <c r="V24" s="2">
        <f>SUMIFS('RAW CI'!$N$2:$N$1729,'RAW CI'!$G$2:$G$1729,'CI (num)'!$C24,'RAW CI'!$M$2:$M$1729,V$1)/5</f>
        <v>1443.915887710858</v>
      </c>
      <c r="W24" s="2">
        <f>SUMIFS('RAW CI'!$N$2:$N$1729,'RAW CI'!$G$2:$G$1729,'CI (num)'!$C24,'RAW CI'!$M$2:$M$1729,W$1)/5</f>
        <v>1431.3210377748878</v>
      </c>
      <c r="X24" s="2">
        <f>SUMIFS('RAW CI'!$N$2:$N$1729,'RAW CI'!$G$2:$G$1729,'CI (num)'!$C24,'RAW CI'!$M$2:$M$1729,X$1)/5</f>
        <v>1425.4515918348902</v>
      </c>
      <c r="Y24" s="2">
        <f>SUMIFS('RAW CI'!$N$2:$N$1729,'RAW CI'!$G$2:$G$1729,'CI (num)'!$C24,'RAW CI'!$M$2:$M$1729,Y$1)/5</f>
        <v>1423.8875557779379</v>
      </c>
      <c r="Z24" s="2">
        <f>SUMIFS('RAW CI'!$N$2:$N$1729,'RAW CI'!$G$2:$G$1729,'CI (num)'!$C24,'RAW CI'!$M$2:$M$1729,Z$1)/5</f>
        <v>1417.6804848903698</v>
      </c>
      <c r="AA24" s="2">
        <f>SUMIFS('RAW CI'!$N$2:$N$1729,'RAW CI'!$G$2:$G$1729,'CI (num)'!$C24,'RAW CI'!$M$2:$M$1729,AA$1)/5</f>
        <v>1417.6000262991699</v>
      </c>
      <c r="AB24" s="2">
        <f>SUMIFS('RAW CI'!$N$2:$N$1729,'RAW CI'!$G$2:$G$1729,'CI (num)'!$C24,'RAW CI'!$M$2:$M$1729,AB$1)/5</f>
        <v>1421.024866399104</v>
      </c>
      <c r="AC24" s="2">
        <f>SUMIFS('RAW CI'!$N$2:$N$1729,'RAW CI'!$G$2:$G$1729,'CI (num)'!$C24,'RAW CI'!$M$2:$M$1729,AC$1)/5</f>
        <v>1433.3240959553482</v>
      </c>
      <c r="AD24" s="2">
        <f>SUMIFS('RAW CI'!$N$2:$N$1729,'RAW CI'!$G$2:$G$1729,'CI (num)'!$C24,'RAW CI'!$M$2:$M$1729,AD$1)/5</f>
        <v>1448.6762111869618</v>
      </c>
      <c r="AE24" s="2">
        <f>SUMIFS('RAW CI'!$N$2:$N$1729,'RAW CI'!$G$2:$G$1729,'CI (num)'!$C24,'RAW CI'!$M$2:$M$1729,AE$1)/5</f>
        <v>1471.3090447503359</v>
      </c>
      <c r="AF24" s="2">
        <f>SUMIFS('RAW CI'!$N$2:$N$1729,'RAW CI'!$G$2:$G$1729,'CI (num)'!$C24,'RAW CI'!$M$2:$M$1729,AF$1)/5</f>
        <v>1492.9332046818199</v>
      </c>
      <c r="AG24" s="2">
        <f>SUMIFS('RAW CI'!$N$2:$N$1729,'RAW CI'!$G$2:$G$1729,'CI (num)'!$C24,'RAW CI'!$M$2:$M$1729,AG$1)/5</f>
        <v>1508.263343353824</v>
      </c>
      <c r="AH24" s="2">
        <f>SUMIFS('RAW CI'!$N$2:$N$1729,'RAW CI'!$G$2:$G$1729,'CI (num)'!$C24,'RAW CI'!$M$2:$M$1729,AH$1)/5</f>
        <v>1499.595600049596</v>
      </c>
      <c r="AI24" s="2">
        <f>SUMIFS('RAW CI'!$N$2:$N$1729,'RAW CI'!$G$2:$G$1729,'CI (num)'!$C24,'RAW CI'!$M$2:$M$1729,AI$1)/5</f>
        <v>1517.5923515775542</v>
      </c>
    </row>
    <row r="25" spans="1:35" x14ac:dyDescent="0.2">
      <c r="A25">
        <f t="shared" si="0"/>
        <v>24</v>
      </c>
      <c r="B25" t="s">
        <v>25</v>
      </c>
      <c r="C25" s="1">
        <v>9</v>
      </c>
      <c r="D25" s="2">
        <f>SUMIFS('RAW CI'!$N$2:$N$1729,'RAW CI'!$G$2:$G$1729,'CI (num)'!$C25,'RAW CI'!$M$2:$M$1729,D$1)/5</f>
        <v>1269.6038208599459</v>
      </c>
      <c r="E25" s="2">
        <f>SUMIFS('RAW CI'!$N$2:$N$1729,'RAW CI'!$G$2:$G$1729,'CI (num)'!$C25,'RAW CI'!$M$2:$M$1729,E$1)/5</f>
        <v>1305.3133469946301</v>
      </c>
      <c r="F25" s="2">
        <f>SUMIFS('RAW CI'!$N$2:$N$1729,'RAW CI'!$G$2:$G$1729,'CI (num)'!$C25,'RAW CI'!$M$2:$M$1729,F$1)/5</f>
        <v>1342.544656662772</v>
      </c>
      <c r="G25" s="2">
        <f>SUMIFS('RAW CI'!$N$2:$N$1729,'RAW CI'!$G$2:$G$1729,'CI (num)'!$C25,'RAW CI'!$M$2:$M$1729,G$1)/5</f>
        <v>1380.4214690960359</v>
      </c>
      <c r="H25" s="2">
        <f>SUMIFS('RAW CI'!$N$2:$N$1729,'RAW CI'!$G$2:$G$1729,'CI (num)'!$C25,'RAW CI'!$M$2:$M$1729,H$1)/5</f>
        <v>1413.330118914854</v>
      </c>
      <c r="I25" s="2">
        <f>SUMIFS('RAW CI'!$N$2:$N$1729,'RAW CI'!$G$2:$G$1729,'CI (num)'!$C25,'RAW CI'!$M$2:$M$1729,I$1)/5</f>
        <v>1442.6386675135702</v>
      </c>
      <c r="J25" s="2">
        <f>SUMIFS('RAW CI'!$N$2:$N$1729,'RAW CI'!$G$2:$G$1729,'CI (num)'!$C25,'RAW CI'!$M$2:$M$1729,J$1)/5</f>
        <v>1469.4896834264321</v>
      </c>
      <c r="K25" s="2">
        <f>SUMIFS('RAW CI'!$N$2:$N$1729,'RAW CI'!$G$2:$G$1729,'CI (num)'!$C25,'RAW CI'!$M$2:$M$1729,K$1)/5</f>
        <v>1495.928724957482</v>
      </c>
      <c r="L25" s="2">
        <f>SUMIFS('RAW CI'!$N$2:$N$1729,'RAW CI'!$G$2:$G$1729,'CI (num)'!$C25,'RAW CI'!$M$2:$M$1729,L$1)/5</f>
        <v>1518.75894914272</v>
      </c>
      <c r="M25" s="2">
        <f>SUMIFS('RAW CI'!$N$2:$N$1729,'RAW CI'!$G$2:$G$1729,'CI (num)'!$C25,'RAW CI'!$M$2:$M$1729,M$1)/5</f>
        <v>1538.8194919637299</v>
      </c>
      <c r="N25" s="2">
        <f>SUMIFS('RAW CI'!$N$2:$N$1729,'RAW CI'!$G$2:$G$1729,'CI (num)'!$C25,'RAW CI'!$M$2:$M$1729,N$1)/5</f>
        <v>1551.02293422261</v>
      </c>
      <c r="O25" s="2">
        <f>SUMIFS('RAW CI'!$N$2:$N$1729,'RAW CI'!$G$2:$G$1729,'CI (num)'!$C25,'RAW CI'!$M$2:$M$1729,O$1)/5</f>
        <v>1554.8737076868722</v>
      </c>
      <c r="P25" s="2">
        <f>SUMIFS('RAW CI'!$N$2:$N$1729,'RAW CI'!$G$2:$G$1729,'CI (num)'!$C25,'RAW CI'!$M$2:$M$1729,P$1)/5</f>
        <v>1547.243853675968</v>
      </c>
      <c r="Q25" s="2">
        <f>SUMIFS('RAW CI'!$N$2:$N$1729,'RAW CI'!$G$2:$G$1729,'CI (num)'!$C25,'RAW CI'!$M$2:$M$1729,Q$1)/5</f>
        <v>1534.8292693795781</v>
      </c>
      <c r="R25" s="2">
        <f>SUMIFS('RAW CI'!$N$2:$N$1729,'RAW CI'!$G$2:$G$1729,'CI (num)'!$C25,'RAW CI'!$M$2:$M$1729,R$1)/5</f>
        <v>1514.388050910904</v>
      </c>
      <c r="S25" s="2">
        <f>SUMIFS('RAW CI'!$N$2:$N$1729,'RAW CI'!$G$2:$G$1729,'CI (num)'!$C25,'RAW CI'!$M$2:$M$1729,S$1)/5</f>
        <v>1493.83477420436</v>
      </c>
      <c r="T25" s="2">
        <f>SUMIFS('RAW CI'!$N$2:$N$1729,'RAW CI'!$G$2:$G$1729,'CI (num)'!$C25,'RAW CI'!$M$2:$M$1729,T$1)/5</f>
        <v>1473.4094279458441</v>
      </c>
      <c r="U25" s="2">
        <f>SUMIFS('RAW CI'!$N$2:$N$1729,'RAW CI'!$G$2:$G$1729,'CI (num)'!$C25,'RAW CI'!$M$2:$M$1729,U$1)/5</f>
        <v>1456.1521236092419</v>
      </c>
      <c r="V25" s="2">
        <f>SUMIFS('RAW CI'!$N$2:$N$1729,'RAW CI'!$G$2:$G$1729,'CI (num)'!$C25,'RAW CI'!$M$2:$M$1729,V$1)/5</f>
        <v>1443.915887710858</v>
      </c>
      <c r="W25" s="2">
        <f>SUMIFS('RAW CI'!$N$2:$N$1729,'RAW CI'!$G$2:$G$1729,'CI (num)'!$C25,'RAW CI'!$M$2:$M$1729,W$1)/5</f>
        <v>1431.3210377748878</v>
      </c>
      <c r="X25" s="2">
        <f>SUMIFS('RAW CI'!$N$2:$N$1729,'RAW CI'!$G$2:$G$1729,'CI (num)'!$C25,'RAW CI'!$M$2:$M$1729,X$1)/5</f>
        <v>1425.4515918348902</v>
      </c>
      <c r="Y25" s="2">
        <f>SUMIFS('RAW CI'!$N$2:$N$1729,'RAW CI'!$G$2:$G$1729,'CI (num)'!$C25,'RAW CI'!$M$2:$M$1729,Y$1)/5</f>
        <v>1423.8875557779379</v>
      </c>
      <c r="Z25" s="2">
        <f>SUMIFS('RAW CI'!$N$2:$N$1729,'RAW CI'!$G$2:$G$1729,'CI (num)'!$C25,'RAW CI'!$M$2:$M$1729,Z$1)/5</f>
        <v>1417.6804848903698</v>
      </c>
      <c r="AA25" s="2">
        <f>SUMIFS('RAW CI'!$N$2:$N$1729,'RAW CI'!$G$2:$G$1729,'CI (num)'!$C25,'RAW CI'!$M$2:$M$1729,AA$1)/5</f>
        <v>1417.6000262991699</v>
      </c>
      <c r="AB25" s="2">
        <f>SUMIFS('RAW CI'!$N$2:$N$1729,'RAW CI'!$G$2:$G$1729,'CI (num)'!$C25,'RAW CI'!$M$2:$M$1729,AB$1)/5</f>
        <v>1421.024866399104</v>
      </c>
      <c r="AC25" s="2">
        <f>SUMIFS('RAW CI'!$N$2:$N$1729,'RAW CI'!$G$2:$G$1729,'CI (num)'!$C25,'RAW CI'!$M$2:$M$1729,AC$1)/5</f>
        <v>1433.3240959553482</v>
      </c>
      <c r="AD25" s="2">
        <f>SUMIFS('RAW CI'!$N$2:$N$1729,'RAW CI'!$G$2:$G$1729,'CI (num)'!$C25,'RAW CI'!$M$2:$M$1729,AD$1)/5</f>
        <v>1448.6762111869618</v>
      </c>
      <c r="AE25" s="2">
        <f>SUMIFS('RAW CI'!$N$2:$N$1729,'RAW CI'!$G$2:$G$1729,'CI (num)'!$C25,'RAW CI'!$M$2:$M$1729,AE$1)/5</f>
        <v>1471.3090447503359</v>
      </c>
      <c r="AF25" s="2">
        <f>SUMIFS('RAW CI'!$N$2:$N$1729,'RAW CI'!$G$2:$G$1729,'CI (num)'!$C25,'RAW CI'!$M$2:$M$1729,AF$1)/5</f>
        <v>1492.9332046818199</v>
      </c>
      <c r="AG25" s="2">
        <f>SUMIFS('RAW CI'!$N$2:$N$1729,'RAW CI'!$G$2:$G$1729,'CI (num)'!$C25,'RAW CI'!$M$2:$M$1729,AG$1)/5</f>
        <v>1508.263343353824</v>
      </c>
      <c r="AH25" s="2">
        <f>SUMIFS('RAW CI'!$N$2:$N$1729,'RAW CI'!$G$2:$G$1729,'CI (num)'!$C25,'RAW CI'!$M$2:$M$1729,AH$1)/5</f>
        <v>1499.595600049596</v>
      </c>
      <c r="AI25" s="2">
        <f>SUMIFS('RAW CI'!$N$2:$N$1729,'RAW CI'!$G$2:$G$1729,'CI (num)'!$C25,'RAW CI'!$M$2:$M$1729,AI$1)/5</f>
        <v>1517.5923515775542</v>
      </c>
    </row>
    <row r="26" spans="1:35" x14ac:dyDescent="0.2">
      <c r="A26">
        <f t="shared" si="0"/>
        <v>25</v>
      </c>
      <c r="B26" t="s">
        <v>26</v>
      </c>
      <c r="C26" s="1">
        <v>10</v>
      </c>
      <c r="D26" s="2">
        <f>SUMIFS('RAW CI'!$N$2:$N$1729,'RAW CI'!$G$2:$G$1729,'CI (num)'!$C26,'RAW CI'!$M$2:$M$1729,D$1)/5</f>
        <v>1592.4082915498579</v>
      </c>
      <c r="E26" s="2">
        <f>SUMIFS('RAW CI'!$N$2:$N$1729,'RAW CI'!$G$2:$G$1729,'CI (num)'!$C26,'RAW CI'!$M$2:$M$1729,E$1)/5</f>
        <v>1644.5083099359022</v>
      </c>
      <c r="F26" s="2">
        <f>SUMIFS('RAW CI'!$N$2:$N$1729,'RAW CI'!$G$2:$G$1729,'CI (num)'!$C26,'RAW CI'!$M$2:$M$1729,F$1)/5</f>
        <v>1694.8246074351202</v>
      </c>
      <c r="G26" s="2">
        <f>SUMIFS('RAW CI'!$N$2:$N$1729,'RAW CI'!$G$2:$G$1729,'CI (num)'!$C26,'RAW CI'!$M$2:$M$1729,G$1)/5</f>
        <v>1743.0187946741521</v>
      </c>
      <c r="H26" s="2">
        <f>SUMIFS('RAW CI'!$N$2:$N$1729,'RAW CI'!$G$2:$G$1729,'CI (num)'!$C26,'RAW CI'!$M$2:$M$1729,H$1)/5</f>
        <v>1782.1633929791599</v>
      </c>
      <c r="I26" s="2">
        <f>SUMIFS('RAW CI'!$N$2:$N$1729,'RAW CI'!$G$2:$G$1729,'CI (num)'!$C26,'RAW CI'!$M$2:$M$1729,I$1)/5</f>
        <v>1817.3269992266098</v>
      </c>
      <c r="J26" s="2">
        <f>SUMIFS('RAW CI'!$N$2:$N$1729,'RAW CI'!$G$2:$G$1729,'CI (num)'!$C26,'RAW CI'!$M$2:$M$1729,J$1)/5</f>
        <v>1851.1381126891879</v>
      </c>
      <c r="K26" s="2">
        <f>SUMIFS('RAW CI'!$N$2:$N$1729,'RAW CI'!$G$2:$G$1729,'CI (num)'!$C26,'RAW CI'!$M$2:$M$1729,K$1)/5</f>
        <v>1885.8619968842499</v>
      </c>
      <c r="L26" s="2">
        <f>SUMIFS('RAW CI'!$N$2:$N$1729,'RAW CI'!$G$2:$G$1729,'CI (num)'!$C26,'RAW CI'!$M$2:$M$1729,L$1)/5</f>
        <v>1918.251360291606</v>
      </c>
      <c r="M26" s="2">
        <f>SUMIFS('RAW CI'!$N$2:$N$1729,'RAW CI'!$G$2:$G$1729,'CI (num)'!$C26,'RAW CI'!$M$2:$M$1729,M$1)/5</f>
        <v>1949.456662349628</v>
      </c>
      <c r="N26" s="2">
        <f>SUMIFS('RAW CI'!$N$2:$N$1729,'RAW CI'!$G$2:$G$1729,'CI (num)'!$C26,'RAW CI'!$M$2:$M$1729,N$1)/5</f>
        <v>1973.1189198605796</v>
      </c>
      <c r="O26" s="2">
        <f>SUMIFS('RAW CI'!$N$2:$N$1729,'RAW CI'!$G$2:$G$1729,'CI (num)'!$C26,'RAW CI'!$M$2:$M$1729,O$1)/5</f>
        <v>1992.4078810715641</v>
      </c>
      <c r="P26" s="2">
        <f>SUMIFS('RAW CI'!$N$2:$N$1729,'RAW CI'!$G$2:$G$1729,'CI (num)'!$C26,'RAW CI'!$M$2:$M$1729,P$1)/5</f>
        <v>2001.4447436964504</v>
      </c>
      <c r="Q26" s="2">
        <f>SUMIFS('RAW CI'!$N$2:$N$1729,'RAW CI'!$G$2:$G$1729,'CI (num)'!$C26,'RAW CI'!$M$2:$M$1729,Q$1)/5</f>
        <v>2009.11558642147</v>
      </c>
      <c r="R26" s="2">
        <f>SUMIFS('RAW CI'!$N$2:$N$1729,'RAW CI'!$G$2:$G$1729,'CI (num)'!$C26,'RAW CI'!$M$2:$M$1729,R$1)/5</f>
        <v>2009.573035337944</v>
      </c>
      <c r="S26" s="2">
        <f>SUMIFS('RAW CI'!$N$2:$N$1729,'RAW CI'!$G$2:$G$1729,'CI (num)'!$C26,'RAW CI'!$M$2:$M$1729,S$1)/5</f>
        <v>2009.716516653838</v>
      </c>
      <c r="T26" s="2">
        <f>SUMIFS('RAW CI'!$N$2:$N$1729,'RAW CI'!$G$2:$G$1729,'CI (num)'!$C26,'RAW CI'!$M$2:$M$1729,T$1)/5</f>
        <v>2005.755130906676</v>
      </c>
      <c r="U26" s="2">
        <f>SUMIFS('RAW CI'!$N$2:$N$1729,'RAW CI'!$G$2:$G$1729,'CI (num)'!$C26,'RAW CI'!$M$2:$M$1729,U$1)/5</f>
        <v>1997.86753523996</v>
      </c>
      <c r="V26" s="2">
        <f>SUMIFS('RAW CI'!$N$2:$N$1729,'RAW CI'!$G$2:$G$1729,'CI (num)'!$C26,'RAW CI'!$M$2:$M$1729,V$1)/5</f>
        <v>1990.3523111795118</v>
      </c>
      <c r="W26" s="2">
        <f>SUMIFS('RAW CI'!$N$2:$N$1729,'RAW CI'!$G$2:$G$1729,'CI (num)'!$C26,'RAW CI'!$M$2:$M$1729,W$1)/5</f>
        <v>1974.990478548094</v>
      </c>
      <c r="X26" s="2">
        <f>SUMIFS('RAW CI'!$N$2:$N$1729,'RAW CI'!$G$2:$G$1729,'CI (num)'!$C26,'RAW CI'!$M$2:$M$1729,X$1)/5</f>
        <v>1961.1049912438423</v>
      </c>
      <c r="Y26" s="2">
        <f>SUMIFS('RAW CI'!$N$2:$N$1729,'RAW CI'!$G$2:$G$1729,'CI (num)'!$C26,'RAW CI'!$M$2:$M$1729,Y$1)/5</f>
        <v>1947.659254707866</v>
      </c>
      <c r="Z26" s="2">
        <f>SUMIFS('RAW CI'!$N$2:$N$1729,'RAW CI'!$G$2:$G$1729,'CI (num)'!$C26,'RAW CI'!$M$2:$M$1729,Z$1)/5</f>
        <v>1926.416927123754</v>
      </c>
      <c r="AA26" s="2">
        <f>SUMIFS('RAW CI'!$N$2:$N$1729,'RAW CI'!$G$2:$G$1729,'CI (num)'!$C26,'RAW CI'!$M$2:$M$1729,AA$1)/5</f>
        <v>1915.3658517650242</v>
      </c>
      <c r="AB26" s="2">
        <f>SUMIFS('RAW CI'!$N$2:$N$1729,'RAW CI'!$G$2:$G$1729,'CI (num)'!$C26,'RAW CI'!$M$2:$M$1729,AB$1)/5</f>
        <v>1912.1696665361258</v>
      </c>
      <c r="AC26" s="2">
        <f>SUMIFS('RAW CI'!$N$2:$N$1729,'RAW CI'!$G$2:$G$1729,'CI (num)'!$C26,'RAW CI'!$M$2:$M$1729,AC$1)/5</f>
        <v>1923.2851849558679</v>
      </c>
      <c r="AD26" s="2">
        <f>SUMIFS('RAW CI'!$N$2:$N$1729,'RAW CI'!$G$2:$G$1729,'CI (num)'!$C26,'RAW CI'!$M$2:$M$1729,AD$1)/5</f>
        <v>1941.3070790500242</v>
      </c>
      <c r="AE26" s="2">
        <f>SUMIFS('RAW CI'!$N$2:$N$1729,'RAW CI'!$G$2:$G$1729,'CI (num)'!$C26,'RAW CI'!$M$2:$M$1729,AE$1)/5</f>
        <v>1968.8351786461321</v>
      </c>
      <c r="AF26" s="2">
        <f>SUMIFS('RAW CI'!$N$2:$N$1729,'RAW CI'!$G$2:$G$1729,'CI (num)'!$C26,'RAW CI'!$M$2:$M$1729,AF$1)/5</f>
        <v>1994.8311274698001</v>
      </c>
      <c r="AG26" s="2">
        <f>SUMIFS('RAW CI'!$N$2:$N$1729,'RAW CI'!$G$2:$G$1729,'CI (num)'!$C26,'RAW CI'!$M$2:$M$1729,AG$1)/5</f>
        <v>2014.3251383225659</v>
      </c>
      <c r="AH26" s="2">
        <f>SUMIFS('RAW CI'!$N$2:$N$1729,'RAW CI'!$G$2:$G$1729,'CI (num)'!$C26,'RAW CI'!$M$2:$M$1729,AH$1)/5</f>
        <v>1993.4693277025121</v>
      </c>
      <c r="AI26" s="2">
        <f>SUMIFS('RAW CI'!$N$2:$N$1729,'RAW CI'!$G$2:$G$1729,'CI (num)'!$C26,'RAW CI'!$M$2:$M$1729,AI$1)/5</f>
        <v>2027.5138086491418</v>
      </c>
    </row>
    <row r="27" spans="1:35" x14ac:dyDescent="0.2">
      <c r="A27">
        <f t="shared" si="0"/>
        <v>26</v>
      </c>
      <c r="B27" t="s">
        <v>26</v>
      </c>
      <c r="C27" s="1">
        <v>10</v>
      </c>
      <c r="D27" s="2">
        <f>SUMIFS('RAW CI'!$N$2:$N$1729,'RAW CI'!$G$2:$G$1729,'CI (num)'!$C27,'RAW CI'!$M$2:$M$1729,D$1)/5</f>
        <v>1592.4082915498579</v>
      </c>
      <c r="E27" s="2">
        <f>SUMIFS('RAW CI'!$N$2:$N$1729,'RAW CI'!$G$2:$G$1729,'CI (num)'!$C27,'RAW CI'!$M$2:$M$1729,E$1)/5</f>
        <v>1644.5083099359022</v>
      </c>
      <c r="F27" s="2">
        <f>SUMIFS('RAW CI'!$N$2:$N$1729,'RAW CI'!$G$2:$G$1729,'CI (num)'!$C27,'RAW CI'!$M$2:$M$1729,F$1)/5</f>
        <v>1694.8246074351202</v>
      </c>
      <c r="G27" s="2">
        <f>SUMIFS('RAW CI'!$N$2:$N$1729,'RAW CI'!$G$2:$G$1729,'CI (num)'!$C27,'RAW CI'!$M$2:$M$1729,G$1)/5</f>
        <v>1743.0187946741521</v>
      </c>
      <c r="H27" s="2">
        <f>SUMIFS('RAW CI'!$N$2:$N$1729,'RAW CI'!$G$2:$G$1729,'CI (num)'!$C27,'RAW CI'!$M$2:$M$1729,H$1)/5</f>
        <v>1782.1633929791599</v>
      </c>
      <c r="I27" s="2">
        <f>SUMIFS('RAW CI'!$N$2:$N$1729,'RAW CI'!$G$2:$G$1729,'CI (num)'!$C27,'RAW CI'!$M$2:$M$1729,I$1)/5</f>
        <v>1817.3269992266098</v>
      </c>
      <c r="J27" s="2">
        <f>SUMIFS('RAW CI'!$N$2:$N$1729,'RAW CI'!$G$2:$G$1729,'CI (num)'!$C27,'RAW CI'!$M$2:$M$1729,J$1)/5</f>
        <v>1851.1381126891879</v>
      </c>
      <c r="K27" s="2">
        <f>SUMIFS('RAW CI'!$N$2:$N$1729,'RAW CI'!$G$2:$G$1729,'CI (num)'!$C27,'RAW CI'!$M$2:$M$1729,K$1)/5</f>
        <v>1885.8619968842499</v>
      </c>
      <c r="L27" s="2">
        <f>SUMIFS('RAW CI'!$N$2:$N$1729,'RAW CI'!$G$2:$G$1729,'CI (num)'!$C27,'RAW CI'!$M$2:$M$1729,L$1)/5</f>
        <v>1918.251360291606</v>
      </c>
      <c r="M27" s="2">
        <f>SUMIFS('RAW CI'!$N$2:$N$1729,'RAW CI'!$G$2:$G$1729,'CI (num)'!$C27,'RAW CI'!$M$2:$M$1729,M$1)/5</f>
        <v>1949.456662349628</v>
      </c>
      <c r="N27" s="2">
        <f>SUMIFS('RAW CI'!$N$2:$N$1729,'RAW CI'!$G$2:$G$1729,'CI (num)'!$C27,'RAW CI'!$M$2:$M$1729,N$1)/5</f>
        <v>1973.1189198605796</v>
      </c>
      <c r="O27" s="2">
        <f>SUMIFS('RAW CI'!$N$2:$N$1729,'RAW CI'!$G$2:$G$1729,'CI (num)'!$C27,'RAW CI'!$M$2:$M$1729,O$1)/5</f>
        <v>1992.4078810715641</v>
      </c>
      <c r="P27" s="2">
        <f>SUMIFS('RAW CI'!$N$2:$N$1729,'RAW CI'!$G$2:$G$1729,'CI (num)'!$C27,'RAW CI'!$M$2:$M$1729,P$1)/5</f>
        <v>2001.4447436964504</v>
      </c>
      <c r="Q27" s="2">
        <f>SUMIFS('RAW CI'!$N$2:$N$1729,'RAW CI'!$G$2:$G$1729,'CI (num)'!$C27,'RAW CI'!$M$2:$M$1729,Q$1)/5</f>
        <v>2009.11558642147</v>
      </c>
      <c r="R27" s="2">
        <f>SUMIFS('RAW CI'!$N$2:$N$1729,'RAW CI'!$G$2:$G$1729,'CI (num)'!$C27,'RAW CI'!$M$2:$M$1729,R$1)/5</f>
        <v>2009.573035337944</v>
      </c>
      <c r="S27" s="2">
        <f>SUMIFS('RAW CI'!$N$2:$N$1729,'RAW CI'!$G$2:$G$1729,'CI (num)'!$C27,'RAW CI'!$M$2:$M$1729,S$1)/5</f>
        <v>2009.716516653838</v>
      </c>
      <c r="T27" s="2">
        <f>SUMIFS('RAW CI'!$N$2:$N$1729,'RAW CI'!$G$2:$G$1729,'CI (num)'!$C27,'RAW CI'!$M$2:$M$1729,T$1)/5</f>
        <v>2005.755130906676</v>
      </c>
      <c r="U27" s="2">
        <f>SUMIFS('RAW CI'!$N$2:$N$1729,'RAW CI'!$G$2:$G$1729,'CI (num)'!$C27,'RAW CI'!$M$2:$M$1729,U$1)/5</f>
        <v>1997.86753523996</v>
      </c>
      <c r="V27" s="2">
        <f>SUMIFS('RAW CI'!$N$2:$N$1729,'RAW CI'!$G$2:$G$1729,'CI (num)'!$C27,'RAW CI'!$M$2:$M$1729,V$1)/5</f>
        <v>1990.3523111795118</v>
      </c>
      <c r="W27" s="2">
        <f>SUMIFS('RAW CI'!$N$2:$N$1729,'RAW CI'!$G$2:$G$1729,'CI (num)'!$C27,'RAW CI'!$M$2:$M$1729,W$1)/5</f>
        <v>1974.990478548094</v>
      </c>
      <c r="X27" s="2">
        <f>SUMIFS('RAW CI'!$N$2:$N$1729,'RAW CI'!$G$2:$G$1729,'CI (num)'!$C27,'RAW CI'!$M$2:$M$1729,X$1)/5</f>
        <v>1961.1049912438423</v>
      </c>
      <c r="Y27" s="2">
        <f>SUMIFS('RAW CI'!$N$2:$N$1729,'RAW CI'!$G$2:$G$1729,'CI (num)'!$C27,'RAW CI'!$M$2:$M$1729,Y$1)/5</f>
        <v>1947.659254707866</v>
      </c>
      <c r="Z27" s="2">
        <f>SUMIFS('RAW CI'!$N$2:$N$1729,'RAW CI'!$G$2:$G$1729,'CI (num)'!$C27,'RAW CI'!$M$2:$M$1729,Z$1)/5</f>
        <v>1926.416927123754</v>
      </c>
      <c r="AA27" s="2">
        <f>SUMIFS('RAW CI'!$N$2:$N$1729,'RAW CI'!$G$2:$G$1729,'CI (num)'!$C27,'RAW CI'!$M$2:$M$1729,AA$1)/5</f>
        <v>1915.3658517650242</v>
      </c>
      <c r="AB27" s="2">
        <f>SUMIFS('RAW CI'!$N$2:$N$1729,'RAW CI'!$G$2:$G$1729,'CI (num)'!$C27,'RAW CI'!$M$2:$M$1729,AB$1)/5</f>
        <v>1912.1696665361258</v>
      </c>
      <c r="AC27" s="2">
        <f>SUMIFS('RAW CI'!$N$2:$N$1729,'RAW CI'!$G$2:$G$1729,'CI (num)'!$C27,'RAW CI'!$M$2:$M$1729,AC$1)/5</f>
        <v>1923.2851849558679</v>
      </c>
      <c r="AD27" s="2">
        <f>SUMIFS('RAW CI'!$N$2:$N$1729,'RAW CI'!$G$2:$G$1729,'CI (num)'!$C27,'RAW CI'!$M$2:$M$1729,AD$1)/5</f>
        <v>1941.3070790500242</v>
      </c>
      <c r="AE27" s="2">
        <f>SUMIFS('RAW CI'!$N$2:$N$1729,'RAW CI'!$G$2:$G$1729,'CI (num)'!$C27,'RAW CI'!$M$2:$M$1729,AE$1)/5</f>
        <v>1968.8351786461321</v>
      </c>
      <c r="AF27" s="2">
        <f>SUMIFS('RAW CI'!$N$2:$N$1729,'RAW CI'!$G$2:$G$1729,'CI (num)'!$C27,'RAW CI'!$M$2:$M$1729,AF$1)/5</f>
        <v>1994.8311274698001</v>
      </c>
      <c r="AG27" s="2">
        <f>SUMIFS('RAW CI'!$N$2:$N$1729,'RAW CI'!$G$2:$G$1729,'CI (num)'!$C27,'RAW CI'!$M$2:$M$1729,AG$1)/5</f>
        <v>2014.3251383225659</v>
      </c>
      <c r="AH27" s="2">
        <f>SUMIFS('RAW CI'!$N$2:$N$1729,'RAW CI'!$G$2:$G$1729,'CI (num)'!$C27,'RAW CI'!$M$2:$M$1729,AH$1)/5</f>
        <v>1993.4693277025121</v>
      </c>
      <c r="AI27" s="2">
        <f>SUMIFS('RAW CI'!$N$2:$N$1729,'RAW CI'!$G$2:$G$1729,'CI (num)'!$C27,'RAW CI'!$M$2:$M$1729,AI$1)/5</f>
        <v>2027.5138086491418</v>
      </c>
    </row>
    <row r="28" spans="1:35" x14ac:dyDescent="0.2">
      <c r="A28">
        <f t="shared" si="0"/>
        <v>27</v>
      </c>
      <c r="B28" t="s">
        <v>26</v>
      </c>
      <c r="C28" s="1">
        <v>10</v>
      </c>
      <c r="D28" s="2">
        <f>SUMIFS('RAW CI'!$N$2:$N$1729,'RAW CI'!$G$2:$G$1729,'CI (num)'!$C28,'RAW CI'!$M$2:$M$1729,D$1)/5</f>
        <v>1592.4082915498579</v>
      </c>
      <c r="E28" s="2">
        <f>SUMIFS('RAW CI'!$N$2:$N$1729,'RAW CI'!$G$2:$G$1729,'CI (num)'!$C28,'RAW CI'!$M$2:$M$1729,E$1)/5</f>
        <v>1644.5083099359022</v>
      </c>
      <c r="F28" s="2">
        <f>SUMIFS('RAW CI'!$N$2:$N$1729,'RAW CI'!$G$2:$G$1729,'CI (num)'!$C28,'RAW CI'!$M$2:$M$1729,F$1)/5</f>
        <v>1694.8246074351202</v>
      </c>
      <c r="G28" s="2">
        <f>SUMIFS('RAW CI'!$N$2:$N$1729,'RAW CI'!$G$2:$G$1729,'CI (num)'!$C28,'RAW CI'!$M$2:$M$1729,G$1)/5</f>
        <v>1743.0187946741521</v>
      </c>
      <c r="H28" s="2">
        <f>SUMIFS('RAW CI'!$N$2:$N$1729,'RAW CI'!$G$2:$G$1729,'CI (num)'!$C28,'RAW CI'!$M$2:$M$1729,H$1)/5</f>
        <v>1782.1633929791599</v>
      </c>
      <c r="I28" s="2">
        <f>SUMIFS('RAW CI'!$N$2:$N$1729,'RAW CI'!$G$2:$G$1729,'CI (num)'!$C28,'RAW CI'!$M$2:$M$1729,I$1)/5</f>
        <v>1817.3269992266098</v>
      </c>
      <c r="J28" s="2">
        <f>SUMIFS('RAW CI'!$N$2:$N$1729,'RAW CI'!$G$2:$G$1729,'CI (num)'!$C28,'RAW CI'!$M$2:$M$1729,J$1)/5</f>
        <v>1851.1381126891879</v>
      </c>
      <c r="K28" s="2">
        <f>SUMIFS('RAW CI'!$N$2:$N$1729,'RAW CI'!$G$2:$G$1729,'CI (num)'!$C28,'RAW CI'!$M$2:$M$1729,K$1)/5</f>
        <v>1885.8619968842499</v>
      </c>
      <c r="L28" s="2">
        <f>SUMIFS('RAW CI'!$N$2:$N$1729,'RAW CI'!$G$2:$G$1729,'CI (num)'!$C28,'RAW CI'!$M$2:$M$1729,L$1)/5</f>
        <v>1918.251360291606</v>
      </c>
      <c r="M28" s="2">
        <f>SUMIFS('RAW CI'!$N$2:$N$1729,'RAW CI'!$G$2:$G$1729,'CI (num)'!$C28,'RAW CI'!$M$2:$M$1729,M$1)/5</f>
        <v>1949.456662349628</v>
      </c>
      <c r="N28" s="2">
        <f>SUMIFS('RAW CI'!$N$2:$N$1729,'RAW CI'!$G$2:$G$1729,'CI (num)'!$C28,'RAW CI'!$M$2:$M$1729,N$1)/5</f>
        <v>1973.1189198605796</v>
      </c>
      <c r="O28" s="2">
        <f>SUMIFS('RAW CI'!$N$2:$N$1729,'RAW CI'!$G$2:$G$1729,'CI (num)'!$C28,'RAW CI'!$M$2:$M$1729,O$1)/5</f>
        <v>1992.4078810715641</v>
      </c>
      <c r="P28" s="2">
        <f>SUMIFS('RAW CI'!$N$2:$N$1729,'RAW CI'!$G$2:$G$1729,'CI (num)'!$C28,'RAW CI'!$M$2:$M$1729,P$1)/5</f>
        <v>2001.4447436964504</v>
      </c>
      <c r="Q28" s="2">
        <f>SUMIFS('RAW CI'!$N$2:$N$1729,'RAW CI'!$G$2:$G$1729,'CI (num)'!$C28,'RAW CI'!$M$2:$M$1729,Q$1)/5</f>
        <v>2009.11558642147</v>
      </c>
      <c r="R28" s="2">
        <f>SUMIFS('RAW CI'!$N$2:$N$1729,'RAW CI'!$G$2:$G$1729,'CI (num)'!$C28,'RAW CI'!$M$2:$M$1729,R$1)/5</f>
        <v>2009.573035337944</v>
      </c>
      <c r="S28" s="2">
        <f>SUMIFS('RAW CI'!$N$2:$N$1729,'RAW CI'!$G$2:$G$1729,'CI (num)'!$C28,'RAW CI'!$M$2:$M$1729,S$1)/5</f>
        <v>2009.716516653838</v>
      </c>
      <c r="T28" s="2">
        <f>SUMIFS('RAW CI'!$N$2:$N$1729,'RAW CI'!$G$2:$G$1729,'CI (num)'!$C28,'RAW CI'!$M$2:$M$1729,T$1)/5</f>
        <v>2005.755130906676</v>
      </c>
      <c r="U28" s="2">
        <f>SUMIFS('RAW CI'!$N$2:$N$1729,'RAW CI'!$G$2:$G$1729,'CI (num)'!$C28,'RAW CI'!$M$2:$M$1729,U$1)/5</f>
        <v>1997.86753523996</v>
      </c>
      <c r="V28" s="2">
        <f>SUMIFS('RAW CI'!$N$2:$N$1729,'RAW CI'!$G$2:$G$1729,'CI (num)'!$C28,'RAW CI'!$M$2:$M$1729,V$1)/5</f>
        <v>1990.3523111795118</v>
      </c>
      <c r="W28" s="2">
        <f>SUMIFS('RAW CI'!$N$2:$N$1729,'RAW CI'!$G$2:$G$1729,'CI (num)'!$C28,'RAW CI'!$M$2:$M$1729,W$1)/5</f>
        <v>1974.990478548094</v>
      </c>
      <c r="X28" s="2">
        <f>SUMIFS('RAW CI'!$N$2:$N$1729,'RAW CI'!$G$2:$G$1729,'CI (num)'!$C28,'RAW CI'!$M$2:$M$1729,X$1)/5</f>
        <v>1961.1049912438423</v>
      </c>
      <c r="Y28" s="2">
        <f>SUMIFS('RAW CI'!$N$2:$N$1729,'RAW CI'!$G$2:$G$1729,'CI (num)'!$C28,'RAW CI'!$M$2:$M$1729,Y$1)/5</f>
        <v>1947.659254707866</v>
      </c>
      <c r="Z28" s="2">
        <f>SUMIFS('RAW CI'!$N$2:$N$1729,'RAW CI'!$G$2:$G$1729,'CI (num)'!$C28,'RAW CI'!$M$2:$M$1729,Z$1)/5</f>
        <v>1926.416927123754</v>
      </c>
      <c r="AA28" s="2">
        <f>SUMIFS('RAW CI'!$N$2:$N$1729,'RAW CI'!$G$2:$G$1729,'CI (num)'!$C28,'RAW CI'!$M$2:$M$1729,AA$1)/5</f>
        <v>1915.3658517650242</v>
      </c>
      <c r="AB28" s="2">
        <f>SUMIFS('RAW CI'!$N$2:$N$1729,'RAW CI'!$G$2:$G$1729,'CI (num)'!$C28,'RAW CI'!$M$2:$M$1729,AB$1)/5</f>
        <v>1912.1696665361258</v>
      </c>
      <c r="AC28" s="2">
        <f>SUMIFS('RAW CI'!$N$2:$N$1729,'RAW CI'!$G$2:$G$1729,'CI (num)'!$C28,'RAW CI'!$M$2:$M$1729,AC$1)/5</f>
        <v>1923.2851849558679</v>
      </c>
      <c r="AD28" s="2">
        <f>SUMIFS('RAW CI'!$N$2:$N$1729,'RAW CI'!$G$2:$G$1729,'CI (num)'!$C28,'RAW CI'!$M$2:$M$1729,AD$1)/5</f>
        <v>1941.3070790500242</v>
      </c>
      <c r="AE28" s="2">
        <f>SUMIFS('RAW CI'!$N$2:$N$1729,'RAW CI'!$G$2:$G$1729,'CI (num)'!$C28,'RAW CI'!$M$2:$M$1729,AE$1)/5</f>
        <v>1968.8351786461321</v>
      </c>
      <c r="AF28" s="2">
        <f>SUMIFS('RAW CI'!$N$2:$N$1729,'RAW CI'!$G$2:$G$1729,'CI (num)'!$C28,'RAW CI'!$M$2:$M$1729,AF$1)/5</f>
        <v>1994.8311274698001</v>
      </c>
      <c r="AG28" s="2">
        <f>SUMIFS('RAW CI'!$N$2:$N$1729,'RAW CI'!$G$2:$G$1729,'CI (num)'!$C28,'RAW CI'!$M$2:$M$1729,AG$1)/5</f>
        <v>2014.3251383225659</v>
      </c>
      <c r="AH28" s="2">
        <f>SUMIFS('RAW CI'!$N$2:$N$1729,'RAW CI'!$G$2:$G$1729,'CI (num)'!$C28,'RAW CI'!$M$2:$M$1729,AH$1)/5</f>
        <v>1993.4693277025121</v>
      </c>
      <c r="AI28" s="2">
        <f>SUMIFS('RAW CI'!$N$2:$N$1729,'RAW CI'!$G$2:$G$1729,'CI (num)'!$C28,'RAW CI'!$M$2:$M$1729,AI$1)/5</f>
        <v>2027.5138086491418</v>
      </c>
    </row>
    <row r="29" spans="1:35" x14ac:dyDescent="0.2">
      <c r="A29">
        <f t="shared" si="0"/>
        <v>28</v>
      </c>
      <c r="B29" t="s">
        <v>26</v>
      </c>
      <c r="C29" s="1">
        <v>10</v>
      </c>
      <c r="D29" s="2">
        <f>SUMIFS('RAW CI'!$N$2:$N$1729,'RAW CI'!$G$2:$G$1729,'CI (num)'!$C29,'RAW CI'!$M$2:$M$1729,D$1)/5</f>
        <v>1592.4082915498579</v>
      </c>
      <c r="E29" s="2">
        <f>SUMIFS('RAW CI'!$N$2:$N$1729,'RAW CI'!$G$2:$G$1729,'CI (num)'!$C29,'RAW CI'!$M$2:$M$1729,E$1)/5</f>
        <v>1644.5083099359022</v>
      </c>
      <c r="F29" s="2">
        <f>SUMIFS('RAW CI'!$N$2:$N$1729,'RAW CI'!$G$2:$G$1729,'CI (num)'!$C29,'RAW CI'!$M$2:$M$1729,F$1)/5</f>
        <v>1694.8246074351202</v>
      </c>
      <c r="G29" s="2">
        <f>SUMIFS('RAW CI'!$N$2:$N$1729,'RAW CI'!$G$2:$G$1729,'CI (num)'!$C29,'RAW CI'!$M$2:$M$1729,G$1)/5</f>
        <v>1743.0187946741521</v>
      </c>
      <c r="H29" s="2">
        <f>SUMIFS('RAW CI'!$N$2:$N$1729,'RAW CI'!$G$2:$G$1729,'CI (num)'!$C29,'RAW CI'!$M$2:$M$1729,H$1)/5</f>
        <v>1782.1633929791599</v>
      </c>
      <c r="I29" s="2">
        <f>SUMIFS('RAW CI'!$N$2:$N$1729,'RAW CI'!$G$2:$G$1729,'CI (num)'!$C29,'RAW CI'!$M$2:$M$1729,I$1)/5</f>
        <v>1817.3269992266098</v>
      </c>
      <c r="J29" s="2">
        <f>SUMIFS('RAW CI'!$N$2:$N$1729,'RAW CI'!$G$2:$G$1729,'CI (num)'!$C29,'RAW CI'!$M$2:$M$1729,J$1)/5</f>
        <v>1851.1381126891879</v>
      </c>
      <c r="K29" s="2">
        <f>SUMIFS('RAW CI'!$N$2:$N$1729,'RAW CI'!$G$2:$G$1729,'CI (num)'!$C29,'RAW CI'!$M$2:$M$1729,K$1)/5</f>
        <v>1885.8619968842499</v>
      </c>
      <c r="L29" s="2">
        <f>SUMIFS('RAW CI'!$N$2:$N$1729,'RAW CI'!$G$2:$G$1729,'CI (num)'!$C29,'RAW CI'!$M$2:$M$1729,L$1)/5</f>
        <v>1918.251360291606</v>
      </c>
      <c r="M29" s="2">
        <f>SUMIFS('RAW CI'!$N$2:$N$1729,'RAW CI'!$G$2:$G$1729,'CI (num)'!$C29,'RAW CI'!$M$2:$M$1729,M$1)/5</f>
        <v>1949.456662349628</v>
      </c>
      <c r="N29" s="2">
        <f>SUMIFS('RAW CI'!$N$2:$N$1729,'RAW CI'!$G$2:$G$1729,'CI (num)'!$C29,'RAW CI'!$M$2:$M$1729,N$1)/5</f>
        <v>1973.1189198605796</v>
      </c>
      <c r="O29" s="2">
        <f>SUMIFS('RAW CI'!$N$2:$N$1729,'RAW CI'!$G$2:$G$1729,'CI (num)'!$C29,'RAW CI'!$M$2:$M$1729,O$1)/5</f>
        <v>1992.4078810715641</v>
      </c>
      <c r="P29" s="2">
        <f>SUMIFS('RAW CI'!$N$2:$N$1729,'RAW CI'!$G$2:$G$1729,'CI (num)'!$C29,'RAW CI'!$M$2:$M$1729,P$1)/5</f>
        <v>2001.4447436964504</v>
      </c>
      <c r="Q29" s="2">
        <f>SUMIFS('RAW CI'!$N$2:$N$1729,'RAW CI'!$G$2:$G$1729,'CI (num)'!$C29,'RAW CI'!$M$2:$M$1729,Q$1)/5</f>
        <v>2009.11558642147</v>
      </c>
      <c r="R29" s="2">
        <f>SUMIFS('RAW CI'!$N$2:$N$1729,'RAW CI'!$G$2:$G$1729,'CI (num)'!$C29,'RAW CI'!$M$2:$M$1729,R$1)/5</f>
        <v>2009.573035337944</v>
      </c>
      <c r="S29" s="2">
        <f>SUMIFS('RAW CI'!$N$2:$N$1729,'RAW CI'!$G$2:$G$1729,'CI (num)'!$C29,'RAW CI'!$M$2:$M$1729,S$1)/5</f>
        <v>2009.716516653838</v>
      </c>
      <c r="T29" s="2">
        <f>SUMIFS('RAW CI'!$N$2:$N$1729,'RAW CI'!$G$2:$G$1729,'CI (num)'!$C29,'RAW CI'!$M$2:$M$1729,T$1)/5</f>
        <v>2005.755130906676</v>
      </c>
      <c r="U29" s="2">
        <f>SUMIFS('RAW CI'!$N$2:$N$1729,'RAW CI'!$G$2:$G$1729,'CI (num)'!$C29,'RAW CI'!$M$2:$M$1729,U$1)/5</f>
        <v>1997.86753523996</v>
      </c>
      <c r="V29" s="2">
        <f>SUMIFS('RAW CI'!$N$2:$N$1729,'RAW CI'!$G$2:$G$1729,'CI (num)'!$C29,'RAW CI'!$M$2:$M$1729,V$1)/5</f>
        <v>1990.3523111795118</v>
      </c>
      <c r="W29" s="2">
        <f>SUMIFS('RAW CI'!$N$2:$N$1729,'RAW CI'!$G$2:$G$1729,'CI (num)'!$C29,'RAW CI'!$M$2:$M$1729,W$1)/5</f>
        <v>1974.990478548094</v>
      </c>
      <c r="X29" s="2">
        <f>SUMIFS('RAW CI'!$N$2:$N$1729,'RAW CI'!$G$2:$G$1729,'CI (num)'!$C29,'RAW CI'!$M$2:$M$1729,X$1)/5</f>
        <v>1961.1049912438423</v>
      </c>
      <c r="Y29" s="2">
        <f>SUMIFS('RAW CI'!$N$2:$N$1729,'RAW CI'!$G$2:$G$1729,'CI (num)'!$C29,'RAW CI'!$M$2:$M$1729,Y$1)/5</f>
        <v>1947.659254707866</v>
      </c>
      <c r="Z29" s="2">
        <f>SUMIFS('RAW CI'!$N$2:$N$1729,'RAW CI'!$G$2:$G$1729,'CI (num)'!$C29,'RAW CI'!$M$2:$M$1729,Z$1)/5</f>
        <v>1926.416927123754</v>
      </c>
      <c r="AA29" s="2">
        <f>SUMIFS('RAW CI'!$N$2:$N$1729,'RAW CI'!$G$2:$G$1729,'CI (num)'!$C29,'RAW CI'!$M$2:$M$1729,AA$1)/5</f>
        <v>1915.3658517650242</v>
      </c>
      <c r="AB29" s="2">
        <f>SUMIFS('RAW CI'!$N$2:$N$1729,'RAW CI'!$G$2:$G$1729,'CI (num)'!$C29,'RAW CI'!$M$2:$M$1729,AB$1)/5</f>
        <v>1912.1696665361258</v>
      </c>
      <c r="AC29" s="2">
        <f>SUMIFS('RAW CI'!$N$2:$N$1729,'RAW CI'!$G$2:$G$1729,'CI (num)'!$C29,'RAW CI'!$M$2:$M$1729,AC$1)/5</f>
        <v>1923.2851849558679</v>
      </c>
      <c r="AD29" s="2">
        <f>SUMIFS('RAW CI'!$N$2:$N$1729,'RAW CI'!$G$2:$G$1729,'CI (num)'!$C29,'RAW CI'!$M$2:$M$1729,AD$1)/5</f>
        <v>1941.3070790500242</v>
      </c>
      <c r="AE29" s="2">
        <f>SUMIFS('RAW CI'!$N$2:$N$1729,'RAW CI'!$G$2:$G$1729,'CI (num)'!$C29,'RAW CI'!$M$2:$M$1729,AE$1)/5</f>
        <v>1968.8351786461321</v>
      </c>
      <c r="AF29" s="2">
        <f>SUMIFS('RAW CI'!$N$2:$N$1729,'RAW CI'!$G$2:$G$1729,'CI (num)'!$C29,'RAW CI'!$M$2:$M$1729,AF$1)/5</f>
        <v>1994.8311274698001</v>
      </c>
      <c r="AG29" s="2">
        <f>SUMIFS('RAW CI'!$N$2:$N$1729,'RAW CI'!$G$2:$G$1729,'CI (num)'!$C29,'RAW CI'!$M$2:$M$1729,AG$1)/5</f>
        <v>2014.3251383225659</v>
      </c>
      <c r="AH29" s="2">
        <f>SUMIFS('RAW CI'!$N$2:$N$1729,'RAW CI'!$G$2:$G$1729,'CI (num)'!$C29,'RAW CI'!$M$2:$M$1729,AH$1)/5</f>
        <v>1993.4693277025121</v>
      </c>
      <c r="AI29" s="2">
        <f>SUMIFS('RAW CI'!$N$2:$N$1729,'RAW CI'!$G$2:$G$1729,'CI (num)'!$C29,'RAW CI'!$M$2:$M$1729,AI$1)/5</f>
        <v>2027.5138086491418</v>
      </c>
    </row>
    <row r="30" spans="1:35" x14ac:dyDescent="0.2">
      <c r="A30">
        <f t="shared" si="0"/>
        <v>29</v>
      </c>
      <c r="B30" t="s">
        <v>26</v>
      </c>
      <c r="C30" s="1">
        <v>10</v>
      </c>
      <c r="D30" s="2">
        <f>SUMIFS('RAW CI'!$N$2:$N$1729,'RAW CI'!$G$2:$G$1729,'CI (num)'!$C30,'RAW CI'!$M$2:$M$1729,D$1)/5</f>
        <v>1592.4082915498579</v>
      </c>
      <c r="E30" s="2">
        <f>SUMIFS('RAW CI'!$N$2:$N$1729,'RAW CI'!$G$2:$G$1729,'CI (num)'!$C30,'RAW CI'!$M$2:$M$1729,E$1)/5</f>
        <v>1644.5083099359022</v>
      </c>
      <c r="F30" s="2">
        <f>SUMIFS('RAW CI'!$N$2:$N$1729,'RAW CI'!$G$2:$G$1729,'CI (num)'!$C30,'RAW CI'!$M$2:$M$1729,F$1)/5</f>
        <v>1694.8246074351202</v>
      </c>
      <c r="G30" s="2">
        <f>SUMIFS('RAW CI'!$N$2:$N$1729,'RAW CI'!$G$2:$G$1729,'CI (num)'!$C30,'RAW CI'!$M$2:$M$1729,G$1)/5</f>
        <v>1743.0187946741521</v>
      </c>
      <c r="H30" s="2">
        <f>SUMIFS('RAW CI'!$N$2:$N$1729,'RAW CI'!$G$2:$G$1729,'CI (num)'!$C30,'RAW CI'!$M$2:$M$1729,H$1)/5</f>
        <v>1782.1633929791599</v>
      </c>
      <c r="I30" s="2">
        <f>SUMIFS('RAW CI'!$N$2:$N$1729,'RAW CI'!$G$2:$G$1729,'CI (num)'!$C30,'RAW CI'!$M$2:$M$1729,I$1)/5</f>
        <v>1817.3269992266098</v>
      </c>
      <c r="J30" s="2">
        <f>SUMIFS('RAW CI'!$N$2:$N$1729,'RAW CI'!$G$2:$G$1729,'CI (num)'!$C30,'RAW CI'!$M$2:$M$1729,J$1)/5</f>
        <v>1851.1381126891879</v>
      </c>
      <c r="K30" s="2">
        <f>SUMIFS('RAW CI'!$N$2:$N$1729,'RAW CI'!$G$2:$G$1729,'CI (num)'!$C30,'RAW CI'!$M$2:$M$1729,K$1)/5</f>
        <v>1885.8619968842499</v>
      </c>
      <c r="L30" s="2">
        <f>SUMIFS('RAW CI'!$N$2:$N$1729,'RAW CI'!$G$2:$G$1729,'CI (num)'!$C30,'RAW CI'!$M$2:$M$1729,L$1)/5</f>
        <v>1918.251360291606</v>
      </c>
      <c r="M30" s="2">
        <f>SUMIFS('RAW CI'!$N$2:$N$1729,'RAW CI'!$G$2:$G$1729,'CI (num)'!$C30,'RAW CI'!$M$2:$M$1729,M$1)/5</f>
        <v>1949.456662349628</v>
      </c>
      <c r="N30" s="2">
        <f>SUMIFS('RAW CI'!$N$2:$N$1729,'RAW CI'!$G$2:$G$1729,'CI (num)'!$C30,'RAW CI'!$M$2:$M$1729,N$1)/5</f>
        <v>1973.1189198605796</v>
      </c>
      <c r="O30" s="2">
        <f>SUMIFS('RAW CI'!$N$2:$N$1729,'RAW CI'!$G$2:$G$1729,'CI (num)'!$C30,'RAW CI'!$M$2:$M$1729,O$1)/5</f>
        <v>1992.4078810715641</v>
      </c>
      <c r="P30" s="2">
        <f>SUMIFS('RAW CI'!$N$2:$N$1729,'RAW CI'!$G$2:$G$1729,'CI (num)'!$C30,'RAW CI'!$M$2:$M$1729,P$1)/5</f>
        <v>2001.4447436964504</v>
      </c>
      <c r="Q30" s="2">
        <f>SUMIFS('RAW CI'!$N$2:$N$1729,'RAW CI'!$G$2:$G$1729,'CI (num)'!$C30,'RAW CI'!$M$2:$M$1729,Q$1)/5</f>
        <v>2009.11558642147</v>
      </c>
      <c r="R30" s="2">
        <f>SUMIFS('RAW CI'!$N$2:$N$1729,'RAW CI'!$G$2:$G$1729,'CI (num)'!$C30,'RAW CI'!$M$2:$M$1729,R$1)/5</f>
        <v>2009.573035337944</v>
      </c>
      <c r="S30" s="2">
        <f>SUMIFS('RAW CI'!$N$2:$N$1729,'RAW CI'!$G$2:$G$1729,'CI (num)'!$C30,'RAW CI'!$M$2:$M$1729,S$1)/5</f>
        <v>2009.716516653838</v>
      </c>
      <c r="T30" s="2">
        <f>SUMIFS('RAW CI'!$N$2:$N$1729,'RAW CI'!$G$2:$G$1729,'CI (num)'!$C30,'RAW CI'!$M$2:$M$1729,T$1)/5</f>
        <v>2005.755130906676</v>
      </c>
      <c r="U30" s="2">
        <f>SUMIFS('RAW CI'!$N$2:$N$1729,'RAW CI'!$G$2:$G$1729,'CI (num)'!$C30,'RAW CI'!$M$2:$M$1729,U$1)/5</f>
        <v>1997.86753523996</v>
      </c>
      <c r="V30" s="2">
        <f>SUMIFS('RAW CI'!$N$2:$N$1729,'RAW CI'!$G$2:$G$1729,'CI (num)'!$C30,'RAW CI'!$M$2:$M$1729,V$1)/5</f>
        <v>1990.3523111795118</v>
      </c>
      <c r="W30" s="2">
        <f>SUMIFS('RAW CI'!$N$2:$N$1729,'RAW CI'!$G$2:$G$1729,'CI (num)'!$C30,'RAW CI'!$M$2:$M$1729,W$1)/5</f>
        <v>1974.990478548094</v>
      </c>
      <c r="X30" s="2">
        <f>SUMIFS('RAW CI'!$N$2:$N$1729,'RAW CI'!$G$2:$G$1729,'CI (num)'!$C30,'RAW CI'!$M$2:$M$1729,X$1)/5</f>
        <v>1961.1049912438423</v>
      </c>
      <c r="Y30" s="2">
        <f>SUMIFS('RAW CI'!$N$2:$N$1729,'RAW CI'!$G$2:$G$1729,'CI (num)'!$C30,'RAW CI'!$M$2:$M$1729,Y$1)/5</f>
        <v>1947.659254707866</v>
      </c>
      <c r="Z30" s="2">
        <f>SUMIFS('RAW CI'!$N$2:$N$1729,'RAW CI'!$G$2:$G$1729,'CI (num)'!$C30,'RAW CI'!$M$2:$M$1729,Z$1)/5</f>
        <v>1926.416927123754</v>
      </c>
      <c r="AA30" s="2">
        <f>SUMIFS('RAW CI'!$N$2:$N$1729,'RAW CI'!$G$2:$G$1729,'CI (num)'!$C30,'RAW CI'!$M$2:$M$1729,AA$1)/5</f>
        <v>1915.3658517650242</v>
      </c>
      <c r="AB30" s="2">
        <f>SUMIFS('RAW CI'!$N$2:$N$1729,'RAW CI'!$G$2:$G$1729,'CI (num)'!$C30,'RAW CI'!$M$2:$M$1729,AB$1)/5</f>
        <v>1912.1696665361258</v>
      </c>
      <c r="AC30" s="2">
        <f>SUMIFS('RAW CI'!$N$2:$N$1729,'RAW CI'!$G$2:$G$1729,'CI (num)'!$C30,'RAW CI'!$M$2:$M$1729,AC$1)/5</f>
        <v>1923.2851849558679</v>
      </c>
      <c r="AD30" s="2">
        <f>SUMIFS('RAW CI'!$N$2:$N$1729,'RAW CI'!$G$2:$G$1729,'CI (num)'!$C30,'RAW CI'!$M$2:$M$1729,AD$1)/5</f>
        <v>1941.3070790500242</v>
      </c>
      <c r="AE30" s="2">
        <f>SUMIFS('RAW CI'!$N$2:$N$1729,'RAW CI'!$G$2:$G$1729,'CI (num)'!$C30,'RAW CI'!$M$2:$M$1729,AE$1)/5</f>
        <v>1968.8351786461321</v>
      </c>
      <c r="AF30" s="2">
        <f>SUMIFS('RAW CI'!$N$2:$N$1729,'RAW CI'!$G$2:$G$1729,'CI (num)'!$C30,'RAW CI'!$M$2:$M$1729,AF$1)/5</f>
        <v>1994.8311274698001</v>
      </c>
      <c r="AG30" s="2">
        <f>SUMIFS('RAW CI'!$N$2:$N$1729,'RAW CI'!$G$2:$G$1729,'CI (num)'!$C30,'RAW CI'!$M$2:$M$1729,AG$1)/5</f>
        <v>2014.3251383225659</v>
      </c>
      <c r="AH30" s="2">
        <f>SUMIFS('RAW CI'!$N$2:$N$1729,'RAW CI'!$G$2:$G$1729,'CI (num)'!$C30,'RAW CI'!$M$2:$M$1729,AH$1)/5</f>
        <v>1993.4693277025121</v>
      </c>
      <c r="AI30" s="2">
        <f>SUMIFS('RAW CI'!$N$2:$N$1729,'RAW CI'!$G$2:$G$1729,'CI (num)'!$C30,'RAW CI'!$M$2:$M$1729,AI$1)/5</f>
        <v>2027.5138086491418</v>
      </c>
    </row>
    <row r="31" spans="1:35" x14ac:dyDescent="0.2">
      <c r="A31">
        <f t="shared" si="0"/>
        <v>30</v>
      </c>
      <c r="B31" t="s">
        <v>27</v>
      </c>
      <c r="C31" s="1">
        <v>11</v>
      </c>
      <c r="D31" s="2">
        <f>SUMIFS('RAW CI'!$N$2:$N$1729,'RAW CI'!$G$2:$G$1729,'CI (num)'!$C31,'RAW CI'!$M$2:$M$1729,D$1)/5</f>
        <v>2132.2797989039</v>
      </c>
      <c r="E31" s="2">
        <f>SUMIFS('RAW CI'!$N$2:$N$1729,'RAW CI'!$G$2:$G$1729,'CI (num)'!$C31,'RAW CI'!$M$2:$M$1729,E$1)/5</f>
        <v>2225.8454979995377</v>
      </c>
      <c r="F31" s="2">
        <f>SUMIFS('RAW CI'!$N$2:$N$1729,'RAW CI'!$G$2:$G$1729,'CI (num)'!$C31,'RAW CI'!$M$2:$M$1729,F$1)/5</f>
        <v>2318.1311632602838</v>
      </c>
      <c r="G31" s="2">
        <f>SUMIFS('RAW CI'!$N$2:$N$1729,'RAW CI'!$G$2:$G$1729,'CI (num)'!$C31,'RAW CI'!$M$2:$M$1729,G$1)/5</f>
        <v>2407.553137050018</v>
      </c>
      <c r="H31" s="2">
        <f>SUMIFS('RAW CI'!$N$2:$N$1729,'RAW CI'!$G$2:$G$1729,'CI (num)'!$C31,'RAW CI'!$M$2:$M$1729,H$1)/5</f>
        <v>2481.2656418925321</v>
      </c>
      <c r="I31" s="2">
        <f>SUMIFS('RAW CI'!$N$2:$N$1729,'RAW CI'!$G$2:$G$1729,'CI (num)'!$C31,'RAW CI'!$M$2:$M$1729,I$1)/5</f>
        <v>2545.6114071888078</v>
      </c>
      <c r="J31" s="2">
        <f>SUMIFS('RAW CI'!$N$2:$N$1729,'RAW CI'!$G$2:$G$1729,'CI (num)'!$C31,'RAW CI'!$M$2:$M$1729,J$1)/5</f>
        <v>2603.7728486600599</v>
      </c>
      <c r="K31" s="2">
        <f>SUMIFS('RAW CI'!$N$2:$N$1729,'RAW CI'!$G$2:$G$1729,'CI (num)'!$C31,'RAW CI'!$M$2:$M$1729,K$1)/5</f>
        <v>2658.6300432786338</v>
      </c>
      <c r="L31" s="2">
        <f>SUMIFS('RAW CI'!$N$2:$N$1729,'RAW CI'!$G$2:$G$1729,'CI (num)'!$C31,'RAW CI'!$M$2:$M$1729,L$1)/5</f>
        <v>2707.4593313198397</v>
      </c>
      <c r="M31" s="2">
        <f>SUMIFS('RAW CI'!$N$2:$N$1729,'RAW CI'!$G$2:$G$1729,'CI (num)'!$C31,'RAW CI'!$M$2:$M$1729,M$1)/5</f>
        <v>2753.1961739055619</v>
      </c>
      <c r="N31" s="2">
        <f>SUMIFS('RAW CI'!$N$2:$N$1729,'RAW CI'!$G$2:$G$1729,'CI (num)'!$C31,'RAW CI'!$M$2:$M$1729,N$1)/5</f>
        <v>2793.0761249886459</v>
      </c>
      <c r="O31" s="2">
        <f>SUMIFS('RAW CI'!$N$2:$N$1729,'RAW CI'!$G$2:$G$1729,'CI (num)'!$C31,'RAW CI'!$M$2:$M$1729,O$1)/5</f>
        <v>2830.8393533187159</v>
      </c>
      <c r="P31" s="2">
        <f>SUMIFS('RAW CI'!$N$2:$N$1729,'RAW CI'!$G$2:$G$1729,'CI (num)'!$C31,'RAW CI'!$M$2:$M$1729,P$1)/5</f>
        <v>2858.0014386992061</v>
      </c>
      <c r="Q31" s="2">
        <f>SUMIFS('RAW CI'!$N$2:$N$1729,'RAW CI'!$G$2:$G$1729,'CI (num)'!$C31,'RAW CI'!$M$2:$M$1729,Q$1)/5</f>
        <v>2885.1302567037219</v>
      </c>
      <c r="R31" s="2">
        <f>SUMIFS('RAW CI'!$N$2:$N$1729,'RAW CI'!$G$2:$G$1729,'CI (num)'!$C31,'RAW CI'!$M$2:$M$1729,R$1)/5</f>
        <v>2902.63982948992</v>
      </c>
      <c r="S31" s="2">
        <f>SUMIFS('RAW CI'!$N$2:$N$1729,'RAW CI'!$G$2:$G$1729,'CI (num)'!$C31,'RAW CI'!$M$2:$M$1729,S$1)/5</f>
        <v>2924.6786933916578</v>
      </c>
      <c r="T31" s="2">
        <f>SUMIFS('RAW CI'!$N$2:$N$1729,'RAW CI'!$G$2:$G$1729,'CI (num)'!$C31,'RAW CI'!$M$2:$M$1729,T$1)/5</f>
        <v>2942.3280045165056</v>
      </c>
      <c r="U31" s="2">
        <f>SUMIFS('RAW CI'!$N$2:$N$1729,'RAW CI'!$G$2:$G$1729,'CI (num)'!$C31,'RAW CI'!$M$2:$M$1729,U$1)/5</f>
        <v>2963.3529813987261</v>
      </c>
      <c r="V31" s="2">
        <f>SUMIFS('RAW CI'!$N$2:$N$1729,'RAW CI'!$G$2:$G$1729,'CI (num)'!$C31,'RAW CI'!$M$2:$M$1729,V$1)/5</f>
        <v>2988.6532428918663</v>
      </c>
      <c r="W31" s="2">
        <f>SUMIFS('RAW CI'!$N$2:$N$1729,'RAW CI'!$G$2:$G$1729,'CI (num)'!$C31,'RAW CI'!$M$2:$M$1729,W$1)/5</f>
        <v>3008.4522834866875</v>
      </c>
      <c r="X31" s="2">
        <f>SUMIFS('RAW CI'!$N$2:$N$1729,'RAW CI'!$G$2:$G$1729,'CI (num)'!$C31,'RAW CI'!$M$2:$M$1729,X$1)/5</f>
        <v>3028.505814944946</v>
      </c>
      <c r="Y31" s="2">
        <f>SUMIFS('RAW CI'!$N$2:$N$1729,'RAW CI'!$G$2:$G$1729,'CI (num)'!$C31,'RAW CI'!$M$2:$M$1729,Y$1)/5</f>
        <v>3043.812282847744</v>
      </c>
      <c r="Z31" s="2">
        <f>SUMIFS('RAW CI'!$N$2:$N$1729,'RAW CI'!$G$2:$G$1729,'CI (num)'!$C31,'RAW CI'!$M$2:$M$1729,Z$1)/5</f>
        <v>3035.8437232413717</v>
      </c>
      <c r="AA31" s="2">
        <f>SUMIFS('RAW CI'!$N$2:$N$1729,'RAW CI'!$G$2:$G$1729,'CI (num)'!$C31,'RAW CI'!$M$2:$M$1729,AA$1)/5</f>
        <v>3031.6766867189363</v>
      </c>
      <c r="AB31" s="2">
        <f>SUMIFS('RAW CI'!$N$2:$N$1729,'RAW CI'!$G$2:$G$1729,'CI (num)'!$C31,'RAW CI'!$M$2:$M$1729,AB$1)/5</f>
        <v>3031.47768523888</v>
      </c>
      <c r="AC31" s="2">
        <f>SUMIFS('RAW CI'!$N$2:$N$1729,'RAW CI'!$G$2:$G$1729,'CI (num)'!$C31,'RAW CI'!$M$2:$M$1729,AC$1)/5</f>
        <v>3044.3210148925018</v>
      </c>
      <c r="AD31" s="2">
        <f>SUMIFS('RAW CI'!$N$2:$N$1729,'RAW CI'!$G$2:$G$1729,'CI (num)'!$C31,'RAW CI'!$M$2:$M$1729,AD$1)/5</f>
        <v>3071.2822354983882</v>
      </c>
      <c r="AE31" s="2">
        <f>SUMIFS('RAW CI'!$N$2:$N$1729,'RAW CI'!$G$2:$G$1729,'CI (num)'!$C31,'RAW CI'!$M$2:$M$1729,AE$1)/5</f>
        <v>3114.3992531065583</v>
      </c>
      <c r="AF31" s="2">
        <f>SUMIFS('RAW CI'!$N$2:$N$1729,'RAW CI'!$G$2:$G$1729,'CI (num)'!$C31,'RAW CI'!$M$2:$M$1729,AF$1)/5</f>
        <v>3159.8668726025417</v>
      </c>
      <c r="AG31" s="2">
        <f>SUMIFS('RAW CI'!$N$2:$N$1729,'RAW CI'!$G$2:$G$1729,'CI (num)'!$C31,'RAW CI'!$M$2:$M$1729,AG$1)/5</f>
        <v>3200.9229343578581</v>
      </c>
      <c r="AH31" s="2">
        <f>SUMIFS('RAW CI'!$N$2:$N$1729,'RAW CI'!$G$2:$G$1729,'CI (num)'!$C31,'RAW CI'!$M$2:$M$1729,AH$1)/5</f>
        <v>3199.0627065666981</v>
      </c>
      <c r="AI31" s="2">
        <f>SUMIFS('RAW CI'!$N$2:$N$1729,'RAW CI'!$G$2:$G$1729,'CI (num)'!$C31,'RAW CI'!$M$2:$M$1729,AI$1)/5</f>
        <v>3233.6136207972181</v>
      </c>
    </row>
    <row r="32" spans="1:35" x14ac:dyDescent="0.2">
      <c r="A32">
        <f t="shared" si="0"/>
        <v>31</v>
      </c>
      <c r="B32" t="s">
        <v>27</v>
      </c>
      <c r="C32" s="1">
        <v>11</v>
      </c>
      <c r="D32" s="2">
        <f>SUMIFS('RAW CI'!$N$2:$N$1729,'RAW CI'!$G$2:$G$1729,'CI (num)'!$C32,'RAW CI'!$M$2:$M$1729,D$1)/5</f>
        <v>2132.2797989039</v>
      </c>
      <c r="E32" s="2">
        <f>SUMIFS('RAW CI'!$N$2:$N$1729,'RAW CI'!$G$2:$G$1729,'CI (num)'!$C32,'RAW CI'!$M$2:$M$1729,E$1)/5</f>
        <v>2225.8454979995377</v>
      </c>
      <c r="F32" s="2">
        <f>SUMIFS('RAW CI'!$N$2:$N$1729,'RAW CI'!$G$2:$G$1729,'CI (num)'!$C32,'RAW CI'!$M$2:$M$1729,F$1)/5</f>
        <v>2318.1311632602838</v>
      </c>
      <c r="G32" s="2">
        <f>SUMIFS('RAW CI'!$N$2:$N$1729,'RAW CI'!$G$2:$G$1729,'CI (num)'!$C32,'RAW CI'!$M$2:$M$1729,G$1)/5</f>
        <v>2407.553137050018</v>
      </c>
      <c r="H32" s="2">
        <f>SUMIFS('RAW CI'!$N$2:$N$1729,'RAW CI'!$G$2:$G$1729,'CI (num)'!$C32,'RAW CI'!$M$2:$M$1729,H$1)/5</f>
        <v>2481.2656418925321</v>
      </c>
      <c r="I32" s="2">
        <f>SUMIFS('RAW CI'!$N$2:$N$1729,'RAW CI'!$G$2:$G$1729,'CI (num)'!$C32,'RAW CI'!$M$2:$M$1729,I$1)/5</f>
        <v>2545.6114071888078</v>
      </c>
      <c r="J32" s="2">
        <f>SUMIFS('RAW CI'!$N$2:$N$1729,'RAW CI'!$G$2:$G$1729,'CI (num)'!$C32,'RAW CI'!$M$2:$M$1729,J$1)/5</f>
        <v>2603.7728486600599</v>
      </c>
      <c r="K32" s="2">
        <f>SUMIFS('RAW CI'!$N$2:$N$1729,'RAW CI'!$G$2:$G$1729,'CI (num)'!$C32,'RAW CI'!$M$2:$M$1729,K$1)/5</f>
        <v>2658.6300432786338</v>
      </c>
      <c r="L32" s="2">
        <f>SUMIFS('RAW CI'!$N$2:$N$1729,'RAW CI'!$G$2:$G$1729,'CI (num)'!$C32,'RAW CI'!$M$2:$M$1729,L$1)/5</f>
        <v>2707.4593313198397</v>
      </c>
      <c r="M32" s="2">
        <f>SUMIFS('RAW CI'!$N$2:$N$1729,'RAW CI'!$G$2:$G$1729,'CI (num)'!$C32,'RAW CI'!$M$2:$M$1729,M$1)/5</f>
        <v>2753.1961739055619</v>
      </c>
      <c r="N32" s="2">
        <f>SUMIFS('RAW CI'!$N$2:$N$1729,'RAW CI'!$G$2:$G$1729,'CI (num)'!$C32,'RAW CI'!$M$2:$M$1729,N$1)/5</f>
        <v>2793.0761249886459</v>
      </c>
      <c r="O32" s="2">
        <f>SUMIFS('RAW CI'!$N$2:$N$1729,'RAW CI'!$G$2:$G$1729,'CI (num)'!$C32,'RAW CI'!$M$2:$M$1729,O$1)/5</f>
        <v>2830.8393533187159</v>
      </c>
      <c r="P32" s="2">
        <f>SUMIFS('RAW CI'!$N$2:$N$1729,'RAW CI'!$G$2:$G$1729,'CI (num)'!$C32,'RAW CI'!$M$2:$M$1729,P$1)/5</f>
        <v>2858.0014386992061</v>
      </c>
      <c r="Q32" s="2">
        <f>SUMIFS('RAW CI'!$N$2:$N$1729,'RAW CI'!$G$2:$G$1729,'CI (num)'!$C32,'RAW CI'!$M$2:$M$1729,Q$1)/5</f>
        <v>2885.1302567037219</v>
      </c>
      <c r="R32" s="2">
        <f>SUMIFS('RAW CI'!$N$2:$N$1729,'RAW CI'!$G$2:$G$1729,'CI (num)'!$C32,'RAW CI'!$M$2:$M$1729,R$1)/5</f>
        <v>2902.63982948992</v>
      </c>
      <c r="S32" s="2">
        <f>SUMIFS('RAW CI'!$N$2:$N$1729,'RAW CI'!$G$2:$G$1729,'CI (num)'!$C32,'RAW CI'!$M$2:$M$1729,S$1)/5</f>
        <v>2924.6786933916578</v>
      </c>
      <c r="T32" s="2">
        <f>SUMIFS('RAW CI'!$N$2:$N$1729,'RAW CI'!$G$2:$G$1729,'CI (num)'!$C32,'RAW CI'!$M$2:$M$1729,T$1)/5</f>
        <v>2942.3280045165056</v>
      </c>
      <c r="U32" s="2">
        <f>SUMIFS('RAW CI'!$N$2:$N$1729,'RAW CI'!$G$2:$G$1729,'CI (num)'!$C32,'RAW CI'!$M$2:$M$1729,U$1)/5</f>
        <v>2963.3529813987261</v>
      </c>
      <c r="V32" s="2">
        <f>SUMIFS('RAW CI'!$N$2:$N$1729,'RAW CI'!$G$2:$G$1729,'CI (num)'!$C32,'RAW CI'!$M$2:$M$1729,V$1)/5</f>
        <v>2988.6532428918663</v>
      </c>
      <c r="W32" s="2">
        <f>SUMIFS('RAW CI'!$N$2:$N$1729,'RAW CI'!$G$2:$G$1729,'CI (num)'!$C32,'RAW CI'!$M$2:$M$1729,W$1)/5</f>
        <v>3008.4522834866875</v>
      </c>
      <c r="X32" s="2">
        <f>SUMIFS('RAW CI'!$N$2:$N$1729,'RAW CI'!$G$2:$G$1729,'CI (num)'!$C32,'RAW CI'!$M$2:$M$1729,X$1)/5</f>
        <v>3028.505814944946</v>
      </c>
      <c r="Y32" s="2">
        <f>SUMIFS('RAW CI'!$N$2:$N$1729,'RAW CI'!$G$2:$G$1729,'CI (num)'!$C32,'RAW CI'!$M$2:$M$1729,Y$1)/5</f>
        <v>3043.812282847744</v>
      </c>
      <c r="Z32" s="2">
        <f>SUMIFS('RAW CI'!$N$2:$N$1729,'RAW CI'!$G$2:$G$1729,'CI (num)'!$C32,'RAW CI'!$M$2:$M$1729,Z$1)/5</f>
        <v>3035.8437232413717</v>
      </c>
      <c r="AA32" s="2">
        <f>SUMIFS('RAW CI'!$N$2:$N$1729,'RAW CI'!$G$2:$G$1729,'CI (num)'!$C32,'RAW CI'!$M$2:$M$1729,AA$1)/5</f>
        <v>3031.6766867189363</v>
      </c>
      <c r="AB32" s="2">
        <f>SUMIFS('RAW CI'!$N$2:$N$1729,'RAW CI'!$G$2:$G$1729,'CI (num)'!$C32,'RAW CI'!$M$2:$M$1729,AB$1)/5</f>
        <v>3031.47768523888</v>
      </c>
      <c r="AC32" s="2">
        <f>SUMIFS('RAW CI'!$N$2:$N$1729,'RAW CI'!$G$2:$G$1729,'CI (num)'!$C32,'RAW CI'!$M$2:$M$1729,AC$1)/5</f>
        <v>3044.3210148925018</v>
      </c>
      <c r="AD32" s="2">
        <f>SUMIFS('RAW CI'!$N$2:$N$1729,'RAW CI'!$G$2:$G$1729,'CI (num)'!$C32,'RAW CI'!$M$2:$M$1729,AD$1)/5</f>
        <v>3071.2822354983882</v>
      </c>
      <c r="AE32" s="2">
        <f>SUMIFS('RAW CI'!$N$2:$N$1729,'RAW CI'!$G$2:$G$1729,'CI (num)'!$C32,'RAW CI'!$M$2:$M$1729,AE$1)/5</f>
        <v>3114.3992531065583</v>
      </c>
      <c r="AF32" s="2">
        <f>SUMIFS('RAW CI'!$N$2:$N$1729,'RAW CI'!$G$2:$G$1729,'CI (num)'!$C32,'RAW CI'!$M$2:$M$1729,AF$1)/5</f>
        <v>3159.8668726025417</v>
      </c>
      <c r="AG32" s="2">
        <f>SUMIFS('RAW CI'!$N$2:$N$1729,'RAW CI'!$G$2:$G$1729,'CI (num)'!$C32,'RAW CI'!$M$2:$M$1729,AG$1)/5</f>
        <v>3200.9229343578581</v>
      </c>
      <c r="AH32" s="2">
        <f>SUMIFS('RAW CI'!$N$2:$N$1729,'RAW CI'!$G$2:$G$1729,'CI (num)'!$C32,'RAW CI'!$M$2:$M$1729,AH$1)/5</f>
        <v>3199.0627065666981</v>
      </c>
      <c r="AI32" s="2">
        <f>SUMIFS('RAW CI'!$N$2:$N$1729,'RAW CI'!$G$2:$G$1729,'CI (num)'!$C32,'RAW CI'!$M$2:$M$1729,AI$1)/5</f>
        <v>3233.6136207972181</v>
      </c>
    </row>
    <row r="33" spans="1:35" x14ac:dyDescent="0.2">
      <c r="A33">
        <f t="shared" si="0"/>
        <v>32</v>
      </c>
      <c r="B33" t="s">
        <v>27</v>
      </c>
      <c r="C33" s="1">
        <v>11</v>
      </c>
      <c r="D33" s="2">
        <f>SUMIFS('RAW CI'!$N$2:$N$1729,'RAW CI'!$G$2:$G$1729,'CI (num)'!$C33,'RAW CI'!$M$2:$M$1729,D$1)/5</f>
        <v>2132.2797989039</v>
      </c>
      <c r="E33" s="2">
        <f>SUMIFS('RAW CI'!$N$2:$N$1729,'RAW CI'!$G$2:$G$1729,'CI (num)'!$C33,'RAW CI'!$M$2:$M$1729,E$1)/5</f>
        <v>2225.8454979995377</v>
      </c>
      <c r="F33" s="2">
        <f>SUMIFS('RAW CI'!$N$2:$N$1729,'RAW CI'!$G$2:$G$1729,'CI (num)'!$C33,'RAW CI'!$M$2:$M$1729,F$1)/5</f>
        <v>2318.1311632602838</v>
      </c>
      <c r="G33" s="2">
        <f>SUMIFS('RAW CI'!$N$2:$N$1729,'RAW CI'!$G$2:$G$1729,'CI (num)'!$C33,'RAW CI'!$M$2:$M$1729,G$1)/5</f>
        <v>2407.553137050018</v>
      </c>
      <c r="H33" s="2">
        <f>SUMIFS('RAW CI'!$N$2:$N$1729,'RAW CI'!$G$2:$G$1729,'CI (num)'!$C33,'RAW CI'!$M$2:$M$1729,H$1)/5</f>
        <v>2481.2656418925321</v>
      </c>
      <c r="I33" s="2">
        <f>SUMIFS('RAW CI'!$N$2:$N$1729,'RAW CI'!$G$2:$G$1729,'CI (num)'!$C33,'RAW CI'!$M$2:$M$1729,I$1)/5</f>
        <v>2545.6114071888078</v>
      </c>
      <c r="J33" s="2">
        <f>SUMIFS('RAW CI'!$N$2:$N$1729,'RAW CI'!$G$2:$G$1729,'CI (num)'!$C33,'RAW CI'!$M$2:$M$1729,J$1)/5</f>
        <v>2603.7728486600599</v>
      </c>
      <c r="K33" s="2">
        <f>SUMIFS('RAW CI'!$N$2:$N$1729,'RAW CI'!$G$2:$G$1729,'CI (num)'!$C33,'RAW CI'!$M$2:$M$1729,K$1)/5</f>
        <v>2658.6300432786338</v>
      </c>
      <c r="L33" s="2">
        <f>SUMIFS('RAW CI'!$N$2:$N$1729,'RAW CI'!$G$2:$G$1729,'CI (num)'!$C33,'RAW CI'!$M$2:$M$1729,L$1)/5</f>
        <v>2707.4593313198397</v>
      </c>
      <c r="M33" s="2">
        <f>SUMIFS('RAW CI'!$N$2:$N$1729,'RAW CI'!$G$2:$G$1729,'CI (num)'!$C33,'RAW CI'!$M$2:$M$1729,M$1)/5</f>
        <v>2753.1961739055619</v>
      </c>
      <c r="N33" s="2">
        <f>SUMIFS('RAW CI'!$N$2:$N$1729,'RAW CI'!$G$2:$G$1729,'CI (num)'!$C33,'RAW CI'!$M$2:$M$1729,N$1)/5</f>
        <v>2793.0761249886459</v>
      </c>
      <c r="O33" s="2">
        <f>SUMIFS('RAW CI'!$N$2:$N$1729,'RAW CI'!$G$2:$G$1729,'CI (num)'!$C33,'RAW CI'!$M$2:$M$1729,O$1)/5</f>
        <v>2830.8393533187159</v>
      </c>
      <c r="P33" s="2">
        <f>SUMIFS('RAW CI'!$N$2:$N$1729,'RAW CI'!$G$2:$G$1729,'CI (num)'!$C33,'RAW CI'!$M$2:$M$1729,P$1)/5</f>
        <v>2858.0014386992061</v>
      </c>
      <c r="Q33" s="2">
        <f>SUMIFS('RAW CI'!$N$2:$N$1729,'RAW CI'!$G$2:$G$1729,'CI (num)'!$C33,'RAW CI'!$M$2:$M$1729,Q$1)/5</f>
        <v>2885.1302567037219</v>
      </c>
      <c r="R33" s="2">
        <f>SUMIFS('RAW CI'!$N$2:$N$1729,'RAW CI'!$G$2:$G$1729,'CI (num)'!$C33,'RAW CI'!$M$2:$M$1729,R$1)/5</f>
        <v>2902.63982948992</v>
      </c>
      <c r="S33" s="2">
        <f>SUMIFS('RAW CI'!$N$2:$N$1729,'RAW CI'!$G$2:$G$1729,'CI (num)'!$C33,'RAW CI'!$M$2:$M$1729,S$1)/5</f>
        <v>2924.6786933916578</v>
      </c>
      <c r="T33" s="2">
        <f>SUMIFS('RAW CI'!$N$2:$N$1729,'RAW CI'!$G$2:$G$1729,'CI (num)'!$C33,'RAW CI'!$M$2:$M$1729,T$1)/5</f>
        <v>2942.3280045165056</v>
      </c>
      <c r="U33" s="2">
        <f>SUMIFS('RAW CI'!$N$2:$N$1729,'RAW CI'!$G$2:$G$1729,'CI (num)'!$C33,'RAW CI'!$M$2:$M$1729,U$1)/5</f>
        <v>2963.3529813987261</v>
      </c>
      <c r="V33" s="2">
        <f>SUMIFS('RAW CI'!$N$2:$N$1729,'RAW CI'!$G$2:$G$1729,'CI (num)'!$C33,'RAW CI'!$M$2:$M$1729,V$1)/5</f>
        <v>2988.6532428918663</v>
      </c>
      <c r="W33" s="2">
        <f>SUMIFS('RAW CI'!$N$2:$N$1729,'RAW CI'!$G$2:$G$1729,'CI (num)'!$C33,'RAW CI'!$M$2:$M$1729,W$1)/5</f>
        <v>3008.4522834866875</v>
      </c>
      <c r="X33" s="2">
        <f>SUMIFS('RAW CI'!$N$2:$N$1729,'RAW CI'!$G$2:$G$1729,'CI (num)'!$C33,'RAW CI'!$M$2:$M$1729,X$1)/5</f>
        <v>3028.505814944946</v>
      </c>
      <c r="Y33" s="2">
        <f>SUMIFS('RAW CI'!$N$2:$N$1729,'RAW CI'!$G$2:$G$1729,'CI (num)'!$C33,'RAW CI'!$M$2:$M$1729,Y$1)/5</f>
        <v>3043.812282847744</v>
      </c>
      <c r="Z33" s="2">
        <f>SUMIFS('RAW CI'!$N$2:$N$1729,'RAW CI'!$G$2:$G$1729,'CI (num)'!$C33,'RAW CI'!$M$2:$M$1729,Z$1)/5</f>
        <v>3035.8437232413717</v>
      </c>
      <c r="AA33" s="2">
        <f>SUMIFS('RAW CI'!$N$2:$N$1729,'RAW CI'!$G$2:$G$1729,'CI (num)'!$C33,'RAW CI'!$M$2:$M$1729,AA$1)/5</f>
        <v>3031.6766867189363</v>
      </c>
      <c r="AB33" s="2">
        <f>SUMIFS('RAW CI'!$N$2:$N$1729,'RAW CI'!$G$2:$G$1729,'CI (num)'!$C33,'RAW CI'!$M$2:$M$1729,AB$1)/5</f>
        <v>3031.47768523888</v>
      </c>
      <c r="AC33" s="2">
        <f>SUMIFS('RAW CI'!$N$2:$N$1729,'RAW CI'!$G$2:$G$1729,'CI (num)'!$C33,'RAW CI'!$M$2:$M$1729,AC$1)/5</f>
        <v>3044.3210148925018</v>
      </c>
      <c r="AD33" s="2">
        <f>SUMIFS('RAW CI'!$N$2:$N$1729,'RAW CI'!$G$2:$G$1729,'CI (num)'!$C33,'RAW CI'!$M$2:$M$1729,AD$1)/5</f>
        <v>3071.2822354983882</v>
      </c>
      <c r="AE33" s="2">
        <f>SUMIFS('RAW CI'!$N$2:$N$1729,'RAW CI'!$G$2:$G$1729,'CI (num)'!$C33,'RAW CI'!$M$2:$M$1729,AE$1)/5</f>
        <v>3114.3992531065583</v>
      </c>
      <c r="AF33" s="2">
        <f>SUMIFS('RAW CI'!$N$2:$N$1729,'RAW CI'!$G$2:$G$1729,'CI (num)'!$C33,'RAW CI'!$M$2:$M$1729,AF$1)/5</f>
        <v>3159.8668726025417</v>
      </c>
      <c r="AG33" s="2">
        <f>SUMIFS('RAW CI'!$N$2:$N$1729,'RAW CI'!$G$2:$G$1729,'CI (num)'!$C33,'RAW CI'!$M$2:$M$1729,AG$1)/5</f>
        <v>3200.9229343578581</v>
      </c>
      <c r="AH33" s="2">
        <f>SUMIFS('RAW CI'!$N$2:$N$1729,'RAW CI'!$G$2:$G$1729,'CI (num)'!$C33,'RAW CI'!$M$2:$M$1729,AH$1)/5</f>
        <v>3199.0627065666981</v>
      </c>
      <c r="AI33" s="2">
        <f>SUMIFS('RAW CI'!$N$2:$N$1729,'RAW CI'!$G$2:$G$1729,'CI (num)'!$C33,'RAW CI'!$M$2:$M$1729,AI$1)/5</f>
        <v>3233.6136207972181</v>
      </c>
    </row>
    <row r="34" spans="1:35" x14ac:dyDescent="0.2">
      <c r="A34">
        <f t="shared" si="0"/>
        <v>33</v>
      </c>
      <c r="B34" t="s">
        <v>27</v>
      </c>
      <c r="C34" s="1">
        <v>11</v>
      </c>
      <c r="D34" s="2">
        <f>SUMIFS('RAW CI'!$N$2:$N$1729,'RAW CI'!$G$2:$G$1729,'CI (num)'!$C34,'RAW CI'!$M$2:$M$1729,D$1)/5</f>
        <v>2132.2797989039</v>
      </c>
      <c r="E34" s="2">
        <f>SUMIFS('RAW CI'!$N$2:$N$1729,'RAW CI'!$G$2:$G$1729,'CI (num)'!$C34,'RAW CI'!$M$2:$M$1729,E$1)/5</f>
        <v>2225.8454979995377</v>
      </c>
      <c r="F34" s="2">
        <f>SUMIFS('RAW CI'!$N$2:$N$1729,'RAW CI'!$G$2:$G$1729,'CI (num)'!$C34,'RAW CI'!$M$2:$M$1729,F$1)/5</f>
        <v>2318.1311632602838</v>
      </c>
      <c r="G34" s="2">
        <f>SUMIFS('RAW CI'!$N$2:$N$1729,'RAW CI'!$G$2:$G$1729,'CI (num)'!$C34,'RAW CI'!$M$2:$M$1729,G$1)/5</f>
        <v>2407.553137050018</v>
      </c>
      <c r="H34" s="2">
        <f>SUMIFS('RAW CI'!$N$2:$N$1729,'RAW CI'!$G$2:$G$1729,'CI (num)'!$C34,'RAW CI'!$M$2:$M$1729,H$1)/5</f>
        <v>2481.2656418925321</v>
      </c>
      <c r="I34" s="2">
        <f>SUMIFS('RAW CI'!$N$2:$N$1729,'RAW CI'!$G$2:$G$1729,'CI (num)'!$C34,'RAW CI'!$M$2:$M$1729,I$1)/5</f>
        <v>2545.6114071888078</v>
      </c>
      <c r="J34" s="2">
        <f>SUMIFS('RAW CI'!$N$2:$N$1729,'RAW CI'!$G$2:$G$1729,'CI (num)'!$C34,'RAW CI'!$M$2:$M$1729,J$1)/5</f>
        <v>2603.7728486600599</v>
      </c>
      <c r="K34" s="2">
        <f>SUMIFS('RAW CI'!$N$2:$N$1729,'RAW CI'!$G$2:$G$1729,'CI (num)'!$C34,'RAW CI'!$M$2:$M$1729,K$1)/5</f>
        <v>2658.6300432786338</v>
      </c>
      <c r="L34" s="2">
        <f>SUMIFS('RAW CI'!$N$2:$N$1729,'RAW CI'!$G$2:$G$1729,'CI (num)'!$C34,'RAW CI'!$M$2:$M$1729,L$1)/5</f>
        <v>2707.4593313198397</v>
      </c>
      <c r="M34" s="2">
        <f>SUMIFS('RAW CI'!$N$2:$N$1729,'RAW CI'!$G$2:$G$1729,'CI (num)'!$C34,'RAW CI'!$M$2:$M$1729,M$1)/5</f>
        <v>2753.1961739055619</v>
      </c>
      <c r="N34" s="2">
        <f>SUMIFS('RAW CI'!$N$2:$N$1729,'RAW CI'!$G$2:$G$1729,'CI (num)'!$C34,'RAW CI'!$M$2:$M$1729,N$1)/5</f>
        <v>2793.0761249886459</v>
      </c>
      <c r="O34" s="2">
        <f>SUMIFS('RAW CI'!$N$2:$N$1729,'RAW CI'!$G$2:$G$1729,'CI (num)'!$C34,'RAW CI'!$M$2:$M$1729,O$1)/5</f>
        <v>2830.8393533187159</v>
      </c>
      <c r="P34" s="2">
        <f>SUMIFS('RAW CI'!$N$2:$N$1729,'RAW CI'!$G$2:$G$1729,'CI (num)'!$C34,'RAW CI'!$M$2:$M$1729,P$1)/5</f>
        <v>2858.0014386992061</v>
      </c>
      <c r="Q34" s="2">
        <f>SUMIFS('RAW CI'!$N$2:$N$1729,'RAW CI'!$G$2:$G$1729,'CI (num)'!$C34,'RAW CI'!$M$2:$M$1729,Q$1)/5</f>
        <v>2885.1302567037219</v>
      </c>
      <c r="R34" s="2">
        <f>SUMIFS('RAW CI'!$N$2:$N$1729,'RAW CI'!$G$2:$G$1729,'CI (num)'!$C34,'RAW CI'!$M$2:$M$1729,R$1)/5</f>
        <v>2902.63982948992</v>
      </c>
      <c r="S34" s="2">
        <f>SUMIFS('RAW CI'!$N$2:$N$1729,'RAW CI'!$G$2:$G$1729,'CI (num)'!$C34,'RAW CI'!$M$2:$M$1729,S$1)/5</f>
        <v>2924.6786933916578</v>
      </c>
      <c r="T34" s="2">
        <f>SUMIFS('RAW CI'!$N$2:$N$1729,'RAW CI'!$G$2:$G$1729,'CI (num)'!$C34,'RAW CI'!$M$2:$M$1729,T$1)/5</f>
        <v>2942.3280045165056</v>
      </c>
      <c r="U34" s="2">
        <f>SUMIFS('RAW CI'!$N$2:$N$1729,'RAW CI'!$G$2:$G$1729,'CI (num)'!$C34,'RAW CI'!$M$2:$M$1729,U$1)/5</f>
        <v>2963.3529813987261</v>
      </c>
      <c r="V34" s="2">
        <f>SUMIFS('RAW CI'!$N$2:$N$1729,'RAW CI'!$G$2:$G$1729,'CI (num)'!$C34,'RAW CI'!$M$2:$M$1729,V$1)/5</f>
        <v>2988.6532428918663</v>
      </c>
      <c r="W34" s="2">
        <f>SUMIFS('RAW CI'!$N$2:$N$1729,'RAW CI'!$G$2:$G$1729,'CI (num)'!$C34,'RAW CI'!$M$2:$M$1729,W$1)/5</f>
        <v>3008.4522834866875</v>
      </c>
      <c r="X34" s="2">
        <f>SUMIFS('RAW CI'!$N$2:$N$1729,'RAW CI'!$G$2:$G$1729,'CI (num)'!$C34,'RAW CI'!$M$2:$M$1729,X$1)/5</f>
        <v>3028.505814944946</v>
      </c>
      <c r="Y34" s="2">
        <f>SUMIFS('RAW CI'!$N$2:$N$1729,'RAW CI'!$G$2:$G$1729,'CI (num)'!$C34,'RAW CI'!$M$2:$M$1729,Y$1)/5</f>
        <v>3043.812282847744</v>
      </c>
      <c r="Z34" s="2">
        <f>SUMIFS('RAW CI'!$N$2:$N$1729,'RAW CI'!$G$2:$G$1729,'CI (num)'!$C34,'RAW CI'!$M$2:$M$1729,Z$1)/5</f>
        <v>3035.8437232413717</v>
      </c>
      <c r="AA34" s="2">
        <f>SUMIFS('RAW CI'!$N$2:$N$1729,'RAW CI'!$G$2:$G$1729,'CI (num)'!$C34,'RAW CI'!$M$2:$M$1729,AA$1)/5</f>
        <v>3031.6766867189363</v>
      </c>
      <c r="AB34" s="2">
        <f>SUMIFS('RAW CI'!$N$2:$N$1729,'RAW CI'!$G$2:$G$1729,'CI (num)'!$C34,'RAW CI'!$M$2:$M$1729,AB$1)/5</f>
        <v>3031.47768523888</v>
      </c>
      <c r="AC34" s="2">
        <f>SUMIFS('RAW CI'!$N$2:$N$1729,'RAW CI'!$G$2:$G$1729,'CI (num)'!$C34,'RAW CI'!$M$2:$M$1729,AC$1)/5</f>
        <v>3044.3210148925018</v>
      </c>
      <c r="AD34" s="2">
        <f>SUMIFS('RAW CI'!$N$2:$N$1729,'RAW CI'!$G$2:$G$1729,'CI (num)'!$C34,'RAW CI'!$M$2:$M$1729,AD$1)/5</f>
        <v>3071.2822354983882</v>
      </c>
      <c r="AE34" s="2">
        <f>SUMIFS('RAW CI'!$N$2:$N$1729,'RAW CI'!$G$2:$G$1729,'CI (num)'!$C34,'RAW CI'!$M$2:$M$1729,AE$1)/5</f>
        <v>3114.3992531065583</v>
      </c>
      <c r="AF34" s="2">
        <f>SUMIFS('RAW CI'!$N$2:$N$1729,'RAW CI'!$G$2:$G$1729,'CI (num)'!$C34,'RAW CI'!$M$2:$M$1729,AF$1)/5</f>
        <v>3159.8668726025417</v>
      </c>
      <c r="AG34" s="2">
        <f>SUMIFS('RAW CI'!$N$2:$N$1729,'RAW CI'!$G$2:$G$1729,'CI (num)'!$C34,'RAW CI'!$M$2:$M$1729,AG$1)/5</f>
        <v>3200.9229343578581</v>
      </c>
      <c r="AH34" s="2">
        <f>SUMIFS('RAW CI'!$N$2:$N$1729,'RAW CI'!$G$2:$G$1729,'CI (num)'!$C34,'RAW CI'!$M$2:$M$1729,AH$1)/5</f>
        <v>3199.0627065666981</v>
      </c>
      <c r="AI34" s="2">
        <f>SUMIFS('RAW CI'!$N$2:$N$1729,'RAW CI'!$G$2:$G$1729,'CI (num)'!$C34,'RAW CI'!$M$2:$M$1729,AI$1)/5</f>
        <v>3233.6136207972181</v>
      </c>
    </row>
    <row r="35" spans="1:35" x14ac:dyDescent="0.2">
      <c r="A35">
        <f t="shared" si="0"/>
        <v>34</v>
      </c>
      <c r="B35" t="s">
        <v>27</v>
      </c>
      <c r="C35" s="1">
        <v>11</v>
      </c>
      <c r="D35" s="2">
        <f>SUMIFS('RAW CI'!$N$2:$N$1729,'RAW CI'!$G$2:$G$1729,'CI (num)'!$C35,'RAW CI'!$M$2:$M$1729,D$1)/5</f>
        <v>2132.2797989039</v>
      </c>
      <c r="E35" s="2">
        <f>SUMIFS('RAW CI'!$N$2:$N$1729,'RAW CI'!$G$2:$G$1729,'CI (num)'!$C35,'RAW CI'!$M$2:$M$1729,E$1)/5</f>
        <v>2225.8454979995377</v>
      </c>
      <c r="F35" s="2">
        <f>SUMIFS('RAW CI'!$N$2:$N$1729,'RAW CI'!$G$2:$G$1729,'CI (num)'!$C35,'RAW CI'!$M$2:$M$1729,F$1)/5</f>
        <v>2318.1311632602838</v>
      </c>
      <c r="G35" s="2">
        <f>SUMIFS('RAW CI'!$N$2:$N$1729,'RAW CI'!$G$2:$G$1729,'CI (num)'!$C35,'RAW CI'!$M$2:$M$1729,G$1)/5</f>
        <v>2407.553137050018</v>
      </c>
      <c r="H35" s="2">
        <f>SUMIFS('RAW CI'!$N$2:$N$1729,'RAW CI'!$G$2:$G$1729,'CI (num)'!$C35,'RAW CI'!$M$2:$M$1729,H$1)/5</f>
        <v>2481.2656418925321</v>
      </c>
      <c r="I35" s="2">
        <f>SUMIFS('RAW CI'!$N$2:$N$1729,'RAW CI'!$G$2:$G$1729,'CI (num)'!$C35,'RAW CI'!$M$2:$M$1729,I$1)/5</f>
        <v>2545.6114071888078</v>
      </c>
      <c r="J35" s="2">
        <f>SUMIFS('RAW CI'!$N$2:$N$1729,'RAW CI'!$G$2:$G$1729,'CI (num)'!$C35,'RAW CI'!$M$2:$M$1729,J$1)/5</f>
        <v>2603.7728486600599</v>
      </c>
      <c r="K35" s="2">
        <f>SUMIFS('RAW CI'!$N$2:$N$1729,'RAW CI'!$G$2:$G$1729,'CI (num)'!$C35,'RAW CI'!$M$2:$M$1729,K$1)/5</f>
        <v>2658.6300432786338</v>
      </c>
      <c r="L35" s="2">
        <f>SUMIFS('RAW CI'!$N$2:$N$1729,'RAW CI'!$G$2:$G$1729,'CI (num)'!$C35,'RAW CI'!$M$2:$M$1729,L$1)/5</f>
        <v>2707.4593313198397</v>
      </c>
      <c r="M35" s="2">
        <f>SUMIFS('RAW CI'!$N$2:$N$1729,'RAW CI'!$G$2:$G$1729,'CI (num)'!$C35,'RAW CI'!$M$2:$M$1729,M$1)/5</f>
        <v>2753.1961739055619</v>
      </c>
      <c r="N35" s="2">
        <f>SUMIFS('RAW CI'!$N$2:$N$1729,'RAW CI'!$G$2:$G$1729,'CI (num)'!$C35,'RAW CI'!$M$2:$M$1729,N$1)/5</f>
        <v>2793.0761249886459</v>
      </c>
      <c r="O35" s="2">
        <f>SUMIFS('RAW CI'!$N$2:$N$1729,'RAW CI'!$G$2:$G$1729,'CI (num)'!$C35,'RAW CI'!$M$2:$M$1729,O$1)/5</f>
        <v>2830.8393533187159</v>
      </c>
      <c r="P35" s="2">
        <f>SUMIFS('RAW CI'!$N$2:$N$1729,'RAW CI'!$G$2:$G$1729,'CI (num)'!$C35,'RAW CI'!$M$2:$M$1729,P$1)/5</f>
        <v>2858.0014386992061</v>
      </c>
      <c r="Q35" s="2">
        <f>SUMIFS('RAW CI'!$N$2:$N$1729,'RAW CI'!$G$2:$G$1729,'CI (num)'!$C35,'RAW CI'!$M$2:$M$1729,Q$1)/5</f>
        <v>2885.1302567037219</v>
      </c>
      <c r="R35" s="2">
        <f>SUMIFS('RAW CI'!$N$2:$N$1729,'RAW CI'!$G$2:$G$1729,'CI (num)'!$C35,'RAW CI'!$M$2:$M$1729,R$1)/5</f>
        <v>2902.63982948992</v>
      </c>
      <c r="S35" s="2">
        <f>SUMIFS('RAW CI'!$N$2:$N$1729,'RAW CI'!$G$2:$G$1729,'CI (num)'!$C35,'RAW CI'!$M$2:$M$1729,S$1)/5</f>
        <v>2924.6786933916578</v>
      </c>
      <c r="T35" s="2">
        <f>SUMIFS('RAW CI'!$N$2:$N$1729,'RAW CI'!$G$2:$G$1729,'CI (num)'!$C35,'RAW CI'!$M$2:$M$1729,T$1)/5</f>
        <v>2942.3280045165056</v>
      </c>
      <c r="U35" s="2">
        <f>SUMIFS('RAW CI'!$N$2:$N$1729,'RAW CI'!$G$2:$G$1729,'CI (num)'!$C35,'RAW CI'!$M$2:$M$1729,U$1)/5</f>
        <v>2963.3529813987261</v>
      </c>
      <c r="V35" s="2">
        <f>SUMIFS('RAW CI'!$N$2:$N$1729,'RAW CI'!$G$2:$G$1729,'CI (num)'!$C35,'RAW CI'!$M$2:$M$1729,V$1)/5</f>
        <v>2988.6532428918663</v>
      </c>
      <c r="W35" s="2">
        <f>SUMIFS('RAW CI'!$N$2:$N$1729,'RAW CI'!$G$2:$G$1729,'CI (num)'!$C35,'RAW CI'!$M$2:$M$1729,W$1)/5</f>
        <v>3008.4522834866875</v>
      </c>
      <c r="X35" s="2">
        <f>SUMIFS('RAW CI'!$N$2:$N$1729,'RAW CI'!$G$2:$G$1729,'CI (num)'!$C35,'RAW CI'!$M$2:$M$1729,X$1)/5</f>
        <v>3028.505814944946</v>
      </c>
      <c r="Y35" s="2">
        <f>SUMIFS('RAW CI'!$N$2:$N$1729,'RAW CI'!$G$2:$G$1729,'CI (num)'!$C35,'RAW CI'!$M$2:$M$1729,Y$1)/5</f>
        <v>3043.812282847744</v>
      </c>
      <c r="Z35" s="2">
        <f>SUMIFS('RAW CI'!$N$2:$N$1729,'RAW CI'!$G$2:$G$1729,'CI (num)'!$C35,'RAW CI'!$M$2:$M$1729,Z$1)/5</f>
        <v>3035.8437232413717</v>
      </c>
      <c r="AA35" s="2">
        <f>SUMIFS('RAW CI'!$N$2:$N$1729,'RAW CI'!$G$2:$G$1729,'CI (num)'!$C35,'RAW CI'!$M$2:$M$1729,AA$1)/5</f>
        <v>3031.6766867189363</v>
      </c>
      <c r="AB35" s="2">
        <f>SUMIFS('RAW CI'!$N$2:$N$1729,'RAW CI'!$G$2:$G$1729,'CI (num)'!$C35,'RAW CI'!$M$2:$M$1729,AB$1)/5</f>
        <v>3031.47768523888</v>
      </c>
      <c r="AC35" s="2">
        <f>SUMIFS('RAW CI'!$N$2:$N$1729,'RAW CI'!$G$2:$G$1729,'CI (num)'!$C35,'RAW CI'!$M$2:$M$1729,AC$1)/5</f>
        <v>3044.3210148925018</v>
      </c>
      <c r="AD35" s="2">
        <f>SUMIFS('RAW CI'!$N$2:$N$1729,'RAW CI'!$G$2:$G$1729,'CI (num)'!$C35,'RAW CI'!$M$2:$M$1729,AD$1)/5</f>
        <v>3071.2822354983882</v>
      </c>
      <c r="AE35" s="2">
        <f>SUMIFS('RAW CI'!$N$2:$N$1729,'RAW CI'!$G$2:$G$1729,'CI (num)'!$C35,'RAW CI'!$M$2:$M$1729,AE$1)/5</f>
        <v>3114.3992531065583</v>
      </c>
      <c r="AF35" s="2">
        <f>SUMIFS('RAW CI'!$N$2:$N$1729,'RAW CI'!$G$2:$G$1729,'CI (num)'!$C35,'RAW CI'!$M$2:$M$1729,AF$1)/5</f>
        <v>3159.8668726025417</v>
      </c>
      <c r="AG35" s="2">
        <f>SUMIFS('RAW CI'!$N$2:$N$1729,'RAW CI'!$G$2:$G$1729,'CI (num)'!$C35,'RAW CI'!$M$2:$M$1729,AG$1)/5</f>
        <v>3200.9229343578581</v>
      </c>
      <c r="AH35" s="2">
        <f>SUMIFS('RAW CI'!$N$2:$N$1729,'RAW CI'!$G$2:$G$1729,'CI (num)'!$C35,'RAW CI'!$M$2:$M$1729,AH$1)/5</f>
        <v>3199.0627065666981</v>
      </c>
      <c r="AI35" s="2">
        <f>SUMIFS('RAW CI'!$N$2:$N$1729,'RAW CI'!$G$2:$G$1729,'CI (num)'!$C35,'RAW CI'!$M$2:$M$1729,AI$1)/5</f>
        <v>3233.6136207972181</v>
      </c>
    </row>
    <row r="36" spans="1:35" x14ac:dyDescent="0.2">
      <c r="A36">
        <f t="shared" si="0"/>
        <v>35</v>
      </c>
      <c r="B36" t="s">
        <v>28</v>
      </c>
      <c r="C36" s="1">
        <v>12</v>
      </c>
      <c r="D36" s="2">
        <f>SUMIFS('RAW CI'!$N$2:$N$1729,'RAW CI'!$G$2:$G$1729,'CI (num)'!$C36,'RAW CI'!$M$2:$M$1729,D$1)/5</f>
        <v>2752.2769359867343</v>
      </c>
      <c r="E36" s="2">
        <f>SUMIFS('RAW CI'!$N$2:$N$1729,'RAW CI'!$G$2:$G$1729,'CI (num)'!$C36,'RAW CI'!$M$2:$M$1729,E$1)/5</f>
        <v>2912.457118848296</v>
      </c>
      <c r="F36" s="2">
        <f>SUMIFS('RAW CI'!$N$2:$N$1729,'RAW CI'!$G$2:$G$1729,'CI (num)'!$C36,'RAW CI'!$M$2:$M$1729,F$1)/5</f>
        <v>3072.6600930931759</v>
      </c>
      <c r="G36" s="2">
        <f>SUMIFS('RAW CI'!$N$2:$N$1729,'RAW CI'!$G$2:$G$1729,'CI (num)'!$C36,'RAW CI'!$M$2:$M$1729,G$1)/5</f>
        <v>3229.456808545578</v>
      </c>
      <c r="H36" s="2">
        <f>SUMIFS('RAW CI'!$N$2:$N$1729,'RAW CI'!$G$2:$G$1729,'CI (num)'!$C36,'RAW CI'!$M$2:$M$1729,H$1)/5</f>
        <v>3363.9475861596416</v>
      </c>
      <c r="I36" s="2">
        <f>SUMIFS('RAW CI'!$N$2:$N$1729,'RAW CI'!$G$2:$G$1729,'CI (num)'!$C36,'RAW CI'!$M$2:$M$1729,I$1)/5</f>
        <v>3482.8654143094259</v>
      </c>
      <c r="J36" s="2">
        <f>SUMIFS('RAW CI'!$N$2:$N$1729,'RAW CI'!$G$2:$G$1729,'CI (num)'!$C36,'RAW CI'!$M$2:$M$1729,J$1)/5</f>
        <v>3591.7432639627577</v>
      </c>
      <c r="K36" s="2">
        <f>SUMIFS('RAW CI'!$N$2:$N$1729,'RAW CI'!$G$2:$G$1729,'CI (num)'!$C36,'RAW CI'!$M$2:$M$1729,K$1)/5</f>
        <v>3700.395145919802</v>
      </c>
      <c r="L36" s="2">
        <f>SUMIFS('RAW CI'!$N$2:$N$1729,'RAW CI'!$G$2:$G$1729,'CI (num)'!$C36,'RAW CI'!$M$2:$M$1729,L$1)/5</f>
        <v>3802.4363767375557</v>
      </c>
      <c r="M36" s="2">
        <f>SUMIFS('RAW CI'!$N$2:$N$1729,'RAW CI'!$G$2:$G$1729,'CI (num)'!$C36,'RAW CI'!$M$2:$M$1729,M$1)/5</f>
        <v>3900.2778722693365</v>
      </c>
      <c r="N36" s="2">
        <f>SUMIFS('RAW CI'!$N$2:$N$1729,'RAW CI'!$G$2:$G$1729,'CI (num)'!$C36,'RAW CI'!$M$2:$M$1729,N$1)/5</f>
        <v>3990.875997621496</v>
      </c>
      <c r="O36" s="2">
        <f>SUMIFS('RAW CI'!$N$2:$N$1729,'RAW CI'!$G$2:$G$1729,'CI (num)'!$C36,'RAW CI'!$M$2:$M$1729,O$1)/5</f>
        <v>4071.5725450439741</v>
      </c>
      <c r="P36" s="2">
        <f>SUMIFS('RAW CI'!$N$2:$N$1729,'RAW CI'!$G$2:$G$1729,'CI (num)'!$C36,'RAW CI'!$M$2:$M$1729,P$1)/5</f>
        <v>4133.4223681948624</v>
      </c>
      <c r="Q36" s="2">
        <f>SUMIFS('RAW CI'!$N$2:$N$1729,'RAW CI'!$G$2:$G$1729,'CI (num)'!$C36,'RAW CI'!$M$2:$M$1729,Q$1)/5</f>
        <v>4190.2192876169993</v>
      </c>
      <c r="R36" s="2">
        <f>SUMIFS('RAW CI'!$N$2:$N$1729,'RAW CI'!$G$2:$G$1729,'CI (num)'!$C36,'RAW CI'!$M$2:$M$1729,R$1)/5</f>
        <v>4232.8404121973817</v>
      </c>
      <c r="S36" s="2">
        <f>SUMIFS('RAW CI'!$N$2:$N$1729,'RAW CI'!$G$2:$G$1729,'CI (num)'!$C36,'RAW CI'!$M$2:$M$1729,S$1)/5</f>
        <v>4282.6634621760422</v>
      </c>
      <c r="T36" s="2">
        <f>SUMIFS('RAW CI'!$N$2:$N$1729,'RAW CI'!$G$2:$G$1729,'CI (num)'!$C36,'RAW CI'!$M$2:$M$1729,T$1)/5</f>
        <v>4329.1137844327513</v>
      </c>
      <c r="U36" s="2">
        <f>SUMIFS('RAW CI'!$N$2:$N$1729,'RAW CI'!$G$2:$G$1729,'CI (num)'!$C36,'RAW CI'!$M$2:$M$1729,U$1)/5</f>
        <v>4381.8312797754916</v>
      </c>
      <c r="V36" s="2">
        <f>SUMIFS('RAW CI'!$N$2:$N$1729,'RAW CI'!$G$2:$G$1729,'CI (num)'!$C36,'RAW CI'!$M$2:$M$1729,V$1)/5</f>
        <v>4439.7802819884555</v>
      </c>
      <c r="W36" s="2">
        <f>SUMIFS('RAW CI'!$N$2:$N$1729,'RAW CI'!$G$2:$G$1729,'CI (num)'!$C36,'RAW CI'!$M$2:$M$1729,W$1)/5</f>
        <v>4495.260621309526</v>
      </c>
      <c r="X36" s="2">
        <f>SUMIFS('RAW CI'!$N$2:$N$1729,'RAW CI'!$G$2:$G$1729,'CI (num)'!$C36,'RAW CI'!$M$2:$M$1729,X$1)/5</f>
        <v>4556.1890494294948</v>
      </c>
      <c r="Y36" s="2">
        <f>SUMIFS('RAW CI'!$N$2:$N$1729,'RAW CI'!$G$2:$G$1729,'CI (num)'!$C36,'RAW CI'!$M$2:$M$1729,Y$1)/5</f>
        <v>4612.7579212147157</v>
      </c>
      <c r="Z36" s="2">
        <f>SUMIFS('RAW CI'!$N$2:$N$1729,'RAW CI'!$G$2:$G$1729,'CI (num)'!$C36,'RAW CI'!$M$2:$M$1729,Z$1)/5</f>
        <v>4634.4884059514934</v>
      </c>
      <c r="AA36" s="2">
        <f>SUMIFS('RAW CI'!$N$2:$N$1729,'RAW CI'!$G$2:$G$1729,'CI (num)'!$C36,'RAW CI'!$M$2:$M$1729,AA$1)/5</f>
        <v>4669.5363240791658</v>
      </c>
      <c r="AB36" s="2">
        <f>SUMIFS('RAW CI'!$N$2:$N$1729,'RAW CI'!$G$2:$G$1729,'CI (num)'!$C36,'RAW CI'!$M$2:$M$1729,AB$1)/5</f>
        <v>4718.2675076922405</v>
      </c>
      <c r="AC36" s="2">
        <f>SUMIFS('RAW CI'!$N$2:$N$1729,'RAW CI'!$G$2:$G$1729,'CI (num)'!$C36,'RAW CI'!$M$2:$M$1729,AC$1)/5</f>
        <v>4789.0280821644283</v>
      </c>
      <c r="AD36" s="2">
        <f>SUMIFS('RAW CI'!$N$2:$N$1729,'RAW CI'!$G$2:$G$1729,'CI (num)'!$C36,'RAW CI'!$M$2:$M$1729,AD$1)/5</f>
        <v>4873.1241161868766</v>
      </c>
      <c r="AE36" s="2">
        <f>SUMIFS('RAW CI'!$N$2:$N$1729,'RAW CI'!$G$2:$G$1729,'CI (num)'!$C36,'RAW CI'!$M$2:$M$1729,AE$1)/5</f>
        <v>4961.752022419988</v>
      </c>
      <c r="AF36" s="2">
        <f>SUMIFS('RAW CI'!$N$2:$N$1729,'RAW CI'!$G$2:$G$1729,'CI (num)'!$C36,'RAW CI'!$M$2:$M$1729,AF$1)/5</f>
        <v>5039.1744273882641</v>
      </c>
      <c r="AG36" s="2">
        <f>SUMIFS('RAW CI'!$N$2:$N$1729,'RAW CI'!$G$2:$G$1729,'CI (num)'!$C36,'RAW CI'!$M$2:$M$1729,AG$1)/5</f>
        <v>5103.3598122610738</v>
      </c>
      <c r="AH36" s="2">
        <f>SUMIFS('RAW CI'!$N$2:$N$1729,'RAW CI'!$G$2:$G$1729,'CI (num)'!$C36,'RAW CI'!$M$2:$M$1729,AH$1)/5</f>
        <v>5140.8689464730724</v>
      </c>
      <c r="AI36" s="2">
        <f>SUMIFS('RAW CI'!$N$2:$N$1729,'RAW CI'!$G$2:$G$1729,'CI (num)'!$C36,'RAW CI'!$M$2:$M$1729,AI$1)/5</f>
        <v>5150.4895940236647</v>
      </c>
    </row>
    <row r="37" spans="1:35" x14ac:dyDescent="0.2">
      <c r="A37">
        <f t="shared" si="0"/>
        <v>36</v>
      </c>
      <c r="B37" t="s">
        <v>28</v>
      </c>
      <c r="C37" s="1">
        <v>12</v>
      </c>
      <c r="D37" s="2">
        <f>SUMIFS('RAW CI'!$N$2:$N$1729,'RAW CI'!$G$2:$G$1729,'CI (num)'!$C37,'RAW CI'!$M$2:$M$1729,D$1)/5</f>
        <v>2752.2769359867343</v>
      </c>
      <c r="E37" s="2">
        <f>SUMIFS('RAW CI'!$N$2:$N$1729,'RAW CI'!$G$2:$G$1729,'CI (num)'!$C37,'RAW CI'!$M$2:$M$1729,E$1)/5</f>
        <v>2912.457118848296</v>
      </c>
      <c r="F37" s="2">
        <f>SUMIFS('RAW CI'!$N$2:$N$1729,'RAW CI'!$G$2:$G$1729,'CI (num)'!$C37,'RAW CI'!$M$2:$M$1729,F$1)/5</f>
        <v>3072.6600930931759</v>
      </c>
      <c r="G37" s="2">
        <f>SUMIFS('RAW CI'!$N$2:$N$1729,'RAW CI'!$G$2:$G$1729,'CI (num)'!$C37,'RAW CI'!$M$2:$M$1729,G$1)/5</f>
        <v>3229.456808545578</v>
      </c>
      <c r="H37" s="2">
        <f>SUMIFS('RAW CI'!$N$2:$N$1729,'RAW CI'!$G$2:$G$1729,'CI (num)'!$C37,'RAW CI'!$M$2:$M$1729,H$1)/5</f>
        <v>3363.9475861596416</v>
      </c>
      <c r="I37" s="2">
        <f>SUMIFS('RAW CI'!$N$2:$N$1729,'RAW CI'!$G$2:$G$1729,'CI (num)'!$C37,'RAW CI'!$M$2:$M$1729,I$1)/5</f>
        <v>3482.8654143094259</v>
      </c>
      <c r="J37" s="2">
        <f>SUMIFS('RAW CI'!$N$2:$N$1729,'RAW CI'!$G$2:$G$1729,'CI (num)'!$C37,'RAW CI'!$M$2:$M$1729,J$1)/5</f>
        <v>3591.7432639627577</v>
      </c>
      <c r="K37" s="2">
        <f>SUMIFS('RAW CI'!$N$2:$N$1729,'RAW CI'!$G$2:$G$1729,'CI (num)'!$C37,'RAW CI'!$M$2:$M$1729,K$1)/5</f>
        <v>3700.395145919802</v>
      </c>
      <c r="L37" s="2">
        <f>SUMIFS('RAW CI'!$N$2:$N$1729,'RAW CI'!$G$2:$G$1729,'CI (num)'!$C37,'RAW CI'!$M$2:$M$1729,L$1)/5</f>
        <v>3802.4363767375557</v>
      </c>
      <c r="M37" s="2">
        <f>SUMIFS('RAW CI'!$N$2:$N$1729,'RAW CI'!$G$2:$G$1729,'CI (num)'!$C37,'RAW CI'!$M$2:$M$1729,M$1)/5</f>
        <v>3900.2778722693365</v>
      </c>
      <c r="N37" s="2">
        <f>SUMIFS('RAW CI'!$N$2:$N$1729,'RAW CI'!$G$2:$G$1729,'CI (num)'!$C37,'RAW CI'!$M$2:$M$1729,N$1)/5</f>
        <v>3990.875997621496</v>
      </c>
      <c r="O37" s="2">
        <f>SUMIFS('RAW CI'!$N$2:$N$1729,'RAW CI'!$G$2:$G$1729,'CI (num)'!$C37,'RAW CI'!$M$2:$M$1729,O$1)/5</f>
        <v>4071.5725450439741</v>
      </c>
      <c r="P37" s="2">
        <f>SUMIFS('RAW CI'!$N$2:$N$1729,'RAW CI'!$G$2:$G$1729,'CI (num)'!$C37,'RAW CI'!$M$2:$M$1729,P$1)/5</f>
        <v>4133.4223681948624</v>
      </c>
      <c r="Q37" s="2">
        <f>SUMIFS('RAW CI'!$N$2:$N$1729,'RAW CI'!$G$2:$G$1729,'CI (num)'!$C37,'RAW CI'!$M$2:$M$1729,Q$1)/5</f>
        <v>4190.2192876169993</v>
      </c>
      <c r="R37" s="2">
        <f>SUMIFS('RAW CI'!$N$2:$N$1729,'RAW CI'!$G$2:$G$1729,'CI (num)'!$C37,'RAW CI'!$M$2:$M$1729,R$1)/5</f>
        <v>4232.8404121973817</v>
      </c>
      <c r="S37" s="2">
        <f>SUMIFS('RAW CI'!$N$2:$N$1729,'RAW CI'!$G$2:$G$1729,'CI (num)'!$C37,'RAW CI'!$M$2:$M$1729,S$1)/5</f>
        <v>4282.6634621760422</v>
      </c>
      <c r="T37" s="2">
        <f>SUMIFS('RAW CI'!$N$2:$N$1729,'RAW CI'!$G$2:$G$1729,'CI (num)'!$C37,'RAW CI'!$M$2:$M$1729,T$1)/5</f>
        <v>4329.1137844327513</v>
      </c>
      <c r="U37" s="2">
        <f>SUMIFS('RAW CI'!$N$2:$N$1729,'RAW CI'!$G$2:$G$1729,'CI (num)'!$C37,'RAW CI'!$M$2:$M$1729,U$1)/5</f>
        <v>4381.8312797754916</v>
      </c>
      <c r="V37" s="2">
        <f>SUMIFS('RAW CI'!$N$2:$N$1729,'RAW CI'!$G$2:$G$1729,'CI (num)'!$C37,'RAW CI'!$M$2:$M$1729,V$1)/5</f>
        <v>4439.7802819884555</v>
      </c>
      <c r="W37" s="2">
        <f>SUMIFS('RAW CI'!$N$2:$N$1729,'RAW CI'!$G$2:$G$1729,'CI (num)'!$C37,'RAW CI'!$M$2:$M$1729,W$1)/5</f>
        <v>4495.260621309526</v>
      </c>
      <c r="X37" s="2">
        <f>SUMIFS('RAW CI'!$N$2:$N$1729,'RAW CI'!$G$2:$G$1729,'CI (num)'!$C37,'RAW CI'!$M$2:$M$1729,X$1)/5</f>
        <v>4556.1890494294948</v>
      </c>
      <c r="Y37" s="2">
        <f>SUMIFS('RAW CI'!$N$2:$N$1729,'RAW CI'!$G$2:$G$1729,'CI (num)'!$C37,'RAW CI'!$M$2:$M$1729,Y$1)/5</f>
        <v>4612.7579212147157</v>
      </c>
      <c r="Z37" s="2">
        <f>SUMIFS('RAW CI'!$N$2:$N$1729,'RAW CI'!$G$2:$G$1729,'CI (num)'!$C37,'RAW CI'!$M$2:$M$1729,Z$1)/5</f>
        <v>4634.4884059514934</v>
      </c>
      <c r="AA37" s="2">
        <f>SUMIFS('RAW CI'!$N$2:$N$1729,'RAW CI'!$G$2:$G$1729,'CI (num)'!$C37,'RAW CI'!$M$2:$M$1729,AA$1)/5</f>
        <v>4669.5363240791658</v>
      </c>
      <c r="AB37" s="2">
        <f>SUMIFS('RAW CI'!$N$2:$N$1729,'RAW CI'!$G$2:$G$1729,'CI (num)'!$C37,'RAW CI'!$M$2:$M$1729,AB$1)/5</f>
        <v>4718.2675076922405</v>
      </c>
      <c r="AC37" s="2">
        <f>SUMIFS('RAW CI'!$N$2:$N$1729,'RAW CI'!$G$2:$G$1729,'CI (num)'!$C37,'RAW CI'!$M$2:$M$1729,AC$1)/5</f>
        <v>4789.0280821644283</v>
      </c>
      <c r="AD37" s="2">
        <f>SUMIFS('RAW CI'!$N$2:$N$1729,'RAW CI'!$G$2:$G$1729,'CI (num)'!$C37,'RAW CI'!$M$2:$M$1729,AD$1)/5</f>
        <v>4873.1241161868766</v>
      </c>
      <c r="AE37" s="2">
        <f>SUMIFS('RAW CI'!$N$2:$N$1729,'RAW CI'!$G$2:$G$1729,'CI (num)'!$C37,'RAW CI'!$M$2:$M$1729,AE$1)/5</f>
        <v>4961.752022419988</v>
      </c>
      <c r="AF37" s="2">
        <f>SUMIFS('RAW CI'!$N$2:$N$1729,'RAW CI'!$G$2:$G$1729,'CI (num)'!$C37,'RAW CI'!$M$2:$M$1729,AF$1)/5</f>
        <v>5039.1744273882641</v>
      </c>
      <c r="AG37" s="2">
        <f>SUMIFS('RAW CI'!$N$2:$N$1729,'RAW CI'!$G$2:$G$1729,'CI (num)'!$C37,'RAW CI'!$M$2:$M$1729,AG$1)/5</f>
        <v>5103.3598122610738</v>
      </c>
      <c r="AH37" s="2">
        <f>SUMIFS('RAW CI'!$N$2:$N$1729,'RAW CI'!$G$2:$G$1729,'CI (num)'!$C37,'RAW CI'!$M$2:$M$1729,AH$1)/5</f>
        <v>5140.8689464730724</v>
      </c>
      <c r="AI37" s="2">
        <f>SUMIFS('RAW CI'!$N$2:$N$1729,'RAW CI'!$G$2:$G$1729,'CI (num)'!$C37,'RAW CI'!$M$2:$M$1729,AI$1)/5</f>
        <v>5150.4895940236647</v>
      </c>
    </row>
    <row r="38" spans="1:35" x14ac:dyDescent="0.2">
      <c r="A38">
        <f t="shared" si="0"/>
        <v>37</v>
      </c>
      <c r="B38" t="s">
        <v>28</v>
      </c>
      <c r="C38" s="1">
        <v>12</v>
      </c>
      <c r="D38" s="2">
        <f>SUMIFS('RAW CI'!$N$2:$N$1729,'RAW CI'!$G$2:$G$1729,'CI (num)'!$C38,'RAW CI'!$M$2:$M$1729,D$1)/5</f>
        <v>2752.2769359867343</v>
      </c>
      <c r="E38" s="2">
        <f>SUMIFS('RAW CI'!$N$2:$N$1729,'RAW CI'!$G$2:$G$1729,'CI (num)'!$C38,'RAW CI'!$M$2:$M$1729,E$1)/5</f>
        <v>2912.457118848296</v>
      </c>
      <c r="F38" s="2">
        <f>SUMIFS('RAW CI'!$N$2:$N$1729,'RAW CI'!$G$2:$G$1729,'CI (num)'!$C38,'RAW CI'!$M$2:$M$1729,F$1)/5</f>
        <v>3072.6600930931759</v>
      </c>
      <c r="G38" s="2">
        <f>SUMIFS('RAW CI'!$N$2:$N$1729,'RAW CI'!$G$2:$G$1729,'CI (num)'!$C38,'RAW CI'!$M$2:$M$1729,G$1)/5</f>
        <v>3229.456808545578</v>
      </c>
      <c r="H38" s="2">
        <f>SUMIFS('RAW CI'!$N$2:$N$1729,'RAW CI'!$G$2:$G$1729,'CI (num)'!$C38,'RAW CI'!$M$2:$M$1729,H$1)/5</f>
        <v>3363.9475861596416</v>
      </c>
      <c r="I38" s="2">
        <f>SUMIFS('RAW CI'!$N$2:$N$1729,'RAW CI'!$G$2:$G$1729,'CI (num)'!$C38,'RAW CI'!$M$2:$M$1729,I$1)/5</f>
        <v>3482.8654143094259</v>
      </c>
      <c r="J38" s="2">
        <f>SUMIFS('RAW CI'!$N$2:$N$1729,'RAW CI'!$G$2:$G$1729,'CI (num)'!$C38,'RAW CI'!$M$2:$M$1729,J$1)/5</f>
        <v>3591.7432639627577</v>
      </c>
      <c r="K38" s="2">
        <f>SUMIFS('RAW CI'!$N$2:$N$1729,'RAW CI'!$G$2:$G$1729,'CI (num)'!$C38,'RAW CI'!$M$2:$M$1729,K$1)/5</f>
        <v>3700.395145919802</v>
      </c>
      <c r="L38" s="2">
        <f>SUMIFS('RAW CI'!$N$2:$N$1729,'RAW CI'!$G$2:$G$1729,'CI (num)'!$C38,'RAW CI'!$M$2:$M$1729,L$1)/5</f>
        <v>3802.4363767375557</v>
      </c>
      <c r="M38" s="2">
        <f>SUMIFS('RAW CI'!$N$2:$N$1729,'RAW CI'!$G$2:$G$1729,'CI (num)'!$C38,'RAW CI'!$M$2:$M$1729,M$1)/5</f>
        <v>3900.2778722693365</v>
      </c>
      <c r="N38" s="2">
        <f>SUMIFS('RAW CI'!$N$2:$N$1729,'RAW CI'!$G$2:$G$1729,'CI (num)'!$C38,'RAW CI'!$M$2:$M$1729,N$1)/5</f>
        <v>3990.875997621496</v>
      </c>
      <c r="O38" s="2">
        <f>SUMIFS('RAW CI'!$N$2:$N$1729,'RAW CI'!$G$2:$G$1729,'CI (num)'!$C38,'RAW CI'!$M$2:$M$1729,O$1)/5</f>
        <v>4071.5725450439741</v>
      </c>
      <c r="P38" s="2">
        <f>SUMIFS('RAW CI'!$N$2:$N$1729,'RAW CI'!$G$2:$G$1729,'CI (num)'!$C38,'RAW CI'!$M$2:$M$1729,P$1)/5</f>
        <v>4133.4223681948624</v>
      </c>
      <c r="Q38" s="2">
        <f>SUMIFS('RAW CI'!$N$2:$N$1729,'RAW CI'!$G$2:$G$1729,'CI (num)'!$C38,'RAW CI'!$M$2:$M$1729,Q$1)/5</f>
        <v>4190.2192876169993</v>
      </c>
      <c r="R38" s="2">
        <f>SUMIFS('RAW CI'!$N$2:$N$1729,'RAW CI'!$G$2:$G$1729,'CI (num)'!$C38,'RAW CI'!$M$2:$M$1729,R$1)/5</f>
        <v>4232.8404121973817</v>
      </c>
      <c r="S38" s="2">
        <f>SUMIFS('RAW CI'!$N$2:$N$1729,'RAW CI'!$G$2:$G$1729,'CI (num)'!$C38,'RAW CI'!$M$2:$M$1729,S$1)/5</f>
        <v>4282.6634621760422</v>
      </c>
      <c r="T38" s="2">
        <f>SUMIFS('RAW CI'!$N$2:$N$1729,'RAW CI'!$G$2:$G$1729,'CI (num)'!$C38,'RAW CI'!$M$2:$M$1729,T$1)/5</f>
        <v>4329.1137844327513</v>
      </c>
      <c r="U38" s="2">
        <f>SUMIFS('RAW CI'!$N$2:$N$1729,'RAW CI'!$G$2:$G$1729,'CI (num)'!$C38,'RAW CI'!$M$2:$M$1729,U$1)/5</f>
        <v>4381.8312797754916</v>
      </c>
      <c r="V38" s="2">
        <f>SUMIFS('RAW CI'!$N$2:$N$1729,'RAW CI'!$G$2:$G$1729,'CI (num)'!$C38,'RAW CI'!$M$2:$M$1729,V$1)/5</f>
        <v>4439.7802819884555</v>
      </c>
      <c r="W38" s="2">
        <f>SUMIFS('RAW CI'!$N$2:$N$1729,'RAW CI'!$G$2:$G$1729,'CI (num)'!$C38,'RAW CI'!$M$2:$M$1729,W$1)/5</f>
        <v>4495.260621309526</v>
      </c>
      <c r="X38" s="2">
        <f>SUMIFS('RAW CI'!$N$2:$N$1729,'RAW CI'!$G$2:$G$1729,'CI (num)'!$C38,'RAW CI'!$M$2:$M$1729,X$1)/5</f>
        <v>4556.1890494294948</v>
      </c>
      <c r="Y38" s="2">
        <f>SUMIFS('RAW CI'!$N$2:$N$1729,'RAW CI'!$G$2:$G$1729,'CI (num)'!$C38,'RAW CI'!$M$2:$M$1729,Y$1)/5</f>
        <v>4612.7579212147157</v>
      </c>
      <c r="Z38" s="2">
        <f>SUMIFS('RAW CI'!$N$2:$N$1729,'RAW CI'!$G$2:$G$1729,'CI (num)'!$C38,'RAW CI'!$M$2:$M$1729,Z$1)/5</f>
        <v>4634.4884059514934</v>
      </c>
      <c r="AA38" s="2">
        <f>SUMIFS('RAW CI'!$N$2:$N$1729,'RAW CI'!$G$2:$G$1729,'CI (num)'!$C38,'RAW CI'!$M$2:$M$1729,AA$1)/5</f>
        <v>4669.5363240791658</v>
      </c>
      <c r="AB38" s="2">
        <f>SUMIFS('RAW CI'!$N$2:$N$1729,'RAW CI'!$G$2:$G$1729,'CI (num)'!$C38,'RAW CI'!$M$2:$M$1729,AB$1)/5</f>
        <v>4718.2675076922405</v>
      </c>
      <c r="AC38" s="2">
        <f>SUMIFS('RAW CI'!$N$2:$N$1729,'RAW CI'!$G$2:$G$1729,'CI (num)'!$C38,'RAW CI'!$M$2:$M$1729,AC$1)/5</f>
        <v>4789.0280821644283</v>
      </c>
      <c r="AD38" s="2">
        <f>SUMIFS('RAW CI'!$N$2:$N$1729,'RAW CI'!$G$2:$G$1729,'CI (num)'!$C38,'RAW CI'!$M$2:$M$1729,AD$1)/5</f>
        <v>4873.1241161868766</v>
      </c>
      <c r="AE38" s="2">
        <f>SUMIFS('RAW CI'!$N$2:$N$1729,'RAW CI'!$G$2:$G$1729,'CI (num)'!$C38,'RAW CI'!$M$2:$M$1729,AE$1)/5</f>
        <v>4961.752022419988</v>
      </c>
      <c r="AF38" s="2">
        <f>SUMIFS('RAW CI'!$N$2:$N$1729,'RAW CI'!$G$2:$G$1729,'CI (num)'!$C38,'RAW CI'!$M$2:$M$1729,AF$1)/5</f>
        <v>5039.1744273882641</v>
      </c>
      <c r="AG38" s="2">
        <f>SUMIFS('RAW CI'!$N$2:$N$1729,'RAW CI'!$G$2:$G$1729,'CI (num)'!$C38,'RAW CI'!$M$2:$M$1729,AG$1)/5</f>
        <v>5103.3598122610738</v>
      </c>
      <c r="AH38" s="2">
        <f>SUMIFS('RAW CI'!$N$2:$N$1729,'RAW CI'!$G$2:$G$1729,'CI (num)'!$C38,'RAW CI'!$M$2:$M$1729,AH$1)/5</f>
        <v>5140.8689464730724</v>
      </c>
      <c r="AI38" s="2">
        <f>SUMIFS('RAW CI'!$N$2:$N$1729,'RAW CI'!$G$2:$G$1729,'CI (num)'!$C38,'RAW CI'!$M$2:$M$1729,AI$1)/5</f>
        <v>5150.4895940236647</v>
      </c>
    </row>
    <row r="39" spans="1:35" x14ac:dyDescent="0.2">
      <c r="A39">
        <f t="shared" si="0"/>
        <v>38</v>
      </c>
      <c r="B39" t="s">
        <v>28</v>
      </c>
      <c r="C39" s="1">
        <v>12</v>
      </c>
      <c r="D39" s="2">
        <f>SUMIFS('RAW CI'!$N$2:$N$1729,'RAW CI'!$G$2:$G$1729,'CI (num)'!$C39,'RAW CI'!$M$2:$M$1729,D$1)/5</f>
        <v>2752.2769359867343</v>
      </c>
      <c r="E39" s="2">
        <f>SUMIFS('RAW CI'!$N$2:$N$1729,'RAW CI'!$G$2:$G$1729,'CI (num)'!$C39,'RAW CI'!$M$2:$M$1729,E$1)/5</f>
        <v>2912.457118848296</v>
      </c>
      <c r="F39" s="2">
        <f>SUMIFS('RAW CI'!$N$2:$N$1729,'RAW CI'!$G$2:$G$1729,'CI (num)'!$C39,'RAW CI'!$M$2:$M$1729,F$1)/5</f>
        <v>3072.6600930931759</v>
      </c>
      <c r="G39" s="2">
        <f>SUMIFS('RAW CI'!$N$2:$N$1729,'RAW CI'!$G$2:$G$1729,'CI (num)'!$C39,'RAW CI'!$M$2:$M$1729,G$1)/5</f>
        <v>3229.456808545578</v>
      </c>
      <c r="H39" s="2">
        <f>SUMIFS('RAW CI'!$N$2:$N$1729,'RAW CI'!$G$2:$G$1729,'CI (num)'!$C39,'RAW CI'!$M$2:$M$1729,H$1)/5</f>
        <v>3363.9475861596416</v>
      </c>
      <c r="I39" s="2">
        <f>SUMIFS('RAW CI'!$N$2:$N$1729,'RAW CI'!$G$2:$G$1729,'CI (num)'!$C39,'RAW CI'!$M$2:$M$1729,I$1)/5</f>
        <v>3482.8654143094259</v>
      </c>
      <c r="J39" s="2">
        <f>SUMIFS('RAW CI'!$N$2:$N$1729,'RAW CI'!$G$2:$G$1729,'CI (num)'!$C39,'RAW CI'!$M$2:$M$1729,J$1)/5</f>
        <v>3591.7432639627577</v>
      </c>
      <c r="K39" s="2">
        <f>SUMIFS('RAW CI'!$N$2:$N$1729,'RAW CI'!$G$2:$G$1729,'CI (num)'!$C39,'RAW CI'!$M$2:$M$1729,K$1)/5</f>
        <v>3700.395145919802</v>
      </c>
      <c r="L39" s="2">
        <f>SUMIFS('RAW CI'!$N$2:$N$1729,'RAW CI'!$G$2:$G$1729,'CI (num)'!$C39,'RAW CI'!$M$2:$M$1729,L$1)/5</f>
        <v>3802.4363767375557</v>
      </c>
      <c r="M39" s="2">
        <f>SUMIFS('RAW CI'!$N$2:$N$1729,'RAW CI'!$G$2:$G$1729,'CI (num)'!$C39,'RAW CI'!$M$2:$M$1729,M$1)/5</f>
        <v>3900.2778722693365</v>
      </c>
      <c r="N39" s="2">
        <f>SUMIFS('RAW CI'!$N$2:$N$1729,'RAW CI'!$G$2:$G$1729,'CI (num)'!$C39,'RAW CI'!$M$2:$M$1729,N$1)/5</f>
        <v>3990.875997621496</v>
      </c>
      <c r="O39" s="2">
        <f>SUMIFS('RAW CI'!$N$2:$N$1729,'RAW CI'!$G$2:$G$1729,'CI (num)'!$C39,'RAW CI'!$M$2:$M$1729,O$1)/5</f>
        <v>4071.5725450439741</v>
      </c>
      <c r="P39" s="2">
        <f>SUMIFS('RAW CI'!$N$2:$N$1729,'RAW CI'!$G$2:$G$1729,'CI (num)'!$C39,'RAW CI'!$M$2:$M$1729,P$1)/5</f>
        <v>4133.4223681948624</v>
      </c>
      <c r="Q39" s="2">
        <f>SUMIFS('RAW CI'!$N$2:$N$1729,'RAW CI'!$G$2:$G$1729,'CI (num)'!$C39,'RAW CI'!$M$2:$M$1729,Q$1)/5</f>
        <v>4190.2192876169993</v>
      </c>
      <c r="R39" s="2">
        <f>SUMIFS('RAW CI'!$N$2:$N$1729,'RAW CI'!$G$2:$G$1729,'CI (num)'!$C39,'RAW CI'!$M$2:$M$1729,R$1)/5</f>
        <v>4232.8404121973817</v>
      </c>
      <c r="S39" s="2">
        <f>SUMIFS('RAW CI'!$N$2:$N$1729,'RAW CI'!$G$2:$G$1729,'CI (num)'!$C39,'RAW CI'!$M$2:$M$1729,S$1)/5</f>
        <v>4282.6634621760422</v>
      </c>
      <c r="T39" s="2">
        <f>SUMIFS('RAW CI'!$N$2:$N$1729,'RAW CI'!$G$2:$G$1729,'CI (num)'!$C39,'RAW CI'!$M$2:$M$1729,T$1)/5</f>
        <v>4329.1137844327513</v>
      </c>
      <c r="U39" s="2">
        <f>SUMIFS('RAW CI'!$N$2:$N$1729,'RAW CI'!$G$2:$G$1729,'CI (num)'!$C39,'RAW CI'!$M$2:$M$1729,U$1)/5</f>
        <v>4381.8312797754916</v>
      </c>
      <c r="V39" s="2">
        <f>SUMIFS('RAW CI'!$N$2:$N$1729,'RAW CI'!$G$2:$G$1729,'CI (num)'!$C39,'RAW CI'!$M$2:$M$1729,V$1)/5</f>
        <v>4439.7802819884555</v>
      </c>
      <c r="W39" s="2">
        <f>SUMIFS('RAW CI'!$N$2:$N$1729,'RAW CI'!$G$2:$G$1729,'CI (num)'!$C39,'RAW CI'!$M$2:$M$1729,W$1)/5</f>
        <v>4495.260621309526</v>
      </c>
      <c r="X39" s="2">
        <f>SUMIFS('RAW CI'!$N$2:$N$1729,'RAW CI'!$G$2:$G$1729,'CI (num)'!$C39,'RAW CI'!$M$2:$M$1729,X$1)/5</f>
        <v>4556.1890494294948</v>
      </c>
      <c r="Y39" s="2">
        <f>SUMIFS('RAW CI'!$N$2:$N$1729,'RAW CI'!$G$2:$G$1729,'CI (num)'!$C39,'RAW CI'!$M$2:$M$1729,Y$1)/5</f>
        <v>4612.7579212147157</v>
      </c>
      <c r="Z39" s="2">
        <f>SUMIFS('RAW CI'!$N$2:$N$1729,'RAW CI'!$G$2:$G$1729,'CI (num)'!$C39,'RAW CI'!$M$2:$M$1729,Z$1)/5</f>
        <v>4634.4884059514934</v>
      </c>
      <c r="AA39" s="2">
        <f>SUMIFS('RAW CI'!$N$2:$N$1729,'RAW CI'!$G$2:$G$1729,'CI (num)'!$C39,'RAW CI'!$M$2:$M$1729,AA$1)/5</f>
        <v>4669.5363240791658</v>
      </c>
      <c r="AB39" s="2">
        <f>SUMIFS('RAW CI'!$N$2:$N$1729,'RAW CI'!$G$2:$G$1729,'CI (num)'!$C39,'RAW CI'!$M$2:$M$1729,AB$1)/5</f>
        <v>4718.2675076922405</v>
      </c>
      <c r="AC39" s="2">
        <f>SUMIFS('RAW CI'!$N$2:$N$1729,'RAW CI'!$G$2:$G$1729,'CI (num)'!$C39,'RAW CI'!$M$2:$M$1729,AC$1)/5</f>
        <v>4789.0280821644283</v>
      </c>
      <c r="AD39" s="2">
        <f>SUMIFS('RAW CI'!$N$2:$N$1729,'RAW CI'!$G$2:$G$1729,'CI (num)'!$C39,'RAW CI'!$M$2:$M$1729,AD$1)/5</f>
        <v>4873.1241161868766</v>
      </c>
      <c r="AE39" s="2">
        <f>SUMIFS('RAW CI'!$N$2:$N$1729,'RAW CI'!$G$2:$G$1729,'CI (num)'!$C39,'RAW CI'!$M$2:$M$1729,AE$1)/5</f>
        <v>4961.752022419988</v>
      </c>
      <c r="AF39" s="2">
        <f>SUMIFS('RAW CI'!$N$2:$N$1729,'RAW CI'!$G$2:$G$1729,'CI (num)'!$C39,'RAW CI'!$M$2:$M$1729,AF$1)/5</f>
        <v>5039.1744273882641</v>
      </c>
      <c r="AG39" s="2">
        <f>SUMIFS('RAW CI'!$N$2:$N$1729,'RAW CI'!$G$2:$G$1729,'CI (num)'!$C39,'RAW CI'!$M$2:$M$1729,AG$1)/5</f>
        <v>5103.3598122610738</v>
      </c>
      <c r="AH39" s="2">
        <f>SUMIFS('RAW CI'!$N$2:$N$1729,'RAW CI'!$G$2:$G$1729,'CI (num)'!$C39,'RAW CI'!$M$2:$M$1729,AH$1)/5</f>
        <v>5140.8689464730724</v>
      </c>
      <c r="AI39" s="2">
        <f>SUMIFS('RAW CI'!$N$2:$N$1729,'RAW CI'!$G$2:$G$1729,'CI (num)'!$C39,'RAW CI'!$M$2:$M$1729,AI$1)/5</f>
        <v>5150.4895940236647</v>
      </c>
    </row>
    <row r="40" spans="1:35" x14ac:dyDescent="0.2">
      <c r="A40">
        <f t="shared" si="0"/>
        <v>39</v>
      </c>
      <c r="B40" t="s">
        <v>28</v>
      </c>
      <c r="C40" s="1">
        <v>12</v>
      </c>
      <c r="D40" s="2">
        <f>SUMIFS('RAW CI'!$N$2:$N$1729,'RAW CI'!$G$2:$G$1729,'CI (num)'!$C40,'RAW CI'!$M$2:$M$1729,D$1)/5</f>
        <v>2752.2769359867343</v>
      </c>
      <c r="E40" s="2">
        <f>SUMIFS('RAW CI'!$N$2:$N$1729,'RAW CI'!$G$2:$G$1729,'CI (num)'!$C40,'RAW CI'!$M$2:$M$1729,E$1)/5</f>
        <v>2912.457118848296</v>
      </c>
      <c r="F40" s="2">
        <f>SUMIFS('RAW CI'!$N$2:$N$1729,'RAW CI'!$G$2:$G$1729,'CI (num)'!$C40,'RAW CI'!$M$2:$M$1729,F$1)/5</f>
        <v>3072.6600930931759</v>
      </c>
      <c r="G40" s="2">
        <f>SUMIFS('RAW CI'!$N$2:$N$1729,'RAW CI'!$G$2:$G$1729,'CI (num)'!$C40,'RAW CI'!$M$2:$M$1729,G$1)/5</f>
        <v>3229.456808545578</v>
      </c>
      <c r="H40" s="2">
        <f>SUMIFS('RAW CI'!$N$2:$N$1729,'RAW CI'!$G$2:$G$1729,'CI (num)'!$C40,'RAW CI'!$M$2:$M$1729,H$1)/5</f>
        <v>3363.9475861596416</v>
      </c>
      <c r="I40" s="2">
        <f>SUMIFS('RAW CI'!$N$2:$N$1729,'RAW CI'!$G$2:$G$1729,'CI (num)'!$C40,'RAW CI'!$M$2:$M$1729,I$1)/5</f>
        <v>3482.8654143094259</v>
      </c>
      <c r="J40" s="2">
        <f>SUMIFS('RAW CI'!$N$2:$N$1729,'RAW CI'!$G$2:$G$1729,'CI (num)'!$C40,'RAW CI'!$M$2:$M$1729,J$1)/5</f>
        <v>3591.7432639627577</v>
      </c>
      <c r="K40" s="2">
        <f>SUMIFS('RAW CI'!$N$2:$N$1729,'RAW CI'!$G$2:$G$1729,'CI (num)'!$C40,'RAW CI'!$M$2:$M$1729,K$1)/5</f>
        <v>3700.395145919802</v>
      </c>
      <c r="L40" s="2">
        <f>SUMIFS('RAW CI'!$N$2:$N$1729,'RAW CI'!$G$2:$G$1729,'CI (num)'!$C40,'RAW CI'!$M$2:$M$1729,L$1)/5</f>
        <v>3802.4363767375557</v>
      </c>
      <c r="M40" s="2">
        <f>SUMIFS('RAW CI'!$N$2:$N$1729,'RAW CI'!$G$2:$G$1729,'CI (num)'!$C40,'RAW CI'!$M$2:$M$1729,M$1)/5</f>
        <v>3900.2778722693365</v>
      </c>
      <c r="N40" s="2">
        <f>SUMIFS('RAW CI'!$N$2:$N$1729,'RAW CI'!$G$2:$G$1729,'CI (num)'!$C40,'RAW CI'!$M$2:$M$1729,N$1)/5</f>
        <v>3990.875997621496</v>
      </c>
      <c r="O40" s="2">
        <f>SUMIFS('RAW CI'!$N$2:$N$1729,'RAW CI'!$G$2:$G$1729,'CI (num)'!$C40,'RAW CI'!$M$2:$M$1729,O$1)/5</f>
        <v>4071.5725450439741</v>
      </c>
      <c r="P40" s="2">
        <f>SUMIFS('RAW CI'!$N$2:$N$1729,'RAW CI'!$G$2:$G$1729,'CI (num)'!$C40,'RAW CI'!$M$2:$M$1729,P$1)/5</f>
        <v>4133.4223681948624</v>
      </c>
      <c r="Q40" s="2">
        <f>SUMIFS('RAW CI'!$N$2:$N$1729,'RAW CI'!$G$2:$G$1729,'CI (num)'!$C40,'RAW CI'!$M$2:$M$1729,Q$1)/5</f>
        <v>4190.2192876169993</v>
      </c>
      <c r="R40" s="2">
        <f>SUMIFS('RAW CI'!$N$2:$N$1729,'RAW CI'!$G$2:$G$1729,'CI (num)'!$C40,'RAW CI'!$M$2:$M$1729,R$1)/5</f>
        <v>4232.8404121973817</v>
      </c>
      <c r="S40" s="2">
        <f>SUMIFS('RAW CI'!$N$2:$N$1729,'RAW CI'!$G$2:$G$1729,'CI (num)'!$C40,'RAW CI'!$M$2:$M$1729,S$1)/5</f>
        <v>4282.6634621760422</v>
      </c>
      <c r="T40" s="2">
        <f>SUMIFS('RAW CI'!$N$2:$N$1729,'RAW CI'!$G$2:$G$1729,'CI (num)'!$C40,'RAW CI'!$M$2:$M$1729,T$1)/5</f>
        <v>4329.1137844327513</v>
      </c>
      <c r="U40" s="2">
        <f>SUMIFS('RAW CI'!$N$2:$N$1729,'RAW CI'!$G$2:$G$1729,'CI (num)'!$C40,'RAW CI'!$M$2:$M$1729,U$1)/5</f>
        <v>4381.8312797754916</v>
      </c>
      <c r="V40" s="2">
        <f>SUMIFS('RAW CI'!$N$2:$N$1729,'RAW CI'!$G$2:$G$1729,'CI (num)'!$C40,'RAW CI'!$M$2:$M$1729,V$1)/5</f>
        <v>4439.7802819884555</v>
      </c>
      <c r="W40" s="2">
        <f>SUMIFS('RAW CI'!$N$2:$N$1729,'RAW CI'!$G$2:$G$1729,'CI (num)'!$C40,'RAW CI'!$M$2:$M$1729,W$1)/5</f>
        <v>4495.260621309526</v>
      </c>
      <c r="X40" s="2">
        <f>SUMIFS('RAW CI'!$N$2:$N$1729,'RAW CI'!$G$2:$G$1729,'CI (num)'!$C40,'RAW CI'!$M$2:$M$1729,X$1)/5</f>
        <v>4556.1890494294948</v>
      </c>
      <c r="Y40" s="2">
        <f>SUMIFS('RAW CI'!$N$2:$N$1729,'RAW CI'!$G$2:$G$1729,'CI (num)'!$C40,'RAW CI'!$M$2:$M$1729,Y$1)/5</f>
        <v>4612.7579212147157</v>
      </c>
      <c r="Z40" s="2">
        <f>SUMIFS('RAW CI'!$N$2:$N$1729,'RAW CI'!$G$2:$G$1729,'CI (num)'!$C40,'RAW CI'!$M$2:$M$1729,Z$1)/5</f>
        <v>4634.4884059514934</v>
      </c>
      <c r="AA40" s="2">
        <f>SUMIFS('RAW CI'!$N$2:$N$1729,'RAW CI'!$G$2:$G$1729,'CI (num)'!$C40,'RAW CI'!$M$2:$M$1729,AA$1)/5</f>
        <v>4669.5363240791658</v>
      </c>
      <c r="AB40" s="2">
        <f>SUMIFS('RAW CI'!$N$2:$N$1729,'RAW CI'!$G$2:$G$1729,'CI (num)'!$C40,'RAW CI'!$M$2:$M$1729,AB$1)/5</f>
        <v>4718.2675076922405</v>
      </c>
      <c r="AC40" s="2">
        <f>SUMIFS('RAW CI'!$N$2:$N$1729,'RAW CI'!$G$2:$G$1729,'CI (num)'!$C40,'RAW CI'!$M$2:$M$1729,AC$1)/5</f>
        <v>4789.0280821644283</v>
      </c>
      <c r="AD40" s="2">
        <f>SUMIFS('RAW CI'!$N$2:$N$1729,'RAW CI'!$G$2:$G$1729,'CI (num)'!$C40,'RAW CI'!$M$2:$M$1729,AD$1)/5</f>
        <v>4873.1241161868766</v>
      </c>
      <c r="AE40" s="2">
        <f>SUMIFS('RAW CI'!$N$2:$N$1729,'RAW CI'!$G$2:$G$1729,'CI (num)'!$C40,'RAW CI'!$M$2:$M$1729,AE$1)/5</f>
        <v>4961.752022419988</v>
      </c>
      <c r="AF40" s="2">
        <f>SUMIFS('RAW CI'!$N$2:$N$1729,'RAW CI'!$G$2:$G$1729,'CI (num)'!$C40,'RAW CI'!$M$2:$M$1729,AF$1)/5</f>
        <v>5039.1744273882641</v>
      </c>
      <c r="AG40" s="2">
        <f>SUMIFS('RAW CI'!$N$2:$N$1729,'RAW CI'!$G$2:$G$1729,'CI (num)'!$C40,'RAW CI'!$M$2:$M$1729,AG$1)/5</f>
        <v>5103.3598122610738</v>
      </c>
      <c r="AH40" s="2">
        <f>SUMIFS('RAW CI'!$N$2:$N$1729,'RAW CI'!$G$2:$G$1729,'CI (num)'!$C40,'RAW CI'!$M$2:$M$1729,AH$1)/5</f>
        <v>5140.8689464730724</v>
      </c>
      <c r="AI40" s="2">
        <f>SUMIFS('RAW CI'!$N$2:$N$1729,'RAW CI'!$G$2:$G$1729,'CI (num)'!$C40,'RAW CI'!$M$2:$M$1729,AI$1)/5</f>
        <v>5150.4895940236647</v>
      </c>
    </row>
    <row r="41" spans="1:35" x14ac:dyDescent="0.2">
      <c r="A41">
        <f t="shared" si="0"/>
        <v>40</v>
      </c>
      <c r="B41" t="s">
        <v>29</v>
      </c>
      <c r="C41" s="1">
        <v>13</v>
      </c>
      <c r="D41" s="2">
        <f>SUMIFS('RAW CI'!$N$2:$N$1729,'RAW CI'!$G$2:$G$1729,'CI (num)'!$C41,'RAW CI'!$M$2:$M$1729,D$1)/5</f>
        <v>3493.250451562692</v>
      </c>
      <c r="E41" s="2">
        <f>SUMIFS('RAW CI'!$N$2:$N$1729,'RAW CI'!$G$2:$G$1729,'CI (num)'!$C41,'RAW CI'!$M$2:$M$1729,E$1)/5</f>
        <v>3629.4827338748901</v>
      </c>
      <c r="F41" s="2">
        <f>SUMIFS('RAW CI'!$N$2:$N$1729,'RAW CI'!$G$2:$G$1729,'CI (num)'!$C41,'RAW CI'!$M$2:$M$1729,F$1)/5</f>
        <v>3818.6913600888174</v>
      </c>
      <c r="G41" s="2">
        <f>SUMIFS('RAW CI'!$N$2:$N$1729,'RAW CI'!$G$2:$G$1729,'CI (num)'!$C41,'RAW CI'!$M$2:$M$1729,G$1)/5</f>
        <v>4031.168205690602</v>
      </c>
      <c r="H41" s="2">
        <f>SUMIFS('RAW CI'!$N$2:$N$1729,'RAW CI'!$G$2:$G$1729,'CI (num)'!$C41,'RAW CI'!$M$2:$M$1729,H$1)/5</f>
        <v>4224.9611611381133</v>
      </c>
      <c r="I41" s="2">
        <f>SUMIFS('RAW CI'!$N$2:$N$1729,'RAW CI'!$G$2:$G$1729,'CI (num)'!$C41,'RAW CI'!$M$2:$M$1729,I$1)/5</f>
        <v>4370.5318806538253</v>
      </c>
      <c r="J41" s="2">
        <f>SUMIFS('RAW CI'!$N$2:$N$1729,'RAW CI'!$G$2:$G$1729,'CI (num)'!$C41,'RAW CI'!$M$2:$M$1729,J$1)/5</f>
        <v>4565.1712751228815</v>
      </c>
      <c r="K41" s="2">
        <f>SUMIFS('RAW CI'!$N$2:$N$1729,'RAW CI'!$G$2:$G$1729,'CI (num)'!$C41,'RAW CI'!$M$2:$M$1729,K$1)/5</f>
        <v>4759.2874898023565</v>
      </c>
      <c r="L41" s="2">
        <f>SUMIFS('RAW CI'!$N$2:$N$1729,'RAW CI'!$G$2:$G$1729,'CI (num)'!$C41,'RAW CI'!$M$2:$M$1729,L$1)/5</f>
        <v>4944.6342005735123</v>
      </c>
      <c r="M41" s="2">
        <f>SUMIFS('RAW CI'!$N$2:$N$1729,'RAW CI'!$G$2:$G$1729,'CI (num)'!$C41,'RAW CI'!$M$2:$M$1729,M$1)/5</f>
        <v>5123.8292154138635</v>
      </c>
      <c r="N41" s="2">
        <f>SUMIFS('RAW CI'!$N$2:$N$1729,'RAW CI'!$G$2:$G$1729,'CI (num)'!$C41,'RAW CI'!$M$2:$M$1729,N$1)/5</f>
        <v>5299.1340534219516</v>
      </c>
      <c r="O41" s="2">
        <f>SUMIFS('RAW CI'!$N$2:$N$1729,'RAW CI'!$G$2:$G$1729,'CI (num)'!$C41,'RAW CI'!$M$2:$M$1729,O$1)/5</f>
        <v>5462.2132199039788</v>
      </c>
      <c r="P41" s="2">
        <f>SUMIFS('RAW CI'!$N$2:$N$1729,'RAW CI'!$G$2:$G$1729,'CI (num)'!$C41,'RAW CI'!$M$2:$M$1729,P$1)/5</f>
        <v>5614.0589520390358</v>
      </c>
      <c r="Q41" s="2">
        <f>SUMIFS('RAW CI'!$N$2:$N$1729,'RAW CI'!$G$2:$G$1729,'CI (num)'!$C41,'RAW CI'!$M$2:$M$1729,Q$1)/5</f>
        <v>5764.4240290064217</v>
      </c>
      <c r="R41" s="2">
        <f>SUMIFS('RAW CI'!$N$2:$N$1729,'RAW CI'!$G$2:$G$1729,'CI (num)'!$C41,'RAW CI'!$M$2:$M$1729,R$1)/5</f>
        <v>5901.5199801777462</v>
      </c>
      <c r="S41" s="2">
        <f>SUMIFS('RAW CI'!$N$2:$N$1729,'RAW CI'!$G$2:$G$1729,'CI (num)'!$C41,'RAW CI'!$M$2:$M$1729,S$1)/5</f>
        <v>6039.0971743357895</v>
      </c>
      <c r="T41" s="2">
        <f>SUMIFS('RAW CI'!$N$2:$N$1729,'RAW CI'!$G$2:$G$1729,'CI (num)'!$C41,'RAW CI'!$M$2:$M$1729,T$1)/5</f>
        <v>6166.0259954717085</v>
      </c>
      <c r="U41" s="2">
        <f>SUMIFS('RAW CI'!$N$2:$N$1729,'RAW CI'!$G$2:$G$1729,'CI (num)'!$C41,'RAW CI'!$M$2:$M$1729,U$1)/5</f>
        <v>6297.4473055983126</v>
      </c>
      <c r="V41" s="2">
        <f>SUMIFS('RAW CI'!$N$2:$N$1729,'RAW CI'!$G$2:$G$1729,'CI (num)'!$C41,'RAW CI'!$M$2:$M$1729,V$1)/5</f>
        <v>6425.7449656307535</v>
      </c>
      <c r="W41" s="2">
        <f>SUMIFS('RAW CI'!$N$2:$N$1729,'RAW CI'!$G$2:$G$1729,'CI (num)'!$C41,'RAW CI'!$M$2:$M$1729,W$1)/5</f>
        <v>6554.4268454721387</v>
      </c>
      <c r="X41" s="2">
        <f>SUMIFS('RAW CI'!$N$2:$N$1729,'RAW CI'!$G$2:$G$1729,'CI (num)'!$C41,'RAW CI'!$M$2:$M$1729,X$1)/5</f>
        <v>6689.3112762912842</v>
      </c>
      <c r="Y41" s="2">
        <f>SUMIFS('RAW CI'!$N$2:$N$1729,'RAW CI'!$G$2:$G$1729,'CI (num)'!$C41,'RAW CI'!$M$2:$M$1729,Y$1)/5</f>
        <v>6822.7860507625064</v>
      </c>
      <c r="Z41" s="2">
        <f>SUMIFS('RAW CI'!$N$2:$N$1729,'RAW CI'!$G$2:$G$1729,'CI (num)'!$C41,'RAW CI'!$M$2:$M$1729,Z$1)/5</f>
        <v>6902.5845510372019</v>
      </c>
      <c r="AA41" s="2">
        <f>SUMIFS('RAW CI'!$N$2:$N$1729,'RAW CI'!$G$2:$G$1729,'CI (num)'!$C41,'RAW CI'!$M$2:$M$1729,AA$1)/5</f>
        <v>6999.4404136006606</v>
      </c>
      <c r="AB41" s="2">
        <f>SUMIFS('RAW CI'!$N$2:$N$1729,'RAW CI'!$G$2:$G$1729,'CI (num)'!$C41,'RAW CI'!$M$2:$M$1729,AB$1)/5</f>
        <v>7120.1958185529802</v>
      </c>
      <c r="AC41" s="2">
        <f>SUMIFS('RAW CI'!$N$2:$N$1729,'RAW CI'!$G$2:$G$1729,'CI (num)'!$C41,'RAW CI'!$M$2:$M$1729,AC$1)/5</f>
        <v>7270.0425151612199</v>
      </c>
      <c r="AD41" s="2">
        <f>SUMIFS('RAW CI'!$N$2:$N$1729,'RAW CI'!$G$2:$G$1729,'CI (num)'!$C41,'RAW CI'!$M$2:$M$1729,AD$1)/5</f>
        <v>7459.4496041412003</v>
      </c>
      <c r="AE41" s="2">
        <f>SUMIFS('RAW CI'!$N$2:$N$1729,'RAW CI'!$G$2:$G$1729,'CI (num)'!$C41,'RAW CI'!$M$2:$M$1729,AE$1)/5</f>
        <v>7658.1809695591801</v>
      </c>
      <c r="AF41" s="2">
        <f>SUMIFS('RAW CI'!$N$2:$N$1729,'RAW CI'!$G$2:$G$1729,'CI (num)'!$C41,'RAW CI'!$M$2:$M$1729,AF$1)/5</f>
        <v>7855.5913179816998</v>
      </c>
      <c r="AG41" s="2">
        <f>SUMIFS('RAW CI'!$N$2:$N$1729,'RAW CI'!$G$2:$G$1729,'CI (num)'!$C41,'RAW CI'!$M$2:$M$1729,AG$1)/5</f>
        <v>8044.3697749270996</v>
      </c>
      <c r="AH41" s="2">
        <f>SUMIFS('RAW CI'!$N$2:$N$1729,'RAW CI'!$G$2:$G$1729,'CI (num)'!$C41,'RAW CI'!$M$2:$M$1729,AH$1)/5</f>
        <v>8152.7314023318804</v>
      </c>
      <c r="AI41" s="2">
        <f>SUMIFS('RAW CI'!$N$2:$N$1729,'RAW CI'!$G$2:$G$1729,'CI (num)'!$C41,'RAW CI'!$M$2:$M$1729,AI$1)/5</f>
        <v>8256.5033711585202</v>
      </c>
    </row>
    <row r="42" spans="1:35" x14ac:dyDescent="0.2">
      <c r="A42">
        <f t="shared" si="0"/>
        <v>41</v>
      </c>
      <c r="B42" t="s">
        <v>29</v>
      </c>
      <c r="C42" s="1">
        <v>13</v>
      </c>
      <c r="D42" s="2">
        <f>SUMIFS('RAW CI'!$N$2:$N$1729,'RAW CI'!$G$2:$G$1729,'CI (num)'!$C42,'RAW CI'!$M$2:$M$1729,D$1)/5</f>
        <v>3493.250451562692</v>
      </c>
      <c r="E42" s="2">
        <f>SUMIFS('RAW CI'!$N$2:$N$1729,'RAW CI'!$G$2:$G$1729,'CI (num)'!$C42,'RAW CI'!$M$2:$M$1729,E$1)/5</f>
        <v>3629.4827338748901</v>
      </c>
      <c r="F42" s="2">
        <f>SUMIFS('RAW CI'!$N$2:$N$1729,'RAW CI'!$G$2:$G$1729,'CI (num)'!$C42,'RAW CI'!$M$2:$M$1729,F$1)/5</f>
        <v>3818.6913600888174</v>
      </c>
      <c r="G42" s="2">
        <f>SUMIFS('RAW CI'!$N$2:$N$1729,'RAW CI'!$G$2:$G$1729,'CI (num)'!$C42,'RAW CI'!$M$2:$M$1729,G$1)/5</f>
        <v>4031.168205690602</v>
      </c>
      <c r="H42" s="2">
        <f>SUMIFS('RAW CI'!$N$2:$N$1729,'RAW CI'!$G$2:$G$1729,'CI (num)'!$C42,'RAW CI'!$M$2:$M$1729,H$1)/5</f>
        <v>4224.9611611381133</v>
      </c>
      <c r="I42" s="2">
        <f>SUMIFS('RAW CI'!$N$2:$N$1729,'RAW CI'!$G$2:$G$1729,'CI (num)'!$C42,'RAW CI'!$M$2:$M$1729,I$1)/5</f>
        <v>4370.5318806538253</v>
      </c>
      <c r="J42" s="2">
        <f>SUMIFS('RAW CI'!$N$2:$N$1729,'RAW CI'!$G$2:$G$1729,'CI (num)'!$C42,'RAW CI'!$M$2:$M$1729,J$1)/5</f>
        <v>4565.1712751228815</v>
      </c>
      <c r="K42" s="2">
        <f>SUMIFS('RAW CI'!$N$2:$N$1729,'RAW CI'!$G$2:$G$1729,'CI (num)'!$C42,'RAW CI'!$M$2:$M$1729,K$1)/5</f>
        <v>4759.2874898023565</v>
      </c>
      <c r="L42" s="2">
        <f>SUMIFS('RAW CI'!$N$2:$N$1729,'RAW CI'!$G$2:$G$1729,'CI (num)'!$C42,'RAW CI'!$M$2:$M$1729,L$1)/5</f>
        <v>4944.6342005735123</v>
      </c>
      <c r="M42" s="2">
        <f>SUMIFS('RAW CI'!$N$2:$N$1729,'RAW CI'!$G$2:$G$1729,'CI (num)'!$C42,'RAW CI'!$M$2:$M$1729,M$1)/5</f>
        <v>5123.8292154138635</v>
      </c>
      <c r="N42" s="2">
        <f>SUMIFS('RAW CI'!$N$2:$N$1729,'RAW CI'!$G$2:$G$1729,'CI (num)'!$C42,'RAW CI'!$M$2:$M$1729,N$1)/5</f>
        <v>5299.1340534219516</v>
      </c>
      <c r="O42" s="2">
        <f>SUMIFS('RAW CI'!$N$2:$N$1729,'RAW CI'!$G$2:$G$1729,'CI (num)'!$C42,'RAW CI'!$M$2:$M$1729,O$1)/5</f>
        <v>5462.2132199039788</v>
      </c>
      <c r="P42" s="2">
        <f>SUMIFS('RAW CI'!$N$2:$N$1729,'RAW CI'!$G$2:$G$1729,'CI (num)'!$C42,'RAW CI'!$M$2:$M$1729,P$1)/5</f>
        <v>5614.0589520390358</v>
      </c>
      <c r="Q42" s="2">
        <f>SUMIFS('RAW CI'!$N$2:$N$1729,'RAW CI'!$G$2:$G$1729,'CI (num)'!$C42,'RAW CI'!$M$2:$M$1729,Q$1)/5</f>
        <v>5764.4240290064217</v>
      </c>
      <c r="R42" s="2">
        <f>SUMIFS('RAW CI'!$N$2:$N$1729,'RAW CI'!$G$2:$G$1729,'CI (num)'!$C42,'RAW CI'!$M$2:$M$1729,R$1)/5</f>
        <v>5901.5199801777462</v>
      </c>
      <c r="S42" s="2">
        <f>SUMIFS('RAW CI'!$N$2:$N$1729,'RAW CI'!$G$2:$G$1729,'CI (num)'!$C42,'RAW CI'!$M$2:$M$1729,S$1)/5</f>
        <v>6039.0971743357895</v>
      </c>
      <c r="T42" s="2">
        <f>SUMIFS('RAW CI'!$N$2:$N$1729,'RAW CI'!$G$2:$G$1729,'CI (num)'!$C42,'RAW CI'!$M$2:$M$1729,T$1)/5</f>
        <v>6166.0259954717085</v>
      </c>
      <c r="U42" s="2">
        <f>SUMIFS('RAW CI'!$N$2:$N$1729,'RAW CI'!$G$2:$G$1729,'CI (num)'!$C42,'RAW CI'!$M$2:$M$1729,U$1)/5</f>
        <v>6297.4473055983126</v>
      </c>
      <c r="V42" s="2">
        <f>SUMIFS('RAW CI'!$N$2:$N$1729,'RAW CI'!$G$2:$G$1729,'CI (num)'!$C42,'RAW CI'!$M$2:$M$1729,V$1)/5</f>
        <v>6425.7449656307535</v>
      </c>
      <c r="W42" s="2">
        <f>SUMIFS('RAW CI'!$N$2:$N$1729,'RAW CI'!$G$2:$G$1729,'CI (num)'!$C42,'RAW CI'!$M$2:$M$1729,W$1)/5</f>
        <v>6554.4268454721387</v>
      </c>
      <c r="X42" s="2">
        <f>SUMIFS('RAW CI'!$N$2:$N$1729,'RAW CI'!$G$2:$G$1729,'CI (num)'!$C42,'RAW CI'!$M$2:$M$1729,X$1)/5</f>
        <v>6689.3112762912842</v>
      </c>
      <c r="Y42" s="2">
        <f>SUMIFS('RAW CI'!$N$2:$N$1729,'RAW CI'!$G$2:$G$1729,'CI (num)'!$C42,'RAW CI'!$M$2:$M$1729,Y$1)/5</f>
        <v>6822.7860507625064</v>
      </c>
      <c r="Z42" s="2">
        <f>SUMIFS('RAW CI'!$N$2:$N$1729,'RAW CI'!$G$2:$G$1729,'CI (num)'!$C42,'RAW CI'!$M$2:$M$1729,Z$1)/5</f>
        <v>6902.5845510372019</v>
      </c>
      <c r="AA42" s="2">
        <f>SUMIFS('RAW CI'!$N$2:$N$1729,'RAW CI'!$G$2:$G$1729,'CI (num)'!$C42,'RAW CI'!$M$2:$M$1729,AA$1)/5</f>
        <v>6999.4404136006606</v>
      </c>
      <c r="AB42" s="2">
        <f>SUMIFS('RAW CI'!$N$2:$N$1729,'RAW CI'!$G$2:$G$1729,'CI (num)'!$C42,'RAW CI'!$M$2:$M$1729,AB$1)/5</f>
        <v>7120.1958185529802</v>
      </c>
      <c r="AC42" s="2">
        <f>SUMIFS('RAW CI'!$N$2:$N$1729,'RAW CI'!$G$2:$G$1729,'CI (num)'!$C42,'RAW CI'!$M$2:$M$1729,AC$1)/5</f>
        <v>7270.0425151612199</v>
      </c>
      <c r="AD42" s="2">
        <f>SUMIFS('RAW CI'!$N$2:$N$1729,'RAW CI'!$G$2:$G$1729,'CI (num)'!$C42,'RAW CI'!$M$2:$M$1729,AD$1)/5</f>
        <v>7459.4496041412003</v>
      </c>
      <c r="AE42" s="2">
        <f>SUMIFS('RAW CI'!$N$2:$N$1729,'RAW CI'!$G$2:$G$1729,'CI (num)'!$C42,'RAW CI'!$M$2:$M$1729,AE$1)/5</f>
        <v>7658.1809695591801</v>
      </c>
      <c r="AF42" s="2">
        <f>SUMIFS('RAW CI'!$N$2:$N$1729,'RAW CI'!$G$2:$G$1729,'CI (num)'!$C42,'RAW CI'!$M$2:$M$1729,AF$1)/5</f>
        <v>7855.5913179816998</v>
      </c>
      <c r="AG42" s="2">
        <f>SUMIFS('RAW CI'!$N$2:$N$1729,'RAW CI'!$G$2:$G$1729,'CI (num)'!$C42,'RAW CI'!$M$2:$M$1729,AG$1)/5</f>
        <v>8044.3697749270996</v>
      </c>
      <c r="AH42" s="2">
        <f>SUMIFS('RAW CI'!$N$2:$N$1729,'RAW CI'!$G$2:$G$1729,'CI (num)'!$C42,'RAW CI'!$M$2:$M$1729,AH$1)/5</f>
        <v>8152.7314023318804</v>
      </c>
      <c r="AI42" s="2">
        <f>SUMIFS('RAW CI'!$N$2:$N$1729,'RAW CI'!$G$2:$G$1729,'CI (num)'!$C42,'RAW CI'!$M$2:$M$1729,AI$1)/5</f>
        <v>8256.5033711585202</v>
      </c>
    </row>
    <row r="43" spans="1:35" x14ac:dyDescent="0.2">
      <c r="A43">
        <f t="shared" si="0"/>
        <v>42</v>
      </c>
      <c r="B43" t="s">
        <v>29</v>
      </c>
      <c r="C43" s="1">
        <v>13</v>
      </c>
      <c r="D43" s="2">
        <f>SUMIFS('RAW CI'!$N$2:$N$1729,'RAW CI'!$G$2:$G$1729,'CI (num)'!$C43,'RAW CI'!$M$2:$M$1729,D$1)/5</f>
        <v>3493.250451562692</v>
      </c>
      <c r="E43" s="2">
        <f>SUMIFS('RAW CI'!$N$2:$N$1729,'RAW CI'!$G$2:$G$1729,'CI (num)'!$C43,'RAW CI'!$M$2:$M$1729,E$1)/5</f>
        <v>3629.4827338748901</v>
      </c>
      <c r="F43" s="2">
        <f>SUMIFS('RAW CI'!$N$2:$N$1729,'RAW CI'!$G$2:$G$1729,'CI (num)'!$C43,'RAW CI'!$M$2:$M$1729,F$1)/5</f>
        <v>3818.6913600888174</v>
      </c>
      <c r="G43" s="2">
        <f>SUMIFS('RAW CI'!$N$2:$N$1729,'RAW CI'!$G$2:$G$1729,'CI (num)'!$C43,'RAW CI'!$M$2:$M$1729,G$1)/5</f>
        <v>4031.168205690602</v>
      </c>
      <c r="H43" s="2">
        <f>SUMIFS('RAW CI'!$N$2:$N$1729,'RAW CI'!$G$2:$G$1729,'CI (num)'!$C43,'RAW CI'!$M$2:$M$1729,H$1)/5</f>
        <v>4224.9611611381133</v>
      </c>
      <c r="I43" s="2">
        <f>SUMIFS('RAW CI'!$N$2:$N$1729,'RAW CI'!$G$2:$G$1729,'CI (num)'!$C43,'RAW CI'!$M$2:$M$1729,I$1)/5</f>
        <v>4370.5318806538253</v>
      </c>
      <c r="J43" s="2">
        <f>SUMIFS('RAW CI'!$N$2:$N$1729,'RAW CI'!$G$2:$G$1729,'CI (num)'!$C43,'RAW CI'!$M$2:$M$1729,J$1)/5</f>
        <v>4565.1712751228815</v>
      </c>
      <c r="K43" s="2">
        <f>SUMIFS('RAW CI'!$N$2:$N$1729,'RAW CI'!$G$2:$G$1729,'CI (num)'!$C43,'RAW CI'!$M$2:$M$1729,K$1)/5</f>
        <v>4759.2874898023565</v>
      </c>
      <c r="L43" s="2">
        <f>SUMIFS('RAW CI'!$N$2:$N$1729,'RAW CI'!$G$2:$G$1729,'CI (num)'!$C43,'RAW CI'!$M$2:$M$1729,L$1)/5</f>
        <v>4944.6342005735123</v>
      </c>
      <c r="M43" s="2">
        <f>SUMIFS('RAW CI'!$N$2:$N$1729,'RAW CI'!$G$2:$G$1729,'CI (num)'!$C43,'RAW CI'!$M$2:$M$1729,M$1)/5</f>
        <v>5123.8292154138635</v>
      </c>
      <c r="N43" s="2">
        <f>SUMIFS('RAW CI'!$N$2:$N$1729,'RAW CI'!$G$2:$G$1729,'CI (num)'!$C43,'RAW CI'!$M$2:$M$1729,N$1)/5</f>
        <v>5299.1340534219516</v>
      </c>
      <c r="O43" s="2">
        <f>SUMIFS('RAW CI'!$N$2:$N$1729,'RAW CI'!$G$2:$G$1729,'CI (num)'!$C43,'RAW CI'!$M$2:$M$1729,O$1)/5</f>
        <v>5462.2132199039788</v>
      </c>
      <c r="P43" s="2">
        <f>SUMIFS('RAW CI'!$N$2:$N$1729,'RAW CI'!$G$2:$G$1729,'CI (num)'!$C43,'RAW CI'!$M$2:$M$1729,P$1)/5</f>
        <v>5614.0589520390358</v>
      </c>
      <c r="Q43" s="2">
        <f>SUMIFS('RAW CI'!$N$2:$N$1729,'RAW CI'!$G$2:$G$1729,'CI (num)'!$C43,'RAW CI'!$M$2:$M$1729,Q$1)/5</f>
        <v>5764.4240290064217</v>
      </c>
      <c r="R43" s="2">
        <f>SUMIFS('RAW CI'!$N$2:$N$1729,'RAW CI'!$G$2:$G$1729,'CI (num)'!$C43,'RAW CI'!$M$2:$M$1729,R$1)/5</f>
        <v>5901.5199801777462</v>
      </c>
      <c r="S43" s="2">
        <f>SUMIFS('RAW CI'!$N$2:$N$1729,'RAW CI'!$G$2:$G$1729,'CI (num)'!$C43,'RAW CI'!$M$2:$M$1729,S$1)/5</f>
        <v>6039.0971743357895</v>
      </c>
      <c r="T43" s="2">
        <f>SUMIFS('RAW CI'!$N$2:$N$1729,'RAW CI'!$G$2:$G$1729,'CI (num)'!$C43,'RAW CI'!$M$2:$M$1729,T$1)/5</f>
        <v>6166.0259954717085</v>
      </c>
      <c r="U43" s="2">
        <f>SUMIFS('RAW CI'!$N$2:$N$1729,'RAW CI'!$G$2:$G$1729,'CI (num)'!$C43,'RAW CI'!$M$2:$M$1729,U$1)/5</f>
        <v>6297.4473055983126</v>
      </c>
      <c r="V43" s="2">
        <f>SUMIFS('RAW CI'!$N$2:$N$1729,'RAW CI'!$G$2:$G$1729,'CI (num)'!$C43,'RAW CI'!$M$2:$M$1729,V$1)/5</f>
        <v>6425.7449656307535</v>
      </c>
      <c r="W43" s="2">
        <f>SUMIFS('RAW CI'!$N$2:$N$1729,'RAW CI'!$G$2:$G$1729,'CI (num)'!$C43,'RAW CI'!$M$2:$M$1729,W$1)/5</f>
        <v>6554.4268454721387</v>
      </c>
      <c r="X43" s="2">
        <f>SUMIFS('RAW CI'!$N$2:$N$1729,'RAW CI'!$G$2:$G$1729,'CI (num)'!$C43,'RAW CI'!$M$2:$M$1729,X$1)/5</f>
        <v>6689.3112762912842</v>
      </c>
      <c r="Y43" s="2">
        <f>SUMIFS('RAW CI'!$N$2:$N$1729,'RAW CI'!$G$2:$G$1729,'CI (num)'!$C43,'RAW CI'!$M$2:$M$1729,Y$1)/5</f>
        <v>6822.7860507625064</v>
      </c>
      <c r="Z43" s="2">
        <f>SUMIFS('RAW CI'!$N$2:$N$1729,'RAW CI'!$G$2:$G$1729,'CI (num)'!$C43,'RAW CI'!$M$2:$M$1729,Z$1)/5</f>
        <v>6902.5845510372019</v>
      </c>
      <c r="AA43" s="2">
        <f>SUMIFS('RAW CI'!$N$2:$N$1729,'RAW CI'!$G$2:$G$1729,'CI (num)'!$C43,'RAW CI'!$M$2:$M$1729,AA$1)/5</f>
        <v>6999.4404136006606</v>
      </c>
      <c r="AB43" s="2">
        <f>SUMIFS('RAW CI'!$N$2:$N$1729,'RAW CI'!$G$2:$G$1729,'CI (num)'!$C43,'RAW CI'!$M$2:$M$1729,AB$1)/5</f>
        <v>7120.1958185529802</v>
      </c>
      <c r="AC43" s="2">
        <f>SUMIFS('RAW CI'!$N$2:$N$1729,'RAW CI'!$G$2:$G$1729,'CI (num)'!$C43,'RAW CI'!$M$2:$M$1729,AC$1)/5</f>
        <v>7270.0425151612199</v>
      </c>
      <c r="AD43" s="2">
        <f>SUMIFS('RAW CI'!$N$2:$N$1729,'RAW CI'!$G$2:$G$1729,'CI (num)'!$C43,'RAW CI'!$M$2:$M$1729,AD$1)/5</f>
        <v>7459.4496041412003</v>
      </c>
      <c r="AE43" s="2">
        <f>SUMIFS('RAW CI'!$N$2:$N$1729,'RAW CI'!$G$2:$G$1729,'CI (num)'!$C43,'RAW CI'!$M$2:$M$1729,AE$1)/5</f>
        <v>7658.1809695591801</v>
      </c>
      <c r="AF43" s="2">
        <f>SUMIFS('RAW CI'!$N$2:$N$1729,'RAW CI'!$G$2:$G$1729,'CI (num)'!$C43,'RAW CI'!$M$2:$M$1729,AF$1)/5</f>
        <v>7855.5913179816998</v>
      </c>
      <c r="AG43" s="2">
        <f>SUMIFS('RAW CI'!$N$2:$N$1729,'RAW CI'!$G$2:$G$1729,'CI (num)'!$C43,'RAW CI'!$M$2:$M$1729,AG$1)/5</f>
        <v>8044.3697749270996</v>
      </c>
      <c r="AH43" s="2">
        <f>SUMIFS('RAW CI'!$N$2:$N$1729,'RAW CI'!$G$2:$G$1729,'CI (num)'!$C43,'RAW CI'!$M$2:$M$1729,AH$1)/5</f>
        <v>8152.7314023318804</v>
      </c>
      <c r="AI43" s="2">
        <f>SUMIFS('RAW CI'!$N$2:$N$1729,'RAW CI'!$G$2:$G$1729,'CI (num)'!$C43,'RAW CI'!$M$2:$M$1729,AI$1)/5</f>
        <v>8256.5033711585202</v>
      </c>
    </row>
    <row r="44" spans="1:35" x14ac:dyDescent="0.2">
      <c r="A44">
        <f t="shared" si="0"/>
        <v>43</v>
      </c>
      <c r="B44" t="s">
        <v>29</v>
      </c>
      <c r="C44" s="1">
        <v>13</v>
      </c>
      <c r="D44" s="2">
        <f>SUMIFS('RAW CI'!$N$2:$N$1729,'RAW CI'!$G$2:$G$1729,'CI (num)'!$C44,'RAW CI'!$M$2:$M$1729,D$1)/5</f>
        <v>3493.250451562692</v>
      </c>
      <c r="E44" s="2">
        <f>SUMIFS('RAW CI'!$N$2:$N$1729,'RAW CI'!$G$2:$G$1729,'CI (num)'!$C44,'RAW CI'!$M$2:$M$1729,E$1)/5</f>
        <v>3629.4827338748901</v>
      </c>
      <c r="F44" s="2">
        <f>SUMIFS('RAW CI'!$N$2:$N$1729,'RAW CI'!$G$2:$G$1729,'CI (num)'!$C44,'RAW CI'!$M$2:$M$1729,F$1)/5</f>
        <v>3818.6913600888174</v>
      </c>
      <c r="G44" s="2">
        <f>SUMIFS('RAW CI'!$N$2:$N$1729,'RAW CI'!$G$2:$G$1729,'CI (num)'!$C44,'RAW CI'!$M$2:$M$1729,G$1)/5</f>
        <v>4031.168205690602</v>
      </c>
      <c r="H44" s="2">
        <f>SUMIFS('RAW CI'!$N$2:$N$1729,'RAW CI'!$G$2:$G$1729,'CI (num)'!$C44,'RAW CI'!$M$2:$M$1729,H$1)/5</f>
        <v>4224.9611611381133</v>
      </c>
      <c r="I44" s="2">
        <f>SUMIFS('RAW CI'!$N$2:$N$1729,'RAW CI'!$G$2:$G$1729,'CI (num)'!$C44,'RAW CI'!$M$2:$M$1729,I$1)/5</f>
        <v>4370.5318806538253</v>
      </c>
      <c r="J44" s="2">
        <f>SUMIFS('RAW CI'!$N$2:$N$1729,'RAW CI'!$G$2:$G$1729,'CI (num)'!$C44,'RAW CI'!$M$2:$M$1729,J$1)/5</f>
        <v>4565.1712751228815</v>
      </c>
      <c r="K44" s="2">
        <f>SUMIFS('RAW CI'!$N$2:$N$1729,'RAW CI'!$G$2:$G$1729,'CI (num)'!$C44,'RAW CI'!$M$2:$M$1729,K$1)/5</f>
        <v>4759.2874898023565</v>
      </c>
      <c r="L44" s="2">
        <f>SUMIFS('RAW CI'!$N$2:$N$1729,'RAW CI'!$G$2:$G$1729,'CI (num)'!$C44,'RAW CI'!$M$2:$M$1729,L$1)/5</f>
        <v>4944.6342005735123</v>
      </c>
      <c r="M44" s="2">
        <f>SUMIFS('RAW CI'!$N$2:$N$1729,'RAW CI'!$G$2:$G$1729,'CI (num)'!$C44,'RAW CI'!$M$2:$M$1729,M$1)/5</f>
        <v>5123.8292154138635</v>
      </c>
      <c r="N44" s="2">
        <f>SUMIFS('RAW CI'!$N$2:$N$1729,'RAW CI'!$G$2:$G$1729,'CI (num)'!$C44,'RAW CI'!$M$2:$M$1729,N$1)/5</f>
        <v>5299.1340534219516</v>
      </c>
      <c r="O44" s="2">
        <f>SUMIFS('RAW CI'!$N$2:$N$1729,'RAW CI'!$G$2:$G$1729,'CI (num)'!$C44,'RAW CI'!$M$2:$M$1729,O$1)/5</f>
        <v>5462.2132199039788</v>
      </c>
      <c r="P44" s="2">
        <f>SUMIFS('RAW CI'!$N$2:$N$1729,'RAW CI'!$G$2:$G$1729,'CI (num)'!$C44,'RAW CI'!$M$2:$M$1729,P$1)/5</f>
        <v>5614.0589520390358</v>
      </c>
      <c r="Q44" s="2">
        <f>SUMIFS('RAW CI'!$N$2:$N$1729,'RAW CI'!$G$2:$G$1729,'CI (num)'!$C44,'RAW CI'!$M$2:$M$1729,Q$1)/5</f>
        <v>5764.4240290064217</v>
      </c>
      <c r="R44" s="2">
        <f>SUMIFS('RAW CI'!$N$2:$N$1729,'RAW CI'!$G$2:$G$1729,'CI (num)'!$C44,'RAW CI'!$M$2:$M$1729,R$1)/5</f>
        <v>5901.5199801777462</v>
      </c>
      <c r="S44" s="2">
        <f>SUMIFS('RAW CI'!$N$2:$N$1729,'RAW CI'!$G$2:$G$1729,'CI (num)'!$C44,'RAW CI'!$M$2:$M$1729,S$1)/5</f>
        <v>6039.0971743357895</v>
      </c>
      <c r="T44" s="2">
        <f>SUMIFS('RAW CI'!$N$2:$N$1729,'RAW CI'!$G$2:$G$1729,'CI (num)'!$C44,'RAW CI'!$M$2:$M$1729,T$1)/5</f>
        <v>6166.0259954717085</v>
      </c>
      <c r="U44" s="2">
        <f>SUMIFS('RAW CI'!$N$2:$N$1729,'RAW CI'!$G$2:$G$1729,'CI (num)'!$C44,'RAW CI'!$M$2:$M$1729,U$1)/5</f>
        <v>6297.4473055983126</v>
      </c>
      <c r="V44" s="2">
        <f>SUMIFS('RAW CI'!$N$2:$N$1729,'RAW CI'!$G$2:$G$1729,'CI (num)'!$C44,'RAW CI'!$M$2:$M$1729,V$1)/5</f>
        <v>6425.7449656307535</v>
      </c>
      <c r="W44" s="2">
        <f>SUMIFS('RAW CI'!$N$2:$N$1729,'RAW CI'!$G$2:$G$1729,'CI (num)'!$C44,'RAW CI'!$M$2:$M$1729,W$1)/5</f>
        <v>6554.4268454721387</v>
      </c>
      <c r="X44" s="2">
        <f>SUMIFS('RAW CI'!$N$2:$N$1729,'RAW CI'!$G$2:$G$1729,'CI (num)'!$C44,'RAW CI'!$M$2:$M$1729,X$1)/5</f>
        <v>6689.3112762912842</v>
      </c>
      <c r="Y44" s="2">
        <f>SUMIFS('RAW CI'!$N$2:$N$1729,'RAW CI'!$G$2:$G$1729,'CI (num)'!$C44,'RAW CI'!$M$2:$M$1729,Y$1)/5</f>
        <v>6822.7860507625064</v>
      </c>
      <c r="Z44" s="2">
        <f>SUMIFS('RAW CI'!$N$2:$N$1729,'RAW CI'!$G$2:$G$1729,'CI (num)'!$C44,'RAW CI'!$M$2:$M$1729,Z$1)/5</f>
        <v>6902.5845510372019</v>
      </c>
      <c r="AA44" s="2">
        <f>SUMIFS('RAW CI'!$N$2:$N$1729,'RAW CI'!$G$2:$G$1729,'CI (num)'!$C44,'RAW CI'!$M$2:$M$1729,AA$1)/5</f>
        <v>6999.4404136006606</v>
      </c>
      <c r="AB44" s="2">
        <f>SUMIFS('RAW CI'!$N$2:$N$1729,'RAW CI'!$G$2:$G$1729,'CI (num)'!$C44,'RAW CI'!$M$2:$M$1729,AB$1)/5</f>
        <v>7120.1958185529802</v>
      </c>
      <c r="AC44" s="2">
        <f>SUMIFS('RAW CI'!$N$2:$N$1729,'RAW CI'!$G$2:$G$1729,'CI (num)'!$C44,'RAW CI'!$M$2:$M$1729,AC$1)/5</f>
        <v>7270.0425151612199</v>
      </c>
      <c r="AD44" s="2">
        <f>SUMIFS('RAW CI'!$N$2:$N$1729,'RAW CI'!$G$2:$G$1729,'CI (num)'!$C44,'RAW CI'!$M$2:$M$1729,AD$1)/5</f>
        <v>7459.4496041412003</v>
      </c>
      <c r="AE44" s="2">
        <f>SUMIFS('RAW CI'!$N$2:$N$1729,'RAW CI'!$G$2:$G$1729,'CI (num)'!$C44,'RAW CI'!$M$2:$M$1729,AE$1)/5</f>
        <v>7658.1809695591801</v>
      </c>
      <c r="AF44" s="2">
        <f>SUMIFS('RAW CI'!$N$2:$N$1729,'RAW CI'!$G$2:$G$1729,'CI (num)'!$C44,'RAW CI'!$M$2:$M$1729,AF$1)/5</f>
        <v>7855.5913179816998</v>
      </c>
      <c r="AG44" s="2">
        <f>SUMIFS('RAW CI'!$N$2:$N$1729,'RAW CI'!$G$2:$G$1729,'CI (num)'!$C44,'RAW CI'!$M$2:$M$1729,AG$1)/5</f>
        <v>8044.3697749270996</v>
      </c>
      <c r="AH44" s="2">
        <f>SUMIFS('RAW CI'!$N$2:$N$1729,'RAW CI'!$G$2:$G$1729,'CI (num)'!$C44,'RAW CI'!$M$2:$M$1729,AH$1)/5</f>
        <v>8152.7314023318804</v>
      </c>
      <c r="AI44" s="2">
        <f>SUMIFS('RAW CI'!$N$2:$N$1729,'RAW CI'!$G$2:$G$1729,'CI (num)'!$C44,'RAW CI'!$M$2:$M$1729,AI$1)/5</f>
        <v>8256.5033711585202</v>
      </c>
    </row>
    <row r="45" spans="1:35" x14ac:dyDescent="0.2">
      <c r="A45">
        <f t="shared" si="0"/>
        <v>44</v>
      </c>
      <c r="B45" t="s">
        <v>29</v>
      </c>
      <c r="C45" s="1">
        <v>13</v>
      </c>
      <c r="D45" s="2">
        <f>SUMIFS('RAW CI'!$N$2:$N$1729,'RAW CI'!$G$2:$G$1729,'CI (num)'!$C45,'RAW CI'!$M$2:$M$1729,D$1)/5</f>
        <v>3493.250451562692</v>
      </c>
      <c r="E45" s="2">
        <f>SUMIFS('RAW CI'!$N$2:$N$1729,'RAW CI'!$G$2:$G$1729,'CI (num)'!$C45,'RAW CI'!$M$2:$M$1729,E$1)/5</f>
        <v>3629.4827338748901</v>
      </c>
      <c r="F45" s="2">
        <f>SUMIFS('RAW CI'!$N$2:$N$1729,'RAW CI'!$G$2:$G$1729,'CI (num)'!$C45,'RAW CI'!$M$2:$M$1729,F$1)/5</f>
        <v>3818.6913600888174</v>
      </c>
      <c r="G45" s="2">
        <f>SUMIFS('RAW CI'!$N$2:$N$1729,'RAW CI'!$G$2:$G$1729,'CI (num)'!$C45,'RAW CI'!$M$2:$M$1729,G$1)/5</f>
        <v>4031.168205690602</v>
      </c>
      <c r="H45" s="2">
        <f>SUMIFS('RAW CI'!$N$2:$N$1729,'RAW CI'!$G$2:$G$1729,'CI (num)'!$C45,'RAW CI'!$M$2:$M$1729,H$1)/5</f>
        <v>4224.9611611381133</v>
      </c>
      <c r="I45" s="2">
        <f>SUMIFS('RAW CI'!$N$2:$N$1729,'RAW CI'!$G$2:$G$1729,'CI (num)'!$C45,'RAW CI'!$M$2:$M$1729,I$1)/5</f>
        <v>4370.5318806538253</v>
      </c>
      <c r="J45" s="2">
        <f>SUMIFS('RAW CI'!$N$2:$N$1729,'RAW CI'!$G$2:$G$1729,'CI (num)'!$C45,'RAW CI'!$M$2:$M$1729,J$1)/5</f>
        <v>4565.1712751228815</v>
      </c>
      <c r="K45" s="2">
        <f>SUMIFS('RAW CI'!$N$2:$N$1729,'RAW CI'!$G$2:$G$1729,'CI (num)'!$C45,'RAW CI'!$M$2:$M$1729,K$1)/5</f>
        <v>4759.2874898023565</v>
      </c>
      <c r="L45" s="2">
        <f>SUMIFS('RAW CI'!$N$2:$N$1729,'RAW CI'!$G$2:$G$1729,'CI (num)'!$C45,'RAW CI'!$M$2:$M$1729,L$1)/5</f>
        <v>4944.6342005735123</v>
      </c>
      <c r="M45" s="2">
        <f>SUMIFS('RAW CI'!$N$2:$N$1729,'RAW CI'!$G$2:$G$1729,'CI (num)'!$C45,'RAW CI'!$M$2:$M$1729,M$1)/5</f>
        <v>5123.8292154138635</v>
      </c>
      <c r="N45" s="2">
        <f>SUMIFS('RAW CI'!$N$2:$N$1729,'RAW CI'!$G$2:$G$1729,'CI (num)'!$C45,'RAW CI'!$M$2:$M$1729,N$1)/5</f>
        <v>5299.1340534219516</v>
      </c>
      <c r="O45" s="2">
        <f>SUMIFS('RAW CI'!$N$2:$N$1729,'RAW CI'!$G$2:$G$1729,'CI (num)'!$C45,'RAW CI'!$M$2:$M$1729,O$1)/5</f>
        <v>5462.2132199039788</v>
      </c>
      <c r="P45" s="2">
        <f>SUMIFS('RAW CI'!$N$2:$N$1729,'RAW CI'!$G$2:$G$1729,'CI (num)'!$C45,'RAW CI'!$M$2:$M$1729,P$1)/5</f>
        <v>5614.0589520390358</v>
      </c>
      <c r="Q45" s="2">
        <f>SUMIFS('RAW CI'!$N$2:$N$1729,'RAW CI'!$G$2:$G$1729,'CI (num)'!$C45,'RAW CI'!$M$2:$M$1729,Q$1)/5</f>
        <v>5764.4240290064217</v>
      </c>
      <c r="R45" s="2">
        <f>SUMIFS('RAW CI'!$N$2:$N$1729,'RAW CI'!$G$2:$G$1729,'CI (num)'!$C45,'RAW CI'!$M$2:$M$1729,R$1)/5</f>
        <v>5901.5199801777462</v>
      </c>
      <c r="S45" s="2">
        <f>SUMIFS('RAW CI'!$N$2:$N$1729,'RAW CI'!$G$2:$G$1729,'CI (num)'!$C45,'RAW CI'!$M$2:$M$1729,S$1)/5</f>
        <v>6039.0971743357895</v>
      </c>
      <c r="T45" s="2">
        <f>SUMIFS('RAW CI'!$N$2:$N$1729,'RAW CI'!$G$2:$G$1729,'CI (num)'!$C45,'RAW CI'!$M$2:$M$1729,T$1)/5</f>
        <v>6166.0259954717085</v>
      </c>
      <c r="U45" s="2">
        <f>SUMIFS('RAW CI'!$N$2:$N$1729,'RAW CI'!$G$2:$G$1729,'CI (num)'!$C45,'RAW CI'!$M$2:$M$1729,U$1)/5</f>
        <v>6297.4473055983126</v>
      </c>
      <c r="V45" s="2">
        <f>SUMIFS('RAW CI'!$N$2:$N$1729,'RAW CI'!$G$2:$G$1729,'CI (num)'!$C45,'RAW CI'!$M$2:$M$1729,V$1)/5</f>
        <v>6425.7449656307535</v>
      </c>
      <c r="W45" s="2">
        <f>SUMIFS('RAW CI'!$N$2:$N$1729,'RAW CI'!$G$2:$G$1729,'CI (num)'!$C45,'RAW CI'!$M$2:$M$1729,W$1)/5</f>
        <v>6554.4268454721387</v>
      </c>
      <c r="X45" s="2">
        <f>SUMIFS('RAW CI'!$N$2:$N$1729,'RAW CI'!$G$2:$G$1729,'CI (num)'!$C45,'RAW CI'!$M$2:$M$1729,X$1)/5</f>
        <v>6689.3112762912842</v>
      </c>
      <c r="Y45" s="2">
        <f>SUMIFS('RAW CI'!$N$2:$N$1729,'RAW CI'!$G$2:$G$1729,'CI (num)'!$C45,'RAW CI'!$M$2:$M$1729,Y$1)/5</f>
        <v>6822.7860507625064</v>
      </c>
      <c r="Z45" s="2">
        <f>SUMIFS('RAW CI'!$N$2:$N$1729,'RAW CI'!$G$2:$G$1729,'CI (num)'!$C45,'RAW CI'!$M$2:$M$1729,Z$1)/5</f>
        <v>6902.5845510372019</v>
      </c>
      <c r="AA45" s="2">
        <f>SUMIFS('RAW CI'!$N$2:$N$1729,'RAW CI'!$G$2:$G$1729,'CI (num)'!$C45,'RAW CI'!$M$2:$M$1729,AA$1)/5</f>
        <v>6999.4404136006606</v>
      </c>
      <c r="AB45" s="2">
        <f>SUMIFS('RAW CI'!$N$2:$N$1729,'RAW CI'!$G$2:$G$1729,'CI (num)'!$C45,'RAW CI'!$M$2:$M$1729,AB$1)/5</f>
        <v>7120.1958185529802</v>
      </c>
      <c r="AC45" s="2">
        <f>SUMIFS('RAW CI'!$N$2:$N$1729,'RAW CI'!$G$2:$G$1729,'CI (num)'!$C45,'RAW CI'!$M$2:$M$1729,AC$1)/5</f>
        <v>7270.0425151612199</v>
      </c>
      <c r="AD45" s="2">
        <f>SUMIFS('RAW CI'!$N$2:$N$1729,'RAW CI'!$G$2:$G$1729,'CI (num)'!$C45,'RAW CI'!$M$2:$M$1729,AD$1)/5</f>
        <v>7459.4496041412003</v>
      </c>
      <c r="AE45" s="2">
        <f>SUMIFS('RAW CI'!$N$2:$N$1729,'RAW CI'!$G$2:$G$1729,'CI (num)'!$C45,'RAW CI'!$M$2:$M$1729,AE$1)/5</f>
        <v>7658.1809695591801</v>
      </c>
      <c r="AF45" s="2">
        <f>SUMIFS('RAW CI'!$N$2:$N$1729,'RAW CI'!$G$2:$G$1729,'CI (num)'!$C45,'RAW CI'!$M$2:$M$1729,AF$1)/5</f>
        <v>7855.5913179816998</v>
      </c>
      <c r="AG45" s="2">
        <f>SUMIFS('RAW CI'!$N$2:$N$1729,'RAW CI'!$G$2:$G$1729,'CI (num)'!$C45,'RAW CI'!$M$2:$M$1729,AG$1)/5</f>
        <v>8044.3697749270996</v>
      </c>
      <c r="AH45" s="2">
        <f>SUMIFS('RAW CI'!$N$2:$N$1729,'RAW CI'!$G$2:$G$1729,'CI (num)'!$C45,'RAW CI'!$M$2:$M$1729,AH$1)/5</f>
        <v>8152.7314023318804</v>
      </c>
      <c r="AI45" s="2">
        <f>SUMIFS('RAW CI'!$N$2:$N$1729,'RAW CI'!$G$2:$G$1729,'CI (num)'!$C45,'RAW CI'!$M$2:$M$1729,AI$1)/5</f>
        <v>8256.5033711585202</v>
      </c>
    </row>
    <row r="46" spans="1:35" x14ac:dyDescent="0.2">
      <c r="A46">
        <f t="shared" si="0"/>
        <v>45</v>
      </c>
      <c r="B46" t="s">
        <v>30</v>
      </c>
      <c r="C46" s="1">
        <v>14</v>
      </c>
      <c r="D46" s="2">
        <f>SUMIFS('RAW CI'!$N$2:$N$1729,'RAW CI'!$G$2:$G$1729,'CI (num)'!$C46,'RAW CI'!$M$2:$M$1729,D$1)/5</f>
        <v>4554.8216137226991</v>
      </c>
      <c r="E46" s="2">
        <f>SUMIFS('RAW CI'!$N$2:$N$1729,'RAW CI'!$G$2:$G$1729,'CI (num)'!$C46,'RAW CI'!$M$2:$M$1729,E$1)/5</f>
        <v>4665.814734612306</v>
      </c>
      <c r="F46" s="2">
        <f>SUMIFS('RAW CI'!$N$2:$N$1729,'RAW CI'!$G$2:$G$1729,'CI (num)'!$C46,'RAW CI'!$M$2:$M$1729,F$1)/5</f>
        <v>4756.8216138586595</v>
      </c>
      <c r="G46" s="2">
        <f>SUMIFS('RAW CI'!$N$2:$N$1729,'RAW CI'!$G$2:$G$1729,'CI (num)'!$C46,'RAW CI'!$M$2:$M$1729,G$1)/5</f>
        <v>4861.9337748452908</v>
      </c>
      <c r="H46" s="2">
        <f>SUMIFS('RAW CI'!$N$2:$N$1729,'RAW CI'!$G$2:$G$1729,'CI (num)'!$C46,'RAW CI'!$M$2:$M$1729,H$1)/5</f>
        <v>4985.9421905427098</v>
      </c>
      <c r="I46" s="2">
        <f>SUMIFS('RAW CI'!$N$2:$N$1729,'RAW CI'!$G$2:$G$1729,'CI (num)'!$C46,'RAW CI'!$M$2:$M$1729,I$1)/5</f>
        <v>5176.005231138387</v>
      </c>
      <c r="J46" s="2">
        <f>SUMIFS('RAW CI'!$N$2:$N$1729,'RAW CI'!$G$2:$G$1729,'CI (num)'!$C46,'RAW CI'!$M$2:$M$1729,J$1)/5</f>
        <v>5311.4878365978757</v>
      </c>
      <c r="K46" s="2">
        <f>SUMIFS('RAW CI'!$N$2:$N$1729,'RAW CI'!$G$2:$G$1729,'CI (num)'!$C46,'RAW CI'!$M$2:$M$1729,K$1)/5</f>
        <v>5529.911639573731</v>
      </c>
      <c r="L46" s="2">
        <f>SUMIFS('RAW CI'!$N$2:$N$1729,'RAW CI'!$G$2:$G$1729,'CI (num)'!$C46,'RAW CI'!$M$2:$M$1729,L$1)/5</f>
        <v>5776.5436218032601</v>
      </c>
      <c r="M46" s="2">
        <f>SUMIFS('RAW CI'!$N$2:$N$1729,'RAW CI'!$G$2:$G$1729,'CI (num)'!$C46,'RAW CI'!$M$2:$M$1729,M$1)/5</f>
        <v>6025.265287888692</v>
      </c>
      <c r="N46" s="2">
        <f>SUMIFS('RAW CI'!$N$2:$N$1729,'RAW CI'!$G$2:$G$1729,'CI (num)'!$C46,'RAW CI'!$M$2:$M$1729,N$1)/5</f>
        <v>6224.9616221949655</v>
      </c>
      <c r="O46" s="2">
        <f>SUMIFS('RAW CI'!$N$2:$N$1729,'RAW CI'!$G$2:$G$1729,'CI (num)'!$C46,'RAW CI'!$M$2:$M$1729,O$1)/5</f>
        <v>6488.1298474897303</v>
      </c>
      <c r="P46" s="2">
        <f>SUMIFS('RAW CI'!$N$2:$N$1729,'RAW CI'!$G$2:$G$1729,'CI (num)'!$C46,'RAW CI'!$M$2:$M$1729,P$1)/5</f>
        <v>6732.4315733334615</v>
      </c>
      <c r="Q46" s="2">
        <f>SUMIFS('RAW CI'!$N$2:$N$1729,'RAW CI'!$G$2:$G$1729,'CI (num)'!$C46,'RAW CI'!$M$2:$M$1729,Q$1)/5</f>
        <v>6972.6151162207798</v>
      </c>
      <c r="R46" s="2">
        <f>SUMIFS('RAW CI'!$N$2:$N$1729,'RAW CI'!$G$2:$G$1729,'CI (num)'!$C46,'RAW CI'!$M$2:$M$1729,R$1)/5</f>
        <v>7197.2988093022723</v>
      </c>
      <c r="S46" s="2">
        <f>SUMIFS('RAW CI'!$N$2:$N$1729,'RAW CI'!$G$2:$G$1729,'CI (num)'!$C46,'RAW CI'!$M$2:$M$1729,S$1)/5</f>
        <v>7429.7621088110991</v>
      </c>
      <c r="T46" s="2">
        <f>SUMIFS('RAW CI'!$N$2:$N$1729,'RAW CI'!$G$2:$G$1729,'CI (num)'!$C46,'RAW CI'!$M$2:$M$1729,T$1)/5</f>
        <v>7667.1924721751202</v>
      </c>
      <c r="U46" s="2">
        <f>SUMIFS('RAW CI'!$N$2:$N$1729,'RAW CI'!$G$2:$G$1729,'CI (num)'!$C46,'RAW CI'!$M$2:$M$1729,U$1)/5</f>
        <v>7935.2202031778406</v>
      </c>
      <c r="V46" s="2">
        <f>SUMIFS('RAW CI'!$N$2:$N$1729,'RAW CI'!$G$2:$G$1729,'CI (num)'!$C46,'RAW CI'!$M$2:$M$1729,V$1)/5</f>
        <v>8206.5933611798791</v>
      </c>
      <c r="W46" s="2">
        <f>SUMIFS('RAW CI'!$N$2:$N$1729,'RAW CI'!$G$2:$G$1729,'CI (num)'!$C46,'RAW CI'!$M$2:$M$1729,W$1)/5</f>
        <v>8490.0012544867805</v>
      </c>
      <c r="X46" s="2">
        <f>SUMIFS('RAW CI'!$N$2:$N$1729,'RAW CI'!$G$2:$G$1729,'CI (num)'!$C46,'RAW CI'!$M$2:$M$1729,X$1)/5</f>
        <v>8777.3869572645599</v>
      </c>
      <c r="Y46" s="2">
        <f>SUMIFS('RAW CI'!$N$2:$N$1729,'RAW CI'!$G$2:$G$1729,'CI (num)'!$C46,'RAW CI'!$M$2:$M$1729,Y$1)/5</f>
        <v>9046.5966286715011</v>
      </c>
      <c r="Z46" s="2">
        <f>SUMIFS('RAW CI'!$N$2:$N$1729,'RAW CI'!$G$2:$G$1729,'CI (num)'!$C46,'RAW CI'!$M$2:$M$1729,Z$1)/5</f>
        <v>9235.2159660037596</v>
      </c>
      <c r="AA46" s="2">
        <f>SUMIFS('RAW CI'!$N$2:$N$1729,'RAW CI'!$G$2:$G$1729,'CI (num)'!$C46,'RAW CI'!$M$2:$M$1729,AA$1)/5</f>
        <v>9428.7800904417418</v>
      </c>
      <c r="AB46" s="2">
        <f>SUMIFS('RAW CI'!$N$2:$N$1729,'RAW CI'!$G$2:$G$1729,'CI (num)'!$C46,'RAW CI'!$M$2:$M$1729,AB$1)/5</f>
        <v>9651.1637959221189</v>
      </c>
      <c r="AC46" s="2">
        <f>SUMIFS('RAW CI'!$N$2:$N$1729,'RAW CI'!$G$2:$G$1729,'CI (num)'!$C46,'RAW CI'!$M$2:$M$1729,AC$1)/5</f>
        <v>9908.8977340464007</v>
      </c>
      <c r="AD46" s="2">
        <f>SUMIFS('RAW CI'!$N$2:$N$1729,'RAW CI'!$G$2:$G$1729,'CI (num)'!$C46,'RAW CI'!$M$2:$M$1729,AD$1)/5</f>
        <v>10254.030512989741</v>
      </c>
      <c r="AE46" s="2">
        <f>SUMIFS('RAW CI'!$N$2:$N$1729,'RAW CI'!$G$2:$G$1729,'CI (num)'!$C46,'RAW CI'!$M$2:$M$1729,AE$1)/5</f>
        <v>10617.261866353281</v>
      </c>
      <c r="AF46" s="2">
        <f>SUMIFS('RAW CI'!$N$2:$N$1729,'RAW CI'!$G$2:$G$1729,'CI (num)'!$C46,'RAW CI'!$M$2:$M$1729,AF$1)/5</f>
        <v>10978.40712114314</v>
      </c>
      <c r="AG46" s="2">
        <f>SUMIFS('RAW CI'!$N$2:$N$1729,'RAW CI'!$G$2:$G$1729,'CI (num)'!$C46,'RAW CI'!$M$2:$M$1729,AG$1)/5</f>
        <v>11324.378709188381</v>
      </c>
      <c r="AH46" s="2">
        <f>SUMIFS('RAW CI'!$N$2:$N$1729,'RAW CI'!$G$2:$G$1729,'CI (num)'!$C46,'RAW CI'!$M$2:$M$1729,AH$1)/5</f>
        <v>11476.768136771399</v>
      </c>
      <c r="AI46" s="2">
        <f>SUMIFS('RAW CI'!$N$2:$N$1729,'RAW CI'!$G$2:$G$1729,'CI (num)'!$C46,'RAW CI'!$M$2:$M$1729,AI$1)/5</f>
        <v>11843.67866537794</v>
      </c>
    </row>
    <row r="47" spans="1:35" x14ac:dyDescent="0.2">
      <c r="A47">
        <f t="shared" si="0"/>
        <v>46</v>
      </c>
      <c r="B47" t="s">
        <v>30</v>
      </c>
      <c r="C47" s="1">
        <v>14</v>
      </c>
      <c r="D47" s="2">
        <f>SUMIFS('RAW CI'!$N$2:$N$1729,'RAW CI'!$G$2:$G$1729,'CI (num)'!$C47,'RAW CI'!$M$2:$M$1729,D$1)/5</f>
        <v>4554.8216137226991</v>
      </c>
      <c r="E47" s="2">
        <f>SUMIFS('RAW CI'!$N$2:$N$1729,'RAW CI'!$G$2:$G$1729,'CI (num)'!$C47,'RAW CI'!$M$2:$M$1729,E$1)/5</f>
        <v>4665.814734612306</v>
      </c>
      <c r="F47" s="2">
        <f>SUMIFS('RAW CI'!$N$2:$N$1729,'RAW CI'!$G$2:$G$1729,'CI (num)'!$C47,'RAW CI'!$M$2:$M$1729,F$1)/5</f>
        <v>4756.8216138586595</v>
      </c>
      <c r="G47" s="2">
        <f>SUMIFS('RAW CI'!$N$2:$N$1729,'RAW CI'!$G$2:$G$1729,'CI (num)'!$C47,'RAW CI'!$M$2:$M$1729,G$1)/5</f>
        <v>4861.9337748452908</v>
      </c>
      <c r="H47" s="2">
        <f>SUMIFS('RAW CI'!$N$2:$N$1729,'RAW CI'!$G$2:$G$1729,'CI (num)'!$C47,'RAW CI'!$M$2:$M$1729,H$1)/5</f>
        <v>4985.9421905427098</v>
      </c>
      <c r="I47" s="2">
        <f>SUMIFS('RAW CI'!$N$2:$N$1729,'RAW CI'!$G$2:$G$1729,'CI (num)'!$C47,'RAW CI'!$M$2:$M$1729,I$1)/5</f>
        <v>5176.005231138387</v>
      </c>
      <c r="J47" s="2">
        <f>SUMIFS('RAW CI'!$N$2:$N$1729,'RAW CI'!$G$2:$G$1729,'CI (num)'!$C47,'RAW CI'!$M$2:$M$1729,J$1)/5</f>
        <v>5311.4878365978757</v>
      </c>
      <c r="K47" s="2">
        <f>SUMIFS('RAW CI'!$N$2:$N$1729,'RAW CI'!$G$2:$G$1729,'CI (num)'!$C47,'RAW CI'!$M$2:$M$1729,K$1)/5</f>
        <v>5529.911639573731</v>
      </c>
      <c r="L47" s="2">
        <f>SUMIFS('RAW CI'!$N$2:$N$1729,'RAW CI'!$G$2:$G$1729,'CI (num)'!$C47,'RAW CI'!$M$2:$M$1729,L$1)/5</f>
        <v>5776.5436218032601</v>
      </c>
      <c r="M47" s="2">
        <f>SUMIFS('RAW CI'!$N$2:$N$1729,'RAW CI'!$G$2:$G$1729,'CI (num)'!$C47,'RAW CI'!$M$2:$M$1729,M$1)/5</f>
        <v>6025.265287888692</v>
      </c>
      <c r="N47" s="2">
        <f>SUMIFS('RAW CI'!$N$2:$N$1729,'RAW CI'!$G$2:$G$1729,'CI (num)'!$C47,'RAW CI'!$M$2:$M$1729,N$1)/5</f>
        <v>6224.9616221949655</v>
      </c>
      <c r="O47" s="2">
        <f>SUMIFS('RAW CI'!$N$2:$N$1729,'RAW CI'!$G$2:$G$1729,'CI (num)'!$C47,'RAW CI'!$M$2:$M$1729,O$1)/5</f>
        <v>6488.1298474897303</v>
      </c>
      <c r="P47" s="2">
        <f>SUMIFS('RAW CI'!$N$2:$N$1729,'RAW CI'!$G$2:$G$1729,'CI (num)'!$C47,'RAW CI'!$M$2:$M$1729,P$1)/5</f>
        <v>6732.4315733334615</v>
      </c>
      <c r="Q47" s="2">
        <f>SUMIFS('RAW CI'!$N$2:$N$1729,'RAW CI'!$G$2:$G$1729,'CI (num)'!$C47,'RAW CI'!$M$2:$M$1729,Q$1)/5</f>
        <v>6972.6151162207798</v>
      </c>
      <c r="R47" s="2">
        <f>SUMIFS('RAW CI'!$N$2:$N$1729,'RAW CI'!$G$2:$G$1729,'CI (num)'!$C47,'RAW CI'!$M$2:$M$1729,R$1)/5</f>
        <v>7197.2988093022723</v>
      </c>
      <c r="S47" s="2">
        <f>SUMIFS('RAW CI'!$N$2:$N$1729,'RAW CI'!$G$2:$G$1729,'CI (num)'!$C47,'RAW CI'!$M$2:$M$1729,S$1)/5</f>
        <v>7429.7621088110991</v>
      </c>
      <c r="T47" s="2">
        <f>SUMIFS('RAW CI'!$N$2:$N$1729,'RAW CI'!$G$2:$G$1729,'CI (num)'!$C47,'RAW CI'!$M$2:$M$1729,T$1)/5</f>
        <v>7667.1924721751202</v>
      </c>
      <c r="U47" s="2">
        <f>SUMIFS('RAW CI'!$N$2:$N$1729,'RAW CI'!$G$2:$G$1729,'CI (num)'!$C47,'RAW CI'!$M$2:$M$1729,U$1)/5</f>
        <v>7935.2202031778406</v>
      </c>
      <c r="V47" s="2">
        <f>SUMIFS('RAW CI'!$N$2:$N$1729,'RAW CI'!$G$2:$G$1729,'CI (num)'!$C47,'RAW CI'!$M$2:$M$1729,V$1)/5</f>
        <v>8206.5933611798791</v>
      </c>
      <c r="W47" s="2">
        <f>SUMIFS('RAW CI'!$N$2:$N$1729,'RAW CI'!$G$2:$G$1729,'CI (num)'!$C47,'RAW CI'!$M$2:$M$1729,W$1)/5</f>
        <v>8490.0012544867805</v>
      </c>
      <c r="X47" s="2">
        <f>SUMIFS('RAW CI'!$N$2:$N$1729,'RAW CI'!$G$2:$G$1729,'CI (num)'!$C47,'RAW CI'!$M$2:$M$1729,X$1)/5</f>
        <v>8777.3869572645599</v>
      </c>
      <c r="Y47" s="2">
        <f>SUMIFS('RAW CI'!$N$2:$N$1729,'RAW CI'!$G$2:$G$1729,'CI (num)'!$C47,'RAW CI'!$M$2:$M$1729,Y$1)/5</f>
        <v>9046.5966286715011</v>
      </c>
      <c r="Z47" s="2">
        <f>SUMIFS('RAW CI'!$N$2:$N$1729,'RAW CI'!$G$2:$G$1729,'CI (num)'!$C47,'RAW CI'!$M$2:$M$1729,Z$1)/5</f>
        <v>9235.2159660037596</v>
      </c>
      <c r="AA47" s="2">
        <f>SUMIFS('RAW CI'!$N$2:$N$1729,'RAW CI'!$G$2:$G$1729,'CI (num)'!$C47,'RAW CI'!$M$2:$M$1729,AA$1)/5</f>
        <v>9428.7800904417418</v>
      </c>
      <c r="AB47" s="2">
        <f>SUMIFS('RAW CI'!$N$2:$N$1729,'RAW CI'!$G$2:$G$1729,'CI (num)'!$C47,'RAW CI'!$M$2:$M$1729,AB$1)/5</f>
        <v>9651.1637959221189</v>
      </c>
      <c r="AC47" s="2">
        <f>SUMIFS('RAW CI'!$N$2:$N$1729,'RAW CI'!$G$2:$G$1729,'CI (num)'!$C47,'RAW CI'!$M$2:$M$1729,AC$1)/5</f>
        <v>9908.8977340464007</v>
      </c>
      <c r="AD47" s="2">
        <f>SUMIFS('RAW CI'!$N$2:$N$1729,'RAW CI'!$G$2:$G$1729,'CI (num)'!$C47,'RAW CI'!$M$2:$M$1729,AD$1)/5</f>
        <v>10254.030512989741</v>
      </c>
      <c r="AE47" s="2">
        <f>SUMIFS('RAW CI'!$N$2:$N$1729,'RAW CI'!$G$2:$G$1729,'CI (num)'!$C47,'RAW CI'!$M$2:$M$1729,AE$1)/5</f>
        <v>10617.261866353281</v>
      </c>
      <c r="AF47" s="2">
        <f>SUMIFS('RAW CI'!$N$2:$N$1729,'RAW CI'!$G$2:$G$1729,'CI (num)'!$C47,'RAW CI'!$M$2:$M$1729,AF$1)/5</f>
        <v>10978.40712114314</v>
      </c>
      <c r="AG47" s="2">
        <f>SUMIFS('RAW CI'!$N$2:$N$1729,'RAW CI'!$G$2:$G$1729,'CI (num)'!$C47,'RAW CI'!$M$2:$M$1729,AG$1)/5</f>
        <v>11324.378709188381</v>
      </c>
      <c r="AH47" s="2">
        <f>SUMIFS('RAW CI'!$N$2:$N$1729,'RAW CI'!$G$2:$G$1729,'CI (num)'!$C47,'RAW CI'!$M$2:$M$1729,AH$1)/5</f>
        <v>11476.768136771399</v>
      </c>
      <c r="AI47" s="2">
        <f>SUMIFS('RAW CI'!$N$2:$N$1729,'RAW CI'!$G$2:$G$1729,'CI (num)'!$C47,'RAW CI'!$M$2:$M$1729,AI$1)/5</f>
        <v>11843.67866537794</v>
      </c>
    </row>
    <row r="48" spans="1:35" x14ac:dyDescent="0.2">
      <c r="A48">
        <f t="shared" si="0"/>
        <v>47</v>
      </c>
      <c r="B48" t="s">
        <v>30</v>
      </c>
      <c r="C48" s="1">
        <v>14</v>
      </c>
      <c r="D48" s="2">
        <f>SUMIFS('RAW CI'!$N$2:$N$1729,'RAW CI'!$G$2:$G$1729,'CI (num)'!$C48,'RAW CI'!$M$2:$M$1729,D$1)/5</f>
        <v>4554.8216137226991</v>
      </c>
      <c r="E48" s="2">
        <f>SUMIFS('RAW CI'!$N$2:$N$1729,'RAW CI'!$G$2:$G$1729,'CI (num)'!$C48,'RAW CI'!$M$2:$M$1729,E$1)/5</f>
        <v>4665.814734612306</v>
      </c>
      <c r="F48" s="2">
        <f>SUMIFS('RAW CI'!$N$2:$N$1729,'RAW CI'!$G$2:$G$1729,'CI (num)'!$C48,'RAW CI'!$M$2:$M$1729,F$1)/5</f>
        <v>4756.8216138586595</v>
      </c>
      <c r="G48" s="2">
        <f>SUMIFS('RAW CI'!$N$2:$N$1729,'RAW CI'!$G$2:$G$1729,'CI (num)'!$C48,'RAW CI'!$M$2:$M$1729,G$1)/5</f>
        <v>4861.9337748452908</v>
      </c>
      <c r="H48" s="2">
        <f>SUMIFS('RAW CI'!$N$2:$N$1729,'RAW CI'!$G$2:$G$1729,'CI (num)'!$C48,'RAW CI'!$M$2:$M$1729,H$1)/5</f>
        <v>4985.9421905427098</v>
      </c>
      <c r="I48" s="2">
        <f>SUMIFS('RAW CI'!$N$2:$N$1729,'RAW CI'!$G$2:$G$1729,'CI (num)'!$C48,'RAW CI'!$M$2:$M$1729,I$1)/5</f>
        <v>5176.005231138387</v>
      </c>
      <c r="J48" s="2">
        <f>SUMIFS('RAW CI'!$N$2:$N$1729,'RAW CI'!$G$2:$G$1729,'CI (num)'!$C48,'RAW CI'!$M$2:$M$1729,J$1)/5</f>
        <v>5311.4878365978757</v>
      </c>
      <c r="K48" s="2">
        <f>SUMIFS('RAW CI'!$N$2:$N$1729,'RAW CI'!$G$2:$G$1729,'CI (num)'!$C48,'RAW CI'!$M$2:$M$1729,K$1)/5</f>
        <v>5529.911639573731</v>
      </c>
      <c r="L48" s="2">
        <f>SUMIFS('RAW CI'!$N$2:$N$1729,'RAW CI'!$G$2:$G$1729,'CI (num)'!$C48,'RAW CI'!$M$2:$M$1729,L$1)/5</f>
        <v>5776.5436218032601</v>
      </c>
      <c r="M48" s="2">
        <f>SUMIFS('RAW CI'!$N$2:$N$1729,'RAW CI'!$G$2:$G$1729,'CI (num)'!$C48,'RAW CI'!$M$2:$M$1729,M$1)/5</f>
        <v>6025.265287888692</v>
      </c>
      <c r="N48" s="2">
        <f>SUMIFS('RAW CI'!$N$2:$N$1729,'RAW CI'!$G$2:$G$1729,'CI (num)'!$C48,'RAW CI'!$M$2:$M$1729,N$1)/5</f>
        <v>6224.9616221949655</v>
      </c>
      <c r="O48" s="2">
        <f>SUMIFS('RAW CI'!$N$2:$N$1729,'RAW CI'!$G$2:$G$1729,'CI (num)'!$C48,'RAW CI'!$M$2:$M$1729,O$1)/5</f>
        <v>6488.1298474897303</v>
      </c>
      <c r="P48" s="2">
        <f>SUMIFS('RAW CI'!$N$2:$N$1729,'RAW CI'!$G$2:$G$1729,'CI (num)'!$C48,'RAW CI'!$M$2:$M$1729,P$1)/5</f>
        <v>6732.4315733334615</v>
      </c>
      <c r="Q48" s="2">
        <f>SUMIFS('RAW CI'!$N$2:$N$1729,'RAW CI'!$G$2:$G$1729,'CI (num)'!$C48,'RAW CI'!$M$2:$M$1729,Q$1)/5</f>
        <v>6972.6151162207798</v>
      </c>
      <c r="R48" s="2">
        <f>SUMIFS('RAW CI'!$N$2:$N$1729,'RAW CI'!$G$2:$G$1729,'CI (num)'!$C48,'RAW CI'!$M$2:$M$1729,R$1)/5</f>
        <v>7197.2988093022723</v>
      </c>
      <c r="S48" s="2">
        <f>SUMIFS('RAW CI'!$N$2:$N$1729,'RAW CI'!$G$2:$G$1729,'CI (num)'!$C48,'RAW CI'!$M$2:$M$1729,S$1)/5</f>
        <v>7429.7621088110991</v>
      </c>
      <c r="T48" s="2">
        <f>SUMIFS('RAW CI'!$N$2:$N$1729,'RAW CI'!$G$2:$G$1729,'CI (num)'!$C48,'RAW CI'!$M$2:$M$1729,T$1)/5</f>
        <v>7667.1924721751202</v>
      </c>
      <c r="U48" s="2">
        <f>SUMIFS('RAW CI'!$N$2:$N$1729,'RAW CI'!$G$2:$G$1729,'CI (num)'!$C48,'RAW CI'!$M$2:$M$1729,U$1)/5</f>
        <v>7935.2202031778406</v>
      </c>
      <c r="V48" s="2">
        <f>SUMIFS('RAW CI'!$N$2:$N$1729,'RAW CI'!$G$2:$G$1729,'CI (num)'!$C48,'RAW CI'!$M$2:$M$1729,V$1)/5</f>
        <v>8206.5933611798791</v>
      </c>
      <c r="W48" s="2">
        <f>SUMIFS('RAW CI'!$N$2:$N$1729,'RAW CI'!$G$2:$G$1729,'CI (num)'!$C48,'RAW CI'!$M$2:$M$1729,W$1)/5</f>
        <v>8490.0012544867805</v>
      </c>
      <c r="X48" s="2">
        <f>SUMIFS('RAW CI'!$N$2:$N$1729,'RAW CI'!$G$2:$G$1729,'CI (num)'!$C48,'RAW CI'!$M$2:$M$1729,X$1)/5</f>
        <v>8777.3869572645599</v>
      </c>
      <c r="Y48" s="2">
        <f>SUMIFS('RAW CI'!$N$2:$N$1729,'RAW CI'!$G$2:$G$1729,'CI (num)'!$C48,'RAW CI'!$M$2:$M$1729,Y$1)/5</f>
        <v>9046.5966286715011</v>
      </c>
      <c r="Z48" s="2">
        <f>SUMIFS('RAW CI'!$N$2:$N$1729,'RAW CI'!$G$2:$G$1729,'CI (num)'!$C48,'RAW CI'!$M$2:$M$1729,Z$1)/5</f>
        <v>9235.2159660037596</v>
      </c>
      <c r="AA48" s="2">
        <f>SUMIFS('RAW CI'!$N$2:$N$1729,'RAW CI'!$G$2:$G$1729,'CI (num)'!$C48,'RAW CI'!$M$2:$M$1729,AA$1)/5</f>
        <v>9428.7800904417418</v>
      </c>
      <c r="AB48" s="2">
        <f>SUMIFS('RAW CI'!$N$2:$N$1729,'RAW CI'!$G$2:$G$1729,'CI (num)'!$C48,'RAW CI'!$M$2:$M$1729,AB$1)/5</f>
        <v>9651.1637959221189</v>
      </c>
      <c r="AC48" s="2">
        <f>SUMIFS('RAW CI'!$N$2:$N$1729,'RAW CI'!$G$2:$G$1729,'CI (num)'!$C48,'RAW CI'!$M$2:$M$1729,AC$1)/5</f>
        <v>9908.8977340464007</v>
      </c>
      <c r="AD48" s="2">
        <f>SUMIFS('RAW CI'!$N$2:$N$1729,'RAW CI'!$G$2:$G$1729,'CI (num)'!$C48,'RAW CI'!$M$2:$M$1729,AD$1)/5</f>
        <v>10254.030512989741</v>
      </c>
      <c r="AE48" s="2">
        <f>SUMIFS('RAW CI'!$N$2:$N$1729,'RAW CI'!$G$2:$G$1729,'CI (num)'!$C48,'RAW CI'!$M$2:$M$1729,AE$1)/5</f>
        <v>10617.261866353281</v>
      </c>
      <c r="AF48" s="2">
        <f>SUMIFS('RAW CI'!$N$2:$N$1729,'RAW CI'!$G$2:$G$1729,'CI (num)'!$C48,'RAW CI'!$M$2:$M$1729,AF$1)/5</f>
        <v>10978.40712114314</v>
      </c>
      <c r="AG48" s="2">
        <f>SUMIFS('RAW CI'!$N$2:$N$1729,'RAW CI'!$G$2:$G$1729,'CI (num)'!$C48,'RAW CI'!$M$2:$M$1729,AG$1)/5</f>
        <v>11324.378709188381</v>
      </c>
      <c r="AH48" s="2">
        <f>SUMIFS('RAW CI'!$N$2:$N$1729,'RAW CI'!$G$2:$G$1729,'CI (num)'!$C48,'RAW CI'!$M$2:$M$1729,AH$1)/5</f>
        <v>11476.768136771399</v>
      </c>
      <c r="AI48" s="2">
        <f>SUMIFS('RAW CI'!$N$2:$N$1729,'RAW CI'!$G$2:$G$1729,'CI (num)'!$C48,'RAW CI'!$M$2:$M$1729,AI$1)/5</f>
        <v>11843.67866537794</v>
      </c>
    </row>
    <row r="49" spans="1:35" x14ac:dyDescent="0.2">
      <c r="A49">
        <f t="shared" si="0"/>
        <v>48</v>
      </c>
      <c r="B49" t="s">
        <v>30</v>
      </c>
      <c r="C49" s="1">
        <v>14</v>
      </c>
      <c r="D49" s="2">
        <f>SUMIFS('RAW CI'!$N$2:$N$1729,'RAW CI'!$G$2:$G$1729,'CI (num)'!$C49,'RAW CI'!$M$2:$M$1729,D$1)/5</f>
        <v>4554.8216137226991</v>
      </c>
      <c r="E49" s="2">
        <f>SUMIFS('RAW CI'!$N$2:$N$1729,'RAW CI'!$G$2:$G$1729,'CI (num)'!$C49,'RAW CI'!$M$2:$M$1729,E$1)/5</f>
        <v>4665.814734612306</v>
      </c>
      <c r="F49" s="2">
        <f>SUMIFS('RAW CI'!$N$2:$N$1729,'RAW CI'!$G$2:$G$1729,'CI (num)'!$C49,'RAW CI'!$M$2:$M$1729,F$1)/5</f>
        <v>4756.8216138586595</v>
      </c>
      <c r="G49" s="2">
        <f>SUMIFS('RAW CI'!$N$2:$N$1729,'RAW CI'!$G$2:$G$1729,'CI (num)'!$C49,'RAW CI'!$M$2:$M$1729,G$1)/5</f>
        <v>4861.9337748452908</v>
      </c>
      <c r="H49" s="2">
        <f>SUMIFS('RAW CI'!$N$2:$N$1729,'RAW CI'!$G$2:$G$1729,'CI (num)'!$C49,'RAW CI'!$M$2:$M$1729,H$1)/5</f>
        <v>4985.9421905427098</v>
      </c>
      <c r="I49" s="2">
        <f>SUMIFS('RAW CI'!$N$2:$N$1729,'RAW CI'!$G$2:$G$1729,'CI (num)'!$C49,'RAW CI'!$M$2:$M$1729,I$1)/5</f>
        <v>5176.005231138387</v>
      </c>
      <c r="J49" s="2">
        <f>SUMIFS('RAW CI'!$N$2:$N$1729,'RAW CI'!$G$2:$G$1729,'CI (num)'!$C49,'RAW CI'!$M$2:$M$1729,J$1)/5</f>
        <v>5311.4878365978757</v>
      </c>
      <c r="K49" s="2">
        <f>SUMIFS('RAW CI'!$N$2:$N$1729,'RAW CI'!$G$2:$G$1729,'CI (num)'!$C49,'RAW CI'!$M$2:$M$1729,K$1)/5</f>
        <v>5529.911639573731</v>
      </c>
      <c r="L49" s="2">
        <f>SUMIFS('RAW CI'!$N$2:$N$1729,'RAW CI'!$G$2:$G$1729,'CI (num)'!$C49,'RAW CI'!$M$2:$M$1729,L$1)/5</f>
        <v>5776.5436218032601</v>
      </c>
      <c r="M49" s="2">
        <f>SUMIFS('RAW CI'!$N$2:$N$1729,'RAW CI'!$G$2:$G$1729,'CI (num)'!$C49,'RAW CI'!$M$2:$M$1729,M$1)/5</f>
        <v>6025.265287888692</v>
      </c>
      <c r="N49" s="2">
        <f>SUMIFS('RAW CI'!$N$2:$N$1729,'RAW CI'!$G$2:$G$1729,'CI (num)'!$C49,'RAW CI'!$M$2:$M$1729,N$1)/5</f>
        <v>6224.9616221949655</v>
      </c>
      <c r="O49" s="2">
        <f>SUMIFS('RAW CI'!$N$2:$N$1729,'RAW CI'!$G$2:$G$1729,'CI (num)'!$C49,'RAW CI'!$M$2:$M$1729,O$1)/5</f>
        <v>6488.1298474897303</v>
      </c>
      <c r="P49" s="2">
        <f>SUMIFS('RAW CI'!$N$2:$N$1729,'RAW CI'!$G$2:$G$1729,'CI (num)'!$C49,'RAW CI'!$M$2:$M$1729,P$1)/5</f>
        <v>6732.4315733334615</v>
      </c>
      <c r="Q49" s="2">
        <f>SUMIFS('RAW CI'!$N$2:$N$1729,'RAW CI'!$G$2:$G$1729,'CI (num)'!$C49,'RAW CI'!$M$2:$M$1729,Q$1)/5</f>
        <v>6972.6151162207798</v>
      </c>
      <c r="R49" s="2">
        <f>SUMIFS('RAW CI'!$N$2:$N$1729,'RAW CI'!$G$2:$G$1729,'CI (num)'!$C49,'RAW CI'!$M$2:$M$1729,R$1)/5</f>
        <v>7197.2988093022723</v>
      </c>
      <c r="S49" s="2">
        <f>SUMIFS('RAW CI'!$N$2:$N$1729,'RAW CI'!$G$2:$G$1729,'CI (num)'!$C49,'RAW CI'!$M$2:$M$1729,S$1)/5</f>
        <v>7429.7621088110991</v>
      </c>
      <c r="T49" s="2">
        <f>SUMIFS('RAW CI'!$N$2:$N$1729,'RAW CI'!$G$2:$G$1729,'CI (num)'!$C49,'RAW CI'!$M$2:$M$1729,T$1)/5</f>
        <v>7667.1924721751202</v>
      </c>
      <c r="U49" s="2">
        <f>SUMIFS('RAW CI'!$N$2:$N$1729,'RAW CI'!$G$2:$G$1729,'CI (num)'!$C49,'RAW CI'!$M$2:$M$1729,U$1)/5</f>
        <v>7935.2202031778406</v>
      </c>
      <c r="V49" s="2">
        <f>SUMIFS('RAW CI'!$N$2:$N$1729,'RAW CI'!$G$2:$G$1729,'CI (num)'!$C49,'RAW CI'!$M$2:$M$1729,V$1)/5</f>
        <v>8206.5933611798791</v>
      </c>
      <c r="W49" s="2">
        <f>SUMIFS('RAW CI'!$N$2:$N$1729,'RAW CI'!$G$2:$G$1729,'CI (num)'!$C49,'RAW CI'!$M$2:$M$1729,W$1)/5</f>
        <v>8490.0012544867805</v>
      </c>
      <c r="X49" s="2">
        <f>SUMIFS('RAW CI'!$N$2:$N$1729,'RAW CI'!$G$2:$G$1729,'CI (num)'!$C49,'RAW CI'!$M$2:$M$1729,X$1)/5</f>
        <v>8777.3869572645599</v>
      </c>
      <c r="Y49" s="2">
        <f>SUMIFS('RAW CI'!$N$2:$N$1729,'RAW CI'!$G$2:$G$1729,'CI (num)'!$C49,'RAW CI'!$M$2:$M$1729,Y$1)/5</f>
        <v>9046.5966286715011</v>
      </c>
      <c r="Z49" s="2">
        <f>SUMIFS('RAW CI'!$N$2:$N$1729,'RAW CI'!$G$2:$G$1729,'CI (num)'!$C49,'RAW CI'!$M$2:$M$1729,Z$1)/5</f>
        <v>9235.2159660037596</v>
      </c>
      <c r="AA49" s="2">
        <f>SUMIFS('RAW CI'!$N$2:$N$1729,'RAW CI'!$G$2:$G$1729,'CI (num)'!$C49,'RAW CI'!$M$2:$M$1729,AA$1)/5</f>
        <v>9428.7800904417418</v>
      </c>
      <c r="AB49" s="2">
        <f>SUMIFS('RAW CI'!$N$2:$N$1729,'RAW CI'!$G$2:$G$1729,'CI (num)'!$C49,'RAW CI'!$M$2:$M$1729,AB$1)/5</f>
        <v>9651.1637959221189</v>
      </c>
      <c r="AC49" s="2">
        <f>SUMIFS('RAW CI'!$N$2:$N$1729,'RAW CI'!$G$2:$G$1729,'CI (num)'!$C49,'RAW CI'!$M$2:$M$1729,AC$1)/5</f>
        <v>9908.8977340464007</v>
      </c>
      <c r="AD49" s="2">
        <f>SUMIFS('RAW CI'!$N$2:$N$1729,'RAW CI'!$G$2:$G$1729,'CI (num)'!$C49,'RAW CI'!$M$2:$M$1729,AD$1)/5</f>
        <v>10254.030512989741</v>
      </c>
      <c r="AE49" s="2">
        <f>SUMIFS('RAW CI'!$N$2:$N$1729,'RAW CI'!$G$2:$G$1729,'CI (num)'!$C49,'RAW CI'!$M$2:$M$1729,AE$1)/5</f>
        <v>10617.261866353281</v>
      </c>
      <c r="AF49" s="2">
        <f>SUMIFS('RAW CI'!$N$2:$N$1729,'RAW CI'!$G$2:$G$1729,'CI (num)'!$C49,'RAW CI'!$M$2:$M$1729,AF$1)/5</f>
        <v>10978.40712114314</v>
      </c>
      <c r="AG49" s="2">
        <f>SUMIFS('RAW CI'!$N$2:$N$1729,'RAW CI'!$G$2:$G$1729,'CI (num)'!$C49,'RAW CI'!$M$2:$M$1729,AG$1)/5</f>
        <v>11324.378709188381</v>
      </c>
      <c r="AH49" s="2">
        <f>SUMIFS('RAW CI'!$N$2:$N$1729,'RAW CI'!$G$2:$G$1729,'CI (num)'!$C49,'RAW CI'!$M$2:$M$1729,AH$1)/5</f>
        <v>11476.768136771399</v>
      </c>
      <c r="AI49" s="2">
        <f>SUMIFS('RAW CI'!$N$2:$N$1729,'RAW CI'!$G$2:$G$1729,'CI (num)'!$C49,'RAW CI'!$M$2:$M$1729,AI$1)/5</f>
        <v>11843.67866537794</v>
      </c>
    </row>
    <row r="50" spans="1:35" x14ac:dyDescent="0.2">
      <c r="A50">
        <f t="shared" si="0"/>
        <v>49</v>
      </c>
      <c r="B50" t="s">
        <v>30</v>
      </c>
      <c r="C50" s="1">
        <v>14</v>
      </c>
      <c r="D50" s="2">
        <f>SUMIFS('RAW CI'!$N$2:$N$1729,'RAW CI'!$G$2:$G$1729,'CI (num)'!$C50,'RAW CI'!$M$2:$M$1729,D$1)/5</f>
        <v>4554.8216137226991</v>
      </c>
      <c r="E50" s="2">
        <f>SUMIFS('RAW CI'!$N$2:$N$1729,'RAW CI'!$G$2:$G$1729,'CI (num)'!$C50,'RAW CI'!$M$2:$M$1729,E$1)/5</f>
        <v>4665.814734612306</v>
      </c>
      <c r="F50" s="2">
        <f>SUMIFS('RAW CI'!$N$2:$N$1729,'RAW CI'!$G$2:$G$1729,'CI (num)'!$C50,'RAW CI'!$M$2:$M$1729,F$1)/5</f>
        <v>4756.8216138586595</v>
      </c>
      <c r="G50" s="2">
        <f>SUMIFS('RAW CI'!$N$2:$N$1729,'RAW CI'!$G$2:$G$1729,'CI (num)'!$C50,'RAW CI'!$M$2:$M$1729,G$1)/5</f>
        <v>4861.9337748452908</v>
      </c>
      <c r="H50" s="2">
        <f>SUMIFS('RAW CI'!$N$2:$N$1729,'RAW CI'!$G$2:$G$1729,'CI (num)'!$C50,'RAW CI'!$M$2:$M$1729,H$1)/5</f>
        <v>4985.9421905427098</v>
      </c>
      <c r="I50" s="2">
        <f>SUMIFS('RAW CI'!$N$2:$N$1729,'RAW CI'!$G$2:$G$1729,'CI (num)'!$C50,'RAW CI'!$M$2:$M$1729,I$1)/5</f>
        <v>5176.005231138387</v>
      </c>
      <c r="J50" s="2">
        <f>SUMIFS('RAW CI'!$N$2:$N$1729,'RAW CI'!$G$2:$G$1729,'CI (num)'!$C50,'RAW CI'!$M$2:$M$1729,J$1)/5</f>
        <v>5311.4878365978757</v>
      </c>
      <c r="K50" s="2">
        <f>SUMIFS('RAW CI'!$N$2:$N$1729,'RAW CI'!$G$2:$G$1729,'CI (num)'!$C50,'RAW CI'!$M$2:$M$1729,K$1)/5</f>
        <v>5529.911639573731</v>
      </c>
      <c r="L50" s="2">
        <f>SUMIFS('RAW CI'!$N$2:$N$1729,'RAW CI'!$G$2:$G$1729,'CI (num)'!$C50,'RAW CI'!$M$2:$M$1729,L$1)/5</f>
        <v>5776.5436218032601</v>
      </c>
      <c r="M50" s="2">
        <f>SUMIFS('RAW CI'!$N$2:$N$1729,'RAW CI'!$G$2:$G$1729,'CI (num)'!$C50,'RAW CI'!$M$2:$M$1729,M$1)/5</f>
        <v>6025.265287888692</v>
      </c>
      <c r="N50" s="2">
        <f>SUMIFS('RAW CI'!$N$2:$N$1729,'RAW CI'!$G$2:$G$1729,'CI (num)'!$C50,'RAW CI'!$M$2:$M$1729,N$1)/5</f>
        <v>6224.9616221949655</v>
      </c>
      <c r="O50" s="2">
        <f>SUMIFS('RAW CI'!$N$2:$N$1729,'RAW CI'!$G$2:$G$1729,'CI (num)'!$C50,'RAW CI'!$M$2:$M$1729,O$1)/5</f>
        <v>6488.1298474897303</v>
      </c>
      <c r="P50" s="2">
        <f>SUMIFS('RAW CI'!$N$2:$N$1729,'RAW CI'!$G$2:$G$1729,'CI (num)'!$C50,'RAW CI'!$M$2:$M$1729,P$1)/5</f>
        <v>6732.4315733334615</v>
      </c>
      <c r="Q50" s="2">
        <f>SUMIFS('RAW CI'!$N$2:$N$1729,'RAW CI'!$G$2:$G$1729,'CI (num)'!$C50,'RAW CI'!$M$2:$M$1729,Q$1)/5</f>
        <v>6972.6151162207798</v>
      </c>
      <c r="R50" s="2">
        <f>SUMIFS('RAW CI'!$N$2:$N$1729,'RAW CI'!$G$2:$G$1729,'CI (num)'!$C50,'RAW CI'!$M$2:$M$1729,R$1)/5</f>
        <v>7197.2988093022723</v>
      </c>
      <c r="S50" s="2">
        <f>SUMIFS('RAW CI'!$N$2:$N$1729,'RAW CI'!$G$2:$G$1729,'CI (num)'!$C50,'RAW CI'!$M$2:$M$1729,S$1)/5</f>
        <v>7429.7621088110991</v>
      </c>
      <c r="T50" s="2">
        <f>SUMIFS('RAW CI'!$N$2:$N$1729,'RAW CI'!$G$2:$G$1729,'CI (num)'!$C50,'RAW CI'!$M$2:$M$1729,T$1)/5</f>
        <v>7667.1924721751202</v>
      </c>
      <c r="U50" s="2">
        <f>SUMIFS('RAW CI'!$N$2:$N$1729,'RAW CI'!$G$2:$G$1729,'CI (num)'!$C50,'RAW CI'!$M$2:$M$1729,U$1)/5</f>
        <v>7935.2202031778406</v>
      </c>
      <c r="V50" s="2">
        <f>SUMIFS('RAW CI'!$N$2:$N$1729,'RAW CI'!$G$2:$G$1729,'CI (num)'!$C50,'RAW CI'!$M$2:$M$1729,V$1)/5</f>
        <v>8206.5933611798791</v>
      </c>
      <c r="W50" s="2">
        <f>SUMIFS('RAW CI'!$N$2:$N$1729,'RAW CI'!$G$2:$G$1729,'CI (num)'!$C50,'RAW CI'!$M$2:$M$1729,W$1)/5</f>
        <v>8490.0012544867805</v>
      </c>
      <c r="X50" s="2">
        <f>SUMIFS('RAW CI'!$N$2:$N$1729,'RAW CI'!$G$2:$G$1729,'CI (num)'!$C50,'RAW CI'!$M$2:$M$1729,X$1)/5</f>
        <v>8777.3869572645599</v>
      </c>
      <c r="Y50" s="2">
        <f>SUMIFS('RAW CI'!$N$2:$N$1729,'RAW CI'!$G$2:$G$1729,'CI (num)'!$C50,'RAW CI'!$M$2:$M$1729,Y$1)/5</f>
        <v>9046.5966286715011</v>
      </c>
      <c r="Z50" s="2">
        <f>SUMIFS('RAW CI'!$N$2:$N$1729,'RAW CI'!$G$2:$G$1729,'CI (num)'!$C50,'RAW CI'!$M$2:$M$1729,Z$1)/5</f>
        <v>9235.2159660037596</v>
      </c>
      <c r="AA50" s="2">
        <f>SUMIFS('RAW CI'!$N$2:$N$1729,'RAW CI'!$G$2:$G$1729,'CI (num)'!$C50,'RAW CI'!$M$2:$M$1729,AA$1)/5</f>
        <v>9428.7800904417418</v>
      </c>
      <c r="AB50" s="2">
        <f>SUMIFS('RAW CI'!$N$2:$N$1729,'RAW CI'!$G$2:$G$1729,'CI (num)'!$C50,'RAW CI'!$M$2:$M$1729,AB$1)/5</f>
        <v>9651.1637959221189</v>
      </c>
      <c r="AC50" s="2">
        <f>SUMIFS('RAW CI'!$N$2:$N$1729,'RAW CI'!$G$2:$G$1729,'CI (num)'!$C50,'RAW CI'!$M$2:$M$1729,AC$1)/5</f>
        <v>9908.8977340464007</v>
      </c>
      <c r="AD50" s="2">
        <f>SUMIFS('RAW CI'!$N$2:$N$1729,'RAW CI'!$G$2:$G$1729,'CI (num)'!$C50,'RAW CI'!$M$2:$M$1729,AD$1)/5</f>
        <v>10254.030512989741</v>
      </c>
      <c r="AE50" s="2">
        <f>SUMIFS('RAW CI'!$N$2:$N$1729,'RAW CI'!$G$2:$G$1729,'CI (num)'!$C50,'RAW CI'!$M$2:$M$1729,AE$1)/5</f>
        <v>10617.261866353281</v>
      </c>
      <c r="AF50" s="2">
        <f>SUMIFS('RAW CI'!$N$2:$N$1729,'RAW CI'!$G$2:$G$1729,'CI (num)'!$C50,'RAW CI'!$M$2:$M$1729,AF$1)/5</f>
        <v>10978.40712114314</v>
      </c>
      <c r="AG50" s="2">
        <f>SUMIFS('RAW CI'!$N$2:$N$1729,'RAW CI'!$G$2:$G$1729,'CI (num)'!$C50,'RAW CI'!$M$2:$M$1729,AG$1)/5</f>
        <v>11324.378709188381</v>
      </c>
      <c r="AH50" s="2">
        <f>SUMIFS('RAW CI'!$N$2:$N$1729,'RAW CI'!$G$2:$G$1729,'CI (num)'!$C50,'RAW CI'!$M$2:$M$1729,AH$1)/5</f>
        <v>11476.768136771399</v>
      </c>
      <c r="AI50" s="2">
        <f>SUMIFS('RAW CI'!$N$2:$N$1729,'RAW CI'!$G$2:$G$1729,'CI (num)'!$C50,'RAW CI'!$M$2:$M$1729,AI$1)/5</f>
        <v>11843.67866537794</v>
      </c>
    </row>
    <row r="51" spans="1:35" x14ac:dyDescent="0.2">
      <c r="A51">
        <f t="shared" si="0"/>
        <v>50</v>
      </c>
      <c r="B51" t="s">
        <v>31</v>
      </c>
      <c r="C51" s="1">
        <v>15</v>
      </c>
      <c r="D51" s="2">
        <f>SUMIFS('RAW CI'!$N$2:$N$1729,'RAW CI'!$G$2:$G$1729,'CI (num)'!$C51,'RAW CI'!$M$2:$M$1729,D$1)/5</f>
        <v>5513.1541450053701</v>
      </c>
      <c r="E51" s="2">
        <f>SUMIFS('RAW CI'!$N$2:$N$1729,'RAW CI'!$G$2:$G$1729,'CI (num)'!$C51,'RAW CI'!$M$2:$M$1729,E$1)/5</f>
        <v>5672.9742838762422</v>
      </c>
      <c r="F51" s="2">
        <f>SUMIFS('RAW CI'!$N$2:$N$1729,'RAW CI'!$G$2:$G$1729,'CI (num)'!$C51,'RAW CI'!$M$2:$M$1729,F$1)/5</f>
        <v>5813.8898609441858</v>
      </c>
      <c r="G51" s="2">
        <f>SUMIFS('RAW CI'!$N$2:$N$1729,'RAW CI'!$G$2:$G$1729,'CI (num)'!$C51,'RAW CI'!$M$2:$M$1729,G$1)/5</f>
        <v>5945.9095958461457</v>
      </c>
      <c r="H51" s="2">
        <f>SUMIFS('RAW CI'!$N$2:$N$1729,'RAW CI'!$G$2:$G$1729,'CI (num)'!$C51,'RAW CI'!$M$2:$M$1729,H$1)/5</f>
        <v>6058.4929449070141</v>
      </c>
      <c r="I51" s="2">
        <f>SUMIFS('RAW CI'!$N$2:$N$1729,'RAW CI'!$G$2:$G$1729,'CI (num)'!$C51,'RAW CI'!$M$2:$M$1729,I$1)/5</f>
        <v>6169.3217101876999</v>
      </c>
      <c r="J51" s="2">
        <f>SUMIFS('RAW CI'!$N$2:$N$1729,'RAW CI'!$G$2:$G$1729,'CI (num)'!$C51,'RAW CI'!$M$2:$M$1729,J$1)/5</f>
        <v>6246.7575136489977</v>
      </c>
      <c r="K51" s="2">
        <f>SUMIFS('RAW CI'!$N$2:$N$1729,'RAW CI'!$G$2:$G$1729,'CI (num)'!$C51,'RAW CI'!$M$2:$M$1729,K$1)/5</f>
        <v>6309.3553543222979</v>
      </c>
      <c r="L51" s="2">
        <f>SUMIFS('RAW CI'!$N$2:$N$1729,'RAW CI'!$G$2:$G$1729,'CI (num)'!$C51,'RAW CI'!$M$2:$M$1729,L$1)/5</f>
        <v>6390.3568924561059</v>
      </c>
      <c r="M51" s="2">
        <f>SUMIFS('RAW CI'!$N$2:$N$1729,'RAW CI'!$G$2:$G$1729,'CI (num)'!$C51,'RAW CI'!$M$2:$M$1729,M$1)/5</f>
        <v>6526.3660665219822</v>
      </c>
      <c r="N51" s="2">
        <f>SUMIFS('RAW CI'!$N$2:$N$1729,'RAW CI'!$G$2:$G$1729,'CI (num)'!$C51,'RAW CI'!$M$2:$M$1729,N$1)/5</f>
        <v>6774.6204275588998</v>
      </c>
      <c r="O51" s="2">
        <f>SUMIFS('RAW CI'!$N$2:$N$1729,'RAW CI'!$G$2:$G$1729,'CI (num)'!$C51,'RAW CI'!$M$2:$M$1729,O$1)/5</f>
        <v>6946.067445998</v>
      </c>
      <c r="P51" s="2">
        <f>SUMIFS('RAW CI'!$N$2:$N$1729,'RAW CI'!$G$2:$G$1729,'CI (num)'!$C51,'RAW CI'!$M$2:$M$1729,P$1)/5</f>
        <v>7205.52239165418</v>
      </c>
      <c r="Q51" s="2">
        <f>SUMIFS('RAW CI'!$N$2:$N$1729,'RAW CI'!$G$2:$G$1729,'CI (num)'!$C51,'RAW CI'!$M$2:$M$1729,Q$1)/5</f>
        <v>7510.56805494336</v>
      </c>
      <c r="R51" s="2">
        <f>SUMIFS('RAW CI'!$N$2:$N$1729,'RAW CI'!$G$2:$G$1729,'CI (num)'!$C51,'RAW CI'!$M$2:$M$1729,R$1)/5</f>
        <v>7810.0842666519802</v>
      </c>
      <c r="S51" s="2">
        <f>SUMIFS('RAW CI'!$N$2:$N$1729,'RAW CI'!$G$2:$G$1729,'CI (num)'!$C51,'RAW CI'!$M$2:$M$1729,S$1)/5</f>
        <v>8058.2472679920002</v>
      </c>
      <c r="T51" s="2">
        <f>SUMIFS('RAW CI'!$N$2:$N$1729,'RAW CI'!$G$2:$G$1729,'CI (num)'!$C51,'RAW CI'!$M$2:$M$1729,T$1)/5</f>
        <v>8435.7285501677397</v>
      </c>
      <c r="U51" s="2">
        <f>SUMIFS('RAW CI'!$N$2:$N$1729,'RAW CI'!$G$2:$G$1729,'CI (num)'!$C51,'RAW CI'!$M$2:$M$1729,U$1)/5</f>
        <v>8855.2985954104606</v>
      </c>
      <c r="V51" s="2">
        <f>SUMIFS('RAW CI'!$N$2:$N$1729,'RAW CI'!$G$2:$G$1729,'CI (num)'!$C51,'RAW CI'!$M$2:$M$1729,V$1)/5</f>
        <v>9270.90326793436</v>
      </c>
      <c r="W51" s="2">
        <f>SUMIFS('RAW CI'!$N$2:$N$1729,'RAW CI'!$G$2:$G$1729,'CI (num)'!$C51,'RAW CI'!$M$2:$M$1729,W$1)/5</f>
        <v>9696.5152183665396</v>
      </c>
      <c r="X51" s="2">
        <f>SUMIFS('RAW CI'!$N$2:$N$1729,'RAW CI'!$G$2:$G$1729,'CI (num)'!$C51,'RAW CI'!$M$2:$M$1729,X$1)/5</f>
        <v>10122.079425497781</v>
      </c>
      <c r="Y51" s="2">
        <f>SUMIFS('RAW CI'!$N$2:$N$1729,'RAW CI'!$G$2:$G$1729,'CI (num)'!$C51,'RAW CI'!$M$2:$M$1729,Y$1)/5</f>
        <v>10544.97824300978</v>
      </c>
      <c r="Z51" s="2">
        <f>SUMIFS('RAW CI'!$N$2:$N$1729,'RAW CI'!$G$2:$G$1729,'CI (num)'!$C51,'RAW CI'!$M$2:$M$1729,Z$1)/5</f>
        <v>10926.462364922019</v>
      </c>
      <c r="AA51" s="2">
        <f>SUMIFS('RAW CI'!$N$2:$N$1729,'RAW CI'!$G$2:$G$1729,'CI (num)'!$C51,'RAW CI'!$M$2:$M$1729,AA$1)/5</f>
        <v>11324.408419118839</v>
      </c>
      <c r="AB51" s="2">
        <f>SUMIFS('RAW CI'!$N$2:$N$1729,'RAW CI'!$G$2:$G$1729,'CI (num)'!$C51,'RAW CI'!$M$2:$M$1729,AB$1)/5</f>
        <v>11760.228013224101</v>
      </c>
      <c r="AC51" s="2">
        <f>SUMIFS('RAW CI'!$N$2:$N$1729,'RAW CI'!$G$2:$G$1729,'CI (num)'!$C51,'RAW CI'!$M$2:$M$1729,AC$1)/5</f>
        <v>12232.11936110934</v>
      </c>
      <c r="AD51" s="2">
        <f>SUMIFS('RAW CI'!$N$2:$N$1729,'RAW CI'!$G$2:$G$1729,'CI (num)'!$C51,'RAW CI'!$M$2:$M$1729,AD$1)/5</f>
        <v>12797.200988553481</v>
      </c>
      <c r="AE51" s="2">
        <f>SUMIFS('RAW CI'!$N$2:$N$1729,'RAW CI'!$G$2:$G$1729,'CI (num)'!$C51,'RAW CI'!$M$2:$M$1729,AE$1)/5</f>
        <v>13369.0508176162</v>
      </c>
      <c r="AF51" s="2">
        <f>SUMIFS('RAW CI'!$N$2:$N$1729,'RAW CI'!$G$2:$G$1729,'CI (num)'!$C51,'RAW CI'!$M$2:$M$1729,AF$1)/5</f>
        <v>13930.549176114579</v>
      </c>
      <c r="AG51" s="2">
        <f>SUMIFS('RAW CI'!$N$2:$N$1729,'RAW CI'!$G$2:$G$1729,'CI (num)'!$C51,'RAW CI'!$M$2:$M$1729,AG$1)/5</f>
        <v>14478.797653329961</v>
      </c>
      <c r="AH51" s="2">
        <f>SUMIFS('RAW CI'!$N$2:$N$1729,'RAW CI'!$G$2:$G$1729,'CI (num)'!$C51,'RAW CI'!$M$2:$M$1729,AH$1)/5</f>
        <v>14884.650752003679</v>
      </c>
      <c r="AI51" s="2">
        <f>SUMIFS('RAW CI'!$N$2:$N$1729,'RAW CI'!$G$2:$G$1729,'CI (num)'!$C51,'RAW CI'!$M$2:$M$1729,AI$1)/5</f>
        <v>15543.848027746741</v>
      </c>
    </row>
    <row r="52" spans="1:35" x14ac:dyDescent="0.2">
      <c r="A52">
        <f t="shared" si="0"/>
        <v>51</v>
      </c>
      <c r="B52" t="s">
        <v>31</v>
      </c>
      <c r="C52" s="1">
        <v>15</v>
      </c>
      <c r="D52" s="2">
        <f>SUMIFS('RAW CI'!$N$2:$N$1729,'RAW CI'!$G$2:$G$1729,'CI (num)'!$C52,'RAW CI'!$M$2:$M$1729,D$1)/5</f>
        <v>5513.1541450053701</v>
      </c>
      <c r="E52" s="2">
        <f>SUMIFS('RAW CI'!$N$2:$N$1729,'RAW CI'!$G$2:$G$1729,'CI (num)'!$C52,'RAW CI'!$M$2:$M$1729,E$1)/5</f>
        <v>5672.9742838762422</v>
      </c>
      <c r="F52" s="2">
        <f>SUMIFS('RAW CI'!$N$2:$N$1729,'RAW CI'!$G$2:$G$1729,'CI (num)'!$C52,'RAW CI'!$M$2:$M$1729,F$1)/5</f>
        <v>5813.8898609441858</v>
      </c>
      <c r="G52" s="2">
        <f>SUMIFS('RAW CI'!$N$2:$N$1729,'RAW CI'!$G$2:$G$1729,'CI (num)'!$C52,'RAW CI'!$M$2:$M$1729,G$1)/5</f>
        <v>5945.9095958461457</v>
      </c>
      <c r="H52" s="2">
        <f>SUMIFS('RAW CI'!$N$2:$N$1729,'RAW CI'!$G$2:$G$1729,'CI (num)'!$C52,'RAW CI'!$M$2:$M$1729,H$1)/5</f>
        <v>6058.4929449070141</v>
      </c>
      <c r="I52" s="2">
        <f>SUMIFS('RAW CI'!$N$2:$N$1729,'RAW CI'!$G$2:$G$1729,'CI (num)'!$C52,'RAW CI'!$M$2:$M$1729,I$1)/5</f>
        <v>6169.3217101876999</v>
      </c>
      <c r="J52" s="2">
        <f>SUMIFS('RAW CI'!$N$2:$N$1729,'RAW CI'!$G$2:$G$1729,'CI (num)'!$C52,'RAW CI'!$M$2:$M$1729,J$1)/5</f>
        <v>6246.7575136489977</v>
      </c>
      <c r="K52" s="2">
        <f>SUMIFS('RAW CI'!$N$2:$N$1729,'RAW CI'!$G$2:$G$1729,'CI (num)'!$C52,'RAW CI'!$M$2:$M$1729,K$1)/5</f>
        <v>6309.3553543222979</v>
      </c>
      <c r="L52" s="2">
        <f>SUMIFS('RAW CI'!$N$2:$N$1729,'RAW CI'!$G$2:$G$1729,'CI (num)'!$C52,'RAW CI'!$M$2:$M$1729,L$1)/5</f>
        <v>6390.3568924561059</v>
      </c>
      <c r="M52" s="2">
        <f>SUMIFS('RAW CI'!$N$2:$N$1729,'RAW CI'!$G$2:$G$1729,'CI (num)'!$C52,'RAW CI'!$M$2:$M$1729,M$1)/5</f>
        <v>6526.3660665219822</v>
      </c>
      <c r="N52" s="2">
        <f>SUMIFS('RAW CI'!$N$2:$N$1729,'RAW CI'!$G$2:$G$1729,'CI (num)'!$C52,'RAW CI'!$M$2:$M$1729,N$1)/5</f>
        <v>6774.6204275588998</v>
      </c>
      <c r="O52" s="2">
        <f>SUMIFS('RAW CI'!$N$2:$N$1729,'RAW CI'!$G$2:$G$1729,'CI (num)'!$C52,'RAW CI'!$M$2:$M$1729,O$1)/5</f>
        <v>6946.067445998</v>
      </c>
      <c r="P52" s="2">
        <f>SUMIFS('RAW CI'!$N$2:$N$1729,'RAW CI'!$G$2:$G$1729,'CI (num)'!$C52,'RAW CI'!$M$2:$M$1729,P$1)/5</f>
        <v>7205.52239165418</v>
      </c>
      <c r="Q52" s="2">
        <f>SUMIFS('RAW CI'!$N$2:$N$1729,'RAW CI'!$G$2:$G$1729,'CI (num)'!$C52,'RAW CI'!$M$2:$M$1729,Q$1)/5</f>
        <v>7510.56805494336</v>
      </c>
      <c r="R52" s="2">
        <f>SUMIFS('RAW CI'!$N$2:$N$1729,'RAW CI'!$G$2:$G$1729,'CI (num)'!$C52,'RAW CI'!$M$2:$M$1729,R$1)/5</f>
        <v>7810.0842666519802</v>
      </c>
      <c r="S52" s="2">
        <f>SUMIFS('RAW CI'!$N$2:$N$1729,'RAW CI'!$G$2:$G$1729,'CI (num)'!$C52,'RAW CI'!$M$2:$M$1729,S$1)/5</f>
        <v>8058.2472679920002</v>
      </c>
      <c r="T52" s="2">
        <f>SUMIFS('RAW CI'!$N$2:$N$1729,'RAW CI'!$G$2:$G$1729,'CI (num)'!$C52,'RAW CI'!$M$2:$M$1729,T$1)/5</f>
        <v>8435.7285501677397</v>
      </c>
      <c r="U52" s="2">
        <f>SUMIFS('RAW CI'!$N$2:$N$1729,'RAW CI'!$G$2:$G$1729,'CI (num)'!$C52,'RAW CI'!$M$2:$M$1729,U$1)/5</f>
        <v>8855.2985954104606</v>
      </c>
      <c r="V52" s="2">
        <f>SUMIFS('RAW CI'!$N$2:$N$1729,'RAW CI'!$G$2:$G$1729,'CI (num)'!$C52,'RAW CI'!$M$2:$M$1729,V$1)/5</f>
        <v>9270.90326793436</v>
      </c>
      <c r="W52" s="2">
        <f>SUMIFS('RAW CI'!$N$2:$N$1729,'RAW CI'!$G$2:$G$1729,'CI (num)'!$C52,'RAW CI'!$M$2:$M$1729,W$1)/5</f>
        <v>9696.5152183665396</v>
      </c>
      <c r="X52" s="2">
        <f>SUMIFS('RAW CI'!$N$2:$N$1729,'RAW CI'!$G$2:$G$1729,'CI (num)'!$C52,'RAW CI'!$M$2:$M$1729,X$1)/5</f>
        <v>10122.079425497781</v>
      </c>
      <c r="Y52" s="2">
        <f>SUMIFS('RAW CI'!$N$2:$N$1729,'RAW CI'!$G$2:$G$1729,'CI (num)'!$C52,'RAW CI'!$M$2:$M$1729,Y$1)/5</f>
        <v>10544.97824300978</v>
      </c>
      <c r="Z52" s="2">
        <f>SUMIFS('RAW CI'!$N$2:$N$1729,'RAW CI'!$G$2:$G$1729,'CI (num)'!$C52,'RAW CI'!$M$2:$M$1729,Z$1)/5</f>
        <v>10926.462364922019</v>
      </c>
      <c r="AA52" s="2">
        <f>SUMIFS('RAW CI'!$N$2:$N$1729,'RAW CI'!$G$2:$G$1729,'CI (num)'!$C52,'RAW CI'!$M$2:$M$1729,AA$1)/5</f>
        <v>11324.408419118839</v>
      </c>
      <c r="AB52" s="2">
        <f>SUMIFS('RAW CI'!$N$2:$N$1729,'RAW CI'!$G$2:$G$1729,'CI (num)'!$C52,'RAW CI'!$M$2:$M$1729,AB$1)/5</f>
        <v>11760.228013224101</v>
      </c>
      <c r="AC52" s="2">
        <f>SUMIFS('RAW CI'!$N$2:$N$1729,'RAW CI'!$G$2:$G$1729,'CI (num)'!$C52,'RAW CI'!$M$2:$M$1729,AC$1)/5</f>
        <v>12232.11936110934</v>
      </c>
      <c r="AD52" s="2">
        <f>SUMIFS('RAW CI'!$N$2:$N$1729,'RAW CI'!$G$2:$G$1729,'CI (num)'!$C52,'RAW CI'!$M$2:$M$1729,AD$1)/5</f>
        <v>12797.200988553481</v>
      </c>
      <c r="AE52" s="2">
        <f>SUMIFS('RAW CI'!$N$2:$N$1729,'RAW CI'!$G$2:$G$1729,'CI (num)'!$C52,'RAW CI'!$M$2:$M$1729,AE$1)/5</f>
        <v>13369.0508176162</v>
      </c>
      <c r="AF52" s="2">
        <f>SUMIFS('RAW CI'!$N$2:$N$1729,'RAW CI'!$G$2:$G$1729,'CI (num)'!$C52,'RAW CI'!$M$2:$M$1729,AF$1)/5</f>
        <v>13930.549176114579</v>
      </c>
      <c r="AG52" s="2">
        <f>SUMIFS('RAW CI'!$N$2:$N$1729,'RAW CI'!$G$2:$G$1729,'CI (num)'!$C52,'RAW CI'!$M$2:$M$1729,AG$1)/5</f>
        <v>14478.797653329961</v>
      </c>
      <c r="AH52" s="2">
        <f>SUMIFS('RAW CI'!$N$2:$N$1729,'RAW CI'!$G$2:$G$1729,'CI (num)'!$C52,'RAW CI'!$M$2:$M$1729,AH$1)/5</f>
        <v>14884.650752003679</v>
      </c>
      <c r="AI52" s="2">
        <f>SUMIFS('RAW CI'!$N$2:$N$1729,'RAW CI'!$G$2:$G$1729,'CI (num)'!$C52,'RAW CI'!$M$2:$M$1729,AI$1)/5</f>
        <v>15543.848027746741</v>
      </c>
    </row>
    <row r="53" spans="1:35" x14ac:dyDescent="0.2">
      <c r="A53">
        <f t="shared" si="0"/>
        <v>52</v>
      </c>
      <c r="B53" t="s">
        <v>31</v>
      </c>
      <c r="C53" s="1">
        <v>15</v>
      </c>
      <c r="D53" s="2">
        <f>SUMIFS('RAW CI'!$N$2:$N$1729,'RAW CI'!$G$2:$G$1729,'CI (num)'!$C53,'RAW CI'!$M$2:$M$1729,D$1)/5</f>
        <v>5513.1541450053701</v>
      </c>
      <c r="E53" s="2">
        <f>SUMIFS('RAW CI'!$N$2:$N$1729,'RAW CI'!$G$2:$G$1729,'CI (num)'!$C53,'RAW CI'!$M$2:$M$1729,E$1)/5</f>
        <v>5672.9742838762422</v>
      </c>
      <c r="F53" s="2">
        <f>SUMIFS('RAW CI'!$N$2:$N$1729,'RAW CI'!$G$2:$G$1729,'CI (num)'!$C53,'RAW CI'!$M$2:$M$1729,F$1)/5</f>
        <v>5813.8898609441858</v>
      </c>
      <c r="G53" s="2">
        <f>SUMIFS('RAW CI'!$N$2:$N$1729,'RAW CI'!$G$2:$G$1729,'CI (num)'!$C53,'RAW CI'!$M$2:$M$1729,G$1)/5</f>
        <v>5945.9095958461457</v>
      </c>
      <c r="H53" s="2">
        <f>SUMIFS('RAW CI'!$N$2:$N$1729,'RAW CI'!$G$2:$G$1729,'CI (num)'!$C53,'RAW CI'!$M$2:$M$1729,H$1)/5</f>
        <v>6058.4929449070141</v>
      </c>
      <c r="I53" s="2">
        <f>SUMIFS('RAW CI'!$N$2:$N$1729,'RAW CI'!$G$2:$G$1729,'CI (num)'!$C53,'RAW CI'!$M$2:$M$1729,I$1)/5</f>
        <v>6169.3217101876999</v>
      </c>
      <c r="J53" s="2">
        <f>SUMIFS('RAW CI'!$N$2:$N$1729,'RAW CI'!$G$2:$G$1729,'CI (num)'!$C53,'RAW CI'!$M$2:$M$1729,J$1)/5</f>
        <v>6246.7575136489977</v>
      </c>
      <c r="K53" s="2">
        <f>SUMIFS('RAW CI'!$N$2:$N$1729,'RAW CI'!$G$2:$G$1729,'CI (num)'!$C53,'RAW CI'!$M$2:$M$1729,K$1)/5</f>
        <v>6309.3553543222979</v>
      </c>
      <c r="L53" s="2">
        <f>SUMIFS('RAW CI'!$N$2:$N$1729,'RAW CI'!$G$2:$G$1729,'CI (num)'!$C53,'RAW CI'!$M$2:$M$1729,L$1)/5</f>
        <v>6390.3568924561059</v>
      </c>
      <c r="M53" s="2">
        <f>SUMIFS('RAW CI'!$N$2:$N$1729,'RAW CI'!$G$2:$G$1729,'CI (num)'!$C53,'RAW CI'!$M$2:$M$1729,M$1)/5</f>
        <v>6526.3660665219822</v>
      </c>
      <c r="N53" s="2">
        <f>SUMIFS('RAW CI'!$N$2:$N$1729,'RAW CI'!$G$2:$G$1729,'CI (num)'!$C53,'RAW CI'!$M$2:$M$1729,N$1)/5</f>
        <v>6774.6204275588998</v>
      </c>
      <c r="O53" s="2">
        <f>SUMIFS('RAW CI'!$N$2:$N$1729,'RAW CI'!$G$2:$G$1729,'CI (num)'!$C53,'RAW CI'!$M$2:$M$1729,O$1)/5</f>
        <v>6946.067445998</v>
      </c>
      <c r="P53" s="2">
        <f>SUMIFS('RAW CI'!$N$2:$N$1729,'RAW CI'!$G$2:$G$1729,'CI (num)'!$C53,'RAW CI'!$M$2:$M$1729,P$1)/5</f>
        <v>7205.52239165418</v>
      </c>
      <c r="Q53" s="2">
        <f>SUMIFS('RAW CI'!$N$2:$N$1729,'RAW CI'!$G$2:$G$1729,'CI (num)'!$C53,'RAW CI'!$M$2:$M$1729,Q$1)/5</f>
        <v>7510.56805494336</v>
      </c>
      <c r="R53" s="2">
        <f>SUMIFS('RAW CI'!$N$2:$N$1729,'RAW CI'!$G$2:$G$1729,'CI (num)'!$C53,'RAW CI'!$M$2:$M$1729,R$1)/5</f>
        <v>7810.0842666519802</v>
      </c>
      <c r="S53" s="2">
        <f>SUMIFS('RAW CI'!$N$2:$N$1729,'RAW CI'!$G$2:$G$1729,'CI (num)'!$C53,'RAW CI'!$M$2:$M$1729,S$1)/5</f>
        <v>8058.2472679920002</v>
      </c>
      <c r="T53" s="2">
        <f>SUMIFS('RAW CI'!$N$2:$N$1729,'RAW CI'!$G$2:$G$1729,'CI (num)'!$C53,'RAW CI'!$M$2:$M$1729,T$1)/5</f>
        <v>8435.7285501677397</v>
      </c>
      <c r="U53" s="2">
        <f>SUMIFS('RAW CI'!$N$2:$N$1729,'RAW CI'!$G$2:$G$1729,'CI (num)'!$C53,'RAW CI'!$M$2:$M$1729,U$1)/5</f>
        <v>8855.2985954104606</v>
      </c>
      <c r="V53" s="2">
        <f>SUMIFS('RAW CI'!$N$2:$N$1729,'RAW CI'!$G$2:$G$1729,'CI (num)'!$C53,'RAW CI'!$M$2:$M$1729,V$1)/5</f>
        <v>9270.90326793436</v>
      </c>
      <c r="W53" s="2">
        <f>SUMIFS('RAW CI'!$N$2:$N$1729,'RAW CI'!$G$2:$G$1729,'CI (num)'!$C53,'RAW CI'!$M$2:$M$1729,W$1)/5</f>
        <v>9696.5152183665396</v>
      </c>
      <c r="X53" s="2">
        <f>SUMIFS('RAW CI'!$N$2:$N$1729,'RAW CI'!$G$2:$G$1729,'CI (num)'!$C53,'RAW CI'!$M$2:$M$1729,X$1)/5</f>
        <v>10122.079425497781</v>
      </c>
      <c r="Y53" s="2">
        <f>SUMIFS('RAW CI'!$N$2:$N$1729,'RAW CI'!$G$2:$G$1729,'CI (num)'!$C53,'RAW CI'!$M$2:$M$1729,Y$1)/5</f>
        <v>10544.97824300978</v>
      </c>
      <c r="Z53" s="2">
        <f>SUMIFS('RAW CI'!$N$2:$N$1729,'RAW CI'!$G$2:$G$1729,'CI (num)'!$C53,'RAW CI'!$M$2:$M$1729,Z$1)/5</f>
        <v>10926.462364922019</v>
      </c>
      <c r="AA53" s="2">
        <f>SUMIFS('RAW CI'!$N$2:$N$1729,'RAW CI'!$G$2:$G$1729,'CI (num)'!$C53,'RAW CI'!$M$2:$M$1729,AA$1)/5</f>
        <v>11324.408419118839</v>
      </c>
      <c r="AB53" s="2">
        <f>SUMIFS('RAW CI'!$N$2:$N$1729,'RAW CI'!$G$2:$G$1729,'CI (num)'!$C53,'RAW CI'!$M$2:$M$1729,AB$1)/5</f>
        <v>11760.228013224101</v>
      </c>
      <c r="AC53" s="2">
        <f>SUMIFS('RAW CI'!$N$2:$N$1729,'RAW CI'!$G$2:$G$1729,'CI (num)'!$C53,'RAW CI'!$M$2:$M$1729,AC$1)/5</f>
        <v>12232.11936110934</v>
      </c>
      <c r="AD53" s="2">
        <f>SUMIFS('RAW CI'!$N$2:$N$1729,'RAW CI'!$G$2:$G$1729,'CI (num)'!$C53,'RAW CI'!$M$2:$M$1729,AD$1)/5</f>
        <v>12797.200988553481</v>
      </c>
      <c r="AE53" s="2">
        <f>SUMIFS('RAW CI'!$N$2:$N$1729,'RAW CI'!$G$2:$G$1729,'CI (num)'!$C53,'RAW CI'!$M$2:$M$1729,AE$1)/5</f>
        <v>13369.0508176162</v>
      </c>
      <c r="AF53" s="2">
        <f>SUMIFS('RAW CI'!$N$2:$N$1729,'RAW CI'!$G$2:$G$1729,'CI (num)'!$C53,'RAW CI'!$M$2:$M$1729,AF$1)/5</f>
        <v>13930.549176114579</v>
      </c>
      <c r="AG53" s="2">
        <f>SUMIFS('RAW CI'!$N$2:$N$1729,'RAW CI'!$G$2:$G$1729,'CI (num)'!$C53,'RAW CI'!$M$2:$M$1729,AG$1)/5</f>
        <v>14478.797653329961</v>
      </c>
      <c r="AH53" s="2">
        <f>SUMIFS('RAW CI'!$N$2:$N$1729,'RAW CI'!$G$2:$G$1729,'CI (num)'!$C53,'RAW CI'!$M$2:$M$1729,AH$1)/5</f>
        <v>14884.650752003679</v>
      </c>
      <c r="AI53" s="2">
        <f>SUMIFS('RAW CI'!$N$2:$N$1729,'RAW CI'!$G$2:$G$1729,'CI (num)'!$C53,'RAW CI'!$M$2:$M$1729,AI$1)/5</f>
        <v>15543.848027746741</v>
      </c>
    </row>
    <row r="54" spans="1:35" x14ac:dyDescent="0.2">
      <c r="A54">
        <f t="shared" si="0"/>
        <v>53</v>
      </c>
      <c r="B54" t="s">
        <v>31</v>
      </c>
      <c r="C54" s="1">
        <v>15</v>
      </c>
      <c r="D54" s="2">
        <f>SUMIFS('RAW CI'!$N$2:$N$1729,'RAW CI'!$G$2:$G$1729,'CI (num)'!$C54,'RAW CI'!$M$2:$M$1729,D$1)/5</f>
        <v>5513.1541450053701</v>
      </c>
      <c r="E54" s="2">
        <f>SUMIFS('RAW CI'!$N$2:$N$1729,'RAW CI'!$G$2:$G$1729,'CI (num)'!$C54,'RAW CI'!$M$2:$M$1729,E$1)/5</f>
        <v>5672.9742838762422</v>
      </c>
      <c r="F54" s="2">
        <f>SUMIFS('RAW CI'!$N$2:$N$1729,'RAW CI'!$G$2:$G$1729,'CI (num)'!$C54,'RAW CI'!$M$2:$M$1729,F$1)/5</f>
        <v>5813.8898609441858</v>
      </c>
      <c r="G54" s="2">
        <f>SUMIFS('RAW CI'!$N$2:$N$1729,'RAW CI'!$G$2:$G$1729,'CI (num)'!$C54,'RAW CI'!$M$2:$M$1729,G$1)/5</f>
        <v>5945.9095958461457</v>
      </c>
      <c r="H54" s="2">
        <f>SUMIFS('RAW CI'!$N$2:$N$1729,'RAW CI'!$G$2:$G$1729,'CI (num)'!$C54,'RAW CI'!$M$2:$M$1729,H$1)/5</f>
        <v>6058.4929449070141</v>
      </c>
      <c r="I54" s="2">
        <f>SUMIFS('RAW CI'!$N$2:$N$1729,'RAW CI'!$G$2:$G$1729,'CI (num)'!$C54,'RAW CI'!$M$2:$M$1729,I$1)/5</f>
        <v>6169.3217101876999</v>
      </c>
      <c r="J54" s="2">
        <f>SUMIFS('RAW CI'!$N$2:$N$1729,'RAW CI'!$G$2:$G$1729,'CI (num)'!$C54,'RAW CI'!$M$2:$M$1729,J$1)/5</f>
        <v>6246.7575136489977</v>
      </c>
      <c r="K54" s="2">
        <f>SUMIFS('RAW CI'!$N$2:$N$1729,'RAW CI'!$G$2:$G$1729,'CI (num)'!$C54,'RAW CI'!$M$2:$M$1729,K$1)/5</f>
        <v>6309.3553543222979</v>
      </c>
      <c r="L54" s="2">
        <f>SUMIFS('RAW CI'!$N$2:$N$1729,'RAW CI'!$G$2:$G$1729,'CI (num)'!$C54,'RAW CI'!$M$2:$M$1729,L$1)/5</f>
        <v>6390.3568924561059</v>
      </c>
      <c r="M54" s="2">
        <f>SUMIFS('RAW CI'!$N$2:$N$1729,'RAW CI'!$G$2:$G$1729,'CI (num)'!$C54,'RAW CI'!$M$2:$M$1729,M$1)/5</f>
        <v>6526.3660665219822</v>
      </c>
      <c r="N54" s="2">
        <f>SUMIFS('RAW CI'!$N$2:$N$1729,'RAW CI'!$G$2:$G$1729,'CI (num)'!$C54,'RAW CI'!$M$2:$M$1729,N$1)/5</f>
        <v>6774.6204275588998</v>
      </c>
      <c r="O54" s="2">
        <f>SUMIFS('RAW CI'!$N$2:$N$1729,'RAW CI'!$G$2:$G$1729,'CI (num)'!$C54,'RAW CI'!$M$2:$M$1729,O$1)/5</f>
        <v>6946.067445998</v>
      </c>
      <c r="P54" s="2">
        <f>SUMIFS('RAW CI'!$N$2:$N$1729,'RAW CI'!$G$2:$G$1729,'CI (num)'!$C54,'RAW CI'!$M$2:$M$1729,P$1)/5</f>
        <v>7205.52239165418</v>
      </c>
      <c r="Q54" s="2">
        <f>SUMIFS('RAW CI'!$N$2:$N$1729,'RAW CI'!$G$2:$G$1729,'CI (num)'!$C54,'RAW CI'!$M$2:$M$1729,Q$1)/5</f>
        <v>7510.56805494336</v>
      </c>
      <c r="R54" s="2">
        <f>SUMIFS('RAW CI'!$N$2:$N$1729,'RAW CI'!$G$2:$G$1729,'CI (num)'!$C54,'RAW CI'!$M$2:$M$1729,R$1)/5</f>
        <v>7810.0842666519802</v>
      </c>
      <c r="S54" s="2">
        <f>SUMIFS('RAW CI'!$N$2:$N$1729,'RAW CI'!$G$2:$G$1729,'CI (num)'!$C54,'RAW CI'!$M$2:$M$1729,S$1)/5</f>
        <v>8058.2472679920002</v>
      </c>
      <c r="T54" s="2">
        <f>SUMIFS('RAW CI'!$N$2:$N$1729,'RAW CI'!$G$2:$G$1729,'CI (num)'!$C54,'RAW CI'!$M$2:$M$1729,T$1)/5</f>
        <v>8435.7285501677397</v>
      </c>
      <c r="U54" s="2">
        <f>SUMIFS('RAW CI'!$N$2:$N$1729,'RAW CI'!$G$2:$G$1729,'CI (num)'!$C54,'RAW CI'!$M$2:$M$1729,U$1)/5</f>
        <v>8855.2985954104606</v>
      </c>
      <c r="V54" s="2">
        <f>SUMIFS('RAW CI'!$N$2:$N$1729,'RAW CI'!$G$2:$G$1729,'CI (num)'!$C54,'RAW CI'!$M$2:$M$1729,V$1)/5</f>
        <v>9270.90326793436</v>
      </c>
      <c r="W54" s="2">
        <f>SUMIFS('RAW CI'!$N$2:$N$1729,'RAW CI'!$G$2:$G$1729,'CI (num)'!$C54,'RAW CI'!$M$2:$M$1729,W$1)/5</f>
        <v>9696.5152183665396</v>
      </c>
      <c r="X54" s="2">
        <f>SUMIFS('RAW CI'!$N$2:$N$1729,'RAW CI'!$G$2:$G$1729,'CI (num)'!$C54,'RAW CI'!$M$2:$M$1729,X$1)/5</f>
        <v>10122.079425497781</v>
      </c>
      <c r="Y54" s="2">
        <f>SUMIFS('RAW CI'!$N$2:$N$1729,'RAW CI'!$G$2:$G$1729,'CI (num)'!$C54,'RAW CI'!$M$2:$M$1729,Y$1)/5</f>
        <v>10544.97824300978</v>
      </c>
      <c r="Z54" s="2">
        <f>SUMIFS('RAW CI'!$N$2:$N$1729,'RAW CI'!$G$2:$G$1729,'CI (num)'!$C54,'RAW CI'!$M$2:$M$1729,Z$1)/5</f>
        <v>10926.462364922019</v>
      </c>
      <c r="AA54" s="2">
        <f>SUMIFS('RAW CI'!$N$2:$N$1729,'RAW CI'!$G$2:$G$1729,'CI (num)'!$C54,'RAW CI'!$M$2:$M$1729,AA$1)/5</f>
        <v>11324.408419118839</v>
      </c>
      <c r="AB54" s="2">
        <f>SUMIFS('RAW CI'!$N$2:$N$1729,'RAW CI'!$G$2:$G$1729,'CI (num)'!$C54,'RAW CI'!$M$2:$M$1729,AB$1)/5</f>
        <v>11760.228013224101</v>
      </c>
      <c r="AC54" s="2">
        <f>SUMIFS('RAW CI'!$N$2:$N$1729,'RAW CI'!$G$2:$G$1729,'CI (num)'!$C54,'RAW CI'!$M$2:$M$1729,AC$1)/5</f>
        <v>12232.11936110934</v>
      </c>
      <c r="AD54" s="2">
        <f>SUMIFS('RAW CI'!$N$2:$N$1729,'RAW CI'!$G$2:$G$1729,'CI (num)'!$C54,'RAW CI'!$M$2:$M$1729,AD$1)/5</f>
        <v>12797.200988553481</v>
      </c>
      <c r="AE54" s="2">
        <f>SUMIFS('RAW CI'!$N$2:$N$1729,'RAW CI'!$G$2:$G$1729,'CI (num)'!$C54,'RAW CI'!$M$2:$M$1729,AE$1)/5</f>
        <v>13369.0508176162</v>
      </c>
      <c r="AF54" s="2">
        <f>SUMIFS('RAW CI'!$N$2:$N$1729,'RAW CI'!$G$2:$G$1729,'CI (num)'!$C54,'RAW CI'!$M$2:$M$1729,AF$1)/5</f>
        <v>13930.549176114579</v>
      </c>
      <c r="AG54" s="2">
        <f>SUMIFS('RAW CI'!$N$2:$N$1729,'RAW CI'!$G$2:$G$1729,'CI (num)'!$C54,'RAW CI'!$M$2:$M$1729,AG$1)/5</f>
        <v>14478.797653329961</v>
      </c>
      <c r="AH54" s="2">
        <f>SUMIFS('RAW CI'!$N$2:$N$1729,'RAW CI'!$G$2:$G$1729,'CI (num)'!$C54,'RAW CI'!$M$2:$M$1729,AH$1)/5</f>
        <v>14884.650752003679</v>
      </c>
      <c r="AI54" s="2">
        <f>SUMIFS('RAW CI'!$N$2:$N$1729,'RAW CI'!$G$2:$G$1729,'CI (num)'!$C54,'RAW CI'!$M$2:$M$1729,AI$1)/5</f>
        <v>15543.848027746741</v>
      </c>
    </row>
    <row r="55" spans="1:35" x14ac:dyDescent="0.2">
      <c r="A55">
        <f t="shared" si="0"/>
        <v>54</v>
      </c>
      <c r="B55" t="s">
        <v>31</v>
      </c>
      <c r="C55" s="1">
        <v>15</v>
      </c>
      <c r="D55" s="2">
        <f>SUMIFS('RAW CI'!$N$2:$N$1729,'RAW CI'!$G$2:$G$1729,'CI (num)'!$C55,'RAW CI'!$M$2:$M$1729,D$1)/5</f>
        <v>5513.1541450053701</v>
      </c>
      <c r="E55" s="2">
        <f>SUMIFS('RAW CI'!$N$2:$N$1729,'RAW CI'!$G$2:$G$1729,'CI (num)'!$C55,'RAW CI'!$M$2:$M$1729,E$1)/5</f>
        <v>5672.9742838762422</v>
      </c>
      <c r="F55" s="2">
        <f>SUMIFS('RAW CI'!$N$2:$N$1729,'RAW CI'!$G$2:$G$1729,'CI (num)'!$C55,'RAW CI'!$M$2:$M$1729,F$1)/5</f>
        <v>5813.8898609441858</v>
      </c>
      <c r="G55" s="2">
        <f>SUMIFS('RAW CI'!$N$2:$N$1729,'RAW CI'!$G$2:$G$1729,'CI (num)'!$C55,'RAW CI'!$M$2:$M$1729,G$1)/5</f>
        <v>5945.9095958461457</v>
      </c>
      <c r="H55" s="2">
        <f>SUMIFS('RAW CI'!$N$2:$N$1729,'RAW CI'!$G$2:$G$1729,'CI (num)'!$C55,'RAW CI'!$M$2:$M$1729,H$1)/5</f>
        <v>6058.4929449070141</v>
      </c>
      <c r="I55" s="2">
        <f>SUMIFS('RAW CI'!$N$2:$N$1729,'RAW CI'!$G$2:$G$1729,'CI (num)'!$C55,'RAW CI'!$M$2:$M$1729,I$1)/5</f>
        <v>6169.3217101876999</v>
      </c>
      <c r="J55" s="2">
        <f>SUMIFS('RAW CI'!$N$2:$N$1729,'RAW CI'!$G$2:$G$1729,'CI (num)'!$C55,'RAW CI'!$M$2:$M$1729,J$1)/5</f>
        <v>6246.7575136489977</v>
      </c>
      <c r="K55" s="2">
        <f>SUMIFS('RAW CI'!$N$2:$N$1729,'RAW CI'!$G$2:$G$1729,'CI (num)'!$C55,'RAW CI'!$M$2:$M$1729,K$1)/5</f>
        <v>6309.3553543222979</v>
      </c>
      <c r="L55" s="2">
        <f>SUMIFS('RAW CI'!$N$2:$N$1729,'RAW CI'!$G$2:$G$1729,'CI (num)'!$C55,'RAW CI'!$M$2:$M$1729,L$1)/5</f>
        <v>6390.3568924561059</v>
      </c>
      <c r="M55" s="2">
        <f>SUMIFS('RAW CI'!$N$2:$N$1729,'RAW CI'!$G$2:$G$1729,'CI (num)'!$C55,'RAW CI'!$M$2:$M$1729,M$1)/5</f>
        <v>6526.3660665219822</v>
      </c>
      <c r="N55" s="2">
        <f>SUMIFS('RAW CI'!$N$2:$N$1729,'RAW CI'!$G$2:$G$1729,'CI (num)'!$C55,'RAW CI'!$M$2:$M$1729,N$1)/5</f>
        <v>6774.6204275588998</v>
      </c>
      <c r="O55" s="2">
        <f>SUMIFS('RAW CI'!$N$2:$N$1729,'RAW CI'!$G$2:$G$1729,'CI (num)'!$C55,'RAW CI'!$M$2:$M$1729,O$1)/5</f>
        <v>6946.067445998</v>
      </c>
      <c r="P55" s="2">
        <f>SUMIFS('RAW CI'!$N$2:$N$1729,'RAW CI'!$G$2:$G$1729,'CI (num)'!$C55,'RAW CI'!$M$2:$M$1729,P$1)/5</f>
        <v>7205.52239165418</v>
      </c>
      <c r="Q55" s="2">
        <f>SUMIFS('RAW CI'!$N$2:$N$1729,'RAW CI'!$G$2:$G$1729,'CI (num)'!$C55,'RAW CI'!$M$2:$M$1729,Q$1)/5</f>
        <v>7510.56805494336</v>
      </c>
      <c r="R55" s="2">
        <f>SUMIFS('RAW CI'!$N$2:$N$1729,'RAW CI'!$G$2:$G$1729,'CI (num)'!$C55,'RAW CI'!$M$2:$M$1729,R$1)/5</f>
        <v>7810.0842666519802</v>
      </c>
      <c r="S55" s="2">
        <f>SUMIFS('RAW CI'!$N$2:$N$1729,'RAW CI'!$G$2:$G$1729,'CI (num)'!$C55,'RAW CI'!$M$2:$M$1729,S$1)/5</f>
        <v>8058.2472679920002</v>
      </c>
      <c r="T55" s="2">
        <f>SUMIFS('RAW CI'!$N$2:$N$1729,'RAW CI'!$G$2:$G$1729,'CI (num)'!$C55,'RAW CI'!$M$2:$M$1729,T$1)/5</f>
        <v>8435.7285501677397</v>
      </c>
      <c r="U55" s="2">
        <f>SUMIFS('RAW CI'!$N$2:$N$1729,'RAW CI'!$G$2:$G$1729,'CI (num)'!$C55,'RAW CI'!$M$2:$M$1729,U$1)/5</f>
        <v>8855.2985954104606</v>
      </c>
      <c r="V55" s="2">
        <f>SUMIFS('RAW CI'!$N$2:$N$1729,'RAW CI'!$G$2:$G$1729,'CI (num)'!$C55,'RAW CI'!$M$2:$M$1729,V$1)/5</f>
        <v>9270.90326793436</v>
      </c>
      <c r="W55" s="2">
        <f>SUMIFS('RAW CI'!$N$2:$N$1729,'RAW CI'!$G$2:$G$1729,'CI (num)'!$C55,'RAW CI'!$M$2:$M$1729,W$1)/5</f>
        <v>9696.5152183665396</v>
      </c>
      <c r="X55" s="2">
        <f>SUMIFS('RAW CI'!$N$2:$N$1729,'RAW CI'!$G$2:$G$1729,'CI (num)'!$C55,'RAW CI'!$M$2:$M$1729,X$1)/5</f>
        <v>10122.079425497781</v>
      </c>
      <c r="Y55" s="2">
        <f>SUMIFS('RAW CI'!$N$2:$N$1729,'RAW CI'!$G$2:$G$1729,'CI (num)'!$C55,'RAW CI'!$M$2:$M$1729,Y$1)/5</f>
        <v>10544.97824300978</v>
      </c>
      <c r="Z55" s="2">
        <f>SUMIFS('RAW CI'!$N$2:$N$1729,'RAW CI'!$G$2:$G$1729,'CI (num)'!$C55,'RAW CI'!$M$2:$M$1729,Z$1)/5</f>
        <v>10926.462364922019</v>
      </c>
      <c r="AA55" s="2">
        <f>SUMIFS('RAW CI'!$N$2:$N$1729,'RAW CI'!$G$2:$G$1729,'CI (num)'!$C55,'RAW CI'!$M$2:$M$1729,AA$1)/5</f>
        <v>11324.408419118839</v>
      </c>
      <c r="AB55" s="2">
        <f>SUMIFS('RAW CI'!$N$2:$N$1729,'RAW CI'!$G$2:$G$1729,'CI (num)'!$C55,'RAW CI'!$M$2:$M$1729,AB$1)/5</f>
        <v>11760.228013224101</v>
      </c>
      <c r="AC55" s="2">
        <f>SUMIFS('RAW CI'!$N$2:$N$1729,'RAW CI'!$G$2:$G$1729,'CI (num)'!$C55,'RAW CI'!$M$2:$M$1729,AC$1)/5</f>
        <v>12232.11936110934</v>
      </c>
      <c r="AD55" s="2">
        <f>SUMIFS('RAW CI'!$N$2:$N$1729,'RAW CI'!$G$2:$G$1729,'CI (num)'!$C55,'RAW CI'!$M$2:$M$1729,AD$1)/5</f>
        <v>12797.200988553481</v>
      </c>
      <c r="AE55" s="2">
        <f>SUMIFS('RAW CI'!$N$2:$N$1729,'RAW CI'!$G$2:$G$1729,'CI (num)'!$C55,'RAW CI'!$M$2:$M$1729,AE$1)/5</f>
        <v>13369.0508176162</v>
      </c>
      <c r="AF55" s="2">
        <f>SUMIFS('RAW CI'!$N$2:$N$1729,'RAW CI'!$G$2:$G$1729,'CI (num)'!$C55,'RAW CI'!$M$2:$M$1729,AF$1)/5</f>
        <v>13930.549176114579</v>
      </c>
      <c r="AG55" s="2">
        <f>SUMIFS('RAW CI'!$N$2:$N$1729,'RAW CI'!$G$2:$G$1729,'CI (num)'!$C55,'RAW CI'!$M$2:$M$1729,AG$1)/5</f>
        <v>14478.797653329961</v>
      </c>
      <c r="AH55" s="2">
        <f>SUMIFS('RAW CI'!$N$2:$N$1729,'RAW CI'!$G$2:$G$1729,'CI (num)'!$C55,'RAW CI'!$M$2:$M$1729,AH$1)/5</f>
        <v>14884.650752003679</v>
      </c>
      <c r="AI55" s="2">
        <f>SUMIFS('RAW CI'!$N$2:$N$1729,'RAW CI'!$G$2:$G$1729,'CI (num)'!$C55,'RAW CI'!$M$2:$M$1729,AI$1)/5</f>
        <v>15543.848027746741</v>
      </c>
    </row>
    <row r="56" spans="1:35" x14ac:dyDescent="0.2">
      <c r="A56">
        <f t="shared" si="0"/>
        <v>55</v>
      </c>
      <c r="B56" t="s">
        <v>32</v>
      </c>
      <c r="C56" s="1">
        <v>16</v>
      </c>
      <c r="D56" s="2">
        <f>SUMIFS('RAW CI'!$N$2:$N$1729,'RAW CI'!$G$2:$G$1729,'CI (num)'!$C56,'RAW CI'!$M$2:$M$1729,D$1)/5</f>
        <v>5760.0441790742752</v>
      </c>
      <c r="E56" s="2">
        <f>SUMIFS('RAW CI'!$N$2:$N$1729,'RAW CI'!$G$2:$G$1729,'CI (num)'!$C56,'RAW CI'!$M$2:$M$1729,E$1)/5</f>
        <v>6034.1592908252669</v>
      </c>
      <c r="F56" s="2">
        <f>SUMIFS('RAW CI'!$N$2:$N$1729,'RAW CI'!$G$2:$G$1729,'CI (num)'!$C56,'RAW CI'!$M$2:$M$1729,F$1)/5</f>
        <v>6214.4540454743637</v>
      </c>
      <c r="G56" s="2">
        <f>SUMIFS('RAW CI'!$N$2:$N$1729,'RAW CI'!$G$2:$G$1729,'CI (num)'!$C56,'RAW CI'!$M$2:$M$1729,G$1)/5</f>
        <v>6401.5535721824499</v>
      </c>
      <c r="H56" s="2">
        <f>SUMIFS('RAW CI'!$N$2:$N$1729,'RAW CI'!$G$2:$G$1729,'CI (num)'!$C56,'RAW CI'!$M$2:$M$1729,H$1)/5</f>
        <v>6574.614827433179</v>
      </c>
      <c r="I56" s="2">
        <f>SUMIFS('RAW CI'!$N$2:$N$1729,'RAW CI'!$G$2:$G$1729,'CI (num)'!$C56,'RAW CI'!$M$2:$M$1729,I$1)/5</f>
        <v>6735.4645186393373</v>
      </c>
      <c r="J56" s="2">
        <f>SUMIFS('RAW CI'!$N$2:$N$1729,'RAW CI'!$G$2:$G$1729,'CI (num)'!$C56,'RAW CI'!$M$2:$M$1729,J$1)/5</f>
        <v>6833.331226704031</v>
      </c>
      <c r="K56" s="2">
        <f>SUMIFS('RAW CI'!$N$2:$N$1729,'RAW CI'!$G$2:$G$1729,'CI (num)'!$C56,'RAW CI'!$M$2:$M$1729,K$1)/5</f>
        <v>6920.0568977455678</v>
      </c>
      <c r="L56" s="2">
        <f>SUMIFS('RAW CI'!$N$2:$N$1729,'RAW CI'!$G$2:$G$1729,'CI (num)'!$C56,'RAW CI'!$M$2:$M$1729,L$1)/5</f>
        <v>6995.9546313326091</v>
      </c>
      <c r="M56" s="2">
        <f>SUMIFS('RAW CI'!$N$2:$N$1729,'RAW CI'!$G$2:$G$1729,'CI (num)'!$C56,'RAW CI'!$M$2:$M$1729,M$1)/5</f>
        <v>7080.2413093599607</v>
      </c>
      <c r="N56" s="2">
        <f>SUMIFS('RAW CI'!$N$2:$N$1729,'RAW CI'!$G$2:$G$1729,'CI (num)'!$C56,'RAW CI'!$M$2:$M$1729,N$1)/5</f>
        <v>7186.7295250135994</v>
      </c>
      <c r="O56" s="2">
        <f>SUMIFS('RAW CI'!$N$2:$N$1729,'RAW CI'!$G$2:$G$1729,'CI (num)'!$C56,'RAW CI'!$M$2:$M$1729,O$1)/5</f>
        <v>7256.8511067944</v>
      </c>
      <c r="P56" s="2">
        <f>SUMIFS('RAW CI'!$N$2:$N$1729,'RAW CI'!$G$2:$G$1729,'CI (num)'!$C56,'RAW CI'!$M$2:$M$1729,P$1)/5</f>
        <v>7294.4637804875192</v>
      </c>
      <c r="Q56" s="2">
        <f>SUMIFS('RAW CI'!$N$2:$N$1729,'RAW CI'!$G$2:$G$1729,'CI (num)'!$C56,'RAW CI'!$M$2:$M$1729,Q$1)/5</f>
        <v>7370.6560262260609</v>
      </c>
      <c r="R56" s="2">
        <f>SUMIFS('RAW CI'!$N$2:$N$1729,'RAW CI'!$G$2:$G$1729,'CI (num)'!$C56,'RAW CI'!$M$2:$M$1729,R$1)/5</f>
        <v>7510.0918547434603</v>
      </c>
      <c r="S56" s="2">
        <f>SUMIFS('RAW CI'!$N$2:$N$1729,'RAW CI'!$G$2:$G$1729,'CI (num)'!$C56,'RAW CI'!$M$2:$M$1729,S$1)/5</f>
        <v>7788.048413400099</v>
      </c>
      <c r="T56" s="2">
        <f>SUMIFS('RAW CI'!$N$2:$N$1729,'RAW CI'!$G$2:$G$1729,'CI (num)'!$C56,'RAW CI'!$M$2:$M$1729,T$1)/5</f>
        <v>8027.8761115092402</v>
      </c>
      <c r="U56" s="2">
        <f>SUMIFS('RAW CI'!$N$2:$N$1729,'RAW CI'!$G$2:$G$1729,'CI (num)'!$C56,'RAW CI'!$M$2:$M$1729,U$1)/5</f>
        <v>8423.1565073581587</v>
      </c>
      <c r="V56" s="2">
        <f>SUMIFS('RAW CI'!$N$2:$N$1729,'RAW CI'!$G$2:$G$1729,'CI (num)'!$C56,'RAW CI'!$M$2:$M$1729,V$1)/5</f>
        <v>8883.0332070718396</v>
      </c>
      <c r="W56" s="2">
        <f>SUMIFS('RAW CI'!$N$2:$N$1729,'RAW CI'!$G$2:$G$1729,'CI (num)'!$C56,'RAW CI'!$M$2:$M$1729,W$1)/5</f>
        <v>9366.2058252610605</v>
      </c>
      <c r="X56" s="2">
        <f>SUMIFS('RAW CI'!$N$2:$N$1729,'RAW CI'!$G$2:$G$1729,'CI (num)'!$C56,'RAW CI'!$M$2:$M$1729,X$1)/5</f>
        <v>9779.4849480380599</v>
      </c>
      <c r="Y56" s="2">
        <f>SUMIFS('RAW CI'!$N$2:$N$1729,'RAW CI'!$G$2:$G$1729,'CI (num)'!$C56,'RAW CI'!$M$2:$M$1729,Y$1)/5</f>
        <v>10319.8631584955</v>
      </c>
      <c r="Z56" s="2">
        <f>SUMIFS('RAW CI'!$N$2:$N$1729,'RAW CI'!$G$2:$G$1729,'CI (num)'!$C56,'RAW CI'!$M$2:$M$1729,Z$1)/5</f>
        <v>10819.6346335329</v>
      </c>
      <c r="AA56" s="2">
        <f>SUMIFS('RAW CI'!$N$2:$N$1729,'RAW CI'!$G$2:$G$1729,'CI (num)'!$C56,'RAW CI'!$M$2:$M$1729,AA$1)/5</f>
        <v>11325.00964470956</v>
      </c>
      <c r="AB56" s="2">
        <f>SUMIFS('RAW CI'!$N$2:$N$1729,'RAW CI'!$G$2:$G$1729,'CI (num)'!$C56,'RAW CI'!$M$2:$M$1729,AB$1)/5</f>
        <v>11860.506161137881</v>
      </c>
      <c r="AC56" s="2">
        <f>SUMIFS('RAW CI'!$N$2:$N$1729,'RAW CI'!$G$2:$G$1729,'CI (num)'!$C56,'RAW CI'!$M$2:$M$1729,AC$1)/5</f>
        <v>12429.244484746579</v>
      </c>
      <c r="AD56" s="2">
        <f>SUMIFS('RAW CI'!$N$2:$N$1729,'RAW CI'!$G$2:$G$1729,'CI (num)'!$C56,'RAW CI'!$M$2:$M$1729,AD$1)/5</f>
        <v>13113.880379641321</v>
      </c>
      <c r="AE56" s="2">
        <f>SUMIFS('RAW CI'!$N$2:$N$1729,'RAW CI'!$G$2:$G$1729,'CI (num)'!$C56,'RAW CI'!$M$2:$M$1729,AE$1)/5</f>
        <v>13868.879358437218</v>
      </c>
      <c r="AF56" s="2">
        <f>SUMIFS('RAW CI'!$N$2:$N$1729,'RAW CI'!$G$2:$G$1729,'CI (num)'!$C56,'RAW CI'!$M$2:$M$1729,AF$1)/5</f>
        <v>14661.16309447664</v>
      </c>
      <c r="AG56" s="2">
        <f>SUMIFS('RAW CI'!$N$2:$N$1729,'RAW CI'!$G$2:$G$1729,'CI (num)'!$C56,'RAW CI'!$M$2:$M$1729,AG$1)/5</f>
        <v>15473.739722234101</v>
      </c>
      <c r="AH56" s="2">
        <f>SUMIFS('RAW CI'!$N$2:$N$1729,'RAW CI'!$G$2:$G$1729,'CI (num)'!$C56,'RAW CI'!$M$2:$M$1729,AH$1)/5</f>
        <v>16231.222814448982</v>
      </c>
      <c r="AI56" s="2">
        <f>SUMIFS('RAW CI'!$N$2:$N$1729,'RAW CI'!$G$2:$G$1729,'CI (num)'!$C56,'RAW CI'!$M$2:$M$1729,AI$1)/5</f>
        <v>17002.337500330283</v>
      </c>
    </row>
    <row r="57" spans="1:35" x14ac:dyDescent="0.2">
      <c r="A57">
        <f t="shared" si="0"/>
        <v>56</v>
      </c>
      <c r="B57" t="s">
        <v>32</v>
      </c>
      <c r="C57" s="1">
        <v>16</v>
      </c>
      <c r="D57" s="2">
        <f>SUMIFS('RAW CI'!$N$2:$N$1729,'RAW CI'!$G$2:$G$1729,'CI (num)'!$C57,'RAW CI'!$M$2:$M$1729,D$1)/5</f>
        <v>5760.0441790742752</v>
      </c>
      <c r="E57" s="2">
        <f>SUMIFS('RAW CI'!$N$2:$N$1729,'RAW CI'!$G$2:$G$1729,'CI (num)'!$C57,'RAW CI'!$M$2:$M$1729,E$1)/5</f>
        <v>6034.1592908252669</v>
      </c>
      <c r="F57" s="2">
        <f>SUMIFS('RAW CI'!$N$2:$N$1729,'RAW CI'!$G$2:$G$1729,'CI (num)'!$C57,'RAW CI'!$M$2:$M$1729,F$1)/5</f>
        <v>6214.4540454743637</v>
      </c>
      <c r="G57" s="2">
        <f>SUMIFS('RAW CI'!$N$2:$N$1729,'RAW CI'!$G$2:$G$1729,'CI (num)'!$C57,'RAW CI'!$M$2:$M$1729,G$1)/5</f>
        <v>6401.5535721824499</v>
      </c>
      <c r="H57" s="2">
        <f>SUMIFS('RAW CI'!$N$2:$N$1729,'RAW CI'!$G$2:$G$1729,'CI (num)'!$C57,'RAW CI'!$M$2:$M$1729,H$1)/5</f>
        <v>6574.614827433179</v>
      </c>
      <c r="I57" s="2">
        <f>SUMIFS('RAW CI'!$N$2:$N$1729,'RAW CI'!$G$2:$G$1729,'CI (num)'!$C57,'RAW CI'!$M$2:$M$1729,I$1)/5</f>
        <v>6735.4645186393373</v>
      </c>
      <c r="J57" s="2">
        <f>SUMIFS('RAW CI'!$N$2:$N$1729,'RAW CI'!$G$2:$G$1729,'CI (num)'!$C57,'RAW CI'!$M$2:$M$1729,J$1)/5</f>
        <v>6833.331226704031</v>
      </c>
      <c r="K57" s="2">
        <f>SUMIFS('RAW CI'!$N$2:$N$1729,'RAW CI'!$G$2:$G$1729,'CI (num)'!$C57,'RAW CI'!$M$2:$M$1729,K$1)/5</f>
        <v>6920.0568977455678</v>
      </c>
      <c r="L57" s="2">
        <f>SUMIFS('RAW CI'!$N$2:$N$1729,'RAW CI'!$G$2:$G$1729,'CI (num)'!$C57,'RAW CI'!$M$2:$M$1729,L$1)/5</f>
        <v>6995.9546313326091</v>
      </c>
      <c r="M57" s="2">
        <f>SUMIFS('RAW CI'!$N$2:$N$1729,'RAW CI'!$G$2:$G$1729,'CI (num)'!$C57,'RAW CI'!$M$2:$M$1729,M$1)/5</f>
        <v>7080.2413093599607</v>
      </c>
      <c r="N57" s="2">
        <f>SUMIFS('RAW CI'!$N$2:$N$1729,'RAW CI'!$G$2:$G$1729,'CI (num)'!$C57,'RAW CI'!$M$2:$M$1729,N$1)/5</f>
        <v>7186.7295250135994</v>
      </c>
      <c r="O57" s="2">
        <f>SUMIFS('RAW CI'!$N$2:$N$1729,'RAW CI'!$G$2:$G$1729,'CI (num)'!$C57,'RAW CI'!$M$2:$M$1729,O$1)/5</f>
        <v>7256.8511067944</v>
      </c>
      <c r="P57" s="2">
        <f>SUMIFS('RAW CI'!$N$2:$N$1729,'RAW CI'!$G$2:$G$1729,'CI (num)'!$C57,'RAW CI'!$M$2:$M$1729,P$1)/5</f>
        <v>7294.4637804875192</v>
      </c>
      <c r="Q57" s="2">
        <f>SUMIFS('RAW CI'!$N$2:$N$1729,'RAW CI'!$G$2:$G$1729,'CI (num)'!$C57,'RAW CI'!$M$2:$M$1729,Q$1)/5</f>
        <v>7370.6560262260609</v>
      </c>
      <c r="R57" s="2">
        <f>SUMIFS('RAW CI'!$N$2:$N$1729,'RAW CI'!$G$2:$G$1729,'CI (num)'!$C57,'RAW CI'!$M$2:$M$1729,R$1)/5</f>
        <v>7510.0918547434603</v>
      </c>
      <c r="S57" s="2">
        <f>SUMIFS('RAW CI'!$N$2:$N$1729,'RAW CI'!$G$2:$G$1729,'CI (num)'!$C57,'RAW CI'!$M$2:$M$1729,S$1)/5</f>
        <v>7788.048413400099</v>
      </c>
      <c r="T57" s="2">
        <f>SUMIFS('RAW CI'!$N$2:$N$1729,'RAW CI'!$G$2:$G$1729,'CI (num)'!$C57,'RAW CI'!$M$2:$M$1729,T$1)/5</f>
        <v>8027.8761115092402</v>
      </c>
      <c r="U57" s="2">
        <f>SUMIFS('RAW CI'!$N$2:$N$1729,'RAW CI'!$G$2:$G$1729,'CI (num)'!$C57,'RAW CI'!$M$2:$M$1729,U$1)/5</f>
        <v>8423.1565073581587</v>
      </c>
      <c r="V57" s="2">
        <f>SUMIFS('RAW CI'!$N$2:$N$1729,'RAW CI'!$G$2:$G$1729,'CI (num)'!$C57,'RAW CI'!$M$2:$M$1729,V$1)/5</f>
        <v>8883.0332070718396</v>
      </c>
      <c r="W57" s="2">
        <f>SUMIFS('RAW CI'!$N$2:$N$1729,'RAW CI'!$G$2:$G$1729,'CI (num)'!$C57,'RAW CI'!$M$2:$M$1729,W$1)/5</f>
        <v>9366.2058252610605</v>
      </c>
      <c r="X57" s="2">
        <f>SUMIFS('RAW CI'!$N$2:$N$1729,'RAW CI'!$G$2:$G$1729,'CI (num)'!$C57,'RAW CI'!$M$2:$M$1729,X$1)/5</f>
        <v>9779.4849480380599</v>
      </c>
      <c r="Y57" s="2">
        <f>SUMIFS('RAW CI'!$N$2:$N$1729,'RAW CI'!$G$2:$G$1729,'CI (num)'!$C57,'RAW CI'!$M$2:$M$1729,Y$1)/5</f>
        <v>10319.8631584955</v>
      </c>
      <c r="Z57" s="2">
        <f>SUMIFS('RAW CI'!$N$2:$N$1729,'RAW CI'!$G$2:$G$1729,'CI (num)'!$C57,'RAW CI'!$M$2:$M$1729,Z$1)/5</f>
        <v>10819.6346335329</v>
      </c>
      <c r="AA57" s="2">
        <f>SUMIFS('RAW CI'!$N$2:$N$1729,'RAW CI'!$G$2:$G$1729,'CI (num)'!$C57,'RAW CI'!$M$2:$M$1729,AA$1)/5</f>
        <v>11325.00964470956</v>
      </c>
      <c r="AB57" s="2">
        <f>SUMIFS('RAW CI'!$N$2:$N$1729,'RAW CI'!$G$2:$G$1729,'CI (num)'!$C57,'RAW CI'!$M$2:$M$1729,AB$1)/5</f>
        <v>11860.506161137881</v>
      </c>
      <c r="AC57" s="2">
        <f>SUMIFS('RAW CI'!$N$2:$N$1729,'RAW CI'!$G$2:$G$1729,'CI (num)'!$C57,'RAW CI'!$M$2:$M$1729,AC$1)/5</f>
        <v>12429.244484746579</v>
      </c>
      <c r="AD57" s="2">
        <f>SUMIFS('RAW CI'!$N$2:$N$1729,'RAW CI'!$G$2:$G$1729,'CI (num)'!$C57,'RAW CI'!$M$2:$M$1729,AD$1)/5</f>
        <v>13113.880379641321</v>
      </c>
      <c r="AE57" s="2">
        <f>SUMIFS('RAW CI'!$N$2:$N$1729,'RAW CI'!$G$2:$G$1729,'CI (num)'!$C57,'RAW CI'!$M$2:$M$1729,AE$1)/5</f>
        <v>13868.879358437218</v>
      </c>
      <c r="AF57" s="2">
        <f>SUMIFS('RAW CI'!$N$2:$N$1729,'RAW CI'!$G$2:$G$1729,'CI (num)'!$C57,'RAW CI'!$M$2:$M$1729,AF$1)/5</f>
        <v>14661.16309447664</v>
      </c>
      <c r="AG57" s="2">
        <f>SUMIFS('RAW CI'!$N$2:$N$1729,'RAW CI'!$G$2:$G$1729,'CI (num)'!$C57,'RAW CI'!$M$2:$M$1729,AG$1)/5</f>
        <v>15473.739722234101</v>
      </c>
      <c r="AH57" s="2">
        <f>SUMIFS('RAW CI'!$N$2:$N$1729,'RAW CI'!$G$2:$G$1729,'CI (num)'!$C57,'RAW CI'!$M$2:$M$1729,AH$1)/5</f>
        <v>16231.222814448982</v>
      </c>
      <c r="AI57" s="2">
        <f>SUMIFS('RAW CI'!$N$2:$N$1729,'RAW CI'!$G$2:$G$1729,'CI (num)'!$C57,'RAW CI'!$M$2:$M$1729,AI$1)/5</f>
        <v>17002.337500330283</v>
      </c>
    </row>
    <row r="58" spans="1:35" x14ac:dyDescent="0.2">
      <c r="A58">
        <f t="shared" si="0"/>
        <v>57</v>
      </c>
      <c r="B58" t="s">
        <v>32</v>
      </c>
      <c r="C58" s="1">
        <v>16</v>
      </c>
      <c r="D58" s="2">
        <f>SUMIFS('RAW CI'!$N$2:$N$1729,'RAW CI'!$G$2:$G$1729,'CI (num)'!$C58,'RAW CI'!$M$2:$M$1729,D$1)/5</f>
        <v>5760.0441790742752</v>
      </c>
      <c r="E58" s="2">
        <f>SUMIFS('RAW CI'!$N$2:$N$1729,'RAW CI'!$G$2:$G$1729,'CI (num)'!$C58,'RAW CI'!$M$2:$M$1729,E$1)/5</f>
        <v>6034.1592908252669</v>
      </c>
      <c r="F58" s="2">
        <f>SUMIFS('RAW CI'!$N$2:$N$1729,'RAW CI'!$G$2:$G$1729,'CI (num)'!$C58,'RAW CI'!$M$2:$M$1729,F$1)/5</f>
        <v>6214.4540454743637</v>
      </c>
      <c r="G58" s="2">
        <f>SUMIFS('RAW CI'!$N$2:$N$1729,'RAW CI'!$G$2:$G$1729,'CI (num)'!$C58,'RAW CI'!$M$2:$M$1729,G$1)/5</f>
        <v>6401.5535721824499</v>
      </c>
      <c r="H58" s="2">
        <f>SUMIFS('RAW CI'!$N$2:$N$1729,'RAW CI'!$G$2:$G$1729,'CI (num)'!$C58,'RAW CI'!$M$2:$M$1729,H$1)/5</f>
        <v>6574.614827433179</v>
      </c>
      <c r="I58" s="2">
        <f>SUMIFS('RAW CI'!$N$2:$N$1729,'RAW CI'!$G$2:$G$1729,'CI (num)'!$C58,'RAW CI'!$M$2:$M$1729,I$1)/5</f>
        <v>6735.4645186393373</v>
      </c>
      <c r="J58" s="2">
        <f>SUMIFS('RAW CI'!$N$2:$N$1729,'RAW CI'!$G$2:$G$1729,'CI (num)'!$C58,'RAW CI'!$M$2:$M$1729,J$1)/5</f>
        <v>6833.331226704031</v>
      </c>
      <c r="K58" s="2">
        <f>SUMIFS('RAW CI'!$N$2:$N$1729,'RAW CI'!$G$2:$G$1729,'CI (num)'!$C58,'RAW CI'!$M$2:$M$1729,K$1)/5</f>
        <v>6920.0568977455678</v>
      </c>
      <c r="L58" s="2">
        <f>SUMIFS('RAW CI'!$N$2:$N$1729,'RAW CI'!$G$2:$G$1729,'CI (num)'!$C58,'RAW CI'!$M$2:$M$1729,L$1)/5</f>
        <v>6995.9546313326091</v>
      </c>
      <c r="M58" s="2">
        <f>SUMIFS('RAW CI'!$N$2:$N$1729,'RAW CI'!$G$2:$G$1729,'CI (num)'!$C58,'RAW CI'!$M$2:$M$1729,M$1)/5</f>
        <v>7080.2413093599607</v>
      </c>
      <c r="N58" s="2">
        <f>SUMIFS('RAW CI'!$N$2:$N$1729,'RAW CI'!$G$2:$G$1729,'CI (num)'!$C58,'RAW CI'!$M$2:$M$1729,N$1)/5</f>
        <v>7186.7295250135994</v>
      </c>
      <c r="O58" s="2">
        <f>SUMIFS('RAW CI'!$N$2:$N$1729,'RAW CI'!$G$2:$G$1729,'CI (num)'!$C58,'RAW CI'!$M$2:$M$1729,O$1)/5</f>
        <v>7256.8511067944</v>
      </c>
      <c r="P58" s="2">
        <f>SUMIFS('RAW CI'!$N$2:$N$1729,'RAW CI'!$G$2:$G$1729,'CI (num)'!$C58,'RAW CI'!$M$2:$M$1729,P$1)/5</f>
        <v>7294.4637804875192</v>
      </c>
      <c r="Q58" s="2">
        <f>SUMIFS('RAW CI'!$N$2:$N$1729,'RAW CI'!$G$2:$G$1729,'CI (num)'!$C58,'RAW CI'!$M$2:$M$1729,Q$1)/5</f>
        <v>7370.6560262260609</v>
      </c>
      <c r="R58" s="2">
        <f>SUMIFS('RAW CI'!$N$2:$N$1729,'RAW CI'!$G$2:$G$1729,'CI (num)'!$C58,'RAW CI'!$M$2:$M$1729,R$1)/5</f>
        <v>7510.0918547434603</v>
      </c>
      <c r="S58" s="2">
        <f>SUMIFS('RAW CI'!$N$2:$N$1729,'RAW CI'!$G$2:$G$1729,'CI (num)'!$C58,'RAW CI'!$M$2:$M$1729,S$1)/5</f>
        <v>7788.048413400099</v>
      </c>
      <c r="T58" s="2">
        <f>SUMIFS('RAW CI'!$N$2:$N$1729,'RAW CI'!$G$2:$G$1729,'CI (num)'!$C58,'RAW CI'!$M$2:$M$1729,T$1)/5</f>
        <v>8027.8761115092402</v>
      </c>
      <c r="U58" s="2">
        <f>SUMIFS('RAW CI'!$N$2:$N$1729,'RAW CI'!$G$2:$G$1729,'CI (num)'!$C58,'RAW CI'!$M$2:$M$1729,U$1)/5</f>
        <v>8423.1565073581587</v>
      </c>
      <c r="V58" s="2">
        <f>SUMIFS('RAW CI'!$N$2:$N$1729,'RAW CI'!$G$2:$G$1729,'CI (num)'!$C58,'RAW CI'!$M$2:$M$1729,V$1)/5</f>
        <v>8883.0332070718396</v>
      </c>
      <c r="W58" s="2">
        <f>SUMIFS('RAW CI'!$N$2:$N$1729,'RAW CI'!$G$2:$G$1729,'CI (num)'!$C58,'RAW CI'!$M$2:$M$1729,W$1)/5</f>
        <v>9366.2058252610605</v>
      </c>
      <c r="X58" s="2">
        <f>SUMIFS('RAW CI'!$N$2:$N$1729,'RAW CI'!$G$2:$G$1729,'CI (num)'!$C58,'RAW CI'!$M$2:$M$1729,X$1)/5</f>
        <v>9779.4849480380599</v>
      </c>
      <c r="Y58" s="2">
        <f>SUMIFS('RAW CI'!$N$2:$N$1729,'RAW CI'!$G$2:$G$1729,'CI (num)'!$C58,'RAW CI'!$M$2:$M$1729,Y$1)/5</f>
        <v>10319.8631584955</v>
      </c>
      <c r="Z58" s="2">
        <f>SUMIFS('RAW CI'!$N$2:$N$1729,'RAW CI'!$G$2:$G$1729,'CI (num)'!$C58,'RAW CI'!$M$2:$M$1729,Z$1)/5</f>
        <v>10819.6346335329</v>
      </c>
      <c r="AA58" s="2">
        <f>SUMIFS('RAW CI'!$N$2:$N$1729,'RAW CI'!$G$2:$G$1729,'CI (num)'!$C58,'RAW CI'!$M$2:$M$1729,AA$1)/5</f>
        <v>11325.00964470956</v>
      </c>
      <c r="AB58" s="2">
        <f>SUMIFS('RAW CI'!$N$2:$N$1729,'RAW CI'!$G$2:$G$1729,'CI (num)'!$C58,'RAW CI'!$M$2:$M$1729,AB$1)/5</f>
        <v>11860.506161137881</v>
      </c>
      <c r="AC58" s="2">
        <f>SUMIFS('RAW CI'!$N$2:$N$1729,'RAW CI'!$G$2:$G$1729,'CI (num)'!$C58,'RAW CI'!$M$2:$M$1729,AC$1)/5</f>
        <v>12429.244484746579</v>
      </c>
      <c r="AD58" s="2">
        <f>SUMIFS('RAW CI'!$N$2:$N$1729,'RAW CI'!$G$2:$G$1729,'CI (num)'!$C58,'RAW CI'!$M$2:$M$1729,AD$1)/5</f>
        <v>13113.880379641321</v>
      </c>
      <c r="AE58" s="2">
        <f>SUMIFS('RAW CI'!$N$2:$N$1729,'RAW CI'!$G$2:$G$1729,'CI (num)'!$C58,'RAW CI'!$M$2:$M$1729,AE$1)/5</f>
        <v>13868.879358437218</v>
      </c>
      <c r="AF58" s="2">
        <f>SUMIFS('RAW CI'!$N$2:$N$1729,'RAW CI'!$G$2:$G$1729,'CI (num)'!$C58,'RAW CI'!$M$2:$M$1729,AF$1)/5</f>
        <v>14661.16309447664</v>
      </c>
      <c r="AG58" s="2">
        <f>SUMIFS('RAW CI'!$N$2:$N$1729,'RAW CI'!$G$2:$G$1729,'CI (num)'!$C58,'RAW CI'!$M$2:$M$1729,AG$1)/5</f>
        <v>15473.739722234101</v>
      </c>
      <c r="AH58" s="2">
        <f>SUMIFS('RAW CI'!$N$2:$N$1729,'RAW CI'!$G$2:$G$1729,'CI (num)'!$C58,'RAW CI'!$M$2:$M$1729,AH$1)/5</f>
        <v>16231.222814448982</v>
      </c>
      <c r="AI58" s="2">
        <f>SUMIFS('RAW CI'!$N$2:$N$1729,'RAW CI'!$G$2:$G$1729,'CI (num)'!$C58,'RAW CI'!$M$2:$M$1729,AI$1)/5</f>
        <v>17002.337500330283</v>
      </c>
    </row>
    <row r="59" spans="1:35" x14ac:dyDescent="0.2">
      <c r="A59">
        <f t="shared" si="0"/>
        <v>58</v>
      </c>
      <c r="B59" t="s">
        <v>32</v>
      </c>
      <c r="C59" s="1">
        <v>16</v>
      </c>
      <c r="D59" s="2">
        <f>SUMIFS('RAW CI'!$N$2:$N$1729,'RAW CI'!$G$2:$G$1729,'CI (num)'!$C59,'RAW CI'!$M$2:$M$1729,D$1)/5</f>
        <v>5760.0441790742752</v>
      </c>
      <c r="E59" s="2">
        <f>SUMIFS('RAW CI'!$N$2:$N$1729,'RAW CI'!$G$2:$G$1729,'CI (num)'!$C59,'RAW CI'!$M$2:$M$1729,E$1)/5</f>
        <v>6034.1592908252669</v>
      </c>
      <c r="F59" s="2">
        <f>SUMIFS('RAW CI'!$N$2:$N$1729,'RAW CI'!$G$2:$G$1729,'CI (num)'!$C59,'RAW CI'!$M$2:$M$1729,F$1)/5</f>
        <v>6214.4540454743637</v>
      </c>
      <c r="G59" s="2">
        <f>SUMIFS('RAW CI'!$N$2:$N$1729,'RAW CI'!$G$2:$G$1729,'CI (num)'!$C59,'RAW CI'!$M$2:$M$1729,G$1)/5</f>
        <v>6401.5535721824499</v>
      </c>
      <c r="H59" s="2">
        <f>SUMIFS('RAW CI'!$N$2:$N$1729,'RAW CI'!$G$2:$G$1729,'CI (num)'!$C59,'RAW CI'!$M$2:$M$1729,H$1)/5</f>
        <v>6574.614827433179</v>
      </c>
      <c r="I59" s="2">
        <f>SUMIFS('RAW CI'!$N$2:$N$1729,'RAW CI'!$G$2:$G$1729,'CI (num)'!$C59,'RAW CI'!$M$2:$M$1729,I$1)/5</f>
        <v>6735.4645186393373</v>
      </c>
      <c r="J59" s="2">
        <f>SUMIFS('RAW CI'!$N$2:$N$1729,'RAW CI'!$G$2:$G$1729,'CI (num)'!$C59,'RAW CI'!$M$2:$M$1729,J$1)/5</f>
        <v>6833.331226704031</v>
      </c>
      <c r="K59" s="2">
        <f>SUMIFS('RAW CI'!$N$2:$N$1729,'RAW CI'!$G$2:$G$1729,'CI (num)'!$C59,'RAW CI'!$M$2:$M$1729,K$1)/5</f>
        <v>6920.0568977455678</v>
      </c>
      <c r="L59" s="2">
        <f>SUMIFS('RAW CI'!$N$2:$N$1729,'RAW CI'!$G$2:$G$1729,'CI (num)'!$C59,'RAW CI'!$M$2:$M$1729,L$1)/5</f>
        <v>6995.9546313326091</v>
      </c>
      <c r="M59" s="2">
        <f>SUMIFS('RAW CI'!$N$2:$N$1729,'RAW CI'!$G$2:$G$1729,'CI (num)'!$C59,'RAW CI'!$M$2:$M$1729,M$1)/5</f>
        <v>7080.2413093599607</v>
      </c>
      <c r="N59" s="2">
        <f>SUMIFS('RAW CI'!$N$2:$N$1729,'RAW CI'!$G$2:$G$1729,'CI (num)'!$C59,'RAW CI'!$M$2:$M$1729,N$1)/5</f>
        <v>7186.7295250135994</v>
      </c>
      <c r="O59" s="2">
        <f>SUMIFS('RAW CI'!$N$2:$N$1729,'RAW CI'!$G$2:$G$1729,'CI (num)'!$C59,'RAW CI'!$M$2:$M$1729,O$1)/5</f>
        <v>7256.8511067944</v>
      </c>
      <c r="P59" s="2">
        <f>SUMIFS('RAW CI'!$N$2:$N$1729,'RAW CI'!$G$2:$G$1729,'CI (num)'!$C59,'RAW CI'!$M$2:$M$1729,P$1)/5</f>
        <v>7294.4637804875192</v>
      </c>
      <c r="Q59" s="2">
        <f>SUMIFS('RAW CI'!$N$2:$N$1729,'RAW CI'!$G$2:$G$1729,'CI (num)'!$C59,'RAW CI'!$M$2:$M$1729,Q$1)/5</f>
        <v>7370.6560262260609</v>
      </c>
      <c r="R59" s="2">
        <f>SUMIFS('RAW CI'!$N$2:$N$1729,'RAW CI'!$G$2:$G$1729,'CI (num)'!$C59,'RAW CI'!$M$2:$M$1729,R$1)/5</f>
        <v>7510.0918547434603</v>
      </c>
      <c r="S59" s="2">
        <f>SUMIFS('RAW CI'!$N$2:$N$1729,'RAW CI'!$G$2:$G$1729,'CI (num)'!$C59,'RAW CI'!$M$2:$M$1729,S$1)/5</f>
        <v>7788.048413400099</v>
      </c>
      <c r="T59" s="2">
        <f>SUMIFS('RAW CI'!$N$2:$N$1729,'RAW CI'!$G$2:$G$1729,'CI (num)'!$C59,'RAW CI'!$M$2:$M$1729,T$1)/5</f>
        <v>8027.8761115092402</v>
      </c>
      <c r="U59" s="2">
        <f>SUMIFS('RAW CI'!$N$2:$N$1729,'RAW CI'!$G$2:$G$1729,'CI (num)'!$C59,'RAW CI'!$M$2:$M$1729,U$1)/5</f>
        <v>8423.1565073581587</v>
      </c>
      <c r="V59" s="2">
        <f>SUMIFS('RAW CI'!$N$2:$N$1729,'RAW CI'!$G$2:$G$1729,'CI (num)'!$C59,'RAW CI'!$M$2:$M$1729,V$1)/5</f>
        <v>8883.0332070718396</v>
      </c>
      <c r="W59" s="2">
        <f>SUMIFS('RAW CI'!$N$2:$N$1729,'RAW CI'!$G$2:$G$1729,'CI (num)'!$C59,'RAW CI'!$M$2:$M$1729,W$1)/5</f>
        <v>9366.2058252610605</v>
      </c>
      <c r="X59" s="2">
        <f>SUMIFS('RAW CI'!$N$2:$N$1729,'RAW CI'!$G$2:$G$1729,'CI (num)'!$C59,'RAW CI'!$M$2:$M$1729,X$1)/5</f>
        <v>9779.4849480380599</v>
      </c>
      <c r="Y59" s="2">
        <f>SUMIFS('RAW CI'!$N$2:$N$1729,'RAW CI'!$G$2:$G$1729,'CI (num)'!$C59,'RAW CI'!$M$2:$M$1729,Y$1)/5</f>
        <v>10319.8631584955</v>
      </c>
      <c r="Z59" s="2">
        <f>SUMIFS('RAW CI'!$N$2:$N$1729,'RAW CI'!$G$2:$G$1729,'CI (num)'!$C59,'RAW CI'!$M$2:$M$1729,Z$1)/5</f>
        <v>10819.6346335329</v>
      </c>
      <c r="AA59" s="2">
        <f>SUMIFS('RAW CI'!$N$2:$N$1729,'RAW CI'!$G$2:$G$1729,'CI (num)'!$C59,'RAW CI'!$M$2:$M$1729,AA$1)/5</f>
        <v>11325.00964470956</v>
      </c>
      <c r="AB59" s="2">
        <f>SUMIFS('RAW CI'!$N$2:$N$1729,'RAW CI'!$G$2:$G$1729,'CI (num)'!$C59,'RAW CI'!$M$2:$M$1729,AB$1)/5</f>
        <v>11860.506161137881</v>
      </c>
      <c r="AC59" s="2">
        <f>SUMIFS('RAW CI'!$N$2:$N$1729,'RAW CI'!$G$2:$G$1729,'CI (num)'!$C59,'RAW CI'!$M$2:$M$1729,AC$1)/5</f>
        <v>12429.244484746579</v>
      </c>
      <c r="AD59" s="2">
        <f>SUMIFS('RAW CI'!$N$2:$N$1729,'RAW CI'!$G$2:$G$1729,'CI (num)'!$C59,'RAW CI'!$M$2:$M$1729,AD$1)/5</f>
        <v>13113.880379641321</v>
      </c>
      <c r="AE59" s="2">
        <f>SUMIFS('RAW CI'!$N$2:$N$1729,'RAW CI'!$G$2:$G$1729,'CI (num)'!$C59,'RAW CI'!$M$2:$M$1729,AE$1)/5</f>
        <v>13868.879358437218</v>
      </c>
      <c r="AF59" s="2">
        <f>SUMIFS('RAW CI'!$N$2:$N$1729,'RAW CI'!$G$2:$G$1729,'CI (num)'!$C59,'RAW CI'!$M$2:$M$1729,AF$1)/5</f>
        <v>14661.16309447664</v>
      </c>
      <c r="AG59" s="2">
        <f>SUMIFS('RAW CI'!$N$2:$N$1729,'RAW CI'!$G$2:$G$1729,'CI (num)'!$C59,'RAW CI'!$M$2:$M$1729,AG$1)/5</f>
        <v>15473.739722234101</v>
      </c>
      <c r="AH59" s="2">
        <f>SUMIFS('RAW CI'!$N$2:$N$1729,'RAW CI'!$G$2:$G$1729,'CI (num)'!$C59,'RAW CI'!$M$2:$M$1729,AH$1)/5</f>
        <v>16231.222814448982</v>
      </c>
      <c r="AI59" s="2">
        <f>SUMIFS('RAW CI'!$N$2:$N$1729,'RAW CI'!$G$2:$G$1729,'CI (num)'!$C59,'RAW CI'!$M$2:$M$1729,AI$1)/5</f>
        <v>17002.337500330283</v>
      </c>
    </row>
    <row r="60" spans="1:35" x14ac:dyDescent="0.2">
      <c r="A60">
        <f t="shared" si="0"/>
        <v>59</v>
      </c>
      <c r="B60" t="s">
        <v>32</v>
      </c>
      <c r="C60" s="1">
        <v>17</v>
      </c>
      <c r="D60" s="2">
        <f>SUMIFS('RAW CI'!$N$2:$N$1729,'RAW CI'!$G$2:$G$1729,'CI (num)'!$C60,'RAW CI'!$M$2:$M$1729,D$1)/5</f>
        <v>5937.8936397412135</v>
      </c>
      <c r="E60" s="2">
        <f>SUMIFS('RAW CI'!$N$2:$N$1729,'RAW CI'!$G$2:$G$1729,'CI (num)'!$C60,'RAW CI'!$M$2:$M$1729,E$1)/5</f>
        <v>6250.5316895272745</v>
      </c>
      <c r="F60" s="2">
        <f>SUMIFS('RAW CI'!$N$2:$N$1729,'RAW CI'!$G$2:$G$1729,'CI (num)'!$C60,'RAW CI'!$M$2:$M$1729,F$1)/5</f>
        <v>6557.9821886870686</v>
      </c>
      <c r="G60" s="2">
        <f>SUMIFS('RAW CI'!$N$2:$N$1729,'RAW CI'!$G$2:$G$1729,'CI (num)'!$C60,'RAW CI'!$M$2:$M$1729,G$1)/5</f>
        <v>6813.719050418802</v>
      </c>
      <c r="H60" s="2">
        <f>SUMIFS('RAW CI'!$N$2:$N$1729,'RAW CI'!$G$2:$G$1729,'CI (num)'!$C60,'RAW CI'!$M$2:$M$1729,H$1)/5</f>
        <v>6985.2887109535122</v>
      </c>
      <c r="I60" s="2">
        <f>SUMIFS('RAW CI'!$N$2:$N$1729,'RAW CI'!$G$2:$G$1729,'CI (num)'!$C60,'RAW CI'!$M$2:$M$1729,I$1)/5</f>
        <v>7067.1925906456481</v>
      </c>
      <c r="J60" s="2">
        <f>SUMIFS('RAW CI'!$N$2:$N$1729,'RAW CI'!$G$2:$G$1729,'CI (num)'!$C60,'RAW CI'!$M$2:$M$1729,J$1)/5</f>
        <v>7324.3875781494889</v>
      </c>
      <c r="K60" s="2">
        <f>SUMIFS('RAW CI'!$N$2:$N$1729,'RAW CI'!$G$2:$G$1729,'CI (num)'!$C60,'RAW CI'!$M$2:$M$1729,K$1)/5</f>
        <v>7474.5047050129842</v>
      </c>
      <c r="L60" s="2">
        <f>SUMIFS('RAW CI'!$N$2:$N$1729,'RAW CI'!$G$2:$G$1729,'CI (num)'!$C60,'RAW CI'!$M$2:$M$1729,L$1)/5</f>
        <v>7625.5810717595759</v>
      </c>
      <c r="M60" s="2">
        <f>SUMIFS('RAW CI'!$N$2:$N$1729,'RAW CI'!$G$2:$G$1729,'CI (num)'!$C60,'RAW CI'!$M$2:$M$1729,M$1)/5</f>
        <v>7786.1071949345078</v>
      </c>
      <c r="N60" s="2">
        <f>SUMIFS('RAW CI'!$N$2:$N$1729,'RAW CI'!$G$2:$G$1729,'CI (num)'!$C60,'RAW CI'!$M$2:$M$1729,N$1)/5</f>
        <v>7952.6305957247196</v>
      </c>
      <c r="O60" s="2">
        <f>SUMIFS('RAW CI'!$N$2:$N$1729,'RAW CI'!$G$2:$G$1729,'CI (num)'!$C60,'RAW CI'!$M$2:$M$1729,O$1)/5</f>
        <v>8044.3528361061808</v>
      </c>
      <c r="P60" s="2">
        <f>SUMIFS('RAW CI'!$N$2:$N$1729,'RAW CI'!$G$2:$G$1729,'CI (num)'!$C60,'RAW CI'!$M$2:$M$1729,P$1)/5</f>
        <v>8104.8500597132606</v>
      </c>
      <c r="Q60" s="2">
        <f>SUMIFS('RAW CI'!$N$2:$N$1729,'RAW CI'!$G$2:$G$1729,'CI (num)'!$C60,'RAW CI'!$M$2:$M$1729,Q$1)/5</f>
        <v>8166.3669897121999</v>
      </c>
      <c r="R60" s="2">
        <f>SUMIFS('RAW CI'!$N$2:$N$1729,'RAW CI'!$G$2:$G$1729,'CI (num)'!$C60,'RAW CI'!$M$2:$M$1729,R$1)/5</f>
        <v>8236.594599501821</v>
      </c>
      <c r="S60" s="2">
        <f>SUMIFS('RAW CI'!$N$2:$N$1729,'RAW CI'!$G$2:$G$1729,'CI (num)'!$C60,'RAW CI'!$M$2:$M$1729,S$1)/5</f>
        <v>8349.0752036698595</v>
      </c>
      <c r="T60" s="2">
        <f>SUMIFS('RAW CI'!$N$2:$N$1729,'RAW CI'!$G$2:$G$1729,'CI (num)'!$C60,'RAW CI'!$M$2:$M$1729,T$1)/5</f>
        <v>8474.6137730351802</v>
      </c>
      <c r="U60" s="2">
        <f>SUMIFS('RAW CI'!$N$2:$N$1729,'RAW CI'!$G$2:$G$1729,'CI (num)'!$C60,'RAW CI'!$M$2:$M$1729,U$1)/5</f>
        <v>8618.6431706818203</v>
      </c>
      <c r="V60" s="2">
        <f>SUMIFS('RAW CI'!$N$2:$N$1729,'RAW CI'!$G$2:$G$1729,'CI (num)'!$C60,'RAW CI'!$M$2:$M$1729,V$1)/5</f>
        <v>8810.9419053393995</v>
      </c>
      <c r="W60" s="2">
        <f>SUMIFS('RAW CI'!$N$2:$N$1729,'RAW CI'!$G$2:$G$1729,'CI (num)'!$C60,'RAW CI'!$M$2:$M$1729,W$1)/5</f>
        <v>9100.7557433235197</v>
      </c>
      <c r="X60" s="2">
        <f>SUMIFS('RAW CI'!$N$2:$N$1729,'RAW CI'!$G$2:$G$1729,'CI (num)'!$C60,'RAW CI'!$M$2:$M$1729,X$1)/5</f>
        <v>9552.8050008663013</v>
      </c>
      <c r="Y60" s="2">
        <f>SUMIFS('RAW CI'!$N$2:$N$1729,'RAW CI'!$G$2:$G$1729,'CI (num)'!$C60,'RAW CI'!$M$2:$M$1729,Y$1)/5</f>
        <v>9918.8409997276594</v>
      </c>
      <c r="Z60" s="2">
        <f>SUMIFS('RAW CI'!$N$2:$N$1729,'RAW CI'!$G$2:$G$1729,'CI (num)'!$C60,'RAW CI'!$M$2:$M$1729,Z$1)/5</f>
        <v>10407.182137636479</v>
      </c>
      <c r="AA60" s="2">
        <f>SUMIFS('RAW CI'!$N$2:$N$1729,'RAW CI'!$G$2:$G$1729,'CI (num)'!$C60,'RAW CI'!$M$2:$M$1729,AA$1)/5</f>
        <v>10974.989968601181</v>
      </c>
      <c r="AB60" s="2">
        <f>SUMIFS('RAW CI'!$N$2:$N$1729,'RAW CI'!$G$2:$G$1729,'CI (num)'!$C60,'RAW CI'!$M$2:$M$1729,AB$1)/5</f>
        <v>11587.245239850739</v>
      </c>
      <c r="AC60" s="2">
        <f>SUMIFS('RAW CI'!$N$2:$N$1729,'RAW CI'!$G$2:$G$1729,'CI (num)'!$C60,'RAW CI'!$M$2:$M$1729,AC$1)/5</f>
        <v>12154.35872321024</v>
      </c>
      <c r="AD60" s="2">
        <f>SUMIFS('RAW CI'!$N$2:$N$1729,'RAW CI'!$G$2:$G$1729,'CI (num)'!$C60,'RAW CI'!$M$2:$M$1729,AD$1)/5</f>
        <v>12973.303461379241</v>
      </c>
      <c r="AE60" s="2">
        <f>SUMIFS('RAW CI'!$N$2:$N$1729,'RAW CI'!$G$2:$G$1729,'CI (num)'!$C60,'RAW CI'!$M$2:$M$1729,AE$1)/5</f>
        <v>13870.349940915999</v>
      </c>
      <c r="AF60" s="2">
        <f>SUMIFS('RAW CI'!$N$2:$N$1729,'RAW CI'!$G$2:$G$1729,'CI (num)'!$C60,'RAW CI'!$M$2:$M$1729,AF$1)/5</f>
        <v>14787.604043182879</v>
      </c>
      <c r="AG60" s="2">
        <f>SUMIFS('RAW CI'!$N$2:$N$1729,'RAW CI'!$G$2:$G$1729,'CI (num)'!$C60,'RAW CI'!$M$2:$M$1729,AG$1)/5</f>
        <v>15693.798688368643</v>
      </c>
      <c r="AH60" s="2">
        <f>SUMIFS('RAW CI'!$N$2:$N$1729,'RAW CI'!$G$2:$G$1729,'CI (num)'!$C60,'RAW CI'!$M$2:$M$1729,AH$1)/5</f>
        <v>16499.3497029379</v>
      </c>
      <c r="AI60" s="2">
        <f>SUMIFS('RAW CI'!$N$2:$N$1729,'RAW CI'!$G$2:$G$1729,'CI (num)'!$C60,'RAW CI'!$M$2:$M$1729,AI$1)/5</f>
        <v>17304.286638404843</v>
      </c>
    </row>
    <row r="61" spans="1:35" x14ac:dyDescent="0.2">
      <c r="A61">
        <f t="shared" si="0"/>
        <v>60</v>
      </c>
      <c r="B61" t="s">
        <v>33</v>
      </c>
      <c r="C61" s="1">
        <v>17</v>
      </c>
      <c r="D61" s="2">
        <f>SUMIFS('RAW CI'!$N$2:$N$1729,'RAW CI'!$G$2:$G$1729,'CI (num)'!$C61,'RAW CI'!$M$2:$M$1729,D$1)/5</f>
        <v>5937.8936397412135</v>
      </c>
      <c r="E61" s="2">
        <f>SUMIFS('RAW CI'!$N$2:$N$1729,'RAW CI'!$G$2:$G$1729,'CI (num)'!$C61,'RAW CI'!$M$2:$M$1729,E$1)/5</f>
        <v>6250.5316895272745</v>
      </c>
      <c r="F61" s="2">
        <f>SUMIFS('RAW CI'!$N$2:$N$1729,'RAW CI'!$G$2:$G$1729,'CI (num)'!$C61,'RAW CI'!$M$2:$M$1729,F$1)/5</f>
        <v>6557.9821886870686</v>
      </c>
      <c r="G61" s="2">
        <f>SUMIFS('RAW CI'!$N$2:$N$1729,'RAW CI'!$G$2:$G$1729,'CI (num)'!$C61,'RAW CI'!$M$2:$M$1729,G$1)/5</f>
        <v>6813.719050418802</v>
      </c>
      <c r="H61" s="2">
        <f>SUMIFS('RAW CI'!$N$2:$N$1729,'RAW CI'!$G$2:$G$1729,'CI (num)'!$C61,'RAW CI'!$M$2:$M$1729,H$1)/5</f>
        <v>6985.2887109535122</v>
      </c>
      <c r="I61" s="2">
        <f>SUMIFS('RAW CI'!$N$2:$N$1729,'RAW CI'!$G$2:$G$1729,'CI (num)'!$C61,'RAW CI'!$M$2:$M$1729,I$1)/5</f>
        <v>7067.1925906456481</v>
      </c>
      <c r="J61" s="2">
        <f>SUMIFS('RAW CI'!$N$2:$N$1729,'RAW CI'!$G$2:$G$1729,'CI (num)'!$C61,'RAW CI'!$M$2:$M$1729,J$1)/5</f>
        <v>7324.3875781494889</v>
      </c>
      <c r="K61" s="2">
        <f>SUMIFS('RAW CI'!$N$2:$N$1729,'RAW CI'!$G$2:$G$1729,'CI (num)'!$C61,'RAW CI'!$M$2:$M$1729,K$1)/5</f>
        <v>7474.5047050129842</v>
      </c>
      <c r="L61" s="2">
        <f>SUMIFS('RAW CI'!$N$2:$N$1729,'RAW CI'!$G$2:$G$1729,'CI (num)'!$C61,'RAW CI'!$M$2:$M$1729,L$1)/5</f>
        <v>7625.5810717595759</v>
      </c>
      <c r="M61" s="2">
        <f>SUMIFS('RAW CI'!$N$2:$N$1729,'RAW CI'!$G$2:$G$1729,'CI (num)'!$C61,'RAW CI'!$M$2:$M$1729,M$1)/5</f>
        <v>7786.1071949345078</v>
      </c>
      <c r="N61" s="2">
        <f>SUMIFS('RAW CI'!$N$2:$N$1729,'RAW CI'!$G$2:$G$1729,'CI (num)'!$C61,'RAW CI'!$M$2:$M$1729,N$1)/5</f>
        <v>7952.6305957247196</v>
      </c>
      <c r="O61" s="2">
        <f>SUMIFS('RAW CI'!$N$2:$N$1729,'RAW CI'!$G$2:$G$1729,'CI (num)'!$C61,'RAW CI'!$M$2:$M$1729,O$1)/5</f>
        <v>8044.3528361061808</v>
      </c>
      <c r="P61" s="2">
        <f>SUMIFS('RAW CI'!$N$2:$N$1729,'RAW CI'!$G$2:$G$1729,'CI (num)'!$C61,'RAW CI'!$M$2:$M$1729,P$1)/5</f>
        <v>8104.8500597132606</v>
      </c>
      <c r="Q61" s="2">
        <f>SUMIFS('RAW CI'!$N$2:$N$1729,'RAW CI'!$G$2:$G$1729,'CI (num)'!$C61,'RAW CI'!$M$2:$M$1729,Q$1)/5</f>
        <v>8166.3669897121999</v>
      </c>
      <c r="R61" s="2">
        <f>SUMIFS('RAW CI'!$N$2:$N$1729,'RAW CI'!$G$2:$G$1729,'CI (num)'!$C61,'RAW CI'!$M$2:$M$1729,R$1)/5</f>
        <v>8236.594599501821</v>
      </c>
      <c r="S61" s="2">
        <f>SUMIFS('RAW CI'!$N$2:$N$1729,'RAW CI'!$G$2:$G$1729,'CI (num)'!$C61,'RAW CI'!$M$2:$M$1729,S$1)/5</f>
        <v>8349.0752036698595</v>
      </c>
      <c r="T61" s="2">
        <f>SUMIFS('RAW CI'!$N$2:$N$1729,'RAW CI'!$G$2:$G$1729,'CI (num)'!$C61,'RAW CI'!$M$2:$M$1729,T$1)/5</f>
        <v>8474.6137730351802</v>
      </c>
      <c r="U61" s="2">
        <f>SUMIFS('RAW CI'!$N$2:$N$1729,'RAW CI'!$G$2:$G$1729,'CI (num)'!$C61,'RAW CI'!$M$2:$M$1729,U$1)/5</f>
        <v>8618.6431706818203</v>
      </c>
      <c r="V61" s="2">
        <f>SUMIFS('RAW CI'!$N$2:$N$1729,'RAW CI'!$G$2:$G$1729,'CI (num)'!$C61,'RAW CI'!$M$2:$M$1729,V$1)/5</f>
        <v>8810.9419053393995</v>
      </c>
      <c r="W61" s="2">
        <f>SUMIFS('RAW CI'!$N$2:$N$1729,'RAW CI'!$G$2:$G$1729,'CI (num)'!$C61,'RAW CI'!$M$2:$M$1729,W$1)/5</f>
        <v>9100.7557433235197</v>
      </c>
      <c r="X61" s="2">
        <f>SUMIFS('RAW CI'!$N$2:$N$1729,'RAW CI'!$G$2:$G$1729,'CI (num)'!$C61,'RAW CI'!$M$2:$M$1729,X$1)/5</f>
        <v>9552.8050008663013</v>
      </c>
      <c r="Y61" s="2">
        <f>SUMIFS('RAW CI'!$N$2:$N$1729,'RAW CI'!$G$2:$G$1729,'CI (num)'!$C61,'RAW CI'!$M$2:$M$1729,Y$1)/5</f>
        <v>9918.8409997276594</v>
      </c>
      <c r="Z61" s="2">
        <f>SUMIFS('RAW CI'!$N$2:$N$1729,'RAW CI'!$G$2:$G$1729,'CI (num)'!$C61,'RAW CI'!$M$2:$M$1729,Z$1)/5</f>
        <v>10407.182137636479</v>
      </c>
      <c r="AA61" s="2">
        <f>SUMIFS('RAW CI'!$N$2:$N$1729,'RAW CI'!$G$2:$G$1729,'CI (num)'!$C61,'RAW CI'!$M$2:$M$1729,AA$1)/5</f>
        <v>10974.989968601181</v>
      </c>
      <c r="AB61" s="2">
        <f>SUMIFS('RAW CI'!$N$2:$N$1729,'RAW CI'!$G$2:$G$1729,'CI (num)'!$C61,'RAW CI'!$M$2:$M$1729,AB$1)/5</f>
        <v>11587.245239850739</v>
      </c>
      <c r="AC61" s="2">
        <f>SUMIFS('RAW CI'!$N$2:$N$1729,'RAW CI'!$G$2:$G$1729,'CI (num)'!$C61,'RAW CI'!$M$2:$M$1729,AC$1)/5</f>
        <v>12154.35872321024</v>
      </c>
      <c r="AD61" s="2">
        <f>SUMIFS('RAW CI'!$N$2:$N$1729,'RAW CI'!$G$2:$G$1729,'CI (num)'!$C61,'RAW CI'!$M$2:$M$1729,AD$1)/5</f>
        <v>12973.303461379241</v>
      </c>
      <c r="AE61" s="2">
        <f>SUMIFS('RAW CI'!$N$2:$N$1729,'RAW CI'!$G$2:$G$1729,'CI (num)'!$C61,'RAW CI'!$M$2:$M$1729,AE$1)/5</f>
        <v>13870.349940915999</v>
      </c>
      <c r="AF61" s="2">
        <f>SUMIFS('RAW CI'!$N$2:$N$1729,'RAW CI'!$G$2:$G$1729,'CI (num)'!$C61,'RAW CI'!$M$2:$M$1729,AF$1)/5</f>
        <v>14787.604043182879</v>
      </c>
      <c r="AG61" s="2">
        <f>SUMIFS('RAW CI'!$N$2:$N$1729,'RAW CI'!$G$2:$G$1729,'CI (num)'!$C61,'RAW CI'!$M$2:$M$1729,AG$1)/5</f>
        <v>15693.798688368643</v>
      </c>
      <c r="AH61" s="2">
        <f>SUMIFS('RAW CI'!$N$2:$N$1729,'RAW CI'!$G$2:$G$1729,'CI (num)'!$C61,'RAW CI'!$M$2:$M$1729,AH$1)/5</f>
        <v>16499.3497029379</v>
      </c>
      <c r="AI61" s="2">
        <f>SUMIFS('RAW CI'!$N$2:$N$1729,'RAW CI'!$G$2:$G$1729,'CI (num)'!$C61,'RAW CI'!$M$2:$M$1729,AI$1)/5</f>
        <v>17304.286638404843</v>
      </c>
    </row>
    <row r="62" spans="1:35" x14ac:dyDescent="0.2">
      <c r="A62">
        <f t="shared" si="0"/>
        <v>61</v>
      </c>
      <c r="B62" t="s">
        <v>33</v>
      </c>
      <c r="C62" s="1">
        <v>17</v>
      </c>
      <c r="D62" s="2">
        <f>SUMIFS('RAW CI'!$N$2:$N$1729,'RAW CI'!$G$2:$G$1729,'CI (num)'!$C62,'RAW CI'!$M$2:$M$1729,D$1)/5</f>
        <v>5937.8936397412135</v>
      </c>
      <c r="E62" s="2">
        <f>SUMIFS('RAW CI'!$N$2:$N$1729,'RAW CI'!$G$2:$G$1729,'CI (num)'!$C62,'RAW CI'!$M$2:$M$1729,E$1)/5</f>
        <v>6250.5316895272745</v>
      </c>
      <c r="F62" s="2">
        <f>SUMIFS('RAW CI'!$N$2:$N$1729,'RAW CI'!$G$2:$G$1729,'CI (num)'!$C62,'RAW CI'!$M$2:$M$1729,F$1)/5</f>
        <v>6557.9821886870686</v>
      </c>
      <c r="G62" s="2">
        <f>SUMIFS('RAW CI'!$N$2:$N$1729,'RAW CI'!$G$2:$G$1729,'CI (num)'!$C62,'RAW CI'!$M$2:$M$1729,G$1)/5</f>
        <v>6813.719050418802</v>
      </c>
      <c r="H62" s="2">
        <f>SUMIFS('RAW CI'!$N$2:$N$1729,'RAW CI'!$G$2:$G$1729,'CI (num)'!$C62,'RAW CI'!$M$2:$M$1729,H$1)/5</f>
        <v>6985.2887109535122</v>
      </c>
      <c r="I62" s="2">
        <f>SUMIFS('RAW CI'!$N$2:$N$1729,'RAW CI'!$G$2:$G$1729,'CI (num)'!$C62,'RAW CI'!$M$2:$M$1729,I$1)/5</f>
        <v>7067.1925906456481</v>
      </c>
      <c r="J62" s="2">
        <f>SUMIFS('RAW CI'!$N$2:$N$1729,'RAW CI'!$G$2:$G$1729,'CI (num)'!$C62,'RAW CI'!$M$2:$M$1729,J$1)/5</f>
        <v>7324.3875781494889</v>
      </c>
      <c r="K62" s="2">
        <f>SUMIFS('RAW CI'!$N$2:$N$1729,'RAW CI'!$G$2:$G$1729,'CI (num)'!$C62,'RAW CI'!$M$2:$M$1729,K$1)/5</f>
        <v>7474.5047050129842</v>
      </c>
      <c r="L62" s="2">
        <f>SUMIFS('RAW CI'!$N$2:$N$1729,'RAW CI'!$G$2:$G$1729,'CI (num)'!$C62,'RAW CI'!$M$2:$M$1729,L$1)/5</f>
        <v>7625.5810717595759</v>
      </c>
      <c r="M62" s="2">
        <f>SUMIFS('RAW CI'!$N$2:$N$1729,'RAW CI'!$G$2:$G$1729,'CI (num)'!$C62,'RAW CI'!$M$2:$M$1729,M$1)/5</f>
        <v>7786.1071949345078</v>
      </c>
      <c r="N62" s="2">
        <f>SUMIFS('RAW CI'!$N$2:$N$1729,'RAW CI'!$G$2:$G$1729,'CI (num)'!$C62,'RAW CI'!$M$2:$M$1729,N$1)/5</f>
        <v>7952.6305957247196</v>
      </c>
      <c r="O62" s="2">
        <f>SUMIFS('RAW CI'!$N$2:$N$1729,'RAW CI'!$G$2:$G$1729,'CI (num)'!$C62,'RAW CI'!$M$2:$M$1729,O$1)/5</f>
        <v>8044.3528361061808</v>
      </c>
      <c r="P62" s="2">
        <f>SUMIFS('RAW CI'!$N$2:$N$1729,'RAW CI'!$G$2:$G$1729,'CI (num)'!$C62,'RAW CI'!$M$2:$M$1729,P$1)/5</f>
        <v>8104.8500597132606</v>
      </c>
      <c r="Q62" s="2">
        <f>SUMIFS('RAW CI'!$N$2:$N$1729,'RAW CI'!$G$2:$G$1729,'CI (num)'!$C62,'RAW CI'!$M$2:$M$1729,Q$1)/5</f>
        <v>8166.3669897121999</v>
      </c>
      <c r="R62" s="2">
        <f>SUMIFS('RAW CI'!$N$2:$N$1729,'RAW CI'!$G$2:$G$1729,'CI (num)'!$C62,'RAW CI'!$M$2:$M$1729,R$1)/5</f>
        <v>8236.594599501821</v>
      </c>
      <c r="S62" s="2">
        <f>SUMIFS('RAW CI'!$N$2:$N$1729,'RAW CI'!$G$2:$G$1729,'CI (num)'!$C62,'RAW CI'!$M$2:$M$1729,S$1)/5</f>
        <v>8349.0752036698595</v>
      </c>
      <c r="T62" s="2">
        <f>SUMIFS('RAW CI'!$N$2:$N$1729,'RAW CI'!$G$2:$G$1729,'CI (num)'!$C62,'RAW CI'!$M$2:$M$1729,T$1)/5</f>
        <v>8474.6137730351802</v>
      </c>
      <c r="U62" s="2">
        <f>SUMIFS('RAW CI'!$N$2:$N$1729,'RAW CI'!$G$2:$G$1729,'CI (num)'!$C62,'RAW CI'!$M$2:$M$1729,U$1)/5</f>
        <v>8618.6431706818203</v>
      </c>
      <c r="V62" s="2">
        <f>SUMIFS('RAW CI'!$N$2:$N$1729,'RAW CI'!$G$2:$G$1729,'CI (num)'!$C62,'RAW CI'!$M$2:$M$1729,V$1)/5</f>
        <v>8810.9419053393995</v>
      </c>
      <c r="W62" s="2">
        <f>SUMIFS('RAW CI'!$N$2:$N$1729,'RAW CI'!$G$2:$G$1729,'CI (num)'!$C62,'RAW CI'!$M$2:$M$1729,W$1)/5</f>
        <v>9100.7557433235197</v>
      </c>
      <c r="X62" s="2">
        <f>SUMIFS('RAW CI'!$N$2:$N$1729,'RAW CI'!$G$2:$G$1729,'CI (num)'!$C62,'RAW CI'!$M$2:$M$1729,X$1)/5</f>
        <v>9552.8050008663013</v>
      </c>
      <c r="Y62" s="2">
        <f>SUMIFS('RAW CI'!$N$2:$N$1729,'RAW CI'!$G$2:$G$1729,'CI (num)'!$C62,'RAW CI'!$M$2:$M$1729,Y$1)/5</f>
        <v>9918.8409997276594</v>
      </c>
      <c r="Z62" s="2">
        <f>SUMIFS('RAW CI'!$N$2:$N$1729,'RAW CI'!$G$2:$G$1729,'CI (num)'!$C62,'RAW CI'!$M$2:$M$1729,Z$1)/5</f>
        <v>10407.182137636479</v>
      </c>
      <c r="AA62" s="2">
        <f>SUMIFS('RAW CI'!$N$2:$N$1729,'RAW CI'!$G$2:$G$1729,'CI (num)'!$C62,'RAW CI'!$M$2:$M$1729,AA$1)/5</f>
        <v>10974.989968601181</v>
      </c>
      <c r="AB62" s="2">
        <f>SUMIFS('RAW CI'!$N$2:$N$1729,'RAW CI'!$G$2:$G$1729,'CI (num)'!$C62,'RAW CI'!$M$2:$M$1729,AB$1)/5</f>
        <v>11587.245239850739</v>
      </c>
      <c r="AC62" s="2">
        <f>SUMIFS('RAW CI'!$N$2:$N$1729,'RAW CI'!$G$2:$G$1729,'CI (num)'!$C62,'RAW CI'!$M$2:$M$1729,AC$1)/5</f>
        <v>12154.35872321024</v>
      </c>
      <c r="AD62" s="2">
        <f>SUMIFS('RAW CI'!$N$2:$N$1729,'RAW CI'!$G$2:$G$1729,'CI (num)'!$C62,'RAW CI'!$M$2:$M$1729,AD$1)/5</f>
        <v>12973.303461379241</v>
      </c>
      <c r="AE62" s="2">
        <f>SUMIFS('RAW CI'!$N$2:$N$1729,'RAW CI'!$G$2:$G$1729,'CI (num)'!$C62,'RAW CI'!$M$2:$M$1729,AE$1)/5</f>
        <v>13870.349940915999</v>
      </c>
      <c r="AF62" s="2">
        <f>SUMIFS('RAW CI'!$N$2:$N$1729,'RAW CI'!$G$2:$G$1729,'CI (num)'!$C62,'RAW CI'!$M$2:$M$1729,AF$1)/5</f>
        <v>14787.604043182879</v>
      </c>
      <c r="AG62" s="2">
        <f>SUMIFS('RAW CI'!$N$2:$N$1729,'RAW CI'!$G$2:$G$1729,'CI (num)'!$C62,'RAW CI'!$M$2:$M$1729,AG$1)/5</f>
        <v>15693.798688368643</v>
      </c>
      <c r="AH62" s="2">
        <f>SUMIFS('RAW CI'!$N$2:$N$1729,'RAW CI'!$G$2:$G$1729,'CI (num)'!$C62,'RAW CI'!$M$2:$M$1729,AH$1)/5</f>
        <v>16499.3497029379</v>
      </c>
      <c r="AI62" s="2">
        <f>SUMIFS('RAW CI'!$N$2:$N$1729,'RAW CI'!$G$2:$G$1729,'CI (num)'!$C62,'RAW CI'!$M$2:$M$1729,AI$1)/5</f>
        <v>17304.286638404843</v>
      </c>
    </row>
    <row r="63" spans="1:35" x14ac:dyDescent="0.2">
      <c r="A63">
        <f t="shared" si="0"/>
        <v>62</v>
      </c>
      <c r="B63" t="s">
        <v>33</v>
      </c>
      <c r="C63" s="1">
        <v>17</v>
      </c>
      <c r="D63" s="2">
        <f>SUMIFS('RAW CI'!$N$2:$N$1729,'RAW CI'!$G$2:$G$1729,'CI (num)'!$C63,'RAW CI'!$M$2:$M$1729,D$1)/5</f>
        <v>5937.8936397412135</v>
      </c>
      <c r="E63" s="2">
        <f>SUMIFS('RAW CI'!$N$2:$N$1729,'RAW CI'!$G$2:$G$1729,'CI (num)'!$C63,'RAW CI'!$M$2:$M$1729,E$1)/5</f>
        <v>6250.5316895272745</v>
      </c>
      <c r="F63" s="2">
        <f>SUMIFS('RAW CI'!$N$2:$N$1729,'RAW CI'!$G$2:$G$1729,'CI (num)'!$C63,'RAW CI'!$M$2:$M$1729,F$1)/5</f>
        <v>6557.9821886870686</v>
      </c>
      <c r="G63" s="2">
        <f>SUMIFS('RAW CI'!$N$2:$N$1729,'RAW CI'!$G$2:$G$1729,'CI (num)'!$C63,'RAW CI'!$M$2:$M$1729,G$1)/5</f>
        <v>6813.719050418802</v>
      </c>
      <c r="H63" s="2">
        <f>SUMIFS('RAW CI'!$N$2:$N$1729,'RAW CI'!$G$2:$G$1729,'CI (num)'!$C63,'RAW CI'!$M$2:$M$1729,H$1)/5</f>
        <v>6985.2887109535122</v>
      </c>
      <c r="I63" s="2">
        <f>SUMIFS('RAW CI'!$N$2:$N$1729,'RAW CI'!$G$2:$G$1729,'CI (num)'!$C63,'RAW CI'!$M$2:$M$1729,I$1)/5</f>
        <v>7067.1925906456481</v>
      </c>
      <c r="J63" s="2">
        <f>SUMIFS('RAW CI'!$N$2:$N$1729,'RAW CI'!$G$2:$G$1729,'CI (num)'!$C63,'RAW CI'!$M$2:$M$1729,J$1)/5</f>
        <v>7324.3875781494889</v>
      </c>
      <c r="K63" s="2">
        <f>SUMIFS('RAW CI'!$N$2:$N$1729,'RAW CI'!$G$2:$G$1729,'CI (num)'!$C63,'RAW CI'!$M$2:$M$1729,K$1)/5</f>
        <v>7474.5047050129842</v>
      </c>
      <c r="L63" s="2">
        <f>SUMIFS('RAW CI'!$N$2:$N$1729,'RAW CI'!$G$2:$G$1729,'CI (num)'!$C63,'RAW CI'!$M$2:$M$1729,L$1)/5</f>
        <v>7625.5810717595759</v>
      </c>
      <c r="M63" s="2">
        <f>SUMIFS('RAW CI'!$N$2:$N$1729,'RAW CI'!$G$2:$G$1729,'CI (num)'!$C63,'RAW CI'!$M$2:$M$1729,M$1)/5</f>
        <v>7786.1071949345078</v>
      </c>
      <c r="N63" s="2">
        <f>SUMIFS('RAW CI'!$N$2:$N$1729,'RAW CI'!$G$2:$G$1729,'CI (num)'!$C63,'RAW CI'!$M$2:$M$1729,N$1)/5</f>
        <v>7952.6305957247196</v>
      </c>
      <c r="O63" s="2">
        <f>SUMIFS('RAW CI'!$N$2:$N$1729,'RAW CI'!$G$2:$G$1729,'CI (num)'!$C63,'RAW CI'!$M$2:$M$1729,O$1)/5</f>
        <v>8044.3528361061808</v>
      </c>
      <c r="P63" s="2">
        <f>SUMIFS('RAW CI'!$N$2:$N$1729,'RAW CI'!$G$2:$G$1729,'CI (num)'!$C63,'RAW CI'!$M$2:$M$1729,P$1)/5</f>
        <v>8104.8500597132606</v>
      </c>
      <c r="Q63" s="2">
        <f>SUMIFS('RAW CI'!$N$2:$N$1729,'RAW CI'!$G$2:$G$1729,'CI (num)'!$C63,'RAW CI'!$M$2:$M$1729,Q$1)/5</f>
        <v>8166.3669897121999</v>
      </c>
      <c r="R63" s="2">
        <f>SUMIFS('RAW CI'!$N$2:$N$1729,'RAW CI'!$G$2:$G$1729,'CI (num)'!$C63,'RAW CI'!$M$2:$M$1729,R$1)/5</f>
        <v>8236.594599501821</v>
      </c>
      <c r="S63" s="2">
        <f>SUMIFS('RAW CI'!$N$2:$N$1729,'RAW CI'!$G$2:$G$1729,'CI (num)'!$C63,'RAW CI'!$M$2:$M$1729,S$1)/5</f>
        <v>8349.0752036698595</v>
      </c>
      <c r="T63" s="2">
        <f>SUMIFS('RAW CI'!$N$2:$N$1729,'RAW CI'!$G$2:$G$1729,'CI (num)'!$C63,'RAW CI'!$M$2:$M$1729,T$1)/5</f>
        <v>8474.6137730351802</v>
      </c>
      <c r="U63" s="2">
        <f>SUMIFS('RAW CI'!$N$2:$N$1729,'RAW CI'!$G$2:$G$1729,'CI (num)'!$C63,'RAW CI'!$M$2:$M$1729,U$1)/5</f>
        <v>8618.6431706818203</v>
      </c>
      <c r="V63" s="2">
        <f>SUMIFS('RAW CI'!$N$2:$N$1729,'RAW CI'!$G$2:$G$1729,'CI (num)'!$C63,'RAW CI'!$M$2:$M$1729,V$1)/5</f>
        <v>8810.9419053393995</v>
      </c>
      <c r="W63" s="2">
        <f>SUMIFS('RAW CI'!$N$2:$N$1729,'RAW CI'!$G$2:$G$1729,'CI (num)'!$C63,'RAW CI'!$M$2:$M$1729,W$1)/5</f>
        <v>9100.7557433235197</v>
      </c>
      <c r="X63" s="2">
        <f>SUMIFS('RAW CI'!$N$2:$N$1729,'RAW CI'!$G$2:$G$1729,'CI (num)'!$C63,'RAW CI'!$M$2:$M$1729,X$1)/5</f>
        <v>9552.8050008663013</v>
      </c>
      <c r="Y63" s="2">
        <f>SUMIFS('RAW CI'!$N$2:$N$1729,'RAW CI'!$G$2:$G$1729,'CI (num)'!$C63,'RAW CI'!$M$2:$M$1729,Y$1)/5</f>
        <v>9918.8409997276594</v>
      </c>
      <c r="Z63" s="2">
        <f>SUMIFS('RAW CI'!$N$2:$N$1729,'RAW CI'!$G$2:$G$1729,'CI (num)'!$C63,'RAW CI'!$M$2:$M$1729,Z$1)/5</f>
        <v>10407.182137636479</v>
      </c>
      <c r="AA63" s="2">
        <f>SUMIFS('RAW CI'!$N$2:$N$1729,'RAW CI'!$G$2:$G$1729,'CI (num)'!$C63,'RAW CI'!$M$2:$M$1729,AA$1)/5</f>
        <v>10974.989968601181</v>
      </c>
      <c r="AB63" s="2">
        <f>SUMIFS('RAW CI'!$N$2:$N$1729,'RAW CI'!$G$2:$G$1729,'CI (num)'!$C63,'RAW CI'!$M$2:$M$1729,AB$1)/5</f>
        <v>11587.245239850739</v>
      </c>
      <c r="AC63" s="2">
        <f>SUMIFS('RAW CI'!$N$2:$N$1729,'RAW CI'!$G$2:$G$1729,'CI (num)'!$C63,'RAW CI'!$M$2:$M$1729,AC$1)/5</f>
        <v>12154.35872321024</v>
      </c>
      <c r="AD63" s="2">
        <f>SUMIFS('RAW CI'!$N$2:$N$1729,'RAW CI'!$G$2:$G$1729,'CI (num)'!$C63,'RAW CI'!$M$2:$M$1729,AD$1)/5</f>
        <v>12973.303461379241</v>
      </c>
      <c r="AE63" s="2">
        <f>SUMIFS('RAW CI'!$N$2:$N$1729,'RAW CI'!$G$2:$G$1729,'CI (num)'!$C63,'RAW CI'!$M$2:$M$1729,AE$1)/5</f>
        <v>13870.349940915999</v>
      </c>
      <c r="AF63" s="2">
        <f>SUMIFS('RAW CI'!$N$2:$N$1729,'RAW CI'!$G$2:$G$1729,'CI (num)'!$C63,'RAW CI'!$M$2:$M$1729,AF$1)/5</f>
        <v>14787.604043182879</v>
      </c>
      <c r="AG63" s="2">
        <f>SUMIFS('RAW CI'!$N$2:$N$1729,'RAW CI'!$G$2:$G$1729,'CI (num)'!$C63,'RAW CI'!$M$2:$M$1729,AG$1)/5</f>
        <v>15693.798688368643</v>
      </c>
      <c r="AH63" s="2">
        <f>SUMIFS('RAW CI'!$N$2:$N$1729,'RAW CI'!$G$2:$G$1729,'CI (num)'!$C63,'RAW CI'!$M$2:$M$1729,AH$1)/5</f>
        <v>16499.3497029379</v>
      </c>
      <c r="AI63" s="2">
        <f>SUMIFS('RAW CI'!$N$2:$N$1729,'RAW CI'!$G$2:$G$1729,'CI (num)'!$C63,'RAW CI'!$M$2:$M$1729,AI$1)/5</f>
        <v>17304.286638404843</v>
      </c>
    </row>
    <row r="64" spans="1:35" x14ac:dyDescent="0.2">
      <c r="A64">
        <f t="shared" si="0"/>
        <v>63</v>
      </c>
      <c r="B64" t="s">
        <v>33</v>
      </c>
      <c r="C64" s="1">
        <v>17</v>
      </c>
      <c r="D64" s="2">
        <f>SUMIFS('RAW CI'!$N$2:$N$1729,'RAW CI'!$G$2:$G$1729,'CI (num)'!$C64,'RAW CI'!$M$2:$M$1729,D$1)/5</f>
        <v>5937.8936397412135</v>
      </c>
      <c r="E64" s="2">
        <f>SUMIFS('RAW CI'!$N$2:$N$1729,'RAW CI'!$G$2:$G$1729,'CI (num)'!$C64,'RAW CI'!$M$2:$M$1729,E$1)/5</f>
        <v>6250.5316895272745</v>
      </c>
      <c r="F64" s="2">
        <f>SUMIFS('RAW CI'!$N$2:$N$1729,'RAW CI'!$G$2:$G$1729,'CI (num)'!$C64,'RAW CI'!$M$2:$M$1729,F$1)/5</f>
        <v>6557.9821886870686</v>
      </c>
      <c r="G64" s="2">
        <f>SUMIFS('RAW CI'!$N$2:$N$1729,'RAW CI'!$G$2:$G$1729,'CI (num)'!$C64,'RAW CI'!$M$2:$M$1729,G$1)/5</f>
        <v>6813.719050418802</v>
      </c>
      <c r="H64" s="2">
        <f>SUMIFS('RAW CI'!$N$2:$N$1729,'RAW CI'!$G$2:$G$1729,'CI (num)'!$C64,'RAW CI'!$M$2:$M$1729,H$1)/5</f>
        <v>6985.2887109535122</v>
      </c>
      <c r="I64" s="2">
        <f>SUMIFS('RAW CI'!$N$2:$N$1729,'RAW CI'!$G$2:$G$1729,'CI (num)'!$C64,'RAW CI'!$M$2:$M$1729,I$1)/5</f>
        <v>7067.1925906456481</v>
      </c>
      <c r="J64" s="2">
        <f>SUMIFS('RAW CI'!$N$2:$N$1729,'RAW CI'!$G$2:$G$1729,'CI (num)'!$C64,'RAW CI'!$M$2:$M$1729,J$1)/5</f>
        <v>7324.3875781494889</v>
      </c>
      <c r="K64" s="2">
        <f>SUMIFS('RAW CI'!$N$2:$N$1729,'RAW CI'!$G$2:$G$1729,'CI (num)'!$C64,'RAW CI'!$M$2:$M$1729,K$1)/5</f>
        <v>7474.5047050129842</v>
      </c>
      <c r="L64" s="2">
        <f>SUMIFS('RAW CI'!$N$2:$N$1729,'RAW CI'!$G$2:$G$1729,'CI (num)'!$C64,'RAW CI'!$M$2:$M$1729,L$1)/5</f>
        <v>7625.5810717595759</v>
      </c>
      <c r="M64" s="2">
        <f>SUMIFS('RAW CI'!$N$2:$N$1729,'RAW CI'!$G$2:$G$1729,'CI (num)'!$C64,'RAW CI'!$M$2:$M$1729,M$1)/5</f>
        <v>7786.1071949345078</v>
      </c>
      <c r="N64" s="2">
        <f>SUMIFS('RAW CI'!$N$2:$N$1729,'RAW CI'!$G$2:$G$1729,'CI (num)'!$C64,'RAW CI'!$M$2:$M$1729,N$1)/5</f>
        <v>7952.6305957247196</v>
      </c>
      <c r="O64" s="2">
        <f>SUMIFS('RAW CI'!$N$2:$N$1729,'RAW CI'!$G$2:$G$1729,'CI (num)'!$C64,'RAW CI'!$M$2:$M$1729,O$1)/5</f>
        <v>8044.3528361061808</v>
      </c>
      <c r="P64" s="2">
        <f>SUMIFS('RAW CI'!$N$2:$N$1729,'RAW CI'!$G$2:$G$1729,'CI (num)'!$C64,'RAW CI'!$M$2:$M$1729,P$1)/5</f>
        <v>8104.8500597132606</v>
      </c>
      <c r="Q64" s="2">
        <f>SUMIFS('RAW CI'!$N$2:$N$1729,'RAW CI'!$G$2:$G$1729,'CI (num)'!$C64,'RAW CI'!$M$2:$M$1729,Q$1)/5</f>
        <v>8166.3669897121999</v>
      </c>
      <c r="R64" s="2">
        <f>SUMIFS('RAW CI'!$N$2:$N$1729,'RAW CI'!$G$2:$G$1729,'CI (num)'!$C64,'RAW CI'!$M$2:$M$1729,R$1)/5</f>
        <v>8236.594599501821</v>
      </c>
      <c r="S64" s="2">
        <f>SUMIFS('RAW CI'!$N$2:$N$1729,'RAW CI'!$G$2:$G$1729,'CI (num)'!$C64,'RAW CI'!$M$2:$M$1729,S$1)/5</f>
        <v>8349.0752036698595</v>
      </c>
      <c r="T64" s="2">
        <f>SUMIFS('RAW CI'!$N$2:$N$1729,'RAW CI'!$G$2:$G$1729,'CI (num)'!$C64,'RAW CI'!$M$2:$M$1729,T$1)/5</f>
        <v>8474.6137730351802</v>
      </c>
      <c r="U64" s="2">
        <f>SUMIFS('RAW CI'!$N$2:$N$1729,'RAW CI'!$G$2:$G$1729,'CI (num)'!$C64,'RAW CI'!$M$2:$M$1729,U$1)/5</f>
        <v>8618.6431706818203</v>
      </c>
      <c r="V64" s="2">
        <f>SUMIFS('RAW CI'!$N$2:$N$1729,'RAW CI'!$G$2:$G$1729,'CI (num)'!$C64,'RAW CI'!$M$2:$M$1729,V$1)/5</f>
        <v>8810.9419053393995</v>
      </c>
      <c r="W64" s="2">
        <f>SUMIFS('RAW CI'!$N$2:$N$1729,'RAW CI'!$G$2:$G$1729,'CI (num)'!$C64,'RAW CI'!$M$2:$M$1729,W$1)/5</f>
        <v>9100.7557433235197</v>
      </c>
      <c r="X64" s="2">
        <f>SUMIFS('RAW CI'!$N$2:$N$1729,'RAW CI'!$G$2:$G$1729,'CI (num)'!$C64,'RAW CI'!$M$2:$M$1729,X$1)/5</f>
        <v>9552.8050008663013</v>
      </c>
      <c r="Y64" s="2">
        <f>SUMIFS('RAW CI'!$N$2:$N$1729,'RAW CI'!$G$2:$G$1729,'CI (num)'!$C64,'RAW CI'!$M$2:$M$1729,Y$1)/5</f>
        <v>9918.8409997276594</v>
      </c>
      <c r="Z64" s="2">
        <f>SUMIFS('RAW CI'!$N$2:$N$1729,'RAW CI'!$G$2:$G$1729,'CI (num)'!$C64,'RAW CI'!$M$2:$M$1729,Z$1)/5</f>
        <v>10407.182137636479</v>
      </c>
      <c r="AA64" s="2">
        <f>SUMIFS('RAW CI'!$N$2:$N$1729,'RAW CI'!$G$2:$G$1729,'CI (num)'!$C64,'RAW CI'!$M$2:$M$1729,AA$1)/5</f>
        <v>10974.989968601181</v>
      </c>
      <c r="AB64" s="2">
        <f>SUMIFS('RAW CI'!$N$2:$N$1729,'RAW CI'!$G$2:$G$1729,'CI (num)'!$C64,'RAW CI'!$M$2:$M$1729,AB$1)/5</f>
        <v>11587.245239850739</v>
      </c>
      <c r="AC64" s="2">
        <f>SUMIFS('RAW CI'!$N$2:$N$1729,'RAW CI'!$G$2:$G$1729,'CI (num)'!$C64,'RAW CI'!$M$2:$M$1729,AC$1)/5</f>
        <v>12154.35872321024</v>
      </c>
      <c r="AD64" s="2">
        <f>SUMIFS('RAW CI'!$N$2:$N$1729,'RAW CI'!$G$2:$G$1729,'CI (num)'!$C64,'RAW CI'!$M$2:$M$1729,AD$1)/5</f>
        <v>12973.303461379241</v>
      </c>
      <c r="AE64" s="2">
        <f>SUMIFS('RAW CI'!$N$2:$N$1729,'RAW CI'!$G$2:$G$1729,'CI (num)'!$C64,'RAW CI'!$M$2:$M$1729,AE$1)/5</f>
        <v>13870.349940915999</v>
      </c>
      <c r="AF64" s="2">
        <f>SUMIFS('RAW CI'!$N$2:$N$1729,'RAW CI'!$G$2:$G$1729,'CI (num)'!$C64,'RAW CI'!$M$2:$M$1729,AF$1)/5</f>
        <v>14787.604043182879</v>
      </c>
      <c r="AG64" s="2">
        <f>SUMIFS('RAW CI'!$N$2:$N$1729,'RAW CI'!$G$2:$G$1729,'CI (num)'!$C64,'RAW CI'!$M$2:$M$1729,AG$1)/5</f>
        <v>15693.798688368643</v>
      </c>
      <c r="AH64" s="2">
        <f>SUMIFS('RAW CI'!$N$2:$N$1729,'RAW CI'!$G$2:$G$1729,'CI (num)'!$C64,'RAW CI'!$M$2:$M$1729,AH$1)/5</f>
        <v>16499.3497029379</v>
      </c>
      <c r="AI64" s="2">
        <f>SUMIFS('RAW CI'!$N$2:$N$1729,'RAW CI'!$G$2:$G$1729,'CI (num)'!$C64,'RAW CI'!$M$2:$M$1729,AI$1)/5</f>
        <v>17304.286638404843</v>
      </c>
    </row>
    <row r="65" spans="1:35" x14ac:dyDescent="0.2">
      <c r="A65">
        <f t="shared" si="0"/>
        <v>64</v>
      </c>
      <c r="B65" t="s">
        <v>33</v>
      </c>
      <c r="C65" s="1">
        <v>17</v>
      </c>
      <c r="D65" s="2">
        <f>SUMIFS('RAW CI'!$N$2:$N$1729,'RAW CI'!$G$2:$G$1729,'CI (num)'!$C65,'RAW CI'!$M$2:$M$1729,D$1)/5</f>
        <v>5937.8936397412135</v>
      </c>
      <c r="E65" s="2">
        <f>SUMIFS('RAW CI'!$N$2:$N$1729,'RAW CI'!$G$2:$G$1729,'CI (num)'!$C65,'RAW CI'!$M$2:$M$1729,E$1)/5</f>
        <v>6250.5316895272745</v>
      </c>
      <c r="F65" s="2">
        <f>SUMIFS('RAW CI'!$N$2:$N$1729,'RAW CI'!$G$2:$G$1729,'CI (num)'!$C65,'RAW CI'!$M$2:$M$1729,F$1)/5</f>
        <v>6557.9821886870686</v>
      </c>
      <c r="G65" s="2">
        <f>SUMIFS('RAW CI'!$N$2:$N$1729,'RAW CI'!$G$2:$G$1729,'CI (num)'!$C65,'RAW CI'!$M$2:$M$1729,G$1)/5</f>
        <v>6813.719050418802</v>
      </c>
      <c r="H65" s="2">
        <f>SUMIFS('RAW CI'!$N$2:$N$1729,'RAW CI'!$G$2:$G$1729,'CI (num)'!$C65,'RAW CI'!$M$2:$M$1729,H$1)/5</f>
        <v>6985.2887109535122</v>
      </c>
      <c r="I65" s="2">
        <f>SUMIFS('RAW CI'!$N$2:$N$1729,'RAW CI'!$G$2:$G$1729,'CI (num)'!$C65,'RAW CI'!$M$2:$M$1729,I$1)/5</f>
        <v>7067.1925906456481</v>
      </c>
      <c r="J65" s="2">
        <f>SUMIFS('RAW CI'!$N$2:$N$1729,'RAW CI'!$G$2:$G$1729,'CI (num)'!$C65,'RAW CI'!$M$2:$M$1729,J$1)/5</f>
        <v>7324.3875781494889</v>
      </c>
      <c r="K65" s="2">
        <f>SUMIFS('RAW CI'!$N$2:$N$1729,'RAW CI'!$G$2:$G$1729,'CI (num)'!$C65,'RAW CI'!$M$2:$M$1729,K$1)/5</f>
        <v>7474.5047050129842</v>
      </c>
      <c r="L65" s="2">
        <f>SUMIFS('RAW CI'!$N$2:$N$1729,'RAW CI'!$G$2:$G$1729,'CI (num)'!$C65,'RAW CI'!$M$2:$M$1729,L$1)/5</f>
        <v>7625.5810717595759</v>
      </c>
      <c r="M65" s="2">
        <f>SUMIFS('RAW CI'!$N$2:$N$1729,'RAW CI'!$G$2:$G$1729,'CI (num)'!$C65,'RAW CI'!$M$2:$M$1729,M$1)/5</f>
        <v>7786.1071949345078</v>
      </c>
      <c r="N65" s="2">
        <f>SUMIFS('RAW CI'!$N$2:$N$1729,'RAW CI'!$G$2:$G$1729,'CI (num)'!$C65,'RAW CI'!$M$2:$M$1729,N$1)/5</f>
        <v>7952.6305957247196</v>
      </c>
      <c r="O65" s="2">
        <f>SUMIFS('RAW CI'!$N$2:$N$1729,'RAW CI'!$G$2:$G$1729,'CI (num)'!$C65,'RAW CI'!$M$2:$M$1729,O$1)/5</f>
        <v>8044.3528361061808</v>
      </c>
      <c r="P65" s="2">
        <f>SUMIFS('RAW CI'!$N$2:$N$1729,'RAW CI'!$G$2:$G$1729,'CI (num)'!$C65,'RAW CI'!$M$2:$M$1729,P$1)/5</f>
        <v>8104.8500597132606</v>
      </c>
      <c r="Q65" s="2">
        <f>SUMIFS('RAW CI'!$N$2:$N$1729,'RAW CI'!$G$2:$G$1729,'CI (num)'!$C65,'RAW CI'!$M$2:$M$1729,Q$1)/5</f>
        <v>8166.3669897121999</v>
      </c>
      <c r="R65" s="2">
        <f>SUMIFS('RAW CI'!$N$2:$N$1729,'RAW CI'!$G$2:$G$1729,'CI (num)'!$C65,'RAW CI'!$M$2:$M$1729,R$1)/5</f>
        <v>8236.594599501821</v>
      </c>
      <c r="S65" s="2">
        <f>SUMIFS('RAW CI'!$N$2:$N$1729,'RAW CI'!$G$2:$G$1729,'CI (num)'!$C65,'RAW CI'!$M$2:$M$1729,S$1)/5</f>
        <v>8349.0752036698595</v>
      </c>
      <c r="T65" s="2">
        <f>SUMIFS('RAW CI'!$N$2:$N$1729,'RAW CI'!$G$2:$G$1729,'CI (num)'!$C65,'RAW CI'!$M$2:$M$1729,T$1)/5</f>
        <v>8474.6137730351802</v>
      </c>
      <c r="U65" s="2">
        <f>SUMIFS('RAW CI'!$N$2:$N$1729,'RAW CI'!$G$2:$G$1729,'CI (num)'!$C65,'RAW CI'!$M$2:$M$1729,U$1)/5</f>
        <v>8618.6431706818203</v>
      </c>
      <c r="V65" s="2">
        <f>SUMIFS('RAW CI'!$N$2:$N$1729,'RAW CI'!$G$2:$G$1729,'CI (num)'!$C65,'RAW CI'!$M$2:$M$1729,V$1)/5</f>
        <v>8810.9419053393995</v>
      </c>
      <c r="W65" s="2">
        <f>SUMIFS('RAW CI'!$N$2:$N$1729,'RAW CI'!$G$2:$G$1729,'CI (num)'!$C65,'RAW CI'!$M$2:$M$1729,W$1)/5</f>
        <v>9100.7557433235197</v>
      </c>
      <c r="X65" s="2">
        <f>SUMIFS('RAW CI'!$N$2:$N$1729,'RAW CI'!$G$2:$G$1729,'CI (num)'!$C65,'RAW CI'!$M$2:$M$1729,X$1)/5</f>
        <v>9552.8050008663013</v>
      </c>
      <c r="Y65" s="2">
        <f>SUMIFS('RAW CI'!$N$2:$N$1729,'RAW CI'!$G$2:$G$1729,'CI (num)'!$C65,'RAW CI'!$M$2:$M$1729,Y$1)/5</f>
        <v>9918.8409997276594</v>
      </c>
      <c r="Z65" s="2">
        <f>SUMIFS('RAW CI'!$N$2:$N$1729,'RAW CI'!$G$2:$G$1729,'CI (num)'!$C65,'RAW CI'!$M$2:$M$1729,Z$1)/5</f>
        <v>10407.182137636479</v>
      </c>
      <c r="AA65" s="2">
        <f>SUMIFS('RAW CI'!$N$2:$N$1729,'RAW CI'!$G$2:$G$1729,'CI (num)'!$C65,'RAW CI'!$M$2:$M$1729,AA$1)/5</f>
        <v>10974.989968601181</v>
      </c>
      <c r="AB65" s="2">
        <f>SUMIFS('RAW CI'!$N$2:$N$1729,'RAW CI'!$G$2:$G$1729,'CI (num)'!$C65,'RAW CI'!$M$2:$M$1729,AB$1)/5</f>
        <v>11587.245239850739</v>
      </c>
      <c r="AC65" s="2">
        <f>SUMIFS('RAW CI'!$N$2:$N$1729,'RAW CI'!$G$2:$G$1729,'CI (num)'!$C65,'RAW CI'!$M$2:$M$1729,AC$1)/5</f>
        <v>12154.35872321024</v>
      </c>
      <c r="AD65" s="2">
        <f>SUMIFS('RAW CI'!$N$2:$N$1729,'RAW CI'!$G$2:$G$1729,'CI (num)'!$C65,'RAW CI'!$M$2:$M$1729,AD$1)/5</f>
        <v>12973.303461379241</v>
      </c>
      <c r="AE65" s="2">
        <f>SUMIFS('RAW CI'!$N$2:$N$1729,'RAW CI'!$G$2:$G$1729,'CI (num)'!$C65,'RAW CI'!$M$2:$M$1729,AE$1)/5</f>
        <v>13870.349940915999</v>
      </c>
      <c r="AF65" s="2">
        <f>SUMIFS('RAW CI'!$N$2:$N$1729,'RAW CI'!$G$2:$G$1729,'CI (num)'!$C65,'RAW CI'!$M$2:$M$1729,AF$1)/5</f>
        <v>14787.604043182879</v>
      </c>
      <c r="AG65" s="2">
        <f>SUMIFS('RAW CI'!$N$2:$N$1729,'RAW CI'!$G$2:$G$1729,'CI (num)'!$C65,'RAW CI'!$M$2:$M$1729,AG$1)/5</f>
        <v>15693.798688368643</v>
      </c>
      <c r="AH65" s="2">
        <f>SUMIFS('RAW CI'!$N$2:$N$1729,'RAW CI'!$G$2:$G$1729,'CI (num)'!$C65,'RAW CI'!$M$2:$M$1729,AH$1)/5</f>
        <v>16499.3497029379</v>
      </c>
      <c r="AI65" s="2">
        <f>SUMIFS('RAW CI'!$N$2:$N$1729,'RAW CI'!$G$2:$G$1729,'CI (num)'!$C65,'RAW CI'!$M$2:$M$1729,AI$1)/5</f>
        <v>17304.286638404843</v>
      </c>
    </row>
    <row r="66" spans="1:35" x14ac:dyDescent="0.2">
      <c r="A66">
        <f t="shared" si="0"/>
        <v>65</v>
      </c>
      <c r="B66" t="s">
        <v>34</v>
      </c>
      <c r="C66" s="1">
        <v>18</v>
      </c>
      <c r="D66" s="2">
        <f>SUMIFS('RAW CI'!$N$2:$N$1729,'RAW CI'!$G$2:$G$1729,'CI (num)'!$C66,'RAW CI'!$M$2:$M$1729,D$1)/5</f>
        <v>3755.4044292317099</v>
      </c>
      <c r="E66" s="2">
        <f>SUMIFS('RAW CI'!$N$2:$N$1729,'RAW CI'!$G$2:$G$1729,'CI (num)'!$C66,'RAW CI'!$M$2:$M$1729,E$1)/5</f>
        <v>3907.2238552571021</v>
      </c>
      <c r="F66" s="2">
        <f>SUMIFS('RAW CI'!$N$2:$N$1729,'RAW CI'!$G$2:$G$1729,'CI (num)'!$C66,'RAW CI'!$M$2:$M$1729,F$1)/5</f>
        <v>4094.3011878116217</v>
      </c>
      <c r="G66" s="2">
        <f>SUMIFS('RAW CI'!$N$2:$N$1729,'RAW CI'!$G$2:$G$1729,'CI (num)'!$C66,'RAW CI'!$M$2:$M$1729,G$1)/5</f>
        <v>4310.2191016270217</v>
      </c>
      <c r="H66" s="2">
        <f>SUMIFS('RAW CI'!$N$2:$N$1729,'RAW CI'!$G$2:$G$1729,'CI (num)'!$C66,'RAW CI'!$M$2:$M$1729,H$1)/5</f>
        <v>4539.4990098203662</v>
      </c>
      <c r="I66" s="2">
        <f>SUMIFS('RAW CI'!$N$2:$N$1729,'RAW CI'!$G$2:$G$1729,'CI (num)'!$C66,'RAW CI'!$M$2:$M$1729,I$1)/5</f>
        <v>4777.6449816160548</v>
      </c>
      <c r="J66" s="2">
        <f>SUMIFS('RAW CI'!$N$2:$N$1729,'RAW CI'!$G$2:$G$1729,'CI (num)'!$C66,'RAW CI'!$M$2:$M$1729,J$1)/5</f>
        <v>4987.2113422567381</v>
      </c>
      <c r="K66" s="2">
        <f>SUMIFS('RAW CI'!$N$2:$N$1729,'RAW CI'!$G$2:$G$1729,'CI (num)'!$C66,'RAW CI'!$M$2:$M$1729,K$1)/5</f>
        <v>5192.4687036615678</v>
      </c>
      <c r="L66" s="2">
        <f>SUMIFS('RAW CI'!$N$2:$N$1729,'RAW CI'!$G$2:$G$1729,'CI (num)'!$C66,'RAW CI'!$M$2:$M$1729,L$1)/5</f>
        <v>5344.4473815336924</v>
      </c>
      <c r="M66" s="2">
        <f>SUMIFS('RAW CI'!$N$2:$N$1729,'RAW CI'!$G$2:$G$1729,'CI (num)'!$C66,'RAW CI'!$M$2:$M$1729,M$1)/5</f>
        <v>5441.7743504929704</v>
      </c>
      <c r="N66" s="2">
        <f>SUMIFS('RAW CI'!$N$2:$N$1729,'RAW CI'!$G$2:$G$1729,'CI (num)'!$C66,'RAW CI'!$M$2:$M$1729,N$1)/5</f>
        <v>5479.7374599340765</v>
      </c>
      <c r="O66" s="2">
        <f>SUMIFS('RAW CI'!$N$2:$N$1729,'RAW CI'!$G$2:$G$1729,'CI (num)'!$C66,'RAW CI'!$M$2:$M$1729,O$1)/5</f>
        <v>5653.8641348722076</v>
      </c>
      <c r="P66" s="2">
        <f>SUMIFS('RAW CI'!$N$2:$N$1729,'RAW CI'!$G$2:$G$1729,'CI (num)'!$C66,'RAW CI'!$M$2:$M$1729,P$1)/5</f>
        <v>5734.9615021542222</v>
      </c>
      <c r="Q66" s="2">
        <f>SUMIFS('RAW CI'!$N$2:$N$1729,'RAW CI'!$G$2:$G$1729,'CI (num)'!$C66,'RAW CI'!$M$2:$M$1729,Q$1)/5</f>
        <v>5828.4779803380561</v>
      </c>
      <c r="R66" s="2">
        <f>SUMIFS('RAW CI'!$N$2:$N$1729,'RAW CI'!$G$2:$G$1729,'CI (num)'!$C66,'RAW CI'!$M$2:$M$1729,R$1)/5</f>
        <v>5924.6512247083392</v>
      </c>
      <c r="S66" s="2">
        <f>SUMIFS('RAW CI'!$N$2:$N$1729,'RAW CI'!$G$2:$G$1729,'CI (num)'!$C66,'RAW CI'!$M$2:$M$1729,S$1)/5</f>
        <v>6028.5409439544001</v>
      </c>
      <c r="T66" s="2">
        <f>SUMIFS('RAW CI'!$N$2:$N$1729,'RAW CI'!$G$2:$G$1729,'CI (num)'!$C66,'RAW CI'!$M$2:$M$1729,T$1)/5</f>
        <v>6092.2399723509998</v>
      </c>
      <c r="U66" s="2">
        <f>SUMIFS('RAW CI'!$N$2:$N$1729,'RAW CI'!$G$2:$G$1729,'CI (num)'!$C66,'RAW CI'!$M$2:$M$1729,U$1)/5</f>
        <v>6136.4550668412003</v>
      </c>
      <c r="V66" s="2">
        <f>SUMIFS('RAW CI'!$N$2:$N$1729,'RAW CI'!$G$2:$G$1729,'CI (num)'!$C66,'RAW CI'!$M$2:$M$1729,V$1)/5</f>
        <v>6176.6289365237999</v>
      </c>
      <c r="W66" s="2">
        <f>SUMIFS('RAW CI'!$N$2:$N$1729,'RAW CI'!$G$2:$G$1729,'CI (num)'!$C66,'RAW CI'!$M$2:$M$1729,W$1)/5</f>
        <v>6236.2675867212201</v>
      </c>
      <c r="X66" s="2">
        <f>SUMIFS('RAW CI'!$N$2:$N$1729,'RAW CI'!$G$2:$G$1729,'CI (num)'!$C66,'RAW CI'!$M$2:$M$1729,X$1)/5</f>
        <v>6336.4686753333999</v>
      </c>
      <c r="Y66" s="2">
        <f>SUMIFS('RAW CI'!$N$2:$N$1729,'RAW CI'!$G$2:$G$1729,'CI (num)'!$C66,'RAW CI'!$M$2:$M$1729,Y$1)/5</f>
        <v>6434.2410501474606</v>
      </c>
      <c r="Z66" s="2">
        <f>SUMIFS('RAW CI'!$N$2:$N$1729,'RAW CI'!$G$2:$G$1729,'CI (num)'!$C66,'RAW CI'!$M$2:$M$1729,Z$1)/5</f>
        <v>6496.5680254192002</v>
      </c>
      <c r="AA66" s="2">
        <f>SUMIFS('RAW CI'!$N$2:$N$1729,'RAW CI'!$G$2:$G$1729,'CI (num)'!$C66,'RAW CI'!$M$2:$M$1729,AA$1)/5</f>
        <v>6599.6353298273798</v>
      </c>
      <c r="AB66" s="2">
        <f>SUMIFS('RAW CI'!$N$2:$N$1729,'RAW CI'!$G$2:$G$1729,'CI (num)'!$C66,'RAW CI'!$M$2:$M$1729,AB$1)/5</f>
        <v>6791.9962373707995</v>
      </c>
      <c r="AC66" s="2">
        <f>SUMIFS('RAW CI'!$N$2:$N$1729,'RAW CI'!$G$2:$G$1729,'CI (num)'!$C66,'RAW CI'!$M$2:$M$1729,AC$1)/5</f>
        <v>7132.8289710300205</v>
      </c>
      <c r="AD66" s="2">
        <f>SUMIFS('RAW CI'!$N$2:$N$1729,'RAW CI'!$G$2:$G$1729,'CI (num)'!$C66,'RAW CI'!$M$2:$M$1729,AD$1)/5</f>
        <v>7466.9491340223594</v>
      </c>
      <c r="AE66" s="2">
        <f>SUMIFS('RAW CI'!$N$2:$N$1729,'RAW CI'!$G$2:$G$1729,'CI (num)'!$C66,'RAW CI'!$M$2:$M$1729,AE$1)/5</f>
        <v>7936.8391390537408</v>
      </c>
      <c r="AF66" s="2">
        <f>SUMIFS('RAW CI'!$N$2:$N$1729,'RAW CI'!$G$2:$G$1729,'CI (num)'!$C66,'RAW CI'!$M$2:$M$1729,AF$1)/5</f>
        <v>8462.521357952679</v>
      </c>
      <c r="AG66" s="2">
        <f>SUMIFS('RAW CI'!$N$2:$N$1729,'RAW CI'!$G$2:$G$1729,'CI (num)'!$C66,'RAW CI'!$M$2:$M$1729,AG$1)/5</f>
        <v>9005.511560671981</v>
      </c>
      <c r="AH66" s="2">
        <f>SUMIFS('RAW CI'!$N$2:$N$1729,'RAW CI'!$G$2:$G$1729,'CI (num)'!$C66,'RAW CI'!$M$2:$M$1729,AH$1)/5</f>
        <v>9382.6159953957595</v>
      </c>
      <c r="AI66" s="2">
        <f>SUMIFS('RAW CI'!$N$2:$N$1729,'RAW CI'!$G$2:$G$1729,'CI (num)'!$C66,'RAW CI'!$M$2:$M$1729,AI$1)/5</f>
        <v>9951.7905654099195</v>
      </c>
    </row>
    <row r="67" spans="1:35" x14ac:dyDescent="0.2">
      <c r="A67">
        <f t="shared" si="0"/>
        <v>66</v>
      </c>
      <c r="B67" t="s">
        <v>34</v>
      </c>
      <c r="C67" s="1">
        <v>18</v>
      </c>
      <c r="D67" s="2">
        <f>SUMIFS('RAW CI'!$N$2:$N$1729,'RAW CI'!$G$2:$G$1729,'CI (num)'!$C67,'RAW CI'!$M$2:$M$1729,D$1)/5</f>
        <v>3755.4044292317099</v>
      </c>
      <c r="E67" s="2">
        <f>SUMIFS('RAW CI'!$N$2:$N$1729,'RAW CI'!$G$2:$G$1729,'CI (num)'!$C67,'RAW CI'!$M$2:$M$1729,E$1)/5</f>
        <v>3907.2238552571021</v>
      </c>
      <c r="F67" s="2">
        <f>SUMIFS('RAW CI'!$N$2:$N$1729,'RAW CI'!$G$2:$G$1729,'CI (num)'!$C67,'RAW CI'!$M$2:$M$1729,F$1)/5</f>
        <v>4094.3011878116217</v>
      </c>
      <c r="G67" s="2">
        <f>SUMIFS('RAW CI'!$N$2:$N$1729,'RAW CI'!$G$2:$G$1729,'CI (num)'!$C67,'RAW CI'!$M$2:$M$1729,G$1)/5</f>
        <v>4310.2191016270217</v>
      </c>
      <c r="H67" s="2">
        <f>SUMIFS('RAW CI'!$N$2:$N$1729,'RAW CI'!$G$2:$G$1729,'CI (num)'!$C67,'RAW CI'!$M$2:$M$1729,H$1)/5</f>
        <v>4539.4990098203662</v>
      </c>
      <c r="I67" s="2">
        <f>SUMIFS('RAW CI'!$N$2:$N$1729,'RAW CI'!$G$2:$G$1729,'CI (num)'!$C67,'RAW CI'!$M$2:$M$1729,I$1)/5</f>
        <v>4777.6449816160548</v>
      </c>
      <c r="J67" s="2">
        <f>SUMIFS('RAW CI'!$N$2:$N$1729,'RAW CI'!$G$2:$G$1729,'CI (num)'!$C67,'RAW CI'!$M$2:$M$1729,J$1)/5</f>
        <v>4987.2113422567381</v>
      </c>
      <c r="K67" s="2">
        <f>SUMIFS('RAW CI'!$N$2:$N$1729,'RAW CI'!$G$2:$G$1729,'CI (num)'!$C67,'RAW CI'!$M$2:$M$1729,K$1)/5</f>
        <v>5192.4687036615678</v>
      </c>
      <c r="L67" s="2">
        <f>SUMIFS('RAW CI'!$N$2:$N$1729,'RAW CI'!$G$2:$G$1729,'CI (num)'!$C67,'RAW CI'!$M$2:$M$1729,L$1)/5</f>
        <v>5344.4473815336924</v>
      </c>
      <c r="M67" s="2">
        <f>SUMIFS('RAW CI'!$N$2:$N$1729,'RAW CI'!$G$2:$G$1729,'CI (num)'!$C67,'RAW CI'!$M$2:$M$1729,M$1)/5</f>
        <v>5441.7743504929704</v>
      </c>
      <c r="N67" s="2">
        <f>SUMIFS('RAW CI'!$N$2:$N$1729,'RAW CI'!$G$2:$G$1729,'CI (num)'!$C67,'RAW CI'!$M$2:$M$1729,N$1)/5</f>
        <v>5479.7374599340765</v>
      </c>
      <c r="O67" s="2">
        <f>SUMIFS('RAW CI'!$N$2:$N$1729,'RAW CI'!$G$2:$G$1729,'CI (num)'!$C67,'RAW CI'!$M$2:$M$1729,O$1)/5</f>
        <v>5653.8641348722076</v>
      </c>
      <c r="P67" s="2">
        <f>SUMIFS('RAW CI'!$N$2:$N$1729,'RAW CI'!$G$2:$G$1729,'CI (num)'!$C67,'RAW CI'!$M$2:$M$1729,P$1)/5</f>
        <v>5734.9615021542222</v>
      </c>
      <c r="Q67" s="2">
        <f>SUMIFS('RAW CI'!$N$2:$N$1729,'RAW CI'!$G$2:$G$1729,'CI (num)'!$C67,'RAW CI'!$M$2:$M$1729,Q$1)/5</f>
        <v>5828.4779803380561</v>
      </c>
      <c r="R67" s="2">
        <f>SUMIFS('RAW CI'!$N$2:$N$1729,'RAW CI'!$G$2:$G$1729,'CI (num)'!$C67,'RAW CI'!$M$2:$M$1729,R$1)/5</f>
        <v>5924.6512247083392</v>
      </c>
      <c r="S67" s="2">
        <f>SUMIFS('RAW CI'!$N$2:$N$1729,'RAW CI'!$G$2:$G$1729,'CI (num)'!$C67,'RAW CI'!$M$2:$M$1729,S$1)/5</f>
        <v>6028.5409439544001</v>
      </c>
      <c r="T67" s="2">
        <f>SUMIFS('RAW CI'!$N$2:$N$1729,'RAW CI'!$G$2:$G$1729,'CI (num)'!$C67,'RAW CI'!$M$2:$M$1729,T$1)/5</f>
        <v>6092.2399723509998</v>
      </c>
      <c r="U67" s="2">
        <f>SUMIFS('RAW CI'!$N$2:$N$1729,'RAW CI'!$G$2:$G$1729,'CI (num)'!$C67,'RAW CI'!$M$2:$M$1729,U$1)/5</f>
        <v>6136.4550668412003</v>
      </c>
      <c r="V67" s="2">
        <f>SUMIFS('RAW CI'!$N$2:$N$1729,'RAW CI'!$G$2:$G$1729,'CI (num)'!$C67,'RAW CI'!$M$2:$M$1729,V$1)/5</f>
        <v>6176.6289365237999</v>
      </c>
      <c r="W67" s="2">
        <f>SUMIFS('RAW CI'!$N$2:$N$1729,'RAW CI'!$G$2:$G$1729,'CI (num)'!$C67,'RAW CI'!$M$2:$M$1729,W$1)/5</f>
        <v>6236.2675867212201</v>
      </c>
      <c r="X67" s="2">
        <f>SUMIFS('RAW CI'!$N$2:$N$1729,'RAW CI'!$G$2:$G$1729,'CI (num)'!$C67,'RAW CI'!$M$2:$M$1729,X$1)/5</f>
        <v>6336.4686753333999</v>
      </c>
      <c r="Y67" s="2">
        <f>SUMIFS('RAW CI'!$N$2:$N$1729,'RAW CI'!$G$2:$G$1729,'CI (num)'!$C67,'RAW CI'!$M$2:$M$1729,Y$1)/5</f>
        <v>6434.2410501474606</v>
      </c>
      <c r="Z67" s="2">
        <f>SUMIFS('RAW CI'!$N$2:$N$1729,'RAW CI'!$G$2:$G$1729,'CI (num)'!$C67,'RAW CI'!$M$2:$M$1729,Z$1)/5</f>
        <v>6496.5680254192002</v>
      </c>
      <c r="AA67" s="2">
        <f>SUMIFS('RAW CI'!$N$2:$N$1729,'RAW CI'!$G$2:$G$1729,'CI (num)'!$C67,'RAW CI'!$M$2:$M$1729,AA$1)/5</f>
        <v>6599.6353298273798</v>
      </c>
      <c r="AB67" s="2">
        <f>SUMIFS('RAW CI'!$N$2:$N$1729,'RAW CI'!$G$2:$G$1729,'CI (num)'!$C67,'RAW CI'!$M$2:$M$1729,AB$1)/5</f>
        <v>6791.9962373707995</v>
      </c>
      <c r="AC67" s="2">
        <f>SUMIFS('RAW CI'!$N$2:$N$1729,'RAW CI'!$G$2:$G$1729,'CI (num)'!$C67,'RAW CI'!$M$2:$M$1729,AC$1)/5</f>
        <v>7132.8289710300205</v>
      </c>
      <c r="AD67" s="2">
        <f>SUMIFS('RAW CI'!$N$2:$N$1729,'RAW CI'!$G$2:$G$1729,'CI (num)'!$C67,'RAW CI'!$M$2:$M$1729,AD$1)/5</f>
        <v>7466.9491340223594</v>
      </c>
      <c r="AE67" s="2">
        <f>SUMIFS('RAW CI'!$N$2:$N$1729,'RAW CI'!$G$2:$G$1729,'CI (num)'!$C67,'RAW CI'!$M$2:$M$1729,AE$1)/5</f>
        <v>7936.8391390537408</v>
      </c>
      <c r="AF67" s="2">
        <f>SUMIFS('RAW CI'!$N$2:$N$1729,'RAW CI'!$G$2:$G$1729,'CI (num)'!$C67,'RAW CI'!$M$2:$M$1729,AF$1)/5</f>
        <v>8462.521357952679</v>
      </c>
      <c r="AG67" s="2">
        <f>SUMIFS('RAW CI'!$N$2:$N$1729,'RAW CI'!$G$2:$G$1729,'CI (num)'!$C67,'RAW CI'!$M$2:$M$1729,AG$1)/5</f>
        <v>9005.511560671981</v>
      </c>
      <c r="AH67" s="2">
        <f>SUMIFS('RAW CI'!$N$2:$N$1729,'RAW CI'!$G$2:$G$1729,'CI (num)'!$C67,'RAW CI'!$M$2:$M$1729,AH$1)/5</f>
        <v>9382.6159953957595</v>
      </c>
      <c r="AI67" s="2">
        <f>SUMIFS('RAW CI'!$N$2:$N$1729,'RAW CI'!$G$2:$G$1729,'CI (num)'!$C67,'RAW CI'!$M$2:$M$1729,AI$1)/5</f>
        <v>9951.7905654099195</v>
      </c>
    </row>
    <row r="68" spans="1:35" x14ac:dyDescent="0.2">
      <c r="A68">
        <f t="shared" ref="A68:A98" si="1">A67+1</f>
        <v>67</v>
      </c>
      <c r="B68" t="s">
        <v>34</v>
      </c>
      <c r="C68" s="1">
        <v>18</v>
      </c>
      <c r="D68" s="2">
        <f>SUMIFS('RAW CI'!$N$2:$N$1729,'RAW CI'!$G$2:$G$1729,'CI (num)'!$C68,'RAW CI'!$M$2:$M$1729,D$1)/5</f>
        <v>3755.4044292317099</v>
      </c>
      <c r="E68" s="2">
        <f>SUMIFS('RAW CI'!$N$2:$N$1729,'RAW CI'!$G$2:$G$1729,'CI (num)'!$C68,'RAW CI'!$M$2:$M$1729,E$1)/5</f>
        <v>3907.2238552571021</v>
      </c>
      <c r="F68" s="2">
        <f>SUMIFS('RAW CI'!$N$2:$N$1729,'RAW CI'!$G$2:$G$1729,'CI (num)'!$C68,'RAW CI'!$M$2:$M$1729,F$1)/5</f>
        <v>4094.3011878116217</v>
      </c>
      <c r="G68" s="2">
        <f>SUMIFS('RAW CI'!$N$2:$N$1729,'RAW CI'!$G$2:$G$1729,'CI (num)'!$C68,'RAW CI'!$M$2:$M$1729,G$1)/5</f>
        <v>4310.2191016270217</v>
      </c>
      <c r="H68" s="2">
        <f>SUMIFS('RAW CI'!$N$2:$N$1729,'RAW CI'!$G$2:$G$1729,'CI (num)'!$C68,'RAW CI'!$M$2:$M$1729,H$1)/5</f>
        <v>4539.4990098203662</v>
      </c>
      <c r="I68" s="2">
        <f>SUMIFS('RAW CI'!$N$2:$N$1729,'RAW CI'!$G$2:$G$1729,'CI (num)'!$C68,'RAW CI'!$M$2:$M$1729,I$1)/5</f>
        <v>4777.6449816160548</v>
      </c>
      <c r="J68" s="2">
        <f>SUMIFS('RAW CI'!$N$2:$N$1729,'RAW CI'!$G$2:$G$1729,'CI (num)'!$C68,'RAW CI'!$M$2:$M$1729,J$1)/5</f>
        <v>4987.2113422567381</v>
      </c>
      <c r="K68" s="2">
        <f>SUMIFS('RAW CI'!$N$2:$N$1729,'RAW CI'!$G$2:$G$1729,'CI (num)'!$C68,'RAW CI'!$M$2:$M$1729,K$1)/5</f>
        <v>5192.4687036615678</v>
      </c>
      <c r="L68" s="2">
        <f>SUMIFS('RAW CI'!$N$2:$N$1729,'RAW CI'!$G$2:$G$1729,'CI (num)'!$C68,'RAW CI'!$M$2:$M$1729,L$1)/5</f>
        <v>5344.4473815336924</v>
      </c>
      <c r="M68" s="2">
        <f>SUMIFS('RAW CI'!$N$2:$N$1729,'RAW CI'!$G$2:$G$1729,'CI (num)'!$C68,'RAW CI'!$M$2:$M$1729,M$1)/5</f>
        <v>5441.7743504929704</v>
      </c>
      <c r="N68" s="2">
        <f>SUMIFS('RAW CI'!$N$2:$N$1729,'RAW CI'!$G$2:$G$1729,'CI (num)'!$C68,'RAW CI'!$M$2:$M$1729,N$1)/5</f>
        <v>5479.7374599340765</v>
      </c>
      <c r="O68" s="2">
        <f>SUMIFS('RAW CI'!$N$2:$N$1729,'RAW CI'!$G$2:$G$1729,'CI (num)'!$C68,'RAW CI'!$M$2:$M$1729,O$1)/5</f>
        <v>5653.8641348722076</v>
      </c>
      <c r="P68" s="2">
        <f>SUMIFS('RAW CI'!$N$2:$N$1729,'RAW CI'!$G$2:$G$1729,'CI (num)'!$C68,'RAW CI'!$M$2:$M$1729,P$1)/5</f>
        <v>5734.9615021542222</v>
      </c>
      <c r="Q68" s="2">
        <f>SUMIFS('RAW CI'!$N$2:$N$1729,'RAW CI'!$G$2:$G$1729,'CI (num)'!$C68,'RAW CI'!$M$2:$M$1729,Q$1)/5</f>
        <v>5828.4779803380561</v>
      </c>
      <c r="R68" s="2">
        <f>SUMIFS('RAW CI'!$N$2:$N$1729,'RAW CI'!$G$2:$G$1729,'CI (num)'!$C68,'RAW CI'!$M$2:$M$1729,R$1)/5</f>
        <v>5924.6512247083392</v>
      </c>
      <c r="S68" s="2">
        <f>SUMIFS('RAW CI'!$N$2:$N$1729,'RAW CI'!$G$2:$G$1729,'CI (num)'!$C68,'RAW CI'!$M$2:$M$1729,S$1)/5</f>
        <v>6028.5409439544001</v>
      </c>
      <c r="T68" s="2">
        <f>SUMIFS('RAW CI'!$N$2:$N$1729,'RAW CI'!$G$2:$G$1729,'CI (num)'!$C68,'RAW CI'!$M$2:$M$1729,T$1)/5</f>
        <v>6092.2399723509998</v>
      </c>
      <c r="U68" s="2">
        <f>SUMIFS('RAW CI'!$N$2:$N$1729,'RAW CI'!$G$2:$G$1729,'CI (num)'!$C68,'RAW CI'!$M$2:$M$1729,U$1)/5</f>
        <v>6136.4550668412003</v>
      </c>
      <c r="V68" s="2">
        <f>SUMIFS('RAW CI'!$N$2:$N$1729,'RAW CI'!$G$2:$G$1729,'CI (num)'!$C68,'RAW CI'!$M$2:$M$1729,V$1)/5</f>
        <v>6176.6289365237999</v>
      </c>
      <c r="W68" s="2">
        <f>SUMIFS('RAW CI'!$N$2:$N$1729,'RAW CI'!$G$2:$G$1729,'CI (num)'!$C68,'RAW CI'!$M$2:$M$1729,W$1)/5</f>
        <v>6236.2675867212201</v>
      </c>
      <c r="X68" s="2">
        <f>SUMIFS('RAW CI'!$N$2:$N$1729,'RAW CI'!$G$2:$G$1729,'CI (num)'!$C68,'RAW CI'!$M$2:$M$1729,X$1)/5</f>
        <v>6336.4686753333999</v>
      </c>
      <c r="Y68" s="2">
        <f>SUMIFS('RAW CI'!$N$2:$N$1729,'RAW CI'!$G$2:$G$1729,'CI (num)'!$C68,'RAW CI'!$M$2:$M$1729,Y$1)/5</f>
        <v>6434.2410501474606</v>
      </c>
      <c r="Z68" s="2">
        <f>SUMIFS('RAW CI'!$N$2:$N$1729,'RAW CI'!$G$2:$G$1729,'CI (num)'!$C68,'RAW CI'!$M$2:$M$1729,Z$1)/5</f>
        <v>6496.5680254192002</v>
      </c>
      <c r="AA68" s="2">
        <f>SUMIFS('RAW CI'!$N$2:$N$1729,'RAW CI'!$G$2:$G$1729,'CI (num)'!$C68,'RAW CI'!$M$2:$M$1729,AA$1)/5</f>
        <v>6599.6353298273798</v>
      </c>
      <c r="AB68" s="2">
        <f>SUMIFS('RAW CI'!$N$2:$N$1729,'RAW CI'!$G$2:$G$1729,'CI (num)'!$C68,'RAW CI'!$M$2:$M$1729,AB$1)/5</f>
        <v>6791.9962373707995</v>
      </c>
      <c r="AC68" s="2">
        <f>SUMIFS('RAW CI'!$N$2:$N$1729,'RAW CI'!$G$2:$G$1729,'CI (num)'!$C68,'RAW CI'!$M$2:$M$1729,AC$1)/5</f>
        <v>7132.8289710300205</v>
      </c>
      <c r="AD68" s="2">
        <f>SUMIFS('RAW CI'!$N$2:$N$1729,'RAW CI'!$G$2:$G$1729,'CI (num)'!$C68,'RAW CI'!$M$2:$M$1729,AD$1)/5</f>
        <v>7466.9491340223594</v>
      </c>
      <c r="AE68" s="2">
        <f>SUMIFS('RAW CI'!$N$2:$N$1729,'RAW CI'!$G$2:$G$1729,'CI (num)'!$C68,'RAW CI'!$M$2:$M$1729,AE$1)/5</f>
        <v>7936.8391390537408</v>
      </c>
      <c r="AF68" s="2">
        <f>SUMIFS('RAW CI'!$N$2:$N$1729,'RAW CI'!$G$2:$G$1729,'CI (num)'!$C68,'RAW CI'!$M$2:$M$1729,AF$1)/5</f>
        <v>8462.521357952679</v>
      </c>
      <c r="AG68" s="2">
        <f>SUMIFS('RAW CI'!$N$2:$N$1729,'RAW CI'!$G$2:$G$1729,'CI (num)'!$C68,'RAW CI'!$M$2:$M$1729,AG$1)/5</f>
        <v>9005.511560671981</v>
      </c>
      <c r="AH68" s="2">
        <f>SUMIFS('RAW CI'!$N$2:$N$1729,'RAW CI'!$G$2:$G$1729,'CI (num)'!$C68,'RAW CI'!$M$2:$M$1729,AH$1)/5</f>
        <v>9382.6159953957595</v>
      </c>
      <c r="AI68" s="2">
        <f>SUMIFS('RAW CI'!$N$2:$N$1729,'RAW CI'!$G$2:$G$1729,'CI (num)'!$C68,'RAW CI'!$M$2:$M$1729,AI$1)/5</f>
        <v>9951.7905654099195</v>
      </c>
    </row>
    <row r="69" spans="1:35" x14ac:dyDescent="0.2">
      <c r="A69">
        <f t="shared" si="1"/>
        <v>68</v>
      </c>
      <c r="B69" t="s">
        <v>34</v>
      </c>
      <c r="C69" s="1">
        <v>18</v>
      </c>
      <c r="D69" s="2">
        <f>SUMIFS('RAW CI'!$N$2:$N$1729,'RAW CI'!$G$2:$G$1729,'CI (num)'!$C69,'RAW CI'!$M$2:$M$1729,D$1)/5</f>
        <v>3755.4044292317099</v>
      </c>
      <c r="E69" s="2">
        <f>SUMIFS('RAW CI'!$N$2:$N$1729,'RAW CI'!$G$2:$G$1729,'CI (num)'!$C69,'RAW CI'!$M$2:$M$1729,E$1)/5</f>
        <v>3907.2238552571021</v>
      </c>
      <c r="F69" s="2">
        <f>SUMIFS('RAW CI'!$N$2:$N$1729,'RAW CI'!$G$2:$G$1729,'CI (num)'!$C69,'RAW CI'!$M$2:$M$1729,F$1)/5</f>
        <v>4094.3011878116217</v>
      </c>
      <c r="G69" s="2">
        <f>SUMIFS('RAW CI'!$N$2:$N$1729,'RAW CI'!$G$2:$G$1729,'CI (num)'!$C69,'RAW CI'!$M$2:$M$1729,G$1)/5</f>
        <v>4310.2191016270217</v>
      </c>
      <c r="H69" s="2">
        <f>SUMIFS('RAW CI'!$N$2:$N$1729,'RAW CI'!$G$2:$G$1729,'CI (num)'!$C69,'RAW CI'!$M$2:$M$1729,H$1)/5</f>
        <v>4539.4990098203662</v>
      </c>
      <c r="I69" s="2">
        <f>SUMIFS('RAW CI'!$N$2:$N$1729,'RAW CI'!$G$2:$G$1729,'CI (num)'!$C69,'RAW CI'!$M$2:$M$1729,I$1)/5</f>
        <v>4777.6449816160548</v>
      </c>
      <c r="J69" s="2">
        <f>SUMIFS('RAW CI'!$N$2:$N$1729,'RAW CI'!$G$2:$G$1729,'CI (num)'!$C69,'RAW CI'!$M$2:$M$1729,J$1)/5</f>
        <v>4987.2113422567381</v>
      </c>
      <c r="K69" s="2">
        <f>SUMIFS('RAW CI'!$N$2:$N$1729,'RAW CI'!$G$2:$G$1729,'CI (num)'!$C69,'RAW CI'!$M$2:$M$1729,K$1)/5</f>
        <v>5192.4687036615678</v>
      </c>
      <c r="L69" s="2">
        <f>SUMIFS('RAW CI'!$N$2:$N$1729,'RAW CI'!$G$2:$G$1729,'CI (num)'!$C69,'RAW CI'!$M$2:$M$1729,L$1)/5</f>
        <v>5344.4473815336924</v>
      </c>
      <c r="M69" s="2">
        <f>SUMIFS('RAW CI'!$N$2:$N$1729,'RAW CI'!$G$2:$G$1729,'CI (num)'!$C69,'RAW CI'!$M$2:$M$1729,M$1)/5</f>
        <v>5441.7743504929704</v>
      </c>
      <c r="N69" s="2">
        <f>SUMIFS('RAW CI'!$N$2:$N$1729,'RAW CI'!$G$2:$G$1729,'CI (num)'!$C69,'RAW CI'!$M$2:$M$1729,N$1)/5</f>
        <v>5479.7374599340765</v>
      </c>
      <c r="O69" s="2">
        <f>SUMIFS('RAW CI'!$N$2:$N$1729,'RAW CI'!$G$2:$G$1729,'CI (num)'!$C69,'RAW CI'!$M$2:$M$1729,O$1)/5</f>
        <v>5653.8641348722076</v>
      </c>
      <c r="P69" s="2">
        <f>SUMIFS('RAW CI'!$N$2:$N$1729,'RAW CI'!$G$2:$G$1729,'CI (num)'!$C69,'RAW CI'!$M$2:$M$1729,P$1)/5</f>
        <v>5734.9615021542222</v>
      </c>
      <c r="Q69" s="2">
        <f>SUMIFS('RAW CI'!$N$2:$N$1729,'RAW CI'!$G$2:$G$1729,'CI (num)'!$C69,'RAW CI'!$M$2:$M$1729,Q$1)/5</f>
        <v>5828.4779803380561</v>
      </c>
      <c r="R69" s="2">
        <f>SUMIFS('RAW CI'!$N$2:$N$1729,'RAW CI'!$G$2:$G$1729,'CI (num)'!$C69,'RAW CI'!$M$2:$M$1729,R$1)/5</f>
        <v>5924.6512247083392</v>
      </c>
      <c r="S69" s="2">
        <f>SUMIFS('RAW CI'!$N$2:$N$1729,'RAW CI'!$G$2:$G$1729,'CI (num)'!$C69,'RAW CI'!$M$2:$M$1729,S$1)/5</f>
        <v>6028.5409439544001</v>
      </c>
      <c r="T69" s="2">
        <f>SUMIFS('RAW CI'!$N$2:$N$1729,'RAW CI'!$G$2:$G$1729,'CI (num)'!$C69,'RAW CI'!$M$2:$M$1729,T$1)/5</f>
        <v>6092.2399723509998</v>
      </c>
      <c r="U69" s="2">
        <f>SUMIFS('RAW CI'!$N$2:$N$1729,'RAW CI'!$G$2:$G$1729,'CI (num)'!$C69,'RAW CI'!$M$2:$M$1729,U$1)/5</f>
        <v>6136.4550668412003</v>
      </c>
      <c r="V69" s="2">
        <f>SUMIFS('RAW CI'!$N$2:$N$1729,'RAW CI'!$G$2:$G$1729,'CI (num)'!$C69,'RAW CI'!$M$2:$M$1729,V$1)/5</f>
        <v>6176.6289365237999</v>
      </c>
      <c r="W69" s="2">
        <f>SUMIFS('RAW CI'!$N$2:$N$1729,'RAW CI'!$G$2:$G$1729,'CI (num)'!$C69,'RAW CI'!$M$2:$M$1729,W$1)/5</f>
        <v>6236.2675867212201</v>
      </c>
      <c r="X69" s="2">
        <f>SUMIFS('RAW CI'!$N$2:$N$1729,'RAW CI'!$G$2:$G$1729,'CI (num)'!$C69,'RAW CI'!$M$2:$M$1729,X$1)/5</f>
        <v>6336.4686753333999</v>
      </c>
      <c r="Y69" s="2">
        <f>SUMIFS('RAW CI'!$N$2:$N$1729,'RAW CI'!$G$2:$G$1729,'CI (num)'!$C69,'RAW CI'!$M$2:$M$1729,Y$1)/5</f>
        <v>6434.2410501474606</v>
      </c>
      <c r="Z69" s="2">
        <f>SUMIFS('RAW CI'!$N$2:$N$1729,'RAW CI'!$G$2:$G$1729,'CI (num)'!$C69,'RAW CI'!$M$2:$M$1729,Z$1)/5</f>
        <v>6496.5680254192002</v>
      </c>
      <c r="AA69" s="2">
        <f>SUMIFS('RAW CI'!$N$2:$N$1729,'RAW CI'!$G$2:$G$1729,'CI (num)'!$C69,'RAW CI'!$M$2:$M$1729,AA$1)/5</f>
        <v>6599.6353298273798</v>
      </c>
      <c r="AB69" s="2">
        <f>SUMIFS('RAW CI'!$N$2:$N$1729,'RAW CI'!$G$2:$G$1729,'CI (num)'!$C69,'RAW CI'!$M$2:$M$1729,AB$1)/5</f>
        <v>6791.9962373707995</v>
      </c>
      <c r="AC69" s="2">
        <f>SUMIFS('RAW CI'!$N$2:$N$1729,'RAW CI'!$G$2:$G$1729,'CI (num)'!$C69,'RAW CI'!$M$2:$M$1729,AC$1)/5</f>
        <v>7132.8289710300205</v>
      </c>
      <c r="AD69" s="2">
        <f>SUMIFS('RAW CI'!$N$2:$N$1729,'RAW CI'!$G$2:$G$1729,'CI (num)'!$C69,'RAW CI'!$M$2:$M$1729,AD$1)/5</f>
        <v>7466.9491340223594</v>
      </c>
      <c r="AE69" s="2">
        <f>SUMIFS('RAW CI'!$N$2:$N$1729,'RAW CI'!$G$2:$G$1729,'CI (num)'!$C69,'RAW CI'!$M$2:$M$1729,AE$1)/5</f>
        <v>7936.8391390537408</v>
      </c>
      <c r="AF69" s="2">
        <f>SUMIFS('RAW CI'!$N$2:$N$1729,'RAW CI'!$G$2:$G$1729,'CI (num)'!$C69,'RAW CI'!$M$2:$M$1729,AF$1)/5</f>
        <v>8462.521357952679</v>
      </c>
      <c r="AG69" s="2">
        <f>SUMIFS('RAW CI'!$N$2:$N$1729,'RAW CI'!$G$2:$G$1729,'CI (num)'!$C69,'RAW CI'!$M$2:$M$1729,AG$1)/5</f>
        <v>9005.511560671981</v>
      </c>
      <c r="AH69" s="2">
        <f>SUMIFS('RAW CI'!$N$2:$N$1729,'RAW CI'!$G$2:$G$1729,'CI (num)'!$C69,'RAW CI'!$M$2:$M$1729,AH$1)/5</f>
        <v>9382.6159953957595</v>
      </c>
      <c r="AI69" s="2">
        <f>SUMIFS('RAW CI'!$N$2:$N$1729,'RAW CI'!$G$2:$G$1729,'CI (num)'!$C69,'RAW CI'!$M$2:$M$1729,AI$1)/5</f>
        <v>9951.7905654099195</v>
      </c>
    </row>
    <row r="70" spans="1:35" x14ac:dyDescent="0.2">
      <c r="A70">
        <f t="shared" si="1"/>
        <v>69</v>
      </c>
      <c r="B70" t="s">
        <v>34</v>
      </c>
      <c r="C70" s="1">
        <v>18</v>
      </c>
      <c r="D70" s="2">
        <f>SUMIFS('RAW CI'!$N$2:$N$1729,'RAW CI'!$G$2:$G$1729,'CI (num)'!$C70,'RAW CI'!$M$2:$M$1729,D$1)/5</f>
        <v>3755.4044292317099</v>
      </c>
      <c r="E70" s="2">
        <f>SUMIFS('RAW CI'!$N$2:$N$1729,'RAW CI'!$G$2:$G$1729,'CI (num)'!$C70,'RAW CI'!$M$2:$M$1729,E$1)/5</f>
        <v>3907.2238552571021</v>
      </c>
      <c r="F70" s="2">
        <f>SUMIFS('RAW CI'!$N$2:$N$1729,'RAW CI'!$G$2:$G$1729,'CI (num)'!$C70,'RAW CI'!$M$2:$M$1729,F$1)/5</f>
        <v>4094.3011878116217</v>
      </c>
      <c r="G70" s="2">
        <f>SUMIFS('RAW CI'!$N$2:$N$1729,'RAW CI'!$G$2:$G$1729,'CI (num)'!$C70,'RAW CI'!$M$2:$M$1729,G$1)/5</f>
        <v>4310.2191016270217</v>
      </c>
      <c r="H70" s="2">
        <f>SUMIFS('RAW CI'!$N$2:$N$1729,'RAW CI'!$G$2:$G$1729,'CI (num)'!$C70,'RAW CI'!$M$2:$M$1729,H$1)/5</f>
        <v>4539.4990098203662</v>
      </c>
      <c r="I70" s="2">
        <f>SUMIFS('RAW CI'!$N$2:$N$1729,'RAW CI'!$G$2:$G$1729,'CI (num)'!$C70,'RAW CI'!$M$2:$M$1729,I$1)/5</f>
        <v>4777.6449816160548</v>
      </c>
      <c r="J70" s="2">
        <f>SUMIFS('RAW CI'!$N$2:$N$1729,'RAW CI'!$G$2:$G$1729,'CI (num)'!$C70,'RAW CI'!$M$2:$M$1729,J$1)/5</f>
        <v>4987.2113422567381</v>
      </c>
      <c r="K70" s="2">
        <f>SUMIFS('RAW CI'!$N$2:$N$1729,'RAW CI'!$G$2:$G$1729,'CI (num)'!$C70,'RAW CI'!$M$2:$M$1729,K$1)/5</f>
        <v>5192.4687036615678</v>
      </c>
      <c r="L70" s="2">
        <f>SUMIFS('RAW CI'!$N$2:$N$1729,'RAW CI'!$G$2:$G$1729,'CI (num)'!$C70,'RAW CI'!$M$2:$M$1729,L$1)/5</f>
        <v>5344.4473815336924</v>
      </c>
      <c r="M70" s="2">
        <f>SUMIFS('RAW CI'!$N$2:$N$1729,'RAW CI'!$G$2:$G$1729,'CI (num)'!$C70,'RAW CI'!$M$2:$M$1729,M$1)/5</f>
        <v>5441.7743504929704</v>
      </c>
      <c r="N70" s="2">
        <f>SUMIFS('RAW CI'!$N$2:$N$1729,'RAW CI'!$G$2:$G$1729,'CI (num)'!$C70,'RAW CI'!$M$2:$M$1729,N$1)/5</f>
        <v>5479.7374599340765</v>
      </c>
      <c r="O70" s="2">
        <f>SUMIFS('RAW CI'!$N$2:$N$1729,'RAW CI'!$G$2:$G$1729,'CI (num)'!$C70,'RAW CI'!$M$2:$M$1729,O$1)/5</f>
        <v>5653.8641348722076</v>
      </c>
      <c r="P70" s="2">
        <f>SUMIFS('RAW CI'!$N$2:$N$1729,'RAW CI'!$G$2:$G$1729,'CI (num)'!$C70,'RAW CI'!$M$2:$M$1729,P$1)/5</f>
        <v>5734.9615021542222</v>
      </c>
      <c r="Q70" s="2">
        <f>SUMIFS('RAW CI'!$N$2:$N$1729,'RAW CI'!$G$2:$G$1729,'CI (num)'!$C70,'RAW CI'!$M$2:$M$1729,Q$1)/5</f>
        <v>5828.4779803380561</v>
      </c>
      <c r="R70" s="2">
        <f>SUMIFS('RAW CI'!$N$2:$N$1729,'RAW CI'!$G$2:$G$1729,'CI (num)'!$C70,'RAW CI'!$M$2:$M$1729,R$1)/5</f>
        <v>5924.6512247083392</v>
      </c>
      <c r="S70" s="2">
        <f>SUMIFS('RAW CI'!$N$2:$N$1729,'RAW CI'!$G$2:$G$1729,'CI (num)'!$C70,'RAW CI'!$M$2:$M$1729,S$1)/5</f>
        <v>6028.5409439544001</v>
      </c>
      <c r="T70" s="2">
        <f>SUMIFS('RAW CI'!$N$2:$N$1729,'RAW CI'!$G$2:$G$1729,'CI (num)'!$C70,'RAW CI'!$M$2:$M$1729,T$1)/5</f>
        <v>6092.2399723509998</v>
      </c>
      <c r="U70" s="2">
        <f>SUMIFS('RAW CI'!$N$2:$N$1729,'RAW CI'!$G$2:$G$1729,'CI (num)'!$C70,'RAW CI'!$M$2:$M$1729,U$1)/5</f>
        <v>6136.4550668412003</v>
      </c>
      <c r="V70" s="2">
        <f>SUMIFS('RAW CI'!$N$2:$N$1729,'RAW CI'!$G$2:$G$1729,'CI (num)'!$C70,'RAW CI'!$M$2:$M$1729,V$1)/5</f>
        <v>6176.6289365237999</v>
      </c>
      <c r="W70" s="2">
        <f>SUMIFS('RAW CI'!$N$2:$N$1729,'RAW CI'!$G$2:$G$1729,'CI (num)'!$C70,'RAW CI'!$M$2:$M$1729,W$1)/5</f>
        <v>6236.2675867212201</v>
      </c>
      <c r="X70" s="2">
        <f>SUMIFS('RAW CI'!$N$2:$N$1729,'RAW CI'!$G$2:$G$1729,'CI (num)'!$C70,'RAW CI'!$M$2:$M$1729,X$1)/5</f>
        <v>6336.4686753333999</v>
      </c>
      <c r="Y70" s="2">
        <f>SUMIFS('RAW CI'!$N$2:$N$1729,'RAW CI'!$G$2:$G$1729,'CI (num)'!$C70,'RAW CI'!$M$2:$M$1729,Y$1)/5</f>
        <v>6434.2410501474606</v>
      </c>
      <c r="Z70" s="2">
        <f>SUMIFS('RAW CI'!$N$2:$N$1729,'RAW CI'!$G$2:$G$1729,'CI (num)'!$C70,'RAW CI'!$M$2:$M$1729,Z$1)/5</f>
        <v>6496.5680254192002</v>
      </c>
      <c r="AA70" s="2">
        <f>SUMIFS('RAW CI'!$N$2:$N$1729,'RAW CI'!$G$2:$G$1729,'CI (num)'!$C70,'RAW CI'!$M$2:$M$1729,AA$1)/5</f>
        <v>6599.6353298273798</v>
      </c>
      <c r="AB70" s="2">
        <f>SUMIFS('RAW CI'!$N$2:$N$1729,'RAW CI'!$G$2:$G$1729,'CI (num)'!$C70,'RAW CI'!$M$2:$M$1729,AB$1)/5</f>
        <v>6791.9962373707995</v>
      </c>
      <c r="AC70" s="2">
        <f>SUMIFS('RAW CI'!$N$2:$N$1729,'RAW CI'!$G$2:$G$1729,'CI (num)'!$C70,'RAW CI'!$M$2:$M$1729,AC$1)/5</f>
        <v>7132.8289710300205</v>
      </c>
      <c r="AD70" s="2">
        <f>SUMIFS('RAW CI'!$N$2:$N$1729,'RAW CI'!$G$2:$G$1729,'CI (num)'!$C70,'RAW CI'!$M$2:$M$1729,AD$1)/5</f>
        <v>7466.9491340223594</v>
      </c>
      <c r="AE70" s="2">
        <f>SUMIFS('RAW CI'!$N$2:$N$1729,'RAW CI'!$G$2:$G$1729,'CI (num)'!$C70,'RAW CI'!$M$2:$M$1729,AE$1)/5</f>
        <v>7936.8391390537408</v>
      </c>
      <c r="AF70" s="2">
        <f>SUMIFS('RAW CI'!$N$2:$N$1729,'RAW CI'!$G$2:$G$1729,'CI (num)'!$C70,'RAW CI'!$M$2:$M$1729,AF$1)/5</f>
        <v>8462.521357952679</v>
      </c>
      <c r="AG70" s="2">
        <f>SUMIFS('RAW CI'!$N$2:$N$1729,'RAW CI'!$G$2:$G$1729,'CI (num)'!$C70,'RAW CI'!$M$2:$M$1729,AG$1)/5</f>
        <v>9005.511560671981</v>
      </c>
      <c r="AH70" s="2">
        <f>SUMIFS('RAW CI'!$N$2:$N$1729,'RAW CI'!$G$2:$G$1729,'CI (num)'!$C70,'RAW CI'!$M$2:$M$1729,AH$1)/5</f>
        <v>9382.6159953957595</v>
      </c>
      <c r="AI70" s="2">
        <f>SUMIFS('RAW CI'!$N$2:$N$1729,'RAW CI'!$G$2:$G$1729,'CI (num)'!$C70,'RAW CI'!$M$2:$M$1729,AI$1)/5</f>
        <v>9951.7905654099195</v>
      </c>
    </row>
    <row r="71" spans="1:35" x14ac:dyDescent="0.2">
      <c r="A71">
        <f t="shared" si="1"/>
        <v>70</v>
      </c>
      <c r="B71" t="s">
        <v>35</v>
      </c>
      <c r="C71" s="1">
        <v>19</v>
      </c>
      <c r="D71" s="2">
        <f>SUMIFS('RAW CI'!$N$2:$N$1729,'RAW CI'!$G$2:$G$1729,'CI (num)'!$C71,'RAW CI'!$M$2:$M$1729,D$1)/5</f>
        <v>3178.2636936003778</v>
      </c>
      <c r="E71" s="2">
        <f>SUMIFS('RAW CI'!$N$2:$N$1729,'RAW CI'!$G$2:$G$1729,'CI (num)'!$C71,'RAW CI'!$M$2:$M$1729,E$1)/5</f>
        <v>3344.3544244403502</v>
      </c>
      <c r="F71" s="2">
        <f>SUMIFS('RAW CI'!$N$2:$N$1729,'RAW CI'!$G$2:$G$1729,'CI (num)'!$C71,'RAW CI'!$M$2:$M$1729,F$1)/5</f>
        <v>3527.4735133041258</v>
      </c>
      <c r="G71" s="2">
        <f>SUMIFS('RAW CI'!$N$2:$N$1729,'RAW CI'!$G$2:$G$1729,'CI (num)'!$C71,'RAW CI'!$M$2:$M$1729,G$1)/5</f>
        <v>3720.8662255749705</v>
      </c>
      <c r="H71" s="2">
        <f>SUMIFS('RAW CI'!$N$2:$N$1729,'RAW CI'!$G$2:$G$1729,'CI (num)'!$C71,'RAW CI'!$M$2:$M$1729,H$1)/5</f>
        <v>3915.0873361721883</v>
      </c>
      <c r="I71" s="2">
        <f>SUMIFS('RAW CI'!$N$2:$N$1729,'RAW CI'!$G$2:$G$1729,'CI (num)'!$C71,'RAW CI'!$M$2:$M$1729,I$1)/5</f>
        <v>4111.2822910347077</v>
      </c>
      <c r="J71" s="2">
        <f>SUMIFS('RAW CI'!$N$2:$N$1729,'RAW CI'!$G$2:$G$1729,'CI (num)'!$C71,'RAW CI'!$M$2:$M$1729,J$1)/5</f>
        <v>4278.0708289273989</v>
      </c>
      <c r="K71" s="2">
        <f>SUMIFS('RAW CI'!$N$2:$N$1729,'RAW CI'!$G$2:$G$1729,'CI (num)'!$C71,'RAW CI'!$M$2:$M$1729,K$1)/5</f>
        <v>4494.6445973133305</v>
      </c>
      <c r="L71" s="2">
        <f>SUMIFS('RAW CI'!$N$2:$N$1729,'RAW CI'!$G$2:$G$1729,'CI (num)'!$C71,'RAW CI'!$M$2:$M$1729,L$1)/5</f>
        <v>4734.2051167035015</v>
      </c>
      <c r="M71" s="2">
        <f>SUMIFS('RAW CI'!$N$2:$N$1729,'RAW CI'!$G$2:$G$1729,'CI (num)'!$C71,'RAW CI'!$M$2:$M$1729,M$1)/5</f>
        <v>4993.804816093304</v>
      </c>
      <c r="N71" s="2">
        <f>SUMIFS('RAW CI'!$N$2:$N$1729,'RAW CI'!$G$2:$G$1729,'CI (num)'!$C71,'RAW CI'!$M$2:$M$1729,N$1)/5</f>
        <v>5260.1381056870678</v>
      </c>
      <c r="O71" s="2">
        <f>SUMIFS('RAW CI'!$N$2:$N$1729,'RAW CI'!$G$2:$G$1729,'CI (num)'!$C71,'RAW CI'!$M$2:$M$1729,O$1)/5</f>
        <v>5472.2091254990355</v>
      </c>
      <c r="P71" s="2">
        <f>SUMIFS('RAW CI'!$N$2:$N$1729,'RAW CI'!$G$2:$G$1729,'CI (num)'!$C71,'RAW CI'!$M$2:$M$1729,P$1)/5</f>
        <v>5666.7212573491124</v>
      </c>
      <c r="Q71" s="2">
        <f>SUMIFS('RAW CI'!$N$2:$N$1729,'RAW CI'!$G$2:$G$1729,'CI (num)'!$C71,'RAW CI'!$M$2:$M$1729,Q$1)/5</f>
        <v>5808.8330166069618</v>
      </c>
      <c r="R71" s="2">
        <f>SUMIFS('RAW CI'!$N$2:$N$1729,'RAW CI'!$G$2:$G$1729,'CI (num)'!$C71,'RAW CI'!$M$2:$M$1729,R$1)/5</f>
        <v>5884.4292032431622</v>
      </c>
      <c r="S71" s="2">
        <f>SUMIFS('RAW CI'!$N$2:$N$1729,'RAW CI'!$G$2:$G$1729,'CI (num)'!$C71,'RAW CI'!$M$2:$M$1729,S$1)/5</f>
        <v>5902.1933190407935</v>
      </c>
      <c r="T71" s="2">
        <f>SUMIFS('RAW CI'!$N$2:$N$1729,'RAW CI'!$G$2:$G$1729,'CI (num)'!$C71,'RAW CI'!$M$2:$M$1729,T$1)/5</f>
        <v>6081.9041705888139</v>
      </c>
      <c r="U71" s="2">
        <f>SUMIFS('RAW CI'!$N$2:$N$1729,'RAW CI'!$G$2:$G$1729,'CI (num)'!$C71,'RAW CI'!$M$2:$M$1729,U$1)/5</f>
        <v>6168.9516947546754</v>
      </c>
      <c r="V71" s="2">
        <f>SUMIFS('RAW CI'!$N$2:$N$1729,'RAW CI'!$G$2:$G$1729,'CI (num)'!$C71,'RAW CI'!$M$2:$M$1729,V$1)/5</f>
        <v>6267.6470591690677</v>
      </c>
      <c r="W71" s="2">
        <f>SUMIFS('RAW CI'!$N$2:$N$1729,'RAW CI'!$G$2:$G$1729,'CI (num)'!$C71,'RAW CI'!$M$2:$M$1729,W$1)/5</f>
        <v>6379.3270628146065</v>
      </c>
      <c r="X71" s="2">
        <f>SUMIFS('RAW CI'!$N$2:$N$1729,'RAW CI'!$G$2:$G$1729,'CI (num)'!$C71,'RAW CI'!$M$2:$M$1729,X$1)/5</f>
        <v>6506.3458888388286</v>
      </c>
      <c r="Y71" s="2">
        <f>SUMIFS('RAW CI'!$N$2:$N$1729,'RAW CI'!$G$2:$G$1729,'CI (num)'!$C71,'RAW CI'!$M$2:$M$1729,Y$1)/5</f>
        <v>6606.5786628204178</v>
      </c>
      <c r="Z71" s="2">
        <f>SUMIFS('RAW CI'!$N$2:$N$1729,'RAW CI'!$G$2:$G$1729,'CI (num)'!$C71,'RAW CI'!$M$2:$M$1729,Z$1)/5</f>
        <v>6672.313626038349</v>
      </c>
      <c r="AA71" s="2">
        <f>SUMIFS('RAW CI'!$N$2:$N$1729,'RAW CI'!$G$2:$G$1729,'CI (num)'!$C71,'RAW CI'!$M$2:$M$1729,AA$1)/5</f>
        <v>6748.3900949030995</v>
      </c>
      <c r="AB71" s="2">
        <f>SUMIFS('RAW CI'!$N$2:$N$1729,'RAW CI'!$G$2:$G$1729,'CI (num)'!$C71,'RAW CI'!$M$2:$M$1729,AB$1)/5</f>
        <v>6862.6766990659407</v>
      </c>
      <c r="AC71" s="2">
        <f>SUMIFS('RAW CI'!$N$2:$N$1729,'RAW CI'!$G$2:$G$1729,'CI (num)'!$C71,'RAW CI'!$M$2:$M$1729,AC$1)/5</f>
        <v>7028.1664747620207</v>
      </c>
      <c r="AD71" s="2">
        <f>SUMIFS('RAW CI'!$N$2:$N$1729,'RAW CI'!$G$2:$G$1729,'CI (num)'!$C71,'RAW CI'!$M$2:$M$1729,AD$1)/5</f>
        <v>7234.6278018888206</v>
      </c>
      <c r="AE71" s="2">
        <f>SUMIFS('RAW CI'!$N$2:$N$1729,'RAW CI'!$G$2:$G$1729,'CI (num)'!$C71,'RAW CI'!$M$2:$M$1729,AE$1)/5</f>
        <v>7436.4026272461606</v>
      </c>
      <c r="AF71" s="2">
        <f>SUMIFS('RAW CI'!$N$2:$N$1729,'RAW CI'!$G$2:$G$1729,'CI (num)'!$C71,'RAW CI'!$M$2:$M$1729,AF$1)/5</f>
        <v>7679.4494706939995</v>
      </c>
      <c r="AG71" s="2">
        <f>SUMIFS('RAW CI'!$N$2:$N$1729,'RAW CI'!$G$2:$G$1729,'CI (num)'!$C71,'RAW CI'!$M$2:$M$1729,AG$1)/5</f>
        <v>8010.2790752675191</v>
      </c>
      <c r="AH71" s="2">
        <f>SUMIFS('RAW CI'!$N$2:$N$1729,'RAW CI'!$G$2:$G$1729,'CI (num)'!$C71,'RAW CI'!$M$2:$M$1729,AH$1)/5</f>
        <v>8385.9921635467599</v>
      </c>
      <c r="AI71" s="2">
        <f>SUMIFS('RAW CI'!$N$2:$N$1729,'RAW CI'!$G$2:$G$1729,'CI (num)'!$C71,'RAW CI'!$M$2:$M$1729,AI$1)/5</f>
        <v>8807.0930525959811</v>
      </c>
    </row>
    <row r="72" spans="1:35" x14ac:dyDescent="0.2">
      <c r="A72">
        <f t="shared" si="1"/>
        <v>71</v>
      </c>
      <c r="B72" t="s">
        <v>35</v>
      </c>
      <c r="C72" s="1">
        <v>19</v>
      </c>
      <c r="D72" s="2">
        <f>SUMIFS('RAW CI'!$N$2:$N$1729,'RAW CI'!$G$2:$G$1729,'CI (num)'!$C72,'RAW CI'!$M$2:$M$1729,D$1)/5</f>
        <v>3178.2636936003778</v>
      </c>
      <c r="E72" s="2">
        <f>SUMIFS('RAW CI'!$N$2:$N$1729,'RAW CI'!$G$2:$G$1729,'CI (num)'!$C72,'RAW CI'!$M$2:$M$1729,E$1)/5</f>
        <v>3344.3544244403502</v>
      </c>
      <c r="F72" s="2">
        <f>SUMIFS('RAW CI'!$N$2:$N$1729,'RAW CI'!$G$2:$G$1729,'CI (num)'!$C72,'RAW CI'!$M$2:$M$1729,F$1)/5</f>
        <v>3527.4735133041258</v>
      </c>
      <c r="G72" s="2">
        <f>SUMIFS('RAW CI'!$N$2:$N$1729,'RAW CI'!$G$2:$G$1729,'CI (num)'!$C72,'RAW CI'!$M$2:$M$1729,G$1)/5</f>
        <v>3720.8662255749705</v>
      </c>
      <c r="H72" s="2">
        <f>SUMIFS('RAW CI'!$N$2:$N$1729,'RAW CI'!$G$2:$G$1729,'CI (num)'!$C72,'RAW CI'!$M$2:$M$1729,H$1)/5</f>
        <v>3915.0873361721883</v>
      </c>
      <c r="I72" s="2">
        <f>SUMIFS('RAW CI'!$N$2:$N$1729,'RAW CI'!$G$2:$G$1729,'CI (num)'!$C72,'RAW CI'!$M$2:$M$1729,I$1)/5</f>
        <v>4111.2822910347077</v>
      </c>
      <c r="J72" s="2">
        <f>SUMIFS('RAW CI'!$N$2:$N$1729,'RAW CI'!$G$2:$G$1729,'CI (num)'!$C72,'RAW CI'!$M$2:$M$1729,J$1)/5</f>
        <v>4278.0708289273989</v>
      </c>
      <c r="K72" s="2">
        <f>SUMIFS('RAW CI'!$N$2:$N$1729,'RAW CI'!$G$2:$G$1729,'CI (num)'!$C72,'RAW CI'!$M$2:$M$1729,K$1)/5</f>
        <v>4494.6445973133305</v>
      </c>
      <c r="L72" s="2">
        <f>SUMIFS('RAW CI'!$N$2:$N$1729,'RAW CI'!$G$2:$G$1729,'CI (num)'!$C72,'RAW CI'!$M$2:$M$1729,L$1)/5</f>
        <v>4734.2051167035015</v>
      </c>
      <c r="M72" s="2">
        <f>SUMIFS('RAW CI'!$N$2:$N$1729,'RAW CI'!$G$2:$G$1729,'CI (num)'!$C72,'RAW CI'!$M$2:$M$1729,M$1)/5</f>
        <v>4993.804816093304</v>
      </c>
      <c r="N72" s="2">
        <f>SUMIFS('RAW CI'!$N$2:$N$1729,'RAW CI'!$G$2:$G$1729,'CI (num)'!$C72,'RAW CI'!$M$2:$M$1729,N$1)/5</f>
        <v>5260.1381056870678</v>
      </c>
      <c r="O72" s="2">
        <f>SUMIFS('RAW CI'!$N$2:$N$1729,'RAW CI'!$G$2:$G$1729,'CI (num)'!$C72,'RAW CI'!$M$2:$M$1729,O$1)/5</f>
        <v>5472.2091254990355</v>
      </c>
      <c r="P72" s="2">
        <f>SUMIFS('RAW CI'!$N$2:$N$1729,'RAW CI'!$G$2:$G$1729,'CI (num)'!$C72,'RAW CI'!$M$2:$M$1729,P$1)/5</f>
        <v>5666.7212573491124</v>
      </c>
      <c r="Q72" s="2">
        <f>SUMIFS('RAW CI'!$N$2:$N$1729,'RAW CI'!$G$2:$G$1729,'CI (num)'!$C72,'RAW CI'!$M$2:$M$1729,Q$1)/5</f>
        <v>5808.8330166069618</v>
      </c>
      <c r="R72" s="2">
        <f>SUMIFS('RAW CI'!$N$2:$N$1729,'RAW CI'!$G$2:$G$1729,'CI (num)'!$C72,'RAW CI'!$M$2:$M$1729,R$1)/5</f>
        <v>5884.4292032431622</v>
      </c>
      <c r="S72" s="2">
        <f>SUMIFS('RAW CI'!$N$2:$N$1729,'RAW CI'!$G$2:$G$1729,'CI (num)'!$C72,'RAW CI'!$M$2:$M$1729,S$1)/5</f>
        <v>5902.1933190407935</v>
      </c>
      <c r="T72" s="2">
        <f>SUMIFS('RAW CI'!$N$2:$N$1729,'RAW CI'!$G$2:$G$1729,'CI (num)'!$C72,'RAW CI'!$M$2:$M$1729,T$1)/5</f>
        <v>6081.9041705888139</v>
      </c>
      <c r="U72" s="2">
        <f>SUMIFS('RAW CI'!$N$2:$N$1729,'RAW CI'!$G$2:$G$1729,'CI (num)'!$C72,'RAW CI'!$M$2:$M$1729,U$1)/5</f>
        <v>6168.9516947546754</v>
      </c>
      <c r="V72" s="2">
        <f>SUMIFS('RAW CI'!$N$2:$N$1729,'RAW CI'!$G$2:$G$1729,'CI (num)'!$C72,'RAW CI'!$M$2:$M$1729,V$1)/5</f>
        <v>6267.6470591690677</v>
      </c>
      <c r="W72" s="2">
        <f>SUMIFS('RAW CI'!$N$2:$N$1729,'RAW CI'!$G$2:$G$1729,'CI (num)'!$C72,'RAW CI'!$M$2:$M$1729,W$1)/5</f>
        <v>6379.3270628146065</v>
      </c>
      <c r="X72" s="2">
        <f>SUMIFS('RAW CI'!$N$2:$N$1729,'RAW CI'!$G$2:$G$1729,'CI (num)'!$C72,'RAW CI'!$M$2:$M$1729,X$1)/5</f>
        <v>6506.3458888388286</v>
      </c>
      <c r="Y72" s="2">
        <f>SUMIFS('RAW CI'!$N$2:$N$1729,'RAW CI'!$G$2:$G$1729,'CI (num)'!$C72,'RAW CI'!$M$2:$M$1729,Y$1)/5</f>
        <v>6606.5786628204178</v>
      </c>
      <c r="Z72" s="2">
        <f>SUMIFS('RAW CI'!$N$2:$N$1729,'RAW CI'!$G$2:$G$1729,'CI (num)'!$C72,'RAW CI'!$M$2:$M$1729,Z$1)/5</f>
        <v>6672.313626038349</v>
      </c>
      <c r="AA72" s="2">
        <f>SUMIFS('RAW CI'!$N$2:$N$1729,'RAW CI'!$G$2:$G$1729,'CI (num)'!$C72,'RAW CI'!$M$2:$M$1729,AA$1)/5</f>
        <v>6748.3900949030995</v>
      </c>
      <c r="AB72" s="2">
        <f>SUMIFS('RAW CI'!$N$2:$N$1729,'RAW CI'!$G$2:$G$1729,'CI (num)'!$C72,'RAW CI'!$M$2:$M$1729,AB$1)/5</f>
        <v>6862.6766990659407</v>
      </c>
      <c r="AC72" s="2">
        <f>SUMIFS('RAW CI'!$N$2:$N$1729,'RAW CI'!$G$2:$G$1729,'CI (num)'!$C72,'RAW CI'!$M$2:$M$1729,AC$1)/5</f>
        <v>7028.1664747620207</v>
      </c>
      <c r="AD72" s="2">
        <f>SUMIFS('RAW CI'!$N$2:$N$1729,'RAW CI'!$G$2:$G$1729,'CI (num)'!$C72,'RAW CI'!$M$2:$M$1729,AD$1)/5</f>
        <v>7234.6278018888206</v>
      </c>
      <c r="AE72" s="2">
        <f>SUMIFS('RAW CI'!$N$2:$N$1729,'RAW CI'!$G$2:$G$1729,'CI (num)'!$C72,'RAW CI'!$M$2:$M$1729,AE$1)/5</f>
        <v>7436.4026272461606</v>
      </c>
      <c r="AF72" s="2">
        <f>SUMIFS('RAW CI'!$N$2:$N$1729,'RAW CI'!$G$2:$G$1729,'CI (num)'!$C72,'RAW CI'!$M$2:$M$1729,AF$1)/5</f>
        <v>7679.4494706939995</v>
      </c>
      <c r="AG72" s="2">
        <f>SUMIFS('RAW CI'!$N$2:$N$1729,'RAW CI'!$G$2:$G$1729,'CI (num)'!$C72,'RAW CI'!$M$2:$M$1729,AG$1)/5</f>
        <v>8010.2790752675191</v>
      </c>
      <c r="AH72" s="2">
        <f>SUMIFS('RAW CI'!$N$2:$N$1729,'RAW CI'!$G$2:$G$1729,'CI (num)'!$C72,'RAW CI'!$M$2:$M$1729,AH$1)/5</f>
        <v>8385.9921635467599</v>
      </c>
      <c r="AI72" s="2">
        <f>SUMIFS('RAW CI'!$N$2:$N$1729,'RAW CI'!$G$2:$G$1729,'CI (num)'!$C72,'RAW CI'!$M$2:$M$1729,AI$1)/5</f>
        <v>8807.0930525959811</v>
      </c>
    </row>
    <row r="73" spans="1:35" x14ac:dyDescent="0.2">
      <c r="A73">
        <f t="shared" si="1"/>
        <v>72</v>
      </c>
      <c r="B73" t="s">
        <v>35</v>
      </c>
      <c r="C73" s="1">
        <v>19</v>
      </c>
      <c r="D73" s="2">
        <f>SUMIFS('RAW CI'!$N$2:$N$1729,'RAW CI'!$G$2:$G$1729,'CI (num)'!$C73,'RAW CI'!$M$2:$M$1729,D$1)/5</f>
        <v>3178.2636936003778</v>
      </c>
      <c r="E73" s="2">
        <f>SUMIFS('RAW CI'!$N$2:$N$1729,'RAW CI'!$G$2:$G$1729,'CI (num)'!$C73,'RAW CI'!$M$2:$M$1729,E$1)/5</f>
        <v>3344.3544244403502</v>
      </c>
      <c r="F73" s="2">
        <f>SUMIFS('RAW CI'!$N$2:$N$1729,'RAW CI'!$G$2:$G$1729,'CI (num)'!$C73,'RAW CI'!$M$2:$M$1729,F$1)/5</f>
        <v>3527.4735133041258</v>
      </c>
      <c r="G73" s="2">
        <f>SUMIFS('RAW CI'!$N$2:$N$1729,'RAW CI'!$G$2:$G$1729,'CI (num)'!$C73,'RAW CI'!$M$2:$M$1729,G$1)/5</f>
        <v>3720.8662255749705</v>
      </c>
      <c r="H73" s="2">
        <f>SUMIFS('RAW CI'!$N$2:$N$1729,'RAW CI'!$G$2:$G$1729,'CI (num)'!$C73,'RAW CI'!$M$2:$M$1729,H$1)/5</f>
        <v>3915.0873361721883</v>
      </c>
      <c r="I73" s="2">
        <f>SUMIFS('RAW CI'!$N$2:$N$1729,'RAW CI'!$G$2:$G$1729,'CI (num)'!$C73,'RAW CI'!$M$2:$M$1729,I$1)/5</f>
        <v>4111.2822910347077</v>
      </c>
      <c r="J73" s="2">
        <f>SUMIFS('RAW CI'!$N$2:$N$1729,'RAW CI'!$G$2:$G$1729,'CI (num)'!$C73,'RAW CI'!$M$2:$M$1729,J$1)/5</f>
        <v>4278.0708289273989</v>
      </c>
      <c r="K73" s="2">
        <f>SUMIFS('RAW CI'!$N$2:$N$1729,'RAW CI'!$G$2:$G$1729,'CI (num)'!$C73,'RAW CI'!$M$2:$M$1729,K$1)/5</f>
        <v>4494.6445973133305</v>
      </c>
      <c r="L73" s="2">
        <f>SUMIFS('RAW CI'!$N$2:$N$1729,'RAW CI'!$G$2:$G$1729,'CI (num)'!$C73,'RAW CI'!$M$2:$M$1729,L$1)/5</f>
        <v>4734.2051167035015</v>
      </c>
      <c r="M73" s="2">
        <f>SUMIFS('RAW CI'!$N$2:$N$1729,'RAW CI'!$G$2:$G$1729,'CI (num)'!$C73,'RAW CI'!$M$2:$M$1729,M$1)/5</f>
        <v>4993.804816093304</v>
      </c>
      <c r="N73" s="2">
        <f>SUMIFS('RAW CI'!$N$2:$N$1729,'RAW CI'!$G$2:$G$1729,'CI (num)'!$C73,'RAW CI'!$M$2:$M$1729,N$1)/5</f>
        <v>5260.1381056870678</v>
      </c>
      <c r="O73" s="2">
        <f>SUMIFS('RAW CI'!$N$2:$N$1729,'RAW CI'!$G$2:$G$1729,'CI (num)'!$C73,'RAW CI'!$M$2:$M$1729,O$1)/5</f>
        <v>5472.2091254990355</v>
      </c>
      <c r="P73" s="2">
        <f>SUMIFS('RAW CI'!$N$2:$N$1729,'RAW CI'!$G$2:$G$1729,'CI (num)'!$C73,'RAW CI'!$M$2:$M$1729,P$1)/5</f>
        <v>5666.7212573491124</v>
      </c>
      <c r="Q73" s="2">
        <f>SUMIFS('RAW CI'!$N$2:$N$1729,'RAW CI'!$G$2:$G$1729,'CI (num)'!$C73,'RAW CI'!$M$2:$M$1729,Q$1)/5</f>
        <v>5808.8330166069618</v>
      </c>
      <c r="R73" s="2">
        <f>SUMIFS('RAW CI'!$N$2:$N$1729,'RAW CI'!$G$2:$G$1729,'CI (num)'!$C73,'RAW CI'!$M$2:$M$1729,R$1)/5</f>
        <v>5884.4292032431622</v>
      </c>
      <c r="S73" s="2">
        <f>SUMIFS('RAW CI'!$N$2:$N$1729,'RAW CI'!$G$2:$G$1729,'CI (num)'!$C73,'RAW CI'!$M$2:$M$1729,S$1)/5</f>
        <v>5902.1933190407935</v>
      </c>
      <c r="T73" s="2">
        <f>SUMIFS('RAW CI'!$N$2:$N$1729,'RAW CI'!$G$2:$G$1729,'CI (num)'!$C73,'RAW CI'!$M$2:$M$1729,T$1)/5</f>
        <v>6081.9041705888139</v>
      </c>
      <c r="U73" s="2">
        <f>SUMIFS('RAW CI'!$N$2:$N$1729,'RAW CI'!$G$2:$G$1729,'CI (num)'!$C73,'RAW CI'!$M$2:$M$1729,U$1)/5</f>
        <v>6168.9516947546754</v>
      </c>
      <c r="V73" s="2">
        <f>SUMIFS('RAW CI'!$N$2:$N$1729,'RAW CI'!$G$2:$G$1729,'CI (num)'!$C73,'RAW CI'!$M$2:$M$1729,V$1)/5</f>
        <v>6267.6470591690677</v>
      </c>
      <c r="W73" s="2">
        <f>SUMIFS('RAW CI'!$N$2:$N$1729,'RAW CI'!$G$2:$G$1729,'CI (num)'!$C73,'RAW CI'!$M$2:$M$1729,W$1)/5</f>
        <v>6379.3270628146065</v>
      </c>
      <c r="X73" s="2">
        <f>SUMIFS('RAW CI'!$N$2:$N$1729,'RAW CI'!$G$2:$G$1729,'CI (num)'!$C73,'RAW CI'!$M$2:$M$1729,X$1)/5</f>
        <v>6506.3458888388286</v>
      </c>
      <c r="Y73" s="2">
        <f>SUMIFS('RAW CI'!$N$2:$N$1729,'RAW CI'!$G$2:$G$1729,'CI (num)'!$C73,'RAW CI'!$M$2:$M$1729,Y$1)/5</f>
        <v>6606.5786628204178</v>
      </c>
      <c r="Z73" s="2">
        <f>SUMIFS('RAW CI'!$N$2:$N$1729,'RAW CI'!$G$2:$G$1729,'CI (num)'!$C73,'RAW CI'!$M$2:$M$1729,Z$1)/5</f>
        <v>6672.313626038349</v>
      </c>
      <c r="AA73" s="2">
        <f>SUMIFS('RAW CI'!$N$2:$N$1729,'RAW CI'!$G$2:$G$1729,'CI (num)'!$C73,'RAW CI'!$M$2:$M$1729,AA$1)/5</f>
        <v>6748.3900949030995</v>
      </c>
      <c r="AB73" s="2">
        <f>SUMIFS('RAW CI'!$N$2:$N$1729,'RAW CI'!$G$2:$G$1729,'CI (num)'!$C73,'RAW CI'!$M$2:$M$1729,AB$1)/5</f>
        <v>6862.6766990659407</v>
      </c>
      <c r="AC73" s="2">
        <f>SUMIFS('RAW CI'!$N$2:$N$1729,'RAW CI'!$G$2:$G$1729,'CI (num)'!$C73,'RAW CI'!$M$2:$M$1729,AC$1)/5</f>
        <v>7028.1664747620207</v>
      </c>
      <c r="AD73" s="2">
        <f>SUMIFS('RAW CI'!$N$2:$N$1729,'RAW CI'!$G$2:$G$1729,'CI (num)'!$C73,'RAW CI'!$M$2:$M$1729,AD$1)/5</f>
        <v>7234.6278018888206</v>
      </c>
      <c r="AE73" s="2">
        <f>SUMIFS('RAW CI'!$N$2:$N$1729,'RAW CI'!$G$2:$G$1729,'CI (num)'!$C73,'RAW CI'!$M$2:$M$1729,AE$1)/5</f>
        <v>7436.4026272461606</v>
      </c>
      <c r="AF73" s="2">
        <f>SUMIFS('RAW CI'!$N$2:$N$1729,'RAW CI'!$G$2:$G$1729,'CI (num)'!$C73,'RAW CI'!$M$2:$M$1729,AF$1)/5</f>
        <v>7679.4494706939995</v>
      </c>
      <c r="AG73" s="2">
        <f>SUMIFS('RAW CI'!$N$2:$N$1729,'RAW CI'!$G$2:$G$1729,'CI (num)'!$C73,'RAW CI'!$M$2:$M$1729,AG$1)/5</f>
        <v>8010.2790752675191</v>
      </c>
      <c r="AH73" s="2">
        <f>SUMIFS('RAW CI'!$N$2:$N$1729,'RAW CI'!$G$2:$G$1729,'CI (num)'!$C73,'RAW CI'!$M$2:$M$1729,AH$1)/5</f>
        <v>8385.9921635467599</v>
      </c>
      <c r="AI73" s="2">
        <f>SUMIFS('RAW CI'!$N$2:$N$1729,'RAW CI'!$G$2:$G$1729,'CI (num)'!$C73,'RAW CI'!$M$2:$M$1729,AI$1)/5</f>
        <v>8807.0930525959811</v>
      </c>
    </row>
    <row r="74" spans="1:35" x14ac:dyDescent="0.2">
      <c r="A74">
        <f t="shared" si="1"/>
        <v>73</v>
      </c>
      <c r="B74" t="s">
        <v>35</v>
      </c>
      <c r="C74" s="1">
        <v>19</v>
      </c>
      <c r="D74" s="2">
        <f>SUMIFS('RAW CI'!$N$2:$N$1729,'RAW CI'!$G$2:$G$1729,'CI (num)'!$C74,'RAW CI'!$M$2:$M$1729,D$1)/5</f>
        <v>3178.2636936003778</v>
      </c>
      <c r="E74" s="2">
        <f>SUMIFS('RAW CI'!$N$2:$N$1729,'RAW CI'!$G$2:$G$1729,'CI (num)'!$C74,'RAW CI'!$M$2:$M$1729,E$1)/5</f>
        <v>3344.3544244403502</v>
      </c>
      <c r="F74" s="2">
        <f>SUMIFS('RAW CI'!$N$2:$N$1729,'RAW CI'!$G$2:$G$1729,'CI (num)'!$C74,'RAW CI'!$M$2:$M$1729,F$1)/5</f>
        <v>3527.4735133041258</v>
      </c>
      <c r="G74" s="2">
        <f>SUMIFS('RAW CI'!$N$2:$N$1729,'RAW CI'!$G$2:$G$1729,'CI (num)'!$C74,'RAW CI'!$M$2:$M$1729,G$1)/5</f>
        <v>3720.8662255749705</v>
      </c>
      <c r="H74" s="2">
        <f>SUMIFS('RAW CI'!$N$2:$N$1729,'RAW CI'!$G$2:$G$1729,'CI (num)'!$C74,'RAW CI'!$M$2:$M$1729,H$1)/5</f>
        <v>3915.0873361721883</v>
      </c>
      <c r="I74" s="2">
        <f>SUMIFS('RAW CI'!$N$2:$N$1729,'RAW CI'!$G$2:$G$1729,'CI (num)'!$C74,'RAW CI'!$M$2:$M$1729,I$1)/5</f>
        <v>4111.2822910347077</v>
      </c>
      <c r="J74" s="2">
        <f>SUMIFS('RAW CI'!$N$2:$N$1729,'RAW CI'!$G$2:$G$1729,'CI (num)'!$C74,'RAW CI'!$M$2:$M$1729,J$1)/5</f>
        <v>4278.0708289273989</v>
      </c>
      <c r="K74" s="2">
        <f>SUMIFS('RAW CI'!$N$2:$N$1729,'RAW CI'!$G$2:$G$1729,'CI (num)'!$C74,'RAW CI'!$M$2:$M$1729,K$1)/5</f>
        <v>4494.6445973133305</v>
      </c>
      <c r="L74" s="2">
        <f>SUMIFS('RAW CI'!$N$2:$N$1729,'RAW CI'!$G$2:$G$1729,'CI (num)'!$C74,'RAW CI'!$M$2:$M$1729,L$1)/5</f>
        <v>4734.2051167035015</v>
      </c>
      <c r="M74" s="2">
        <f>SUMIFS('RAW CI'!$N$2:$N$1729,'RAW CI'!$G$2:$G$1729,'CI (num)'!$C74,'RAW CI'!$M$2:$M$1729,M$1)/5</f>
        <v>4993.804816093304</v>
      </c>
      <c r="N74" s="2">
        <f>SUMIFS('RAW CI'!$N$2:$N$1729,'RAW CI'!$G$2:$G$1729,'CI (num)'!$C74,'RAW CI'!$M$2:$M$1729,N$1)/5</f>
        <v>5260.1381056870678</v>
      </c>
      <c r="O74" s="2">
        <f>SUMIFS('RAW CI'!$N$2:$N$1729,'RAW CI'!$G$2:$G$1729,'CI (num)'!$C74,'RAW CI'!$M$2:$M$1729,O$1)/5</f>
        <v>5472.2091254990355</v>
      </c>
      <c r="P74" s="2">
        <f>SUMIFS('RAW CI'!$N$2:$N$1729,'RAW CI'!$G$2:$G$1729,'CI (num)'!$C74,'RAW CI'!$M$2:$M$1729,P$1)/5</f>
        <v>5666.7212573491124</v>
      </c>
      <c r="Q74" s="2">
        <f>SUMIFS('RAW CI'!$N$2:$N$1729,'RAW CI'!$G$2:$G$1729,'CI (num)'!$C74,'RAW CI'!$M$2:$M$1729,Q$1)/5</f>
        <v>5808.8330166069618</v>
      </c>
      <c r="R74" s="2">
        <f>SUMIFS('RAW CI'!$N$2:$N$1729,'RAW CI'!$G$2:$G$1729,'CI (num)'!$C74,'RAW CI'!$M$2:$M$1729,R$1)/5</f>
        <v>5884.4292032431622</v>
      </c>
      <c r="S74" s="2">
        <f>SUMIFS('RAW CI'!$N$2:$N$1729,'RAW CI'!$G$2:$G$1729,'CI (num)'!$C74,'RAW CI'!$M$2:$M$1729,S$1)/5</f>
        <v>5902.1933190407935</v>
      </c>
      <c r="T74" s="2">
        <f>SUMIFS('RAW CI'!$N$2:$N$1729,'RAW CI'!$G$2:$G$1729,'CI (num)'!$C74,'RAW CI'!$M$2:$M$1729,T$1)/5</f>
        <v>6081.9041705888139</v>
      </c>
      <c r="U74" s="2">
        <f>SUMIFS('RAW CI'!$N$2:$N$1729,'RAW CI'!$G$2:$G$1729,'CI (num)'!$C74,'RAW CI'!$M$2:$M$1729,U$1)/5</f>
        <v>6168.9516947546754</v>
      </c>
      <c r="V74" s="2">
        <f>SUMIFS('RAW CI'!$N$2:$N$1729,'RAW CI'!$G$2:$G$1729,'CI (num)'!$C74,'RAW CI'!$M$2:$M$1729,V$1)/5</f>
        <v>6267.6470591690677</v>
      </c>
      <c r="W74" s="2">
        <f>SUMIFS('RAW CI'!$N$2:$N$1729,'RAW CI'!$G$2:$G$1729,'CI (num)'!$C74,'RAW CI'!$M$2:$M$1729,W$1)/5</f>
        <v>6379.3270628146065</v>
      </c>
      <c r="X74" s="2">
        <f>SUMIFS('RAW CI'!$N$2:$N$1729,'RAW CI'!$G$2:$G$1729,'CI (num)'!$C74,'RAW CI'!$M$2:$M$1729,X$1)/5</f>
        <v>6506.3458888388286</v>
      </c>
      <c r="Y74" s="2">
        <f>SUMIFS('RAW CI'!$N$2:$N$1729,'RAW CI'!$G$2:$G$1729,'CI (num)'!$C74,'RAW CI'!$M$2:$M$1729,Y$1)/5</f>
        <v>6606.5786628204178</v>
      </c>
      <c r="Z74" s="2">
        <f>SUMIFS('RAW CI'!$N$2:$N$1729,'RAW CI'!$G$2:$G$1729,'CI (num)'!$C74,'RAW CI'!$M$2:$M$1729,Z$1)/5</f>
        <v>6672.313626038349</v>
      </c>
      <c r="AA74" s="2">
        <f>SUMIFS('RAW CI'!$N$2:$N$1729,'RAW CI'!$G$2:$G$1729,'CI (num)'!$C74,'RAW CI'!$M$2:$M$1729,AA$1)/5</f>
        <v>6748.3900949030995</v>
      </c>
      <c r="AB74" s="2">
        <f>SUMIFS('RAW CI'!$N$2:$N$1729,'RAW CI'!$G$2:$G$1729,'CI (num)'!$C74,'RAW CI'!$M$2:$M$1729,AB$1)/5</f>
        <v>6862.6766990659407</v>
      </c>
      <c r="AC74" s="2">
        <f>SUMIFS('RAW CI'!$N$2:$N$1729,'RAW CI'!$G$2:$G$1729,'CI (num)'!$C74,'RAW CI'!$M$2:$M$1729,AC$1)/5</f>
        <v>7028.1664747620207</v>
      </c>
      <c r="AD74" s="2">
        <f>SUMIFS('RAW CI'!$N$2:$N$1729,'RAW CI'!$G$2:$G$1729,'CI (num)'!$C74,'RAW CI'!$M$2:$M$1729,AD$1)/5</f>
        <v>7234.6278018888206</v>
      </c>
      <c r="AE74" s="2">
        <f>SUMIFS('RAW CI'!$N$2:$N$1729,'RAW CI'!$G$2:$G$1729,'CI (num)'!$C74,'RAW CI'!$M$2:$M$1729,AE$1)/5</f>
        <v>7436.4026272461606</v>
      </c>
      <c r="AF74" s="2">
        <f>SUMIFS('RAW CI'!$N$2:$N$1729,'RAW CI'!$G$2:$G$1729,'CI (num)'!$C74,'RAW CI'!$M$2:$M$1729,AF$1)/5</f>
        <v>7679.4494706939995</v>
      </c>
      <c r="AG74" s="2">
        <f>SUMIFS('RAW CI'!$N$2:$N$1729,'RAW CI'!$G$2:$G$1729,'CI (num)'!$C74,'RAW CI'!$M$2:$M$1729,AG$1)/5</f>
        <v>8010.2790752675191</v>
      </c>
      <c r="AH74" s="2">
        <f>SUMIFS('RAW CI'!$N$2:$N$1729,'RAW CI'!$G$2:$G$1729,'CI (num)'!$C74,'RAW CI'!$M$2:$M$1729,AH$1)/5</f>
        <v>8385.9921635467599</v>
      </c>
      <c r="AI74" s="2">
        <f>SUMIFS('RAW CI'!$N$2:$N$1729,'RAW CI'!$G$2:$G$1729,'CI (num)'!$C74,'RAW CI'!$M$2:$M$1729,AI$1)/5</f>
        <v>8807.0930525959811</v>
      </c>
    </row>
    <row r="75" spans="1:35" x14ac:dyDescent="0.2">
      <c r="A75">
        <f t="shared" si="1"/>
        <v>74</v>
      </c>
      <c r="B75" t="s">
        <v>35</v>
      </c>
      <c r="C75" s="1">
        <v>19</v>
      </c>
      <c r="D75" s="2">
        <f>SUMIFS('RAW CI'!$N$2:$N$1729,'RAW CI'!$G$2:$G$1729,'CI (num)'!$C75,'RAW CI'!$M$2:$M$1729,D$1)/5</f>
        <v>3178.2636936003778</v>
      </c>
      <c r="E75" s="2">
        <f>SUMIFS('RAW CI'!$N$2:$N$1729,'RAW CI'!$G$2:$G$1729,'CI (num)'!$C75,'RAW CI'!$M$2:$M$1729,E$1)/5</f>
        <v>3344.3544244403502</v>
      </c>
      <c r="F75" s="2">
        <f>SUMIFS('RAW CI'!$N$2:$N$1729,'RAW CI'!$G$2:$G$1729,'CI (num)'!$C75,'RAW CI'!$M$2:$M$1729,F$1)/5</f>
        <v>3527.4735133041258</v>
      </c>
      <c r="G75" s="2">
        <f>SUMIFS('RAW CI'!$N$2:$N$1729,'RAW CI'!$G$2:$G$1729,'CI (num)'!$C75,'RAW CI'!$M$2:$M$1729,G$1)/5</f>
        <v>3720.8662255749705</v>
      </c>
      <c r="H75" s="2">
        <f>SUMIFS('RAW CI'!$N$2:$N$1729,'RAW CI'!$G$2:$G$1729,'CI (num)'!$C75,'RAW CI'!$M$2:$M$1729,H$1)/5</f>
        <v>3915.0873361721883</v>
      </c>
      <c r="I75" s="2">
        <f>SUMIFS('RAW CI'!$N$2:$N$1729,'RAW CI'!$G$2:$G$1729,'CI (num)'!$C75,'RAW CI'!$M$2:$M$1729,I$1)/5</f>
        <v>4111.2822910347077</v>
      </c>
      <c r="J75" s="2">
        <f>SUMIFS('RAW CI'!$N$2:$N$1729,'RAW CI'!$G$2:$G$1729,'CI (num)'!$C75,'RAW CI'!$M$2:$M$1729,J$1)/5</f>
        <v>4278.0708289273989</v>
      </c>
      <c r="K75" s="2">
        <f>SUMIFS('RAW CI'!$N$2:$N$1729,'RAW CI'!$G$2:$G$1729,'CI (num)'!$C75,'RAW CI'!$M$2:$M$1729,K$1)/5</f>
        <v>4494.6445973133305</v>
      </c>
      <c r="L75" s="2">
        <f>SUMIFS('RAW CI'!$N$2:$N$1729,'RAW CI'!$G$2:$G$1729,'CI (num)'!$C75,'RAW CI'!$M$2:$M$1729,L$1)/5</f>
        <v>4734.2051167035015</v>
      </c>
      <c r="M75" s="2">
        <f>SUMIFS('RAW CI'!$N$2:$N$1729,'RAW CI'!$G$2:$G$1729,'CI (num)'!$C75,'RAW CI'!$M$2:$M$1729,M$1)/5</f>
        <v>4993.804816093304</v>
      </c>
      <c r="N75" s="2">
        <f>SUMIFS('RAW CI'!$N$2:$N$1729,'RAW CI'!$G$2:$G$1729,'CI (num)'!$C75,'RAW CI'!$M$2:$M$1729,N$1)/5</f>
        <v>5260.1381056870678</v>
      </c>
      <c r="O75" s="2">
        <f>SUMIFS('RAW CI'!$N$2:$N$1729,'RAW CI'!$G$2:$G$1729,'CI (num)'!$C75,'RAW CI'!$M$2:$M$1729,O$1)/5</f>
        <v>5472.2091254990355</v>
      </c>
      <c r="P75" s="2">
        <f>SUMIFS('RAW CI'!$N$2:$N$1729,'RAW CI'!$G$2:$G$1729,'CI (num)'!$C75,'RAW CI'!$M$2:$M$1729,P$1)/5</f>
        <v>5666.7212573491124</v>
      </c>
      <c r="Q75" s="2">
        <f>SUMIFS('RAW CI'!$N$2:$N$1729,'RAW CI'!$G$2:$G$1729,'CI (num)'!$C75,'RAW CI'!$M$2:$M$1729,Q$1)/5</f>
        <v>5808.8330166069618</v>
      </c>
      <c r="R75" s="2">
        <f>SUMIFS('RAW CI'!$N$2:$N$1729,'RAW CI'!$G$2:$G$1729,'CI (num)'!$C75,'RAW CI'!$M$2:$M$1729,R$1)/5</f>
        <v>5884.4292032431622</v>
      </c>
      <c r="S75" s="2">
        <f>SUMIFS('RAW CI'!$N$2:$N$1729,'RAW CI'!$G$2:$G$1729,'CI (num)'!$C75,'RAW CI'!$M$2:$M$1729,S$1)/5</f>
        <v>5902.1933190407935</v>
      </c>
      <c r="T75" s="2">
        <f>SUMIFS('RAW CI'!$N$2:$N$1729,'RAW CI'!$G$2:$G$1729,'CI (num)'!$C75,'RAW CI'!$M$2:$M$1729,T$1)/5</f>
        <v>6081.9041705888139</v>
      </c>
      <c r="U75" s="2">
        <f>SUMIFS('RAW CI'!$N$2:$N$1729,'RAW CI'!$G$2:$G$1729,'CI (num)'!$C75,'RAW CI'!$M$2:$M$1729,U$1)/5</f>
        <v>6168.9516947546754</v>
      </c>
      <c r="V75" s="2">
        <f>SUMIFS('RAW CI'!$N$2:$N$1729,'RAW CI'!$G$2:$G$1729,'CI (num)'!$C75,'RAW CI'!$M$2:$M$1729,V$1)/5</f>
        <v>6267.6470591690677</v>
      </c>
      <c r="W75" s="2">
        <f>SUMIFS('RAW CI'!$N$2:$N$1729,'RAW CI'!$G$2:$G$1729,'CI (num)'!$C75,'RAW CI'!$M$2:$M$1729,W$1)/5</f>
        <v>6379.3270628146065</v>
      </c>
      <c r="X75" s="2">
        <f>SUMIFS('RAW CI'!$N$2:$N$1729,'RAW CI'!$G$2:$G$1729,'CI (num)'!$C75,'RAW CI'!$M$2:$M$1729,X$1)/5</f>
        <v>6506.3458888388286</v>
      </c>
      <c r="Y75" s="2">
        <f>SUMIFS('RAW CI'!$N$2:$N$1729,'RAW CI'!$G$2:$G$1729,'CI (num)'!$C75,'RAW CI'!$M$2:$M$1729,Y$1)/5</f>
        <v>6606.5786628204178</v>
      </c>
      <c r="Z75" s="2">
        <f>SUMIFS('RAW CI'!$N$2:$N$1729,'RAW CI'!$G$2:$G$1729,'CI (num)'!$C75,'RAW CI'!$M$2:$M$1729,Z$1)/5</f>
        <v>6672.313626038349</v>
      </c>
      <c r="AA75" s="2">
        <f>SUMIFS('RAW CI'!$N$2:$N$1729,'RAW CI'!$G$2:$G$1729,'CI (num)'!$C75,'RAW CI'!$M$2:$M$1729,AA$1)/5</f>
        <v>6748.3900949030995</v>
      </c>
      <c r="AB75" s="2">
        <f>SUMIFS('RAW CI'!$N$2:$N$1729,'RAW CI'!$G$2:$G$1729,'CI (num)'!$C75,'RAW CI'!$M$2:$M$1729,AB$1)/5</f>
        <v>6862.6766990659407</v>
      </c>
      <c r="AC75" s="2">
        <f>SUMIFS('RAW CI'!$N$2:$N$1729,'RAW CI'!$G$2:$G$1729,'CI (num)'!$C75,'RAW CI'!$M$2:$M$1729,AC$1)/5</f>
        <v>7028.1664747620207</v>
      </c>
      <c r="AD75" s="2">
        <f>SUMIFS('RAW CI'!$N$2:$N$1729,'RAW CI'!$G$2:$G$1729,'CI (num)'!$C75,'RAW CI'!$M$2:$M$1729,AD$1)/5</f>
        <v>7234.6278018888206</v>
      </c>
      <c r="AE75" s="2">
        <f>SUMIFS('RAW CI'!$N$2:$N$1729,'RAW CI'!$G$2:$G$1729,'CI (num)'!$C75,'RAW CI'!$M$2:$M$1729,AE$1)/5</f>
        <v>7436.4026272461606</v>
      </c>
      <c r="AF75" s="2">
        <f>SUMIFS('RAW CI'!$N$2:$N$1729,'RAW CI'!$G$2:$G$1729,'CI (num)'!$C75,'RAW CI'!$M$2:$M$1729,AF$1)/5</f>
        <v>7679.4494706939995</v>
      </c>
      <c r="AG75" s="2">
        <f>SUMIFS('RAW CI'!$N$2:$N$1729,'RAW CI'!$G$2:$G$1729,'CI (num)'!$C75,'RAW CI'!$M$2:$M$1729,AG$1)/5</f>
        <v>8010.2790752675191</v>
      </c>
      <c r="AH75" s="2">
        <f>SUMIFS('RAW CI'!$N$2:$N$1729,'RAW CI'!$G$2:$G$1729,'CI (num)'!$C75,'RAW CI'!$M$2:$M$1729,AH$1)/5</f>
        <v>8385.9921635467599</v>
      </c>
      <c r="AI75" s="2">
        <f>SUMIFS('RAW CI'!$N$2:$N$1729,'RAW CI'!$G$2:$G$1729,'CI (num)'!$C75,'RAW CI'!$M$2:$M$1729,AI$1)/5</f>
        <v>8807.0930525959811</v>
      </c>
    </row>
    <row r="76" spans="1:35" x14ac:dyDescent="0.2">
      <c r="A76">
        <f t="shared" si="1"/>
        <v>75</v>
      </c>
      <c r="B76" t="s">
        <v>36</v>
      </c>
      <c r="C76" s="1">
        <v>20</v>
      </c>
      <c r="D76" s="2">
        <f>SUMIFS('RAW CI'!$N$2:$N$1729,'RAW CI'!$G$2:$G$1729,'CI (num)'!$C76,'RAW CI'!$M$2:$M$1729,D$1)/5</f>
        <v>2366.5110967723881</v>
      </c>
      <c r="E76" s="2">
        <f>SUMIFS('RAW CI'!$N$2:$N$1729,'RAW CI'!$G$2:$G$1729,'CI (num)'!$C76,'RAW CI'!$M$2:$M$1729,E$1)/5</f>
        <v>2485.5736691248503</v>
      </c>
      <c r="F76" s="2">
        <f>SUMIFS('RAW CI'!$N$2:$N$1729,'RAW CI'!$G$2:$G$1729,'CI (num)'!$C76,'RAW CI'!$M$2:$M$1729,F$1)/5</f>
        <v>2617.2501678321219</v>
      </c>
      <c r="G76" s="2">
        <f>SUMIFS('RAW CI'!$N$2:$N$1729,'RAW CI'!$G$2:$G$1729,'CI (num)'!$C76,'RAW CI'!$M$2:$M$1729,G$1)/5</f>
        <v>2762.7237201621365</v>
      </c>
      <c r="H76" s="2">
        <f>SUMIFS('RAW CI'!$N$2:$N$1729,'RAW CI'!$G$2:$G$1729,'CI (num)'!$C76,'RAW CI'!$M$2:$M$1729,H$1)/5</f>
        <v>2915.0097510433397</v>
      </c>
      <c r="I76" s="2">
        <f>SUMIFS('RAW CI'!$N$2:$N$1729,'RAW CI'!$G$2:$G$1729,'CI (num)'!$C76,'RAW CI'!$M$2:$M$1729,I$1)/5</f>
        <v>3072.6897803639959</v>
      </c>
      <c r="J76" s="2">
        <f>SUMIFS('RAW CI'!$N$2:$N$1729,'RAW CI'!$G$2:$G$1729,'CI (num)'!$C76,'RAW CI'!$M$2:$M$1729,J$1)/5</f>
        <v>3236.7540449851899</v>
      </c>
      <c r="K76" s="2">
        <f>SUMIFS('RAW CI'!$N$2:$N$1729,'RAW CI'!$G$2:$G$1729,'CI (num)'!$C76,'RAW CI'!$M$2:$M$1729,K$1)/5</f>
        <v>3424.9220912001961</v>
      </c>
      <c r="L76" s="2">
        <f>SUMIFS('RAW CI'!$N$2:$N$1729,'RAW CI'!$G$2:$G$1729,'CI (num)'!$C76,'RAW CI'!$M$2:$M$1729,L$1)/5</f>
        <v>3617.8630400700176</v>
      </c>
      <c r="M76" s="2">
        <f>SUMIFS('RAW CI'!$N$2:$N$1729,'RAW CI'!$G$2:$G$1729,'CI (num)'!$C76,'RAW CI'!$M$2:$M$1729,M$1)/5</f>
        <v>3815.3535313951679</v>
      </c>
      <c r="N76" s="2">
        <f>SUMIFS('RAW CI'!$N$2:$N$1729,'RAW CI'!$G$2:$G$1729,'CI (num)'!$C76,'RAW CI'!$M$2:$M$1729,N$1)/5</f>
        <v>4013.6865342266378</v>
      </c>
      <c r="O76" s="2">
        <f>SUMIFS('RAW CI'!$N$2:$N$1729,'RAW CI'!$G$2:$G$1729,'CI (num)'!$C76,'RAW CI'!$M$2:$M$1729,O$1)/5</f>
        <v>4172.7293072110378</v>
      </c>
      <c r="P76" s="2">
        <f>SUMIFS('RAW CI'!$N$2:$N$1729,'RAW CI'!$G$2:$G$1729,'CI (num)'!$C76,'RAW CI'!$M$2:$M$1729,P$1)/5</f>
        <v>4379.0567701982636</v>
      </c>
      <c r="Q76" s="2">
        <f>SUMIFS('RAW CI'!$N$2:$N$1729,'RAW CI'!$G$2:$G$1729,'CI (num)'!$C76,'RAW CI'!$M$2:$M$1729,Q$1)/5</f>
        <v>4614.0937108460985</v>
      </c>
      <c r="R76" s="2">
        <f>SUMIFS('RAW CI'!$N$2:$N$1729,'RAW CI'!$G$2:$G$1729,'CI (num)'!$C76,'RAW CI'!$M$2:$M$1729,R$1)/5</f>
        <v>4862.5918400616192</v>
      </c>
      <c r="S76" s="2">
        <f>SUMIFS('RAW CI'!$N$2:$N$1729,'RAW CI'!$G$2:$G$1729,'CI (num)'!$C76,'RAW CI'!$M$2:$M$1729,S$1)/5</f>
        <v>5114.1243375325193</v>
      </c>
      <c r="T76" s="2">
        <f>SUMIFS('RAW CI'!$N$2:$N$1729,'RAW CI'!$G$2:$G$1729,'CI (num)'!$C76,'RAW CI'!$M$2:$M$1729,T$1)/5</f>
        <v>5305.3637974083222</v>
      </c>
      <c r="U76" s="2">
        <f>SUMIFS('RAW CI'!$N$2:$N$1729,'RAW CI'!$G$2:$G$1729,'CI (num)'!$C76,'RAW CI'!$M$2:$M$1729,U$1)/5</f>
        <v>5482.9883906938876</v>
      </c>
      <c r="V76" s="2">
        <f>SUMIFS('RAW CI'!$N$2:$N$1729,'RAW CI'!$G$2:$G$1729,'CI (num)'!$C76,'RAW CI'!$M$2:$M$1729,V$1)/5</f>
        <v>5598.3986322398041</v>
      </c>
      <c r="W76" s="2">
        <f>SUMIFS('RAW CI'!$N$2:$N$1729,'RAW CI'!$G$2:$G$1729,'CI (num)'!$C76,'RAW CI'!$M$2:$M$1729,W$1)/5</f>
        <v>5653.8230273985937</v>
      </c>
      <c r="X76" s="2">
        <f>SUMIFS('RAW CI'!$N$2:$N$1729,'RAW CI'!$G$2:$G$1729,'CI (num)'!$C76,'RAW CI'!$M$2:$M$1729,X$1)/5</f>
        <v>5660.2383775192839</v>
      </c>
      <c r="Y76" s="2">
        <f>SUMIFS('RAW CI'!$N$2:$N$1729,'RAW CI'!$G$2:$G$1729,'CI (num)'!$C76,'RAW CI'!$M$2:$M$1729,Y$1)/5</f>
        <v>5831.8059520984798</v>
      </c>
      <c r="Z76" s="2">
        <f>SUMIFS('RAW CI'!$N$2:$N$1729,'RAW CI'!$G$2:$G$1729,'CI (num)'!$C76,'RAW CI'!$M$2:$M$1729,Z$1)/5</f>
        <v>5918.9465599398081</v>
      </c>
      <c r="AA76" s="2">
        <f>SUMIFS('RAW CI'!$N$2:$N$1729,'RAW CI'!$G$2:$G$1729,'CI (num)'!$C76,'RAW CI'!$M$2:$M$1729,AA$1)/5</f>
        <v>6027.3015898503181</v>
      </c>
      <c r="AB76" s="2">
        <f>SUMIFS('RAW CI'!$N$2:$N$1729,'RAW CI'!$G$2:$G$1729,'CI (num)'!$C76,'RAW CI'!$M$2:$M$1729,AB$1)/5</f>
        <v>6161.5292986127261</v>
      </c>
      <c r="AC76" s="2">
        <f>SUMIFS('RAW CI'!$N$2:$N$1729,'RAW CI'!$G$2:$G$1729,'CI (num)'!$C76,'RAW CI'!$M$2:$M$1729,AC$1)/5</f>
        <v>6315.7671854312621</v>
      </c>
      <c r="AD76" s="2">
        <f>SUMIFS('RAW CI'!$N$2:$N$1729,'RAW CI'!$G$2:$G$1729,'CI (num)'!$C76,'RAW CI'!$M$2:$M$1729,AD$1)/5</f>
        <v>6482.5877419465423</v>
      </c>
      <c r="AE76" s="2">
        <f>SUMIFS('RAW CI'!$N$2:$N$1729,'RAW CI'!$G$2:$G$1729,'CI (num)'!$C76,'RAW CI'!$M$2:$M$1729,AE$1)/5</f>
        <v>6645.8051487566745</v>
      </c>
      <c r="AF76" s="2">
        <f>SUMIFS('RAW CI'!$N$2:$N$1729,'RAW CI'!$G$2:$G$1729,'CI (num)'!$C76,'RAW CI'!$M$2:$M$1729,AF$1)/5</f>
        <v>6814.041181106264</v>
      </c>
      <c r="AG76" s="2">
        <f>SUMIFS('RAW CI'!$N$2:$N$1729,'RAW CI'!$G$2:$G$1729,'CI (num)'!$C76,'RAW CI'!$M$2:$M$1729,AG$1)/5</f>
        <v>6999.652324382374</v>
      </c>
      <c r="AH76" s="2">
        <f>SUMIFS('RAW CI'!$N$2:$N$1729,'RAW CI'!$G$2:$G$1729,'CI (num)'!$C76,'RAW CI'!$M$2:$M$1729,AH$1)/5</f>
        <v>7097.0239883798295</v>
      </c>
      <c r="AI76" s="2">
        <f>SUMIFS('RAW CI'!$N$2:$N$1729,'RAW CI'!$G$2:$G$1729,'CI (num)'!$C76,'RAW CI'!$M$2:$M$1729,AI$1)/5</f>
        <v>7326.5200788464163</v>
      </c>
    </row>
    <row r="77" spans="1:35" x14ac:dyDescent="0.2">
      <c r="A77">
        <f t="shared" si="1"/>
        <v>76</v>
      </c>
      <c r="B77" t="s">
        <v>36</v>
      </c>
      <c r="C77" s="1">
        <v>20</v>
      </c>
      <c r="D77" s="2">
        <f>SUMIFS('RAW CI'!$N$2:$N$1729,'RAW CI'!$G$2:$G$1729,'CI (num)'!$C77,'RAW CI'!$M$2:$M$1729,D$1)/5</f>
        <v>2366.5110967723881</v>
      </c>
      <c r="E77" s="2">
        <f>SUMIFS('RAW CI'!$N$2:$N$1729,'RAW CI'!$G$2:$G$1729,'CI (num)'!$C77,'RAW CI'!$M$2:$M$1729,E$1)/5</f>
        <v>2485.5736691248503</v>
      </c>
      <c r="F77" s="2">
        <f>SUMIFS('RAW CI'!$N$2:$N$1729,'RAW CI'!$G$2:$G$1729,'CI (num)'!$C77,'RAW CI'!$M$2:$M$1729,F$1)/5</f>
        <v>2617.2501678321219</v>
      </c>
      <c r="G77" s="2">
        <f>SUMIFS('RAW CI'!$N$2:$N$1729,'RAW CI'!$G$2:$G$1729,'CI (num)'!$C77,'RAW CI'!$M$2:$M$1729,G$1)/5</f>
        <v>2762.7237201621365</v>
      </c>
      <c r="H77" s="2">
        <f>SUMIFS('RAW CI'!$N$2:$N$1729,'RAW CI'!$G$2:$G$1729,'CI (num)'!$C77,'RAW CI'!$M$2:$M$1729,H$1)/5</f>
        <v>2915.0097510433397</v>
      </c>
      <c r="I77" s="2">
        <f>SUMIFS('RAW CI'!$N$2:$N$1729,'RAW CI'!$G$2:$G$1729,'CI (num)'!$C77,'RAW CI'!$M$2:$M$1729,I$1)/5</f>
        <v>3072.6897803639959</v>
      </c>
      <c r="J77" s="2">
        <f>SUMIFS('RAW CI'!$N$2:$N$1729,'RAW CI'!$G$2:$G$1729,'CI (num)'!$C77,'RAW CI'!$M$2:$M$1729,J$1)/5</f>
        <v>3236.7540449851899</v>
      </c>
      <c r="K77" s="2">
        <f>SUMIFS('RAW CI'!$N$2:$N$1729,'RAW CI'!$G$2:$G$1729,'CI (num)'!$C77,'RAW CI'!$M$2:$M$1729,K$1)/5</f>
        <v>3424.9220912001961</v>
      </c>
      <c r="L77" s="2">
        <f>SUMIFS('RAW CI'!$N$2:$N$1729,'RAW CI'!$G$2:$G$1729,'CI (num)'!$C77,'RAW CI'!$M$2:$M$1729,L$1)/5</f>
        <v>3617.8630400700176</v>
      </c>
      <c r="M77" s="2">
        <f>SUMIFS('RAW CI'!$N$2:$N$1729,'RAW CI'!$G$2:$G$1729,'CI (num)'!$C77,'RAW CI'!$M$2:$M$1729,M$1)/5</f>
        <v>3815.3535313951679</v>
      </c>
      <c r="N77" s="2">
        <f>SUMIFS('RAW CI'!$N$2:$N$1729,'RAW CI'!$G$2:$G$1729,'CI (num)'!$C77,'RAW CI'!$M$2:$M$1729,N$1)/5</f>
        <v>4013.6865342266378</v>
      </c>
      <c r="O77" s="2">
        <f>SUMIFS('RAW CI'!$N$2:$N$1729,'RAW CI'!$G$2:$G$1729,'CI (num)'!$C77,'RAW CI'!$M$2:$M$1729,O$1)/5</f>
        <v>4172.7293072110378</v>
      </c>
      <c r="P77" s="2">
        <f>SUMIFS('RAW CI'!$N$2:$N$1729,'RAW CI'!$G$2:$G$1729,'CI (num)'!$C77,'RAW CI'!$M$2:$M$1729,P$1)/5</f>
        <v>4379.0567701982636</v>
      </c>
      <c r="Q77" s="2">
        <f>SUMIFS('RAW CI'!$N$2:$N$1729,'RAW CI'!$G$2:$G$1729,'CI (num)'!$C77,'RAW CI'!$M$2:$M$1729,Q$1)/5</f>
        <v>4614.0937108460985</v>
      </c>
      <c r="R77" s="2">
        <f>SUMIFS('RAW CI'!$N$2:$N$1729,'RAW CI'!$G$2:$G$1729,'CI (num)'!$C77,'RAW CI'!$M$2:$M$1729,R$1)/5</f>
        <v>4862.5918400616192</v>
      </c>
      <c r="S77" s="2">
        <f>SUMIFS('RAW CI'!$N$2:$N$1729,'RAW CI'!$G$2:$G$1729,'CI (num)'!$C77,'RAW CI'!$M$2:$M$1729,S$1)/5</f>
        <v>5114.1243375325193</v>
      </c>
      <c r="T77" s="2">
        <f>SUMIFS('RAW CI'!$N$2:$N$1729,'RAW CI'!$G$2:$G$1729,'CI (num)'!$C77,'RAW CI'!$M$2:$M$1729,T$1)/5</f>
        <v>5305.3637974083222</v>
      </c>
      <c r="U77" s="2">
        <f>SUMIFS('RAW CI'!$N$2:$N$1729,'RAW CI'!$G$2:$G$1729,'CI (num)'!$C77,'RAW CI'!$M$2:$M$1729,U$1)/5</f>
        <v>5482.9883906938876</v>
      </c>
      <c r="V77" s="2">
        <f>SUMIFS('RAW CI'!$N$2:$N$1729,'RAW CI'!$G$2:$G$1729,'CI (num)'!$C77,'RAW CI'!$M$2:$M$1729,V$1)/5</f>
        <v>5598.3986322398041</v>
      </c>
      <c r="W77" s="2">
        <f>SUMIFS('RAW CI'!$N$2:$N$1729,'RAW CI'!$G$2:$G$1729,'CI (num)'!$C77,'RAW CI'!$M$2:$M$1729,W$1)/5</f>
        <v>5653.8230273985937</v>
      </c>
      <c r="X77" s="2">
        <f>SUMIFS('RAW CI'!$N$2:$N$1729,'RAW CI'!$G$2:$G$1729,'CI (num)'!$C77,'RAW CI'!$M$2:$M$1729,X$1)/5</f>
        <v>5660.2383775192839</v>
      </c>
      <c r="Y77" s="2">
        <f>SUMIFS('RAW CI'!$N$2:$N$1729,'RAW CI'!$G$2:$G$1729,'CI (num)'!$C77,'RAW CI'!$M$2:$M$1729,Y$1)/5</f>
        <v>5831.8059520984798</v>
      </c>
      <c r="Z77" s="2">
        <f>SUMIFS('RAW CI'!$N$2:$N$1729,'RAW CI'!$G$2:$G$1729,'CI (num)'!$C77,'RAW CI'!$M$2:$M$1729,Z$1)/5</f>
        <v>5918.9465599398081</v>
      </c>
      <c r="AA77" s="2">
        <f>SUMIFS('RAW CI'!$N$2:$N$1729,'RAW CI'!$G$2:$G$1729,'CI (num)'!$C77,'RAW CI'!$M$2:$M$1729,AA$1)/5</f>
        <v>6027.3015898503181</v>
      </c>
      <c r="AB77" s="2">
        <f>SUMIFS('RAW CI'!$N$2:$N$1729,'RAW CI'!$G$2:$G$1729,'CI (num)'!$C77,'RAW CI'!$M$2:$M$1729,AB$1)/5</f>
        <v>6161.5292986127261</v>
      </c>
      <c r="AC77" s="2">
        <f>SUMIFS('RAW CI'!$N$2:$N$1729,'RAW CI'!$G$2:$G$1729,'CI (num)'!$C77,'RAW CI'!$M$2:$M$1729,AC$1)/5</f>
        <v>6315.7671854312621</v>
      </c>
      <c r="AD77" s="2">
        <f>SUMIFS('RAW CI'!$N$2:$N$1729,'RAW CI'!$G$2:$G$1729,'CI (num)'!$C77,'RAW CI'!$M$2:$M$1729,AD$1)/5</f>
        <v>6482.5877419465423</v>
      </c>
      <c r="AE77" s="2">
        <f>SUMIFS('RAW CI'!$N$2:$N$1729,'RAW CI'!$G$2:$G$1729,'CI (num)'!$C77,'RAW CI'!$M$2:$M$1729,AE$1)/5</f>
        <v>6645.8051487566745</v>
      </c>
      <c r="AF77" s="2">
        <f>SUMIFS('RAW CI'!$N$2:$N$1729,'RAW CI'!$G$2:$G$1729,'CI (num)'!$C77,'RAW CI'!$M$2:$M$1729,AF$1)/5</f>
        <v>6814.041181106264</v>
      </c>
      <c r="AG77" s="2">
        <f>SUMIFS('RAW CI'!$N$2:$N$1729,'RAW CI'!$G$2:$G$1729,'CI (num)'!$C77,'RAW CI'!$M$2:$M$1729,AG$1)/5</f>
        <v>6999.652324382374</v>
      </c>
      <c r="AH77" s="2">
        <f>SUMIFS('RAW CI'!$N$2:$N$1729,'RAW CI'!$G$2:$G$1729,'CI (num)'!$C77,'RAW CI'!$M$2:$M$1729,AH$1)/5</f>
        <v>7097.0239883798295</v>
      </c>
      <c r="AI77" s="2">
        <f>SUMIFS('RAW CI'!$N$2:$N$1729,'RAW CI'!$G$2:$G$1729,'CI (num)'!$C77,'RAW CI'!$M$2:$M$1729,AI$1)/5</f>
        <v>7326.5200788464163</v>
      </c>
    </row>
    <row r="78" spans="1:35" x14ac:dyDescent="0.2">
      <c r="A78">
        <f t="shared" si="1"/>
        <v>77</v>
      </c>
      <c r="B78" t="s">
        <v>36</v>
      </c>
      <c r="C78" s="1">
        <v>20</v>
      </c>
      <c r="D78" s="2">
        <f>SUMIFS('RAW CI'!$N$2:$N$1729,'RAW CI'!$G$2:$G$1729,'CI (num)'!$C78,'RAW CI'!$M$2:$M$1729,D$1)/5</f>
        <v>2366.5110967723881</v>
      </c>
      <c r="E78" s="2">
        <f>SUMIFS('RAW CI'!$N$2:$N$1729,'RAW CI'!$G$2:$G$1729,'CI (num)'!$C78,'RAW CI'!$M$2:$M$1729,E$1)/5</f>
        <v>2485.5736691248503</v>
      </c>
      <c r="F78" s="2">
        <f>SUMIFS('RAW CI'!$N$2:$N$1729,'RAW CI'!$G$2:$G$1729,'CI (num)'!$C78,'RAW CI'!$M$2:$M$1729,F$1)/5</f>
        <v>2617.2501678321219</v>
      </c>
      <c r="G78" s="2">
        <f>SUMIFS('RAW CI'!$N$2:$N$1729,'RAW CI'!$G$2:$G$1729,'CI (num)'!$C78,'RAW CI'!$M$2:$M$1729,G$1)/5</f>
        <v>2762.7237201621365</v>
      </c>
      <c r="H78" s="2">
        <f>SUMIFS('RAW CI'!$N$2:$N$1729,'RAW CI'!$G$2:$G$1729,'CI (num)'!$C78,'RAW CI'!$M$2:$M$1729,H$1)/5</f>
        <v>2915.0097510433397</v>
      </c>
      <c r="I78" s="2">
        <f>SUMIFS('RAW CI'!$N$2:$N$1729,'RAW CI'!$G$2:$G$1729,'CI (num)'!$C78,'RAW CI'!$M$2:$M$1729,I$1)/5</f>
        <v>3072.6897803639959</v>
      </c>
      <c r="J78" s="2">
        <f>SUMIFS('RAW CI'!$N$2:$N$1729,'RAW CI'!$G$2:$G$1729,'CI (num)'!$C78,'RAW CI'!$M$2:$M$1729,J$1)/5</f>
        <v>3236.7540449851899</v>
      </c>
      <c r="K78" s="2">
        <f>SUMIFS('RAW CI'!$N$2:$N$1729,'RAW CI'!$G$2:$G$1729,'CI (num)'!$C78,'RAW CI'!$M$2:$M$1729,K$1)/5</f>
        <v>3424.9220912001961</v>
      </c>
      <c r="L78" s="2">
        <f>SUMIFS('RAW CI'!$N$2:$N$1729,'RAW CI'!$G$2:$G$1729,'CI (num)'!$C78,'RAW CI'!$M$2:$M$1729,L$1)/5</f>
        <v>3617.8630400700176</v>
      </c>
      <c r="M78" s="2">
        <f>SUMIFS('RAW CI'!$N$2:$N$1729,'RAW CI'!$G$2:$G$1729,'CI (num)'!$C78,'RAW CI'!$M$2:$M$1729,M$1)/5</f>
        <v>3815.3535313951679</v>
      </c>
      <c r="N78" s="2">
        <f>SUMIFS('RAW CI'!$N$2:$N$1729,'RAW CI'!$G$2:$G$1729,'CI (num)'!$C78,'RAW CI'!$M$2:$M$1729,N$1)/5</f>
        <v>4013.6865342266378</v>
      </c>
      <c r="O78" s="2">
        <f>SUMIFS('RAW CI'!$N$2:$N$1729,'RAW CI'!$G$2:$G$1729,'CI (num)'!$C78,'RAW CI'!$M$2:$M$1729,O$1)/5</f>
        <v>4172.7293072110378</v>
      </c>
      <c r="P78" s="2">
        <f>SUMIFS('RAW CI'!$N$2:$N$1729,'RAW CI'!$G$2:$G$1729,'CI (num)'!$C78,'RAW CI'!$M$2:$M$1729,P$1)/5</f>
        <v>4379.0567701982636</v>
      </c>
      <c r="Q78" s="2">
        <f>SUMIFS('RAW CI'!$N$2:$N$1729,'RAW CI'!$G$2:$G$1729,'CI (num)'!$C78,'RAW CI'!$M$2:$M$1729,Q$1)/5</f>
        <v>4614.0937108460985</v>
      </c>
      <c r="R78" s="2">
        <f>SUMIFS('RAW CI'!$N$2:$N$1729,'RAW CI'!$G$2:$G$1729,'CI (num)'!$C78,'RAW CI'!$M$2:$M$1729,R$1)/5</f>
        <v>4862.5918400616192</v>
      </c>
      <c r="S78" s="2">
        <f>SUMIFS('RAW CI'!$N$2:$N$1729,'RAW CI'!$G$2:$G$1729,'CI (num)'!$C78,'RAW CI'!$M$2:$M$1729,S$1)/5</f>
        <v>5114.1243375325193</v>
      </c>
      <c r="T78" s="2">
        <f>SUMIFS('RAW CI'!$N$2:$N$1729,'RAW CI'!$G$2:$G$1729,'CI (num)'!$C78,'RAW CI'!$M$2:$M$1729,T$1)/5</f>
        <v>5305.3637974083222</v>
      </c>
      <c r="U78" s="2">
        <f>SUMIFS('RAW CI'!$N$2:$N$1729,'RAW CI'!$G$2:$G$1729,'CI (num)'!$C78,'RAW CI'!$M$2:$M$1729,U$1)/5</f>
        <v>5482.9883906938876</v>
      </c>
      <c r="V78" s="2">
        <f>SUMIFS('RAW CI'!$N$2:$N$1729,'RAW CI'!$G$2:$G$1729,'CI (num)'!$C78,'RAW CI'!$M$2:$M$1729,V$1)/5</f>
        <v>5598.3986322398041</v>
      </c>
      <c r="W78" s="2">
        <f>SUMIFS('RAW CI'!$N$2:$N$1729,'RAW CI'!$G$2:$G$1729,'CI (num)'!$C78,'RAW CI'!$M$2:$M$1729,W$1)/5</f>
        <v>5653.8230273985937</v>
      </c>
      <c r="X78" s="2">
        <f>SUMIFS('RAW CI'!$N$2:$N$1729,'RAW CI'!$G$2:$G$1729,'CI (num)'!$C78,'RAW CI'!$M$2:$M$1729,X$1)/5</f>
        <v>5660.2383775192839</v>
      </c>
      <c r="Y78" s="2">
        <f>SUMIFS('RAW CI'!$N$2:$N$1729,'RAW CI'!$G$2:$G$1729,'CI (num)'!$C78,'RAW CI'!$M$2:$M$1729,Y$1)/5</f>
        <v>5831.8059520984798</v>
      </c>
      <c r="Z78" s="2">
        <f>SUMIFS('RAW CI'!$N$2:$N$1729,'RAW CI'!$G$2:$G$1729,'CI (num)'!$C78,'RAW CI'!$M$2:$M$1729,Z$1)/5</f>
        <v>5918.9465599398081</v>
      </c>
      <c r="AA78" s="2">
        <f>SUMIFS('RAW CI'!$N$2:$N$1729,'RAW CI'!$G$2:$G$1729,'CI (num)'!$C78,'RAW CI'!$M$2:$M$1729,AA$1)/5</f>
        <v>6027.3015898503181</v>
      </c>
      <c r="AB78" s="2">
        <f>SUMIFS('RAW CI'!$N$2:$N$1729,'RAW CI'!$G$2:$G$1729,'CI (num)'!$C78,'RAW CI'!$M$2:$M$1729,AB$1)/5</f>
        <v>6161.5292986127261</v>
      </c>
      <c r="AC78" s="2">
        <f>SUMIFS('RAW CI'!$N$2:$N$1729,'RAW CI'!$G$2:$G$1729,'CI (num)'!$C78,'RAW CI'!$M$2:$M$1729,AC$1)/5</f>
        <v>6315.7671854312621</v>
      </c>
      <c r="AD78" s="2">
        <f>SUMIFS('RAW CI'!$N$2:$N$1729,'RAW CI'!$G$2:$G$1729,'CI (num)'!$C78,'RAW CI'!$M$2:$M$1729,AD$1)/5</f>
        <v>6482.5877419465423</v>
      </c>
      <c r="AE78" s="2">
        <f>SUMIFS('RAW CI'!$N$2:$N$1729,'RAW CI'!$G$2:$G$1729,'CI (num)'!$C78,'RAW CI'!$M$2:$M$1729,AE$1)/5</f>
        <v>6645.8051487566745</v>
      </c>
      <c r="AF78" s="2">
        <f>SUMIFS('RAW CI'!$N$2:$N$1729,'RAW CI'!$G$2:$G$1729,'CI (num)'!$C78,'RAW CI'!$M$2:$M$1729,AF$1)/5</f>
        <v>6814.041181106264</v>
      </c>
      <c r="AG78" s="2">
        <f>SUMIFS('RAW CI'!$N$2:$N$1729,'RAW CI'!$G$2:$G$1729,'CI (num)'!$C78,'RAW CI'!$M$2:$M$1729,AG$1)/5</f>
        <v>6999.652324382374</v>
      </c>
      <c r="AH78" s="2">
        <f>SUMIFS('RAW CI'!$N$2:$N$1729,'RAW CI'!$G$2:$G$1729,'CI (num)'!$C78,'RAW CI'!$M$2:$M$1729,AH$1)/5</f>
        <v>7097.0239883798295</v>
      </c>
      <c r="AI78" s="2">
        <f>SUMIFS('RAW CI'!$N$2:$N$1729,'RAW CI'!$G$2:$G$1729,'CI (num)'!$C78,'RAW CI'!$M$2:$M$1729,AI$1)/5</f>
        <v>7326.5200788464163</v>
      </c>
    </row>
    <row r="79" spans="1:35" x14ac:dyDescent="0.2">
      <c r="A79">
        <f t="shared" si="1"/>
        <v>78</v>
      </c>
      <c r="B79" t="s">
        <v>36</v>
      </c>
      <c r="C79" s="1">
        <v>20</v>
      </c>
      <c r="D79" s="2">
        <f>SUMIFS('RAW CI'!$N$2:$N$1729,'RAW CI'!$G$2:$G$1729,'CI (num)'!$C79,'RAW CI'!$M$2:$M$1729,D$1)/5</f>
        <v>2366.5110967723881</v>
      </c>
      <c r="E79" s="2">
        <f>SUMIFS('RAW CI'!$N$2:$N$1729,'RAW CI'!$G$2:$G$1729,'CI (num)'!$C79,'RAW CI'!$M$2:$M$1729,E$1)/5</f>
        <v>2485.5736691248503</v>
      </c>
      <c r="F79" s="2">
        <f>SUMIFS('RAW CI'!$N$2:$N$1729,'RAW CI'!$G$2:$G$1729,'CI (num)'!$C79,'RAW CI'!$M$2:$M$1729,F$1)/5</f>
        <v>2617.2501678321219</v>
      </c>
      <c r="G79" s="2">
        <f>SUMIFS('RAW CI'!$N$2:$N$1729,'RAW CI'!$G$2:$G$1729,'CI (num)'!$C79,'RAW CI'!$M$2:$M$1729,G$1)/5</f>
        <v>2762.7237201621365</v>
      </c>
      <c r="H79" s="2">
        <f>SUMIFS('RAW CI'!$N$2:$N$1729,'RAW CI'!$G$2:$G$1729,'CI (num)'!$C79,'RAW CI'!$M$2:$M$1729,H$1)/5</f>
        <v>2915.0097510433397</v>
      </c>
      <c r="I79" s="2">
        <f>SUMIFS('RAW CI'!$N$2:$N$1729,'RAW CI'!$G$2:$G$1729,'CI (num)'!$C79,'RAW CI'!$M$2:$M$1729,I$1)/5</f>
        <v>3072.6897803639959</v>
      </c>
      <c r="J79" s="2">
        <f>SUMIFS('RAW CI'!$N$2:$N$1729,'RAW CI'!$G$2:$G$1729,'CI (num)'!$C79,'RAW CI'!$M$2:$M$1729,J$1)/5</f>
        <v>3236.7540449851899</v>
      </c>
      <c r="K79" s="2">
        <f>SUMIFS('RAW CI'!$N$2:$N$1729,'RAW CI'!$G$2:$G$1729,'CI (num)'!$C79,'RAW CI'!$M$2:$M$1729,K$1)/5</f>
        <v>3424.9220912001961</v>
      </c>
      <c r="L79" s="2">
        <f>SUMIFS('RAW CI'!$N$2:$N$1729,'RAW CI'!$G$2:$G$1729,'CI (num)'!$C79,'RAW CI'!$M$2:$M$1729,L$1)/5</f>
        <v>3617.8630400700176</v>
      </c>
      <c r="M79" s="2">
        <f>SUMIFS('RAW CI'!$N$2:$N$1729,'RAW CI'!$G$2:$G$1729,'CI (num)'!$C79,'RAW CI'!$M$2:$M$1729,M$1)/5</f>
        <v>3815.3535313951679</v>
      </c>
      <c r="N79" s="2">
        <f>SUMIFS('RAW CI'!$N$2:$N$1729,'RAW CI'!$G$2:$G$1729,'CI (num)'!$C79,'RAW CI'!$M$2:$M$1729,N$1)/5</f>
        <v>4013.6865342266378</v>
      </c>
      <c r="O79" s="2">
        <f>SUMIFS('RAW CI'!$N$2:$N$1729,'RAW CI'!$G$2:$G$1729,'CI (num)'!$C79,'RAW CI'!$M$2:$M$1729,O$1)/5</f>
        <v>4172.7293072110378</v>
      </c>
      <c r="P79" s="2">
        <f>SUMIFS('RAW CI'!$N$2:$N$1729,'RAW CI'!$G$2:$G$1729,'CI (num)'!$C79,'RAW CI'!$M$2:$M$1729,P$1)/5</f>
        <v>4379.0567701982636</v>
      </c>
      <c r="Q79" s="2">
        <f>SUMIFS('RAW CI'!$N$2:$N$1729,'RAW CI'!$G$2:$G$1729,'CI (num)'!$C79,'RAW CI'!$M$2:$M$1729,Q$1)/5</f>
        <v>4614.0937108460985</v>
      </c>
      <c r="R79" s="2">
        <f>SUMIFS('RAW CI'!$N$2:$N$1729,'RAW CI'!$G$2:$G$1729,'CI (num)'!$C79,'RAW CI'!$M$2:$M$1729,R$1)/5</f>
        <v>4862.5918400616192</v>
      </c>
      <c r="S79" s="2">
        <f>SUMIFS('RAW CI'!$N$2:$N$1729,'RAW CI'!$G$2:$G$1729,'CI (num)'!$C79,'RAW CI'!$M$2:$M$1729,S$1)/5</f>
        <v>5114.1243375325193</v>
      </c>
      <c r="T79" s="2">
        <f>SUMIFS('RAW CI'!$N$2:$N$1729,'RAW CI'!$G$2:$G$1729,'CI (num)'!$C79,'RAW CI'!$M$2:$M$1729,T$1)/5</f>
        <v>5305.3637974083222</v>
      </c>
      <c r="U79" s="2">
        <f>SUMIFS('RAW CI'!$N$2:$N$1729,'RAW CI'!$G$2:$G$1729,'CI (num)'!$C79,'RAW CI'!$M$2:$M$1729,U$1)/5</f>
        <v>5482.9883906938876</v>
      </c>
      <c r="V79" s="2">
        <f>SUMIFS('RAW CI'!$N$2:$N$1729,'RAW CI'!$G$2:$G$1729,'CI (num)'!$C79,'RAW CI'!$M$2:$M$1729,V$1)/5</f>
        <v>5598.3986322398041</v>
      </c>
      <c r="W79" s="2">
        <f>SUMIFS('RAW CI'!$N$2:$N$1729,'RAW CI'!$G$2:$G$1729,'CI (num)'!$C79,'RAW CI'!$M$2:$M$1729,W$1)/5</f>
        <v>5653.8230273985937</v>
      </c>
      <c r="X79" s="2">
        <f>SUMIFS('RAW CI'!$N$2:$N$1729,'RAW CI'!$G$2:$G$1729,'CI (num)'!$C79,'RAW CI'!$M$2:$M$1729,X$1)/5</f>
        <v>5660.2383775192839</v>
      </c>
      <c r="Y79" s="2">
        <f>SUMIFS('RAW CI'!$N$2:$N$1729,'RAW CI'!$G$2:$G$1729,'CI (num)'!$C79,'RAW CI'!$M$2:$M$1729,Y$1)/5</f>
        <v>5831.8059520984798</v>
      </c>
      <c r="Z79" s="2">
        <f>SUMIFS('RAW CI'!$N$2:$N$1729,'RAW CI'!$G$2:$G$1729,'CI (num)'!$C79,'RAW CI'!$M$2:$M$1729,Z$1)/5</f>
        <v>5918.9465599398081</v>
      </c>
      <c r="AA79" s="2">
        <f>SUMIFS('RAW CI'!$N$2:$N$1729,'RAW CI'!$G$2:$G$1729,'CI (num)'!$C79,'RAW CI'!$M$2:$M$1729,AA$1)/5</f>
        <v>6027.3015898503181</v>
      </c>
      <c r="AB79" s="2">
        <f>SUMIFS('RAW CI'!$N$2:$N$1729,'RAW CI'!$G$2:$G$1729,'CI (num)'!$C79,'RAW CI'!$M$2:$M$1729,AB$1)/5</f>
        <v>6161.5292986127261</v>
      </c>
      <c r="AC79" s="2">
        <f>SUMIFS('RAW CI'!$N$2:$N$1729,'RAW CI'!$G$2:$G$1729,'CI (num)'!$C79,'RAW CI'!$M$2:$M$1729,AC$1)/5</f>
        <v>6315.7671854312621</v>
      </c>
      <c r="AD79" s="2">
        <f>SUMIFS('RAW CI'!$N$2:$N$1729,'RAW CI'!$G$2:$G$1729,'CI (num)'!$C79,'RAW CI'!$M$2:$M$1729,AD$1)/5</f>
        <v>6482.5877419465423</v>
      </c>
      <c r="AE79" s="2">
        <f>SUMIFS('RAW CI'!$N$2:$N$1729,'RAW CI'!$G$2:$G$1729,'CI (num)'!$C79,'RAW CI'!$M$2:$M$1729,AE$1)/5</f>
        <v>6645.8051487566745</v>
      </c>
      <c r="AF79" s="2">
        <f>SUMIFS('RAW CI'!$N$2:$N$1729,'RAW CI'!$G$2:$G$1729,'CI (num)'!$C79,'RAW CI'!$M$2:$M$1729,AF$1)/5</f>
        <v>6814.041181106264</v>
      </c>
      <c r="AG79" s="2">
        <f>SUMIFS('RAW CI'!$N$2:$N$1729,'RAW CI'!$G$2:$G$1729,'CI (num)'!$C79,'RAW CI'!$M$2:$M$1729,AG$1)/5</f>
        <v>6999.652324382374</v>
      </c>
      <c r="AH79" s="2">
        <f>SUMIFS('RAW CI'!$N$2:$N$1729,'RAW CI'!$G$2:$G$1729,'CI (num)'!$C79,'RAW CI'!$M$2:$M$1729,AH$1)/5</f>
        <v>7097.0239883798295</v>
      </c>
      <c r="AI79" s="2">
        <f>SUMIFS('RAW CI'!$N$2:$N$1729,'RAW CI'!$G$2:$G$1729,'CI (num)'!$C79,'RAW CI'!$M$2:$M$1729,AI$1)/5</f>
        <v>7326.5200788464163</v>
      </c>
    </row>
    <row r="80" spans="1:35" x14ac:dyDescent="0.2">
      <c r="A80">
        <f t="shared" si="1"/>
        <v>79</v>
      </c>
      <c r="B80" t="s">
        <v>36</v>
      </c>
      <c r="C80" s="1">
        <v>20</v>
      </c>
      <c r="D80" s="2">
        <f>SUMIFS('RAW CI'!$N$2:$N$1729,'RAW CI'!$G$2:$G$1729,'CI (num)'!$C80,'RAW CI'!$M$2:$M$1729,D$1)/5</f>
        <v>2366.5110967723881</v>
      </c>
      <c r="E80" s="2">
        <f>SUMIFS('RAW CI'!$N$2:$N$1729,'RAW CI'!$G$2:$G$1729,'CI (num)'!$C80,'RAW CI'!$M$2:$M$1729,E$1)/5</f>
        <v>2485.5736691248503</v>
      </c>
      <c r="F80" s="2">
        <f>SUMIFS('RAW CI'!$N$2:$N$1729,'RAW CI'!$G$2:$G$1729,'CI (num)'!$C80,'RAW CI'!$M$2:$M$1729,F$1)/5</f>
        <v>2617.2501678321219</v>
      </c>
      <c r="G80" s="2">
        <f>SUMIFS('RAW CI'!$N$2:$N$1729,'RAW CI'!$G$2:$G$1729,'CI (num)'!$C80,'RAW CI'!$M$2:$M$1729,G$1)/5</f>
        <v>2762.7237201621365</v>
      </c>
      <c r="H80" s="2">
        <f>SUMIFS('RAW CI'!$N$2:$N$1729,'RAW CI'!$G$2:$G$1729,'CI (num)'!$C80,'RAW CI'!$M$2:$M$1729,H$1)/5</f>
        <v>2915.0097510433397</v>
      </c>
      <c r="I80" s="2">
        <f>SUMIFS('RAW CI'!$N$2:$N$1729,'RAW CI'!$G$2:$G$1729,'CI (num)'!$C80,'RAW CI'!$M$2:$M$1729,I$1)/5</f>
        <v>3072.6897803639959</v>
      </c>
      <c r="J80" s="2">
        <f>SUMIFS('RAW CI'!$N$2:$N$1729,'RAW CI'!$G$2:$G$1729,'CI (num)'!$C80,'RAW CI'!$M$2:$M$1729,J$1)/5</f>
        <v>3236.7540449851899</v>
      </c>
      <c r="K80" s="2">
        <f>SUMIFS('RAW CI'!$N$2:$N$1729,'RAW CI'!$G$2:$G$1729,'CI (num)'!$C80,'RAW CI'!$M$2:$M$1729,K$1)/5</f>
        <v>3424.9220912001961</v>
      </c>
      <c r="L80" s="2">
        <f>SUMIFS('RAW CI'!$N$2:$N$1729,'RAW CI'!$G$2:$G$1729,'CI (num)'!$C80,'RAW CI'!$M$2:$M$1729,L$1)/5</f>
        <v>3617.8630400700176</v>
      </c>
      <c r="M80" s="2">
        <f>SUMIFS('RAW CI'!$N$2:$N$1729,'RAW CI'!$G$2:$G$1729,'CI (num)'!$C80,'RAW CI'!$M$2:$M$1729,M$1)/5</f>
        <v>3815.3535313951679</v>
      </c>
      <c r="N80" s="2">
        <f>SUMIFS('RAW CI'!$N$2:$N$1729,'RAW CI'!$G$2:$G$1729,'CI (num)'!$C80,'RAW CI'!$M$2:$M$1729,N$1)/5</f>
        <v>4013.6865342266378</v>
      </c>
      <c r="O80" s="2">
        <f>SUMIFS('RAW CI'!$N$2:$N$1729,'RAW CI'!$G$2:$G$1729,'CI (num)'!$C80,'RAW CI'!$M$2:$M$1729,O$1)/5</f>
        <v>4172.7293072110378</v>
      </c>
      <c r="P80" s="2">
        <f>SUMIFS('RAW CI'!$N$2:$N$1729,'RAW CI'!$G$2:$G$1729,'CI (num)'!$C80,'RAW CI'!$M$2:$M$1729,P$1)/5</f>
        <v>4379.0567701982636</v>
      </c>
      <c r="Q80" s="2">
        <f>SUMIFS('RAW CI'!$N$2:$N$1729,'RAW CI'!$G$2:$G$1729,'CI (num)'!$C80,'RAW CI'!$M$2:$M$1729,Q$1)/5</f>
        <v>4614.0937108460985</v>
      </c>
      <c r="R80" s="2">
        <f>SUMIFS('RAW CI'!$N$2:$N$1729,'RAW CI'!$G$2:$G$1729,'CI (num)'!$C80,'RAW CI'!$M$2:$M$1729,R$1)/5</f>
        <v>4862.5918400616192</v>
      </c>
      <c r="S80" s="2">
        <f>SUMIFS('RAW CI'!$N$2:$N$1729,'RAW CI'!$G$2:$G$1729,'CI (num)'!$C80,'RAW CI'!$M$2:$M$1729,S$1)/5</f>
        <v>5114.1243375325193</v>
      </c>
      <c r="T80" s="2">
        <f>SUMIFS('RAW CI'!$N$2:$N$1729,'RAW CI'!$G$2:$G$1729,'CI (num)'!$C80,'RAW CI'!$M$2:$M$1729,T$1)/5</f>
        <v>5305.3637974083222</v>
      </c>
      <c r="U80" s="2">
        <f>SUMIFS('RAW CI'!$N$2:$N$1729,'RAW CI'!$G$2:$G$1729,'CI (num)'!$C80,'RAW CI'!$M$2:$M$1729,U$1)/5</f>
        <v>5482.9883906938876</v>
      </c>
      <c r="V80" s="2">
        <f>SUMIFS('RAW CI'!$N$2:$N$1729,'RAW CI'!$G$2:$G$1729,'CI (num)'!$C80,'RAW CI'!$M$2:$M$1729,V$1)/5</f>
        <v>5598.3986322398041</v>
      </c>
      <c r="W80" s="2">
        <f>SUMIFS('RAW CI'!$N$2:$N$1729,'RAW CI'!$G$2:$G$1729,'CI (num)'!$C80,'RAW CI'!$M$2:$M$1729,W$1)/5</f>
        <v>5653.8230273985937</v>
      </c>
      <c r="X80" s="2">
        <f>SUMIFS('RAW CI'!$N$2:$N$1729,'RAW CI'!$G$2:$G$1729,'CI (num)'!$C80,'RAW CI'!$M$2:$M$1729,X$1)/5</f>
        <v>5660.2383775192839</v>
      </c>
      <c r="Y80" s="2">
        <f>SUMIFS('RAW CI'!$N$2:$N$1729,'RAW CI'!$G$2:$G$1729,'CI (num)'!$C80,'RAW CI'!$M$2:$M$1729,Y$1)/5</f>
        <v>5831.8059520984798</v>
      </c>
      <c r="Z80" s="2">
        <f>SUMIFS('RAW CI'!$N$2:$N$1729,'RAW CI'!$G$2:$G$1729,'CI (num)'!$C80,'RAW CI'!$M$2:$M$1729,Z$1)/5</f>
        <v>5918.9465599398081</v>
      </c>
      <c r="AA80" s="2">
        <f>SUMIFS('RAW CI'!$N$2:$N$1729,'RAW CI'!$G$2:$G$1729,'CI (num)'!$C80,'RAW CI'!$M$2:$M$1729,AA$1)/5</f>
        <v>6027.3015898503181</v>
      </c>
      <c r="AB80" s="2">
        <f>SUMIFS('RAW CI'!$N$2:$N$1729,'RAW CI'!$G$2:$G$1729,'CI (num)'!$C80,'RAW CI'!$M$2:$M$1729,AB$1)/5</f>
        <v>6161.5292986127261</v>
      </c>
      <c r="AC80" s="2">
        <f>SUMIFS('RAW CI'!$N$2:$N$1729,'RAW CI'!$G$2:$G$1729,'CI (num)'!$C80,'RAW CI'!$M$2:$M$1729,AC$1)/5</f>
        <v>6315.7671854312621</v>
      </c>
      <c r="AD80" s="2">
        <f>SUMIFS('RAW CI'!$N$2:$N$1729,'RAW CI'!$G$2:$G$1729,'CI (num)'!$C80,'RAW CI'!$M$2:$M$1729,AD$1)/5</f>
        <v>6482.5877419465423</v>
      </c>
      <c r="AE80" s="2">
        <f>SUMIFS('RAW CI'!$N$2:$N$1729,'RAW CI'!$G$2:$G$1729,'CI (num)'!$C80,'RAW CI'!$M$2:$M$1729,AE$1)/5</f>
        <v>6645.8051487566745</v>
      </c>
      <c r="AF80" s="2">
        <f>SUMIFS('RAW CI'!$N$2:$N$1729,'RAW CI'!$G$2:$G$1729,'CI (num)'!$C80,'RAW CI'!$M$2:$M$1729,AF$1)/5</f>
        <v>6814.041181106264</v>
      </c>
      <c r="AG80" s="2">
        <f>SUMIFS('RAW CI'!$N$2:$N$1729,'RAW CI'!$G$2:$G$1729,'CI (num)'!$C80,'RAW CI'!$M$2:$M$1729,AG$1)/5</f>
        <v>6999.652324382374</v>
      </c>
      <c r="AH80" s="2">
        <f>SUMIFS('RAW CI'!$N$2:$N$1729,'RAW CI'!$G$2:$G$1729,'CI (num)'!$C80,'RAW CI'!$M$2:$M$1729,AH$1)/5</f>
        <v>7097.0239883798295</v>
      </c>
      <c r="AI80" s="2">
        <f>SUMIFS('RAW CI'!$N$2:$N$1729,'RAW CI'!$G$2:$G$1729,'CI (num)'!$C80,'RAW CI'!$M$2:$M$1729,AI$1)/5</f>
        <v>7326.5200788464163</v>
      </c>
    </row>
    <row r="81" spans="1:35" x14ac:dyDescent="0.2">
      <c r="A81">
        <f t="shared" si="1"/>
        <v>80</v>
      </c>
      <c r="B81" t="s">
        <v>37</v>
      </c>
      <c r="C81" s="1">
        <v>30</v>
      </c>
      <c r="D81" s="2">
        <f>SUMIFS('RAW CI'!$N$2:$N$1729,'RAW CI'!$G$2:$G$1729,'CI (num)'!$C81,'RAW CI'!$M$2:$M$1729,D$1)/5</f>
        <v>1691.436977771072</v>
      </c>
      <c r="E81" s="2">
        <f>SUMIFS('RAW CI'!$N$2:$N$1729,'RAW CI'!$G$2:$G$1729,'CI (num)'!$C81,'RAW CI'!$M$2:$M$1729,E$1)/5</f>
        <v>1745.2211690483102</v>
      </c>
      <c r="F81" s="2">
        <f>SUMIFS('RAW CI'!$N$2:$N$1729,'RAW CI'!$G$2:$G$1729,'CI (num)'!$C81,'RAW CI'!$M$2:$M$1729,F$1)/5</f>
        <v>1810.880907517072</v>
      </c>
      <c r="G81" s="2">
        <f>SUMIFS('RAW CI'!$N$2:$N$1729,'RAW CI'!$G$2:$G$1729,'CI (num)'!$C81,'RAW CI'!$M$2:$M$1729,G$1)/5</f>
        <v>1880.4252884401678</v>
      </c>
      <c r="H81" s="2">
        <f>SUMIFS('RAW CI'!$N$2:$N$1729,'RAW CI'!$G$2:$G$1729,'CI (num)'!$C81,'RAW CI'!$M$2:$M$1729,H$1)/5</f>
        <v>1951.5548274447078</v>
      </c>
      <c r="I81" s="2">
        <f>SUMIFS('RAW CI'!$N$2:$N$1729,'RAW CI'!$G$2:$G$1729,'CI (num)'!$C81,'RAW CI'!$M$2:$M$1729,I$1)/5</f>
        <v>2025.8600043060337</v>
      </c>
      <c r="J81" s="2">
        <f>SUMIFS('RAW CI'!$N$2:$N$1729,'RAW CI'!$G$2:$G$1729,'CI (num)'!$C81,'RAW CI'!$M$2:$M$1729,J$1)/5</f>
        <v>2122.0661026701559</v>
      </c>
      <c r="K81" s="2">
        <f>SUMIFS('RAW CI'!$N$2:$N$1729,'RAW CI'!$G$2:$G$1729,'CI (num)'!$C81,'RAW CI'!$M$2:$M$1729,K$1)/5</f>
        <v>2233.960366769576</v>
      </c>
      <c r="L81" s="2">
        <f>SUMIFS('RAW CI'!$N$2:$N$1729,'RAW CI'!$G$2:$G$1729,'CI (num)'!$C81,'RAW CI'!$M$2:$M$1729,L$1)/5</f>
        <v>2353.7724507783178</v>
      </c>
      <c r="M81" s="2">
        <f>SUMIFS('RAW CI'!$N$2:$N$1729,'RAW CI'!$G$2:$G$1729,'CI (num)'!$C81,'RAW CI'!$M$2:$M$1729,M$1)/5</f>
        <v>2479.0695855485142</v>
      </c>
      <c r="N81" s="2">
        <f>SUMIFS('RAW CI'!$N$2:$N$1729,'RAW CI'!$G$2:$G$1729,'CI (num)'!$C81,'RAW CI'!$M$2:$M$1729,N$1)/5</f>
        <v>2604.4879076248699</v>
      </c>
      <c r="O81" s="2">
        <f>SUMIFS('RAW CI'!$N$2:$N$1729,'RAW CI'!$G$2:$G$1729,'CI (num)'!$C81,'RAW CI'!$M$2:$M$1729,O$1)/5</f>
        <v>2723.5294898142261</v>
      </c>
      <c r="P81" s="2">
        <f>SUMIFS('RAW CI'!$N$2:$N$1729,'RAW CI'!$G$2:$G$1729,'CI (num)'!$C81,'RAW CI'!$M$2:$M$1729,P$1)/5</f>
        <v>2859.049707923366</v>
      </c>
      <c r="Q81" s="2">
        <f>SUMIFS('RAW CI'!$N$2:$N$1729,'RAW CI'!$G$2:$G$1729,'CI (num)'!$C81,'RAW CI'!$M$2:$M$1729,Q$1)/5</f>
        <v>2999.2851863720962</v>
      </c>
      <c r="R81" s="2">
        <f>SUMIFS('RAW CI'!$N$2:$N$1729,'RAW CI'!$G$2:$G$1729,'CI (num)'!$C81,'RAW CI'!$M$2:$M$1729,R$1)/5</f>
        <v>3139.4330098241799</v>
      </c>
      <c r="S81" s="2">
        <f>SUMIFS('RAW CI'!$N$2:$N$1729,'RAW CI'!$G$2:$G$1729,'CI (num)'!$C81,'RAW CI'!$M$2:$M$1729,S$1)/5</f>
        <v>3280.8193687553639</v>
      </c>
      <c r="T81" s="2">
        <f>SUMIFS('RAW CI'!$N$2:$N$1729,'RAW CI'!$G$2:$G$1729,'CI (num)'!$C81,'RAW CI'!$M$2:$M$1729,T$1)/5</f>
        <v>3391.9562137288694</v>
      </c>
      <c r="U81" s="2">
        <f>SUMIFS('RAW CI'!$N$2:$N$1729,'RAW CI'!$G$2:$G$1729,'CI (num)'!$C81,'RAW CI'!$M$2:$M$1729,U$1)/5</f>
        <v>3550.4763249194957</v>
      </c>
      <c r="V81" s="2">
        <f>SUMIFS('RAW CI'!$N$2:$N$1729,'RAW CI'!$G$2:$G$1729,'CI (num)'!$C81,'RAW CI'!$M$2:$M$1729,V$1)/5</f>
        <v>3728.4706878752681</v>
      </c>
      <c r="W81" s="2">
        <f>SUMIFS('RAW CI'!$N$2:$N$1729,'RAW CI'!$G$2:$G$1729,'CI (num)'!$C81,'RAW CI'!$M$2:$M$1729,W$1)/5</f>
        <v>3914.841626878836</v>
      </c>
      <c r="X81" s="2">
        <f>SUMIFS('RAW CI'!$N$2:$N$1729,'RAW CI'!$G$2:$G$1729,'CI (num)'!$C81,'RAW CI'!$M$2:$M$1729,X$1)/5</f>
        <v>4098.5691492658607</v>
      </c>
      <c r="Y81" s="2">
        <f>SUMIFS('RAW CI'!$N$2:$N$1729,'RAW CI'!$G$2:$G$1729,'CI (num)'!$C81,'RAW CI'!$M$2:$M$1729,Y$1)/5</f>
        <v>4217.6146641608902</v>
      </c>
      <c r="Z81" s="2">
        <f>SUMIFS('RAW CI'!$N$2:$N$1729,'RAW CI'!$G$2:$G$1729,'CI (num)'!$C81,'RAW CI'!$M$2:$M$1729,Z$1)/5</f>
        <v>4325.650462688518</v>
      </c>
      <c r="AA81" s="2">
        <f>SUMIFS('RAW CI'!$N$2:$N$1729,'RAW CI'!$G$2:$G$1729,'CI (num)'!$C81,'RAW CI'!$M$2:$M$1729,AA$1)/5</f>
        <v>4389.5440123002654</v>
      </c>
      <c r="AB81" s="2">
        <f>SUMIFS('RAW CI'!$N$2:$N$1729,'RAW CI'!$G$2:$G$1729,'CI (num)'!$C81,'RAW CI'!$M$2:$M$1729,AB$1)/5</f>
        <v>4417.2030692734388</v>
      </c>
      <c r="AC81" s="2">
        <f>SUMIFS('RAW CI'!$N$2:$N$1729,'RAW CI'!$G$2:$G$1729,'CI (num)'!$C81,'RAW CI'!$M$2:$M$1729,AC$1)/5</f>
        <v>4415.9191553437831</v>
      </c>
      <c r="AD81" s="2">
        <f>SUMIFS('RAW CI'!$N$2:$N$1729,'RAW CI'!$G$2:$G$1729,'CI (num)'!$C81,'RAW CI'!$M$2:$M$1729,AD$1)/5</f>
        <v>4567.8505902412726</v>
      </c>
      <c r="AE81" s="2">
        <f>SUMIFS('RAW CI'!$N$2:$N$1729,'RAW CI'!$G$2:$G$1729,'CI (num)'!$C81,'RAW CI'!$M$2:$M$1729,AE$1)/5</f>
        <v>4675.4719497474262</v>
      </c>
      <c r="AF81" s="2">
        <f>SUMIFS('RAW CI'!$N$2:$N$1729,'RAW CI'!$G$2:$G$1729,'CI (num)'!$C81,'RAW CI'!$M$2:$M$1729,AF$1)/5</f>
        <v>4799.2322024619816</v>
      </c>
      <c r="AG81" s="2">
        <f>SUMIFS('RAW CI'!$N$2:$N$1729,'RAW CI'!$G$2:$G$1729,'CI (num)'!$C81,'RAW CI'!$M$2:$M$1729,AG$1)/5</f>
        <v>4933.7828481440501</v>
      </c>
      <c r="AH81" s="2">
        <f>SUMIFS('RAW CI'!$N$2:$N$1729,'RAW CI'!$G$2:$G$1729,'CI (num)'!$C81,'RAW CI'!$M$2:$M$1729,AH$1)/5</f>
        <v>4995.7639176696539</v>
      </c>
      <c r="AI81" s="2">
        <f>SUMIFS('RAW CI'!$N$2:$N$1729,'RAW CI'!$G$2:$G$1729,'CI (num)'!$C81,'RAW CI'!$M$2:$M$1729,AI$1)/5</f>
        <v>5107.3578178164762</v>
      </c>
    </row>
    <row r="82" spans="1:35" x14ac:dyDescent="0.2">
      <c r="A82">
        <f t="shared" si="1"/>
        <v>81</v>
      </c>
      <c r="B82" t="s">
        <v>37</v>
      </c>
      <c r="C82" s="1">
        <v>30</v>
      </c>
      <c r="D82" s="2">
        <f>SUMIFS('RAW CI'!$N$2:$N$1729,'RAW CI'!$G$2:$G$1729,'CI (num)'!$C82,'RAW CI'!$M$2:$M$1729,D$1)/5</f>
        <v>1691.436977771072</v>
      </c>
      <c r="E82" s="2">
        <f>SUMIFS('RAW CI'!$N$2:$N$1729,'RAW CI'!$G$2:$G$1729,'CI (num)'!$C82,'RAW CI'!$M$2:$M$1729,E$1)/5</f>
        <v>1745.2211690483102</v>
      </c>
      <c r="F82" s="2">
        <f>SUMIFS('RAW CI'!$N$2:$N$1729,'RAW CI'!$G$2:$G$1729,'CI (num)'!$C82,'RAW CI'!$M$2:$M$1729,F$1)/5</f>
        <v>1810.880907517072</v>
      </c>
      <c r="G82" s="2">
        <f>SUMIFS('RAW CI'!$N$2:$N$1729,'RAW CI'!$G$2:$G$1729,'CI (num)'!$C82,'RAW CI'!$M$2:$M$1729,G$1)/5</f>
        <v>1880.4252884401678</v>
      </c>
      <c r="H82" s="2">
        <f>SUMIFS('RAW CI'!$N$2:$N$1729,'RAW CI'!$G$2:$G$1729,'CI (num)'!$C82,'RAW CI'!$M$2:$M$1729,H$1)/5</f>
        <v>1951.5548274447078</v>
      </c>
      <c r="I82" s="2">
        <f>SUMIFS('RAW CI'!$N$2:$N$1729,'RAW CI'!$G$2:$G$1729,'CI (num)'!$C82,'RAW CI'!$M$2:$M$1729,I$1)/5</f>
        <v>2025.8600043060337</v>
      </c>
      <c r="J82" s="2">
        <f>SUMIFS('RAW CI'!$N$2:$N$1729,'RAW CI'!$G$2:$G$1729,'CI (num)'!$C82,'RAW CI'!$M$2:$M$1729,J$1)/5</f>
        <v>2122.0661026701559</v>
      </c>
      <c r="K82" s="2">
        <f>SUMIFS('RAW CI'!$N$2:$N$1729,'RAW CI'!$G$2:$G$1729,'CI (num)'!$C82,'RAW CI'!$M$2:$M$1729,K$1)/5</f>
        <v>2233.960366769576</v>
      </c>
      <c r="L82" s="2">
        <f>SUMIFS('RAW CI'!$N$2:$N$1729,'RAW CI'!$G$2:$G$1729,'CI (num)'!$C82,'RAW CI'!$M$2:$M$1729,L$1)/5</f>
        <v>2353.7724507783178</v>
      </c>
      <c r="M82" s="2">
        <f>SUMIFS('RAW CI'!$N$2:$N$1729,'RAW CI'!$G$2:$G$1729,'CI (num)'!$C82,'RAW CI'!$M$2:$M$1729,M$1)/5</f>
        <v>2479.0695855485142</v>
      </c>
      <c r="N82" s="2">
        <f>SUMIFS('RAW CI'!$N$2:$N$1729,'RAW CI'!$G$2:$G$1729,'CI (num)'!$C82,'RAW CI'!$M$2:$M$1729,N$1)/5</f>
        <v>2604.4879076248699</v>
      </c>
      <c r="O82" s="2">
        <f>SUMIFS('RAW CI'!$N$2:$N$1729,'RAW CI'!$G$2:$G$1729,'CI (num)'!$C82,'RAW CI'!$M$2:$M$1729,O$1)/5</f>
        <v>2723.5294898142261</v>
      </c>
      <c r="P82" s="2">
        <f>SUMIFS('RAW CI'!$N$2:$N$1729,'RAW CI'!$G$2:$G$1729,'CI (num)'!$C82,'RAW CI'!$M$2:$M$1729,P$1)/5</f>
        <v>2859.049707923366</v>
      </c>
      <c r="Q82" s="2">
        <f>SUMIFS('RAW CI'!$N$2:$N$1729,'RAW CI'!$G$2:$G$1729,'CI (num)'!$C82,'RAW CI'!$M$2:$M$1729,Q$1)/5</f>
        <v>2999.2851863720962</v>
      </c>
      <c r="R82" s="2">
        <f>SUMIFS('RAW CI'!$N$2:$N$1729,'RAW CI'!$G$2:$G$1729,'CI (num)'!$C82,'RAW CI'!$M$2:$M$1729,R$1)/5</f>
        <v>3139.4330098241799</v>
      </c>
      <c r="S82" s="2">
        <f>SUMIFS('RAW CI'!$N$2:$N$1729,'RAW CI'!$G$2:$G$1729,'CI (num)'!$C82,'RAW CI'!$M$2:$M$1729,S$1)/5</f>
        <v>3280.8193687553639</v>
      </c>
      <c r="T82" s="2">
        <f>SUMIFS('RAW CI'!$N$2:$N$1729,'RAW CI'!$G$2:$G$1729,'CI (num)'!$C82,'RAW CI'!$M$2:$M$1729,T$1)/5</f>
        <v>3391.9562137288694</v>
      </c>
      <c r="U82" s="2">
        <f>SUMIFS('RAW CI'!$N$2:$N$1729,'RAW CI'!$G$2:$G$1729,'CI (num)'!$C82,'RAW CI'!$M$2:$M$1729,U$1)/5</f>
        <v>3550.4763249194957</v>
      </c>
      <c r="V82" s="2">
        <f>SUMIFS('RAW CI'!$N$2:$N$1729,'RAW CI'!$G$2:$G$1729,'CI (num)'!$C82,'RAW CI'!$M$2:$M$1729,V$1)/5</f>
        <v>3728.4706878752681</v>
      </c>
      <c r="W82" s="2">
        <f>SUMIFS('RAW CI'!$N$2:$N$1729,'RAW CI'!$G$2:$G$1729,'CI (num)'!$C82,'RAW CI'!$M$2:$M$1729,W$1)/5</f>
        <v>3914.841626878836</v>
      </c>
      <c r="X82" s="2">
        <f>SUMIFS('RAW CI'!$N$2:$N$1729,'RAW CI'!$G$2:$G$1729,'CI (num)'!$C82,'RAW CI'!$M$2:$M$1729,X$1)/5</f>
        <v>4098.5691492658607</v>
      </c>
      <c r="Y82" s="2">
        <f>SUMIFS('RAW CI'!$N$2:$N$1729,'RAW CI'!$G$2:$G$1729,'CI (num)'!$C82,'RAW CI'!$M$2:$M$1729,Y$1)/5</f>
        <v>4217.6146641608902</v>
      </c>
      <c r="Z82" s="2">
        <f>SUMIFS('RAW CI'!$N$2:$N$1729,'RAW CI'!$G$2:$G$1729,'CI (num)'!$C82,'RAW CI'!$M$2:$M$1729,Z$1)/5</f>
        <v>4325.650462688518</v>
      </c>
      <c r="AA82" s="2">
        <f>SUMIFS('RAW CI'!$N$2:$N$1729,'RAW CI'!$G$2:$G$1729,'CI (num)'!$C82,'RAW CI'!$M$2:$M$1729,AA$1)/5</f>
        <v>4389.5440123002654</v>
      </c>
      <c r="AB82" s="2">
        <f>SUMIFS('RAW CI'!$N$2:$N$1729,'RAW CI'!$G$2:$G$1729,'CI (num)'!$C82,'RAW CI'!$M$2:$M$1729,AB$1)/5</f>
        <v>4417.2030692734388</v>
      </c>
      <c r="AC82" s="2">
        <f>SUMIFS('RAW CI'!$N$2:$N$1729,'RAW CI'!$G$2:$G$1729,'CI (num)'!$C82,'RAW CI'!$M$2:$M$1729,AC$1)/5</f>
        <v>4415.9191553437831</v>
      </c>
      <c r="AD82" s="2">
        <f>SUMIFS('RAW CI'!$N$2:$N$1729,'RAW CI'!$G$2:$G$1729,'CI (num)'!$C82,'RAW CI'!$M$2:$M$1729,AD$1)/5</f>
        <v>4567.8505902412726</v>
      </c>
      <c r="AE82" s="2">
        <f>SUMIFS('RAW CI'!$N$2:$N$1729,'RAW CI'!$G$2:$G$1729,'CI (num)'!$C82,'RAW CI'!$M$2:$M$1729,AE$1)/5</f>
        <v>4675.4719497474262</v>
      </c>
      <c r="AF82" s="2">
        <f>SUMIFS('RAW CI'!$N$2:$N$1729,'RAW CI'!$G$2:$G$1729,'CI (num)'!$C82,'RAW CI'!$M$2:$M$1729,AF$1)/5</f>
        <v>4799.2322024619816</v>
      </c>
      <c r="AG82" s="2">
        <f>SUMIFS('RAW CI'!$N$2:$N$1729,'RAW CI'!$G$2:$G$1729,'CI (num)'!$C82,'RAW CI'!$M$2:$M$1729,AG$1)/5</f>
        <v>4933.7828481440501</v>
      </c>
      <c r="AH82" s="2">
        <f>SUMIFS('RAW CI'!$N$2:$N$1729,'RAW CI'!$G$2:$G$1729,'CI (num)'!$C82,'RAW CI'!$M$2:$M$1729,AH$1)/5</f>
        <v>4995.7639176696539</v>
      </c>
      <c r="AI82" s="2">
        <f>SUMIFS('RAW CI'!$N$2:$N$1729,'RAW CI'!$G$2:$G$1729,'CI (num)'!$C82,'RAW CI'!$M$2:$M$1729,AI$1)/5</f>
        <v>5107.3578178164762</v>
      </c>
    </row>
    <row r="83" spans="1:35" x14ac:dyDescent="0.2">
      <c r="A83">
        <f t="shared" si="1"/>
        <v>82</v>
      </c>
      <c r="B83" t="s">
        <v>37</v>
      </c>
      <c r="C83" s="1">
        <v>30</v>
      </c>
      <c r="D83" s="2">
        <f>SUMIFS('RAW CI'!$N$2:$N$1729,'RAW CI'!$G$2:$G$1729,'CI (num)'!$C83,'RAW CI'!$M$2:$M$1729,D$1)/5</f>
        <v>1691.436977771072</v>
      </c>
      <c r="E83" s="2">
        <f>SUMIFS('RAW CI'!$N$2:$N$1729,'RAW CI'!$G$2:$G$1729,'CI (num)'!$C83,'RAW CI'!$M$2:$M$1729,E$1)/5</f>
        <v>1745.2211690483102</v>
      </c>
      <c r="F83" s="2">
        <f>SUMIFS('RAW CI'!$N$2:$N$1729,'RAW CI'!$G$2:$G$1729,'CI (num)'!$C83,'RAW CI'!$M$2:$M$1729,F$1)/5</f>
        <v>1810.880907517072</v>
      </c>
      <c r="G83" s="2">
        <f>SUMIFS('RAW CI'!$N$2:$N$1729,'RAW CI'!$G$2:$G$1729,'CI (num)'!$C83,'RAW CI'!$M$2:$M$1729,G$1)/5</f>
        <v>1880.4252884401678</v>
      </c>
      <c r="H83" s="2">
        <f>SUMIFS('RAW CI'!$N$2:$N$1729,'RAW CI'!$G$2:$G$1729,'CI (num)'!$C83,'RAW CI'!$M$2:$M$1729,H$1)/5</f>
        <v>1951.5548274447078</v>
      </c>
      <c r="I83" s="2">
        <f>SUMIFS('RAW CI'!$N$2:$N$1729,'RAW CI'!$G$2:$G$1729,'CI (num)'!$C83,'RAW CI'!$M$2:$M$1729,I$1)/5</f>
        <v>2025.8600043060337</v>
      </c>
      <c r="J83" s="2">
        <f>SUMIFS('RAW CI'!$N$2:$N$1729,'RAW CI'!$G$2:$G$1729,'CI (num)'!$C83,'RAW CI'!$M$2:$M$1729,J$1)/5</f>
        <v>2122.0661026701559</v>
      </c>
      <c r="K83" s="2">
        <f>SUMIFS('RAW CI'!$N$2:$N$1729,'RAW CI'!$G$2:$G$1729,'CI (num)'!$C83,'RAW CI'!$M$2:$M$1729,K$1)/5</f>
        <v>2233.960366769576</v>
      </c>
      <c r="L83" s="2">
        <f>SUMIFS('RAW CI'!$N$2:$N$1729,'RAW CI'!$G$2:$G$1729,'CI (num)'!$C83,'RAW CI'!$M$2:$M$1729,L$1)/5</f>
        <v>2353.7724507783178</v>
      </c>
      <c r="M83" s="2">
        <f>SUMIFS('RAW CI'!$N$2:$N$1729,'RAW CI'!$G$2:$G$1729,'CI (num)'!$C83,'RAW CI'!$M$2:$M$1729,M$1)/5</f>
        <v>2479.0695855485142</v>
      </c>
      <c r="N83" s="2">
        <f>SUMIFS('RAW CI'!$N$2:$N$1729,'RAW CI'!$G$2:$G$1729,'CI (num)'!$C83,'RAW CI'!$M$2:$M$1729,N$1)/5</f>
        <v>2604.4879076248699</v>
      </c>
      <c r="O83" s="2">
        <f>SUMIFS('RAW CI'!$N$2:$N$1729,'RAW CI'!$G$2:$G$1729,'CI (num)'!$C83,'RAW CI'!$M$2:$M$1729,O$1)/5</f>
        <v>2723.5294898142261</v>
      </c>
      <c r="P83" s="2">
        <f>SUMIFS('RAW CI'!$N$2:$N$1729,'RAW CI'!$G$2:$G$1729,'CI (num)'!$C83,'RAW CI'!$M$2:$M$1729,P$1)/5</f>
        <v>2859.049707923366</v>
      </c>
      <c r="Q83" s="2">
        <f>SUMIFS('RAW CI'!$N$2:$N$1729,'RAW CI'!$G$2:$G$1729,'CI (num)'!$C83,'RAW CI'!$M$2:$M$1729,Q$1)/5</f>
        <v>2999.2851863720962</v>
      </c>
      <c r="R83" s="2">
        <f>SUMIFS('RAW CI'!$N$2:$N$1729,'RAW CI'!$G$2:$G$1729,'CI (num)'!$C83,'RAW CI'!$M$2:$M$1729,R$1)/5</f>
        <v>3139.4330098241799</v>
      </c>
      <c r="S83" s="2">
        <f>SUMIFS('RAW CI'!$N$2:$N$1729,'RAW CI'!$G$2:$G$1729,'CI (num)'!$C83,'RAW CI'!$M$2:$M$1729,S$1)/5</f>
        <v>3280.8193687553639</v>
      </c>
      <c r="T83" s="2">
        <f>SUMIFS('RAW CI'!$N$2:$N$1729,'RAW CI'!$G$2:$G$1729,'CI (num)'!$C83,'RAW CI'!$M$2:$M$1729,T$1)/5</f>
        <v>3391.9562137288694</v>
      </c>
      <c r="U83" s="2">
        <f>SUMIFS('RAW CI'!$N$2:$N$1729,'RAW CI'!$G$2:$G$1729,'CI (num)'!$C83,'RAW CI'!$M$2:$M$1729,U$1)/5</f>
        <v>3550.4763249194957</v>
      </c>
      <c r="V83" s="2">
        <f>SUMIFS('RAW CI'!$N$2:$N$1729,'RAW CI'!$G$2:$G$1729,'CI (num)'!$C83,'RAW CI'!$M$2:$M$1729,V$1)/5</f>
        <v>3728.4706878752681</v>
      </c>
      <c r="W83" s="2">
        <f>SUMIFS('RAW CI'!$N$2:$N$1729,'RAW CI'!$G$2:$G$1729,'CI (num)'!$C83,'RAW CI'!$M$2:$M$1729,W$1)/5</f>
        <v>3914.841626878836</v>
      </c>
      <c r="X83" s="2">
        <f>SUMIFS('RAW CI'!$N$2:$N$1729,'RAW CI'!$G$2:$G$1729,'CI (num)'!$C83,'RAW CI'!$M$2:$M$1729,X$1)/5</f>
        <v>4098.5691492658607</v>
      </c>
      <c r="Y83" s="2">
        <f>SUMIFS('RAW CI'!$N$2:$N$1729,'RAW CI'!$G$2:$G$1729,'CI (num)'!$C83,'RAW CI'!$M$2:$M$1729,Y$1)/5</f>
        <v>4217.6146641608902</v>
      </c>
      <c r="Z83" s="2">
        <f>SUMIFS('RAW CI'!$N$2:$N$1729,'RAW CI'!$G$2:$G$1729,'CI (num)'!$C83,'RAW CI'!$M$2:$M$1729,Z$1)/5</f>
        <v>4325.650462688518</v>
      </c>
      <c r="AA83" s="2">
        <f>SUMIFS('RAW CI'!$N$2:$N$1729,'RAW CI'!$G$2:$G$1729,'CI (num)'!$C83,'RAW CI'!$M$2:$M$1729,AA$1)/5</f>
        <v>4389.5440123002654</v>
      </c>
      <c r="AB83" s="2">
        <f>SUMIFS('RAW CI'!$N$2:$N$1729,'RAW CI'!$G$2:$G$1729,'CI (num)'!$C83,'RAW CI'!$M$2:$M$1729,AB$1)/5</f>
        <v>4417.2030692734388</v>
      </c>
      <c r="AC83" s="2">
        <f>SUMIFS('RAW CI'!$N$2:$N$1729,'RAW CI'!$G$2:$G$1729,'CI (num)'!$C83,'RAW CI'!$M$2:$M$1729,AC$1)/5</f>
        <v>4415.9191553437831</v>
      </c>
      <c r="AD83" s="2">
        <f>SUMIFS('RAW CI'!$N$2:$N$1729,'RAW CI'!$G$2:$G$1729,'CI (num)'!$C83,'RAW CI'!$M$2:$M$1729,AD$1)/5</f>
        <v>4567.8505902412726</v>
      </c>
      <c r="AE83" s="2">
        <f>SUMIFS('RAW CI'!$N$2:$N$1729,'RAW CI'!$G$2:$G$1729,'CI (num)'!$C83,'RAW CI'!$M$2:$M$1729,AE$1)/5</f>
        <v>4675.4719497474262</v>
      </c>
      <c r="AF83" s="2">
        <f>SUMIFS('RAW CI'!$N$2:$N$1729,'RAW CI'!$G$2:$G$1729,'CI (num)'!$C83,'RAW CI'!$M$2:$M$1729,AF$1)/5</f>
        <v>4799.2322024619816</v>
      </c>
      <c r="AG83" s="2">
        <f>SUMIFS('RAW CI'!$N$2:$N$1729,'RAW CI'!$G$2:$G$1729,'CI (num)'!$C83,'RAW CI'!$M$2:$M$1729,AG$1)/5</f>
        <v>4933.7828481440501</v>
      </c>
      <c r="AH83" s="2">
        <f>SUMIFS('RAW CI'!$N$2:$N$1729,'RAW CI'!$G$2:$G$1729,'CI (num)'!$C83,'RAW CI'!$M$2:$M$1729,AH$1)/5</f>
        <v>4995.7639176696539</v>
      </c>
      <c r="AI83" s="2">
        <f>SUMIFS('RAW CI'!$N$2:$N$1729,'RAW CI'!$G$2:$G$1729,'CI (num)'!$C83,'RAW CI'!$M$2:$M$1729,AI$1)/5</f>
        <v>5107.3578178164762</v>
      </c>
    </row>
    <row r="84" spans="1:35" x14ac:dyDescent="0.2">
      <c r="A84">
        <f t="shared" si="1"/>
        <v>83</v>
      </c>
      <c r="B84" t="s">
        <v>37</v>
      </c>
      <c r="C84" s="1">
        <v>30</v>
      </c>
      <c r="D84" s="2">
        <f>SUMIFS('RAW CI'!$N$2:$N$1729,'RAW CI'!$G$2:$G$1729,'CI (num)'!$C84,'RAW CI'!$M$2:$M$1729,D$1)/5</f>
        <v>1691.436977771072</v>
      </c>
      <c r="E84" s="2">
        <f>SUMIFS('RAW CI'!$N$2:$N$1729,'RAW CI'!$G$2:$G$1729,'CI (num)'!$C84,'RAW CI'!$M$2:$M$1729,E$1)/5</f>
        <v>1745.2211690483102</v>
      </c>
      <c r="F84" s="2">
        <f>SUMIFS('RAW CI'!$N$2:$N$1729,'RAW CI'!$G$2:$G$1729,'CI (num)'!$C84,'RAW CI'!$M$2:$M$1729,F$1)/5</f>
        <v>1810.880907517072</v>
      </c>
      <c r="G84" s="2">
        <f>SUMIFS('RAW CI'!$N$2:$N$1729,'RAW CI'!$G$2:$G$1729,'CI (num)'!$C84,'RAW CI'!$M$2:$M$1729,G$1)/5</f>
        <v>1880.4252884401678</v>
      </c>
      <c r="H84" s="2">
        <f>SUMIFS('RAW CI'!$N$2:$N$1729,'RAW CI'!$G$2:$G$1729,'CI (num)'!$C84,'RAW CI'!$M$2:$M$1729,H$1)/5</f>
        <v>1951.5548274447078</v>
      </c>
      <c r="I84" s="2">
        <f>SUMIFS('RAW CI'!$N$2:$N$1729,'RAW CI'!$G$2:$G$1729,'CI (num)'!$C84,'RAW CI'!$M$2:$M$1729,I$1)/5</f>
        <v>2025.8600043060337</v>
      </c>
      <c r="J84" s="2">
        <f>SUMIFS('RAW CI'!$N$2:$N$1729,'RAW CI'!$G$2:$G$1729,'CI (num)'!$C84,'RAW CI'!$M$2:$M$1729,J$1)/5</f>
        <v>2122.0661026701559</v>
      </c>
      <c r="K84" s="2">
        <f>SUMIFS('RAW CI'!$N$2:$N$1729,'RAW CI'!$G$2:$G$1729,'CI (num)'!$C84,'RAW CI'!$M$2:$M$1729,K$1)/5</f>
        <v>2233.960366769576</v>
      </c>
      <c r="L84" s="2">
        <f>SUMIFS('RAW CI'!$N$2:$N$1729,'RAW CI'!$G$2:$G$1729,'CI (num)'!$C84,'RAW CI'!$M$2:$M$1729,L$1)/5</f>
        <v>2353.7724507783178</v>
      </c>
      <c r="M84" s="2">
        <f>SUMIFS('RAW CI'!$N$2:$N$1729,'RAW CI'!$G$2:$G$1729,'CI (num)'!$C84,'RAW CI'!$M$2:$M$1729,M$1)/5</f>
        <v>2479.0695855485142</v>
      </c>
      <c r="N84" s="2">
        <f>SUMIFS('RAW CI'!$N$2:$N$1729,'RAW CI'!$G$2:$G$1729,'CI (num)'!$C84,'RAW CI'!$M$2:$M$1729,N$1)/5</f>
        <v>2604.4879076248699</v>
      </c>
      <c r="O84" s="2">
        <f>SUMIFS('RAW CI'!$N$2:$N$1729,'RAW CI'!$G$2:$G$1729,'CI (num)'!$C84,'RAW CI'!$M$2:$M$1729,O$1)/5</f>
        <v>2723.5294898142261</v>
      </c>
      <c r="P84" s="2">
        <f>SUMIFS('RAW CI'!$N$2:$N$1729,'RAW CI'!$G$2:$G$1729,'CI (num)'!$C84,'RAW CI'!$M$2:$M$1729,P$1)/5</f>
        <v>2859.049707923366</v>
      </c>
      <c r="Q84" s="2">
        <f>SUMIFS('RAW CI'!$N$2:$N$1729,'RAW CI'!$G$2:$G$1729,'CI (num)'!$C84,'RAW CI'!$M$2:$M$1729,Q$1)/5</f>
        <v>2999.2851863720962</v>
      </c>
      <c r="R84" s="2">
        <f>SUMIFS('RAW CI'!$N$2:$N$1729,'RAW CI'!$G$2:$G$1729,'CI (num)'!$C84,'RAW CI'!$M$2:$M$1729,R$1)/5</f>
        <v>3139.4330098241799</v>
      </c>
      <c r="S84" s="2">
        <f>SUMIFS('RAW CI'!$N$2:$N$1729,'RAW CI'!$G$2:$G$1729,'CI (num)'!$C84,'RAW CI'!$M$2:$M$1729,S$1)/5</f>
        <v>3280.8193687553639</v>
      </c>
      <c r="T84" s="2">
        <f>SUMIFS('RAW CI'!$N$2:$N$1729,'RAW CI'!$G$2:$G$1729,'CI (num)'!$C84,'RAW CI'!$M$2:$M$1729,T$1)/5</f>
        <v>3391.9562137288694</v>
      </c>
      <c r="U84" s="2">
        <f>SUMIFS('RAW CI'!$N$2:$N$1729,'RAW CI'!$G$2:$G$1729,'CI (num)'!$C84,'RAW CI'!$M$2:$M$1729,U$1)/5</f>
        <v>3550.4763249194957</v>
      </c>
      <c r="V84" s="2">
        <f>SUMIFS('RAW CI'!$N$2:$N$1729,'RAW CI'!$G$2:$G$1729,'CI (num)'!$C84,'RAW CI'!$M$2:$M$1729,V$1)/5</f>
        <v>3728.4706878752681</v>
      </c>
      <c r="W84" s="2">
        <f>SUMIFS('RAW CI'!$N$2:$N$1729,'RAW CI'!$G$2:$G$1729,'CI (num)'!$C84,'RAW CI'!$M$2:$M$1729,W$1)/5</f>
        <v>3914.841626878836</v>
      </c>
      <c r="X84" s="2">
        <f>SUMIFS('RAW CI'!$N$2:$N$1729,'RAW CI'!$G$2:$G$1729,'CI (num)'!$C84,'RAW CI'!$M$2:$M$1729,X$1)/5</f>
        <v>4098.5691492658607</v>
      </c>
      <c r="Y84" s="2">
        <f>SUMIFS('RAW CI'!$N$2:$N$1729,'RAW CI'!$G$2:$G$1729,'CI (num)'!$C84,'RAW CI'!$M$2:$M$1729,Y$1)/5</f>
        <v>4217.6146641608902</v>
      </c>
      <c r="Z84" s="2">
        <f>SUMIFS('RAW CI'!$N$2:$N$1729,'RAW CI'!$G$2:$G$1729,'CI (num)'!$C84,'RAW CI'!$M$2:$M$1729,Z$1)/5</f>
        <v>4325.650462688518</v>
      </c>
      <c r="AA84" s="2">
        <f>SUMIFS('RAW CI'!$N$2:$N$1729,'RAW CI'!$G$2:$G$1729,'CI (num)'!$C84,'RAW CI'!$M$2:$M$1729,AA$1)/5</f>
        <v>4389.5440123002654</v>
      </c>
      <c r="AB84" s="2">
        <f>SUMIFS('RAW CI'!$N$2:$N$1729,'RAW CI'!$G$2:$G$1729,'CI (num)'!$C84,'RAW CI'!$M$2:$M$1729,AB$1)/5</f>
        <v>4417.2030692734388</v>
      </c>
      <c r="AC84" s="2">
        <f>SUMIFS('RAW CI'!$N$2:$N$1729,'RAW CI'!$G$2:$G$1729,'CI (num)'!$C84,'RAW CI'!$M$2:$M$1729,AC$1)/5</f>
        <v>4415.9191553437831</v>
      </c>
      <c r="AD84" s="2">
        <f>SUMIFS('RAW CI'!$N$2:$N$1729,'RAW CI'!$G$2:$G$1729,'CI (num)'!$C84,'RAW CI'!$M$2:$M$1729,AD$1)/5</f>
        <v>4567.8505902412726</v>
      </c>
      <c r="AE84" s="2">
        <f>SUMIFS('RAW CI'!$N$2:$N$1729,'RAW CI'!$G$2:$G$1729,'CI (num)'!$C84,'RAW CI'!$M$2:$M$1729,AE$1)/5</f>
        <v>4675.4719497474262</v>
      </c>
      <c r="AF84" s="2">
        <f>SUMIFS('RAW CI'!$N$2:$N$1729,'RAW CI'!$G$2:$G$1729,'CI (num)'!$C84,'RAW CI'!$M$2:$M$1729,AF$1)/5</f>
        <v>4799.2322024619816</v>
      </c>
      <c r="AG84" s="2">
        <f>SUMIFS('RAW CI'!$N$2:$N$1729,'RAW CI'!$G$2:$G$1729,'CI (num)'!$C84,'RAW CI'!$M$2:$M$1729,AG$1)/5</f>
        <v>4933.7828481440501</v>
      </c>
      <c r="AH84" s="2">
        <f>SUMIFS('RAW CI'!$N$2:$N$1729,'RAW CI'!$G$2:$G$1729,'CI (num)'!$C84,'RAW CI'!$M$2:$M$1729,AH$1)/5</f>
        <v>4995.7639176696539</v>
      </c>
      <c r="AI84" s="2">
        <f>SUMIFS('RAW CI'!$N$2:$N$1729,'RAW CI'!$G$2:$G$1729,'CI (num)'!$C84,'RAW CI'!$M$2:$M$1729,AI$1)/5</f>
        <v>5107.3578178164762</v>
      </c>
    </row>
    <row r="85" spans="1:35" x14ac:dyDescent="0.2">
      <c r="A85">
        <f t="shared" si="1"/>
        <v>84</v>
      </c>
      <c r="B85" t="s">
        <v>37</v>
      </c>
      <c r="C85" s="1">
        <v>30</v>
      </c>
      <c r="D85" s="2">
        <f>SUMIFS('RAW CI'!$N$2:$N$1729,'RAW CI'!$G$2:$G$1729,'CI (num)'!$C85,'RAW CI'!$M$2:$M$1729,D$1)/5</f>
        <v>1691.436977771072</v>
      </c>
      <c r="E85" s="2">
        <f>SUMIFS('RAW CI'!$N$2:$N$1729,'RAW CI'!$G$2:$G$1729,'CI (num)'!$C85,'RAW CI'!$M$2:$M$1729,E$1)/5</f>
        <v>1745.2211690483102</v>
      </c>
      <c r="F85" s="2">
        <f>SUMIFS('RAW CI'!$N$2:$N$1729,'RAW CI'!$G$2:$G$1729,'CI (num)'!$C85,'RAW CI'!$M$2:$M$1729,F$1)/5</f>
        <v>1810.880907517072</v>
      </c>
      <c r="G85" s="2">
        <f>SUMIFS('RAW CI'!$N$2:$N$1729,'RAW CI'!$G$2:$G$1729,'CI (num)'!$C85,'RAW CI'!$M$2:$M$1729,G$1)/5</f>
        <v>1880.4252884401678</v>
      </c>
      <c r="H85" s="2">
        <f>SUMIFS('RAW CI'!$N$2:$N$1729,'RAW CI'!$G$2:$G$1729,'CI (num)'!$C85,'RAW CI'!$M$2:$M$1729,H$1)/5</f>
        <v>1951.5548274447078</v>
      </c>
      <c r="I85" s="2">
        <f>SUMIFS('RAW CI'!$N$2:$N$1729,'RAW CI'!$G$2:$G$1729,'CI (num)'!$C85,'RAW CI'!$M$2:$M$1729,I$1)/5</f>
        <v>2025.8600043060337</v>
      </c>
      <c r="J85" s="2">
        <f>SUMIFS('RAW CI'!$N$2:$N$1729,'RAW CI'!$G$2:$G$1729,'CI (num)'!$C85,'RAW CI'!$M$2:$M$1729,J$1)/5</f>
        <v>2122.0661026701559</v>
      </c>
      <c r="K85" s="2">
        <f>SUMIFS('RAW CI'!$N$2:$N$1729,'RAW CI'!$G$2:$G$1729,'CI (num)'!$C85,'RAW CI'!$M$2:$M$1729,K$1)/5</f>
        <v>2233.960366769576</v>
      </c>
      <c r="L85" s="2">
        <f>SUMIFS('RAW CI'!$N$2:$N$1729,'RAW CI'!$G$2:$G$1729,'CI (num)'!$C85,'RAW CI'!$M$2:$M$1729,L$1)/5</f>
        <v>2353.7724507783178</v>
      </c>
      <c r="M85" s="2">
        <f>SUMIFS('RAW CI'!$N$2:$N$1729,'RAW CI'!$G$2:$G$1729,'CI (num)'!$C85,'RAW CI'!$M$2:$M$1729,M$1)/5</f>
        <v>2479.0695855485142</v>
      </c>
      <c r="N85" s="2">
        <f>SUMIFS('RAW CI'!$N$2:$N$1729,'RAW CI'!$G$2:$G$1729,'CI (num)'!$C85,'RAW CI'!$M$2:$M$1729,N$1)/5</f>
        <v>2604.4879076248699</v>
      </c>
      <c r="O85" s="2">
        <f>SUMIFS('RAW CI'!$N$2:$N$1729,'RAW CI'!$G$2:$G$1729,'CI (num)'!$C85,'RAW CI'!$M$2:$M$1729,O$1)/5</f>
        <v>2723.5294898142261</v>
      </c>
      <c r="P85" s="2">
        <f>SUMIFS('RAW CI'!$N$2:$N$1729,'RAW CI'!$G$2:$G$1729,'CI (num)'!$C85,'RAW CI'!$M$2:$M$1729,P$1)/5</f>
        <v>2859.049707923366</v>
      </c>
      <c r="Q85" s="2">
        <f>SUMIFS('RAW CI'!$N$2:$N$1729,'RAW CI'!$G$2:$G$1729,'CI (num)'!$C85,'RAW CI'!$M$2:$M$1729,Q$1)/5</f>
        <v>2999.2851863720962</v>
      </c>
      <c r="R85" s="2">
        <f>SUMIFS('RAW CI'!$N$2:$N$1729,'RAW CI'!$G$2:$G$1729,'CI (num)'!$C85,'RAW CI'!$M$2:$M$1729,R$1)/5</f>
        <v>3139.4330098241799</v>
      </c>
      <c r="S85" s="2">
        <f>SUMIFS('RAW CI'!$N$2:$N$1729,'RAW CI'!$G$2:$G$1729,'CI (num)'!$C85,'RAW CI'!$M$2:$M$1729,S$1)/5</f>
        <v>3280.8193687553639</v>
      </c>
      <c r="T85" s="2">
        <f>SUMIFS('RAW CI'!$N$2:$N$1729,'RAW CI'!$G$2:$G$1729,'CI (num)'!$C85,'RAW CI'!$M$2:$M$1729,T$1)/5</f>
        <v>3391.9562137288694</v>
      </c>
      <c r="U85" s="2">
        <f>SUMIFS('RAW CI'!$N$2:$N$1729,'RAW CI'!$G$2:$G$1729,'CI (num)'!$C85,'RAW CI'!$M$2:$M$1729,U$1)/5</f>
        <v>3550.4763249194957</v>
      </c>
      <c r="V85" s="2">
        <f>SUMIFS('RAW CI'!$N$2:$N$1729,'RAW CI'!$G$2:$G$1729,'CI (num)'!$C85,'RAW CI'!$M$2:$M$1729,V$1)/5</f>
        <v>3728.4706878752681</v>
      </c>
      <c r="W85" s="2">
        <f>SUMIFS('RAW CI'!$N$2:$N$1729,'RAW CI'!$G$2:$G$1729,'CI (num)'!$C85,'RAW CI'!$M$2:$M$1729,W$1)/5</f>
        <v>3914.841626878836</v>
      </c>
      <c r="X85" s="2">
        <f>SUMIFS('RAW CI'!$N$2:$N$1729,'RAW CI'!$G$2:$G$1729,'CI (num)'!$C85,'RAW CI'!$M$2:$M$1729,X$1)/5</f>
        <v>4098.5691492658607</v>
      </c>
      <c r="Y85" s="2">
        <f>SUMIFS('RAW CI'!$N$2:$N$1729,'RAW CI'!$G$2:$G$1729,'CI (num)'!$C85,'RAW CI'!$M$2:$M$1729,Y$1)/5</f>
        <v>4217.6146641608902</v>
      </c>
      <c r="Z85" s="2">
        <f>SUMIFS('RAW CI'!$N$2:$N$1729,'RAW CI'!$G$2:$G$1729,'CI (num)'!$C85,'RAW CI'!$M$2:$M$1729,Z$1)/5</f>
        <v>4325.650462688518</v>
      </c>
      <c r="AA85" s="2">
        <f>SUMIFS('RAW CI'!$N$2:$N$1729,'RAW CI'!$G$2:$G$1729,'CI (num)'!$C85,'RAW CI'!$M$2:$M$1729,AA$1)/5</f>
        <v>4389.5440123002654</v>
      </c>
      <c r="AB85" s="2">
        <f>SUMIFS('RAW CI'!$N$2:$N$1729,'RAW CI'!$G$2:$G$1729,'CI (num)'!$C85,'RAW CI'!$M$2:$M$1729,AB$1)/5</f>
        <v>4417.2030692734388</v>
      </c>
      <c r="AC85" s="2">
        <f>SUMIFS('RAW CI'!$N$2:$N$1729,'RAW CI'!$G$2:$G$1729,'CI (num)'!$C85,'RAW CI'!$M$2:$M$1729,AC$1)/5</f>
        <v>4415.9191553437831</v>
      </c>
      <c r="AD85" s="2">
        <f>SUMIFS('RAW CI'!$N$2:$N$1729,'RAW CI'!$G$2:$G$1729,'CI (num)'!$C85,'RAW CI'!$M$2:$M$1729,AD$1)/5</f>
        <v>4567.8505902412726</v>
      </c>
      <c r="AE85" s="2">
        <f>SUMIFS('RAW CI'!$N$2:$N$1729,'RAW CI'!$G$2:$G$1729,'CI (num)'!$C85,'RAW CI'!$M$2:$M$1729,AE$1)/5</f>
        <v>4675.4719497474262</v>
      </c>
      <c r="AF85" s="2">
        <f>SUMIFS('RAW CI'!$N$2:$N$1729,'RAW CI'!$G$2:$G$1729,'CI (num)'!$C85,'RAW CI'!$M$2:$M$1729,AF$1)/5</f>
        <v>4799.2322024619816</v>
      </c>
      <c r="AG85" s="2">
        <f>SUMIFS('RAW CI'!$N$2:$N$1729,'RAW CI'!$G$2:$G$1729,'CI (num)'!$C85,'RAW CI'!$M$2:$M$1729,AG$1)/5</f>
        <v>4933.7828481440501</v>
      </c>
      <c r="AH85" s="2">
        <f>SUMIFS('RAW CI'!$N$2:$N$1729,'RAW CI'!$G$2:$G$1729,'CI (num)'!$C85,'RAW CI'!$M$2:$M$1729,AH$1)/5</f>
        <v>4995.7639176696539</v>
      </c>
      <c r="AI85" s="2">
        <f>SUMIFS('RAW CI'!$N$2:$N$1729,'RAW CI'!$G$2:$G$1729,'CI (num)'!$C85,'RAW CI'!$M$2:$M$1729,AI$1)/5</f>
        <v>5107.3578178164762</v>
      </c>
    </row>
    <row r="86" spans="1:35" x14ac:dyDescent="0.2">
      <c r="A86">
        <f t="shared" si="1"/>
        <v>85</v>
      </c>
      <c r="B86" t="s">
        <v>45</v>
      </c>
      <c r="C86" s="1">
        <v>31</v>
      </c>
      <c r="D86" s="2">
        <f>SUMIFS('RAW CI'!$N$2:$N$1729,'RAW CI'!$G$2:$G$1729,'CI (num)'!$C86,'RAW CI'!$M$2:$M$1729,D$1)/5</f>
        <v>1016.96251722277</v>
      </c>
      <c r="E86" s="2">
        <f>SUMIFS('RAW CI'!$N$2:$N$1729,'RAW CI'!$G$2:$G$1729,'CI (num)'!$C86,'RAW CI'!$M$2:$M$1729,E$1)/5</f>
        <v>1016.8353360133385</v>
      </c>
      <c r="F86" s="2">
        <f>SUMIFS('RAW CI'!$N$2:$N$1729,'RAW CI'!$G$2:$G$1729,'CI (num)'!$C86,'RAW CI'!$M$2:$M$1729,F$1)/5</f>
        <v>1060.6387663099404</v>
      </c>
      <c r="G86" s="2">
        <f>SUMIFS('RAW CI'!$N$2:$N$1729,'RAW CI'!$G$2:$G$1729,'CI (num)'!$C86,'RAW CI'!$M$2:$M$1729,G$1)/5</f>
        <v>1104.1472011403393</v>
      </c>
      <c r="H86" s="2">
        <f>SUMIFS('RAW CI'!$N$2:$N$1729,'RAW CI'!$G$2:$G$1729,'CI (num)'!$C86,'RAW CI'!$M$2:$M$1729,H$1)/5</f>
        <v>1145.2222627356496</v>
      </c>
      <c r="I86" s="2">
        <f>SUMIFS('RAW CI'!$N$2:$N$1729,'RAW CI'!$G$2:$G$1729,'CI (num)'!$C86,'RAW CI'!$M$2:$M$1729,I$1)/5</f>
        <v>1183.7513662719784</v>
      </c>
      <c r="J86" s="2">
        <f>SUMIFS('RAW CI'!$N$2:$N$1729,'RAW CI'!$G$2:$G$1729,'CI (num)'!$C86,'RAW CI'!$M$2:$M$1729,J$1)/5</f>
        <v>1214.4359458877959</v>
      </c>
      <c r="K86" s="2">
        <f>SUMIFS('RAW CI'!$N$2:$N$1729,'RAW CI'!$G$2:$G$1729,'CI (num)'!$C86,'RAW CI'!$M$2:$M$1729,K$1)/5</f>
        <v>1259.301413901047</v>
      </c>
      <c r="L86" s="2">
        <f>SUMIFS('RAW CI'!$N$2:$N$1729,'RAW CI'!$G$2:$G$1729,'CI (num)'!$C86,'RAW CI'!$M$2:$M$1729,L$1)/5</f>
        <v>1304.8113828595451</v>
      </c>
      <c r="M86" s="2">
        <f>SUMIFS('RAW CI'!$N$2:$N$1729,'RAW CI'!$G$2:$G$1729,'CI (num)'!$C86,'RAW CI'!$M$2:$M$1729,M$1)/5</f>
        <v>1350.3945253747161</v>
      </c>
      <c r="N86" s="2">
        <f>SUMIFS('RAW CI'!$N$2:$N$1729,'RAW CI'!$G$2:$G$1729,'CI (num)'!$C86,'RAW CI'!$M$2:$M$1729,N$1)/5</f>
        <v>1395.2121044220601</v>
      </c>
      <c r="O86" s="2">
        <f>SUMIFS('RAW CI'!$N$2:$N$1729,'RAW CI'!$G$2:$G$1729,'CI (num)'!$C86,'RAW CI'!$M$2:$M$1729,O$1)/5</f>
        <v>1445.8114664864279</v>
      </c>
      <c r="P86" s="2">
        <f>SUMIFS('RAW CI'!$N$2:$N$1729,'RAW CI'!$G$2:$G$1729,'CI (num)'!$C86,'RAW CI'!$M$2:$M$1729,P$1)/5</f>
        <v>1506.1554244459701</v>
      </c>
      <c r="Q86" s="2">
        <f>SUMIFS('RAW CI'!$N$2:$N$1729,'RAW CI'!$G$2:$G$1729,'CI (num)'!$C86,'RAW CI'!$M$2:$M$1729,Q$1)/5</f>
        <v>1570.628264398244</v>
      </c>
      <c r="R86" s="2">
        <f>SUMIFS('RAW CI'!$N$2:$N$1729,'RAW CI'!$G$2:$G$1729,'CI (num)'!$C86,'RAW CI'!$M$2:$M$1729,R$1)/5</f>
        <v>1634.7099296207939</v>
      </c>
      <c r="S86" s="2">
        <f>SUMIFS('RAW CI'!$N$2:$N$1729,'RAW CI'!$G$2:$G$1729,'CI (num)'!$C86,'RAW CI'!$M$2:$M$1729,S$1)/5</f>
        <v>1696.4170227257159</v>
      </c>
      <c r="T86" s="2">
        <f>SUMIFS('RAW CI'!$N$2:$N$1729,'RAW CI'!$G$2:$G$1729,'CI (num)'!$C86,'RAW CI'!$M$2:$M$1729,T$1)/5</f>
        <v>1754.5831635227059</v>
      </c>
      <c r="U86" s="2">
        <f>SUMIFS('RAW CI'!$N$2:$N$1729,'RAW CI'!$G$2:$G$1729,'CI (num)'!$C86,'RAW CI'!$M$2:$M$1729,U$1)/5</f>
        <v>1827.8012143845722</v>
      </c>
      <c r="V86" s="2">
        <f>SUMIFS('RAW CI'!$N$2:$N$1729,'RAW CI'!$G$2:$G$1729,'CI (num)'!$C86,'RAW CI'!$M$2:$M$1729,V$1)/5</f>
        <v>1900.372775590788</v>
      </c>
      <c r="W86" s="2">
        <f>SUMIFS('RAW CI'!$N$2:$N$1729,'RAW CI'!$G$2:$G$1729,'CI (num)'!$C86,'RAW CI'!$M$2:$M$1729,W$1)/5</f>
        <v>1971.3251102390818</v>
      </c>
      <c r="X86" s="2">
        <f>SUMIFS('RAW CI'!$N$2:$N$1729,'RAW CI'!$G$2:$G$1729,'CI (num)'!$C86,'RAW CI'!$M$2:$M$1729,X$1)/5</f>
        <v>2040.2225874101939</v>
      </c>
      <c r="Y86" s="2">
        <f>SUMIFS('RAW CI'!$N$2:$N$1729,'RAW CI'!$G$2:$G$1729,'CI (num)'!$C86,'RAW CI'!$M$2:$M$1729,Y$1)/5</f>
        <v>2084.1493222867002</v>
      </c>
      <c r="Z86" s="2">
        <f>SUMIFS('RAW CI'!$N$2:$N$1729,'RAW CI'!$G$2:$G$1729,'CI (num)'!$C86,'RAW CI'!$M$2:$M$1729,Z$1)/5</f>
        <v>2159.2549467527256</v>
      </c>
      <c r="AA86" s="2">
        <f>SUMIFS('RAW CI'!$N$2:$N$1729,'RAW CI'!$G$2:$G$1729,'CI (num)'!$C86,'RAW CI'!$M$2:$M$1729,AA$1)/5</f>
        <v>2246.9002742053822</v>
      </c>
      <c r="AB86" s="2">
        <f>SUMIFS('RAW CI'!$N$2:$N$1729,'RAW CI'!$G$2:$G$1729,'CI (num)'!$C86,'RAW CI'!$M$2:$M$1729,AB$1)/5</f>
        <v>2343.9449776615261</v>
      </c>
      <c r="AC86" s="2">
        <f>SUMIFS('RAW CI'!$N$2:$N$1729,'RAW CI'!$G$2:$G$1729,'CI (num)'!$C86,'RAW CI'!$M$2:$M$1729,AC$1)/5</f>
        <v>2441.3599758751943</v>
      </c>
      <c r="AD86" s="2">
        <f>SUMIFS('RAW CI'!$N$2:$N$1729,'RAW CI'!$G$2:$G$1729,'CI (num)'!$C86,'RAW CI'!$M$2:$M$1729,AD$1)/5</f>
        <v>2500.5547953656201</v>
      </c>
      <c r="AE86" s="2">
        <f>SUMIFS('RAW CI'!$N$2:$N$1729,'RAW CI'!$G$2:$G$1729,'CI (num)'!$C86,'RAW CI'!$M$2:$M$1729,AE$1)/5</f>
        <v>2569.5960047710896</v>
      </c>
      <c r="AF86" s="2">
        <f>SUMIFS('RAW CI'!$N$2:$N$1729,'RAW CI'!$G$2:$G$1729,'CI (num)'!$C86,'RAW CI'!$M$2:$M$1729,AF$1)/5</f>
        <v>2613.9981853257841</v>
      </c>
      <c r="AG86" s="2">
        <f>SUMIFS('RAW CI'!$N$2:$N$1729,'RAW CI'!$G$2:$G$1729,'CI (num)'!$C86,'RAW CI'!$M$2:$M$1729,AG$1)/5</f>
        <v>2636.3256021444877</v>
      </c>
      <c r="AH86" s="2">
        <f>SUMIFS('RAW CI'!$N$2:$N$1729,'RAW CI'!$G$2:$G$1729,'CI (num)'!$C86,'RAW CI'!$M$2:$M$1729,AH$1)/5</f>
        <v>2614.0057015710099</v>
      </c>
      <c r="AI86" s="2">
        <f>SUMIFS('RAW CI'!$N$2:$N$1729,'RAW CI'!$G$2:$G$1729,'CI (num)'!$C86,'RAW CI'!$M$2:$M$1729,AI$1)/5</f>
        <v>2666.8736031192884</v>
      </c>
    </row>
    <row r="87" spans="1:35" x14ac:dyDescent="0.2">
      <c r="A87">
        <f t="shared" si="1"/>
        <v>86</v>
      </c>
      <c r="B87" t="s">
        <v>51</v>
      </c>
      <c r="C87" s="1">
        <v>31</v>
      </c>
      <c r="D87" s="2">
        <f>SUMIFS('RAW CI'!$N$2:$N$1729,'RAW CI'!$G$2:$G$1729,'CI (num)'!$C87,'RAW CI'!$M$2:$M$1729,D$1)/5</f>
        <v>1016.96251722277</v>
      </c>
      <c r="E87" s="2">
        <f>SUMIFS('RAW CI'!$N$2:$N$1729,'RAW CI'!$G$2:$G$1729,'CI (num)'!$C87,'RAW CI'!$M$2:$M$1729,E$1)/5</f>
        <v>1016.8353360133385</v>
      </c>
      <c r="F87" s="2">
        <f>SUMIFS('RAW CI'!$N$2:$N$1729,'RAW CI'!$G$2:$G$1729,'CI (num)'!$C87,'RAW CI'!$M$2:$M$1729,F$1)/5</f>
        <v>1060.6387663099404</v>
      </c>
      <c r="G87" s="2">
        <f>SUMIFS('RAW CI'!$N$2:$N$1729,'RAW CI'!$G$2:$G$1729,'CI (num)'!$C87,'RAW CI'!$M$2:$M$1729,G$1)/5</f>
        <v>1104.1472011403393</v>
      </c>
      <c r="H87" s="2">
        <f>SUMIFS('RAW CI'!$N$2:$N$1729,'RAW CI'!$G$2:$G$1729,'CI (num)'!$C87,'RAW CI'!$M$2:$M$1729,H$1)/5</f>
        <v>1145.2222627356496</v>
      </c>
      <c r="I87" s="2">
        <f>SUMIFS('RAW CI'!$N$2:$N$1729,'RAW CI'!$G$2:$G$1729,'CI (num)'!$C87,'RAW CI'!$M$2:$M$1729,I$1)/5</f>
        <v>1183.7513662719784</v>
      </c>
      <c r="J87" s="2">
        <f>SUMIFS('RAW CI'!$N$2:$N$1729,'RAW CI'!$G$2:$G$1729,'CI (num)'!$C87,'RAW CI'!$M$2:$M$1729,J$1)/5</f>
        <v>1214.4359458877959</v>
      </c>
      <c r="K87" s="2">
        <f>SUMIFS('RAW CI'!$N$2:$N$1729,'RAW CI'!$G$2:$G$1729,'CI (num)'!$C87,'RAW CI'!$M$2:$M$1729,K$1)/5</f>
        <v>1259.301413901047</v>
      </c>
      <c r="L87" s="2">
        <f>SUMIFS('RAW CI'!$N$2:$N$1729,'RAW CI'!$G$2:$G$1729,'CI (num)'!$C87,'RAW CI'!$M$2:$M$1729,L$1)/5</f>
        <v>1304.8113828595451</v>
      </c>
      <c r="M87" s="2">
        <f>SUMIFS('RAW CI'!$N$2:$N$1729,'RAW CI'!$G$2:$G$1729,'CI (num)'!$C87,'RAW CI'!$M$2:$M$1729,M$1)/5</f>
        <v>1350.3945253747161</v>
      </c>
      <c r="N87" s="2">
        <f>SUMIFS('RAW CI'!$N$2:$N$1729,'RAW CI'!$G$2:$G$1729,'CI (num)'!$C87,'RAW CI'!$M$2:$M$1729,N$1)/5</f>
        <v>1395.2121044220601</v>
      </c>
      <c r="O87" s="2">
        <f>SUMIFS('RAW CI'!$N$2:$N$1729,'RAW CI'!$G$2:$G$1729,'CI (num)'!$C87,'RAW CI'!$M$2:$M$1729,O$1)/5</f>
        <v>1445.8114664864279</v>
      </c>
      <c r="P87" s="2">
        <f>SUMIFS('RAW CI'!$N$2:$N$1729,'RAW CI'!$G$2:$G$1729,'CI (num)'!$C87,'RAW CI'!$M$2:$M$1729,P$1)/5</f>
        <v>1506.1554244459701</v>
      </c>
      <c r="Q87" s="2">
        <f>SUMIFS('RAW CI'!$N$2:$N$1729,'RAW CI'!$G$2:$G$1729,'CI (num)'!$C87,'RAW CI'!$M$2:$M$1729,Q$1)/5</f>
        <v>1570.628264398244</v>
      </c>
      <c r="R87" s="2">
        <f>SUMIFS('RAW CI'!$N$2:$N$1729,'RAW CI'!$G$2:$G$1729,'CI (num)'!$C87,'RAW CI'!$M$2:$M$1729,R$1)/5</f>
        <v>1634.7099296207939</v>
      </c>
      <c r="S87" s="2">
        <f>SUMIFS('RAW CI'!$N$2:$N$1729,'RAW CI'!$G$2:$G$1729,'CI (num)'!$C87,'RAW CI'!$M$2:$M$1729,S$1)/5</f>
        <v>1696.4170227257159</v>
      </c>
      <c r="T87" s="2">
        <f>SUMIFS('RAW CI'!$N$2:$N$1729,'RAW CI'!$G$2:$G$1729,'CI (num)'!$C87,'RAW CI'!$M$2:$M$1729,T$1)/5</f>
        <v>1754.5831635227059</v>
      </c>
      <c r="U87" s="2">
        <f>SUMIFS('RAW CI'!$N$2:$N$1729,'RAW CI'!$G$2:$G$1729,'CI (num)'!$C87,'RAW CI'!$M$2:$M$1729,U$1)/5</f>
        <v>1827.8012143845722</v>
      </c>
      <c r="V87" s="2">
        <f>SUMIFS('RAW CI'!$N$2:$N$1729,'RAW CI'!$G$2:$G$1729,'CI (num)'!$C87,'RAW CI'!$M$2:$M$1729,V$1)/5</f>
        <v>1900.372775590788</v>
      </c>
      <c r="W87" s="2">
        <f>SUMIFS('RAW CI'!$N$2:$N$1729,'RAW CI'!$G$2:$G$1729,'CI (num)'!$C87,'RAW CI'!$M$2:$M$1729,W$1)/5</f>
        <v>1971.3251102390818</v>
      </c>
      <c r="X87" s="2">
        <f>SUMIFS('RAW CI'!$N$2:$N$1729,'RAW CI'!$G$2:$G$1729,'CI (num)'!$C87,'RAW CI'!$M$2:$M$1729,X$1)/5</f>
        <v>2040.2225874101939</v>
      </c>
      <c r="Y87" s="2">
        <f>SUMIFS('RAW CI'!$N$2:$N$1729,'RAW CI'!$G$2:$G$1729,'CI (num)'!$C87,'RAW CI'!$M$2:$M$1729,Y$1)/5</f>
        <v>2084.1493222867002</v>
      </c>
      <c r="Z87" s="2">
        <f>SUMIFS('RAW CI'!$N$2:$N$1729,'RAW CI'!$G$2:$G$1729,'CI (num)'!$C87,'RAW CI'!$M$2:$M$1729,Z$1)/5</f>
        <v>2159.2549467527256</v>
      </c>
      <c r="AA87" s="2">
        <f>SUMIFS('RAW CI'!$N$2:$N$1729,'RAW CI'!$G$2:$G$1729,'CI (num)'!$C87,'RAW CI'!$M$2:$M$1729,AA$1)/5</f>
        <v>2246.9002742053822</v>
      </c>
      <c r="AB87" s="2">
        <f>SUMIFS('RAW CI'!$N$2:$N$1729,'RAW CI'!$G$2:$G$1729,'CI (num)'!$C87,'RAW CI'!$M$2:$M$1729,AB$1)/5</f>
        <v>2343.9449776615261</v>
      </c>
      <c r="AC87" s="2">
        <f>SUMIFS('RAW CI'!$N$2:$N$1729,'RAW CI'!$G$2:$G$1729,'CI (num)'!$C87,'RAW CI'!$M$2:$M$1729,AC$1)/5</f>
        <v>2441.3599758751943</v>
      </c>
      <c r="AD87" s="2">
        <f>SUMIFS('RAW CI'!$N$2:$N$1729,'RAW CI'!$G$2:$G$1729,'CI (num)'!$C87,'RAW CI'!$M$2:$M$1729,AD$1)/5</f>
        <v>2500.5547953656201</v>
      </c>
      <c r="AE87" s="2">
        <f>SUMIFS('RAW CI'!$N$2:$N$1729,'RAW CI'!$G$2:$G$1729,'CI (num)'!$C87,'RAW CI'!$M$2:$M$1729,AE$1)/5</f>
        <v>2569.5960047710896</v>
      </c>
      <c r="AF87" s="2">
        <f>SUMIFS('RAW CI'!$N$2:$N$1729,'RAW CI'!$G$2:$G$1729,'CI (num)'!$C87,'RAW CI'!$M$2:$M$1729,AF$1)/5</f>
        <v>2613.9981853257841</v>
      </c>
      <c r="AG87" s="2">
        <f>SUMIFS('RAW CI'!$N$2:$N$1729,'RAW CI'!$G$2:$G$1729,'CI (num)'!$C87,'RAW CI'!$M$2:$M$1729,AG$1)/5</f>
        <v>2636.3256021444877</v>
      </c>
      <c r="AH87" s="2">
        <f>SUMIFS('RAW CI'!$N$2:$N$1729,'RAW CI'!$G$2:$G$1729,'CI (num)'!$C87,'RAW CI'!$M$2:$M$1729,AH$1)/5</f>
        <v>2614.0057015710099</v>
      </c>
      <c r="AI87" s="2">
        <f>SUMIFS('RAW CI'!$N$2:$N$1729,'RAW CI'!$G$2:$G$1729,'CI (num)'!$C87,'RAW CI'!$M$2:$M$1729,AI$1)/5</f>
        <v>2666.8736031192884</v>
      </c>
    </row>
    <row r="88" spans="1:35" x14ac:dyDescent="0.2">
      <c r="A88">
        <f t="shared" si="1"/>
        <v>87</v>
      </c>
      <c r="B88" t="s">
        <v>52</v>
      </c>
      <c r="C88" s="1">
        <v>31</v>
      </c>
      <c r="D88" s="2">
        <f>SUMIFS('RAW CI'!$N$2:$N$1729,'RAW CI'!$G$2:$G$1729,'CI (num)'!$C88,'RAW CI'!$M$2:$M$1729,D$1)/5</f>
        <v>1016.96251722277</v>
      </c>
      <c r="E88" s="2">
        <f>SUMIFS('RAW CI'!$N$2:$N$1729,'RAW CI'!$G$2:$G$1729,'CI (num)'!$C88,'RAW CI'!$M$2:$M$1729,E$1)/5</f>
        <v>1016.8353360133385</v>
      </c>
      <c r="F88" s="2">
        <f>SUMIFS('RAW CI'!$N$2:$N$1729,'RAW CI'!$G$2:$G$1729,'CI (num)'!$C88,'RAW CI'!$M$2:$M$1729,F$1)/5</f>
        <v>1060.6387663099404</v>
      </c>
      <c r="G88" s="2">
        <f>SUMIFS('RAW CI'!$N$2:$N$1729,'RAW CI'!$G$2:$G$1729,'CI (num)'!$C88,'RAW CI'!$M$2:$M$1729,G$1)/5</f>
        <v>1104.1472011403393</v>
      </c>
      <c r="H88" s="2">
        <f>SUMIFS('RAW CI'!$N$2:$N$1729,'RAW CI'!$G$2:$G$1729,'CI (num)'!$C88,'RAW CI'!$M$2:$M$1729,H$1)/5</f>
        <v>1145.2222627356496</v>
      </c>
      <c r="I88" s="2">
        <f>SUMIFS('RAW CI'!$N$2:$N$1729,'RAW CI'!$G$2:$G$1729,'CI (num)'!$C88,'RAW CI'!$M$2:$M$1729,I$1)/5</f>
        <v>1183.7513662719784</v>
      </c>
      <c r="J88" s="2">
        <f>SUMIFS('RAW CI'!$N$2:$N$1729,'RAW CI'!$G$2:$G$1729,'CI (num)'!$C88,'RAW CI'!$M$2:$M$1729,J$1)/5</f>
        <v>1214.4359458877959</v>
      </c>
      <c r="K88" s="2">
        <f>SUMIFS('RAW CI'!$N$2:$N$1729,'RAW CI'!$G$2:$G$1729,'CI (num)'!$C88,'RAW CI'!$M$2:$M$1729,K$1)/5</f>
        <v>1259.301413901047</v>
      </c>
      <c r="L88" s="2">
        <f>SUMIFS('RAW CI'!$N$2:$N$1729,'RAW CI'!$G$2:$G$1729,'CI (num)'!$C88,'RAW CI'!$M$2:$M$1729,L$1)/5</f>
        <v>1304.8113828595451</v>
      </c>
      <c r="M88" s="2">
        <f>SUMIFS('RAW CI'!$N$2:$N$1729,'RAW CI'!$G$2:$G$1729,'CI (num)'!$C88,'RAW CI'!$M$2:$M$1729,M$1)/5</f>
        <v>1350.3945253747161</v>
      </c>
      <c r="N88" s="2">
        <f>SUMIFS('RAW CI'!$N$2:$N$1729,'RAW CI'!$G$2:$G$1729,'CI (num)'!$C88,'RAW CI'!$M$2:$M$1729,N$1)/5</f>
        <v>1395.2121044220601</v>
      </c>
      <c r="O88" s="2">
        <f>SUMIFS('RAW CI'!$N$2:$N$1729,'RAW CI'!$G$2:$G$1729,'CI (num)'!$C88,'RAW CI'!$M$2:$M$1729,O$1)/5</f>
        <v>1445.8114664864279</v>
      </c>
      <c r="P88" s="2">
        <f>SUMIFS('RAW CI'!$N$2:$N$1729,'RAW CI'!$G$2:$G$1729,'CI (num)'!$C88,'RAW CI'!$M$2:$M$1729,P$1)/5</f>
        <v>1506.1554244459701</v>
      </c>
      <c r="Q88" s="2">
        <f>SUMIFS('RAW CI'!$N$2:$N$1729,'RAW CI'!$G$2:$G$1729,'CI (num)'!$C88,'RAW CI'!$M$2:$M$1729,Q$1)/5</f>
        <v>1570.628264398244</v>
      </c>
      <c r="R88" s="2">
        <f>SUMIFS('RAW CI'!$N$2:$N$1729,'RAW CI'!$G$2:$G$1729,'CI (num)'!$C88,'RAW CI'!$M$2:$M$1729,R$1)/5</f>
        <v>1634.7099296207939</v>
      </c>
      <c r="S88" s="2">
        <f>SUMIFS('RAW CI'!$N$2:$N$1729,'RAW CI'!$G$2:$G$1729,'CI (num)'!$C88,'RAW CI'!$M$2:$M$1729,S$1)/5</f>
        <v>1696.4170227257159</v>
      </c>
      <c r="T88" s="2">
        <f>SUMIFS('RAW CI'!$N$2:$N$1729,'RAW CI'!$G$2:$G$1729,'CI (num)'!$C88,'RAW CI'!$M$2:$M$1729,T$1)/5</f>
        <v>1754.5831635227059</v>
      </c>
      <c r="U88" s="2">
        <f>SUMIFS('RAW CI'!$N$2:$N$1729,'RAW CI'!$G$2:$G$1729,'CI (num)'!$C88,'RAW CI'!$M$2:$M$1729,U$1)/5</f>
        <v>1827.8012143845722</v>
      </c>
      <c r="V88" s="2">
        <f>SUMIFS('RAW CI'!$N$2:$N$1729,'RAW CI'!$G$2:$G$1729,'CI (num)'!$C88,'RAW CI'!$M$2:$M$1729,V$1)/5</f>
        <v>1900.372775590788</v>
      </c>
      <c r="W88" s="2">
        <f>SUMIFS('RAW CI'!$N$2:$N$1729,'RAW CI'!$G$2:$G$1729,'CI (num)'!$C88,'RAW CI'!$M$2:$M$1729,W$1)/5</f>
        <v>1971.3251102390818</v>
      </c>
      <c r="X88" s="2">
        <f>SUMIFS('RAW CI'!$N$2:$N$1729,'RAW CI'!$G$2:$G$1729,'CI (num)'!$C88,'RAW CI'!$M$2:$M$1729,X$1)/5</f>
        <v>2040.2225874101939</v>
      </c>
      <c r="Y88" s="2">
        <f>SUMIFS('RAW CI'!$N$2:$N$1729,'RAW CI'!$G$2:$G$1729,'CI (num)'!$C88,'RAW CI'!$M$2:$M$1729,Y$1)/5</f>
        <v>2084.1493222867002</v>
      </c>
      <c r="Z88" s="2">
        <f>SUMIFS('RAW CI'!$N$2:$N$1729,'RAW CI'!$G$2:$G$1729,'CI (num)'!$C88,'RAW CI'!$M$2:$M$1729,Z$1)/5</f>
        <v>2159.2549467527256</v>
      </c>
      <c r="AA88" s="2">
        <f>SUMIFS('RAW CI'!$N$2:$N$1729,'RAW CI'!$G$2:$G$1729,'CI (num)'!$C88,'RAW CI'!$M$2:$M$1729,AA$1)/5</f>
        <v>2246.9002742053822</v>
      </c>
      <c r="AB88" s="2">
        <f>SUMIFS('RAW CI'!$N$2:$N$1729,'RAW CI'!$G$2:$G$1729,'CI (num)'!$C88,'RAW CI'!$M$2:$M$1729,AB$1)/5</f>
        <v>2343.9449776615261</v>
      </c>
      <c r="AC88" s="2">
        <f>SUMIFS('RAW CI'!$N$2:$N$1729,'RAW CI'!$G$2:$G$1729,'CI (num)'!$C88,'RAW CI'!$M$2:$M$1729,AC$1)/5</f>
        <v>2441.3599758751943</v>
      </c>
      <c r="AD88" s="2">
        <f>SUMIFS('RAW CI'!$N$2:$N$1729,'RAW CI'!$G$2:$G$1729,'CI (num)'!$C88,'RAW CI'!$M$2:$M$1729,AD$1)/5</f>
        <v>2500.5547953656201</v>
      </c>
      <c r="AE88" s="2">
        <f>SUMIFS('RAW CI'!$N$2:$N$1729,'RAW CI'!$G$2:$G$1729,'CI (num)'!$C88,'RAW CI'!$M$2:$M$1729,AE$1)/5</f>
        <v>2569.5960047710896</v>
      </c>
      <c r="AF88" s="2">
        <f>SUMIFS('RAW CI'!$N$2:$N$1729,'RAW CI'!$G$2:$G$1729,'CI (num)'!$C88,'RAW CI'!$M$2:$M$1729,AF$1)/5</f>
        <v>2613.9981853257841</v>
      </c>
      <c r="AG88" s="2">
        <f>SUMIFS('RAW CI'!$N$2:$N$1729,'RAW CI'!$G$2:$G$1729,'CI (num)'!$C88,'RAW CI'!$M$2:$M$1729,AG$1)/5</f>
        <v>2636.3256021444877</v>
      </c>
      <c r="AH88" s="2">
        <f>SUMIFS('RAW CI'!$N$2:$N$1729,'RAW CI'!$G$2:$G$1729,'CI (num)'!$C88,'RAW CI'!$M$2:$M$1729,AH$1)/5</f>
        <v>2614.0057015710099</v>
      </c>
      <c r="AI88" s="2">
        <f>SUMIFS('RAW CI'!$N$2:$N$1729,'RAW CI'!$G$2:$G$1729,'CI (num)'!$C88,'RAW CI'!$M$2:$M$1729,AI$1)/5</f>
        <v>2666.8736031192884</v>
      </c>
    </row>
    <row r="89" spans="1:35" x14ac:dyDescent="0.2">
      <c r="A89">
        <f t="shared" si="1"/>
        <v>88</v>
      </c>
      <c r="B89" t="s">
        <v>53</v>
      </c>
      <c r="C89" s="1">
        <v>31</v>
      </c>
      <c r="D89" s="2">
        <f>SUMIFS('RAW CI'!$N$2:$N$1729,'RAW CI'!$G$2:$G$1729,'CI (num)'!$C89,'RAW CI'!$M$2:$M$1729,D$1)/5</f>
        <v>1016.96251722277</v>
      </c>
      <c r="E89" s="2">
        <f>SUMIFS('RAW CI'!$N$2:$N$1729,'RAW CI'!$G$2:$G$1729,'CI (num)'!$C89,'RAW CI'!$M$2:$M$1729,E$1)/5</f>
        <v>1016.8353360133385</v>
      </c>
      <c r="F89" s="2">
        <f>SUMIFS('RAW CI'!$N$2:$N$1729,'RAW CI'!$G$2:$G$1729,'CI (num)'!$C89,'RAW CI'!$M$2:$M$1729,F$1)/5</f>
        <v>1060.6387663099404</v>
      </c>
      <c r="G89" s="2">
        <f>SUMIFS('RAW CI'!$N$2:$N$1729,'RAW CI'!$G$2:$G$1729,'CI (num)'!$C89,'RAW CI'!$M$2:$M$1729,G$1)/5</f>
        <v>1104.1472011403393</v>
      </c>
      <c r="H89" s="2">
        <f>SUMIFS('RAW CI'!$N$2:$N$1729,'RAW CI'!$G$2:$G$1729,'CI (num)'!$C89,'RAW CI'!$M$2:$M$1729,H$1)/5</f>
        <v>1145.2222627356496</v>
      </c>
      <c r="I89" s="2">
        <f>SUMIFS('RAW CI'!$N$2:$N$1729,'RAW CI'!$G$2:$G$1729,'CI (num)'!$C89,'RAW CI'!$M$2:$M$1729,I$1)/5</f>
        <v>1183.7513662719784</v>
      </c>
      <c r="J89" s="2">
        <f>SUMIFS('RAW CI'!$N$2:$N$1729,'RAW CI'!$G$2:$G$1729,'CI (num)'!$C89,'RAW CI'!$M$2:$M$1729,J$1)/5</f>
        <v>1214.4359458877959</v>
      </c>
      <c r="K89" s="2">
        <f>SUMIFS('RAW CI'!$N$2:$N$1729,'RAW CI'!$G$2:$G$1729,'CI (num)'!$C89,'RAW CI'!$M$2:$M$1729,K$1)/5</f>
        <v>1259.301413901047</v>
      </c>
      <c r="L89" s="2">
        <f>SUMIFS('RAW CI'!$N$2:$N$1729,'RAW CI'!$G$2:$G$1729,'CI (num)'!$C89,'RAW CI'!$M$2:$M$1729,L$1)/5</f>
        <v>1304.8113828595451</v>
      </c>
      <c r="M89" s="2">
        <f>SUMIFS('RAW CI'!$N$2:$N$1729,'RAW CI'!$G$2:$G$1729,'CI (num)'!$C89,'RAW CI'!$M$2:$M$1729,M$1)/5</f>
        <v>1350.3945253747161</v>
      </c>
      <c r="N89" s="2">
        <f>SUMIFS('RAW CI'!$N$2:$N$1729,'RAW CI'!$G$2:$G$1729,'CI (num)'!$C89,'RAW CI'!$M$2:$M$1729,N$1)/5</f>
        <v>1395.2121044220601</v>
      </c>
      <c r="O89" s="2">
        <f>SUMIFS('RAW CI'!$N$2:$N$1729,'RAW CI'!$G$2:$G$1729,'CI (num)'!$C89,'RAW CI'!$M$2:$M$1729,O$1)/5</f>
        <v>1445.8114664864279</v>
      </c>
      <c r="P89" s="2">
        <f>SUMIFS('RAW CI'!$N$2:$N$1729,'RAW CI'!$G$2:$G$1729,'CI (num)'!$C89,'RAW CI'!$M$2:$M$1729,P$1)/5</f>
        <v>1506.1554244459701</v>
      </c>
      <c r="Q89" s="2">
        <f>SUMIFS('RAW CI'!$N$2:$N$1729,'RAW CI'!$G$2:$G$1729,'CI (num)'!$C89,'RAW CI'!$M$2:$M$1729,Q$1)/5</f>
        <v>1570.628264398244</v>
      </c>
      <c r="R89" s="2">
        <f>SUMIFS('RAW CI'!$N$2:$N$1729,'RAW CI'!$G$2:$G$1729,'CI (num)'!$C89,'RAW CI'!$M$2:$M$1729,R$1)/5</f>
        <v>1634.7099296207939</v>
      </c>
      <c r="S89" s="2">
        <f>SUMIFS('RAW CI'!$N$2:$N$1729,'RAW CI'!$G$2:$G$1729,'CI (num)'!$C89,'RAW CI'!$M$2:$M$1729,S$1)/5</f>
        <v>1696.4170227257159</v>
      </c>
      <c r="T89" s="2">
        <f>SUMIFS('RAW CI'!$N$2:$N$1729,'RAW CI'!$G$2:$G$1729,'CI (num)'!$C89,'RAW CI'!$M$2:$M$1729,T$1)/5</f>
        <v>1754.5831635227059</v>
      </c>
      <c r="U89" s="2">
        <f>SUMIFS('RAW CI'!$N$2:$N$1729,'RAW CI'!$G$2:$G$1729,'CI (num)'!$C89,'RAW CI'!$M$2:$M$1729,U$1)/5</f>
        <v>1827.8012143845722</v>
      </c>
      <c r="V89" s="2">
        <f>SUMIFS('RAW CI'!$N$2:$N$1729,'RAW CI'!$G$2:$G$1729,'CI (num)'!$C89,'RAW CI'!$M$2:$M$1729,V$1)/5</f>
        <v>1900.372775590788</v>
      </c>
      <c r="W89" s="2">
        <f>SUMIFS('RAW CI'!$N$2:$N$1729,'RAW CI'!$G$2:$G$1729,'CI (num)'!$C89,'RAW CI'!$M$2:$M$1729,W$1)/5</f>
        <v>1971.3251102390818</v>
      </c>
      <c r="X89" s="2">
        <f>SUMIFS('RAW CI'!$N$2:$N$1729,'RAW CI'!$G$2:$G$1729,'CI (num)'!$C89,'RAW CI'!$M$2:$M$1729,X$1)/5</f>
        <v>2040.2225874101939</v>
      </c>
      <c r="Y89" s="2">
        <f>SUMIFS('RAW CI'!$N$2:$N$1729,'RAW CI'!$G$2:$G$1729,'CI (num)'!$C89,'RAW CI'!$M$2:$M$1729,Y$1)/5</f>
        <v>2084.1493222867002</v>
      </c>
      <c r="Z89" s="2">
        <f>SUMIFS('RAW CI'!$N$2:$N$1729,'RAW CI'!$G$2:$G$1729,'CI (num)'!$C89,'RAW CI'!$M$2:$M$1729,Z$1)/5</f>
        <v>2159.2549467527256</v>
      </c>
      <c r="AA89" s="2">
        <f>SUMIFS('RAW CI'!$N$2:$N$1729,'RAW CI'!$G$2:$G$1729,'CI (num)'!$C89,'RAW CI'!$M$2:$M$1729,AA$1)/5</f>
        <v>2246.9002742053822</v>
      </c>
      <c r="AB89" s="2">
        <f>SUMIFS('RAW CI'!$N$2:$N$1729,'RAW CI'!$G$2:$G$1729,'CI (num)'!$C89,'RAW CI'!$M$2:$M$1729,AB$1)/5</f>
        <v>2343.9449776615261</v>
      </c>
      <c r="AC89" s="2">
        <f>SUMIFS('RAW CI'!$N$2:$N$1729,'RAW CI'!$G$2:$G$1729,'CI (num)'!$C89,'RAW CI'!$M$2:$M$1729,AC$1)/5</f>
        <v>2441.3599758751943</v>
      </c>
      <c r="AD89" s="2">
        <f>SUMIFS('RAW CI'!$N$2:$N$1729,'RAW CI'!$G$2:$G$1729,'CI (num)'!$C89,'RAW CI'!$M$2:$M$1729,AD$1)/5</f>
        <v>2500.5547953656201</v>
      </c>
      <c r="AE89" s="2">
        <f>SUMIFS('RAW CI'!$N$2:$N$1729,'RAW CI'!$G$2:$G$1729,'CI (num)'!$C89,'RAW CI'!$M$2:$M$1729,AE$1)/5</f>
        <v>2569.5960047710896</v>
      </c>
      <c r="AF89" s="2">
        <f>SUMIFS('RAW CI'!$N$2:$N$1729,'RAW CI'!$G$2:$G$1729,'CI (num)'!$C89,'RAW CI'!$M$2:$M$1729,AF$1)/5</f>
        <v>2613.9981853257841</v>
      </c>
      <c r="AG89" s="2">
        <f>SUMIFS('RAW CI'!$N$2:$N$1729,'RAW CI'!$G$2:$G$1729,'CI (num)'!$C89,'RAW CI'!$M$2:$M$1729,AG$1)/5</f>
        <v>2636.3256021444877</v>
      </c>
      <c r="AH89" s="2">
        <f>SUMIFS('RAW CI'!$N$2:$N$1729,'RAW CI'!$G$2:$G$1729,'CI (num)'!$C89,'RAW CI'!$M$2:$M$1729,AH$1)/5</f>
        <v>2614.0057015710099</v>
      </c>
      <c r="AI89" s="2">
        <f>SUMIFS('RAW CI'!$N$2:$N$1729,'RAW CI'!$G$2:$G$1729,'CI (num)'!$C89,'RAW CI'!$M$2:$M$1729,AI$1)/5</f>
        <v>2666.8736031192884</v>
      </c>
    </row>
    <row r="90" spans="1:35" x14ac:dyDescent="0.2">
      <c r="A90">
        <f t="shared" si="1"/>
        <v>89</v>
      </c>
      <c r="B90" t="s">
        <v>54</v>
      </c>
      <c r="C90" s="1">
        <v>31</v>
      </c>
      <c r="D90" s="2">
        <f>SUMIFS('RAW CI'!$N$2:$N$1729,'RAW CI'!$G$2:$G$1729,'CI (num)'!$C90,'RAW CI'!$M$2:$M$1729,D$1)/5</f>
        <v>1016.96251722277</v>
      </c>
      <c r="E90" s="2">
        <f>SUMIFS('RAW CI'!$N$2:$N$1729,'RAW CI'!$G$2:$G$1729,'CI (num)'!$C90,'RAW CI'!$M$2:$M$1729,E$1)/5</f>
        <v>1016.8353360133385</v>
      </c>
      <c r="F90" s="2">
        <f>SUMIFS('RAW CI'!$N$2:$N$1729,'RAW CI'!$G$2:$G$1729,'CI (num)'!$C90,'RAW CI'!$M$2:$M$1729,F$1)/5</f>
        <v>1060.6387663099404</v>
      </c>
      <c r="G90" s="2">
        <f>SUMIFS('RAW CI'!$N$2:$N$1729,'RAW CI'!$G$2:$G$1729,'CI (num)'!$C90,'RAW CI'!$M$2:$M$1729,G$1)/5</f>
        <v>1104.1472011403393</v>
      </c>
      <c r="H90" s="2">
        <f>SUMIFS('RAW CI'!$N$2:$N$1729,'RAW CI'!$G$2:$G$1729,'CI (num)'!$C90,'RAW CI'!$M$2:$M$1729,H$1)/5</f>
        <v>1145.2222627356496</v>
      </c>
      <c r="I90" s="2">
        <f>SUMIFS('RAW CI'!$N$2:$N$1729,'RAW CI'!$G$2:$G$1729,'CI (num)'!$C90,'RAW CI'!$M$2:$M$1729,I$1)/5</f>
        <v>1183.7513662719784</v>
      </c>
      <c r="J90" s="2">
        <f>SUMIFS('RAW CI'!$N$2:$N$1729,'RAW CI'!$G$2:$G$1729,'CI (num)'!$C90,'RAW CI'!$M$2:$M$1729,J$1)/5</f>
        <v>1214.4359458877959</v>
      </c>
      <c r="K90" s="2">
        <f>SUMIFS('RAW CI'!$N$2:$N$1729,'RAW CI'!$G$2:$G$1729,'CI (num)'!$C90,'RAW CI'!$M$2:$M$1729,K$1)/5</f>
        <v>1259.301413901047</v>
      </c>
      <c r="L90" s="2">
        <f>SUMIFS('RAW CI'!$N$2:$N$1729,'RAW CI'!$G$2:$G$1729,'CI (num)'!$C90,'RAW CI'!$M$2:$M$1729,L$1)/5</f>
        <v>1304.8113828595451</v>
      </c>
      <c r="M90" s="2">
        <f>SUMIFS('RAW CI'!$N$2:$N$1729,'RAW CI'!$G$2:$G$1729,'CI (num)'!$C90,'RAW CI'!$M$2:$M$1729,M$1)/5</f>
        <v>1350.3945253747161</v>
      </c>
      <c r="N90" s="2">
        <f>SUMIFS('RAW CI'!$N$2:$N$1729,'RAW CI'!$G$2:$G$1729,'CI (num)'!$C90,'RAW CI'!$M$2:$M$1729,N$1)/5</f>
        <v>1395.2121044220601</v>
      </c>
      <c r="O90" s="2">
        <f>SUMIFS('RAW CI'!$N$2:$N$1729,'RAW CI'!$G$2:$G$1729,'CI (num)'!$C90,'RAW CI'!$M$2:$M$1729,O$1)/5</f>
        <v>1445.8114664864279</v>
      </c>
      <c r="P90" s="2">
        <f>SUMIFS('RAW CI'!$N$2:$N$1729,'RAW CI'!$G$2:$G$1729,'CI (num)'!$C90,'RAW CI'!$M$2:$M$1729,P$1)/5</f>
        <v>1506.1554244459701</v>
      </c>
      <c r="Q90" s="2">
        <f>SUMIFS('RAW CI'!$N$2:$N$1729,'RAW CI'!$G$2:$G$1729,'CI (num)'!$C90,'RAW CI'!$M$2:$M$1729,Q$1)/5</f>
        <v>1570.628264398244</v>
      </c>
      <c r="R90" s="2">
        <f>SUMIFS('RAW CI'!$N$2:$N$1729,'RAW CI'!$G$2:$G$1729,'CI (num)'!$C90,'RAW CI'!$M$2:$M$1729,R$1)/5</f>
        <v>1634.7099296207939</v>
      </c>
      <c r="S90" s="2">
        <f>SUMIFS('RAW CI'!$N$2:$N$1729,'RAW CI'!$G$2:$G$1729,'CI (num)'!$C90,'RAW CI'!$M$2:$M$1729,S$1)/5</f>
        <v>1696.4170227257159</v>
      </c>
      <c r="T90" s="2">
        <f>SUMIFS('RAW CI'!$N$2:$N$1729,'RAW CI'!$G$2:$G$1729,'CI (num)'!$C90,'RAW CI'!$M$2:$M$1729,T$1)/5</f>
        <v>1754.5831635227059</v>
      </c>
      <c r="U90" s="2">
        <f>SUMIFS('RAW CI'!$N$2:$N$1729,'RAW CI'!$G$2:$G$1729,'CI (num)'!$C90,'RAW CI'!$M$2:$M$1729,U$1)/5</f>
        <v>1827.8012143845722</v>
      </c>
      <c r="V90" s="2">
        <f>SUMIFS('RAW CI'!$N$2:$N$1729,'RAW CI'!$G$2:$G$1729,'CI (num)'!$C90,'RAW CI'!$M$2:$M$1729,V$1)/5</f>
        <v>1900.372775590788</v>
      </c>
      <c r="W90" s="2">
        <f>SUMIFS('RAW CI'!$N$2:$N$1729,'RAW CI'!$G$2:$G$1729,'CI (num)'!$C90,'RAW CI'!$M$2:$M$1729,W$1)/5</f>
        <v>1971.3251102390818</v>
      </c>
      <c r="X90" s="2">
        <f>SUMIFS('RAW CI'!$N$2:$N$1729,'RAW CI'!$G$2:$G$1729,'CI (num)'!$C90,'RAW CI'!$M$2:$M$1729,X$1)/5</f>
        <v>2040.2225874101939</v>
      </c>
      <c r="Y90" s="2">
        <f>SUMIFS('RAW CI'!$N$2:$N$1729,'RAW CI'!$G$2:$G$1729,'CI (num)'!$C90,'RAW CI'!$M$2:$M$1729,Y$1)/5</f>
        <v>2084.1493222867002</v>
      </c>
      <c r="Z90" s="2">
        <f>SUMIFS('RAW CI'!$N$2:$N$1729,'RAW CI'!$G$2:$G$1729,'CI (num)'!$C90,'RAW CI'!$M$2:$M$1729,Z$1)/5</f>
        <v>2159.2549467527256</v>
      </c>
      <c r="AA90" s="2">
        <f>SUMIFS('RAW CI'!$N$2:$N$1729,'RAW CI'!$G$2:$G$1729,'CI (num)'!$C90,'RAW CI'!$M$2:$M$1729,AA$1)/5</f>
        <v>2246.9002742053822</v>
      </c>
      <c r="AB90" s="2">
        <f>SUMIFS('RAW CI'!$N$2:$N$1729,'RAW CI'!$G$2:$G$1729,'CI (num)'!$C90,'RAW CI'!$M$2:$M$1729,AB$1)/5</f>
        <v>2343.9449776615261</v>
      </c>
      <c r="AC90" s="2">
        <f>SUMIFS('RAW CI'!$N$2:$N$1729,'RAW CI'!$G$2:$G$1729,'CI (num)'!$C90,'RAW CI'!$M$2:$M$1729,AC$1)/5</f>
        <v>2441.3599758751943</v>
      </c>
      <c r="AD90" s="2">
        <f>SUMIFS('RAW CI'!$N$2:$N$1729,'RAW CI'!$G$2:$G$1729,'CI (num)'!$C90,'RAW CI'!$M$2:$M$1729,AD$1)/5</f>
        <v>2500.5547953656201</v>
      </c>
      <c r="AE90" s="2">
        <f>SUMIFS('RAW CI'!$N$2:$N$1729,'RAW CI'!$G$2:$G$1729,'CI (num)'!$C90,'RAW CI'!$M$2:$M$1729,AE$1)/5</f>
        <v>2569.5960047710896</v>
      </c>
      <c r="AF90" s="2">
        <f>SUMIFS('RAW CI'!$N$2:$N$1729,'RAW CI'!$G$2:$G$1729,'CI (num)'!$C90,'RAW CI'!$M$2:$M$1729,AF$1)/5</f>
        <v>2613.9981853257841</v>
      </c>
      <c r="AG90" s="2">
        <f>SUMIFS('RAW CI'!$N$2:$N$1729,'RAW CI'!$G$2:$G$1729,'CI (num)'!$C90,'RAW CI'!$M$2:$M$1729,AG$1)/5</f>
        <v>2636.3256021444877</v>
      </c>
      <c r="AH90" s="2">
        <f>SUMIFS('RAW CI'!$N$2:$N$1729,'RAW CI'!$G$2:$G$1729,'CI (num)'!$C90,'RAW CI'!$M$2:$M$1729,AH$1)/5</f>
        <v>2614.0057015710099</v>
      </c>
      <c r="AI90" s="2">
        <f>SUMIFS('RAW CI'!$N$2:$N$1729,'RAW CI'!$G$2:$G$1729,'CI (num)'!$C90,'RAW CI'!$M$2:$M$1729,AI$1)/5</f>
        <v>2666.8736031192884</v>
      </c>
    </row>
    <row r="91" spans="1:35" x14ac:dyDescent="0.2">
      <c r="A91">
        <f t="shared" si="1"/>
        <v>90</v>
      </c>
      <c r="B91" t="s">
        <v>46</v>
      </c>
      <c r="C91" s="1">
        <v>32</v>
      </c>
      <c r="D91" s="2">
        <f>SUMIFS('RAW CI'!$N$2:$N$1729,'RAW CI'!$G$2:$G$1729,'CI (num)'!$C91,'RAW CI'!$M$2:$M$1729,D$1)/5</f>
        <v>340.2848836039268</v>
      </c>
      <c r="E91" s="2">
        <f>SUMIFS('RAW CI'!$N$2:$N$1729,'RAW CI'!$G$2:$G$1729,'CI (num)'!$C91,'RAW CI'!$M$2:$M$1729,E$1)/5</f>
        <v>396.05723818443823</v>
      </c>
      <c r="F91" s="2">
        <f>SUMIFS('RAW CI'!$N$2:$N$1729,'RAW CI'!$G$2:$G$1729,'CI (num)'!$C91,'RAW CI'!$M$2:$M$1729,F$1)/5</f>
        <v>417.43721922534843</v>
      </c>
      <c r="G91" s="2">
        <f>SUMIFS('RAW CI'!$N$2:$N$1729,'RAW CI'!$G$2:$G$1729,'CI (num)'!$C91,'RAW CI'!$M$2:$M$1729,G$1)/5</f>
        <v>438.00974984658558</v>
      </c>
      <c r="H91" s="2">
        <f>SUMIFS('RAW CI'!$N$2:$N$1729,'RAW CI'!$G$2:$G$1729,'CI (num)'!$C91,'RAW CI'!$M$2:$M$1729,H$1)/5</f>
        <v>458.21541238178207</v>
      </c>
      <c r="I91" s="2">
        <f>SUMIFS('RAW CI'!$N$2:$N$1729,'RAW CI'!$G$2:$G$1729,'CI (num)'!$C91,'RAW CI'!$M$2:$M$1729,I$1)/5</f>
        <v>478.72144780668822</v>
      </c>
      <c r="J91" s="2">
        <f>SUMIFS('RAW CI'!$N$2:$N$1729,'RAW CI'!$G$2:$G$1729,'CI (num)'!$C91,'RAW CI'!$M$2:$M$1729,J$1)/5</f>
        <v>480.54433703150278</v>
      </c>
      <c r="K91" s="2">
        <f>SUMIFS('RAW CI'!$N$2:$N$1729,'RAW CI'!$G$2:$G$1729,'CI (num)'!$C91,'RAW CI'!$M$2:$M$1729,K$1)/5</f>
        <v>504.65516815257496</v>
      </c>
      <c r="L91" s="2">
        <f>SUMIFS('RAW CI'!$N$2:$N$1729,'RAW CI'!$G$2:$G$1729,'CI (num)'!$C91,'RAW CI'!$M$2:$M$1729,L$1)/5</f>
        <v>527.78109381751199</v>
      </c>
      <c r="M91" s="2">
        <f>SUMIFS('RAW CI'!$N$2:$N$1729,'RAW CI'!$G$2:$G$1729,'CI (num)'!$C91,'RAW CI'!$M$2:$M$1729,M$1)/5</f>
        <v>549.0691634170322</v>
      </c>
      <c r="N91" s="2">
        <f>SUMIFS('RAW CI'!$N$2:$N$1729,'RAW CI'!$G$2:$G$1729,'CI (num)'!$C91,'RAW CI'!$M$2:$M$1729,N$1)/5</f>
        <v>567.48865602332194</v>
      </c>
      <c r="O91" s="2">
        <f>SUMIFS('RAW CI'!$N$2:$N$1729,'RAW CI'!$G$2:$G$1729,'CI (num)'!$C91,'RAW CI'!$M$2:$M$1729,O$1)/5</f>
        <v>576.26491110351037</v>
      </c>
      <c r="P91" s="2">
        <f>SUMIFS('RAW CI'!$N$2:$N$1729,'RAW CI'!$G$2:$G$1729,'CI (num)'!$C91,'RAW CI'!$M$2:$M$1729,P$1)/5</f>
        <v>592.5155527833092</v>
      </c>
      <c r="Q91" s="2">
        <f>SUMIFS('RAW CI'!$N$2:$N$1729,'RAW CI'!$G$2:$G$1729,'CI (num)'!$C91,'RAW CI'!$M$2:$M$1729,Q$1)/5</f>
        <v>607.81247225837899</v>
      </c>
      <c r="R91" s="2">
        <f>SUMIFS('RAW CI'!$N$2:$N$1729,'RAW CI'!$G$2:$G$1729,'CI (num)'!$C91,'RAW CI'!$M$2:$M$1729,R$1)/5</f>
        <v>621.27740239509308</v>
      </c>
      <c r="S91" s="2">
        <f>SUMIFS('RAW CI'!$N$2:$N$1729,'RAW CI'!$G$2:$G$1729,'CI (num)'!$C91,'RAW CI'!$M$2:$M$1729,S$1)/5</f>
        <v>633.28479160519998</v>
      </c>
      <c r="T91" s="2">
        <f>SUMIFS('RAW CI'!$N$2:$N$1729,'RAW CI'!$G$2:$G$1729,'CI (num)'!$C91,'RAW CI'!$M$2:$M$1729,T$1)/5</f>
        <v>647.32085337902038</v>
      </c>
      <c r="U91" s="2">
        <f>SUMIFS('RAW CI'!$N$2:$N$1729,'RAW CI'!$G$2:$G$1729,'CI (num)'!$C91,'RAW CI'!$M$2:$M$1729,U$1)/5</f>
        <v>668.35855569878618</v>
      </c>
      <c r="V91" s="2">
        <f>SUMIFS('RAW CI'!$N$2:$N$1729,'RAW CI'!$G$2:$G$1729,'CI (num)'!$C91,'RAW CI'!$M$2:$M$1729,V$1)/5</f>
        <v>688.72857195844131</v>
      </c>
      <c r="W91" s="2">
        <f>SUMIFS('RAW CI'!$N$2:$N$1729,'RAW CI'!$G$2:$G$1729,'CI (num)'!$C91,'RAW CI'!$M$2:$M$1729,W$1)/5</f>
        <v>707.5380845043062</v>
      </c>
      <c r="X91" s="2">
        <f>SUMIFS('RAW CI'!$N$2:$N$1729,'RAW CI'!$G$2:$G$1729,'CI (num)'!$C91,'RAW CI'!$M$2:$M$1729,X$1)/5</f>
        <v>723.34777153282289</v>
      </c>
      <c r="Y91" s="2">
        <f>SUMIFS('RAW CI'!$N$2:$N$1729,'RAW CI'!$G$2:$G$1729,'CI (num)'!$C91,'RAW CI'!$M$2:$M$1729,Y$1)/5</f>
        <v>735.06796639448783</v>
      </c>
      <c r="Z91" s="2">
        <f>SUMIFS('RAW CI'!$N$2:$N$1729,'RAW CI'!$G$2:$G$1729,'CI (num)'!$C91,'RAW CI'!$M$2:$M$1729,Z$1)/5</f>
        <v>752.81453039579196</v>
      </c>
      <c r="AA91" s="2">
        <f>SUMIFS('RAW CI'!$N$2:$N$1729,'RAW CI'!$G$2:$G$1729,'CI (num)'!$C91,'RAW CI'!$M$2:$M$1729,AA$1)/5</f>
        <v>771.24093252537489</v>
      </c>
      <c r="AB91" s="2">
        <f>SUMIFS('RAW CI'!$N$2:$N$1729,'RAW CI'!$G$2:$G$1729,'CI (num)'!$C91,'RAW CI'!$M$2:$M$1729,AB$1)/5</f>
        <v>791.86761351175801</v>
      </c>
      <c r="AC91" s="2">
        <f>SUMIFS('RAW CI'!$N$2:$N$1729,'RAW CI'!$G$2:$G$1729,'CI (num)'!$C91,'RAW CI'!$M$2:$M$1729,AC$1)/5</f>
        <v>815.17440293309483</v>
      </c>
      <c r="AD91" s="2">
        <f>SUMIFS('RAW CI'!$N$2:$N$1729,'RAW CI'!$G$2:$G$1729,'CI (num)'!$C91,'RAW CI'!$M$2:$M$1729,AD$1)/5</f>
        <v>831.85288822514826</v>
      </c>
      <c r="AE91" s="2">
        <f>SUMIFS('RAW CI'!$N$2:$N$1729,'RAW CI'!$G$2:$G$1729,'CI (num)'!$C91,'RAW CI'!$M$2:$M$1729,AE$1)/5</f>
        <v>868.15371471422918</v>
      </c>
      <c r="AF91" s="2">
        <f>SUMIFS('RAW CI'!$N$2:$N$1729,'RAW CI'!$G$2:$G$1729,'CI (num)'!$C91,'RAW CI'!$M$2:$M$1729,AF$1)/5</f>
        <v>910.56147876651517</v>
      </c>
      <c r="AG91" s="2">
        <f>SUMIFS('RAW CI'!$N$2:$N$1729,'RAW CI'!$G$2:$G$1729,'CI (num)'!$C91,'RAW CI'!$M$2:$M$1729,AG$1)/5</f>
        <v>955.10002801676023</v>
      </c>
      <c r="AH91" s="2">
        <f>SUMIFS('RAW CI'!$N$2:$N$1729,'RAW CI'!$G$2:$G$1729,'CI (num)'!$C91,'RAW CI'!$M$2:$M$1729,AH$1)/5</f>
        <v>988.68971599855195</v>
      </c>
      <c r="AI91" s="2">
        <f>SUMIFS('RAW CI'!$N$2:$N$1729,'RAW CI'!$G$2:$G$1729,'CI (num)'!$C91,'RAW CI'!$M$2:$M$1729,AI$1)/5</f>
        <v>977.80701603209855</v>
      </c>
    </row>
    <row r="92" spans="1:35" x14ac:dyDescent="0.2">
      <c r="A92">
        <f t="shared" si="1"/>
        <v>91</v>
      </c>
      <c r="B92" t="s">
        <v>47</v>
      </c>
      <c r="C92" s="1">
        <v>32</v>
      </c>
      <c r="D92" s="2">
        <f>SUMIFS('RAW CI'!$N$2:$N$1729,'RAW CI'!$G$2:$G$1729,'CI (num)'!$C92,'RAW CI'!$M$2:$M$1729,D$1)/5</f>
        <v>340.2848836039268</v>
      </c>
      <c r="E92" s="2">
        <f>SUMIFS('RAW CI'!$N$2:$N$1729,'RAW CI'!$G$2:$G$1729,'CI (num)'!$C92,'RAW CI'!$M$2:$M$1729,E$1)/5</f>
        <v>396.05723818443823</v>
      </c>
      <c r="F92" s="2">
        <f>SUMIFS('RAW CI'!$N$2:$N$1729,'RAW CI'!$G$2:$G$1729,'CI (num)'!$C92,'RAW CI'!$M$2:$M$1729,F$1)/5</f>
        <v>417.43721922534843</v>
      </c>
      <c r="G92" s="2">
        <f>SUMIFS('RAW CI'!$N$2:$N$1729,'RAW CI'!$G$2:$G$1729,'CI (num)'!$C92,'RAW CI'!$M$2:$M$1729,G$1)/5</f>
        <v>438.00974984658558</v>
      </c>
      <c r="H92" s="2">
        <f>SUMIFS('RAW CI'!$N$2:$N$1729,'RAW CI'!$G$2:$G$1729,'CI (num)'!$C92,'RAW CI'!$M$2:$M$1729,H$1)/5</f>
        <v>458.21541238178207</v>
      </c>
      <c r="I92" s="2">
        <f>SUMIFS('RAW CI'!$N$2:$N$1729,'RAW CI'!$G$2:$G$1729,'CI (num)'!$C92,'RAW CI'!$M$2:$M$1729,I$1)/5</f>
        <v>478.72144780668822</v>
      </c>
      <c r="J92" s="2">
        <f>SUMIFS('RAW CI'!$N$2:$N$1729,'RAW CI'!$G$2:$G$1729,'CI (num)'!$C92,'RAW CI'!$M$2:$M$1729,J$1)/5</f>
        <v>480.54433703150278</v>
      </c>
      <c r="K92" s="2">
        <f>SUMIFS('RAW CI'!$N$2:$N$1729,'RAW CI'!$G$2:$G$1729,'CI (num)'!$C92,'RAW CI'!$M$2:$M$1729,K$1)/5</f>
        <v>504.65516815257496</v>
      </c>
      <c r="L92" s="2">
        <f>SUMIFS('RAW CI'!$N$2:$N$1729,'RAW CI'!$G$2:$G$1729,'CI (num)'!$C92,'RAW CI'!$M$2:$M$1729,L$1)/5</f>
        <v>527.78109381751199</v>
      </c>
      <c r="M92" s="2">
        <f>SUMIFS('RAW CI'!$N$2:$N$1729,'RAW CI'!$G$2:$G$1729,'CI (num)'!$C92,'RAW CI'!$M$2:$M$1729,M$1)/5</f>
        <v>549.0691634170322</v>
      </c>
      <c r="N92" s="2">
        <f>SUMIFS('RAW CI'!$N$2:$N$1729,'RAW CI'!$G$2:$G$1729,'CI (num)'!$C92,'RAW CI'!$M$2:$M$1729,N$1)/5</f>
        <v>567.48865602332194</v>
      </c>
      <c r="O92" s="2">
        <f>SUMIFS('RAW CI'!$N$2:$N$1729,'RAW CI'!$G$2:$G$1729,'CI (num)'!$C92,'RAW CI'!$M$2:$M$1729,O$1)/5</f>
        <v>576.26491110351037</v>
      </c>
      <c r="P92" s="2">
        <f>SUMIFS('RAW CI'!$N$2:$N$1729,'RAW CI'!$G$2:$G$1729,'CI (num)'!$C92,'RAW CI'!$M$2:$M$1729,P$1)/5</f>
        <v>592.5155527833092</v>
      </c>
      <c r="Q92" s="2">
        <f>SUMIFS('RAW CI'!$N$2:$N$1729,'RAW CI'!$G$2:$G$1729,'CI (num)'!$C92,'RAW CI'!$M$2:$M$1729,Q$1)/5</f>
        <v>607.81247225837899</v>
      </c>
      <c r="R92" s="2">
        <f>SUMIFS('RAW CI'!$N$2:$N$1729,'RAW CI'!$G$2:$G$1729,'CI (num)'!$C92,'RAW CI'!$M$2:$M$1729,R$1)/5</f>
        <v>621.27740239509308</v>
      </c>
      <c r="S92" s="2">
        <f>SUMIFS('RAW CI'!$N$2:$N$1729,'RAW CI'!$G$2:$G$1729,'CI (num)'!$C92,'RAW CI'!$M$2:$M$1729,S$1)/5</f>
        <v>633.28479160519998</v>
      </c>
      <c r="T92" s="2">
        <f>SUMIFS('RAW CI'!$N$2:$N$1729,'RAW CI'!$G$2:$G$1729,'CI (num)'!$C92,'RAW CI'!$M$2:$M$1729,T$1)/5</f>
        <v>647.32085337902038</v>
      </c>
      <c r="U92" s="2">
        <f>SUMIFS('RAW CI'!$N$2:$N$1729,'RAW CI'!$G$2:$G$1729,'CI (num)'!$C92,'RAW CI'!$M$2:$M$1729,U$1)/5</f>
        <v>668.35855569878618</v>
      </c>
      <c r="V92" s="2">
        <f>SUMIFS('RAW CI'!$N$2:$N$1729,'RAW CI'!$G$2:$G$1729,'CI (num)'!$C92,'RAW CI'!$M$2:$M$1729,V$1)/5</f>
        <v>688.72857195844131</v>
      </c>
      <c r="W92" s="2">
        <f>SUMIFS('RAW CI'!$N$2:$N$1729,'RAW CI'!$G$2:$G$1729,'CI (num)'!$C92,'RAW CI'!$M$2:$M$1729,W$1)/5</f>
        <v>707.5380845043062</v>
      </c>
      <c r="X92" s="2">
        <f>SUMIFS('RAW CI'!$N$2:$N$1729,'RAW CI'!$G$2:$G$1729,'CI (num)'!$C92,'RAW CI'!$M$2:$M$1729,X$1)/5</f>
        <v>723.34777153282289</v>
      </c>
      <c r="Y92" s="2">
        <f>SUMIFS('RAW CI'!$N$2:$N$1729,'RAW CI'!$G$2:$G$1729,'CI (num)'!$C92,'RAW CI'!$M$2:$M$1729,Y$1)/5</f>
        <v>735.06796639448783</v>
      </c>
      <c r="Z92" s="2">
        <f>SUMIFS('RAW CI'!$N$2:$N$1729,'RAW CI'!$G$2:$G$1729,'CI (num)'!$C92,'RAW CI'!$M$2:$M$1729,Z$1)/5</f>
        <v>752.81453039579196</v>
      </c>
      <c r="AA92" s="2">
        <f>SUMIFS('RAW CI'!$N$2:$N$1729,'RAW CI'!$G$2:$G$1729,'CI (num)'!$C92,'RAW CI'!$M$2:$M$1729,AA$1)/5</f>
        <v>771.24093252537489</v>
      </c>
      <c r="AB92" s="2">
        <f>SUMIFS('RAW CI'!$N$2:$N$1729,'RAW CI'!$G$2:$G$1729,'CI (num)'!$C92,'RAW CI'!$M$2:$M$1729,AB$1)/5</f>
        <v>791.86761351175801</v>
      </c>
      <c r="AC92" s="2">
        <f>SUMIFS('RAW CI'!$N$2:$N$1729,'RAW CI'!$G$2:$G$1729,'CI (num)'!$C92,'RAW CI'!$M$2:$M$1729,AC$1)/5</f>
        <v>815.17440293309483</v>
      </c>
      <c r="AD92" s="2">
        <f>SUMIFS('RAW CI'!$N$2:$N$1729,'RAW CI'!$G$2:$G$1729,'CI (num)'!$C92,'RAW CI'!$M$2:$M$1729,AD$1)/5</f>
        <v>831.85288822514826</v>
      </c>
      <c r="AE92" s="2">
        <f>SUMIFS('RAW CI'!$N$2:$N$1729,'RAW CI'!$G$2:$G$1729,'CI (num)'!$C92,'RAW CI'!$M$2:$M$1729,AE$1)/5</f>
        <v>868.15371471422918</v>
      </c>
      <c r="AF92" s="2">
        <f>SUMIFS('RAW CI'!$N$2:$N$1729,'RAW CI'!$G$2:$G$1729,'CI (num)'!$C92,'RAW CI'!$M$2:$M$1729,AF$1)/5</f>
        <v>910.56147876651517</v>
      </c>
      <c r="AG92" s="2">
        <f>SUMIFS('RAW CI'!$N$2:$N$1729,'RAW CI'!$G$2:$G$1729,'CI (num)'!$C92,'RAW CI'!$M$2:$M$1729,AG$1)/5</f>
        <v>955.10002801676023</v>
      </c>
      <c r="AH92" s="2">
        <f>SUMIFS('RAW CI'!$N$2:$N$1729,'RAW CI'!$G$2:$G$1729,'CI (num)'!$C92,'RAW CI'!$M$2:$M$1729,AH$1)/5</f>
        <v>988.68971599855195</v>
      </c>
      <c r="AI92" s="2">
        <f>SUMIFS('RAW CI'!$N$2:$N$1729,'RAW CI'!$G$2:$G$1729,'CI (num)'!$C92,'RAW CI'!$M$2:$M$1729,AI$1)/5</f>
        <v>977.80701603209855</v>
      </c>
    </row>
    <row r="93" spans="1:35" x14ac:dyDescent="0.2">
      <c r="A93">
        <f t="shared" si="1"/>
        <v>92</v>
      </c>
      <c r="B93" t="s">
        <v>48</v>
      </c>
      <c r="C93" s="1">
        <v>32</v>
      </c>
      <c r="D93" s="2">
        <f>SUMIFS('RAW CI'!$N$2:$N$1729,'RAW CI'!$G$2:$G$1729,'CI (num)'!$C93,'RAW CI'!$M$2:$M$1729,D$1)/5</f>
        <v>340.2848836039268</v>
      </c>
      <c r="E93" s="2">
        <f>SUMIFS('RAW CI'!$N$2:$N$1729,'RAW CI'!$G$2:$G$1729,'CI (num)'!$C93,'RAW CI'!$M$2:$M$1729,E$1)/5</f>
        <v>396.05723818443823</v>
      </c>
      <c r="F93" s="2">
        <f>SUMIFS('RAW CI'!$N$2:$N$1729,'RAW CI'!$G$2:$G$1729,'CI (num)'!$C93,'RAW CI'!$M$2:$M$1729,F$1)/5</f>
        <v>417.43721922534843</v>
      </c>
      <c r="G93" s="2">
        <f>SUMIFS('RAW CI'!$N$2:$N$1729,'RAW CI'!$G$2:$G$1729,'CI (num)'!$C93,'RAW CI'!$M$2:$M$1729,G$1)/5</f>
        <v>438.00974984658558</v>
      </c>
      <c r="H93" s="2">
        <f>SUMIFS('RAW CI'!$N$2:$N$1729,'RAW CI'!$G$2:$G$1729,'CI (num)'!$C93,'RAW CI'!$M$2:$M$1729,H$1)/5</f>
        <v>458.21541238178207</v>
      </c>
      <c r="I93" s="2">
        <f>SUMIFS('RAW CI'!$N$2:$N$1729,'RAW CI'!$G$2:$G$1729,'CI (num)'!$C93,'RAW CI'!$M$2:$M$1729,I$1)/5</f>
        <v>478.72144780668822</v>
      </c>
      <c r="J93" s="2">
        <f>SUMIFS('RAW CI'!$N$2:$N$1729,'RAW CI'!$G$2:$G$1729,'CI (num)'!$C93,'RAW CI'!$M$2:$M$1729,J$1)/5</f>
        <v>480.54433703150278</v>
      </c>
      <c r="K93" s="2">
        <f>SUMIFS('RAW CI'!$N$2:$N$1729,'RAW CI'!$G$2:$G$1729,'CI (num)'!$C93,'RAW CI'!$M$2:$M$1729,K$1)/5</f>
        <v>504.65516815257496</v>
      </c>
      <c r="L93" s="2">
        <f>SUMIFS('RAW CI'!$N$2:$N$1729,'RAW CI'!$G$2:$G$1729,'CI (num)'!$C93,'RAW CI'!$M$2:$M$1729,L$1)/5</f>
        <v>527.78109381751199</v>
      </c>
      <c r="M93" s="2">
        <f>SUMIFS('RAW CI'!$N$2:$N$1729,'RAW CI'!$G$2:$G$1729,'CI (num)'!$C93,'RAW CI'!$M$2:$M$1729,M$1)/5</f>
        <v>549.0691634170322</v>
      </c>
      <c r="N93" s="2">
        <f>SUMIFS('RAW CI'!$N$2:$N$1729,'RAW CI'!$G$2:$G$1729,'CI (num)'!$C93,'RAW CI'!$M$2:$M$1729,N$1)/5</f>
        <v>567.48865602332194</v>
      </c>
      <c r="O93" s="2">
        <f>SUMIFS('RAW CI'!$N$2:$N$1729,'RAW CI'!$G$2:$G$1729,'CI (num)'!$C93,'RAW CI'!$M$2:$M$1729,O$1)/5</f>
        <v>576.26491110351037</v>
      </c>
      <c r="P93" s="2">
        <f>SUMIFS('RAW CI'!$N$2:$N$1729,'RAW CI'!$G$2:$G$1729,'CI (num)'!$C93,'RAW CI'!$M$2:$M$1729,P$1)/5</f>
        <v>592.5155527833092</v>
      </c>
      <c r="Q93" s="2">
        <f>SUMIFS('RAW CI'!$N$2:$N$1729,'RAW CI'!$G$2:$G$1729,'CI (num)'!$C93,'RAW CI'!$M$2:$M$1729,Q$1)/5</f>
        <v>607.81247225837899</v>
      </c>
      <c r="R93" s="2">
        <f>SUMIFS('RAW CI'!$N$2:$N$1729,'RAW CI'!$G$2:$G$1729,'CI (num)'!$C93,'RAW CI'!$M$2:$M$1729,R$1)/5</f>
        <v>621.27740239509308</v>
      </c>
      <c r="S93" s="2">
        <f>SUMIFS('RAW CI'!$N$2:$N$1729,'RAW CI'!$G$2:$G$1729,'CI (num)'!$C93,'RAW CI'!$M$2:$M$1729,S$1)/5</f>
        <v>633.28479160519998</v>
      </c>
      <c r="T93" s="2">
        <f>SUMIFS('RAW CI'!$N$2:$N$1729,'RAW CI'!$G$2:$G$1729,'CI (num)'!$C93,'RAW CI'!$M$2:$M$1729,T$1)/5</f>
        <v>647.32085337902038</v>
      </c>
      <c r="U93" s="2">
        <f>SUMIFS('RAW CI'!$N$2:$N$1729,'RAW CI'!$G$2:$G$1729,'CI (num)'!$C93,'RAW CI'!$M$2:$M$1729,U$1)/5</f>
        <v>668.35855569878618</v>
      </c>
      <c r="V93" s="2">
        <f>SUMIFS('RAW CI'!$N$2:$N$1729,'RAW CI'!$G$2:$G$1729,'CI (num)'!$C93,'RAW CI'!$M$2:$M$1729,V$1)/5</f>
        <v>688.72857195844131</v>
      </c>
      <c r="W93" s="2">
        <f>SUMIFS('RAW CI'!$N$2:$N$1729,'RAW CI'!$G$2:$G$1729,'CI (num)'!$C93,'RAW CI'!$M$2:$M$1729,W$1)/5</f>
        <v>707.5380845043062</v>
      </c>
      <c r="X93" s="2">
        <f>SUMIFS('RAW CI'!$N$2:$N$1729,'RAW CI'!$G$2:$G$1729,'CI (num)'!$C93,'RAW CI'!$M$2:$M$1729,X$1)/5</f>
        <v>723.34777153282289</v>
      </c>
      <c r="Y93" s="2">
        <f>SUMIFS('RAW CI'!$N$2:$N$1729,'RAW CI'!$G$2:$G$1729,'CI (num)'!$C93,'RAW CI'!$M$2:$M$1729,Y$1)/5</f>
        <v>735.06796639448783</v>
      </c>
      <c r="Z93" s="2">
        <f>SUMIFS('RAW CI'!$N$2:$N$1729,'RAW CI'!$G$2:$G$1729,'CI (num)'!$C93,'RAW CI'!$M$2:$M$1729,Z$1)/5</f>
        <v>752.81453039579196</v>
      </c>
      <c r="AA93" s="2">
        <f>SUMIFS('RAW CI'!$N$2:$N$1729,'RAW CI'!$G$2:$G$1729,'CI (num)'!$C93,'RAW CI'!$M$2:$M$1729,AA$1)/5</f>
        <v>771.24093252537489</v>
      </c>
      <c r="AB93" s="2">
        <f>SUMIFS('RAW CI'!$N$2:$N$1729,'RAW CI'!$G$2:$G$1729,'CI (num)'!$C93,'RAW CI'!$M$2:$M$1729,AB$1)/5</f>
        <v>791.86761351175801</v>
      </c>
      <c r="AC93" s="2">
        <f>SUMIFS('RAW CI'!$N$2:$N$1729,'RAW CI'!$G$2:$G$1729,'CI (num)'!$C93,'RAW CI'!$M$2:$M$1729,AC$1)/5</f>
        <v>815.17440293309483</v>
      </c>
      <c r="AD93" s="2">
        <f>SUMIFS('RAW CI'!$N$2:$N$1729,'RAW CI'!$G$2:$G$1729,'CI (num)'!$C93,'RAW CI'!$M$2:$M$1729,AD$1)/5</f>
        <v>831.85288822514826</v>
      </c>
      <c r="AE93" s="2">
        <f>SUMIFS('RAW CI'!$N$2:$N$1729,'RAW CI'!$G$2:$G$1729,'CI (num)'!$C93,'RAW CI'!$M$2:$M$1729,AE$1)/5</f>
        <v>868.15371471422918</v>
      </c>
      <c r="AF93" s="2">
        <f>SUMIFS('RAW CI'!$N$2:$N$1729,'RAW CI'!$G$2:$G$1729,'CI (num)'!$C93,'RAW CI'!$M$2:$M$1729,AF$1)/5</f>
        <v>910.56147876651517</v>
      </c>
      <c r="AG93" s="2">
        <f>SUMIFS('RAW CI'!$N$2:$N$1729,'RAW CI'!$G$2:$G$1729,'CI (num)'!$C93,'RAW CI'!$M$2:$M$1729,AG$1)/5</f>
        <v>955.10002801676023</v>
      </c>
      <c r="AH93" s="2">
        <f>SUMIFS('RAW CI'!$N$2:$N$1729,'RAW CI'!$G$2:$G$1729,'CI (num)'!$C93,'RAW CI'!$M$2:$M$1729,AH$1)/5</f>
        <v>988.68971599855195</v>
      </c>
      <c r="AI93" s="2">
        <f>SUMIFS('RAW CI'!$N$2:$N$1729,'RAW CI'!$G$2:$G$1729,'CI (num)'!$C93,'RAW CI'!$M$2:$M$1729,AI$1)/5</f>
        <v>977.80701603209855</v>
      </c>
    </row>
    <row r="94" spans="1:35" x14ac:dyDescent="0.2">
      <c r="A94">
        <f t="shared" si="1"/>
        <v>93</v>
      </c>
      <c r="B94" t="s">
        <v>49</v>
      </c>
      <c r="C94" s="1">
        <v>32</v>
      </c>
      <c r="D94" s="2">
        <f>SUMIFS('RAW CI'!$N$2:$N$1729,'RAW CI'!$G$2:$G$1729,'CI (num)'!$C94,'RAW CI'!$M$2:$M$1729,D$1)/5</f>
        <v>340.2848836039268</v>
      </c>
      <c r="E94" s="2">
        <f>SUMIFS('RAW CI'!$N$2:$N$1729,'RAW CI'!$G$2:$G$1729,'CI (num)'!$C94,'RAW CI'!$M$2:$M$1729,E$1)/5</f>
        <v>396.05723818443823</v>
      </c>
      <c r="F94" s="2">
        <f>SUMIFS('RAW CI'!$N$2:$N$1729,'RAW CI'!$G$2:$G$1729,'CI (num)'!$C94,'RAW CI'!$M$2:$M$1729,F$1)/5</f>
        <v>417.43721922534843</v>
      </c>
      <c r="G94" s="2">
        <f>SUMIFS('RAW CI'!$N$2:$N$1729,'RAW CI'!$G$2:$G$1729,'CI (num)'!$C94,'RAW CI'!$M$2:$M$1729,G$1)/5</f>
        <v>438.00974984658558</v>
      </c>
      <c r="H94" s="2">
        <f>SUMIFS('RAW CI'!$N$2:$N$1729,'RAW CI'!$G$2:$G$1729,'CI (num)'!$C94,'RAW CI'!$M$2:$M$1729,H$1)/5</f>
        <v>458.21541238178207</v>
      </c>
      <c r="I94" s="2">
        <f>SUMIFS('RAW CI'!$N$2:$N$1729,'RAW CI'!$G$2:$G$1729,'CI (num)'!$C94,'RAW CI'!$M$2:$M$1729,I$1)/5</f>
        <v>478.72144780668822</v>
      </c>
      <c r="J94" s="2">
        <f>SUMIFS('RAW CI'!$N$2:$N$1729,'RAW CI'!$G$2:$G$1729,'CI (num)'!$C94,'RAW CI'!$M$2:$M$1729,J$1)/5</f>
        <v>480.54433703150278</v>
      </c>
      <c r="K94" s="2">
        <f>SUMIFS('RAW CI'!$N$2:$N$1729,'RAW CI'!$G$2:$G$1729,'CI (num)'!$C94,'RAW CI'!$M$2:$M$1729,K$1)/5</f>
        <v>504.65516815257496</v>
      </c>
      <c r="L94" s="2">
        <f>SUMIFS('RAW CI'!$N$2:$N$1729,'RAW CI'!$G$2:$G$1729,'CI (num)'!$C94,'RAW CI'!$M$2:$M$1729,L$1)/5</f>
        <v>527.78109381751199</v>
      </c>
      <c r="M94" s="2">
        <f>SUMIFS('RAW CI'!$N$2:$N$1729,'RAW CI'!$G$2:$G$1729,'CI (num)'!$C94,'RAW CI'!$M$2:$M$1729,M$1)/5</f>
        <v>549.0691634170322</v>
      </c>
      <c r="N94" s="2">
        <f>SUMIFS('RAW CI'!$N$2:$N$1729,'RAW CI'!$G$2:$G$1729,'CI (num)'!$C94,'RAW CI'!$M$2:$M$1729,N$1)/5</f>
        <v>567.48865602332194</v>
      </c>
      <c r="O94" s="2">
        <f>SUMIFS('RAW CI'!$N$2:$N$1729,'RAW CI'!$G$2:$G$1729,'CI (num)'!$C94,'RAW CI'!$M$2:$M$1729,O$1)/5</f>
        <v>576.26491110351037</v>
      </c>
      <c r="P94" s="2">
        <f>SUMIFS('RAW CI'!$N$2:$N$1729,'RAW CI'!$G$2:$G$1729,'CI (num)'!$C94,'RAW CI'!$M$2:$M$1729,P$1)/5</f>
        <v>592.5155527833092</v>
      </c>
      <c r="Q94" s="2">
        <f>SUMIFS('RAW CI'!$N$2:$N$1729,'RAW CI'!$G$2:$G$1729,'CI (num)'!$C94,'RAW CI'!$M$2:$M$1729,Q$1)/5</f>
        <v>607.81247225837899</v>
      </c>
      <c r="R94" s="2">
        <f>SUMIFS('RAW CI'!$N$2:$N$1729,'RAW CI'!$G$2:$G$1729,'CI (num)'!$C94,'RAW CI'!$M$2:$M$1729,R$1)/5</f>
        <v>621.27740239509308</v>
      </c>
      <c r="S94" s="2">
        <f>SUMIFS('RAW CI'!$N$2:$N$1729,'RAW CI'!$G$2:$G$1729,'CI (num)'!$C94,'RAW CI'!$M$2:$M$1729,S$1)/5</f>
        <v>633.28479160519998</v>
      </c>
      <c r="T94" s="2">
        <f>SUMIFS('RAW CI'!$N$2:$N$1729,'RAW CI'!$G$2:$G$1729,'CI (num)'!$C94,'RAW CI'!$M$2:$M$1729,T$1)/5</f>
        <v>647.32085337902038</v>
      </c>
      <c r="U94" s="2">
        <f>SUMIFS('RAW CI'!$N$2:$N$1729,'RAW CI'!$G$2:$G$1729,'CI (num)'!$C94,'RAW CI'!$M$2:$M$1729,U$1)/5</f>
        <v>668.35855569878618</v>
      </c>
      <c r="V94" s="2">
        <f>SUMIFS('RAW CI'!$N$2:$N$1729,'RAW CI'!$G$2:$G$1729,'CI (num)'!$C94,'RAW CI'!$M$2:$M$1729,V$1)/5</f>
        <v>688.72857195844131</v>
      </c>
      <c r="W94" s="2">
        <f>SUMIFS('RAW CI'!$N$2:$N$1729,'RAW CI'!$G$2:$G$1729,'CI (num)'!$C94,'RAW CI'!$M$2:$M$1729,W$1)/5</f>
        <v>707.5380845043062</v>
      </c>
      <c r="X94" s="2">
        <f>SUMIFS('RAW CI'!$N$2:$N$1729,'RAW CI'!$G$2:$G$1729,'CI (num)'!$C94,'RAW CI'!$M$2:$M$1729,X$1)/5</f>
        <v>723.34777153282289</v>
      </c>
      <c r="Y94" s="2">
        <f>SUMIFS('RAW CI'!$N$2:$N$1729,'RAW CI'!$G$2:$G$1729,'CI (num)'!$C94,'RAW CI'!$M$2:$M$1729,Y$1)/5</f>
        <v>735.06796639448783</v>
      </c>
      <c r="Z94" s="2">
        <f>SUMIFS('RAW CI'!$N$2:$N$1729,'RAW CI'!$G$2:$G$1729,'CI (num)'!$C94,'RAW CI'!$M$2:$M$1729,Z$1)/5</f>
        <v>752.81453039579196</v>
      </c>
      <c r="AA94" s="2">
        <f>SUMIFS('RAW CI'!$N$2:$N$1729,'RAW CI'!$G$2:$G$1729,'CI (num)'!$C94,'RAW CI'!$M$2:$M$1729,AA$1)/5</f>
        <v>771.24093252537489</v>
      </c>
      <c r="AB94" s="2">
        <f>SUMIFS('RAW CI'!$N$2:$N$1729,'RAW CI'!$G$2:$G$1729,'CI (num)'!$C94,'RAW CI'!$M$2:$M$1729,AB$1)/5</f>
        <v>791.86761351175801</v>
      </c>
      <c r="AC94" s="2">
        <f>SUMIFS('RAW CI'!$N$2:$N$1729,'RAW CI'!$G$2:$G$1729,'CI (num)'!$C94,'RAW CI'!$M$2:$M$1729,AC$1)/5</f>
        <v>815.17440293309483</v>
      </c>
      <c r="AD94" s="2">
        <f>SUMIFS('RAW CI'!$N$2:$N$1729,'RAW CI'!$G$2:$G$1729,'CI (num)'!$C94,'RAW CI'!$M$2:$M$1729,AD$1)/5</f>
        <v>831.85288822514826</v>
      </c>
      <c r="AE94" s="2">
        <f>SUMIFS('RAW CI'!$N$2:$N$1729,'RAW CI'!$G$2:$G$1729,'CI (num)'!$C94,'RAW CI'!$M$2:$M$1729,AE$1)/5</f>
        <v>868.15371471422918</v>
      </c>
      <c r="AF94" s="2">
        <f>SUMIFS('RAW CI'!$N$2:$N$1729,'RAW CI'!$G$2:$G$1729,'CI (num)'!$C94,'RAW CI'!$M$2:$M$1729,AF$1)/5</f>
        <v>910.56147876651517</v>
      </c>
      <c r="AG94" s="2">
        <f>SUMIFS('RAW CI'!$N$2:$N$1729,'RAW CI'!$G$2:$G$1729,'CI (num)'!$C94,'RAW CI'!$M$2:$M$1729,AG$1)/5</f>
        <v>955.10002801676023</v>
      </c>
      <c r="AH94" s="2">
        <f>SUMIFS('RAW CI'!$N$2:$N$1729,'RAW CI'!$G$2:$G$1729,'CI (num)'!$C94,'RAW CI'!$M$2:$M$1729,AH$1)/5</f>
        <v>988.68971599855195</v>
      </c>
      <c r="AI94" s="2">
        <f>SUMIFS('RAW CI'!$N$2:$N$1729,'RAW CI'!$G$2:$G$1729,'CI (num)'!$C94,'RAW CI'!$M$2:$M$1729,AI$1)/5</f>
        <v>977.80701603209855</v>
      </c>
    </row>
    <row r="95" spans="1:35" x14ac:dyDescent="0.2">
      <c r="A95">
        <f t="shared" si="1"/>
        <v>94</v>
      </c>
      <c r="B95" t="s">
        <v>50</v>
      </c>
      <c r="C95" s="1">
        <v>32</v>
      </c>
      <c r="D95" s="2">
        <f>SUMIFS('RAW CI'!$N$2:$N$1729,'RAW CI'!$G$2:$G$1729,'CI (num)'!$C95,'RAW CI'!$M$2:$M$1729,D$1)/5</f>
        <v>340.2848836039268</v>
      </c>
      <c r="E95" s="2">
        <f>SUMIFS('RAW CI'!$N$2:$N$1729,'RAW CI'!$G$2:$G$1729,'CI (num)'!$C95,'RAW CI'!$M$2:$M$1729,E$1)/5</f>
        <v>396.05723818443823</v>
      </c>
      <c r="F95" s="2">
        <f>SUMIFS('RAW CI'!$N$2:$N$1729,'RAW CI'!$G$2:$G$1729,'CI (num)'!$C95,'RAW CI'!$M$2:$M$1729,F$1)/5</f>
        <v>417.43721922534843</v>
      </c>
      <c r="G95" s="2">
        <f>SUMIFS('RAW CI'!$N$2:$N$1729,'RAW CI'!$G$2:$G$1729,'CI (num)'!$C95,'RAW CI'!$M$2:$M$1729,G$1)/5</f>
        <v>438.00974984658558</v>
      </c>
      <c r="H95" s="2">
        <f>SUMIFS('RAW CI'!$N$2:$N$1729,'RAW CI'!$G$2:$G$1729,'CI (num)'!$C95,'RAW CI'!$M$2:$M$1729,H$1)/5</f>
        <v>458.21541238178207</v>
      </c>
      <c r="I95" s="2">
        <f>SUMIFS('RAW CI'!$N$2:$N$1729,'RAW CI'!$G$2:$G$1729,'CI (num)'!$C95,'RAW CI'!$M$2:$M$1729,I$1)/5</f>
        <v>478.72144780668822</v>
      </c>
      <c r="J95" s="2">
        <f>SUMIFS('RAW CI'!$N$2:$N$1729,'RAW CI'!$G$2:$G$1729,'CI (num)'!$C95,'RAW CI'!$M$2:$M$1729,J$1)/5</f>
        <v>480.54433703150278</v>
      </c>
      <c r="K95" s="2">
        <f>SUMIFS('RAW CI'!$N$2:$N$1729,'RAW CI'!$G$2:$G$1729,'CI (num)'!$C95,'RAW CI'!$M$2:$M$1729,K$1)/5</f>
        <v>504.65516815257496</v>
      </c>
      <c r="L95" s="2">
        <f>SUMIFS('RAW CI'!$N$2:$N$1729,'RAW CI'!$G$2:$G$1729,'CI (num)'!$C95,'RAW CI'!$M$2:$M$1729,L$1)/5</f>
        <v>527.78109381751199</v>
      </c>
      <c r="M95" s="2">
        <f>SUMIFS('RAW CI'!$N$2:$N$1729,'RAW CI'!$G$2:$G$1729,'CI (num)'!$C95,'RAW CI'!$M$2:$M$1729,M$1)/5</f>
        <v>549.0691634170322</v>
      </c>
      <c r="N95" s="2">
        <f>SUMIFS('RAW CI'!$N$2:$N$1729,'RAW CI'!$G$2:$G$1729,'CI (num)'!$C95,'RAW CI'!$M$2:$M$1729,N$1)/5</f>
        <v>567.48865602332194</v>
      </c>
      <c r="O95" s="2">
        <f>SUMIFS('RAW CI'!$N$2:$N$1729,'RAW CI'!$G$2:$G$1729,'CI (num)'!$C95,'RAW CI'!$M$2:$M$1729,O$1)/5</f>
        <v>576.26491110351037</v>
      </c>
      <c r="P95" s="2">
        <f>SUMIFS('RAW CI'!$N$2:$N$1729,'RAW CI'!$G$2:$G$1729,'CI (num)'!$C95,'RAW CI'!$M$2:$M$1729,P$1)/5</f>
        <v>592.5155527833092</v>
      </c>
      <c r="Q95" s="2">
        <f>SUMIFS('RAW CI'!$N$2:$N$1729,'RAW CI'!$G$2:$G$1729,'CI (num)'!$C95,'RAW CI'!$M$2:$M$1729,Q$1)/5</f>
        <v>607.81247225837899</v>
      </c>
      <c r="R95" s="2">
        <f>SUMIFS('RAW CI'!$N$2:$N$1729,'RAW CI'!$G$2:$G$1729,'CI (num)'!$C95,'RAW CI'!$M$2:$M$1729,R$1)/5</f>
        <v>621.27740239509308</v>
      </c>
      <c r="S95" s="2">
        <f>SUMIFS('RAW CI'!$N$2:$N$1729,'RAW CI'!$G$2:$G$1729,'CI (num)'!$C95,'RAW CI'!$M$2:$M$1729,S$1)/5</f>
        <v>633.28479160519998</v>
      </c>
      <c r="T95" s="2">
        <f>SUMIFS('RAW CI'!$N$2:$N$1729,'RAW CI'!$G$2:$G$1729,'CI (num)'!$C95,'RAW CI'!$M$2:$M$1729,T$1)/5</f>
        <v>647.32085337902038</v>
      </c>
      <c r="U95" s="2">
        <f>SUMIFS('RAW CI'!$N$2:$N$1729,'RAW CI'!$G$2:$G$1729,'CI (num)'!$C95,'RAW CI'!$M$2:$M$1729,U$1)/5</f>
        <v>668.35855569878618</v>
      </c>
      <c r="V95" s="2">
        <f>SUMIFS('RAW CI'!$N$2:$N$1729,'RAW CI'!$G$2:$G$1729,'CI (num)'!$C95,'RAW CI'!$M$2:$M$1729,V$1)/5</f>
        <v>688.72857195844131</v>
      </c>
      <c r="W95" s="2">
        <f>SUMIFS('RAW CI'!$N$2:$N$1729,'RAW CI'!$G$2:$G$1729,'CI (num)'!$C95,'RAW CI'!$M$2:$M$1729,W$1)/5</f>
        <v>707.5380845043062</v>
      </c>
      <c r="X95" s="2">
        <f>SUMIFS('RAW CI'!$N$2:$N$1729,'RAW CI'!$G$2:$G$1729,'CI (num)'!$C95,'RAW CI'!$M$2:$M$1729,X$1)/5</f>
        <v>723.34777153282289</v>
      </c>
      <c r="Y95" s="2">
        <f>SUMIFS('RAW CI'!$N$2:$N$1729,'RAW CI'!$G$2:$G$1729,'CI (num)'!$C95,'RAW CI'!$M$2:$M$1729,Y$1)/5</f>
        <v>735.06796639448783</v>
      </c>
      <c r="Z95" s="2">
        <f>SUMIFS('RAW CI'!$N$2:$N$1729,'RAW CI'!$G$2:$G$1729,'CI (num)'!$C95,'RAW CI'!$M$2:$M$1729,Z$1)/5</f>
        <v>752.81453039579196</v>
      </c>
      <c r="AA95" s="2">
        <f>SUMIFS('RAW CI'!$N$2:$N$1729,'RAW CI'!$G$2:$G$1729,'CI (num)'!$C95,'RAW CI'!$M$2:$M$1729,AA$1)/5</f>
        <v>771.24093252537489</v>
      </c>
      <c r="AB95" s="2">
        <f>SUMIFS('RAW CI'!$N$2:$N$1729,'RAW CI'!$G$2:$G$1729,'CI (num)'!$C95,'RAW CI'!$M$2:$M$1729,AB$1)/5</f>
        <v>791.86761351175801</v>
      </c>
      <c r="AC95" s="2">
        <f>SUMIFS('RAW CI'!$N$2:$N$1729,'RAW CI'!$G$2:$G$1729,'CI (num)'!$C95,'RAW CI'!$M$2:$M$1729,AC$1)/5</f>
        <v>815.17440293309483</v>
      </c>
      <c r="AD95" s="2">
        <f>SUMIFS('RAW CI'!$N$2:$N$1729,'RAW CI'!$G$2:$G$1729,'CI (num)'!$C95,'RAW CI'!$M$2:$M$1729,AD$1)/5</f>
        <v>831.85288822514826</v>
      </c>
      <c r="AE95" s="2">
        <f>SUMIFS('RAW CI'!$N$2:$N$1729,'RAW CI'!$G$2:$G$1729,'CI (num)'!$C95,'RAW CI'!$M$2:$M$1729,AE$1)/5</f>
        <v>868.15371471422918</v>
      </c>
      <c r="AF95" s="2">
        <f>SUMIFS('RAW CI'!$N$2:$N$1729,'RAW CI'!$G$2:$G$1729,'CI (num)'!$C95,'RAW CI'!$M$2:$M$1729,AF$1)/5</f>
        <v>910.56147876651517</v>
      </c>
      <c r="AG95" s="2">
        <f>SUMIFS('RAW CI'!$N$2:$N$1729,'RAW CI'!$G$2:$G$1729,'CI (num)'!$C95,'RAW CI'!$M$2:$M$1729,AG$1)/5</f>
        <v>955.10002801676023</v>
      </c>
      <c r="AH95" s="2">
        <f>SUMIFS('RAW CI'!$N$2:$N$1729,'RAW CI'!$G$2:$G$1729,'CI (num)'!$C95,'RAW CI'!$M$2:$M$1729,AH$1)/5</f>
        <v>988.68971599855195</v>
      </c>
      <c r="AI95" s="2">
        <f>SUMIFS('RAW CI'!$N$2:$N$1729,'RAW CI'!$G$2:$G$1729,'CI (num)'!$C95,'RAW CI'!$M$2:$M$1729,AI$1)/5</f>
        <v>977.80701603209855</v>
      </c>
    </row>
    <row r="96" spans="1:35" x14ac:dyDescent="0.2">
      <c r="A96">
        <f t="shared" si="1"/>
        <v>95</v>
      </c>
      <c r="B96" t="s">
        <v>44</v>
      </c>
      <c r="C96">
        <v>235</v>
      </c>
      <c r="D96" s="2">
        <f>SUMIFS('RAW CI'!$N$2:$N$1729,'RAW CI'!$G$2:$G$1729,'CI (num)'!$C96,'RAW CI'!$M$2:$M$1729,D$1)/5</f>
        <v>93.867950787322528</v>
      </c>
      <c r="E96" s="2">
        <f>SUMIFS('RAW CI'!$N$2:$N$1729,'RAW CI'!$G$2:$G$1729,'CI (num)'!$C96,'RAW CI'!$M$2:$M$1729,E$1)/5</f>
        <v>87.585395621194664</v>
      </c>
      <c r="F96" s="2">
        <f>SUMIFS('RAW CI'!$N$2:$N$1729,'RAW CI'!$G$2:$G$1729,'CI (num)'!$C96,'RAW CI'!$M$2:$M$1729,F$1)/5</f>
        <v>101.76299896702228</v>
      </c>
      <c r="G96" s="2">
        <f>SUMIFS('RAW CI'!$N$2:$N$1729,'RAW CI'!$G$2:$G$1729,'CI (num)'!$C96,'RAW CI'!$M$2:$M$1729,G$1)/5</f>
        <v>117.50587016038374</v>
      </c>
      <c r="H96" s="2">
        <f>SUMIFS('RAW CI'!$N$2:$N$1729,'RAW CI'!$G$2:$G$1729,'CI (num)'!$C96,'RAW CI'!$M$2:$M$1729,H$1)/5</f>
        <v>133.81724310751608</v>
      </c>
      <c r="I96" s="2">
        <f>SUMIFS('RAW CI'!$N$2:$N$1729,'RAW CI'!$G$2:$G$1729,'CI (num)'!$C96,'RAW CI'!$M$2:$M$1729,I$1)/5</f>
        <v>149.74950996691297</v>
      </c>
      <c r="J96" s="2">
        <f>SUMIFS('RAW CI'!$N$2:$N$1729,'RAW CI'!$G$2:$G$1729,'CI (num)'!$C96,'RAW CI'!$M$2:$M$1729,J$1)/5</f>
        <v>169.83029015368348</v>
      </c>
      <c r="K96" s="2">
        <f>SUMIFS('RAW CI'!$N$2:$N$1729,'RAW CI'!$G$2:$G$1729,'CI (num)'!$C96,'RAW CI'!$M$2:$M$1729,K$1)/5</f>
        <v>181.23307700100392</v>
      </c>
      <c r="L96" s="2">
        <f>SUMIFS('RAW CI'!$N$2:$N$1729,'RAW CI'!$G$2:$G$1729,'CI (num)'!$C96,'RAW CI'!$M$2:$M$1729,L$1)/5</f>
        <v>193.39103611374466</v>
      </c>
      <c r="M96" s="2">
        <f>SUMIFS('RAW CI'!$N$2:$N$1729,'RAW CI'!$G$2:$G$1729,'CI (num)'!$C96,'RAW CI'!$M$2:$M$1729,M$1)/5</f>
        <v>206.02295821771548</v>
      </c>
      <c r="N96" s="2">
        <f>SUMIFS('RAW CI'!$N$2:$N$1729,'RAW CI'!$G$2:$G$1729,'CI (num)'!$C96,'RAW CI'!$M$2:$M$1729,N$1)/5</f>
        <v>218.67507595782408</v>
      </c>
      <c r="O96" s="2">
        <f>SUMIFS('RAW CI'!$N$2:$N$1729,'RAW CI'!$G$2:$G$1729,'CI (num)'!$C96,'RAW CI'!$M$2:$M$1729,O$1)/5</f>
        <v>223.71906626426266</v>
      </c>
      <c r="P96" s="2">
        <f>SUMIFS('RAW CI'!$N$2:$N$1729,'RAW CI'!$G$2:$G$1729,'CI (num)'!$C96,'RAW CI'!$M$2:$M$1729,P$1)/5</f>
        <v>235.11286317580488</v>
      </c>
      <c r="Q96" s="2">
        <f>SUMIFS('RAW CI'!$N$2:$N$1729,'RAW CI'!$G$2:$G$1729,'CI (num)'!$C96,'RAW CI'!$M$2:$M$1729,Q$1)/5</f>
        <v>245.282541421627</v>
      </c>
      <c r="R96" s="2">
        <f>SUMIFS('RAW CI'!$N$2:$N$1729,'RAW CI'!$G$2:$G$1729,'CI (num)'!$C96,'RAW CI'!$M$2:$M$1729,R$1)/5</f>
        <v>253.69436869865422</v>
      </c>
      <c r="S96" s="2">
        <f>SUMIFS('RAW CI'!$N$2:$N$1729,'RAW CI'!$G$2:$G$1729,'CI (num)'!$C96,'RAW CI'!$M$2:$M$1729,S$1)/5</f>
        <v>260.17925365540742</v>
      </c>
      <c r="T96" s="2">
        <f>SUMIFS('RAW CI'!$N$2:$N$1729,'RAW CI'!$G$2:$G$1729,'CI (num)'!$C96,'RAW CI'!$M$2:$M$1729,T$1)/5</f>
        <v>260.35716821083082</v>
      </c>
      <c r="U96" s="2">
        <f>SUMIFS('RAW CI'!$N$2:$N$1729,'RAW CI'!$G$2:$G$1729,'CI (num)'!$C96,'RAW CI'!$M$2:$M$1729,U$1)/5</f>
        <v>266.58701248919476</v>
      </c>
      <c r="V96" s="2">
        <f>SUMIFS('RAW CI'!$N$2:$N$1729,'RAW CI'!$G$2:$G$1729,'CI (num)'!$C96,'RAW CI'!$M$2:$M$1729,V$1)/5</f>
        <v>271.03730651010358</v>
      </c>
      <c r="W96" s="2">
        <f>SUMIFS('RAW CI'!$N$2:$N$1729,'RAW CI'!$G$2:$G$1729,'CI (num)'!$C96,'RAW CI'!$M$2:$M$1729,W$1)/5</f>
        <v>273.58662469205461</v>
      </c>
      <c r="X96" s="2">
        <f>SUMIFS('RAW CI'!$N$2:$N$1729,'RAW CI'!$G$2:$G$1729,'CI (num)'!$C96,'RAW CI'!$M$2:$M$1729,X$1)/5</f>
        <v>274.00632605905241</v>
      </c>
      <c r="Y96" s="2">
        <f>SUMIFS('RAW CI'!$N$2:$N$1729,'RAW CI'!$G$2:$G$1729,'CI (num)'!$C96,'RAW CI'!$M$2:$M$1729,Y$1)/5</f>
        <v>272.19338612130878</v>
      </c>
      <c r="Z96" s="2">
        <f>SUMIFS('RAW CI'!$N$2:$N$1729,'RAW CI'!$G$2:$G$1729,'CI (num)'!$C96,'RAW CI'!$M$2:$M$1729,Z$1)/5</f>
        <v>273.70118389739582</v>
      </c>
      <c r="AA96" s="2">
        <f>SUMIFS('RAW CI'!$N$2:$N$1729,'RAW CI'!$G$2:$G$1729,'CI (num)'!$C96,'RAW CI'!$M$2:$M$1729,AA$1)/5</f>
        <v>275.11341953900302</v>
      </c>
      <c r="AB96" s="2">
        <f>SUMIFS('RAW CI'!$N$2:$N$1729,'RAW CI'!$G$2:$G$1729,'CI (num)'!$C96,'RAW CI'!$M$2:$M$1729,AB$1)/5</f>
        <v>276.87821588984764</v>
      </c>
      <c r="AC96" s="2">
        <f>SUMIFS('RAW CI'!$N$2:$N$1729,'RAW CI'!$G$2:$G$1729,'CI (num)'!$C96,'RAW CI'!$M$2:$M$1729,AC$1)/5</f>
        <v>279.10962124459923</v>
      </c>
      <c r="AD96" s="2">
        <f>SUMIFS('RAW CI'!$N$2:$N$1729,'RAW CI'!$G$2:$G$1729,'CI (num)'!$C96,'RAW CI'!$M$2:$M$1729,AD$1)/5</f>
        <v>281.50756174744384</v>
      </c>
      <c r="AE96" s="2">
        <f>SUMIFS('RAW CI'!$N$2:$N$1729,'RAW CI'!$G$2:$G$1729,'CI (num)'!$C96,'RAW CI'!$M$2:$M$1729,AE$1)/5</f>
        <v>288.51897076353117</v>
      </c>
      <c r="AF96" s="2">
        <f>SUMIFS('RAW CI'!$N$2:$N$1729,'RAW CI'!$G$2:$G$1729,'CI (num)'!$C96,'RAW CI'!$M$2:$M$1729,AF$1)/5</f>
        <v>295.8155149584112</v>
      </c>
      <c r="AG96" s="2">
        <f>SUMIFS('RAW CI'!$N$2:$N$1729,'RAW CI'!$G$2:$G$1729,'CI (num)'!$C96,'RAW CI'!$M$2:$M$1729,AG$1)/5</f>
        <v>303.15512623336178</v>
      </c>
      <c r="AH96" s="2">
        <f>SUMIFS('RAW CI'!$N$2:$N$1729,'RAW CI'!$G$2:$G$1729,'CI (num)'!$C96,'RAW CI'!$M$2:$M$1729,AH$1)/5</f>
        <v>306.86847808647218</v>
      </c>
      <c r="AI96" s="2">
        <f>SUMIFS('RAW CI'!$N$2:$N$1729,'RAW CI'!$G$2:$G$1729,'CI (num)'!$C96,'RAW CI'!$M$2:$M$1729,AI$1)/5</f>
        <v>297.90598269233425</v>
      </c>
    </row>
    <row r="97" spans="1:35" x14ac:dyDescent="0.2">
      <c r="A97">
        <f t="shared" si="1"/>
        <v>96</v>
      </c>
      <c r="B97" t="s">
        <v>44</v>
      </c>
      <c r="C97">
        <v>235</v>
      </c>
      <c r="D97" s="2">
        <f>SUMIFS('RAW CI'!$N$2:$N$1729,'RAW CI'!$G$2:$G$1729,'CI (num)'!$C97,'RAW CI'!$M$2:$M$1729,D$1)/5</f>
        <v>93.867950787322528</v>
      </c>
      <c r="E97" s="2">
        <f>SUMIFS('RAW CI'!$N$2:$N$1729,'RAW CI'!$G$2:$G$1729,'CI (num)'!$C97,'RAW CI'!$M$2:$M$1729,E$1)/5</f>
        <v>87.585395621194664</v>
      </c>
      <c r="F97" s="2">
        <f>SUMIFS('RAW CI'!$N$2:$N$1729,'RAW CI'!$G$2:$G$1729,'CI (num)'!$C97,'RAW CI'!$M$2:$M$1729,F$1)/5</f>
        <v>101.76299896702228</v>
      </c>
      <c r="G97" s="2">
        <f>SUMIFS('RAW CI'!$N$2:$N$1729,'RAW CI'!$G$2:$G$1729,'CI (num)'!$C97,'RAW CI'!$M$2:$M$1729,G$1)/5</f>
        <v>117.50587016038374</v>
      </c>
      <c r="H97" s="2">
        <f>SUMIFS('RAW CI'!$N$2:$N$1729,'RAW CI'!$G$2:$G$1729,'CI (num)'!$C97,'RAW CI'!$M$2:$M$1729,H$1)/5</f>
        <v>133.81724310751608</v>
      </c>
      <c r="I97" s="2">
        <f>SUMIFS('RAW CI'!$N$2:$N$1729,'RAW CI'!$G$2:$G$1729,'CI (num)'!$C97,'RAW CI'!$M$2:$M$1729,I$1)/5</f>
        <v>149.74950996691297</v>
      </c>
      <c r="J97" s="2">
        <f>SUMIFS('RAW CI'!$N$2:$N$1729,'RAW CI'!$G$2:$G$1729,'CI (num)'!$C97,'RAW CI'!$M$2:$M$1729,J$1)/5</f>
        <v>169.83029015368348</v>
      </c>
      <c r="K97" s="2">
        <f>SUMIFS('RAW CI'!$N$2:$N$1729,'RAW CI'!$G$2:$G$1729,'CI (num)'!$C97,'RAW CI'!$M$2:$M$1729,K$1)/5</f>
        <v>181.23307700100392</v>
      </c>
      <c r="L97" s="2">
        <f>SUMIFS('RAW CI'!$N$2:$N$1729,'RAW CI'!$G$2:$G$1729,'CI (num)'!$C97,'RAW CI'!$M$2:$M$1729,L$1)/5</f>
        <v>193.39103611374466</v>
      </c>
      <c r="M97" s="2">
        <f>SUMIFS('RAW CI'!$N$2:$N$1729,'RAW CI'!$G$2:$G$1729,'CI (num)'!$C97,'RAW CI'!$M$2:$M$1729,M$1)/5</f>
        <v>206.02295821771548</v>
      </c>
      <c r="N97" s="2">
        <f>SUMIFS('RAW CI'!$N$2:$N$1729,'RAW CI'!$G$2:$G$1729,'CI (num)'!$C97,'RAW CI'!$M$2:$M$1729,N$1)/5</f>
        <v>218.67507595782408</v>
      </c>
      <c r="O97" s="2">
        <f>SUMIFS('RAW CI'!$N$2:$N$1729,'RAW CI'!$G$2:$G$1729,'CI (num)'!$C97,'RAW CI'!$M$2:$M$1729,O$1)/5</f>
        <v>223.71906626426266</v>
      </c>
      <c r="P97" s="2">
        <f>SUMIFS('RAW CI'!$N$2:$N$1729,'RAW CI'!$G$2:$G$1729,'CI (num)'!$C97,'RAW CI'!$M$2:$M$1729,P$1)/5</f>
        <v>235.11286317580488</v>
      </c>
      <c r="Q97" s="2">
        <f>SUMIFS('RAW CI'!$N$2:$N$1729,'RAW CI'!$G$2:$G$1729,'CI (num)'!$C97,'RAW CI'!$M$2:$M$1729,Q$1)/5</f>
        <v>245.282541421627</v>
      </c>
      <c r="R97" s="2">
        <f>SUMIFS('RAW CI'!$N$2:$N$1729,'RAW CI'!$G$2:$G$1729,'CI (num)'!$C97,'RAW CI'!$M$2:$M$1729,R$1)/5</f>
        <v>253.69436869865422</v>
      </c>
      <c r="S97" s="2">
        <f>SUMIFS('RAW CI'!$N$2:$N$1729,'RAW CI'!$G$2:$G$1729,'CI (num)'!$C97,'RAW CI'!$M$2:$M$1729,S$1)/5</f>
        <v>260.17925365540742</v>
      </c>
      <c r="T97" s="2">
        <f>SUMIFS('RAW CI'!$N$2:$N$1729,'RAW CI'!$G$2:$G$1729,'CI (num)'!$C97,'RAW CI'!$M$2:$M$1729,T$1)/5</f>
        <v>260.35716821083082</v>
      </c>
      <c r="U97" s="2">
        <f>SUMIFS('RAW CI'!$N$2:$N$1729,'RAW CI'!$G$2:$G$1729,'CI (num)'!$C97,'RAW CI'!$M$2:$M$1729,U$1)/5</f>
        <v>266.58701248919476</v>
      </c>
      <c r="V97" s="2">
        <f>SUMIFS('RAW CI'!$N$2:$N$1729,'RAW CI'!$G$2:$G$1729,'CI (num)'!$C97,'RAW CI'!$M$2:$M$1729,V$1)/5</f>
        <v>271.03730651010358</v>
      </c>
      <c r="W97" s="2">
        <f>SUMIFS('RAW CI'!$N$2:$N$1729,'RAW CI'!$G$2:$G$1729,'CI (num)'!$C97,'RAW CI'!$M$2:$M$1729,W$1)/5</f>
        <v>273.58662469205461</v>
      </c>
      <c r="X97" s="2">
        <f>SUMIFS('RAW CI'!$N$2:$N$1729,'RAW CI'!$G$2:$G$1729,'CI (num)'!$C97,'RAW CI'!$M$2:$M$1729,X$1)/5</f>
        <v>274.00632605905241</v>
      </c>
      <c r="Y97" s="2">
        <f>SUMIFS('RAW CI'!$N$2:$N$1729,'RAW CI'!$G$2:$G$1729,'CI (num)'!$C97,'RAW CI'!$M$2:$M$1729,Y$1)/5</f>
        <v>272.19338612130878</v>
      </c>
      <c r="Z97" s="2">
        <f>SUMIFS('RAW CI'!$N$2:$N$1729,'RAW CI'!$G$2:$G$1729,'CI (num)'!$C97,'RAW CI'!$M$2:$M$1729,Z$1)/5</f>
        <v>273.70118389739582</v>
      </c>
      <c r="AA97" s="2">
        <f>SUMIFS('RAW CI'!$N$2:$N$1729,'RAW CI'!$G$2:$G$1729,'CI (num)'!$C97,'RAW CI'!$M$2:$M$1729,AA$1)/5</f>
        <v>275.11341953900302</v>
      </c>
      <c r="AB97" s="2">
        <f>SUMIFS('RAW CI'!$N$2:$N$1729,'RAW CI'!$G$2:$G$1729,'CI (num)'!$C97,'RAW CI'!$M$2:$M$1729,AB$1)/5</f>
        <v>276.87821588984764</v>
      </c>
      <c r="AC97" s="2">
        <f>SUMIFS('RAW CI'!$N$2:$N$1729,'RAW CI'!$G$2:$G$1729,'CI (num)'!$C97,'RAW CI'!$M$2:$M$1729,AC$1)/5</f>
        <v>279.10962124459923</v>
      </c>
      <c r="AD97" s="2">
        <f>SUMIFS('RAW CI'!$N$2:$N$1729,'RAW CI'!$G$2:$G$1729,'CI (num)'!$C97,'RAW CI'!$M$2:$M$1729,AD$1)/5</f>
        <v>281.50756174744384</v>
      </c>
      <c r="AE97" s="2">
        <f>SUMIFS('RAW CI'!$N$2:$N$1729,'RAW CI'!$G$2:$G$1729,'CI (num)'!$C97,'RAW CI'!$M$2:$M$1729,AE$1)/5</f>
        <v>288.51897076353117</v>
      </c>
      <c r="AF97" s="2">
        <f>SUMIFS('RAW CI'!$N$2:$N$1729,'RAW CI'!$G$2:$G$1729,'CI (num)'!$C97,'RAW CI'!$M$2:$M$1729,AF$1)/5</f>
        <v>295.8155149584112</v>
      </c>
      <c r="AG97" s="2">
        <f>SUMIFS('RAW CI'!$N$2:$N$1729,'RAW CI'!$G$2:$G$1729,'CI (num)'!$C97,'RAW CI'!$M$2:$M$1729,AG$1)/5</f>
        <v>303.15512623336178</v>
      </c>
      <c r="AH97" s="2">
        <f>SUMIFS('RAW CI'!$N$2:$N$1729,'RAW CI'!$G$2:$G$1729,'CI (num)'!$C97,'RAW CI'!$M$2:$M$1729,AH$1)/5</f>
        <v>306.86847808647218</v>
      </c>
      <c r="AI97" s="2">
        <f>SUMIFS('RAW CI'!$N$2:$N$1729,'RAW CI'!$G$2:$G$1729,'CI (num)'!$C97,'RAW CI'!$M$2:$M$1729,AI$1)/5</f>
        <v>297.90598269233425</v>
      </c>
    </row>
    <row r="98" spans="1:35" x14ac:dyDescent="0.2">
      <c r="A98">
        <f t="shared" si="1"/>
        <v>97</v>
      </c>
      <c r="B98" t="s">
        <v>44</v>
      </c>
      <c r="C98">
        <v>235</v>
      </c>
      <c r="D98" s="2">
        <f>SUMIFS('RAW CI'!$N$2:$N$1729,'RAW CI'!$G$2:$G$1729,'CI (num)'!$C98,'RAW CI'!$M$2:$M$1729,D$1)/5</f>
        <v>93.867950787322528</v>
      </c>
      <c r="E98" s="2">
        <f>SUMIFS('RAW CI'!$N$2:$N$1729,'RAW CI'!$G$2:$G$1729,'CI (num)'!$C98,'RAW CI'!$M$2:$M$1729,E$1)/5</f>
        <v>87.585395621194664</v>
      </c>
      <c r="F98" s="2">
        <f>SUMIFS('RAW CI'!$N$2:$N$1729,'RAW CI'!$G$2:$G$1729,'CI (num)'!$C98,'RAW CI'!$M$2:$M$1729,F$1)/5</f>
        <v>101.76299896702228</v>
      </c>
      <c r="G98" s="2">
        <f>SUMIFS('RAW CI'!$N$2:$N$1729,'RAW CI'!$G$2:$G$1729,'CI (num)'!$C98,'RAW CI'!$M$2:$M$1729,G$1)/5</f>
        <v>117.50587016038374</v>
      </c>
      <c r="H98" s="2">
        <f>SUMIFS('RAW CI'!$N$2:$N$1729,'RAW CI'!$G$2:$G$1729,'CI (num)'!$C98,'RAW CI'!$M$2:$M$1729,H$1)/5</f>
        <v>133.81724310751608</v>
      </c>
      <c r="I98" s="2">
        <f>SUMIFS('RAW CI'!$N$2:$N$1729,'RAW CI'!$G$2:$G$1729,'CI (num)'!$C98,'RAW CI'!$M$2:$M$1729,I$1)/5</f>
        <v>149.74950996691297</v>
      </c>
      <c r="J98" s="2">
        <f>SUMIFS('RAW CI'!$N$2:$N$1729,'RAW CI'!$G$2:$G$1729,'CI (num)'!$C98,'RAW CI'!$M$2:$M$1729,J$1)/5</f>
        <v>169.83029015368348</v>
      </c>
      <c r="K98" s="2">
        <f>SUMIFS('RAW CI'!$N$2:$N$1729,'RAW CI'!$G$2:$G$1729,'CI (num)'!$C98,'RAW CI'!$M$2:$M$1729,K$1)/5</f>
        <v>181.23307700100392</v>
      </c>
      <c r="L98" s="2">
        <f>SUMIFS('RAW CI'!$N$2:$N$1729,'RAW CI'!$G$2:$G$1729,'CI (num)'!$C98,'RAW CI'!$M$2:$M$1729,L$1)/5</f>
        <v>193.39103611374466</v>
      </c>
      <c r="M98" s="2">
        <f>SUMIFS('RAW CI'!$N$2:$N$1729,'RAW CI'!$G$2:$G$1729,'CI (num)'!$C98,'RAW CI'!$M$2:$M$1729,M$1)/5</f>
        <v>206.02295821771548</v>
      </c>
      <c r="N98" s="2">
        <f>SUMIFS('RAW CI'!$N$2:$N$1729,'RAW CI'!$G$2:$G$1729,'CI (num)'!$C98,'RAW CI'!$M$2:$M$1729,N$1)/5</f>
        <v>218.67507595782408</v>
      </c>
      <c r="O98" s="2">
        <f>SUMIFS('RAW CI'!$N$2:$N$1729,'RAW CI'!$G$2:$G$1729,'CI (num)'!$C98,'RAW CI'!$M$2:$M$1729,O$1)/5</f>
        <v>223.71906626426266</v>
      </c>
      <c r="P98" s="2">
        <f>SUMIFS('RAW CI'!$N$2:$N$1729,'RAW CI'!$G$2:$G$1729,'CI (num)'!$C98,'RAW CI'!$M$2:$M$1729,P$1)/5</f>
        <v>235.11286317580488</v>
      </c>
      <c r="Q98" s="2">
        <f>SUMIFS('RAW CI'!$N$2:$N$1729,'RAW CI'!$G$2:$G$1729,'CI (num)'!$C98,'RAW CI'!$M$2:$M$1729,Q$1)/5</f>
        <v>245.282541421627</v>
      </c>
      <c r="R98" s="2">
        <f>SUMIFS('RAW CI'!$N$2:$N$1729,'RAW CI'!$G$2:$G$1729,'CI (num)'!$C98,'RAW CI'!$M$2:$M$1729,R$1)/5</f>
        <v>253.69436869865422</v>
      </c>
      <c r="S98" s="2">
        <f>SUMIFS('RAW CI'!$N$2:$N$1729,'RAW CI'!$G$2:$G$1729,'CI (num)'!$C98,'RAW CI'!$M$2:$M$1729,S$1)/5</f>
        <v>260.17925365540742</v>
      </c>
      <c r="T98" s="2">
        <f>SUMIFS('RAW CI'!$N$2:$N$1729,'RAW CI'!$G$2:$G$1729,'CI (num)'!$C98,'RAW CI'!$M$2:$M$1729,T$1)/5</f>
        <v>260.35716821083082</v>
      </c>
      <c r="U98" s="2">
        <f>SUMIFS('RAW CI'!$N$2:$N$1729,'RAW CI'!$G$2:$G$1729,'CI (num)'!$C98,'RAW CI'!$M$2:$M$1729,U$1)/5</f>
        <v>266.58701248919476</v>
      </c>
      <c r="V98" s="2">
        <f>SUMIFS('RAW CI'!$N$2:$N$1729,'RAW CI'!$G$2:$G$1729,'CI (num)'!$C98,'RAW CI'!$M$2:$M$1729,V$1)/5</f>
        <v>271.03730651010358</v>
      </c>
      <c r="W98" s="2">
        <f>SUMIFS('RAW CI'!$N$2:$N$1729,'RAW CI'!$G$2:$G$1729,'CI (num)'!$C98,'RAW CI'!$M$2:$M$1729,W$1)/5</f>
        <v>273.58662469205461</v>
      </c>
      <c r="X98" s="2">
        <f>SUMIFS('RAW CI'!$N$2:$N$1729,'RAW CI'!$G$2:$G$1729,'CI (num)'!$C98,'RAW CI'!$M$2:$M$1729,X$1)/5</f>
        <v>274.00632605905241</v>
      </c>
      <c r="Y98" s="2">
        <f>SUMIFS('RAW CI'!$N$2:$N$1729,'RAW CI'!$G$2:$G$1729,'CI (num)'!$C98,'RAW CI'!$M$2:$M$1729,Y$1)/5</f>
        <v>272.19338612130878</v>
      </c>
      <c r="Z98" s="2">
        <f>SUMIFS('RAW CI'!$N$2:$N$1729,'RAW CI'!$G$2:$G$1729,'CI (num)'!$C98,'RAW CI'!$M$2:$M$1729,Z$1)/5</f>
        <v>273.70118389739582</v>
      </c>
      <c r="AA98" s="2">
        <f>SUMIFS('RAW CI'!$N$2:$N$1729,'RAW CI'!$G$2:$G$1729,'CI (num)'!$C98,'RAW CI'!$M$2:$M$1729,AA$1)/5</f>
        <v>275.11341953900302</v>
      </c>
      <c r="AB98" s="2">
        <f>SUMIFS('RAW CI'!$N$2:$N$1729,'RAW CI'!$G$2:$G$1729,'CI (num)'!$C98,'RAW CI'!$M$2:$M$1729,AB$1)/5</f>
        <v>276.87821588984764</v>
      </c>
      <c r="AC98" s="2">
        <f>SUMIFS('RAW CI'!$N$2:$N$1729,'RAW CI'!$G$2:$G$1729,'CI (num)'!$C98,'RAW CI'!$M$2:$M$1729,AC$1)/5</f>
        <v>279.10962124459923</v>
      </c>
      <c r="AD98" s="2">
        <f>SUMIFS('RAW CI'!$N$2:$N$1729,'RAW CI'!$G$2:$G$1729,'CI (num)'!$C98,'RAW CI'!$M$2:$M$1729,AD$1)/5</f>
        <v>281.50756174744384</v>
      </c>
      <c r="AE98" s="2">
        <f>SUMIFS('RAW CI'!$N$2:$N$1729,'RAW CI'!$G$2:$G$1729,'CI (num)'!$C98,'RAW CI'!$M$2:$M$1729,AE$1)/5</f>
        <v>288.51897076353117</v>
      </c>
      <c r="AF98" s="2">
        <f>SUMIFS('RAW CI'!$N$2:$N$1729,'RAW CI'!$G$2:$G$1729,'CI (num)'!$C98,'RAW CI'!$M$2:$M$1729,AF$1)/5</f>
        <v>295.8155149584112</v>
      </c>
      <c r="AG98" s="2">
        <f>SUMIFS('RAW CI'!$N$2:$N$1729,'RAW CI'!$G$2:$G$1729,'CI (num)'!$C98,'RAW CI'!$M$2:$M$1729,AG$1)/5</f>
        <v>303.15512623336178</v>
      </c>
      <c r="AH98" s="2">
        <f>SUMIFS('RAW CI'!$N$2:$N$1729,'RAW CI'!$G$2:$G$1729,'CI (num)'!$C98,'RAW CI'!$M$2:$M$1729,AH$1)/5</f>
        <v>306.86847808647218</v>
      </c>
      <c r="AI98" s="2">
        <f>SUMIFS('RAW CI'!$N$2:$N$1729,'RAW CI'!$G$2:$G$1729,'CI (num)'!$C98,'RAW CI'!$M$2:$M$1729,AI$1)/5</f>
        <v>297.90598269233425</v>
      </c>
    </row>
    <row r="99" spans="1:35" x14ac:dyDescent="0.2">
      <c r="A99">
        <f>A98+1</f>
        <v>98</v>
      </c>
      <c r="B99" t="s">
        <v>44</v>
      </c>
      <c r="C99">
        <v>235</v>
      </c>
      <c r="D99" s="2">
        <f>SUMIFS('RAW CI'!$N$2:$N$1729,'RAW CI'!$G$2:$G$1729,'CI (num)'!$C99,'RAW CI'!$M$2:$M$1729,D$1)/5</f>
        <v>93.867950787322528</v>
      </c>
      <c r="E99" s="2">
        <f>SUMIFS('RAW CI'!$N$2:$N$1729,'RAW CI'!$G$2:$G$1729,'CI (num)'!$C99,'RAW CI'!$M$2:$M$1729,E$1)/5</f>
        <v>87.585395621194664</v>
      </c>
      <c r="F99" s="2">
        <f>SUMIFS('RAW CI'!$N$2:$N$1729,'RAW CI'!$G$2:$G$1729,'CI (num)'!$C99,'RAW CI'!$M$2:$M$1729,F$1)/5</f>
        <v>101.76299896702228</v>
      </c>
      <c r="G99" s="2">
        <f>SUMIFS('RAW CI'!$N$2:$N$1729,'RAW CI'!$G$2:$G$1729,'CI (num)'!$C99,'RAW CI'!$M$2:$M$1729,G$1)/5</f>
        <v>117.50587016038374</v>
      </c>
      <c r="H99" s="2">
        <f>SUMIFS('RAW CI'!$N$2:$N$1729,'RAW CI'!$G$2:$G$1729,'CI (num)'!$C99,'RAW CI'!$M$2:$M$1729,H$1)/5</f>
        <v>133.81724310751608</v>
      </c>
      <c r="I99" s="2">
        <f>SUMIFS('RAW CI'!$N$2:$N$1729,'RAW CI'!$G$2:$G$1729,'CI (num)'!$C99,'RAW CI'!$M$2:$M$1729,I$1)/5</f>
        <v>149.74950996691297</v>
      </c>
      <c r="J99" s="2">
        <f>SUMIFS('RAW CI'!$N$2:$N$1729,'RAW CI'!$G$2:$G$1729,'CI (num)'!$C99,'RAW CI'!$M$2:$M$1729,J$1)/5</f>
        <v>169.83029015368348</v>
      </c>
      <c r="K99" s="2">
        <f>SUMIFS('RAW CI'!$N$2:$N$1729,'RAW CI'!$G$2:$G$1729,'CI (num)'!$C99,'RAW CI'!$M$2:$M$1729,K$1)/5</f>
        <v>181.23307700100392</v>
      </c>
      <c r="L99" s="2">
        <f>SUMIFS('RAW CI'!$N$2:$N$1729,'RAW CI'!$G$2:$G$1729,'CI (num)'!$C99,'RAW CI'!$M$2:$M$1729,L$1)/5</f>
        <v>193.39103611374466</v>
      </c>
      <c r="M99" s="2">
        <f>SUMIFS('RAW CI'!$N$2:$N$1729,'RAW CI'!$G$2:$G$1729,'CI (num)'!$C99,'RAW CI'!$M$2:$M$1729,M$1)/5</f>
        <v>206.02295821771548</v>
      </c>
      <c r="N99" s="2">
        <f>SUMIFS('RAW CI'!$N$2:$N$1729,'RAW CI'!$G$2:$G$1729,'CI (num)'!$C99,'RAW CI'!$M$2:$M$1729,N$1)/5</f>
        <v>218.67507595782408</v>
      </c>
      <c r="O99" s="2">
        <f>SUMIFS('RAW CI'!$N$2:$N$1729,'RAW CI'!$G$2:$G$1729,'CI (num)'!$C99,'RAW CI'!$M$2:$M$1729,O$1)/5</f>
        <v>223.71906626426266</v>
      </c>
      <c r="P99" s="2">
        <f>SUMIFS('RAW CI'!$N$2:$N$1729,'RAW CI'!$G$2:$G$1729,'CI (num)'!$C99,'RAW CI'!$M$2:$M$1729,P$1)/5</f>
        <v>235.11286317580488</v>
      </c>
      <c r="Q99" s="2">
        <f>SUMIFS('RAW CI'!$N$2:$N$1729,'RAW CI'!$G$2:$G$1729,'CI (num)'!$C99,'RAW CI'!$M$2:$M$1729,Q$1)/5</f>
        <v>245.282541421627</v>
      </c>
      <c r="R99" s="2">
        <f>SUMIFS('RAW CI'!$N$2:$N$1729,'RAW CI'!$G$2:$G$1729,'CI (num)'!$C99,'RAW CI'!$M$2:$M$1729,R$1)/5</f>
        <v>253.69436869865422</v>
      </c>
      <c r="S99" s="2">
        <f>SUMIFS('RAW CI'!$N$2:$N$1729,'RAW CI'!$G$2:$G$1729,'CI (num)'!$C99,'RAW CI'!$M$2:$M$1729,S$1)/5</f>
        <v>260.17925365540742</v>
      </c>
      <c r="T99" s="2">
        <f>SUMIFS('RAW CI'!$N$2:$N$1729,'RAW CI'!$G$2:$G$1729,'CI (num)'!$C99,'RAW CI'!$M$2:$M$1729,T$1)/5</f>
        <v>260.35716821083082</v>
      </c>
      <c r="U99" s="2">
        <f>SUMIFS('RAW CI'!$N$2:$N$1729,'RAW CI'!$G$2:$G$1729,'CI (num)'!$C99,'RAW CI'!$M$2:$M$1729,U$1)/5</f>
        <v>266.58701248919476</v>
      </c>
      <c r="V99" s="2">
        <f>SUMIFS('RAW CI'!$N$2:$N$1729,'RAW CI'!$G$2:$G$1729,'CI (num)'!$C99,'RAW CI'!$M$2:$M$1729,V$1)/5</f>
        <v>271.03730651010358</v>
      </c>
      <c r="W99" s="2">
        <f>SUMIFS('RAW CI'!$N$2:$N$1729,'RAW CI'!$G$2:$G$1729,'CI (num)'!$C99,'RAW CI'!$M$2:$M$1729,W$1)/5</f>
        <v>273.58662469205461</v>
      </c>
      <c r="X99" s="2">
        <f>SUMIFS('RAW CI'!$N$2:$N$1729,'RAW CI'!$G$2:$G$1729,'CI (num)'!$C99,'RAW CI'!$M$2:$M$1729,X$1)/5</f>
        <v>274.00632605905241</v>
      </c>
      <c r="Y99" s="2">
        <f>SUMIFS('RAW CI'!$N$2:$N$1729,'RAW CI'!$G$2:$G$1729,'CI (num)'!$C99,'RAW CI'!$M$2:$M$1729,Y$1)/5</f>
        <v>272.19338612130878</v>
      </c>
      <c r="Z99" s="2">
        <f>SUMIFS('RAW CI'!$N$2:$N$1729,'RAW CI'!$G$2:$G$1729,'CI (num)'!$C99,'RAW CI'!$M$2:$M$1729,Z$1)/5</f>
        <v>273.70118389739582</v>
      </c>
      <c r="AA99" s="2">
        <f>SUMIFS('RAW CI'!$N$2:$N$1729,'RAW CI'!$G$2:$G$1729,'CI (num)'!$C99,'RAW CI'!$M$2:$M$1729,AA$1)/5</f>
        <v>275.11341953900302</v>
      </c>
      <c r="AB99" s="2">
        <f>SUMIFS('RAW CI'!$N$2:$N$1729,'RAW CI'!$G$2:$G$1729,'CI (num)'!$C99,'RAW CI'!$M$2:$M$1729,AB$1)/5</f>
        <v>276.87821588984764</v>
      </c>
      <c r="AC99" s="2">
        <f>SUMIFS('RAW CI'!$N$2:$N$1729,'RAW CI'!$G$2:$G$1729,'CI (num)'!$C99,'RAW CI'!$M$2:$M$1729,AC$1)/5</f>
        <v>279.10962124459923</v>
      </c>
      <c r="AD99" s="2">
        <f>SUMIFS('RAW CI'!$N$2:$N$1729,'RAW CI'!$G$2:$G$1729,'CI (num)'!$C99,'RAW CI'!$M$2:$M$1729,AD$1)/5</f>
        <v>281.50756174744384</v>
      </c>
      <c r="AE99" s="2">
        <f>SUMIFS('RAW CI'!$N$2:$N$1729,'RAW CI'!$G$2:$G$1729,'CI (num)'!$C99,'RAW CI'!$M$2:$M$1729,AE$1)/5</f>
        <v>288.51897076353117</v>
      </c>
      <c r="AF99" s="2">
        <f>SUMIFS('RAW CI'!$N$2:$N$1729,'RAW CI'!$G$2:$G$1729,'CI (num)'!$C99,'RAW CI'!$M$2:$M$1729,AF$1)/5</f>
        <v>295.8155149584112</v>
      </c>
      <c r="AG99" s="2">
        <f>SUMIFS('RAW CI'!$N$2:$N$1729,'RAW CI'!$G$2:$G$1729,'CI (num)'!$C99,'RAW CI'!$M$2:$M$1729,AG$1)/5</f>
        <v>303.15512623336178</v>
      </c>
      <c r="AH99" s="2">
        <f>SUMIFS('RAW CI'!$N$2:$N$1729,'RAW CI'!$G$2:$G$1729,'CI (num)'!$C99,'RAW CI'!$M$2:$M$1729,AH$1)/5</f>
        <v>306.86847808647218</v>
      </c>
      <c r="AI99" s="2">
        <f>SUMIFS('RAW CI'!$N$2:$N$1729,'RAW CI'!$G$2:$G$1729,'CI (num)'!$C99,'RAW CI'!$M$2:$M$1729,AI$1)/5</f>
        <v>297.90598269233425</v>
      </c>
    </row>
    <row r="100" spans="1:35" x14ac:dyDescent="0.2">
      <c r="A100">
        <f>A99+1</f>
        <v>99</v>
      </c>
      <c r="B100" t="s">
        <v>44</v>
      </c>
      <c r="C100">
        <v>235</v>
      </c>
      <c r="D100" s="2">
        <f>SUMIFS('RAW CI'!$N$2:$N$1729,'RAW CI'!$G$2:$G$1729,'CI (num)'!$C100,'RAW CI'!$M$2:$M$1729,D$1)/5</f>
        <v>93.867950787322528</v>
      </c>
      <c r="E100" s="2">
        <f>SUMIFS('RAW CI'!$N$2:$N$1729,'RAW CI'!$G$2:$G$1729,'CI (num)'!$C100,'RAW CI'!$M$2:$M$1729,E$1)/5</f>
        <v>87.585395621194664</v>
      </c>
      <c r="F100" s="2">
        <f>SUMIFS('RAW CI'!$N$2:$N$1729,'RAW CI'!$G$2:$G$1729,'CI (num)'!$C100,'RAW CI'!$M$2:$M$1729,F$1)/5</f>
        <v>101.76299896702228</v>
      </c>
      <c r="G100" s="2">
        <f>SUMIFS('RAW CI'!$N$2:$N$1729,'RAW CI'!$G$2:$G$1729,'CI (num)'!$C100,'RAW CI'!$M$2:$M$1729,G$1)/5</f>
        <v>117.50587016038374</v>
      </c>
      <c r="H100" s="2">
        <f>SUMIFS('RAW CI'!$N$2:$N$1729,'RAW CI'!$G$2:$G$1729,'CI (num)'!$C100,'RAW CI'!$M$2:$M$1729,H$1)/5</f>
        <v>133.81724310751608</v>
      </c>
      <c r="I100" s="2">
        <f>SUMIFS('RAW CI'!$N$2:$N$1729,'RAW CI'!$G$2:$G$1729,'CI (num)'!$C100,'RAW CI'!$M$2:$M$1729,I$1)/5</f>
        <v>149.74950996691297</v>
      </c>
      <c r="J100" s="2">
        <f>SUMIFS('RAW CI'!$N$2:$N$1729,'RAW CI'!$G$2:$G$1729,'CI (num)'!$C100,'RAW CI'!$M$2:$M$1729,J$1)/5</f>
        <v>169.83029015368348</v>
      </c>
      <c r="K100" s="2">
        <f>SUMIFS('RAW CI'!$N$2:$N$1729,'RAW CI'!$G$2:$G$1729,'CI (num)'!$C100,'RAW CI'!$M$2:$M$1729,K$1)/5</f>
        <v>181.23307700100392</v>
      </c>
      <c r="L100" s="2">
        <f>SUMIFS('RAW CI'!$N$2:$N$1729,'RAW CI'!$G$2:$G$1729,'CI (num)'!$C100,'RAW CI'!$M$2:$M$1729,L$1)/5</f>
        <v>193.39103611374466</v>
      </c>
      <c r="M100" s="2">
        <f>SUMIFS('RAW CI'!$N$2:$N$1729,'RAW CI'!$G$2:$G$1729,'CI (num)'!$C100,'RAW CI'!$M$2:$M$1729,M$1)/5</f>
        <v>206.02295821771548</v>
      </c>
      <c r="N100" s="2">
        <f>SUMIFS('RAW CI'!$N$2:$N$1729,'RAW CI'!$G$2:$G$1729,'CI (num)'!$C100,'RAW CI'!$M$2:$M$1729,N$1)/5</f>
        <v>218.67507595782408</v>
      </c>
      <c r="O100" s="2">
        <f>SUMIFS('RAW CI'!$N$2:$N$1729,'RAW CI'!$G$2:$G$1729,'CI (num)'!$C100,'RAW CI'!$M$2:$M$1729,O$1)/5</f>
        <v>223.71906626426266</v>
      </c>
      <c r="P100" s="2">
        <f>SUMIFS('RAW CI'!$N$2:$N$1729,'RAW CI'!$G$2:$G$1729,'CI (num)'!$C100,'RAW CI'!$M$2:$M$1729,P$1)/5</f>
        <v>235.11286317580488</v>
      </c>
      <c r="Q100" s="2">
        <f>SUMIFS('RAW CI'!$N$2:$N$1729,'RAW CI'!$G$2:$G$1729,'CI (num)'!$C100,'RAW CI'!$M$2:$M$1729,Q$1)/5</f>
        <v>245.282541421627</v>
      </c>
      <c r="R100" s="2">
        <f>SUMIFS('RAW CI'!$N$2:$N$1729,'RAW CI'!$G$2:$G$1729,'CI (num)'!$C100,'RAW CI'!$M$2:$M$1729,R$1)/5</f>
        <v>253.69436869865422</v>
      </c>
      <c r="S100" s="2">
        <f>SUMIFS('RAW CI'!$N$2:$N$1729,'RAW CI'!$G$2:$G$1729,'CI (num)'!$C100,'RAW CI'!$M$2:$M$1729,S$1)/5</f>
        <v>260.17925365540742</v>
      </c>
      <c r="T100" s="2">
        <f>SUMIFS('RAW CI'!$N$2:$N$1729,'RAW CI'!$G$2:$G$1729,'CI (num)'!$C100,'RAW CI'!$M$2:$M$1729,T$1)/5</f>
        <v>260.35716821083082</v>
      </c>
      <c r="U100" s="2">
        <f>SUMIFS('RAW CI'!$N$2:$N$1729,'RAW CI'!$G$2:$G$1729,'CI (num)'!$C100,'RAW CI'!$M$2:$M$1729,U$1)/5</f>
        <v>266.58701248919476</v>
      </c>
      <c r="V100" s="2">
        <f>SUMIFS('RAW CI'!$N$2:$N$1729,'RAW CI'!$G$2:$G$1729,'CI (num)'!$C100,'RAW CI'!$M$2:$M$1729,V$1)/5</f>
        <v>271.03730651010358</v>
      </c>
      <c r="W100" s="2">
        <f>SUMIFS('RAW CI'!$N$2:$N$1729,'RAW CI'!$G$2:$G$1729,'CI (num)'!$C100,'RAW CI'!$M$2:$M$1729,W$1)/5</f>
        <v>273.58662469205461</v>
      </c>
      <c r="X100" s="2">
        <f>SUMIFS('RAW CI'!$N$2:$N$1729,'RAW CI'!$G$2:$G$1729,'CI (num)'!$C100,'RAW CI'!$M$2:$M$1729,X$1)/5</f>
        <v>274.00632605905241</v>
      </c>
      <c r="Y100" s="2">
        <f>SUMIFS('RAW CI'!$N$2:$N$1729,'RAW CI'!$G$2:$G$1729,'CI (num)'!$C100,'RAW CI'!$M$2:$M$1729,Y$1)/5</f>
        <v>272.19338612130878</v>
      </c>
      <c r="Z100" s="2">
        <f>SUMIFS('RAW CI'!$N$2:$N$1729,'RAW CI'!$G$2:$G$1729,'CI (num)'!$C100,'RAW CI'!$M$2:$M$1729,Z$1)/5</f>
        <v>273.70118389739582</v>
      </c>
      <c r="AA100" s="2">
        <f>SUMIFS('RAW CI'!$N$2:$N$1729,'RAW CI'!$G$2:$G$1729,'CI (num)'!$C100,'RAW CI'!$M$2:$M$1729,AA$1)/5</f>
        <v>275.11341953900302</v>
      </c>
      <c r="AB100" s="2">
        <f>SUMIFS('RAW CI'!$N$2:$N$1729,'RAW CI'!$G$2:$G$1729,'CI (num)'!$C100,'RAW CI'!$M$2:$M$1729,AB$1)/5</f>
        <v>276.87821588984764</v>
      </c>
      <c r="AC100" s="2">
        <f>SUMIFS('RAW CI'!$N$2:$N$1729,'RAW CI'!$G$2:$G$1729,'CI (num)'!$C100,'RAW CI'!$M$2:$M$1729,AC$1)/5</f>
        <v>279.10962124459923</v>
      </c>
      <c r="AD100" s="2">
        <f>SUMIFS('RAW CI'!$N$2:$N$1729,'RAW CI'!$G$2:$G$1729,'CI (num)'!$C100,'RAW CI'!$M$2:$M$1729,AD$1)/5</f>
        <v>281.50756174744384</v>
      </c>
      <c r="AE100" s="2">
        <f>SUMIFS('RAW CI'!$N$2:$N$1729,'RAW CI'!$G$2:$G$1729,'CI (num)'!$C100,'RAW CI'!$M$2:$M$1729,AE$1)/5</f>
        <v>288.51897076353117</v>
      </c>
      <c r="AF100" s="2">
        <f>SUMIFS('RAW CI'!$N$2:$N$1729,'RAW CI'!$G$2:$G$1729,'CI (num)'!$C100,'RAW CI'!$M$2:$M$1729,AF$1)/5</f>
        <v>295.8155149584112</v>
      </c>
      <c r="AG100" s="2">
        <f>SUMIFS('RAW CI'!$N$2:$N$1729,'RAW CI'!$G$2:$G$1729,'CI (num)'!$C100,'RAW CI'!$M$2:$M$1729,AG$1)/5</f>
        <v>303.15512623336178</v>
      </c>
      <c r="AH100" s="2">
        <f>SUMIFS('RAW CI'!$N$2:$N$1729,'RAW CI'!$G$2:$G$1729,'CI (num)'!$C100,'RAW CI'!$M$2:$M$1729,AH$1)/5</f>
        <v>306.86847808647218</v>
      </c>
      <c r="AI100" s="2">
        <f>SUMIFS('RAW CI'!$N$2:$N$1729,'RAW CI'!$G$2:$G$1729,'CI (num)'!$C100,'RAW CI'!$M$2:$M$1729,AI$1)/5</f>
        <v>297.90598269233425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775E8-47C4-414E-9855-F475ADE989D1}">
  <sheetPr codeName="Sheet8"/>
  <dimension ref="A1:AI100"/>
  <sheetViews>
    <sheetView zoomScale="110" workbookViewId="0">
      <selection activeCell="D2" sqref="D2"/>
    </sheetView>
  </sheetViews>
  <sheetFormatPr baseColWidth="10" defaultRowHeight="16" x14ac:dyDescent="0.2"/>
  <cols>
    <col min="1" max="1" width="11" bestFit="1" customWidth="1"/>
    <col min="3" max="3" width="11.1640625" bestFit="1" customWidth="1"/>
    <col min="4" max="18" width="12" bestFit="1" customWidth="1"/>
    <col min="19" max="22" width="11.1640625" bestFit="1" customWidth="1"/>
  </cols>
  <sheetData>
    <row r="1" spans="1:35" x14ac:dyDescent="0.2">
      <c r="A1" t="s">
        <v>40</v>
      </c>
      <c r="B1" t="s">
        <v>41</v>
      </c>
      <c r="C1" t="s">
        <v>42</v>
      </c>
      <c r="D1" cm="1">
        <f t="array" ref="D1:AI1">TRANSPOSE('RAW CI'!M2:M33)</f>
        <v>1990</v>
      </c>
      <c r="E1">
        <v>1991</v>
      </c>
      <c r="F1">
        <v>1992</v>
      </c>
      <c r="G1">
        <v>1993</v>
      </c>
      <c r="H1">
        <v>1994</v>
      </c>
      <c r="I1">
        <v>1995</v>
      </c>
      <c r="J1">
        <v>1996</v>
      </c>
      <c r="K1">
        <v>1997</v>
      </c>
      <c r="L1">
        <v>1998</v>
      </c>
      <c r="M1">
        <v>1999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>
        <v>2016</v>
      </c>
      <c r="AE1">
        <v>2017</v>
      </c>
      <c r="AF1">
        <v>2018</v>
      </c>
      <c r="AG1">
        <v>2019</v>
      </c>
      <c r="AH1">
        <v>2020</v>
      </c>
      <c r="AI1">
        <v>2021</v>
      </c>
    </row>
    <row r="2" spans="1:35" x14ac:dyDescent="0.2">
      <c r="A2">
        <v>1</v>
      </c>
      <c r="B2" t="s">
        <v>19</v>
      </c>
      <c r="C2" s="1">
        <v>1</v>
      </c>
      <c r="D2" s="2">
        <f>(SUMIFS('RAW death'!$N$2:$N$2561,'RAW death'!$G$2:$G$2561,'death (num)'!$C2,'RAW death'!$M$2:$M$2561,D$1)-SUMIFS('RAW death CI'!$N$2:$N$1921,'RAW death CI'!$G$2:$G$1921,'death (num)'!$C2,'RAW death CI'!$M$2:$M$1921,'death (num)'!D$1))/4</f>
        <v>43407.543546000001</v>
      </c>
      <c r="E2" s="2">
        <f>(SUMIFS('RAW death'!$N$2:$N$2561,'RAW death'!$G$2:$G$2561,'death (num)'!$C2,'RAW death'!$M$2:$M$2561,E$1)-SUMIFS('RAW death CI'!$N$2:$N$1921,'RAW death CI'!$G$2:$G$1921,'death (num)'!$C2,'RAW death CI'!$M$2:$M$1921,'death (num)'!E$1))/4</f>
        <v>41122.852513000005</v>
      </c>
      <c r="F2" s="2">
        <f>(SUMIFS('RAW death'!$N$2:$N$2561,'RAW death'!$G$2:$G$2561,'death (num)'!$C2,'RAW death'!$M$2:$M$2561,F$1)-SUMIFS('RAW death CI'!$N$2:$N$1921,'RAW death CI'!$G$2:$G$1921,'death (num)'!$C2,'RAW death CI'!$M$2:$M$1921,'death (num)'!F$1))/4</f>
        <v>38975.949323000001</v>
      </c>
      <c r="G2" s="2">
        <f>(SUMIFS('RAW death'!$N$2:$N$2561,'RAW death'!$G$2:$G$2561,'death (num)'!$C2,'RAW death'!$M$2:$M$2561,G$1)-SUMIFS('RAW death CI'!$N$2:$N$1921,'RAW death CI'!$G$2:$G$1921,'death (num)'!$C2,'RAW death CI'!$M$2:$M$1921,'death (num)'!G$1))/4</f>
        <v>37057.46026475</v>
      </c>
      <c r="H2" s="2">
        <f>(SUMIFS('RAW death'!$N$2:$N$2561,'RAW death'!$G$2:$G$2561,'death (num)'!$C2,'RAW death'!$M$2:$M$2561,H$1)-SUMIFS('RAW death CI'!$N$2:$N$1921,'RAW death CI'!$G$2:$G$1921,'death (num)'!$C2,'RAW death CI'!$M$2:$M$1921,'death (num)'!H$1))/4</f>
        <v>35328.665795999994</v>
      </c>
      <c r="I2" s="2">
        <f>(SUMIFS('RAW death'!$N$2:$N$2561,'RAW death'!$G$2:$G$2561,'death (num)'!$C2,'RAW death'!$M$2:$M$2561,I$1)-SUMIFS('RAW death CI'!$N$2:$N$1921,'RAW death CI'!$G$2:$G$1921,'death (num)'!$C2,'RAW death CI'!$M$2:$M$1921,'death (num)'!I$1))/4</f>
        <v>33717.4407785</v>
      </c>
      <c r="J2" s="2">
        <f>(SUMIFS('RAW death'!$N$2:$N$2561,'RAW death'!$G$2:$G$2561,'death (num)'!$C2,'RAW death'!$M$2:$M$2561,J$1)-SUMIFS('RAW death CI'!$N$2:$N$1921,'RAW death CI'!$G$2:$G$1921,'death (num)'!$C2,'RAW death CI'!$M$2:$M$1921,'death (num)'!J$1))/4</f>
        <v>32189.272593500002</v>
      </c>
      <c r="K2" s="2">
        <f>(SUMIFS('RAW death'!$N$2:$N$2561,'RAW death'!$G$2:$G$2561,'death (num)'!$C2,'RAW death'!$M$2:$M$2561,K$1)-SUMIFS('RAW death CI'!$N$2:$N$1921,'RAW death CI'!$G$2:$G$1921,'death (num)'!$C2,'RAW death CI'!$M$2:$M$1921,'death (num)'!K$1))/4</f>
        <v>31017.366005</v>
      </c>
      <c r="L2" s="2">
        <f>(SUMIFS('RAW death'!$N$2:$N$2561,'RAW death'!$G$2:$G$2561,'death (num)'!$C2,'RAW death'!$M$2:$M$2561,L$1)-SUMIFS('RAW death CI'!$N$2:$N$1921,'RAW death CI'!$G$2:$G$1921,'death (num)'!$C2,'RAW death CI'!$M$2:$M$1921,'death (num)'!L$1))/4</f>
        <v>30280.736459250002</v>
      </c>
      <c r="M2" s="2">
        <f>(SUMIFS('RAW death'!$N$2:$N$2561,'RAW death'!$G$2:$G$2561,'death (num)'!$C2,'RAW death'!$M$2:$M$2561,M$1)-SUMIFS('RAW death CI'!$N$2:$N$1921,'RAW death CI'!$G$2:$G$1921,'death (num)'!$C2,'RAW death CI'!$M$2:$M$1921,'death (num)'!M$1))/4</f>
        <v>29388.593027500003</v>
      </c>
      <c r="N2" s="2">
        <f>(SUMIFS('RAW death'!$N$2:$N$2561,'RAW death'!$G$2:$G$2561,'death (num)'!$C2,'RAW death'!$M$2:$M$2561,N$1)-SUMIFS('RAW death CI'!$N$2:$N$1921,'RAW death CI'!$G$2:$G$1921,'death (num)'!$C2,'RAW death CI'!$M$2:$M$1921,'death (num)'!N$1))/4</f>
        <v>28149.074996749998</v>
      </c>
      <c r="O2" s="2">
        <f>(SUMIFS('RAW death'!$N$2:$N$2561,'RAW death'!$G$2:$G$2561,'death (num)'!$C2,'RAW death'!$M$2:$M$2561,O$1)-SUMIFS('RAW death CI'!$N$2:$N$1921,'RAW death CI'!$G$2:$G$1921,'death (num)'!$C2,'RAW death CI'!$M$2:$M$1921,'death (num)'!O$1))/4</f>
        <v>27350.84634425</v>
      </c>
      <c r="P2" s="2">
        <f>(SUMIFS('RAW death'!$N$2:$N$2561,'RAW death'!$G$2:$G$2561,'death (num)'!$C2,'RAW death'!$M$2:$M$2561,P$1)-SUMIFS('RAW death CI'!$N$2:$N$1921,'RAW death CI'!$G$2:$G$1921,'death (num)'!$C2,'RAW death CI'!$M$2:$M$1921,'death (num)'!P$1))/4</f>
        <v>26467.624931999999</v>
      </c>
      <c r="Q2" s="2">
        <f>(SUMIFS('RAW death'!$N$2:$N$2561,'RAW death'!$G$2:$G$2561,'death (num)'!$C2,'RAW death'!$M$2:$M$2561,Q$1)-SUMIFS('RAW death CI'!$N$2:$N$1921,'RAW death CI'!$G$2:$G$1921,'death (num)'!$C2,'RAW death CI'!$M$2:$M$1921,'death (num)'!Q$1))/4</f>
        <v>25564.990436</v>
      </c>
      <c r="R2" s="2">
        <f>(SUMIFS('RAW death'!$N$2:$N$2561,'RAW death'!$G$2:$G$2561,'death (num)'!$C2,'RAW death'!$M$2:$M$2561,R$1)-SUMIFS('RAW death CI'!$N$2:$N$1921,'RAW death CI'!$G$2:$G$1921,'death (num)'!$C2,'RAW death CI'!$M$2:$M$1921,'death (num)'!R$1))/4</f>
        <v>29148.085564250003</v>
      </c>
      <c r="S2" s="2">
        <f>(SUMIFS('RAW death'!$N$2:$N$2561,'RAW death'!$G$2:$G$2561,'death (num)'!$C2,'RAW death'!$M$2:$M$2561,S$1)-SUMIFS('RAW death CI'!$N$2:$N$1921,'RAW death CI'!$G$2:$G$1921,'death (num)'!$C2,'RAW death CI'!$M$2:$M$1921,'death (num)'!S$1))/4</f>
        <v>23604.75445525</v>
      </c>
      <c r="T2" s="2">
        <f>(SUMIFS('RAW death'!$N$2:$N$2561,'RAW death'!$G$2:$G$2561,'death (num)'!$C2,'RAW death'!$M$2:$M$2561,T$1)-SUMIFS('RAW death CI'!$N$2:$N$1921,'RAW death CI'!$G$2:$G$1921,'death (num)'!$C2,'RAW death CI'!$M$2:$M$1921,'death (num)'!T$1))/4</f>
        <v>22889.062964250003</v>
      </c>
      <c r="U2" s="2">
        <f>(SUMIFS('RAW death'!$N$2:$N$2561,'RAW death'!$G$2:$G$2561,'death (num)'!$C2,'RAW death'!$M$2:$M$2561,U$1)-SUMIFS('RAW death CI'!$N$2:$N$1921,'RAW death CI'!$G$2:$G$1921,'death (num)'!$C2,'RAW death CI'!$M$2:$M$1921,'death (num)'!U$1))/4</f>
        <v>21867.352341999998</v>
      </c>
      <c r="V2" s="2">
        <f>(SUMIFS('RAW death'!$N$2:$N$2561,'RAW death'!$G$2:$G$2561,'death (num)'!$C2,'RAW death'!$M$2:$M$2561,V$1)-SUMIFS('RAW death CI'!$N$2:$N$1921,'RAW death CI'!$G$2:$G$1921,'death (num)'!$C2,'RAW death CI'!$M$2:$M$1921,'death (num)'!V$1))/4</f>
        <v>21052.714326500001</v>
      </c>
      <c r="W2" s="2">
        <f>(SUMIFS('RAW death'!$N$2:$N$2561,'RAW death'!$G$2:$G$2561,'death (num)'!$C2,'RAW death'!$M$2:$M$2561,W$1)-SUMIFS('RAW death CI'!$N$2:$N$1921,'RAW death CI'!$G$2:$G$1921,'death (num)'!$C2,'RAW death CI'!$M$2:$M$1921,'death (num)'!W$1))/4</f>
        <v>20247.822077999997</v>
      </c>
      <c r="X2" s="2">
        <f>(SUMIFS('RAW death'!$N$2:$N$2561,'RAW death'!$G$2:$G$2561,'death (num)'!$C2,'RAW death'!$M$2:$M$2561,X$1)-SUMIFS('RAW death CI'!$N$2:$N$1921,'RAW death CI'!$G$2:$G$1921,'death (num)'!$C2,'RAW death CI'!$M$2:$M$1921,'death (num)'!X$1))/4</f>
        <v>19182.929735999998</v>
      </c>
      <c r="Y2" s="2">
        <f>(SUMIFS('RAW death'!$N$2:$N$2561,'RAW death'!$G$2:$G$2561,'death (num)'!$C2,'RAW death'!$M$2:$M$2561,Y$1)-SUMIFS('RAW death CI'!$N$2:$N$1921,'RAW death CI'!$G$2:$G$1921,'death (num)'!$C2,'RAW death CI'!$M$2:$M$1921,'death (num)'!Y$1))/4</f>
        <v>17995.534501999999</v>
      </c>
      <c r="Z2" s="2">
        <f>(SUMIFS('RAW death'!$N$2:$N$2561,'RAW death'!$G$2:$G$2561,'death (num)'!$C2,'RAW death'!$M$2:$M$2561,Z$1)-SUMIFS('RAW death CI'!$N$2:$N$1921,'RAW death CI'!$G$2:$G$1921,'death (num)'!$C2,'RAW death CI'!$M$2:$M$1921,'death (num)'!Z$1))/4</f>
        <v>17086.743226499999</v>
      </c>
      <c r="AA2" s="2">
        <f>(SUMIFS('RAW death'!$N$2:$N$2561,'RAW death'!$G$2:$G$2561,'death (num)'!$C2,'RAW death'!$M$2:$M$2561,AA$1)-SUMIFS('RAW death CI'!$N$2:$N$1921,'RAW death CI'!$G$2:$G$1921,'death (num)'!$C2,'RAW death CI'!$M$2:$M$1921,'death (num)'!AA$1))/4</f>
        <v>16360.628209250001</v>
      </c>
      <c r="AB2" s="2">
        <f>(SUMIFS('RAW death'!$N$2:$N$2561,'RAW death'!$G$2:$G$2561,'death (num)'!$C2,'RAW death'!$M$2:$M$2561,AB$1)-SUMIFS('RAW death CI'!$N$2:$N$1921,'RAW death CI'!$G$2:$G$1921,'death (num)'!$C2,'RAW death CI'!$M$2:$M$1921,'death (num)'!AB$1))/4</f>
        <v>15449.543235750001</v>
      </c>
      <c r="AC2" s="2">
        <f>(SUMIFS('RAW death'!$N$2:$N$2561,'RAW death'!$G$2:$G$2561,'death (num)'!$C2,'RAW death'!$M$2:$M$2561,AC$1)-SUMIFS('RAW death CI'!$N$2:$N$1921,'RAW death CI'!$G$2:$G$1921,'death (num)'!$C2,'RAW death CI'!$M$2:$M$1921,'death (num)'!AC$1))/4</f>
        <v>14809.5175955</v>
      </c>
      <c r="AD2" s="2">
        <f>(SUMIFS('RAW death'!$N$2:$N$2561,'RAW death'!$G$2:$G$2561,'death (num)'!$C2,'RAW death'!$M$2:$M$2561,AD$1)-SUMIFS('RAW death CI'!$N$2:$N$1921,'RAW death CI'!$G$2:$G$1921,'death (num)'!$C2,'RAW death CI'!$M$2:$M$1921,'death (num)'!AD$1))/4</f>
        <v>13980.2196535</v>
      </c>
      <c r="AE2" s="2">
        <f>(SUMIFS('RAW death'!$N$2:$N$2561,'RAW death'!$G$2:$G$2561,'death (num)'!$C2,'RAW death'!$M$2:$M$2561,AE$1)-SUMIFS('RAW death CI'!$N$2:$N$1921,'RAW death CI'!$G$2:$G$1921,'death (num)'!$C2,'RAW death CI'!$M$2:$M$1921,'death (num)'!AE$1))/4</f>
        <v>13502.605616500001</v>
      </c>
      <c r="AF2" s="2">
        <f>(SUMIFS('RAW death'!$N$2:$N$2561,'RAW death'!$G$2:$G$2561,'death (num)'!$C2,'RAW death'!$M$2:$M$2561,AF$1)-SUMIFS('RAW death CI'!$N$2:$N$1921,'RAW death CI'!$G$2:$G$1921,'death (num)'!$C2,'RAW death CI'!$M$2:$M$1921,'death (num)'!AF$1))/4</f>
        <v>13003.328282499999</v>
      </c>
      <c r="AG2" s="2">
        <f>(SUMIFS('RAW death'!$N$2:$N$2561,'RAW death'!$G$2:$G$2561,'death (num)'!$C2,'RAW death'!$M$2:$M$2561,AG$1)-SUMIFS('RAW death CI'!$N$2:$N$1921,'RAW death CI'!$G$2:$G$1921,'death (num)'!$C2,'RAW death CI'!$M$2:$M$1921,'death (num)'!AG$1))/4</f>
        <v>12313.56508525</v>
      </c>
      <c r="AH2" s="2">
        <f>(SUMIFS('RAW death'!$N$2:$N$2561,'RAW death'!$G$2:$G$2561,'death (num)'!$C2,'RAW death'!$M$2:$M$2561,AH$1)-SUMIFS('RAW death CI'!$N$2:$N$1921,'RAW death CI'!$G$2:$G$1921,'death (num)'!$C2,'RAW death CI'!$M$2:$M$1921,'death (num)'!AH$1))/4</f>
        <v>11483.594923750001</v>
      </c>
      <c r="AI2" s="2">
        <f>(SUMIFS('RAW death'!$N$2:$N$2561,'RAW death'!$G$2:$G$2561,'death (num)'!$C2,'RAW death'!$M$2:$M$2561,AI$1)-SUMIFS('RAW death CI'!$N$2:$N$1921,'RAW death CI'!$G$2:$G$1921,'death (num)'!$C2,'RAW death CI'!$M$2:$M$1921,'death (num)'!AI$1))/4</f>
        <v>11013.96559675</v>
      </c>
    </row>
    <row r="3" spans="1:35" x14ac:dyDescent="0.2">
      <c r="A3">
        <f>A2+1</f>
        <v>2</v>
      </c>
      <c r="B3" t="s">
        <v>19</v>
      </c>
      <c r="C3" s="1">
        <v>1</v>
      </c>
      <c r="D3" s="2">
        <f>(SUMIFS('RAW death'!$N$2:$N$2561,'RAW death'!$G$2:$G$2561,'death (num)'!$C3,'RAW death'!$M$2:$M$2561,D$1)-SUMIFS('RAW death CI'!$N$2:$N$1921,'RAW death CI'!$G$2:$G$1921,'death (num)'!$C3,'RAW death CI'!$M$2:$M$1921,'death (num)'!D$1))/4</f>
        <v>43407.543546000001</v>
      </c>
      <c r="E3" s="2">
        <f>(SUMIFS('RAW death'!$N$2:$N$2561,'RAW death'!$G$2:$G$2561,'death (num)'!$C3,'RAW death'!$M$2:$M$2561,E$1)-SUMIFS('RAW death CI'!$N$2:$N$1921,'RAW death CI'!$G$2:$G$1921,'death (num)'!$C3,'RAW death CI'!$M$2:$M$1921,'death (num)'!E$1))/4</f>
        <v>41122.852513000005</v>
      </c>
      <c r="F3" s="2">
        <f>(SUMIFS('RAW death'!$N$2:$N$2561,'RAW death'!$G$2:$G$2561,'death (num)'!$C3,'RAW death'!$M$2:$M$2561,F$1)-SUMIFS('RAW death CI'!$N$2:$N$1921,'RAW death CI'!$G$2:$G$1921,'death (num)'!$C3,'RAW death CI'!$M$2:$M$1921,'death (num)'!F$1))/4</f>
        <v>38975.949323000001</v>
      </c>
      <c r="G3" s="2">
        <f>(SUMIFS('RAW death'!$N$2:$N$2561,'RAW death'!$G$2:$G$2561,'death (num)'!$C3,'RAW death'!$M$2:$M$2561,G$1)-SUMIFS('RAW death CI'!$N$2:$N$1921,'RAW death CI'!$G$2:$G$1921,'death (num)'!$C3,'RAW death CI'!$M$2:$M$1921,'death (num)'!G$1))/4</f>
        <v>37057.46026475</v>
      </c>
      <c r="H3" s="2">
        <f>(SUMIFS('RAW death'!$N$2:$N$2561,'RAW death'!$G$2:$G$2561,'death (num)'!$C3,'RAW death'!$M$2:$M$2561,H$1)-SUMIFS('RAW death CI'!$N$2:$N$1921,'RAW death CI'!$G$2:$G$1921,'death (num)'!$C3,'RAW death CI'!$M$2:$M$1921,'death (num)'!H$1))/4</f>
        <v>35328.665795999994</v>
      </c>
      <c r="I3" s="2">
        <f>(SUMIFS('RAW death'!$N$2:$N$2561,'RAW death'!$G$2:$G$2561,'death (num)'!$C3,'RAW death'!$M$2:$M$2561,I$1)-SUMIFS('RAW death CI'!$N$2:$N$1921,'RAW death CI'!$G$2:$G$1921,'death (num)'!$C3,'RAW death CI'!$M$2:$M$1921,'death (num)'!I$1))/4</f>
        <v>33717.4407785</v>
      </c>
      <c r="J3" s="2">
        <f>(SUMIFS('RAW death'!$N$2:$N$2561,'RAW death'!$G$2:$G$2561,'death (num)'!$C3,'RAW death'!$M$2:$M$2561,J$1)-SUMIFS('RAW death CI'!$N$2:$N$1921,'RAW death CI'!$G$2:$G$1921,'death (num)'!$C3,'RAW death CI'!$M$2:$M$1921,'death (num)'!J$1))/4</f>
        <v>32189.272593500002</v>
      </c>
      <c r="K3" s="2">
        <f>(SUMIFS('RAW death'!$N$2:$N$2561,'RAW death'!$G$2:$G$2561,'death (num)'!$C3,'RAW death'!$M$2:$M$2561,K$1)-SUMIFS('RAW death CI'!$N$2:$N$1921,'RAW death CI'!$G$2:$G$1921,'death (num)'!$C3,'RAW death CI'!$M$2:$M$1921,'death (num)'!K$1))/4</f>
        <v>31017.366005</v>
      </c>
      <c r="L3" s="2">
        <f>(SUMIFS('RAW death'!$N$2:$N$2561,'RAW death'!$G$2:$G$2561,'death (num)'!$C3,'RAW death'!$M$2:$M$2561,L$1)-SUMIFS('RAW death CI'!$N$2:$N$1921,'RAW death CI'!$G$2:$G$1921,'death (num)'!$C3,'RAW death CI'!$M$2:$M$1921,'death (num)'!L$1))/4</f>
        <v>30280.736459250002</v>
      </c>
      <c r="M3" s="2">
        <f>(SUMIFS('RAW death'!$N$2:$N$2561,'RAW death'!$G$2:$G$2561,'death (num)'!$C3,'RAW death'!$M$2:$M$2561,M$1)-SUMIFS('RAW death CI'!$N$2:$N$1921,'RAW death CI'!$G$2:$G$1921,'death (num)'!$C3,'RAW death CI'!$M$2:$M$1921,'death (num)'!M$1))/4</f>
        <v>29388.593027500003</v>
      </c>
      <c r="N3" s="2">
        <f>(SUMIFS('RAW death'!$N$2:$N$2561,'RAW death'!$G$2:$G$2561,'death (num)'!$C3,'RAW death'!$M$2:$M$2561,N$1)-SUMIFS('RAW death CI'!$N$2:$N$1921,'RAW death CI'!$G$2:$G$1921,'death (num)'!$C3,'RAW death CI'!$M$2:$M$1921,'death (num)'!N$1))/4</f>
        <v>28149.074996749998</v>
      </c>
      <c r="O3" s="2">
        <f>(SUMIFS('RAW death'!$N$2:$N$2561,'RAW death'!$G$2:$G$2561,'death (num)'!$C3,'RAW death'!$M$2:$M$2561,O$1)-SUMIFS('RAW death CI'!$N$2:$N$1921,'RAW death CI'!$G$2:$G$1921,'death (num)'!$C3,'RAW death CI'!$M$2:$M$1921,'death (num)'!O$1))/4</f>
        <v>27350.84634425</v>
      </c>
      <c r="P3" s="2">
        <f>(SUMIFS('RAW death'!$N$2:$N$2561,'RAW death'!$G$2:$G$2561,'death (num)'!$C3,'RAW death'!$M$2:$M$2561,P$1)-SUMIFS('RAW death CI'!$N$2:$N$1921,'RAW death CI'!$G$2:$G$1921,'death (num)'!$C3,'RAW death CI'!$M$2:$M$1921,'death (num)'!P$1))/4</f>
        <v>26467.624931999999</v>
      </c>
      <c r="Q3" s="2">
        <f>(SUMIFS('RAW death'!$N$2:$N$2561,'RAW death'!$G$2:$G$2561,'death (num)'!$C3,'RAW death'!$M$2:$M$2561,Q$1)-SUMIFS('RAW death CI'!$N$2:$N$1921,'RAW death CI'!$G$2:$G$1921,'death (num)'!$C3,'RAW death CI'!$M$2:$M$1921,'death (num)'!Q$1))/4</f>
        <v>25564.990436</v>
      </c>
      <c r="R3" s="2">
        <f>(SUMIFS('RAW death'!$N$2:$N$2561,'RAW death'!$G$2:$G$2561,'death (num)'!$C3,'RAW death'!$M$2:$M$2561,R$1)-SUMIFS('RAW death CI'!$N$2:$N$1921,'RAW death CI'!$G$2:$G$1921,'death (num)'!$C3,'RAW death CI'!$M$2:$M$1921,'death (num)'!R$1))/4</f>
        <v>29148.085564250003</v>
      </c>
      <c r="S3" s="2">
        <f>(SUMIFS('RAW death'!$N$2:$N$2561,'RAW death'!$G$2:$G$2561,'death (num)'!$C3,'RAW death'!$M$2:$M$2561,S$1)-SUMIFS('RAW death CI'!$N$2:$N$1921,'RAW death CI'!$G$2:$G$1921,'death (num)'!$C3,'RAW death CI'!$M$2:$M$1921,'death (num)'!S$1))/4</f>
        <v>23604.75445525</v>
      </c>
      <c r="T3" s="2">
        <f>(SUMIFS('RAW death'!$N$2:$N$2561,'RAW death'!$G$2:$G$2561,'death (num)'!$C3,'RAW death'!$M$2:$M$2561,T$1)-SUMIFS('RAW death CI'!$N$2:$N$1921,'RAW death CI'!$G$2:$G$1921,'death (num)'!$C3,'RAW death CI'!$M$2:$M$1921,'death (num)'!T$1))/4</f>
        <v>22889.062964250003</v>
      </c>
      <c r="U3" s="2">
        <f>(SUMIFS('RAW death'!$N$2:$N$2561,'RAW death'!$G$2:$G$2561,'death (num)'!$C3,'RAW death'!$M$2:$M$2561,U$1)-SUMIFS('RAW death CI'!$N$2:$N$1921,'RAW death CI'!$G$2:$G$1921,'death (num)'!$C3,'RAW death CI'!$M$2:$M$1921,'death (num)'!U$1))/4</f>
        <v>21867.352341999998</v>
      </c>
      <c r="V3" s="2">
        <f>(SUMIFS('RAW death'!$N$2:$N$2561,'RAW death'!$G$2:$G$2561,'death (num)'!$C3,'RAW death'!$M$2:$M$2561,V$1)-SUMIFS('RAW death CI'!$N$2:$N$1921,'RAW death CI'!$G$2:$G$1921,'death (num)'!$C3,'RAW death CI'!$M$2:$M$1921,'death (num)'!V$1))/4</f>
        <v>21052.714326500001</v>
      </c>
      <c r="W3" s="2">
        <f>(SUMIFS('RAW death'!$N$2:$N$2561,'RAW death'!$G$2:$G$2561,'death (num)'!$C3,'RAW death'!$M$2:$M$2561,W$1)-SUMIFS('RAW death CI'!$N$2:$N$1921,'RAW death CI'!$G$2:$G$1921,'death (num)'!$C3,'RAW death CI'!$M$2:$M$1921,'death (num)'!W$1))/4</f>
        <v>20247.822077999997</v>
      </c>
      <c r="X3" s="2">
        <f>(SUMIFS('RAW death'!$N$2:$N$2561,'RAW death'!$G$2:$G$2561,'death (num)'!$C3,'RAW death'!$M$2:$M$2561,X$1)-SUMIFS('RAW death CI'!$N$2:$N$1921,'RAW death CI'!$G$2:$G$1921,'death (num)'!$C3,'RAW death CI'!$M$2:$M$1921,'death (num)'!X$1))/4</f>
        <v>19182.929735999998</v>
      </c>
      <c r="Y3" s="2">
        <f>(SUMIFS('RAW death'!$N$2:$N$2561,'RAW death'!$G$2:$G$2561,'death (num)'!$C3,'RAW death'!$M$2:$M$2561,Y$1)-SUMIFS('RAW death CI'!$N$2:$N$1921,'RAW death CI'!$G$2:$G$1921,'death (num)'!$C3,'RAW death CI'!$M$2:$M$1921,'death (num)'!Y$1))/4</f>
        <v>17995.534501999999</v>
      </c>
      <c r="Z3" s="2">
        <f>(SUMIFS('RAW death'!$N$2:$N$2561,'RAW death'!$G$2:$G$2561,'death (num)'!$C3,'RAW death'!$M$2:$M$2561,Z$1)-SUMIFS('RAW death CI'!$N$2:$N$1921,'RAW death CI'!$G$2:$G$1921,'death (num)'!$C3,'RAW death CI'!$M$2:$M$1921,'death (num)'!Z$1))/4</f>
        <v>17086.743226499999</v>
      </c>
      <c r="AA3" s="2">
        <f>(SUMIFS('RAW death'!$N$2:$N$2561,'RAW death'!$G$2:$G$2561,'death (num)'!$C3,'RAW death'!$M$2:$M$2561,AA$1)-SUMIFS('RAW death CI'!$N$2:$N$1921,'RAW death CI'!$G$2:$G$1921,'death (num)'!$C3,'RAW death CI'!$M$2:$M$1921,'death (num)'!AA$1))/4</f>
        <v>16360.628209250001</v>
      </c>
      <c r="AB3" s="2">
        <f>(SUMIFS('RAW death'!$N$2:$N$2561,'RAW death'!$G$2:$G$2561,'death (num)'!$C3,'RAW death'!$M$2:$M$2561,AB$1)-SUMIFS('RAW death CI'!$N$2:$N$1921,'RAW death CI'!$G$2:$G$1921,'death (num)'!$C3,'RAW death CI'!$M$2:$M$1921,'death (num)'!AB$1))/4</f>
        <v>15449.543235750001</v>
      </c>
      <c r="AC3" s="2">
        <f>(SUMIFS('RAW death'!$N$2:$N$2561,'RAW death'!$G$2:$G$2561,'death (num)'!$C3,'RAW death'!$M$2:$M$2561,AC$1)-SUMIFS('RAW death CI'!$N$2:$N$1921,'RAW death CI'!$G$2:$G$1921,'death (num)'!$C3,'RAW death CI'!$M$2:$M$1921,'death (num)'!AC$1))/4</f>
        <v>14809.5175955</v>
      </c>
      <c r="AD3" s="2">
        <f>(SUMIFS('RAW death'!$N$2:$N$2561,'RAW death'!$G$2:$G$2561,'death (num)'!$C3,'RAW death'!$M$2:$M$2561,AD$1)-SUMIFS('RAW death CI'!$N$2:$N$1921,'RAW death CI'!$G$2:$G$1921,'death (num)'!$C3,'RAW death CI'!$M$2:$M$1921,'death (num)'!AD$1))/4</f>
        <v>13980.2196535</v>
      </c>
      <c r="AE3" s="2">
        <f>(SUMIFS('RAW death'!$N$2:$N$2561,'RAW death'!$G$2:$G$2561,'death (num)'!$C3,'RAW death'!$M$2:$M$2561,AE$1)-SUMIFS('RAW death CI'!$N$2:$N$1921,'RAW death CI'!$G$2:$G$1921,'death (num)'!$C3,'RAW death CI'!$M$2:$M$1921,'death (num)'!AE$1))/4</f>
        <v>13502.605616500001</v>
      </c>
      <c r="AF3" s="2">
        <f>(SUMIFS('RAW death'!$N$2:$N$2561,'RAW death'!$G$2:$G$2561,'death (num)'!$C3,'RAW death'!$M$2:$M$2561,AF$1)-SUMIFS('RAW death CI'!$N$2:$N$1921,'RAW death CI'!$G$2:$G$1921,'death (num)'!$C3,'RAW death CI'!$M$2:$M$1921,'death (num)'!AF$1))/4</f>
        <v>13003.328282499999</v>
      </c>
      <c r="AG3" s="2">
        <f>(SUMIFS('RAW death'!$N$2:$N$2561,'RAW death'!$G$2:$G$2561,'death (num)'!$C3,'RAW death'!$M$2:$M$2561,AG$1)-SUMIFS('RAW death CI'!$N$2:$N$1921,'RAW death CI'!$G$2:$G$1921,'death (num)'!$C3,'RAW death CI'!$M$2:$M$1921,'death (num)'!AG$1))/4</f>
        <v>12313.56508525</v>
      </c>
      <c r="AH3" s="2">
        <f>(SUMIFS('RAW death'!$N$2:$N$2561,'RAW death'!$G$2:$G$2561,'death (num)'!$C3,'RAW death'!$M$2:$M$2561,AH$1)-SUMIFS('RAW death CI'!$N$2:$N$1921,'RAW death CI'!$G$2:$G$1921,'death (num)'!$C3,'RAW death CI'!$M$2:$M$1921,'death (num)'!AH$1))/4</f>
        <v>11483.594923750001</v>
      </c>
      <c r="AI3" s="2">
        <f>(SUMIFS('RAW death'!$N$2:$N$2561,'RAW death'!$G$2:$G$2561,'death (num)'!$C3,'RAW death'!$M$2:$M$2561,AI$1)-SUMIFS('RAW death CI'!$N$2:$N$1921,'RAW death CI'!$G$2:$G$1921,'death (num)'!$C3,'RAW death CI'!$M$2:$M$1921,'death (num)'!AI$1))/4</f>
        <v>11013.96559675</v>
      </c>
    </row>
    <row r="4" spans="1:35" x14ac:dyDescent="0.2">
      <c r="A4">
        <f t="shared" ref="A4:A67" si="0">A3+1</f>
        <v>3</v>
      </c>
      <c r="B4" t="s">
        <v>19</v>
      </c>
      <c r="C4" s="1">
        <v>1</v>
      </c>
      <c r="D4" s="2">
        <f>(SUMIFS('RAW death'!$N$2:$N$2561,'RAW death'!$G$2:$G$2561,'death (num)'!$C4,'RAW death'!$M$2:$M$2561,D$1)-SUMIFS('RAW death CI'!$N$2:$N$1921,'RAW death CI'!$G$2:$G$1921,'death (num)'!$C4,'RAW death CI'!$M$2:$M$1921,'death (num)'!D$1))/4</f>
        <v>43407.543546000001</v>
      </c>
      <c r="E4" s="2">
        <f>(SUMIFS('RAW death'!$N$2:$N$2561,'RAW death'!$G$2:$G$2561,'death (num)'!$C4,'RAW death'!$M$2:$M$2561,E$1)-SUMIFS('RAW death CI'!$N$2:$N$1921,'RAW death CI'!$G$2:$G$1921,'death (num)'!$C4,'RAW death CI'!$M$2:$M$1921,'death (num)'!E$1))/4</f>
        <v>41122.852513000005</v>
      </c>
      <c r="F4" s="2">
        <f>(SUMIFS('RAW death'!$N$2:$N$2561,'RAW death'!$G$2:$G$2561,'death (num)'!$C4,'RAW death'!$M$2:$M$2561,F$1)-SUMIFS('RAW death CI'!$N$2:$N$1921,'RAW death CI'!$G$2:$G$1921,'death (num)'!$C4,'RAW death CI'!$M$2:$M$1921,'death (num)'!F$1))/4</f>
        <v>38975.949323000001</v>
      </c>
      <c r="G4" s="2">
        <f>(SUMIFS('RAW death'!$N$2:$N$2561,'RAW death'!$G$2:$G$2561,'death (num)'!$C4,'RAW death'!$M$2:$M$2561,G$1)-SUMIFS('RAW death CI'!$N$2:$N$1921,'RAW death CI'!$G$2:$G$1921,'death (num)'!$C4,'RAW death CI'!$M$2:$M$1921,'death (num)'!G$1))/4</f>
        <v>37057.46026475</v>
      </c>
      <c r="H4" s="2">
        <f>(SUMIFS('RAW death'!$N$2:$N$2561,'RAW death'!$G$2:$G$2561,'death (num)'!$C4,'RAW death'!$M$2:$M$2561,H$1)-SUMIFS('RAW death CI'!$N$2:$N$1921,'RAW death CI'!$G$2:$G$1921,'death (num)'!$C4,'RAW death CI'!$M$2:$M$1921,'death (num)'!H$1))/4</f>
        <v>35328.665795999994</v>
      </c>
      <c r="I4" s="2">
        <f>(SUMIFS('RAW death'!$N$2:$N$2561,'RAW death'!$G$2:$G$2561,'death (num)'!$C4,'RAW death'!$M$2:$M$2561,I$1)-SUMIFS('RAW death CI'!$N$2:$N$1921,'RAW death CI'!$G$2:$G$1921,'death (num)'!$C4,'RAW death CI'!$M$2:$M$1921,'death (num)'!I$1))/4</f>
        <v>33717.4407785</v>
      </c>
      <c r="J4" s="2">
        <f>(SUMIFS('RAW death'!$N$2:$N$2561,'RAW death'!$G$2:$G$2561,'death (num)'!$C4,'RAW death'!$M$2:$M$2561,J$1)-SUMIFS('RAW death CI'!$N$2:$N$1921,'RAW death CI'!$G$2:$G$1921,'death (num)'!$C4,'RAW death CI'!$M$2:$M$1921,'death (num)'!J$1))/4</f>
        <v>32189.272593500002</v>
      </c>
      <c r="K4" s="2">
        <f>(SUMIFS('RAW death'!$N$2:$N$2561,'RAW death'!$G$2:$G$2561,'death (num)'!$C4,'RAW death'!$M$2:$M$2561,K$1)-SUMIFS('RAW death CI'!$N$2:$N$1921,'RAW death CI'!$G$2:$G$1921,'death (num)'!$C4,'RAW death CI'!$M$2:$M$1921,'death (num)'!K$1))/4</f>
        <v>31017.366005</v>
      </c>
      <c r="L4" s="2">
        <f>(SUMIFS('RAW death'!$N$2:$N$2561,'RAW death'!$G$2:$G$2561,'death (num)'!$C4,'RAW death'!$M$2:$M$2561,L$1)-SUMIFS('RAW death CI'!$N$2:$N$1921,'RAW death CI'!$G$2:$G$1921,'death (num)'!$C4,'RAW death CI'!$M$2:$M$1921,'death (num)'!L$1))/4</f>
        <v>30280.736459250002</v>
      </c>
      <c r="M4" s="2">
        <f>(SUMIFS('RAW death'!$N$2:$N$2561,'RAW death'!$G$2:$G$2561,'death (num)'!$C4,'RAW death'!$M$2:$M$2561,M$1)-SUMIFS('RAW death CI'!$N$2:$N$1921,'RAW death CI'!$G$2:$G$1921,'death (num)'!$C4,'RAW death CI'!$M$2:$M$1921,'death (num)'!M$1))/4</f>
        <v>29388.593027500003</v>
      </c>
      <c r="N4" s="2">
        <f>(SUMIFS('RAW death'!$N$2:$N$2561,'RAW death'!$G$2:$G$2561,'death (num)'!$C4,'RAW death'!$M$2:$M$2561,N$1)-SUMIFS('RAW death CI'!$N$2:$N$1921,'RAW death CI'!$G$2:$G$1921,'death (num)'!$C4,'RAW death CI'!$M$2:$M$1921,'death (num)'!N$1))/4</f>
        <v>28149.074996749998</v>
      </c>
      <c r="O4" s="2">
        <f>(SUMIFS('RAW death'!$N$2:$N$2561,'RAW death'!$G$2:$G$2561,'death (num)'!$C4,'RAW death'!$M$2:$M$2561,O$1)-SUMIFS('RAW death CI'!$N$2:$N$1921,'RAW death CI'!$G$2:$G$1921,'death (num)'!$C4,'RAW death CI'!$M$2:$M$1921,'death (num)'!O$1))/4</f>
        <v>27350.84634425</v>
      </c>
      <c r="P4" s="2">
        <f>(SUMIFS('RAW death'!$N$2:$N$2561,'RAW death'!$G$2:$G$2561,'death (num)'!$C4,'RAW death'!$M$2:$M$2561,P$1)-SUMIFS('RAW death CI'!$N$2:$N$1921,'RAW death CI'!$G$2:$G$1921,'death (num)'!$C4,'RAW death CI'!$M$2:$M$1921,'death (num)'!P$1))/4</f>
        <v>26467.624931999999</v>
      </c>
      <c r="Q4" s="2">
        <f>(SUMIFS('RAW death'!$N$2:$N$2561,'RAW death'!$G$2:$G$2561,'death (num)'!$C4,'RAW death'!$M$2:$M$2561,Q$1)-SUMIFS('RAW death CI'!$N$2:$N$1921,'RAW death CI'!$G$2:$G$1921,'death (num)'!$C4,'RAW death CI'!$M$2:$M$1921,'death (num)'!Q$1))/4</f>
        <v>25564.990436</v>
      </c>
      <c r="R4" s="2">
        <f>(SUMIFS('RAW death'!$N$2:$N$2561,'RAW death'!$G$2:$G$2561,'death (num)'!$C4,'RAW death'!$M$2:$M$2561,R$1)-SUMIFS('RAW death CI'!$N$2:$N$1921,'RAW death CI'!$G$2:$G$1921,'death (num)'!$C4,'RAW death CI'!$M$2:$M$1921,'death (num)'!R$1))/4</f>
        <v>29148.085564250003</v>
      </c>
      <c r="S4" s="2">
        <f>(SUMIFS('RAW death'!$N$2:$N$2561,'RAW death'!$G$2:$G$2561,'death (num)'!$C4,'RAW death'!$M$2:$M$2561,S$1)-SUMIFS('RAW death CI'!$N$2:$N$1921,'RAW death CI'!$G$2:$G$1921,'death (num)'!$C4,'RAW death CI'!$M$2:$M$1921,'death (num)'!S$1))/4</f>
        <v>23604.75445525</v>
      </c>
      <c r="T4" s="2">
        <f>(SUMIFS('RAW death'!$N$2:$N$2561,'RAW death'!$G$2:$G$2561,'death (num)'!$C4,'RAW death'!$M$2:$M$2561,T$1)-SUMIFS('RAW death CI'!$N$2:$N$1921,'RAW death CI'!$G$2:$G$1921,'death (num)'!$C4,'RAW death CI'!$M$2:$M$1921,'death (num)'!T$1))/4</f>
        <v>22889.062964250003</v>
      </c>
      <c r="U4" s="2">
        <f>(SUMIFS('RAW death'!$N$2:$N$2561,'RAW death'!$G$2:$G$2561,'death (num)'!$C4,'RAW death'!$M$2:$M$2561,U$1)-SUMIFS('RAW death CI'!$N$2:$N$1921,'RAW death CI'!$G$2:$G$1921,'death (num)'!$C4,'RAW death CI'!$M$2:$M$1921,'death (num)'!U$1))/4</f>
        <v>21867.352341999998</v>
      </c>
      <c r="V4" s="2">
        <f>(SUMIFS('RAW death'!$N$2:$N$2561,'RAW death'!$G$2:$G$2561,'death (num)'!$C4,'RAW death'!$M$2:$M$2561,V$1)-SUMIFS('RAW death CI'!$N$2:$N$1921,'RAW death CI'!$G$2:$G$1921,'death (num)'!$C4,'RAW death CI'!$M$2:$M$1921,'death (num)'!V$1))/4</f>
        <v>21052.714326500001</v>
      </c>
      <c r="W4" s="2">
        <f>(SUMIFS('RAW death'!$N$2:$N$2561,'RAW death'!$G$2:$G$2561,'death (num)'!$C4,'RAW death'!$M$2:$M$2561,W$1)-SUMIFS('RAW death CI'!$N$2:$N$1921,'RAW death CI'!$G$2:$G$1921,'death (num)'!$C4,'RAW death CI'!$M$2:$M$1921,'death (num)'!W$1))/4</f>
        <v>20247.822077999997</v>
      </c>
      <c r="X4" s="2">
        <f>(SUMIFS('RAW death'!$N$2:$N$2561,'RAW death'!$G$2:$G$2561,'death (num)'!$C4,'RAW death'!$M$2:$M$2561,X$1)-SUMIFS('RAW death CI'!$N$2:$N$1921,'RAW death CI'!$G$2:$G$1921,'death (num)'!$C4,'RAW death CI'!$M$2:$M$1921,'death (num)'!X$1))/4</f>
        <v>19182.929735999998</v>
      </c>
      <c r="Y4" s="2">
        <f>(SUMIFS('RAW death'!$N$2:$N$2561,'RAW death'!$G$2:$G$2561,'death (num)'!$C4,'RAW death'!$M$2:$M$2561,Y$1)-SUMIFS('RAW death CI'!$N$2:$N$1921,'RAW death CI'!$G$2:$G$1921,'death (num)'!$C4,'RAW death CI'!$M$2:$M$1921,'death (num)'!Y$1))/4</f>
        <v>17995.534501999999</v>
      </c>
      <c r="Z4" s="2">
        <f>(SUMIFS('RAW death'!$N$2:$N$2561,'RAW death'!$G$2:$G$2561,'death (num)'!$C4,'RAW death'!$M$2:$M$2561,Z$1)-SUMIFS('RAW death CI'!$N$2:$N$1921,'RAW death CI'!$G$2:$G$1921,'death (num)'!$C4,'RAW death CI'!$M$2:$M$1921,'death (num)'!Z$1))/4</f>
        <v>17086.743226499999</v>
      </c>
      <c r="AA4" s="2">
        <f>(SUMIFS('RAW death'!$N$2:$N$2561,'RAW death'!$G$2:$G$2561,'death (num)'!$C4,'RAW death'!$M$2:$M$2561,AA$1)-SUMIFS('RAW death CI'!$N$2:$N$1921,'RAW death CI'!$G$2:$G$1921,'death (num)'!$C4,'RAW death CI'!$M$2:$M$1921,'death (num)'!AA$1))/4</f>
        <v>16360.628209250001</v>
      </c>
      <c r="AB4" s="2">
        <f>(SUMIFS('RAW death'!$N$2:$N$2561,'RAW death'!$G$2:$G$2561,'death (num)'!$C4,'RAW death'!$M$2:$M$2561,AB$1)-SUMIFS('RAW death CI'!$N$2:$N$1921,'RAW death CI'!$G$2:$G$1921,'death (num)'!$C4,'RAW death CI'!$M$2:$M$1921,'death (num)'!AB$1))/4</f>
        <v>15449.543235750001</v>
      </c>
      <c r="AC4" s="2">
        <f>(SUMIFS('RAW death'!$N$2:$N$2561,'RAW death'!$G$2:$G$2561,'death (num)'!$C4,'RAW death'!$M$2:$M$2561,AC$1)-SUMIFS('RAW death CI'!$N$2:$N$1921,'RAW death CI'!$G$2:$G$1921,'death (num)'!$C4,'RAW death CI'!$M$2:$M$1921,'death (num)'!AC$1))/4</f>
        <v>14809.5175955</v>
      </c>
      <c r="AD4" s="2">
        <f>(SUMIFS('RAW death'!$N$2:$N$2561,'RAW death'!$G$2:$G$2561,'death (num)'!$C4,'RAW death'!$M$2:$M$2561,AD$1)-SUMIFS('RAW death CI'!$N$2:$N$1921,'RAW death CI'!$G$2:$G$1921,'death (num)'!$C4,'RAW death CI'!$M$2:$M$1921,'death (num)'!AD$1))/4</f>
        <v>13980.2196535</v>
      </c>
      <c r="AE4" s="2">
        <f>(SUMIFS('RAW death'!$N$2:$N$2561,'RAW death'!$G$2:$G$2561,'death (num)'!$C4,'RAW death'!$M$2:$M$2561,AE$1)-SUMIFS('RAW death CI'!$N$2:$N$1921,'RAW death CI'!$G$2:$G$1921,'death (num)'!$C4,'RAW death CI'!$M$2:$M$1921,'death (num)'!AE$1))/4</f>
        <v>13502.605616500001</v>
      </c>
      <c r="AF4" s="2">
        <f>(SUMIFS('RAW death'!$N$2:$N$2561,'RAW death'!$G$2:$G$2561,'death (num)'!$C4,'RAW death'!$M$2:$M$2561,AF$1)-SUMIFS('RAW death CI'!$N$2:$N$1921,'RAW death CI'!$G$2:$G$1921,'death (num)'!$C4,'RAW death CI'!$M$2:$M$1921,'death (num)'!AF$1))/4</f>
        <v>13003.328282499999</v>
      </c>
      <c r="AG4" s="2">
        <f>(SUMIFS('RAW death'!$N$2:$N$2561,'RAW death'!$G$2:$G$2561,'death (num)'!$C4,'RAW death'!$M$2:$M$2561,AG$1)-SUMIFS('RAW death CI'!$N$2:$N$1921,'RAW death CI'!$G$2:$G$1921,'death (num)'!$C4,'RAW death CI'!$M$2:$M$1921,'death (num)'!AG$1))/4</f>
        <v>12313.56508525</v>
      </c>
      <c r="AH4" s="2">
        <f>(SUMIFS('RAW death'!$N$2:$N$2561,'RAW death'!$G$2:$G$2561,'death (num)'!$C4,'RAW death'!$M$2:$M$2561,AH$1)-SUMIFS('RAW death CI'!$N$2:$N$1921,'RAW death CI'!$G$2:$G$1921,'death (num)'!$C4,'RAW death CI'!$M$2:$M$1921,'death (num)'!AH$1))/4</f>
        <v>11483.594923750001</v>
      </c>
      <c r="AI4" s="2">
        <f>(SUMIFS('RAW death'!$N$2:$N$2561,'RAW death'!$G$2:$G$2561,'death (num)'!$C4,'RAW death'!$M$2:$M$2561,AI$1)-SUMIFS('RAW death CI'!$N$2:$N$1921,'RAW death CI'!$G$2:$G$1921,'death (num)'!$C4,'RAW death CI'!$M$2:$M$1921,'death (num)'!AI$1))/4</f>
        <v>11013.96559675</v>
      </c>
    </row>
    <row r="5" spans="1:35" x14ac:dyDescent="0.2">
      <c r="A5">
        <f t="shared" si="0"/>
        <v>4</v>
      </c>
      <c r="B5" t="s">
        <v>19</v>
      </c>
      <c r="C5" s="1">
        <v>1</v>
      </c>
      <c r="D5" s="2">
        <f>(SUMIFS('RAW death'!$N$2:$N$2561,'RAW death'!$G$2:$G$2561,'death (num)'!$C5,'RAW death'!$M$2:$M$2561,D$1)-SUMIFS('RAW death CI'!$N$2:$N$1921,'RAW death CI'!$G$2:$G$1921,'death (num)'!$C5,'RAW death CI'!$M$2:$M$1921,'death (num)'!D$1))/4</f>
        <v>43407.543546000001</v>
      </c>
      <c r="E5" s="2">
        <f>(SUMIFS('RAW death'!$N$2:$N$2561,'RAW death'!$G$2:$G$2561,'death (num)'!$C5,'RAW death'!$M$2:$M$2561,E$1)-SUMIFS('RAW death CI'!$N$2:$N$1921,'RAW death CI'!$G$2:$G$1921,'death (num)'!$C5,'RAW death CI'!$M$2:$M$1921,'death (num)'!E$1))/4</f>
        <v>41122.852513000005</v>
      </c>
      <c r="F5" s="2">
        <f>(SUMIFS('RAW death'!$N$2:$N$2561,'RAW death'!$G$2:$G$2561,'death (num)'!$C5,'RAW death'!$M$2:$M$2561,F$1)-SUMIFS('RAW death CI'!$N$2:$N$1921,'RAW death CI'!$G$2:$G$1921,'death (num)'!$C5,'RAW death CI'!$M$2:$M$1921,'death (num)'!F$1))/4</f>
        <v>38975.949323000001</v>
      </c>
      <c r="G5" s="2">
        <f>(SUMIFS('RAW death'!$N$2:$N$2561,'RAW death'!$G$2:$G$2561,'death (num)'!$C5,'RAW death'!$M$2:$M$2561,G$1)-SUMIFS('RAW death CI'!$N$2:$N$1921,'RAW death CI'!$G$2:$G$1921,'death (num)'!$C5,'RAW death CI'!$M$2:$M$1921,'death (num)'!G$1))/4</f>
        <v>37057.46026475</v>
      </c>
      <c r="H5" s="2">
        <f>(SUMIFS('RAW death'!$N$2:$N$2561,'RAW death'!$G$2:$G$2561,'death (num)'!$C5,'RAW death'!$M$2:$M$2561,H$1)-SUMIFS('RAW death CI'!$N$2:$N$1921,'RAW death CI'!$G$2:$G$1921,'death (num)'!$C5,'RAW death CI'!$M$2:$M$1921,'death (num)'!H$1))/4</f>
        <v>35328.665795999994</v>
      </c>
      <c r="I5" s="2">
        <f>(SUMIFS('RAW death'!$N$2:$N$2561,'RAW death'!$G$2:$G$2561,'death (num)'!$C5,'RAW death'!$M$2:$M$2561,I$1)-SUMIFS('RAW death CI'!$N$2:$N$1921,'RAW death CI'!$G$2:$G$1921,'death (num)'!$C5,'RAW death CI'!$M$2:$M$1921,'death (num)'!I$1))/4</f>
        <v>33717.4407785</v>
      </c>
      <c r="J5" s="2">
        <f>(SUMIFS('RAW death'!$N$2:$N$2561,'RAW death'!$G$2:$G$2561,'death (num)'!$C5,'RAW death'!$M$2:$M$2561,J$1)-SUMIFS('RAW death CI'!$N$2:$N$1921,'RAW death CI'!$G$2:$G$1921,'death (num)'!$C5,'RAW death CI'!$M$2:$M$1921,'death (num)'!J$1))/4</f>
        <v>32189.272593500002</v>
      </c>
      <c r="K5" s="2">
        <f>(SUMIFS('RAW death'!$N$2:$N$2561,'RAW death'!$G$2:$G$2561,'death (num)'!$C5,'RAW death'!$M$2:$M$2561,K$1)-SUMIFS('RAW death CI'!$N$2:$N$1921,'RAW death CI'!$G$2:$G$1921,'death (num)'!$C5,'RAW death CI'!$M$2:$M$1921,'death (num)'!K$1))/4</f>
        <v>31017.366005</v>
      </c>
      <c r="L5" s="2">
        <f>(SUMIFS('RAW death'!$N$2:$N$2561,'RAW death'!$G$2:$G$2561,'death (num)'!$C5,'RAW death'!$M$2:$M$2561,L$1)-SUMIFS('RAW death CI'!$N$2:$N$1921,'RAW death CI'!$G$2:$G$1921,'death (num)'!$C5,'RAW death CI'!$M$2:$M$1921,'death (num)'!L$1))/4</f>
        <v>30280.736459250002</v>
      </c>
      <c r="M5" s="2">
        <f>(SUMIFS('RAW death'!$N$2:$N$2561,'RAW death'!$G$2:$G$2561,'death (num)'!$C5,'RAW death'!$M$2:$M$2561,M$1)-SUMIFS('RAW death CI'!$N$2:$N$1921,'RAW death CI'!$G$2:$G$1921,'death (num)'!$C5,'RAW death CI'!$M$2:$M$1921,'death (num)'!M$1))/4</f>
        <v>29388.593027500003</v>
      </c>
      <c r="N5" s="2">
        <f>(SUMIFS('RAW death'!$N$2:$N$2561,'RAW death'!$G$2:$G$2561,'death (num)'!$C5,'RAW death'!$M$2:$M$2561,N$1)-SUMIFS('RAW death CI'!$N$2:$N$1921,'RAW death CI'!$G$2:$G$1921,'death (num)'!$C5,'RAW death CI'!$M$2:$M$1921,'death (num)'!N$1))/4</f>
        <v>28149.074996749998</v>
      </c>
      <c r="O5" s="2">
        <f>(SUMIFS('RAW death'!$N$2:$N$2561,'RAW death'!$G$2:$G$2561,'death (num)'!$C5,'RAW death'!$M$2:$M$2561,O$1)-SUMIFS('RAW death CI'!$N$2:$N$1921,'RAW death CI'!$G$2:$G$1921,'death (num)'!$C5,'RAW death CI'!$M$2:$M$1921,'death (num)'!O$1))/4</f>
        <v>27350.84634425</v>
      </c>
      <c r="P5" s="2">
        <f>(SUMIFS('RAW death'!$N$2:$N$2561,'RAW death'!$G$2:$G$2561,'death (num)'!$C5,'RAW death'!$M$2:$M$2561,P$1)-SUMIFS('RAW death CI'!$N$2:$N$1921,'RAW death CI'!$G$2:$G$1921,'death (num)'!$C5,'RAW death CI'!$M$2:$M$1921,'death (num)'!P$1))/4</f>
        <v>26467.624931999999</v>
      </c>
      <c r="Q5" s="2">
        <f>(SUMIFS('RAW death'!$N$2:$N$2561,'RAW death'!$G$2:$G$2561,'death (num)'!$C5,'RAW death'!$M$2:$M$2561,Q$1)-SUMIFS('RAW death CI'!$N$2:$N$1921,'RAW death CI'!$G$2:$G$1921,'death (num)'!$C5,'RAW death CI'!$M$2:$M$1921,'death (num)'!Q$1))/4</f>
        <v>25564.990436</v>
      </c>
      <c r="R5" s="2">
        <f>(SUMIFS('RAW death'!$N$2:$N$2561,'RAW death'!$G$2:$G$2561,'death (num)'!$C5,'RAW death'!$M$2:$M$2561,R$1)-SUMIFS('RAW death CI'!$N$2:$N$1921,'RAW death CI'!$G$2:$G$1921,'death (num)'!$C5,'RAW death CI'!$M$2:$M$1921,'death (num)'!R$1))/4</f>
        <v>29148.085564250003</v>
      </c>
      <c r="S5" s="2">
        <f>(SUMIFS('RAW death'!$N$2:$N$2561,'RAW death'!$G$2:$G$2561,'death (num)'!$C5,'RAW death'!$M$2:$M$2561,S$1)-SUMIFS('RAW death CI'!$N$2:$N$1921,'RAW death CI'!$G$2:$G$1921,'death (num)'!$C5,'RAW death CI'!$M$2:$M$1921,'death (num)'!S$1))/4</f>
        <v>23604.75445525</v>
      </c>
      <c r="T5" s="2">
        <f>(SUMIFS('RAW death'!$N$2:$N$2561,'RAW death'!$G$2:$G$2561,'death (num)'!$C5,'RAW death'!$M$2:$M$2561,T$1)-SUMIFS('RAW death CI'!$N$2:$N$1921,'RAW death CI'!$G$2:$G$1921,'death (num)'!$C5,'RAW death CI'!$M$2:$M$1921,'death (num)'!T$1))/4</f>
        <v>22889.062964250003</v>
      </c>
      <c r="U5" s="2">
        <f>(SUMIFS('RAW death'!$N$2:$N$2561,'RAW death'!$G$2:$G$2561,'death (num)'!$C5,'RAW death'!$M$2:$M$2561,U$1)-SUMIFS('RAW death CI'!$N$2:$N$1921,'RAW death CI'!$G$2:$G$1921,'death (num)'!$C5,'RAW death CI'!$M$2:$M$1921,'death (num)'!U$1))/4</f>
        <v>21867.352341999998</v>
      </c>
      <c r="V5" s="2">
        <f>(SUMIFS('RAW death'!$N$2:$N$2561,'RAW death'!$G$2:$G$2561,'death (num)'!$C5,'RAW death'!$M$2:$M$2561,V$1)-SUMIFS('RAW death CI'!$N$2:$N$1921,'RAW death CI'!$G$2:$G$1921,'death (num)'!$C5,'RAW death CI'!$M$2:$M$1921,'death (num)'!V$1))/4</f>
        <v>21052.714326500001</v>
      </c>
      <c r="W5" s="2">
        <f>(SUMIFS('RAW death'!$N$2:$N$2561,'RAW death'!$G$2:$G$2561,'death (num)'!$C5,'RAW death'!$M$2:$M$2561,W$1)-SUMIFS('RAW death CI'!$N$2:$N$1921,'RAW death CI'!$G$2:$G$1921,'death (num)'!$C5,'RAW death CI'!$M$2:$M$1921,'death (num)'!W$1))/4</f>
        <v>20247.822077999997</v>
      </c>
      <c r="X5" s="2">
        <f>(SUMIFS('RAW death'!$N$2:$N$2561,'RAW death'!$G$2:$G$2561,'death (num)'!$C5,'RAW death'!$M$2:$M$2561,X$1)-SUMIFS('RAW death CI'!$N$2:$N$1921,'RAW death CI'!$G$2:$G$1921,'death (num)'!$C5,'RAW death CI'!$M$2:$M$1921,'death (num)'!X$1))/4</f>
        <v>19182.929735999998</v>
      </c>
      <c r="Y5" s="2">
        <f>(SUMIFS('RAW death'!$N$2:$N$2561,'RAW death'!$G$2:$G$2561,'death (num)'!$C5,'RAW death'!$M$2:$M$2561,Y$1)-SUMIFS('RAW death CI'!$N$2:$N$1921,'RAW death CI'!$G$2:$G$1921,'death (num)'!$C5,'RAW death CI'!$M$2:$M$1921,'death (num)'!Y$1))/4</f>
        <v>17995.534501999999</v>
      </c>
      <c r="Z5" s="2">
        <f>(SUMIFS('RAW death'!$N$2:$N$2561,'RAW death'!$G$2:$G$2561,'death (num)'!$C5,'RAW death'!$M$2:$M$2561,Z$1)-SUMIFS('RAW death CI'!$N$2:$N$1921,'RAW death CI'!$G$2:$G$1921,'death (num)'!$C5,'RAW death CI'!$M$2:$M$1921,'death (num)'!Z$1))/4</f>
        <v>17086.743226499999</v>
      </c>
      <c r="AA5" s="2">
        <f>(SUMIFS('RAW death'!$N$2:$N$2561,'RAW death'!$G$2:$G$2561,'death (num)'!$C5,'RAW death'!$M$2:$M$2561,AA$1)-SUMIFS('RAW death CI'!$N$2:$N$1921,'RAW death CI'!$G$2:$G$1921,'death (num)'!$C5,'RAW death CI'!$M$2:$M$1921,'death (num)'!AA$1))/4</f>
        <v>16360.628209250001</v>
      </c>
      <c r="AB5" s="2">
        <f>(SUMIFS('RAW death'!$N$2:$N$2561,'RAW death'!$G$2:$G$2561,'death (num)'!$C5,'RAW death'!$M$2:$M$2561,AB$1)-SUMIFS('RAW death CI'!$N$2:$N$1921,'RAW death CI'!$G$2:$G$1921,'death (num)'!$C5,'RAW death CI'!$M$2:$M$1921,'death (num)'!AB$1))/4</f>
        <v>15449.543235750001</v>
      </c>
      <c r="AC5" s="2">
        <f>(SUMIFS('RAW death'!$N$2:$N$2561,'RAW death'!$G$2:$G$2561,'death (num)'!$C5,'RAW death'!$M$2:$M$2561,AC$1)-SUMIFS('RAW death CI'!$N$2:$N$1921,'RAW death CI'!$G$2:$G$1921,'death (num)'!$C5,'RAW death CI'!$M$2:$M$1921,'death (num)'!AC$1))/4</f>
        <v>14809.5175955</v>
      </c>
      <c r="AD5" s="2">
        <f>(SUMIFS('RAW death'!$N$2:$N$2561,'RAW death'!$G$2:$G$2561,'death (num)'!$C5,'RAW death'!$M$2:$M$2561,AD$1)-SUMIFS('RAW death CI'!$N$2:$N$1921,'RAW death CI'!$G$2:$G$1921,'death (num)'!$C5,'RAW death CI'!$M$2:$M$1921,'death (num)'!AD$1))/4</f>
        <v>13980.2196535</v>
      </c>
      <c r="AE5" s="2">
        <f>(SUMIFS('RAW death'!$N$2:$N$2561,'RAW death'!$G$2:$G$2561,'death (num)'!$C5,'RAW death'!$M$2:$M$2561,AE$1)-SUMIFS('RAW death CI'!$N$2:$N$1921,'RAW death CI'!$G$2:$G$1921,'death (num)'!$C5,'RAW death CI'!$M$2:$M$1921,'death (num)'!AE$1))/4</f>
        <v>13502.605616500001</v>
      </c>
      <c r="AF5" s="2">
        <f>(SUMIFS('RAW death'!$N$2:$N$2561,'RAW death'!$G$2:$G$2561,'death (num)'!$C5,'RAW death'!$M$2:$M$2561,AF$1)-SUMIFS('RAW death CI'!$N$2:$N$1921,'RAW death CI'!$G$2:$G$1921,'death (num)'!$C5,'RAW death CI'!$M$2:$M$1921,'death (num)'!AF$1))/4</f>
        <v>13003.328282499999</v>
      </c>
      <c r="AG5" s="2">
        <f>(SUMIFS('RAW death'!$N$2:$N$2561,'RAW death'!$G$2:$G$2561,'death (num)'!$C5,'RAW death'!$M$2:$M$2561,AG$1)-SUMIFS('RAW death CI'!$N$2:$N$1921,'RAW death CI'!$G$2:$G$1921,'death (num)'!$C5,'RAW death CI'!$M$2:$M$1921,'death (num)'!AG$1))/4</f>
        <v>12313.56508525</v>
      </c>
      <c r="AH5" s="2">
        <f>(SUMIFS('RAW death'!$N$2:$N$2561,'RAW death'!$G$2:$G$2561,'death (num)'!$C5,'RAW death'!$M$2:$M$2561,AH$1)-SUMIFS('RAW death CI'!$N$2:$N$1921,'RAW death CI'!$G$2:$G$1921,'death (num)'!$C5,'RAW death CI'!$M$2:$M$1921,'death (num)'!AH$1))/4</f>
        <v>11483.594923750001</v>
      </c>
      <c r="AI5" s="2">
        <f>(SUMIFS('RAW death'!$N$2:$N$2561,'RAW death'!$G$2:$G$2561,'death (num)'!$C5,'RAW death'!$M$2:$M$2561,AI$1)-SUMIFS('RAW death CI'!$N$2:$N$1921,'RAW death CI'!$G$2:$G$1921,'death (num)'!$C5,'RAW death CI'!$M$2:$M$1921,'death (num)'!AI$1))/4</f>
        <v>11013.96559675</v>
      </c>
    </row>
    <row r="6" spans="1:35" x14ac:dyDescent="0.2">
      <c r="A6">
        <f t="shared" si="0"/>
        <v>5</v>
      </c>
      <c r="B6" t="s">
        <v>22</v>
      </c>
      <c r="C6" s="1">
        <v>6</v>
      </c>
      <c r="D6" s="2">
        <f>(SUMIFS('RAW death'!$N$2:$N$2561,'RAW death'!$G$2:$G$2561,'death (num)'!$C6,'RAW death'!$M$2:$M$2561,D$1)-SUMIFS('RAW death CI'!$N$2:$N$1921,'RAW death CI'!$G$2:$G$1921,'death (num)'!$C6,'RAW death CI'!$M$2:$M$1921,'death (num)'!D$1))/5</f>
        <v>2434.7404794000004</v>
      </c>
      <c r="E6" s="2">
        <f>(SUMIFS('RAW death'!$N$2:$N$2561,'RAW death'!$G$2:$G$2561,'death (num)'!$C6,'RAW death'!$M$2:$M$2561,E$1)-SUMIFS('RAW death CI'!$N$2:$N$1921,'RAW death CI'!$G$2:$G$1921,'death (num)'!$C6,'RAW death CI'!$M$2:$M$1921,'death (num)'!E$1))/5</f>
        <v>2310.3701324200001</v>
      </c>
      <c r="F6" s="2">
        <f>(SUMIFS('RAW death'!$N$2:$N$2561,'RAW death'!$G$2:$G$2561,'death (num)'!$C6,'RAW death'!$M$2:$M$2561,F$1)-SUMIFS('RAW death CI'!$N$2:$N$1921,'RAW death CI'!$G$2:$G$1921,'death (num)'!$C6,'RAW death CI'!$M$2:$M$1921,'death (num)'!F$1))/5</f>
        <v>2218.2949120799999</v>
      </c>
      <c r="G6" s="2">
        <f>(SUMIFS('RAW death'!$N$2:$N$2561,'RAW death'!$G$2:$G$2561,'death (num)'!$C6,'RAW death'!$M$2:$M$2561,G$1)-SUMIFS('RAW death CI'!$N$2:$N$1921,'RAW death CI'!$G$2:$G$1921,'death (num)'!$C6,'RAW death CI'!$M$2:$M$1921,'death (num)'!G$1))/5</f>
        <v>2091.3582311600003</v>
      </c>
      <c r="H6" s="2">
        <f>(SUMIFS('RAW death'!$N$2:$N$2561,'RAW death'!$G$2:$G$2561,'death (num)'!$C6,'RAW death'!$M$2:$M$2561,H$1)-SUMIFS('RAW death CI'!$N$2:$N$1921,'RAW death CI'!$G$2:$G$1921,'death (num)'!$C6,'RAW death CI'!$M$2:$M$1921,'death (num)'!H$1))/5</f>
        <v>2008.1781813800001</v>
      </c>
      <c r="I6" s="2">
        <f>(SUMIFS('RAW death'!$N$2:$N$2561,'RAW death'!$G$2:$G$2561,'death (num)'!$C6,'RAW death'!$M$2:$M$2561,I$1)-SUMIFS('RAW death CI'!$N$2:$N$1921,'RAW death CI'!$G$2:$G$1921,'death (num)'!$C6,'RAW death CI'!$M$2:$M$1921,'death (num)'!I$1))/5</f>
        <v>1922.82853518</v>
      </c>
      <c r="J6" s="2">
        <f>(SUMIFS('RAW death'!$N$2:$N$2561,'RAW death'!$G$2:$G$2561,'death (num)'!$C6,'RAW death'!$M$2:$M$2561,J$1)-SUMIFS('RAW death CI'!$N$2:$N$1921,'RAW death CI'!$G$2:$G$1921,'death (num)'!$C6,'RAW death CI'!$M$2:$M$1921,'death (num)'!J$1))/5</f>
        <v>1854.15431302</v>
      </c>
      <c r="K6" s="2">
        <f>(SUMIFS('RAW death'!$N$2:$N$2561,'RAW death'!$G$2:$G$2561,'death (num)'!$C6,'RAW death'!$M$2:$M$2561,K$1)-SUMIFS('RAW death CI'!$N$2:$N$1921,'RAW death CI'!$G$2:$G$1921,'death (num)'!$C6,'RAW death CI'!$M$2:$M$1921,'death (num)'!K$1))/5</f>
        <v>1794.4285386200002</v>
      </c>
      <c r="L6" s="2">
        <f>(SUMIFS('RAW death'!$N$2:$N$2561,'RAW death'!$G$2:$G$2561,'death (num)'!$C6,'RAW death'!$M$2:$M$2561,L$1)-SUMIFS('RAW death CI'!$N$2:$N$1921,'RAW death CI'!$G$2:$G$1921,'death (num)'!$C6,'RAW death CI'!$M$2:$M$1921,'death (num)'!L$1))/5</f>
        <v>1770.01184212</v>
      </c>
      <c r="M6" s="2">
        <f>(SUMIFS('RAW death'!$N$2:$N$2561,'RAW death'!$G$2:$G$2561,'death (num)'!$C6,'RAW death'!$M$2:$M$2561,M$1)-SUMIFS('RAW death CI'!$N$2:$N$1921,'RAW death CI'!$G$2:$G$1921,'death (num)'!$C6,'RAW death CI'!$M$2:$M$1921,'death (num)'!M$1))/5</f>
        <v>1710.7996058200001</v>
      </c>
      <c r="N6" s="2">
        <f>(SUMIFS('RAW death'!$N$2:$N$2561,'RAW death'!$G$2:$G$2561,'death (num)'!$C6,'RAW death'!$M$2:$M$2561,N$1)-SUMIFS('RAW death CI'!$N$2:$N$1921,'RAW death CI'!$G$2:$G$1921,'death (num)'!$C6,'RAW death CI'!$M$2:$M$1921,'death (num)'!N$1))/5</f>
        <v>1644.69389606</v>
      </c>
      <c r="O6" s="2">
        <f>(SUMIFS('RAW death'!$N$2:$N$2561,'RAW death'!$G$2:$G$2561,'death (num)'!$C6,'RAW death'!$M$2:$M$2561,O$1)-SUMIFS('RAW death CI'!$N$2:$N$1921,'RAW death CI'!$G$2:$G$1921,'death (num)'!$C6,'RAW death CI'!$M$2:$M$1921,'death (num)'!O$1))/5</f>
        <v>1587.2815092199999</v>
      </c>
      <c r="P6" s="2">
        <f>(SUMIFS('RAW death'!$N$2:$N$2561,'RAW death'!$G$2:$G$2561,'death (num)'!$C6,'RAW death'!$M$2:$M$2561,P$1)-SUMIFS('RAW death CI'!$N$2:$N$1921,'RAW death CI'!$G$2:$G$1921,'death (num)'!$C6,'RAW death CI'!$M$2:$M$1921,'death (num)'!P$1))/5</f>
        <v>1518.5159277800001</v>
      </c>
      <c r="Q6" s="2">
        <f>(SUMIFS('RAW death'!$N$2:$N$2561,'RAW death'!$G$2:$G$2561,'death (num)'!$C6,'RAW death'!$M$2:$M$2561,Q$1)-SUMIFS('RAW death CI'!$N$2:$N$1921,'RAW death CI'!$G$2:$G$1921,'death (num)'!$C6,'RAW death CI'!$M$2:$M$1921,'death (num)'!Q$1))/5</f>
        <v>1453.85904506</v>
      </c>
      <c r="R6" s="2">
        <f>(SUMIFS('RAW death'!$N$2:$N$2561,'RAW death'!$G$2:$G$2561,'death (num)'!$C6,'RAW death'!$M$2:$M$2561,R$1)-SUMIFS('RAW death CI'!$N$2:$N$1921,'RAW death CI'!$G$2:$G$1921,'death (num)'!$C6,'RAW death CI'!$M$2:$M$1921,'death (num)'!R$1))/5</f>
        <v>3175.2467449399996</v>
      </c>
      <c r="S6" s="2">
        <f>(SUMIFS('RAW death'!$N$2:$N$2561,'RAW death'!$G$2:$G$2561,'death (num)'!$C6,'RAW death'!$M$2:$M$2561,S$1)-SUMIFS('RAW death CI'!$N$2:$N$1921,'RAW death CI'!$G$2:$G$1921,'death (num)'!$C6,'RAW death CI'!$M$2:$M$1921,'death (num)'!S$1))/5</f>
        <v>1321.55098002</v>
      </c>
      <c r="T6" s="2">
        <f>(SUMIFS('RAW death'!$N$2:$N$2561,'RAW death'!$G$2:$G$2561,'death (num)'!$C6,'RAW death'!$M$2:$M$2561,T$1)-SUMIFS('RAW death CI'!$N$2:$N$1921,'RAW death CI'!$G$2:$G$1921,'death (num)'!$C6,'RAW death CI'!$M$2:$M$1921,'death (num)'!T$1))/5</f>
        <v>1336.3238142</v>
      </c>
      <c r="U6" s="2">
        <f>(SUMIFS('RAW death'!$N$2:$N$2561,'RAW death'!$G$2:$G$2561,'death (num)'!$C6,'RAW death'!$M$2:$M$2561,U$1)-SUMIFS('RAW death CI'!$N$2:$N$1921,'RAW death CI'!$G$2:$G$1921,'death (num)'!$C6,'RAW death CI'!$M$2:$M$1921,'death (num)'!U$1))/5</f>
        <v>1227.0538335200001</v>
      </c>
      <c r="V6" s="2">
        <f>(SUMIFS('RAW death'!$N$2:$N$2561,'RAW death'!$G$2:$G$2561,'death (num)'!$C6,'RAW death'!$M$2:$M$2561,V$1)-SUMIFS('RAW death CI'!$N$2:$N$1921,'RAW death CI'!$G$2:$G$1921,'death (num)'!$C6,'RAW death CI'!$M$2:$M$1921,'death (num)'!V$1))/5</f>
        <v>1173.6472384599999</v>
      </c>
      <c r="W6" s="2">
        <f>(SUMIFS('RAW death'!$N$2:$N$2561,'RAW death'!$G$2:$G$2561,'death (num)'!$C6,'RAW death'!$M$2:$M$2561,W$1)-SUMIFS('RAW death CI'!$N$2:$N$1921,'RAW death CI'!$G$2:$G$1921,'death (num)'!$C6,'RAW death CI'!$M$2:$M$1921,'death (num)'!W$1))/5</f>
        <v>1151.7632771800002</v>
      </c>
      <c r="X6" s="2">
        <f>(SUMIFS('RAW death'!$N$2:$N$2561,'RAW death'!$G$2:$G$2561,'death (num)'!$C6,'RAW death'!$M$2:$M$2561,X$1)-SUMIFS('RAW death CI'!$N$2:$N$1921,'RAW death CI'!$G$2:$G$1921,'death (num)'!$C6,'RAW death CI'!$M$2:$M$1921,'death (num)'!X$1))/5</f>
        <v>1104.92803022</v>
      </c>
      <c r="Y6" s="2">
        <f>(SUMIFS('RAW death'!$N$2:$N$2561,'RAW death'!$G$2:$G$2561,'death (num)'!$C6,'RAW death'!$M$2:$M$2561,Y$1)-SUMIFS('RAW death CI'!$N$2:$N$1921,'RAW death CI'!$G$2:$G$1921,'death (num)'!$C6,'RAW death CI'!$M$2:$M$1921,'death (num)'!Y$1))/5</f>
        <v>1044.5431309999999</v>
      </c>
      <c r="Z6" s="2">
        <f>(SUMIFS('RAW death'!$N$2:$N$2561,'RAW death'!$G$2:$G$2561,'death (num)'!$C6,'RAW death'!$M$2:$M$2561,Z$1)-SUMIFS('RAW death CI'!$N$2:$N$1921,'RAW death CI'!$G$2:$G$1921,'death (num)'!$C6,'RAW death CI'!$M$2:$M$1921,'death (num)'!Z$1))/5</f>
        <v>1005.02656668</v>
      </c>
      <c r="AA6" s="2">
        <f>(SUMIFS('RAW death'!$N$2:$N$2561,'RAW death'!$G$2:$G$2561,'death (num)'!$C6,'RAW death'!$M$2:$M$2561,AA$1)-SUMIFS('RAW death CI'!$N$2:$N$1921,'RAW death CI'!$G$2:$G$1921,'death (num)'!$C6,'RAW death CI'!$M$2:$M$1921,'death (num)'!AA$1))/5</f>
        <v>973.25477341999999</v>
      </c>
      <c r="AB6" s="2">
        <f>(SUMIFS('RAW death'!$N$2:$N$2561,'RAW death'!$G$2:$G$2561,'death (num)'!$C6,'RAW death'!$M$2:$M$2561,AB$1)-SUMIFS('RAW death CI'!$N$2:$N$1921,'RAW death CI'!$G$2:$G$1921,'death (num)'!$C6,'RAW death CI'!$M$2:$M$1921,'death (num)'!AB$1))/5</f>
        <v>934.31024146000004</v>
      </c>
      <c r="AC6" s="2">
        <f>(SUMIFS('RAW death'!$N$2:$N$2561,'RAW death'!$G$2:$G$2561,'death (num)'!$C6,'RAW death'!$M$2:$M$2561,AC$1)-SUMIFS('RAW death CI'!$N$2:$N$1921,'RAW death CI'!$G$2:$G$1921,'death (num)'!$C6,'RAW death CI'!$M$2:$M$1921,'death (num)'!AC$1))/5</f>
        <v>903.63226241999996</v>
      </c>
      <c r="AD6" s="2">
        <f>(SUMIFS('RAW death'!$N$2:$N$2561,'RAW death'!$G$2:$G$2561,'death (num)'!$C6,'RAW death'!$M$2:$M$2561,AD$1)-SUMIFS('RAW death CI'!$N$2:$N$1921,'RAW death CI'!$G$2:$G$1921,'death (num)'!$C6,'RAW death CI'!$M$2:$M$1921,'death (num)'!AD$1))/5</f>
        <v>864.77968234000002</v>
      </c>
      <c r="AE6" s="2">
        <f>(SUMIFS('RAW death'!$N$2:$N$2561,'RAW death'!$G$2:$G$2561,'death (num)'!$C6,'RAW death'!$M$2:$M$2561,AE$1)-SUMIFS('RAW death CI'!$N$2:$N$1921,'RAW death CI'!$G$2:$G$1921,'death (num)'!$C6,'RAW death CI'!$M$2:$M$1921,'death (num)'!AE$1))/5</f>
        <v>846.18706796000004</v>
      </c>
      <c r="AF6" s="2">
        <f>(SUMIFS('RAW death'!$N$2:$N$2561,'RAW death'!$G$2:$G$2561,'death (num)'!$C6,'RAW death'!$M$2:$M$2561,AF$1)-SUMIFS('RAW death CI'!$N$2:$N$1921,'RAW death CI'!$G$2:$G$1921,'death (num)'!$C6,'RAW death CI'!$M$2:$M$1921,'death (num)'!AF$1))/5</f>
        <v>850.41216308000003</v>
      </c>
      <c r="AG6" s="2">
        <f>(SUMIFS('RAW death'!$N$2:$N$2561,'RAW death'!$G$2:$G$2561,'death (num)'!$C6,'RAW death'!$M$2:$M$2561,AG$1)-SUMIFS('RAW death CI'!$N$2:$N$1921,'RAW death CI'!$G$2:$G$1921,'death (num)'!$C6,'RAW death CI'!$M$2:$M$1921,'death (num)'!AG$1))/5</f>
        <v>774.16748245999997</v>
      </c>
      <c r="AH6" s="2">
        <f>(SUMIFS('RAW death'!$N$2:$N$2561,'RAW death'!$G$2:$G$2561,'death (num)'!$C6,'RAW death'!$M$2:$M$2561,AH$1)-SUMIFS('RAW death CI'!$N$2:$N$1921,'RAW death CI'!$G$2:$G$1921,'death (num)'!$C6,'RAW death CI'!$M$2:$M$1921,'death (num)'!AH$1))/5</f>
        <v>735.37906085999998</v>
      </c>
      <c r="AI6" s="2">
        <f>(SUMIFS('RAW death'!$N$2:$N$2561,'RAW death'!$G$2:$G$2561,'death (num)'!$C6,'RAW death'!$M$2:$M$2561,AI$1)-SUMIFS('RAW death CI'!$N$2:$N$1921,'RAW death CI'!$G$2:$G$1921,'death (num)'!$C6,'RAW death CI'!$M$2:$M$1921,'death (num)'!AI$1))/5</f>
        <v>703.63650761999997</v>
      </c>
    </row>
    <row r="7" spans="1:35" x14ac:dyDescent="0.2">
      <c r="A7">
        <f t="shared" si="0"/>
        <v>6</v>
      </c>
      <c r="B7" t="s">
        <v>22</v>
      </c>
      <c r="C7" s="1">
        <v>6</v>
      </c>
      <c r="D7" s="2">
        <f>(SUMIFS('RAW death'!$N$2:$N$2561,'RAW death'!$G$2:$G$2561,'death (num)'!$C7,'RAW death'!$M$2:$M$2561,D$1)-SUMIFS('RAW death CI'!$N$2:$N$1921,'RAW death CI'!$G$2:$G$1921,'death (num)'!$C7,'RAW death CI'!$M$2:$M$1921,'death (num)'!D$1))/5</f>
        <v>2434.7404794000004</v>
      </c>
      <c r="E7" s="2">
        <f>(SUMIFS('RAW death'!$N$2:$N$2561,'RAW death'!$G$2:$G$2561,'death (num)'!$C7,'RAW death'!$M$2:$M$2561,E$1)-SUMIFS('RAW death CI'!$N$2:$N$1921,'RAW death CI'!$G$2:$G$1921,'death (num)'!$C7,'RAW death CI'!$M$2:$M$1921,'death (num)'!E$1))/5</f>
        <v>2310.3701324200001</v>
      </c>
      <c r="F7" s="2">
        <f>(SUMIFS('RAW death'!$N$2:$N$2561,'RAW death'!$G$2:$G$2561,'death (num)'!$C7,'RAW death'!$M$2:$M$2561,F$1)-SUMIFS('RAW death CI'!$N$2:$N$1921,'RAW death CI'!$G$2:$G$1921,'death (num)'!$C7,'RAW death CI'!$M$2:$M$1921,'death (num)'!F$1))/5</f>
        <v>2218.2949120799999</v>
      </c>
      <c r="G7" s="2">
        <f>(SUMIFS('RAW death'!$N$2:$N$2561,'RAW death'!$G$2:$G$2561,'death (num)'!$C7,'RAW death'!$M$2:$M$2561,G$1)-SUMIFS('RAW death CI'!$N$2:$N$1921,'RAW death CI'!$G$2:$G$1921,'death (num)'!$C7,'RAW death CI'!$M$2:$M$1921,'death (num)'!G$1))/5</f>
        <v>2091.3582311600003</v>
      </c>
      <c r="H7" s="2">
        <f>(SUMIFS('RAW death'!$N$2:$N$2561,'RAW death'!$G$2:$G$2561,'death (num)'!$C7,'RAW death'!$M$2:$M$2561,H$1)-SUMIFS('RAW death CI'!$N$2:$N$1921,'RAW death CI'!$G$2:$G$1921,'death (num)'!$C7,'RAW death CI'!$M$2:$M$1921,'death (num)'!H$1))/5</f>
        <v>2008.1781813800001</v>
      </c>
      <c r="I7" s="2">
        <f>(SUMIFS('RAW death'!$N$2:$N$2561,'RAW death'!$G$2:$G$2561,'death (num)'!$C7,'RAW death'!$M$2:$M$2561,I$1)-SUMIFS('RAW death CI'!$N$2:$N$1921,'RAW death CI'!$G$2:$G$1921,'death (num)'!$C7,'RAW death CI'!$M$2:$M$1921,'death (num)'!I$1))/5</f>
        <v>1922.82853518</v>
      </c>
      <c r="J7" s="2">
        <f>(SUMIFS('RAW death'!$N$2:$N$2561,'RAW death'!$G$2:$G$2561,'death (num)'!$C7,'RAW death'!$M$2:$M$2561,J$1)-SUMIFS('RAW death CI'!$N$2:$N$1921,'RAW death CI'!$G$2:$G$1921,'death (num)'!$C7,'RAW death CI'!$M$2:$M$1921,'death (num)'!J$1))/5</f>
        <v>1854.15431302</v>
      </c>
      <c r="K7" s="2">
        <f>(SUMIFS('RAW death'!$N$2:$N$2561,'RAW death'!$G$2:$G$2561,'death (num)'!$C7,'RAW death'!$M$2:$M$2561,K$1)-SUMIFS('RAW death CI'!$N$2:$N$1921,'RAW death CI'!$G$2:$G$1921,'death (num)'!$C7,'RAW death CI'!$M$2:$M$1921,'death (num)'!K$1))/5</f>
        <v>1794.4285386200002</v>
      </c>
      <c r="L7" s="2">
        <f>(SUMIFS('RAW death'!$N$2:$N$2561,'RAW death'!$G$2:$G$2561,'death (num)'!$C7,'RAW death'!$M$2:$M$2561,L$1)-SUMIFS('RAW death CI'!$N$2:$N$1921,'RAW death CI'!$G$2:$G$1921,'death (num)'!$C7,'RAW death CI'!$M$2:$M$1921,'death (num)'!L$1))/5</f>
        <v>1770.01184212</v>
      </c>
      <c r="M7" s="2">
        <f>(SUMIFS('RAW death'!$N$2:$N$2561,'RAW death'!$G$2:$G$2561,'death (num)'!$C7,'RAW death'!$M$2:$M$2561,M$1)-SUMIFS('RAW death CI'!$N$2:$N$1921,'RAW death CI'!$G$2:$G$1921,'death (num)'!$C7,'RAW death CI'!$M$2:$M$1921,'death (num)'!M$1))/5</f>
        <v>1710.7996058200001</v>
      </c>
      <c r="N7" s="2">
        <f>(SUMIFS('RAW death'!$N$2:$N$2561,'RAW death'!$G$2:$G$2561,'death (num)'!$C7,'RAW death'!$M$2:$M$2561,N$1)-SUMIFS('RAW death CI'!$N$2:$N$1921,'RAW death CI'!$G$2:$G$1921,'death (num)'!$C7,'RAW death CI'!$M$2:$M$1921,'death (num)'!N$1))/5</f>
        <v>1644.69389606</v>
      </c>
      <c r="O7" s="2">
        <f>(SUMIFS('RAW death'!$N$2:$N$2561,'RAW death'!$G$2:$G$2561,'death (num)'!$C7,'RAW death'!$M$2:$M$2561,O$1)-SUMIFS('RAW death CI'!$N$2:$N$1921,'RAW death CI'!$G$2:$G$1921,'death (num)'!$C7,'RAW death CI'!$M$2:$M$1921,'death (num)'!O$1))/5</f>
        <v>1587.2815092199999</v>
      </c>
      <c r="P7" s="2">
        <f>(SUMIFS('RAW death'!$N$2:$N$2561,'RAW death'!$G$2:$G$2561,'death (num)'!$C7,'RAW death'!$M$2:$M$2561,P$1)-SUMIFS('RAW death CI'!$N$2:$N$1921,'RAW death CI'!$G$2:$G$1921,'death (num)'!$C7,'RAW death CI'!$M$2:$M$1921,'death (num)'!P$1))/5</f>
        <v>1518.5159277800001</v>
      </c>
      <c r="Q7" s="2">
        <f>(SUMIFS('RAW death'!$N$2:$N$2561,'RAW death'!$G$2:$G$2561,'death (num)'!$C7,'RAW death'!$M$2:$M$2561,Q$1)-SUMIFS('RAW death CI'!$N$2:$N$1921,'RAW death CI'!$G$2:$G$1921,'death (num)'!$C7,'RAW death CI'!$M$2:$M$1921,'death (num)'!Q$1))/5</f>
        <v>1453.85904506</v>
      </c>
      <c r="R7" s="2">
        <f>(SUMIFS('RAW death'!$N$2:$N$2561,'RAW death'!$G$2:$G$2561,'death (num)'!$C7,'RAW death'!$M$2:$M$2561,R$1)-SUMIFS('RAW death CI'!$N$2:$N$1921,'RAW death CI'!$G$2:$G$1921,'death (num)'!$C7,'RAW death CI'!$M$2:$M$1921,'death (num)'!R$1))/5</f>
        <v>3175.2467449399996</v>
      </c>
      <c r="S7" s="2">
        <f>(SUMIFS('RAW death'!$N$2:$N$2561,'RAW death'!$G$2:$G$2561,'death (num)'!$C7,'RAW death'!$M$2:$M$2561,S$1)-SUMIFS('RAW death CI'!$N$2:$N$1921,'RAW death CI'!$G$2:$G$1921,'death (num)'!$C7,'RAW death CI'!$M$2:$M$1921,'death (num)'!S$1))/5</f>
        <v>1321.55098002</v>
      </c>
      <c r="T7" s="2">
        <f>(SUMIFS('RAW death'!$N$2:$N$2561,'RAW death'!$G$2:$G$2561,'death (num)'!$C7,'RAW death'!$M$2:$M$2561,T$1)-SUMIFS('RAW death CI'!$N$2:$N$1921,'RAW death CI'!$G$2:$G$1921,'death (num)'!$C7,'RAW death CI'!$M$2:$M$1921,'death (num)'!T$1))/5</f>
        <v>1336.3238142</v>
      </c>
      <c r="U7" s="2">
        <f>(SUMIFS('RAW death'!$N$2:$N$2561,'RAW death'!$G$2:$G$2561,'death (num)'!$C7,'RAW death'!$M$2:$M$2561,U$1)-SUMIFS('RAW death CI'!$N$2:$N$1921,'RAW death CI'!$G$2:$G$1921,'death (num)'!$C7,'RAW death CI'!$M$2:$M$1921,'death (num)'!U$1))/5</f>
        <v>1227.0538335200001</v>
      </c>
      <c r="V7" s="2">
        <f>(SUMIFS('RAW death'!$N$2:$N$2561,'RAW death'!$G$2:$G$2561,'death (num)'!$C7,'RAW death'!$M$2:$M$2561,V$1)-SUMIFS('RAW death CI'!$N$2:$N$1921,'RAW death CI'!$G$2:$G$1921,'death (num)'!$C7,'RAW death CI'!$M$2:$M$1921,'death (num)'!V$1))/5</f>
        <v>1173.6472384599999</v>
      </c>
      <c r="W7" s="2">
        <f>(SUMIFS('RAW death'!$N$2:$N$2561,'RAW death'!$G$2:$G$2561,'death (num)'!$C7,'RAW death'!$M$2:$M$2561,W$1)-SUMIFS('RAW death CI'!$N$2:$N$1921,'RAW death CI'!$G$2:$G$1921,'death (num)'!$C7,'RAW death CI'!$M$2:$M$1921,'death (num)'!W$1))/5</f>
        <v>1151.7632771800002</v>
      </c>
      <c r="X7" s="2">
        <f>(SUMIFS('RAW death'!$N$2:$N$2561,'RAW death'!$G$2:$G$2561,'death (num)'!$C7,'RAW death'!$M$2:$M$2561,X$1)-SUMIFS('RAW death CI'!$N$2:$N$1921,'RAW death CI'!$G$2:$G$1921,'death (num)'!$C7,'RAW death CI'!$M$2:$M$1921,'death (num)'!X$1))/5</f>
        <v>1104.92803022</v>
      </c>
      <c r="Y7" s="2">
        <f>(SUMIFS('RAW death'!$N$2:$N$2561,'RAW death'!$G$2:$G$2561,'death (num)'!$C7,'RAW death'!$M$2:$M$2561,Y$1)-SUMIFS('RAW death CI'!$N$2:$N$1921,'RAW death CI'!$G$2:$G$1921,'death (num)'!$C7,'RAW death CI'!$M$2:$M$1921,'death (num)'!Y$1))/5</f>
        <v>1044.5431309999999</v>
      </c>
      <c r="Z7" s="2">
        <f>(SUMIFS('RAW death'!$N$2:$N$2561,'RAW death'!$G$2:$G$2561,'death (num)'!$C7,'RAW death'!$M$2:$M$2561,Z$1)-SUMIFS('RAW death CI'!$N$2:$N$1921,'RAW death CI'!$G$2:$G$1921,'death (num)'!$C7,'RAW death CI'!$M$2:$M$1921,'death (num)'!Z$1))/5</f>
        <v>1005.02656668</v>
      </c>
      <c r="AA7" s="2">
        <f>(SUMIFS('RAW death'!$N$2:$N$2561,'RAW death'!$G$2:$G$2561,'death (num)'!$C7,'RAW death'!$M$2:$M$2561,AA$1)-SUMIFS('RAW death CI'!$N$2:$N$1921,'RAW death CI'!$G$2:$G$1921,'death (num)'!$C7,'RAW death CI'!$M$2:$M$1921,'death (num)'!AA$1))/5</f>
        <v>973.25477341999999</v>
      </c>
      <c r="AB7" s="2">
        <f>(SUMIFS('RAW death'!$N$2:$N$2561,'RAW death'!$G$2:$G$2561,'death (num)'!$C7,'RAW death'!$M$2:$M$2561,AB$1)-SUMIFS('RAW death CI'!$N$2:$N$1921,'RAW death CI'!$G$2:$G$1921,'death (num)'!$C7,'RAW death CI'!$M$2:$M$1921,'death (num)'!AB$1))/5</f>
        <v>934.31024146000004</v>
      </c>
      <c r="AC7" s="2">
        <f>(SUMIFS('RAW death'!$N$2:$N$2561,'RAW death'!$G$2:$G$2561,'death (num)'!$C7,'RAW death'!$M$2:$M$2561,AC$1)-SUMIFS('RAW death CI'!$N$2:$N$1921,'RAW death CI'!$G$2:$G$1921,'death (num)'!$C7,'RAW death CI'!$M$2:$M$1921,'death (num)'!AC$1))/5</f>
        <v>903.63226241999996</v>
      </c>
      <c r="AD7" s="2">
        <f>(SUMIFS('RAW death'!$N$2:$N$2561,'RAW death'!$G$2:$G$2561,'death (num)'!$C7,'RAW death'!$M$2:$M$2561,AD$1)-SUMIFS('RAW death CI'!$N$2:$N$1921,'RAW death CI'!$G$2:$G$1921,'death (num)'!$C7,'RAW death CI'!$M$2:$M$1921,'death (num)'!AD$1))/5</f>
        <v>864.77968234000002</v>
      </c>
      <c r="AE7" s="2">
        <f>(SUMIFS('RAW death'!$N$2:$N$2561,'RAW death'!$G$2:$G$2561,'death (num)'!$C7,'RAW death'!$M$2:$M$2561,AE$1)-SUMIFS('RAW death CI'!$N$2:$N$1921,'RAW death CI'!$G$2:$G$1921,'death (num)'!$C7,'RAW death CI'!$M$2:$M$1921,'death (num)'!AE$1))/5</f>
        <v>846.18706796000004</v>
      </c>
      <c r="AF7" s="2">
        <f>(SUMIFS('RAW death'!$N$2:$N$2561,'RAW death'!$G$2:$G$2561,'death (num)'!$C7,'RAW death'!$M$2:$M$2561,AF$1)-SUMIFS('RAW death CI'!$N$2:$N$1921,'RAW death CI'!$G$2:$G$1921,'death (num)'!$C7,'RAW death CI'!$M$2:$M$1921,'death (num)'!AF$1))/5</f>
        <v>850.41216308000003</v>
      </c>
      <c r="AG7" s="2">
        <f>(SUMIFS('RAW death'!$N$2:$N$2561,'RAW death'!$G$2:$G$2561,'death (num)'!$C7,'RAW death'!$M$2:$M$2561,AG$1)-SUMIFS('RAW death CI'!$N$2:$N$1921,'RAW death CI'!$G$2:$G$1921,'death (num)'!$C7,'RAW death CI'!$M$2:$M$1921,'death (num)'!AG$1))/5</f>
        <v>774.16748245999997</v>
      </c>
      <c r="AH7" s="2">
        <f>(SUMIFS('RAW death'!$N$2:$N$2561,'RAW death'!$G$2:$G$2561,'death (num)'!$C7,'RAW death'!$M$2:$M$2561,AH$1)-SUMIFS('RAW death CI'!$N$2:$N$1921,'RAW death CI'!$G$2:$G$1921,'death (num)'!$C7,'RAW death CI'!$M$2:$M$1921,'death (num)'!AH$1))/5</f>
        <v>735.37906085999998</v>
      </c>
      <c r="AI7" s="2">
        <f>(SUMIFS('RAW death'!$N$2:$N$2561,'RAW death'!$G$2:$G$2561,'death (num)'!$C7,'RAW death'!$M$2:$M$2561,AI$1)-SUMIFS('RAW death CI'!$N$2:$N$1921,'RAW death CI'!$G$2:$G$1921,'death (num)'!$C7,'RAW death CI'!$M$2:$M$1921,'death (num)'!AI$1))/5</f>
        <v>703.63650761999997</v>
      </c>
    </row>
    <row r="8" spans="1:35" x14ac:dyDescent="0.2">
      <c r="A8">
        <f t="shared" si="0"/>
        <v>7</v>
      </c>
      <c r="B8" t="s">
        <v>22</v>
      </c>
      <c r="C8" s="1">
        <v>6</v>
      </c>
      <c r="D8" s="2">
        <f>(SUMIFS('RAW death'!$N$2:$N$2561,'RAW death'!$G$2:$G$2561,'death (num)'!$C8,'RAW death'!$M$2:$M$2561,D$1)-SUMIFS('RAW death CI'!$N$2:$N$1921,'RAW death CI'!$G$2:$G$1921,'death (num)'!$C8,'RAW death CI'!$M$2:$M$1921,'death (num)'!D$1))/5</f>
        <v>2434.7404794000004</v>
      </c>
      <c r="E8" s="2">
        <f>(SUMIFS('RAW death'!$N$2:$N$2561,'RAW death'!$G$2:$G$2561,'death (num)'!$C8,'RAW death'!$M$2:$M$2561,E$1)-SUMIFS('RAW death CI'!$N$2:$N$1921,'RAW death CI'!$G$2:$G$1921,'death (num)'!$C8,'RAW death CI'!$M$2:$M$1921,'death (num)'!E$1))/5</f>
        <v>2310.3701324200001</v>
      </c>
      <c r="F8" s="2">
        <f>(SUMIFS('RAW death'!$N$2:$N$2561,'RAW death'!$G$2:$G$2561,'death (num)'!$C8,'RAW death'!$M$2:$M$2561,F$1)-SUMIFS('RAW death CI'!$N$2:$N$1921,'RAW death CI'!$G$2:$G$1921,'death (num)'!$C8,'RAW death CI'!$M$2:$M$1921,'death (num)'!F$1))/5</f>
        <v>2218.2949120799999</v>
      </c>
      <c r="G8" s="2">
        <f>(SUMIFS('RAW death'!$N$2:$N$2561,'RAW death'!$G$2:$G$2561,'death (num)'!$C8,'RAW death'!$M$2:$M$2561,G$1)-SUMIFS('RAW death CI'!$N$2:$N$1921,'RAW death CI'!$G$2:$G$1921,'death (num)'!$C8,'RAW death CI'!$M$2:$M$1921,'death (num)'!G$1))/5</f>
        <v>2091.3582311600003</v>
      </c>
      <c r="H8" s="2">
        <f>(SUMIFS('RAW death'!$N$2:$N$2561,'RAW death'!$G$2:$G$2561,'death (num)'!$C8,'RAW death'!$M$2:$M$2561,H$1)-SUMIFS('RAW death CI'!$N$2:$N$1921,'RAW death CI'!$G$2:$G$1921,'death (num)'!$C8,'RAW death CI'!$M$2:$M$1921,'death (num)'!H$1))/5</f>
        <v>2008.1781813800001</v>
      </c>
      <c r="I8" s="2">
        <f>(SUMIFS('RAW death'!$N$2:$N$2561,'RAW death'!$G$2:$G$2561,'death (num)'!$C8,'RAW death'!$M$2:$M$2561,I$1)-SUMIFS('RAW death CI'!$N$2:$N$1921,'RAW death CI'!$G$2:$G$1921,'death (num)'!$C8,'RAW death CI'!$M$2:$M$1921,'death (num)'!I$1))/5</f>
        <v>1922.82853518</v>
      </c>
      <c r="J8" s="2">
        <f>(SUMIFS('RAW death'!$N$2:$N$2561,'RAW death'!$G$2:$G$2561,'death (num)'!$C8,'RAW death'!$M$2:$M$2561,J$1)-SUMIFS('RAW death CI'!$N$2:$N$1921,'RAW death CI'!$G$2:$G$1921,'death (num)'!$C8,'RAW death CI'!$M$2:$M$1921,'death (num)'!J$1))/5</f>
        <v>1854.15431302</v>
      </c>
      <c r="K8" s="2">
        <f>(SUMIFS('RAW death'!$N$2:$N$2561,'RAW death'!$G$2:$G$2561,'death (num)'!$C8,'RAW death'!$M$2:$M$2561,K$1)-SUMIFS('RAW death CI'!$N$2:$N$1921,'RAW death CI'!$G$2:$G$1921,'death (num)'!$C8,'RAW death CI'!$M$2:$M$1921,'death (num)'!K$1))/5</f>
        <v>1794.4285386200002</v>
      </c>
      <c r="L8" s="2">
        <f>(SUMIFS('RAW death'!$N$2:$N$2561,'RAW death'!$G$2:$G$2561,'death (num)'!$C8,'RAW death'!$M$2:$M$2561,L$1)-SUMIFS('RAW death CI'!$N$2:$N$1921,'RAW death CI'!$G$2:$G$1921,'death (num)'!$C8,'RAW death CI'!$M$2:$M$1921,'death (num)'!L$1))/5</f>
        <v>1770.01184212</v>
      </c>
      <c r="M8" s="2">
        <f>(SUMIFS('RAW death'!$N$2:$N$2561,'RAW death'!$G$2:$G$2561,'death (num)'!$C8,'RAW death'!$M$2:$M$2561,M$1)-SUMIFS('RAW death CI'!$N$2:$N$1921,'RAW death CI'!$G$2:$G$1921,'death (num)'!$C8,'RAW death CI'!$M$2:$M$1921,'death (num)'!M$1))/5</f>
        <v>1710.7996058200001</v>
      </c>
      <c r="N8" s="2">
        <f>(SUMIFS('RAW death'!$N$2:$N$2561,'RAW death'!$G$2:$G$2561,'death (num)'!$C8,'RAW death'!$M$2:$M$2561,N$1)-SUMIFS('RAW death CI'!$N$2:$N$1921,'RAW death CI'!$G$2:$G$1921,'death (num)'!$C8,'RAW death CI'!$M$2:$M$1921,'death (num)'!N$1))/5</f>
        <v>1644.69389606</v>
      </c>
      <c r="O8" s="2">
        <f>(SUMIFS('RAW death'!$N$2:$N$2561,'RAW death'!$G$2:$G$2561,'death (num)'!$C8,'RAW death'!$M$2:$M$2561,O$1)-SUMIFS('RAW death CI'!$N$2:$N$1921,'RAW death CI'!$G$2:$G$1921,'death (num)'!$C8,'RAW death CI'!$M$2:$M$1921,'death (num)'!O$1))/5</f>
        <v>1587.2815092199999</v>
      </c>
      <c r="P8" s="2">
        <f>(SUMIFS('RAW death'!$N$2:$N$2561,'RAW death'!$G$2:$G$2561,'death (num)'!$C8,'RAW death'!$M$2:$M$2561,P$1)-SUMIFS('RAW death CI'!$N$2:$N$1921,'RAW death CI'!$G$2:$G$1921,'death (num)'!$C8,'RAW death CI'!$M$2:$M$1921,'death (num)'!P$1))/5</f>
        <v>1518.5159277800001</v>
      </c>
      <c r="Q8" s="2">
        <f>(SUMIFS('RAW death'!$N$2:$N$2561,'RAW death'!$G$2:$G$2561,'death (num)'!$C8,'RAW death'!$M$2:$M$2561,Q$1)-SUMIFS('RAW death CI'!$N$2:$N$1921,'RAW death CI'!$G$2:$G$1921,'death (num)'!$C8,'RAW death CI'!$M$2:$M$1921,'death (num)'!Q$1))/5</f>
        <v>1453.85904506</v>
      </c>
      <c r="R8" s="2">
        <f>(SUMIFS('RAW death'!$N$2:$N$2561,'RAW death'!$G$2:$G$2561,'death (num)'!$C8,'RAW death'!$M$2:$M$2561,R$1)-SUMIFS('RAW death CI'!$N$2:$N$1921,'RAW death CI'!$G$2:$G$1921,'death (num)'!$C8,'RAW death CI'!$M$2:$M$1921,'death (num)'!R$1))/5</f>
        <v>3175.2467449399996</v>
      </c>
      <c r="S8" s="2">
        <f>(SUMIFS('RAW death'!$N$2:$N$2561,'RAW death'!$G$2:$G$2561,'death (num)'!$C8,'RAW death'!$M$2:$M$2561,S$1)-SUMIFS('RAW death CI'!$N$2:$N$1921,'RAW death CI'!$G$2:$G$1921,'death (num)'!$C8,'RAW death CI'!$M$2:$M$1921,'death (num)'!S$1))/5</f>
        <v>1321.55098002</v>
      </c>
      <c r="T8" s="2">
        <f>(SUMIFS('RAW death'!$N$2:$N$2561,'RAW death'!$G$2:$G$2561,'death (num)'!$C8,'RAW death'!$M$2:$M$2561,T$1)-SUMIFS('RAW death CI'!$N$2:$N$1921,'RAW death CI'!$G$2:$G$1921,'death (num)'!$C8,'RAW death CI'!$M$2:$M$1921,'death (num)'!T$1))/5</f>
        <v>1336.3238142</v>
      </c>
      <c r="U8" s="2">
        <f>(SUMIFS('RAW death'!$N$2:$N$2561,'RAW death'!$G$2:$G$2561,'death (num)'!$C8,'RAW death'!$M$2:$M$2561,U$1)-SUMIFS('RAW death CI'!$N$2:$N$1921,'RAW death CI'!$G$2:$G$1921,'death (num)'!$C8,'RAW death CI'!$M$2:$M$1921,'death (num)'!U$1))/5</f>
        <v>1227.0538335200001</v>
      </c>
      <c r="V8" s="2">
        <f>(SUMIFS('RAW death'!$N$2:$N$2561,'RAW death'!$G$2:$G$2561,'death (num)'!$C8,'RAW death'!$M$2:$M$2561,V$1)-SUMIFS('RAW death CI'!$N$2:$N$1921,'RAW death CI'!$G$2:$G$1921,'death (num)'!$C8,'RAW death CI'!$M$2:$M$1921,'death (num)'!V$1))/5</f>
        <v>1173.6472384599999</v>
      </c>
      <c r="W8" s="2">
        <f>(SUMIFS('RAW death'!$N$2:$N$2561,'RAW death'!$G$2:$G$2561,'death (num)'!$C8,'RAW death'!$M$2:$M$2561,W$1)-SUMIFS('RAW death CI'!$N$2:$N$1921,'RAW death CI'!$G$2:$G$1921,'death (num)'!$C8,'RAW death CI'!$M$2:$M$1921,'death (num)'!W$1))/5</f>
        <v>1151.7632771800002</v>
      </c>
      <c r="X8" s="2">
        <f>(SUMIFS('RAW death'!$N$2:$N$2561,'RAW death'!$G$2:$G$2561,'death (num)'!$C8,'RAW death'!$M$2:$M$2561,X$1)-SUMIFS('RAW death CI'!$N$2:$N$1921,'RAW death CI'!$G$2:$G$1921,'death (num)'!$C8,'RAW death CI'!$M$2:$M$1921,'death (num)'!X$1))/5</f>
        <v>1104.92803022</v>
      </c>
      <c r="Y8" s="2">
        <f>(SUMIFS('RAW death'!$N$2:$N$2561,'RAW death'!$G$2:$G$2561,'death (num)'!$C8,'RAW death'!$M$2:$M$2561,Y$1)-SUMIFS('RAW death CI'!$N$2:$N$1921,'RAW death CI'!$G$2:$G$1921,'death (num)'!$C8,'RAW death CI'!$M$2:$M$1921,'death (num)'!Y$1))/5</f>
        <v>1044.5431309999999</v>
      </c>
      <c r="Z8" s="2">
        <f>(SUMIFS('RAW death'!$N$2:$N$2561,'RAW death'!$G$2:$G$2561,'death (num)'!$C8,'RAW death'!$M$2:$M$2561,Z$1)-SUMIFS('RAW death CI'!$N$2:$N$1921,'RAW death CI'!$G$2:$G$1921,'death (num)'!$C8,'RAW death CI'!$M$2:$M$1921,'death (num)'!Z$1))/5</f>
        <v>1005.02656668</v>
      </c>
      <c r="AA8" s="2">
        <f>(SUMIFS('RAW death'!$N$2:$N$2561,'RAW death'!$G$2:$G$2561,'death (num)'!$C8,'RAW death'!$M$2:$M$2561,AA$1)-SUMIFS('RAW death CI'!$N$2:$N$1921,'RAW death CI'!$G$2:$G$1921,'death (num)'!$C8,'RAW death CI'!$M$2:$M$1921,'death (num)'!AA$1))/5</f>
        <v>973.25477341999999</v>
      </c>
      <c r="AB8" s="2">
        <f>(SUMIFS('RAW death'!$N$2:$N$2561,'RAW death'!$G$2:$G$2561,'death (num)'!$C8,'RAW death'!$M$2:$M$2561,AB$1)-SUMIFS('RAW death CI'!$N$2:$N$1921,'RAW death CI'!$G$2:$G$1921,'death (num)'!$C8,'RAW death CI'!$M$2:$M$1921,'death (num)'!AB$1))/5</f>
        <v>934.31024146000004</v>
      </c>
      <c r="AC8" s="2">
        <f>(SUMIFS('RAW death'!$N$2:$N$2561,'RAW death'!$G$2:$G$2561,'death (num)'!$C8,'RAW death'!$M$2:$M$2561,AC$1)-SUMIFS('RAW death CI'!$N$2:$N$1921,'RAW death CI'!$G$2:$G$1921,'death (num)'!$C8,'RAW death CI'!$M$2:$M$1921,'death (num)'!AC$1))/5</f>
        <v>903.63226241999996</v>
      </c>
      <c r="AD8" s="2">
        <f>(SUMIFS('RAW death'!$N$2:$N$2561,'RAW death'!$G$2:$G$2561,'death (num)'!$C8,'RAW death'!$M$2:$M$2561,AD$1)-SUMIFS('RAW death CI'!$N$2:$N$1921,'RAW death CI'!$G$2:$G$1921,'death (num)'!$C8,'RAW death CI'!$M$2:$M$1921,'death (num)'!AD$1))/5</f>
        <v>864.77968234000002</v>
      </c>
      <c r="AE8" s="2">
        <f>(SUMIFS('RAW death'!$N$2:$N$2561,'RAW death'!$G$2:$G$2561,'death (num)'!$C8,'RAW death'!$M$2:$M$2561,AE$1)-SUMIFS('RAW death CI'!$N$2:$N$1921,'RAW death CI'!$G$2:$G$1921,'death (num)'!$C8,'RAW death CI'!$M$2:$M$1921,'death (num)'!AE$1))/5</f>
        <v>846.18706796000004</v>
      </c>
      <c r="AF8" s="2">
        <f>(SUMIFS('RAW death'!$N$2:$N$2561,'RAW death'!$G$2:$G$2561,'death (num)'!$C8,'RAW death'!$M$2:$M$2561,AF$1)-SUMIFS('RAW death CI'!$N$2:$N$1921,'RAW death CI'!$G$2:$G$1921,'death (num)'!$C8,'RAW death CI'!$M$2:$M$1921,'death (num)'!AF$1))/5</f>
        <v>850.41216308000003</v>
      </c>
      <c r="AG8" s="2">
        <f>(SUMIFS('RAW death'!$N$2:$N$2561,'RAW death'!$G$2:$G$2561,'death (num)'!$C8,'RAW death'!$M$2:$M$2561,AG$1)-SUMIFS('RAW death CI'!$N$2:$N$1921,'RAW death CI'!$G$2:$G$1921,'death (num)'!$C8,'RAW death CI'!$M$2:$M$1921,'death (num)'!AG$1))/5</f>
        <v>774.16748245999997</v>
      </c>
      <c r="AH8" s="2">
        <f>(SUMIFS('RAW death'!$N$2:$N$2561,'RAW death'!$G$2:$G$2561,'death (num)'!$C8,'RAW death'!$M$2:$M$2561,AH$1)-SUMIFS('RAW death CI'!$N$2:$N$1921,'RAW death CI'!$G$2:$G$1921,'death (num)'!$C8,'RAW death CI'!$M$2:$M$1921,'death (num)'!AH$1))/5</f>
        <v>735.37906085999998</v>
      </c>
      <c r="AI8" s="2">
        <f>(SUMIFS('RAW death'!$N$2:$N$2561,'RAW death'!$G$2:$G$2561,'death (num)'!$C8,'RAW death'!$M$2:$M$2561,AI$1)-SUMIFS('RAW death CI'!$N$2:$N$1921,'RAW death CI'!$G$2:$G$1921,'death (num)'!$C8,'RAW death CI'!$M$2:$M$1921,'death (num)'!AI$1))/5</f>
        <v>703.63650761999997</v>
      </c>
    </row>
    <row r="9" spans="1:35" x14ac:dyDescent="0.2">
      <c r="A9">
        <f t="shared" si="0"/>
        <v>8</v>
      </c>
      <c r="B9" t="s">
        <v>22</v>
      </c>
      <c r="C9" s="1">
        <v>6</v>
      </c>
      <c r="D9" s="2">
        <f>(SUMIFS('RAW death'!$N$2:$N$2561,'RAW death'!$G$2:$G$2561,'death (num)'!$C9,'RAW death'!$M$2:$M$2561,D$1)-SUMIFS('RAW death CI'!$N$2:$N$1921,'RAW death CI'!$G$2:$G$1921,'death (num)'!$C9,'RAW death CI'!$M$2:$M$1921,'death (num)'!D$1))/5</f>
        <v>2434.7404794000004</v>
      </c>
      <c r="E9" s="2">
        <f>(SUMIFS('RAW death'!$N$2:$N$2561,'RAW death'!$G$2:$G$2561,'death (num)'!$C9,'RAW death'!$M$2:$M$2561,E$1)-SUMIFS('RAW death CI'!$N$2:$N$1921,'RAW death CI'!$G$2:$G$1921,'death (num)'!$C9,'RAW death CI'!$M$2:$M$1921,'death (num)'!E$1))/5</f>
        <v>2310.3701324200001</v>
      </c>
      <c r="F9" s="2">
        <f>(SUMIFS('RAW death'!$N$2:$N$2561,'RAW death'!$G$2:$G$2561,'death (num)'!$C9,'RAW death'!$M$2:$M$2561,F$1)-SUMIFS('RAW death CI'!$N$2:$N$1921,'RAW death CI'!$G$2:$G$1921,'death (num)'!$C9,'RAW death CI'!$M$2:$M$1921,'death (num)'!F$1))/5</f>
        <v>2218.2949120799999</v>
      </c>
      <c r="G9" s="2">
        <f>(SUMIFS('RAW death'!$N$2:$N$2561,'RAW death'!$G$2:$G$2561,'death (num)'!$C9,'RAW death'!$M$2:$M$2561,G$1)-SUMIFS('RAW death CI'!$N$2:$N$1921,'RAW death CI'!$G$2:$G$1921,'death (num)'!$C9,'RAW death CI'!$M$2:$M$1921,'death (num)'!G$1))/5</f>
        <v>2091.3582311600003</v>
      </c>
      <c r="H9" s="2">
        <f>(SUMIFS('RAW death'!$N$2:$N$2561,'RAW death'!$G$2:$G$2561,'death (num)'!$C9,'RAW death'!$M$2:$M$2561,H$1)-SUMIFS('RAW death CI'!$N$2:$N$1921,'RAW death CI'!$G$2:$G$1921,'death (num)'!$C9,'RAW death CI'!$M$2:$M$1921,'death (num)'!H$1))/5</f>
        <v>2008.1781813800001</v>
      </c>
      <c r="I9" s="2">
        <f>(SUMIFS('RAW death'!$N$2:$N$2561,'RAW death'!$G$2:$G$2561,'death (num)'!$C9,'RAW death'!$M$2:$M$2561,I$1)-SUMIFS('RAW death CI'!$N$2:$N$1921,'RAW death CI'!$G$2:$G$1921,'death (num)'!$C9,'RAW death CI'!$M$2:$M$1921,'death (num)'!I$1))/5</f>
        <v>1922.82853518</v>
      </c>
      <c r="J9" s="2">
        <f>(SUMIFS('RAW death'!$N$2:$N$2561,'RAW death'!$G$2:$G$2561,'death (num)'!$C9,'RAW death'!$M$2:$M$2561,J$1)-SUMIFS('RAW death CI'!$N$2:$N$1921,'RAW death CI'!$G$2:$G$1921,'death (num)'!$C9,'RAW death CI'!$M$2:$M$1921,'death (num)'!J$1))/5</f>
        <v>1854.15431302</v>
      </c>
      <c r="K9" s="2">
        <f>(SUMIFS('RAW death'!$N$2:$N$2561,'RAW death'!$G$2:$G$2561,'death (num)'!$C9,'RAW death'!$M$2:$M$2561,K$1)-SUMIFS('RAW death CI'!$N$2:$N$1921,'RAW death CI'!$G$2:$G$1921,'death (num)'!$C9,'RAW death CI'!$M$2:$M$1921,'death (num)'!K$1))/5</f>
        <v>1794.4285386200002</v>
      </c>
      <c r="L9" s="2">
        <f>(SUMIFS('RAW death'!$N$2:$N$2561,'RAW death'!$G$2:$G$2561,'death (num)'!$C9,'RAW death'!$M$2:$M$2561,L$1)-SUMIFS('RAW death CI'!$N$2:$N$1921,'RAW death CI'!$G$2:$G$1921,'death (num)'!$C9,'RAW death CI'!$M$2:$M$1921,'death (num)'!L$1))/5</f>
        <v>1770.01184212</v>
      </c>
      <c r="M9" s="2">
        <f>(SUMIFS('RAW death'!$N$2:$N$2561,'RAW death'!$G$2:$G$2561,'death (num)'!$C9,'RAW death'!$M$2:$M$2561,M$1)-SUMIFS('RAW death CI'!$N$2:$N$1921,'RAW death CI'!$G$2:$G$1921,'death (num)'!$C9,'RAW death CI'!$M$2:$M$1921,'death (num)'!M$1))/5</f>
        <v>1710.7996058200001</v>
      </c>
      <c r="N9" s="2">
        <f>(SUMIFS('RAW death'!$N$2:$N$2561,'RAW death'!$G$2:$G$2561,'death (num)'!$C9,'RAW death'!$M$2:$M$2561,N$1)-SUMIFS('RAW death CI'!$N$2:$N$1921,'RAW death CI'!$G$2:$G$1921,'death (num)'!$C9,'RAW death CI'!$M$2:$M$1921,'death (num)'!N$1))/5</f>
        <v>1644.69389606</v>
      </c>
      <c r="O9" s="2">
        <f>(SUMIFS('RAW death'!$N$2:$N$2561,'RAW death'!$G$2:$G$2561,'death (num)'!$C9,'RAW death'!$M$2:$M$2561,O$1)-SUMIFS('RAW death CI'!$N$2:$N$1921,'RAW death CI'!$G$2:$G$1921,'death (num)'!$C9,'RAW death CI'!$M$2:$M$1921,'death (num)'!O$1))/5</f>
        <v>1587.2815092199999</v>
      </c>
      <c r="P9" s="2">
        <f>(SUMIFS('RAW death'!$N$2:$N$2561,'RAW death'!$G$2:$G$2561,'death (num)'!$C9,'RAW death'!$M$2:$M$2561,P$1)-SUMIFS('RAW death CI'!$N$2:$N$1921,'RAW death CI'!$G$2:$G$1921,'death (num)'!$C9,'RAW death CI'!$M$2:$M$1921,'death (num)'!P$1))/5</f>
        <v>1518.5159277800001</v>
      </c>
      <c r="Q9" s="2">
        <f>(SUMIFS('RAW death'!$N$2:$N$2561,'RAW death'!$G$2:$G$2561,'death (num)'!$C9,'RAW death'!$M$2:$M$2561,Q$1)-SUMIFS('RAW death CI'!$N$2:$N$1921,'RAW death CI'!$G$2:$G$1921,'death (num)'!$C9,'RAW death CI'!$M$2:$M$1921,'death (num)'!Q$1))/5</f>
        <v>1453.85904506</v>
      </c>
      <c r="R9" s="2">
        <f>(SUMIFS('RAW death'!$N$2:$N$2561,'RAW death'!$G$2:$G$2561,'death (num)'!$C9,'RAW death'!$M$2:$M$2561,R$1)-SUMIFS('RAW death CI'!$N$2:$N$1921,'RAW death CI'!$G$2:$G$1921,'death (num)'!$C9,'RAW death CI'!$M$2:$M$1921,'death (num)'!R$1))/5</f>
        <v>3175.2467449399996</v>
      </c>
      <c r="S9" s="2">
        <f>(SUMIFS('RAW death'!$N$2:$N$2561,'RAW death'!$G$2:$G$2561,'death (num)'!$C9,'RAW death'!$M$2:$M$2561,S$1)-SUMIFS('RAW death CI'!$N$2:$N$1921,'RAW death CI'!$G$2:$G$1921,'death (num)'!$C9,'RAW death CI'!$M$2:$M$1921,'death (num)'!S$1))/5</f>
        <v>1321.55098002</v>
      </c>
      <c r="T9" s="2">
        <f>(SUMIFS('RAW death'!$N$2:$N$2561,'RAW death'!$G$2:$G$2561,'death (num)'!$C9,'RAW death'!$M$2:$M$2561,T$1)-SUMIFS('RAW death CI'!$N$2:$N$1921,'RAW death CI'!$G$2:$G$1921,'death (num)'!$C9,'RAW death CI'!$M$2:$M$1921,'death (num)'!T$1))/5</f>
        <v>1336.3238142</v>
      </c>
      <c r="U9" s="2">
        <f>(SUMIFS('RAW death'!$N$2:$N$2561,'RAW death'!$G$2:$G$2561,'death (num)'!$C9,'RAW death'!$M$2:$M$2561,U$1)-SUMIFS('RAW death CI'!$N$2:$N$1921,'RAW death CI'!$G$2:$G$1921,'death (num)'!$C9,'RAW death CI'!$M$2:$M$1921,'death (num)'!U$1))/5</f>
        <v>1227.0538335200001</v>
      </c>
      <c r="V9" s="2">
        <f>(SUMIFS('RAW death'!$N$2:$N$2561,'RAW death'!$G$2:$G$2561,'death (num)'!$C9,'RAW death'!$M$2:$M$2561,V$1)-SUMIFS('RAW death CI'!$N$2:$N$1921,'RAW death CI'!$G$2:$G$1921,'death (num)'!$C9,'RAW death CI'!$M$2:$M$1921,'death (num)'!V$1))/5</f>
        <v>1173.6472384599999</v>
      </c>
      <c r="W9" s="2">
        <f>(SUMIFS('RAW death'!$N$2:$N$2561,'RAW death'!$G$2:$G$2561,'death (num)'!$C9,'RAW death'!$M$2:$M$2561,W$1)-SUMIFS('RAW death CI'!$N$2:$N$1921,'RAW death CI'!$G$2:$G$1921,'death (num)'!$C9,'RAW death CI'!$M$2:$M$1921,'death (num)'!W$1))/5</f>
        <v>1151.7632771800002</v>
      </c>
      <c r="X9" s="2">
        <f>(SUMIFS('RAW death'!$N$2:$N$2561,'RAW death'!$G$2:$G$2561,'death (num)'!$C9,'RAW death'!$M$2:$M$2561,X$1)-SUMIFS('RAW death CI'!$N$2:$N$1921,'RAW death CI'!$G$2:$G$1921,'death (num)'!$C9,'RAW death CI'!$M$2:$M$1921,'death (num)'!X$1))/5</f>
        <v>1104.92803022</v>
      </c>
      <c r="Y9" s="2">
        <f>(SUMIFS('RAW death'!$N$2:$N$2561,'RAW death'!$G$2:$G$2561,'death (num)'!$C9,'RAW death'!$M$2:$M$2561,Y$1)-SUMIFS('RAW death CI'!$N$2:$N$1921,'RAW death CI'!$G$2:$G$1921,'death (num)'!$C9,'RAW death CI'!$M$2:$M$1921,'death (num)'!Y$1))/5</f>
        <v>1044.5431309999999</v>
      </c>
      <c r="Z9" s="2">
        <f>(SUMIFS('RAW death'!$N$2:$N$2561,'RAW death'!$G$2:$G$2561,'death (num)'!$C9,'RAW death'!$M$2:$M$2561,Z$1)-SUMIFS('RAW death CI'!$N$2:$N$1921,'RAW death CI'!$G$2:$G$1921,'death (num)'!$C9,'RAW death CI'!$M$2:$M$1921,'death (num)'!Z$1))/5</f>
        <v>1005.02656668</v>
      </c>
      <c r="AA9" s="2">
        <f>(SUMIFS('RAW death'!$N$2:$N$2561,'RAW death'!$G$2:$G$2561,'death (num)'!$C9,'RAW death'!$M$2:$M$2561,AA$1)-SUMIFS('RAW death CI'!$N$2:$N$1921,'RAW death CI'!$G$2:$G$1921,'death (num)'!$C9,'RAW death CI'!$M$2:$M$1921,'death (num)'!AA$1))/5</f>
        <v>973.25477341999999</v>
      </c>
      <c r="AB9" s="2">
        <f>(SUMIFS('RAW death'!$N$2:$N$2561,'RAW death'!$G$2:$G$2561,'death (num)'!$C9,'RAW death'!$M$2:$M$2561,AB$1)-SUMIFS('RAW death CI'!$N$2:$N$1921,'RAW death CI'!$G$2:$G$1921,'death (num)'!$C9,'RAW death CI'!$M$2:$M$1921,'death (num)'!AB$1))/5</f>
        <v>934.31024146000004</v>
      </c>
      <c r="AC9" s="2">
        <f>(SUMIFS('RAW death'!$N$2:$N$2561,'RAW death'!$G$2:$G$2561,'death (num)'!$C9,'RAW death'!$M$2:$M$2561,AC$1)-SUMIFS('RAW death CI'!$N$2:$N$1921,'RAW death CI'!$G$2:$G$1921,'death (num)'!$C9,'RAW death CI'!$M$2:$M$1921,'death (num)'!AC$1))/5</f>
        <v>903.63226241999996</v>
      </c>
      <c r="AD9" s="2">
        <f>(SUMIFS('RAW death'!$N$2:$N$2561,'RAW death'!$G$2:$G$2561,'death (num)'!$C9,'RAW death'!$M$2:$M$2561,AD$1)-SUMIFS('RAW death CI'!$N$2:$N$1921,'RAW death CI'!$G$2:$G$1921,'death (num)'!$C9,'RAW death CI'!$M$2:$M$1921,'death (num)'!AD$1))/5</f>
        <v>864.77968234000002</v>
      </c>
      <c r="AE9" s="2">
        <f>(SUMIFS('RAW death'!$N$2:$N$2561,'RAW death'!$G$2:$G$2561,'death (num)'!$C9,'RAW death'!$M$2:$M$2561,AE$1)-SUMIFS('RAW death CI'!$N$2:$N$1921,'RAW death CI'!$G$2:$G$1921,'death (num)'!$C9,'RAW death CI'!$M$2:$M$1921,'death (num)'!AE$1))/5</f>
        <v>846.18706796000004</v>
      </c>
      <c r="AF9" s="2">
        <f>(SUMIFS('RAW death'!$N$2:$N$2561,'RAW death'!$G$2:$G$2561,'death (num)'!$C9,'RAW death'!$M$2:$M$2561,AF$1)-SUMIFS('RAW death CI'!$N$2:$N$1921,'RAW death CI'!$G$2:$G$1921,'death (num)'!$C9,'RAW death CI'!$M$2:$M$1921,'death (num)'!AF$1))/5</f>
        <v>850.41216308000003</v>
      </c>
      <c r="AG9" s="2">
        <f>(SUMIFS('RAW death'!$N$2:$N$2561,'RAW death'!$G$2:$G$2561,'death (num)'!$C9,'RAW death'!$M$2:$M$2561,AG$1)-SUMIFS('RAW death CI'!$N$2:$N$1921,'RAW death CI'!$G$2:$G$1921,'death (num)'!$C9,'RAW death CI'!$M$2:$M$1921,'death (num)'!AG$1))/5</f>
        <v>774.16748245999997</v>
      </c>
      <c r="AH9" s="2">
        <f>(SUMIFS('RAW death'!$N$2:$N$2561,'RAW death'!$G$2:$G$2561,'death (num)'!$C9,'RAW death'!$M$2:$M$2561,AH$1)-SUMIFS('RAW death CI'!$N$2:$N$1921,'RAW death CI'!$G$2:$G$1921,'death (num)'!$C9,'RAW death CI'!$M$2:$M$1921,'death (num)'!AH$1))/5</f>
        <v>735.37906085999998</v>
      </c>
      <c r="AI9" s="2">
        <f>(SUMIFS('RAW death'!$N$2:$N$2561,'RAW death'!$G$2:$G$2561,'death (num)'!$C9,'RAW death'!$M$2:$M$2561,AI$1)-SUMIFS('RAW death CI'!$N$2:$N$1921,'RAW death CI'!$G$2:$G$1921,'death (num)'!$C9,'RAW death CI'!$M$2:$M$1921,'death (num)'!AI$1))/5</f>
        <v>703.63650761999997</v>
      </c>
    </row>
    <row r="10" spans="1:35" x14ac:dyDescent="0.2">
      <c r="A10">
        <f t="shared" si="0"/>
        <v>9</v>
      </c>
      <c r="B10" t="s">
        <v>22</v>
      </c>
      <c r="C10" s="1">
        <v>6</v>
      </c>
      <c r="D10" s="2">
        <f>(SUMIFS('RAW death'!$N$2:$N$2561,'RAW death'!$G$2:$G$2561,'death (num)'!$C10,'RAW death'!$M$2:$M$2561,D$1)-SUMIFS('RAW death CI'!$N$2:$N$1921,'RAW death CI'!$G$2:$G$1921,'death (num)'!$C10,'RAW death CI'!$M$2:$M$1921,'death (num)'!D$1))/5</f>
        <v>2434.7404794000004</v>
      </c>
      <c r="E10" s="2">
        <f>(SUMIFS('RAW death'!$N$2:$N$2561,'RAW death'!$G$2:$G$2561,'death (num)'!$C10,'RAW death'!$M$2:$M$2561,E$1)-SUMIFS('RAW death CI'!$N$2:$N$1921,'RAW death CI'!$G$2:$G$1921,'death (num)'!$C10,'RAW death CI'!$M$2:$M$1921,'death (num)'!E$1))/5</f>
        <v>2310.3701324200001</v>
      </c>
      <c r="F10" s="2">
        <f>(SUMIFS('RAW death'!$N$2:$N$2561,'RAW death'!$G$2:$G$2561,'death (num)'!$C10,'RAW death'!$M$2:$M$2561,F$1)-SUMIFS('RAW death CI'!$N$2:$N$1921,'RAW death CI'!$G$2:$G$1921,'death (num)'!$C10,'RAW death CI'!$M$2:$M$1921,'death (num)'!F$1))/5</f>
        <v>2218.2949120799999</v>
      </c>
      <c r="G10" s="2">
        <f>(SUMIFS('RAW death'!$N$2:$N$2561,'RAW death'!$G$2:$G$2561,'death (num)'!$C10,'RAW death'!$M$2:$M$2561,G$1)-SUMIFS('RAW death CI'!$N$2:$N$1921,'RAW death CI'!$G$2:$G$1921,'death (num)'!$C10,'RAW death CI'!$M$2:$M$1921,'death (num)'!G$1))/5</f>
        <v>2091.3582311600003</v>
      </c>
      <c r="H10" s="2">
        <f>(SUMIFS('RAW death'!$N$2:$N$2561,'RAW death'!$G$2:$G$2561,'death (num)'!$C10,'RAW death'!$M$2:$M$2561,H$1)-SUMIFS('RAW death CI'!$N$2:$N$1921,'RAW death CI'!$G$2:$G$1921,'death (num)'!$C10,'RAW death CI'!$M$2:$M$1921,'death (num)'!H$1))/5</f>
        <v>2008.1781813800001</v>
      </c>
      <c r="I10" s="2">
        <f>(SUMIFS('RAW death'!$N$2:$N$2561,'RAW death'!$G$2:$G$2561,'death (num)'!$C10,'RAW death'!$M$2:$M$2561,I$1)-SUMIFS('RAW death CI'!$N$2:$N$1921,'RAW death CI'!$G$2:$G$1921,'death (num)'!$C10,'RAW death CI'!$M$2:$M$1921,'death (num)'!I$1))/5</f>
        <v>1922.82853518</v>
      </c>
      <c r="J10" s="2">
        <f>(SUMIFS('RAW death'!$N$2:$N$2561,'RAW death'!$G$2:$G$2561,'death (num)'!$C10,'RAW death'!$M$2:$M$2561,J$1)-SUMIFS('RAW death CI'!$N$2:$N$1921,'RAW death CI'!$G$2:$G$1921,'death (num)'!$C10,'RAW death CI'!$M$2:$M$1921,'death (num)'!J$1))/5</f>
        <v>1854.15431302</v>
      </c>
      <c r="K10" s="2">
        <f>(SUMIFS('RAW death'!$N$2:$N$2561,'RAW death'!$G$2:$G$2561,'death (num)'!$C10,'RAW death'!$M$2:$M$2561,K$1)-SUMIFS('RAW death CI'!$N$2:$N$1921,'RAW death CI'!$G$2:$G$1921,'death (num)'!$C10,'RAW death CI'!$M$2:$M$1921,'death (num)'!K$1))/5</f>
        <v>1794.4285386200002</v>
      </c>
      <c r="L10" s="2">
        <f>(SUMIFS('RAW death'!$N$2:$N$2561,'RAW death'!$G$2:$G$2561,'death (num)'!$C10,'RAW death'!$M$2:$M$2561,L$1)-SUMIFS('RAW death CI'!$N$2:$N$1921,'RAW death CI'!$G$2:$G$1921,'death (num)'!$C10,'RAW death CI'!$M$2:$M$1921,'death (num)'!L$1))/5</f>
        <v>1770.01184212</v>
      </c>
      <c r="M10" s="2">
        <f>(SUMIFS('RAW death'!$N$2:$N$2561,'RAW death'!$G$2:$G$2561,'death (num)'!$C10,'RAW death'!$M$2:$M$2561,M$1)-SUMIFS('RAW death CI'!$N$2:$N$1921,'RAW death CI'!$G$2:$G$1921,'death (num)'!$C10,'RAW death CI'!$M$2:$M$1921,'death (num)'!M$1))/5</f>
        <v>1710.7996058200001</v>
      </c>
      <c r="N10" s="2">
        <f>(SUMIFS('RAW death'!$N$2:$N$2561,'RAW death'!$G$2:$G$2561,'death (num)'!$C10,'RAW death'!$M$2:$M$2561,N$1)-SUMIFS('RAW death CI'!$N$2:$N$1921,'RAW death CI'!$G$2:$G$1921,'death (num)'!$C10,'RAW death CI'!$M$2:$M$1921,'death (num)'!N$1))/5</f>
        <v>1644.69389606</v>
      </c>
      <c r="O10" s="2">
        <f>(SUMIFS('RAW death'!$N$2:$N$2561,'RAW death'!$G$2:$G$2561,'death (num)'!$C10,'RAW death'!$M$2:$M$2561,O$1)-SUMIFS('RAW death CI'!$N$2:$N$1921,'RAW death CI'!$G$2:$G$1921,'death (num)'!$C10,'RAW death CI'!$M$2:$M$1921,'death (num)'!O$1))/5</f>
        <v>1587.2815092199999</v>
      </c>
      <c r="P10" s="2">
        <f>(SUMIFS('RAW death'!$N$2:$N$2561,'RAW death'!$G$2:$G$2561,'death (num)'!$C10,'RAW death'!$M$2:$M$2561,P$1)-SUMIFS('RAW death CI'!$N$2:$N$1921,'RAW death CI'!$G$2:$G$1921,'death (num)'!$C10,'RAW death CI'!$M$2:$M$1921,'death (num)'!P$1))/5</f>
        <v>1518.5159277800001</v>
      </c>
      <c r="Q10" s="2">
        <f>(SUMIFS('RAW death'!$N$2:$N$2561,'RAW death'!$G$2:$G$2561,'death (num)'!$C10,'RAW death'!$M$2:$M$2561,Q$1)-SUMIFS('RAW death CI'!$N$2:$N$1921,'RAW death CI'!$G$2:$G$1921,'death (num)'!$C10,'RAW death CI'!$M$2:$M$1921,'death (num)'!Q$1))/5</f>
        <v>1453.85904506</v>
      </c>
      <c r="R10" s="2">
        <f>(SUMIFS('RAW death'!$N$2:$N$2561,'RAW death'!$G$2:$G$2561,'death (num)'!$C10,'RAW death'!$M$2:$M$2561,R$1)-SUMIFS('RAW death CI'!$N$2:$N$1921,'RAW death CI'!$G$2:$G$1921,'death (num)'!$C10,'RAW death CI'!$M$2:$M$1921,'death (num)'!R$1))/5</f>
        <v>3175.2467449399996</v>
      </c>
      <c r="S10" s="2">
        <f>(SUMIFS('RAW death'!$N$2:$N$2561,'RAW death'!$G$2:$G$2561,'death (num)'!$C10,'RAW death'!$M$2:$M$2561,S$1)-SUMIFS('RAW death CI'!$N$2:$N$1921,'RAW death CI'!$G$2:$G$1921,'death (num)'!$C10,'RAW death CI'!$M$2:$M$1921,'death (num)'!S$1))/5</f>
        <v>1321.55098002</v>
      </c>
      <c r="T10" s="2">
        <f>(SUMIFS('RAW death'!$N$2:$N$2561,'RAW death'!$G$2:$G$2561,'death (num)'!$C10,'RAW death'!$M$2:$M$2561,T$1)-SUMIFS('RAW death CI'!$N$2:$N$1921,'RAW death CI'!$G$2:$G$1921,'death (num)'!$C10,'RAW death CI'!$M$2:$M$1921,'death (num)'!T$1))/5</f>
        <v>1336.3238142</v>
      </c>
      <c r="U10" s="2">
        <f>(SUMIFS('RAW death'!$N$2:$N$2561,'RAW death'!$G$2:$G$2561,'death (num)'!$C10,'RAW death'!$M$2:$M$2561,U$1)-SUMIFS('RAW death CI'!$N$2:$N$1921,'RAW death CI'!$G$2:$G$1921,'death (num)'!$C10,'RAW death CI'!$M$2:$M$1921,'death (num)'!U$1))/5</f>
        <v>1227.0538335200001</v>
      </c>
      <c r="V10" s="2">
        <f>(SUMIFS('RAW death'!$N$2:$N$2561,'RAW death'!$G$2:$G$2561,'death (num)'!$C10,'RAW death'!$M$2:$M$2561,V$1)-SUMIFS('RAW death CI'!$N$2:$N$1921,'RAW death CI'!$G$2:$G$1921,'death (num)'!$C10,'RAW death CI'!$M$2:$M$1921,'death (num)'!V$1))/5</f>
        <v>1173.6472384599999</v>
      </c>
      <c r="W10" s="2">
        <f>(SUMIFS('RAW death'!$N$2:$N$2561,'RAW death'!$G$2:$G$2561,'death (num)'!$C10,'RAW death'!$M$2:$M$2561,W$1)-SUMIFS('RAW death CI'!$N$2:$N$1921,'RAW death CI'!$G$2:$G$1921,'death (num)'!$C10,'RAW death CI'!$M$2:$M$1921,'death (num)'!W$1))/5</f>
        <v>1151.7632771800002</v>
      </c>
      <c r="X10" s="2">
        <f>(SUMIFS('RAW death'!$N$2:$N$2561,'RAW death'!$G$2:$G$2561,'death (num)'!$C10,'RAW death'!$M$2:$M$2561,X$1)-SUMIFS('RAW death CI'!$N$2:$N$1921,'RAW death CI'!$G$2:$G$1921,'death (num)'!$C10,'RAW death CI'!$M$2:$M$1921,'death (num)'!X$1))/5</f>
        <v>1104.92803022</v>
      </c>
      <c r="Y10" s="2">
        <f>(SUMIFS('RAW death'!$N$2:$N$2561,'RAW death'!$G$2:$G$2561,'death (num)'!$C10,'RAW death'!$M$2:$M$2561,Y$1)-SUMIFS('RAW death CI'!$N$2:$N$1921,'RAW death CI'!$G$2:$G$1921,'death (num)'!$C10,'RAW death CI'!$M$2:$M$1921,'death (num)'!Y$1))/5</f>
        <v>1044.5431309999999</v>
      </c>
      <c r="Z10" s="2">
        <f>(SUMIFS('RAW death'!$N$2:$N$2561,'RAW death'!$G$2:$G$2561,'death (num)'!$C10,'RAW death'!$M$2:$M$2561,Z$1)-SUMIFS('RAW death CI'!$N$2:$N$1921,'RAW death CI'!$G$2:$G$1921,'death (num)'!$C10,'RAW death CI'!$M$2:$M$1921,'death (num)'!Z$1))/5</f>
        <v>1005.02656668</v>
      </c>
      <c r="AA10" s="2">
        <f>(SUMIFS('RAW death'!$N$2:$N$2561,'RAW death'!$G$2:$G$2561,'death (num)'!$C10,'RAW death'!$M$2:$M$2561,AA$1)-SUMIFS('RAW death CI'!$N$2:$N$1921,'RAW death CI'!$G$2:$G$1921,'death (num)'!$C10,'RAW death CI'!$M$2:$M$1921,'death (num)'!AA$1))/5</f>
        <v>973.25477341999999</v>
      </c>
      <c r="AB10" s="2">
        <f>(SUMIFS('RAW death'!$N$2:$N$2561,'RAW death'!$G$2:$G$2561,'death (num)'!$C10,'RAW death'!$M$2:$M$2561,AB$1)-SUMIFS('RAW death CI'!$N$2:$N$1921,'RAW death CI'!$G$2:$G$1921,'death (num)'!$C10,'RAW death CI'!$M$2:$M$1921,'death (num)'!AB$1))/5</f>
        <v>934.31024146000004</v>
      </c>
      <c r="AC10" s="2">
        <f>(SUMIFS('RAW death'!$N$2:$N$2561,'RAW death'!$G$2:$G$2561,'death (num)'!$C10,'RAW death'!$M$2:$M$2561,AC$1)-SUMIFS('RAW death CI'!$N$2:$N$1921,'RAW death CI'!$G$2:$G$1921,'death (num)'!$C10,'RAW death CI'!$M$2:$M$1921,'death (num)'!AC$1))/5</f>
        <v>903.63226241999996</v>
      </c>
      <c r="AD10" s="2">
        <f>(SUMIFS('RAW death'!$N$2:$N$2561,'RAW death'!$G$2:$G$2561,'death (num)'!$C10,'RAW death'!$M$2:$M$2561,AD$1)-SUMIFS('RAW death CI'!$N$2:$N$1921,'RAW death CI'!$G$2:$G$1921,'death (num)'!$C10,'RAW death CI'!$M$2:$M$1921,'death (num)'!AD$1))/5</f>
        <v>864.77968234000002</v>
      </c>
      <c r="AE10" s="2">
        <f>(SUMIFS('RAW death'!$N$2:$N$2561,'RAW death'!$G$2:$G$2561,'death (num)'!$C10,'RAW death'!$M$2:$M$2561,AE$1)-SUMIFS('RAW death CI'!$N$2:$N$1921,'RAW death CI'!$G$2:$G$1921,'death (num)'!$C10,'RAW death CI'!$M$2:$M$1921,'death (num)'!AE$1))/5</f>
        <v>846.18706796000004</v>
      </c>
      <c r="AF10" s="2">
        <f>(SUMIFS('RAW death'!$N$2:$N$2561,'RAW death'!$G$2:$G$2561,'death (num)'!$C10,'RAW death'!$M$2:$M$2561,AF$1)-SUMIFS('RAW death CI'!$N$2:$N$1921,'RAW death CI'!$G$2:$G$1921,'death (num)'!$C10,'RAW death CI'!$M$2:$M$1921,'death (num)'!AF$1))/5</f>
        <v>850.41216308000003</v>
      </c>
      <c r="AG10" s="2">
        <f>(SUMIFS('RAW death'!$N$2:$N$2561,'RAW death'!$G$2:$G$2561,'death (num)'!$C10,'RAW death'!$M$2:$M$2561,AG$1)-SUMIFS('RAW death CI'!$N$2:$N$1921,'RAW death CI'!$G$2:$G$1921,'death (num)'!$C10,'RAW death CI'!$M$2:$M$1921,'death (num)'!AG$1))/5</f>
        <v>774.16748245999997</v>
      </c>
      <c r="AH10" s="2">
        <f>(SUMIFS('RAW death'!$N$2:$N$2561,'RAW death'!$G$2:$G$2561,'death (num)'!$C10,'RAW death'!$M$2:$M$2561,AH$1)-SUMIFS('RAW death CI'!$N$2:$N$1921,'RAW death CI'!$G$2:$G$1921,'death (num)'!$C10,'RAW death CI'!$M$2:$M$1921,'death (num)'!AH$1))/5</f>
        <v>735.37906085999998</v>
      </c>
      <c r="AI10" s="2">
        <f>(SUMIFS('RAW death'!$N$2:$N$2561,'RAW death'!$G$2:$G$2561,'death (num)'!$C10,'RAW death'!$M$2:$M$2561,AI$1)-SUMIFS('RAW death CI'!$N$2:$N$1921,'RAW death CI'!$G$2:$G$1921,'death (num)'!$C10,'RAW death CI'!$M$2:$M$1921,'death (num)'!AI$1))/5</f>
        <v>703.63650761999997</v>
      </c>
    </row>
    <row r="11" spans="1:35" x14ac:dyDescent="0.2">
      <c r="A11">
        <f t="shared" si="0"/>
        <v>10</v>
      </c>
      <c r="B11" t="s">
        <v>23</v>
      </c>
      <c r="C11" s="1">
        <v>7</v>
      </c>
      <c r="D11" s="2">
        <f>(SUMIFS('RAW death'!$N$2:$N$2561,'RAW death'!$G$2:$G$2561,'death (num)'!$C11,'RAW death'!$M$2:$M$2561,D$1)-SUMIFS('RAW death CI'!$N$2:$N$1921,'RAW death CI'!$G$2:$G$1921,'death (num)'!$C11,'RAW death CI'!$M$2:$M$1921,'death (num)'!D$1))/5</f>
        <v>1679.0665516000001</v>
      </c>
      <c r="E11" s="2">
        <f>(SUMIFS('RAW death'!$N$2:$N$2561,'RAW death'!$G$2:$G$2561,'death (num)'!$C11,'RAW death'!$M$2:$M$2561,E$1)-SUMIFS('RAW death CI'!$N$2:$N$1921,'RAW death CI'!$G$2:$G$1921,'death (num)'!$C11,'RAW death CI'!$M$2:$M$1921,'death (num)'!E$1))/5</f>
        <v>1632.1933144</v>
      </c>
      <c r="F11" s="2">
        <f>(SUMIFS('RAW death'!$N$2:$N$2561,'RAW death'!$G$2:$G$2561,'death (num)'!$C11,'RAW death'!$M$2:$M$2561,F$1)-SUMIFS('RAW death CI'!$N$2:$N$1921,'RAW death CI'!$G$2:$G$1921,'death (num)'!$C11,'RAW death CI'!$M$2:$M$1921,'death (num)'!F$1))/5</f>
        <v>1617.7688659999999</v>
      </c>
      <c r="G11" s="2">
        <f>(SUMIFS('RAW death'!$N$2:$N$2561,'RAW death'!$G$2:$G$2561,'death (num)'!$C11,'RAW death'!$M$2:$M$2561,G$1)-SUMIFS('RAW death CI'!$N$2:$N$1921,'RAW death CI'!$G$2:$G$1921,'death (num)'!$C11,'RAW death CI'!$M$2:$M$1921,'death (num)'!G$1))/5</f>
        <v>1537.9461738</v>
      </c>
      <c r="H11" s="2">
        <f>(SUMIFS('RAW death'!$N$2:$N$2561,'RAW death'!$G$2:$G$2561,'death (num)'!$C11,'RAW death'!$M$2:$M$2561,H$1)-SUMIFS('RAW death CI'!$N$2:$N$1921,'RAW death CI'!$G$2:$G$1921,'death (num)'!$C11,'RAW death CI'!$M$2:$M$1921,'death (num)'!H$1))/5</f>
        <v>1496.8492719999999</v>
      </c>
      <c r="I11" s="2">
        <f>(SUMIFS('RAW death'!$N$2:$N$2561,'RAW death'!$G$2:$G$2561,'death (num)'!$C11,'RAW death'!$M$2:$M$2561,I$1)-SUMIFS('RAW death CI'!$N$2:$N$1921,'RAW death CI'!$G$2:$G$1921,'death (num)'!$C11,'RAW death CI'!$M$2:$M$1921,'death (num)'!I$1))/5</f>
        <v>1441.9841650000001</v>
      </c>
      <c r="J11" s="2">
        <f>(SUMIFS('RAW death'!$N$2:$N$2561,'RAW death'!$G$2:$G$2561,'death (num)'!$C11,'RAW death'!$M$2:$M$2561,J$1)-SUMIFS('RAW death CI'!$N$2:$N$1921,'RAW death CI'!$G$2:$G$1921,'death (num)'!$C11,'RAW death CI'!$M$2:$M$1921,'death (num)'!J$1))/5</f>
        <v>1396.6066605999999</v>
      </c>
      <c r="K11" s="2">
        <f>(SUMIFS('RAW death'!$N$2:$N$2561,'RAW death'!$G$2:$G$2561,'death (num)'!$C11,'RAW death'!$M$2:$M$2561,K$1)-SUMIFS('RAW death CI'!$N$2:$N$1921,'RAW death CI'!$G$2:$G$1921,'death (num)'!$C11,'RAW death CI'!$M$2:$M$1921,'death (num)'!K$1))/5</f>
        <v>1351.4810235999998</v>
      </c>
      <c r="L11" s="2">
        <f>(SUMIFS('RAW death'!$N$2:$N$2561,'RAW death'!$G$2:$G$2561,'death (num)'!$C11,'RAW death'!$M$2:$M$2561,L$1)-SUMIFS('RAW death CI'!$N$2:$N$1921,'RAW death CI'!$G$2:$G$1921,'death (num)'!$C11,'RAW death CI'!$M$2:$M$1921,'death (num)'!L$1))/5</f>
        <v>1323.6514081999999</v>
      </c>
      <c r="M11" s="2">
        <f>(SUMIFS('RAW death'!$N$2:$N$2561,'RAW death'!$G$2:$G$2561,'death (num)'!$C11,'RAW death'!$M$2:$M$2561,M$1)-SUMIFS('RAW death CI'!$N$2:$N$1921,'RAW death CI'!$G$2:$G$1921,'death (num)'!$C11,'RAW death CI'!$M$2:$M$1921,'death (num)'!M$1))/5</f>
        <v>1287.4954086</v>
      </c>
      <c r="N11" s="2">
        <f>(SUMIFS('RAW death'!$N$2:$N$2561,'RAW death'!$G$2:$G$2561,'death (num)'!$C11,'RAW death'!$M$2:$M$2561,N$1)-SUMIFS('RAW death CI'!$N$2:$N$1921,'RAW death CI'!$G$2:$G$1921,'death (num)'!$C11,'RAW death CI'!$M$2:$M$1921,'death (num)'!N$1))/5</f>
        <v>1245.6492003999999</v>
      </c>
      <c r="O11" s="2">
        <f>(SUMIFS('RAW death'!$N$2:$N$2561,'RAW death'!$G$2:$G$2561,'death (num)'!$C11,'RAW death'!$M$2:$M$2561,O$1)-SUMIFS('RAW death CI'!$N$2:$N$1921,'RAW death CI'!$G$2:$G$1921,'death (num)'!$C11,'RAW death CI'!$M$2:$M$1921,'death (num)'!O$1))/5</f>
        <v>1208.8649588000001</v>
      </c>
      <c r="P11" s="2">
        <f>(SUMIFS('RAW death'!$N$2:$N$2561,'RAW death'!$G$2:$G$2561,'death (num)'!$C11,'RAW death'!$M$2:$M$2561,P$1)-SUMIFS('RAW death CI'!$N$2:$N$1921,'RAW death CI'!$G$2:$G$1921,'death (num)'!$C11,'RAW death CI'!$M$2:$M$1921,'death (num)'!P$1))/5</f>
        <v>1164.1796522</v>
      </c>
      <c r="Q11" s="2">
        <f>(SUMIFS('RAW death'!$N$2:$N$2561,'RAW death'!$G$2:$G$2561,'death (num)'!$C11,'RAW death'!$M$2:$M$2561,Q$1)-SUMIFS('RAW death CI'!$N$2:$N$1921,'RAW death CI'!$G$2:$G$1921,'death (num)'!$C11,'RAW death CI'!$M$2:$M$1921,'death (num)'!Q$1))/5</f>
        <v>1127.8893732000001</v>
      </c>
      <c r="R11" s="2">
        <f>(SUMIFS('RAW death'!$N$2:$N$2561,'RAW death'!$G$2:$G$2561,'death (num)'!$C11,'RAW death'!$M$2:$M$2561,R$1)-SUMIFS('RAW death CI'!$N$2:$N$1921,'RAW death CI'!$G$2:$G$1921,'death (num)'!$C11,'RAW death CI'!$M$2:$M$1921,'death (num)'!R$1))/5</f>
        <v>3195.8754031999997</v>
      </c>
      <c r="S11" s="2">
        <f>(SUMIFS('RAW death'!$N$2:$N$2561,'RAW death'!$G$2:$G$2561,'death (num)'!$C11,'RAW death'!$M$2:$M$2561,S$1)-SUMIFS('RAW death CI'!$N$2:$N$1921,'RAW death CI'!$G$2:$G$1921,'death (num)'!$C11,'RAW death CI'!$M$2:$M$1921,'death (num)'!S$1))/5</f>
        <v>1055.635974</v>
      </c>
      <c r="T11" s="2">
        <f>(SUMIFS('RAW death'!$N$2:$N$2561,'RAW death'!$G$2:$G$2561,'death (num)'!$C11,'RAW death'!$M$2:$M$2561,T$1)-SUMIFS('RAW death CI'!$N$2:$N$1921,'RAW death CI'!$G$2:$G$1921,'death (num)'!$C11,'RAW death CI'!$M$2:$M$1921,'death (num)'!T$1))/5</f>
        <v>1104.7728425999999</v>
      </c>
      <c r="U11" s="2">
        <f>(SUMIFS('RAW death'!$N$2:$N$2561,'RAW death'!$G$2:$G$2561,'death (num)'!$C11,'RAW death'!$M$2:$M$2561,U$1)-SUMIFS('RAW death CI'!$N$2:$N$1921,'RAW death CI'!$G$2:$G$1921,'death (num)'!$C11,'RAW death CI'!$M$2:$M$1921,'death (num)'!U$1))/5</f>
        <v>994.0055198</v>
      </c>
      <c r="V11" s="2">
        <f>(SUMIFS('RAW death'!$N$2:$N$2561,'RAW death'!$G$2:$G$2561,'death (num)'!$C11,'RAW death'!$M$2:$M$2561,V$1)-SUMIFS('RAW death CI'!$N$2:$N$1921,'RAW death CI'!$G$2:$G$1921,'death (num)'!$C11,'RAW death CI'!$M$2:$M$1921,'death (num)'!V$1))/5</f>
        <v>960.36641620000012</v>
      </c>
      <c r="W11" s="2">
        <f>(SUMIFS('RAW death'!$N$2:$N$2561,'RAW death'!$G$2:$G$2561,'death (num)'!$C11,'RAW death'!$M$2:$M$2561,W$1)-SUMIFS('RAW death CI'!$N$2:$N$1921,'RAW death CI'!$G$2:$G$1921,'death (num)'!$C11,'RAW death CI'!$M$2:$M$1921,'death (num)'!W$1))/5</f>
        <v>953.74257419999992</v>
      </c>
      <c r="X11" s="2">
        <f>(SUMIFS('RAW death'!$N$2:$N$2561,'RAW death'!$G$2:$G$2561,'death (num)'!$C11,'RAW death'!$M$2:$M$2561,X$1)-SUMIFS('RAW death CI'!$N$2:$N$1921,'RAW death CI'!$G$2:$G$1921,'death (num)'!$C11,'RAW death CI'!$M$2:$M$1921,'death (num)'!X$1))/5</f>
        <v>920.17425800000001</v>
      </c>
      <c r="Y11" s="2">
        <f>(SUMIFS('RAW death'!$N$2:$N$2561,'RAW death'!$G$2:$G$2561,'death (num)'!$C11,'RAW death'!$M$2:$M$2561,Y$1)-SUMIFS('RAW death CI'!$N$2:$N$1921,'RAW death CI'!$G$2:$G$1921,'death (num)'!$C11,'RAW death CI'!$M$2:$M$1921,'death (num)'!Y$1))/5</f>
        <v>869.2979843999999</v>
      </c>
      <c r="Z11" s="2">
        <f>(SUMIFS('RAW death'!$N$2:$N$2561,'RAW death'!$G$2:$G$2561,'death (num)'!$C11,'RAW death'!$M$2:$M$2561,Z$1)-SUMIFS('RAW death CI'!$N$2:$N$1921,'RAW death CI'!$G$2:$G$1921,'death (num)'!$C11,'RAW death CI'!$M$2:$M$1921,'death (num)'!Z$1))/5</f>
        <v>838.44535459999986</v>
      </c>
      <c r="AA11" s="2">
        <f>(SUMIFS('RAW death'!$N$2:$N$2561,'RAW death'!$G$2:$G$2561,'death (num)'!$C11,'RAW death'!$M$2:$M$2561,AA$1)-SUMIFS('RAW death CI'!$N$2:$N$1921,'RAW death CI'!$G$2:$G$1921,'death (num)'!$C11,'RAW death CI'!$M$2:$M$1921,'death (num)'!AA$1))/5</f>
        <v>813.39859580000007</v>
      </c>
      <c r="AB11" s="2">
        <f>(SUMIFS('RAW death'!$N$2:$N$2561,'RAW death'!$G$2:$G$2561,'death (num)'!$C11,'RAW death'!$M$2:$M$2561,AB$1)-SUMIFS('RAW death CI'!$N$2:$N$1921,'RAW death CI'!$G$2:$G$1921,'death (num)'!$C11,'RAW death CI'!$M$2:$M$1921,'death (num)'!AB$1))/5</f>
        <v>784.0264077999999</v>
      </c>
      <c r="AC11" s="2">
        <f>(SUMIFS('RAW death'!$N$2:$N$2561,'RAW death'!$G$2:$G$2561,'death (num)'!$C11,'RAW death'!$M$2:$M$2561,AC$1)-SUMIFS('RAW death CI'!$N$2:$N$1921,'RAW death CI'!$G$2:$G$1921,'death (num)'!$C11,'RAW death CI'!$M$2:$M$1921,'death (num)'!AC$1))/5</f>
        <v>758.2965893999999</v>
      </c>
      <c r="AD11" s="2">
        <f>(SUMIFS('RAW death'!$N$2:$N$2561,'RAW death'!$G$2:$G$2561,'death (num)'!$C11,'RAW death'!$M$2:$M$2561,AD$1)-SUMIFS('RAW death CI'!$N$2:$N$1921,'RAW death CI'!$G$2:$G$1921,'death (num)'!$C11,'RAW death CI'!$M$2:$M$1921,'death (num)'!AD$1))/5</f>
        <v>725.45657059999996</v>
      </c>
      <c r="AE11" s="2">
        <f>(SUMIFS('RAW death'!$N$2:$N$2561,'RAW death'!$G$2:$G$2561,'death (num)'!$C11,'RAW death'!$M$2:$M$2561,AE$1)-SUMIFS('RAW death CI'!$N$2:$N$1921,'RAW death CI'!$G$2:$G$1921,'death (num)'!$C11,'RAW death CI'!$M$2:$M$1921,'death (num)'!AE$1))/5</f>
        <v>703.61341699999991</v>
      </c>
      <c r="AF11" s="2">
        <f>(SUMIFS('RAW death'!$N$2:$N$2561,'RAW death'!$G$2:$G$2561,'death (num)'!$C11,'RAW death'!$M$2:$M$2561,AF$1)-SUMIFS('RAW death CI'!$N$2:$N$1921,'RAW death CI'!$G$2:$G$1921,'death (num)'!$C11,'RAW death CI'!$M$2:$M$1921,'death (num)'!AF$1))/5</f>
        <v>732.13196240000002</v>
      </c>
      <c r="AG11" s="2">
        <f>(SUMIFS('RAW death'!$N$2:$N$2561,'RAW death'!$G$2:$G$2561,'death (num)'!$C11,'RAW death'!$M$2:$M$2561,AG$1)-SUMIFS('RAW death CI'!$N$2:$N$1921,'RAW death CI'!$G$2:$G$1921,'death (num)'!$C11,'RAW death CI'!$M$2:$M$1921,'death (num)'!AG$1))/5</f>
        <v>650.61217980000004</v>
      </c>
      <c r="AH11" s="2">
        <f>(SUMIFS('RAW death'!$N$2:$N$2561,'RAW death'!$G$2:$G$2561,'death (num)'!$C11,'RAW death'!$M$2:$M$2561,AH$1)-SUMIFS('RAW death CI'!$N$2:$N$1921,'RAW death CI'!$G$2:$G$1921,'death (num)'!$C11,'RAW death CI'!$M$2:$M$1921,'death (num)'!AH$1))/5</f>
        <v>627.74183259999995</v>
      </c>
      <c r="AI11" s="2">
        <f>(SUMIFS('RAW death'!$N$2:$N$2561,'RAW death'!$G$2:$G$2561,'death (num)'!$C11,'RAW death'!$M$2:$M$2561,AI$1)-SUMIFS('RAW death CI'!$N$2:$N$1921,'RAW death CI'!$G$2:$G$1921,'death (num)'!$C11,'RAW death CI'!$M$2:$M$1921,'death (num)'!AI$1))/5</f>
        <v>615.22698916000002</v>
      </c>
    </row>
    <row r="12" spans="1:35" x14ac:dyDescent="0.2">
      <c r="A12">
        <f t="shared" si="0"/>
        <v>11</v>
      </c>
      <c r="B12" t="s">
        <v>23</v>
      </c>
      <c r="C12" s="1">
        <v>7</v>
      </c>
      <c r="D12" s="2">
        <f>(SUMIFS('RAW death'!$N$2:$N$2561,'RAW death'!$G$2:$G$2561,'death (num)'!$C12,'RAW death'!$M$2:$M$2561,D$1)-SUMIFS('RAW death CI'!$N$2:$N$1921,'RAW death CI'!$G$2:$G$1921,'death (num)'!$C12,'RAW death CI'!$M$2:$M$1921,'death (num)'!D$1))/5</f>
        <v>1679.0665516000001</v>
      </c>
      <c r="E12" s="2">
        <f>(SUMIFS('RAW death'!$N$2:$N$2561,'RAW death'!$G$2:$G$2561,'death (num)'!$C12,'RAW death'!$M$2:$M$2561,E$1)-SUMIFS('RAW death CI'!$N$2:$N$1921,'RAW death CI'!$G$2:$G$1921,'death (num)'!$C12,'RAW death CI'!$M$2:$M$1921,'death (num)'!E$1))/5</f>
        <v>1632.1933144</v>
      </c>
      <c r="F12" s="2">
        <f>(SUMIFS('RAW death'!$N$2:$N$2561,'RAW death'!$G$2:$G$2561,'death (num)'!$C12,'RAW death'!$M$2:$M$2561,F$1)-SUMIFS('RAW death CI'!$N$2:$N$1921,'RAW death CI'!$G$2:$G$1921,'death (num)'!$C12,'RAW death CI'!$M$2:$M$1921,'death (num)'!F$1))/5</f>
        <v>1617.7688659999999</v>
      </c>
      <c r="G12" s="2">
        <f>(SUMIFS('RAW death'!$N$2:$N$2561,'RAW death'!$G$2:$G$2561,'death (num)'!$C12,'RAW death'!$M$2:$M$2561,G$1)-SUMIFS('RAW death CI'!$N$2:$N$1921,'RAW death CI'!$G$2:$G$1921,'death (num)'!$C12,'RAW death CI'!$M$2:$M$1921,'death (num)'!G$1))/5</f>
        <v>1537.9461738</v>
      </c>
      <c r="H12" s="2">
        <f>(SUMIFS('RAW death'!$N$2:$N$2561,'RAW death'!$G$2:$G$2561,'death (num)'!$C12,'RAW death'!$M$2:$M$2561,H$1)-SUMIFS('RAW death CI'!$N$2:$N$1921,'RAW death CI'!$G$2:$G$1921,'death (num)'!$C12,'RAW death CI'!$M$2:$M$1921,'death (num)'!H$1))/5</f>
        <v>1496.8492719999999</v>
      </c>
      <c r="I12" s="2">
        <f>(SUMIFS('RAW death'!$N$2:$N$2561,'RAW death'!$G$2:$G$2561,'death (num)'!$C12,'RAW death'!$M$2:$M$2561,I$1)-SUMIFS('RAW death CI'!$N$2:$N$1921,'RAW death CI'!$G$2:$G$1921,'death (num)'!$C12,'RAW death CI'!$M$2:$M$1921,'death (num)'!I$1))/5</f>
        <v>1441.9841650000001</v>
      </c>
      <c r="J12" s="2">
        <f>(SUMIFS('RAW death'!$N$2:$N$2561,'RAW death'!$G$2:$G$2561,'death (num)'!$C12,'RAW death'!$M$2:$M$2561,J$1)-SUMIFS('RAW death CI'!$N$2:$N$1921,'RAW death CI'!$G$2:$G$1921,'death (num)'!$C12,'RAW death CI'!$M$2:$M$1921,'death (num)'!J$1))/5</f>
        <v>1396.6066605999999</v>
      </c>
      <c r="K12" s="2">
        <f>(SUMIFS('RAW death'!$N$2:$N$2561,'RAW death'!$G$2:$G$2561,'death (num)'!$C12,'RAW death'!$M$2:$M$2561,K$1)-SUMIFS('RAW death CI'!$N$2:$N$1921,'RAW death CI'!$G$2:$G$1921,'death (num)'!$C12,'RAW death CI'!$M$2:$M$1921,'death (num)'!K$1))/5</f>
        <v>1351.4810235999998</v>
      </c>
      <c r="L12" s="2">
        <f>(SUMIFS('RAW death'!$N$2:$N$2561,'RAW death'!$G$2:$G$2561,'death (num)'!$C12,'RAW death'!$M$2:$M$2561,L$1)-SUMIFS('RAW death CI'!$N$2:$N$1921,'RAW death CI'!$G$2:$G$1921,'death (num)'!$C12,'RAW death CI'!$M$2:$M$1921,'death (num)'!L$1))/5</f>
        <v>1323.6514081999999</v>
      </c>
      <c r="M12" s="2">
        <f>(SUMIFS('RAW death'!$N$2:$N$2561,'RAW death'!$G$2:$G$2561,'death (num)'!$C12,'RAW death'!$M$2:$M$2561,M$1)-SUMIFS('RAW death CI'!$N$2:$N$1921,'RAW death CI'!$G$2:$G$1921,'death (num)'!$C12,'RAW death CI'!$M$2:$M$1921,'death (num)'!M$1))/5</f>
        <v>1287.4954086</v>
      </c>
      <c r="N12" s="2">
        <f>(SUMIFS('RAW death'!$N$2:$N$2561,'RAW death'!$G$2:$G$2561,'death (num)'!$C12,'RAW death'!$M$2:$M$2561,N$1)-SUMIFS('RAW death CI'!$N$2:$N$1921,'RAW death CI'!$G$2:$G$1921,'death (num)'!$C12,'RAW death CI'!$M$2:$M$1921,'death (num)'!N$1))/5</f>
        <v>1245.6492003999999</v>
      </c>
      <c r="O12" s="2">
        <f>(SUMIFS('RAW death'!$N$2:$N$2561,'RAW death'!$G$2:$G$2561,'death (num)'!$C12,'RAW death'!$M$2:$M$2561,O$1)-SUMIFS('RAW death CI'!$N$2:$N$1921,'RAW death CI'!$G$2:$G$1921,'death (num)'!$C12,'RAW death CI'!$M$2:$M$1921,'death (num)'!O$1))/5</f>
        <v>1208.8649588000001</v>
      </c>
      <c r="P12" s="2">
        <f>(SUMIFS('RAW death'!$N$2:$N$2561,'RAW death'!$G$2:$G$2561,'death (num)'!$C12,'RAW death'!$M$2:$M$2561,P$1)-SUMIFS('RAW death CI'!$N$2:$N$1921,'RAW death CI'!$G$2:$G$1921,'death (num)'!$C12,'RAW death CI'!$M$2:$M$1921,'death (num)'!P$1))/5</f>
        <v>1164.1796522</v>
      </c>
      <c r="Q12" s="2">
        <f>(SUMIFS('RAW death'!$N$2:$N$2561,'RAW death'!$G$2:$G$2561,'death (num)'!$C12,'RAW death'!$M$2:$M$2561,Q$1)-SUMIFS('RAW death CI'!$N$2:$N$1921,'RAW death CI'!$G$2:$G$1921,'death (num)'!$C12,'RAW death CI'!$M$2:$M$1921,'death (num)'!Q$1))/5</f>
        <v>1127.8893732000001</v>
      </c>
      <c r="R12" s="2">
        <f>(SUMIFS('RAW death'!$N$2:$N$2561,'RAW death'!$G$2:$G$2561,'death (num)'!$C12,'RAW death'!$M$2:$M$2561,R$1)-SUMIFS('RAW death CI'!$N$2:$N$1921,'RAW death CI'!$G$2:$G$1921,'death (num)'!$C12,'RAW death CI'!$M$2:$M$1921,'death (num)'!R$1))/5</f>
        <v>3195.8754031999997</v>
      </c>
      <c r="S12" s="2">
        <f>(SUMIFS('RAW death'!$N$2:$N$2561,'RAW death'!$G$2:$G$2561,'death (num)'!$C12,'RAW death'!$M$2:$M$2561,S$1)-SUMIFS('RAW death CI'!$N$2:$N$1921,'RAW death CI'!$G$2:$G$1921,'death (num)'!$C12,'RAW death CI'!$M$2:$M$1921,'death (num)'!S$1))/5</f>
        <v>1055.635974</v>
      </c>
      <c r="T12" s="2">
        <f>(SUMIFS('RAW death'!$N$2:$N$2561,'RAW death'!$G$2:$G$2561,'death (num)'!$C12,'RAW death'!$M$2:$M$2561,T$1)-SUMIFS('RAW death CI'!$N$2:$N$1921,'RAW death CI'!$G$2:$G$1921,'death (num)'!$C12,'RAW death CI'!$M$2:$M$1921,'death (num)'!T$1))/5</f>
        <v>1104.7728425999999</v>
      </c>
      <c r="U12" s="2">
        <f>(SUMIFS('RAW death'!$N$2:$N$2561,'RAW death'!$G$2:$G$2561,'death (num)'!$C12,'RAW death'!$M$2:$M$2561,U$1)-SUMIFS('RAW death CI'!$N$2:$N$1921,'RAW death CI'!$G$2:$G$1921,'death (num)'!$C12,'RAW death CI'!$M$2:$M$1921,'death (num)'!U$1))/5</f>
        <v>994.0055198</v>
      </c>
      <c r="V12" s="2">
        <f>(SUMIFS('RAW death'!$N$2:$N$2561,'RAW death'!$G$2:$G$2561,'death (num)'!$C12,'RAW death'!$M$2:$M$2561,V$1)-SUMIFS('RAW death CI'!$N$2:$N$1921,'RAW death CI'!$G$2:$G$1921,'death (num)'!$C12,'RAW death CI'!$M$2:$M$1921,'death (num)'!V$1))/5</f>
        <v>960.36641620000012</v>
      </c>
      <c r="W12" s="2">
        <f>(SUMIFS('RAW death'!$N$2:$N$2561,'RAW death'!$G$2:$G$2561,'death (num)'!$C12,'RAW death'!$M$2:$M$2561,W$1)-SUMIFS('RAW death CI'!$N$2:$N$1921,'RAW death CI'!$G$2:$G$1921,'death (num)'!$C12,'RAW death CI'!$M$2:$M$1921,'death (num)'!W$1))/5</f>
        <v>953.74257419999992</v>
      </c>
      <c r="X12" s="2">
        <f>(SUMIFS('RAW death'!$N$2:$N$2561,'RAW death'!$G$2:$G$2561,'death (num)'!$C12,'RAW death'!$M$2:$M$2561,X$1)-SUMIFS('RAW death CI'!$N$2:$N$1921,'RAW death CI'!$G$2:$G$1921,'death (num)'!$C12,'RAW death CI'!$M$2:$M$1921,'death (num)'!X$1))/5</f>
        <v>920.17425800000001</v>
      </c>
      <c r="Y12" s="2">
        <f>(SUMIFS('RAW death'!$N$2:$N$2561,'RAW death'!$G$2:$G$2561,'death (num)'!$C12,'RAW death'!$M$2:$M$2561,Y$1)-SUMIFS('RAW death CI'!$N$2:$N$1921,'RAW death CI'!$G$2:$G$1921,'death (num)'!$C12,'RAW death CI'!$M$2:$M$1921,'death (num)'!Y$1))/5</f>
        <v>869.2979843999999</v>
      </c>
      <c r="Z12" s="2">
        <f>(SUMIFS('RAW death'!$N$2:$N$2561,'RAW death'!$G$2:$G$2561,'death (num)'!$C12,'RAW death'!$M$2:$M$2561,Z$1)-SUMIFS('RAW death CI'!$N$2:$N$1921,'RAW death CI'!$G$2:$G$1921,'death (num)'!$C12,'RAW death CI'!$M$2:$M$1921,'death (num)'!Z$1))/5</f>
        <v>838.44535459999986</v>
      </c>
      <c r="AA12" s="2">
        <f>(SUMIFS('RAW death'!$N$2:$N$2561,'RAW death'!$G$2:$G$2561,'death (num)'!$C12,'RAW death'!$M$2:$M$2561,AA$1)-SUMIFS('RAW death CI'!$N$2:$N$1921,'RAW death CI'!$G$2:$G$1921,'death (num)'!$C12,'RAW death CI'!$M$2:$M$1921,'death (num)'!AA$1))/5</f>
        <v>813.39859580000007</v>
      </c>
      <c r="AB12" s="2">
        <f>(SUMIFS('RAW death'!$N$2:$N$2561,'RAW death'!$G$2:$G$2561,'death (num)'!$C12,'RAW death'!$M$2:$M$2561,AB$1)-SUMIFS('RAW death CI'!$N$2:$N$1921,'RAW death CI'!$G$2:$G$1921,'death (num)'!$C12,'RAW death CI'!$M$2:$M$1921,'death (num)'!AB$1))/5</f>
        <v>784.0264077999999</v>
      </c>
      <c r="AC12" s="2">
        <f>(SUMIFS('RAW death'!$N$2:$N$2561,'RAW death'!$G$2:$G$2561,'death (num)'!$C12,'RAW death'!$M$2:$M$2561,AC$1)-SUMIFS('RAW death CI'!$N$2:$N$1921,'RAW death CI'!$G$2:$G$1921,'death (num)'!$C12,'RAW death CI'!$M$2:$M$1921,'death (num)'!AC$1))/5</f>
        <v>758.2965893999999</v>
      </c>
      <c r="AD12" s="2">
        <f>(SUMIFS('RAW death'!$N$2:$N$2561,'RAW death'!$G$2:$G$2561,'death (num)'!$C12,'RAW death'!$M$2:$M$2561,AD$1)-SUMIFS('RAW death CI'!$N$2:$N$1921,'RAW death CI'!$G$2:$G$1921,'death (num)'!$C12,'RAW death CI'!$M$2:$M$1921,'death (num)'!AD$1))/5</f>
        <v>725.45657059999996</v>
      </c>
      <c r="AE12" s="2">
        <f>(SUMIFS('RAW death'!$N$2:$N$2561,'RAW death'!$G$2:$G$2561,'death (num)'!$C12,'RAW death'!$M$2:$M$2561,AE$1)-SUMIFS('RAW death CI'!$N$2:$N$1921,'RAW death CI'!$G$2:$G$1921,'death (num)'!$C12,'RAW death CI'!$M$2:$M$1921,'death (num)'!AE$1))/5</f>
        <v>703.61341699999991</v>
      </c>
      <c r="AF12" s="2">
        <f>(SUMIFS('RAW death'!$N$2:$N$2561,'RAW death'!$G$2:$G$2561,'death (num)'!$C12,'RAW death'!$M$2:$M$2561,AF$1)-SUMIFS('RAW death CI'!$N$2:$N$1921,'RAW death CI'!$G$2:$G$1921,'death (num)'!$C12,'RAW death CI'!$M$2:$M$1921,'death (num)'!AF$1))/5</f>
        <v>732.13196240000002</v>
      </c>
      <c r="AG12" s="2">
        <f>(SUMIFS('RAW death'!$N$2:$N$2561,'RAW death'!$G$2:$G$2561,'death (num)'!$C12,'RAW death'!$M$2:$M$2561,AG$1)-SUMIFS('RAW death CI'!$N$2:$N$1921,'RAW death CI'!$G$2:$G$1921,'death (num)'!$C12,'RAW death CI'!$M$2:$M$1921,'death (num)'!AG$1))/5</f>
        <v>650.61217980000004</v>
      </c>
      <c r="AH12" s="2">
        <f>(SUMIFS('RAW death'!$N$2:$N$2561,'RAW death'!$G$2:$G$2561,'death (num)'!$C12,'RAW death'!$M$2:$M$2561,AH$1)-SUMIFS('RAW death CI'!$N$2:$N$1921,'RAW death CI'!$G$2:$G$1921,'death (num)'!$C12,'RAW death CI'!$M$2:$M$1921,'death (num)'!AH$1))/5</f>
        <v>627.74183259999995</v>
      </c>
      <c r="AI12" s="2">
        <f>(SUMIFS('RAW death'!$N$2:$N$2561,'RAW death'!$G$2:$G$2561,'death (num)'!$C12,'RAW death'!$M$2:$M$2561,AI$1)-SUMIFS('RAW death CI'!$N$2:$N$1921,'RAW death CI'!$G$2:$G$1921,'death (num)'!$C12,'RAW death CI'!$M$2:$M$1921,'death (num)'!AI$1))/5</f>
        <v>615.22698916000002</v>
      </c>
    </row>
    <row r="13" spans="1:35" x14ac:dyDescent="0.2">
      <c r="A13">
        <f t="shared" si="0"/>
        <v>12</v>
      </c>
      <c r="B13" t="s">
        <v>23</v>
      </c>
      <c r="C13" s="1">
        <v>7</v>
      </c>
      <c r="D13" s="2">
        <f>(SUMIFS('RAW death'!$N$2:$N$2561,'RAW death'!$G$2:$G$2561,'death (num)'!$C13,'RAW death'!$M$2:$M$2561,D$1)-SUMIFS('RAW death CI'!$N$2:$N$1921,'RAW death CI'!$G$2:$G$1921,'death (num)'!$C13,'RAW death CI'!$M$2:$M$1921,'death (num)'!D$1))/5</f>
        <v>1679.0665516000001</v>
      </c>
      <c r="E13" s="2">
        <f>(SUMIFS('RAW death'!$N$2:$N$2561,'RAW death'!$G$2:$G$2561,'death (num)'!$C13,'RAW death'!$M$2:$M$2561,E$1)-SUMIFS('RAW death CI'!$N$2:$N$1921,'RAW death CI'!$G$2:$G$1921,'death (num)'!$C13,'RAW death CI'!$M$2:$M$1921,'death (num)'!E$1))/5</f>
        <v>1632.1933144</v>
      </c>
      <c r="F13" s="2">
        <f>(SUMIFS('RAW death'!$N$2:$N$2561,'RAW death'!$G$2:$G$2561,'death (num)'!$C13,'RAW death'!$M$2:$M$2561,F$1)-SUMIFS('RAW death CI'!$N$2:$N$1921,'RAW death CI'!$G$2:$G$1921,'death (num)'!$C13,'RAW death CI'!$M$2:$M$1921,'death (num)'!F$1))/5</f>
        <v>1617.7688659999999</v>
      </c>
      <c r="G13" s="2">
        <f>(SUMIFS('RAW death'!$N$2:$N$2561,'RAW death'!$G$2:$G$2561,'death (num)'!$C13,'RAW death'!$M$2:$M$2561,G$1)-SUMIFS('RAW death CI'!$N$2:$N$1921,'RAW death CI'!$G$2:$G$1921,'death (num)'!$C13,'RAW death CI'!$M$2:$M$1921,'death (num)'!G$1))/5</f>
        <v>1537.9461738</v>
      </c>
      <c r="H13" s="2">
        <f>(SUMIFS('RAW death'!$N$2:$N$2561,'RAW death'!$G$2:$G$2561,'death (num)'!$C13,'RAW death'!$M$2:$M$2561,H$1)-SUMIFS('RAW death CI'!$N$2:$N$1921,'RAW death CI'!$G$2:$G$1921,'death (num)'!$C13,'RAW death CI'!$M$2:$M$1921,'death (num)'!H$1))/5</f>
        <v>1496.8492719999999</v>
      </c>
      <c r="I13" s="2">
        <f>(SUMIFS('RAW death'!$N$2:$N$2561,'RAW death'!$G$2:$G$2561,'death (num)'!$C13,'RAW death'!$M$2:$M$2561,I$1)-SUMIFS('RAW death CI'!$N$2:$N$1921,'RAW death CI'!$G$2:$G$1921,'death (num)'!$C13,'RAW death CI'!$M$2:$M$1921,'death (num)'!I$1))/5</f>
        <v>1441.9841650000001</v>
      </c>
      <c r="J13" s="2">
        <f>(SUMIFS('RAW death'!$N$2:$N$2561,'RAW death'!$G$2:$G$2561,'death (num)'!$C13,'RAW death'!$M$2:$M$2561,J$1)-SUMIFS('RAW death CI'!$N$2:$N$1921,'RAW death CI'!$G$2:$G$1921,'death (num)'!$C13,'RAW death CI'!$M$2:$M$1921,'death (num)'!J$1))/5</f>
        <v>1396.6066605999999</v>
      </c>
      <c r="K13" s="2">
        <f>(SUMIFS('RAW death'!$N$2:$N$2561,'RAW death'!$G$2:$G$2561,'death (num)'!$C13,'RAW death'!$M$2:$M$2561,K$1)-SUMIFS('RAW death CI'!$N$2:$N$1921,'RAW death CI'!$G$2:$G$1921,'death (num)'!$C13,'RAW death CI'!$M$2:$M$1921,'death (num)'!K$1))/5</f>
        <v>1351.4810235999998</v>
      </c>
      <c r="L13" s="2">
        <f>(SUMIFS('RAW death'!$N$2:$N$2561,'RAW death'!$G$2:$G$2561,'death (num)'!$C13,'RAW death'!$M$2:$M$2561,L$1)-SUMIFS('RAW death CI'!$N$2:$N$1921,'RAW death CI'!$G$2:$G$1921,'death (num)'!$C13,'RAW death CI'!$M$2:$M$1921,'death (num)'!L$1))/5</f>
        <v>1323.6514081999999</v>
      </c>
      <c r="M13" s="2">
        <f>(SUMIFS('RAW death'!$N$2:$N$2561,'RAW death'!$G$2:$G$2561,'death (num)'!$C13,'RAW death'!$M$2:$M$2561,M$1)-SUMIFS('RAW death CI'!$N$2:$N$1921,'RAW death CI'!$G$2:$G$1921,'death (num)'!$C13,'RAW death CI'!$M$2:$M$1921,'death (num)'!M$1))/5</f>
        <v>1287.4954086</v>
      </c>
      <c r="N13" s="2">
        <f>(SUMIFS('RAW death'!$N$2:$N$2561,'RAW death'!$G$2:$G$2561,'death (num)'!$C13,'RAW death'!$M$2:$M$2561,N$1)-SUMIFS('RAW death CI'!$N$2:$N$1921,'RAW death CI'!$G$2:$G$1921,'death (num)'!$C13,'RAW death CI'!$M$2:$M$1921,'death (num)'!N$1))/5</f>
        <v>1245.6492003999999</v>
      </c>
      <c r="O13" s="2">
        <f>(SUMIFS('RAW death'!$N$2:$N$2561,'RAW death'!$G$2:$G$2561,'death (num)'!$C13,'RAW death'!$M$2:$M$2561,O$1)-SUMIFS('RAW death CI'!$N$2:$N$1921,'RAW death CI'!$G$2:$G$1921,'death (num)'!$C13,'RAW death CI'!$M$2:$M$1921,'death (num)'!O$1))/5</f>
        <v>1208.8649588000001</v>
      </c>
      <c r="P13" s="2">
        <f>(SUMIFS('RAW death'!$N$2:$N$2561,'RAW death'!$G$2:$G$2561,'death (num)'!$C13,'RAW death'!$M$2:$M$2561,P$1)-SUMIFS('RAW death CI'!$N$2:$N$1921,'RAW death CI'!$G$2:$G$1921,'death (num)'!$C13,'RAW death CI'!$M$2:$M$1921,'death (num)'!P$1))/5</f>
        <v>1164.1796522</v>
      </c>
      <c r="Q13" s="2">
        <f>(SUMIFS('RAW death'!$N$2:$N$2561,'RAW death'!$G$2:$G$2561,'death (num)'!$C13,'RAW death'!$M$2:$M$2561,Q$1)-SUMIFS('RAW death CI'!$N$2:$N$1921,'RAW death CI'!$G$2:$G$1921,'death (num)'!$C13,'RAW death CI'!$M$2:$M$1921,'death (num)'!Q$1))/5</f>
        <v>1127.8893732000001</v>
      </c>
      <c r="R13" s="2">
        <f>(SUMIFS('RAW death'!$N$2:$N$2561,'RAW death'!$G$2:$G$2561,'death (num)'!$C13,'RAW death'!$M$2:$M$2561,R$1)-SUMIFS('RAW death CI'!$N$2:$N$1921,'RAW death CI'!$G$2:$G$1921,'death (num)'!$C13,'RAW death CI'!$M$2:$M$1921,'death (num)'!R$1))/5</f>
        <v>3195.8754031999997</v>
      </c>
      <c r="S13" s="2">
        <f>(SUMIFS('RAW death'!$N$2:$N$2561,'RAW death'!$G$2:$G$2561,'death (num)'!$C13,'RAW death'!$M$2:$M$2561,S$1)-SUMIFS('RAW death CI'!$N$2:$N$1921,'RAW death CI'!$G$2:$G$1921,'death (num)'!$C13,'RAW death CI'!$M$2:$M$1921,'death (num)'!S$1))/5</f>
        <v>1055.635974</v>
      </c>
      <c r="T13" s="2">
        <f>(SUMIFS('RAW death'!$N$2:$N$2561,'RAW death'!$G$2:$G$2561,'death (num)'!$C13,'RAW death'!$M$2:$M$2561,T$1)-SUMIFS('RAW death CI'!$N$2:$N$1921,'RAW death CI'!$G$2:$G$1921,'death (num)'!$C13,'RAW death CI'!$M$2:$M$1921,'death (num)'!T$1))/5</f>
        <v>1104.7728425999999</v>
      </c>
      <c r="U13" s="2">
        <f>(SUMIFS('RAW death'!$N$2:$N$2561,'RAW death'!$G$2:$G$2561,'death (num)'!$C13,'RAW death'!$M$2:$M$2561,U$1)-SUMIFS('RAW death CI'!$N$2:$N$1921,'RAW death CI'!$G$2:$G$1921,'death (num)'!$C13,'RAW death CI'!$M$2:$M$1921,'death (num)'!U$1))/5</f>
        <v>994.0055198</v>
      </c>
      <c r="V13" s="2">
        <f>(SUMIFS('RAW death'!$N$2:$N$2561,'RAW death'!$G$2:$G$2561,'death (num)'!$C13,'RAW death'!$M$2:$M$2561,V$1)-SUMIFS('RAW death CI'!$N$2:$N$1921,'RAW death CI'!$G$2:$G$1921,'death (num)'!$C13,'RAW death CI'!$M$2:$M$1921,'death (num)'!V$1))/5</f>
        <v>960.36641620000012</v>
      </c>
      <c r="W13" s="2">
        <f>(SUMIFS('RAW death'!$N$2:$N$2561,'RAW death'!$G$2:$G$2561,'death (num)'!$C13,'RAW death'!$M$2:$M$2561,W$1)-SUMIFS('RAW death CI'!$N$2:$N$1921,'RAW death CI'!$G$2:$G$1921,'death (num)'!$C13,'RAW death CI'!$M$2:$M$1921,'death (num)'!W$1))/5</f>
        <v>953.74257419999992</v>
      </c>
      <c r="X13" s="2">
        <f>(SUMIFS('RAW death'!$N$2:$N$2561,'RAW death'!$G$2:$G$2561,'death (num)'!$C13,'RAW death'!$M$2:$M$2561,X$1)-SUMIFS('RAW death CI'!$N$2:$N$1921,'RAW death CI'!$G$2:$G$1921,'death (num)'!$C13,'RAW death CI'!$M$2:$M$1921,'death (num)'!X$1))/5</f>
        <v>920.17425800000001</v>
      </c>
      <c r="Y13" s="2">
        <f>(SUMIFS('RAW death'!$N$2:$N$2561,'RAW death'!$G$2:$G$2561,'death (num)'!$C13,'RAW death'!$M$2:$M$2561,Y$1)-SUMIFS('RAW death CI'!$N$2:$N$1921,'RAW death CI'!$G$2:$G$1921,'death (num)'!$C13,'RAW death CI'!$M$2:$M$1921,'death (num)'!Y$1))/5</f>
        <v>869.2979843999999</v>
      </c>
      <c r="Z13" s="2">
        <f>(SUMIFS('RAW death'!$N$2:$N$2561,'RAW death'!$G$2:$G$2561,'death (num)'!$C13,'RAW death'!$M$2:$M$2561,Z$1)-SUMIFS('RAW death CI'!$N$2:$N$1921,'RAW death CI'!$G$2:$G$1921,'death (num)'!$C13,'RAW death CI'!$M$2:$M$1921,'death (num)'!Z$1))/5</f>
        <v>838.44535459999986</v>
      </c>
      <c r="AA13" s="2">
        <f>(SUMIFS('RAW death'!$N$2:$N$2561,'RAW death'!$G$2:$G$2561,'death (num)'!$C13,'RAW death'!$M$2:$M$2561,AA$1)-SUMIFS('RAW death CI'!$N$2:$N$1921,'RAW death CI'!$G$2:$G$1921,'death (num)'!$C13,'RAW death CI'!$M$2:$M$1921,'death (num)'!AA$1))/5</f>
        <v>813.39859580000007</v>
      </c>
      <c r="AB13" s="2">
        <f>(SUMIFS('RAW death'!$N$2:$N$2561,'RAW death'!$G$2:$G$2561,'death (num)'!$C13,'RAW death'!$M$2:$M$2561,AB$1)-SUMIFS('RAW death CI'!$N$2:$N$1921,'RAW death CI'!$G$2:$G$1921,'death (num)'!$C13,'RAW death CI'!$M$2:$M$1921,'death (num)'!AB$1))/5</f>
        <v>784.0264077999999</v>
      </c>
      <c r="AC13" s="2">
        <f>(SUMIFS('RAW death'!$N$2:$N$2561,'RAW death'!$G$2:$G$2561,'death (num)'!$C13,'RAW death'!$M$2:$M$2561,AC$1)-SUMIFS('RAW death CI'!$N$2:$N$1921,'RAW death CI'!$G$2:$G$1921,'death (num)'!$C13,'RAW death CI'!$M$2:$M$1921,'death (num)'!AC$1))/5</f>
        <v>758.2965893999999</v>
      </c>
      <c r="AD13" s="2">
        <f>(SUMIFS('RAW death'!$N$2:$N$2561,'RAW death'!$G$2:$G$2561,'death (num)'!$C13,'RAW death'!$M$2:$M$2561,AD$1)-SUMIFS('RAW death CI'!$N$2:$N$1921,'RAW death CI'!$G$2:$G$1921,'death (num)'!$C13,'RAW death CI'!$M$2:$M$1921,'death (num)'!AD$1))/5</f>
        <v>725.45657059999996</v>
      </c>
      <c r="AE13" s="2">
        <f>(SUMIFS('RAW death'!$N$2:$N$2561,'RAW death'!$G$2:$G$2561,'death (num)'!$C13,'RAW death'!$M$2:$M$2561,AE$1)-SUMIFS('RAW death CI'!$N$2:$N$1921,'RAW death CI'!$G$2:$G$1921,'death (num)'!$C13,'RAW death CI'!$M$2:$M$1921,'death (num)'!AE$1))/5</f>
        <v>703.61341699999991</v>
      </c>
      <c r="AF13" s="2">
        <f>(SUMIFS('RAW death'!$N$2:$N$2561,'RAW death'!$G$2:$G$2561,'death (num)'!$C13,'RAW death'!$M$2:$M$2561,AF$1)-SUMIFS('RAW death CI'!$N$2:$N$1921,'RAW death CI'!$G$2:$G$1921,'death (num)'!$C13,'RAW death CI'!$M$2:$M$1921,'death (num)'!AF$1))/5</f>
        <v>732.13196240000002</v>
      </c>
      <c r="AG13" s="2">
        <f>(SUMIFS('RAW death'!$N$2:$N$2561,'RAW death'!$G$2:$G$2561,'death (num)'!$C13,'RAW death'!$M$2:$M$2561,AG$1)-SUMIFS('RAW death CI'!$N$2:$N$1921,'RAW death CI'!$G$2:$G$1921,'death (num)'!$C13,'RAW death CI'!$M$2:$M$1921,'death (num)'!AG$1))/5</f>
        <v>650.61217980000004</v>
      </c>
      <c r="AH13" s="2">
        <f>(SUMIFS('RAW death'!$N$2:$N$2561,'RAW death'!$G$2:$G$2561,'death (num)'!$C13,'RAW death'!$M$2:$M$2561,AH$1)-SUMIFS('RAW death CI'!$N$2:$N$1921,'RAW death CI'!$G$2:$G$1921,'death (num)'!$C13,'RAW death CI'!$M$2:$M$1921,'death (num)'!AH$1))/5</f>
        <v>627.74183259999995</v>
      </c>
      <c r="AI13" s="2">
        <f>(SUMIFS('RAW death'!$N$2:$N$2561,'RAW death'!$G$2:$G$2561,'death (num)'!$C13,'RAW death'!$M$2:$M$2561,AI$1)-SUMIFS('RAW death CI'!$N$2:$N$1921,'RAW death CI'!$G$2:$G$1921,'death (num)'!$C13,'RAW death CI'!$M$2:$M$1921,'death (num)'!AI$1))/5</f>
        <v>615.22698916000002</v>
      </c>
    </row>
    <row r="14" spans="1:35" x14ac:dyDescent="0.2">
      <c r="A14">
        <f t="shared" si="0"/>
        <v>13</v>
      </c>
      <c r="B14" t="s">
        <v>23</v>
      </c>
      <c r="C14" s="1">
        <v>7</v>
      </c>
      <c r="D14" s="2">
        <f>(SUMIFS('RAW death'!$N$2:$N$2561,'RAW death'!$G$2:$G$2561,'death (num)'!$C14,'RAW death'!$M$2:$M$2561,D$1)-SUMIFS('RAW death CI'!$N$2:$N$1921,'RAW death CI'!$G$2:$G$1921,'death (num)'!$C14,'RAW death CI'!$M$2:$M$1921,'death (num)'!D$1))/5</f>
        <v>1679.0665516000001</v>
      </c>
      <c r="E14" s="2">
        <f>(SUMIFS('RAW death'!$N$2:$N$2561,'RAW death'!$G$2:$G$2561,'death (num)'!$C14,'RAW death'!$M$2:$M$2561,E$1)-SUMIFS('RAW death CI'!$N$2:$N$1921,'RAW death CI'!$G$2:$G$1921,'death (num)'!$C14,'RAW death CI'!$M$2:$M$1921,'death (num)'!E$1))/5</f>
        <v>1632.1933144</v>
      </c>
      <c r="F14" s="2">
        <f>(SUMIFS('RAW death'!$N$2:$N$2561,'RAW death'!$G$2:$G$2561,'death (num)'!$C14,'RAW death'!$M$2:$M$2561,F$1)-SUMIFS('RAW death CI'!$N$2:$N$1921,'RAW death CI'!$G$2:$G$1921,'death (num)'!$C14,'RAW death CI'!$M$2:$M$1921,'death (num)'!F$1))/5</f>
        <v>1617.7688659999999</v>
      </c>
      <c r="G14" s="2">
        <f>(SUMIFS('RAW death'!$N$2:$N$2561,'RAW death'!$G$2:$G$2561,'death (num)'!$C14,'RAW death'!$M$2:$M$2561,G$1)-SUMIFS('RAW death CI'!$N$2:$N$1921,'RAW death CI'!$G$2:$G$1921,'death (num)'!$C14,'RAW death CI'!$M$2:$M$1921,'death (num)'!G$1))/5</f>
        <v>1537.9461738</v>
      </c>
      <c r="H14" s="2">
        <f>(SUMIFS('RAW death'!$N$2:$N$2561,'RAW death'!$G$2:$G$2561,'death (num)'!$C14,'RAW death'!$M$2:$M$2561,H$1)-SUMIFS('RAW death CI'!$N$2:$N$1921,'RAW death CI'!$G$2:$G$1921,'death (num)'!$C14,'RAW death CI'!$M$2:$M$1921,'death (num)'!H$1))/5</f>
        <v>1496.8492719999999</v>
      </c>
      <c r="I14" s="2">
        <f>(SUMIFS('RAW death'!$N$2:$N$2561,'RAW death'!$G$2:$G$2561,'death (num)'!$C14,'RAW death'!$M$2:$M$2561,I$1)-SUMIFS('RAW death CI'!$N$2:$N$1921,'RAW death CI'!$G$2:$G$1921,'death (num)'!$C14,'RAW death CI'!$M$2:$M$1921,'death (num)'!I$1))/5</f>
        <v>1441.9841650000001</v>
      </c>
      <c r="J14" s="2">
        <f>(SUMIFS('RAW death'!$N$2:$N$2561,'RAW death'!$G$2:$G$2561,'death (num)'!$C14,'RAW death'!$M$2:$M$2561,J$1)-SUMIFS('RAW death CI'!$N$2:$N$1921,'RAW death CI'!$G$2:$G$1921,'death (num)'!$C14,'RAW death CI'!$M$2:$M$1921,'death (num)'!J$1))/5</f>
        <v>1396.6066605999999</v>
      </c>
      <c r="K14" s="2">
        <f>(SUMIFS('RAW death'!$N$2:$N$2561,'RAW death'!$G$2:$G$2561,'death (num)'!$C14,'RAW death'!$M$2:$M$2561,K$1)-SUMIFS('RAW death CI'!$N$2:$N$1921,'RAW death CI'!$G$2:$G$1921,'death (num)'!$C14,'RAW death CI'!$M$2:$M$1921,'death (num)'!K$1))/5</f>
        <v>1351.4810235999998</v>
      </c>
      <c r="L14" s="2">
        <f>(SUMIFS('RAW death'!$N$2:$N$2561,'RAW death'!$G$2:$G$2561,'death (num)'!$C14,'RAW death'!$M$2:$M$2561,L$1)-SUMIFS('RAW death CI'!$N$2:$N$1921,'RAW death CI'!$G$2:$G$1921,'death (num)'!$C14,'RAW death CI'!$M$2:$M$1921,'death (num)'!L$1))/5</f>
        <v>1323.6514081999999</v>
      </c>
      <c r="M14" s="2">
        <f>(SUMIFS('RAW death'!$N$2:$N$2561,'RAW death'!$G$2:$G$2561,'death (num)'!$C14,'RAW death'!$M$2:$M$2561,M$1)-SUMIFS('RAW death CI'!$N$2:$N$1921,'RAW death CI'!$G$2:$G$1921,'death (num)'!$C14,'RAW death CI'!$M$2:$M$1921,'death (num)'!M$1))/5</f>
        <v>1287.4954086</v>
      </c>
      <c r="N14" s="2">
        <f>(SUMIFS('RAW death'!$N$2:$N$2561,'RAW death'!$G$2:$G$2561,'death (num)'!$C14,'RAW death'!$M$2:$M$2561,N$1)-SUMIFS('RAW death CI'!$N$2:$N$1921,'RAW death CI'!$G$2:$G$1921,'death (num)'!$C14,'RAW death CI'!$M$2:$M$1921,'death (num)'!N$1))/5</f>
        <v>1245.6492003999999</v>
      </c>
      <c r="O14" s="2">
        <f>(SUMIFS('RAW death'!$N$2:$N$2561,'RAW death'!$G$2:$G$2561,'death (num)'!$C14,'RAW death'!$M$2:$M$2561,O$1)-SUMIFS('RAW death CI'!$N$2:$N$1921,'RAW death CI'!$G$2:$G$1921,'death (num)'!$C14,'RAW death CI'!$M$2:$M$1921,'death (num)'!O$1))/5</f>
        <v>1208.8649588000001</v>
      </c>
      <c r="P14" s="2">
        <f>(SUMIFS('RAW death'!$N$2:$N$2561,'RAW death'!$G$2:$G$2561,'death (num)'!$C14,'RAW death'!$M$2:$M$2561,P$1)-SUMIFS('RAW death CI'!$N$2:$N$1921,'RAW death CI'!$G$2:$G$1921,'death (num)'!$C14,'RAW death CI'!$M$2:$M$1921,'death (num)'!P$1))/5</f>
        <v>1164.1796522</v>
      </c>
      <c r="Q14" s="2">
        <f>(SUMIFS('RAW death'!$N$2:$N$2561,'RAW death'!$G$2:$G$2561,'death (num)'!$C14,'RAW death'!$M$2:$M$2561,Q$1)-SUMIFS('RAW death CI'!$N$2:$N$1921,'RAW death CI'!$G$2:$G$1921,'death (num)'!$C14,'RAW death CI'!$M$2:$M$1921,'death (num)'!Q$1))/5</f>
        <v>1127.8893732000001</v>
      </c>
      <c r="R14" s="2">
        <f>(SUMIFS('RAW death'!$N$2:$N$2561,'RAW death'!$G$2:$G$2561,'death (num)'!$C14,'RAW death'!$M$2:$M$2561,R$1)-SUMIFS('RAW death CI'!$N$2:$N$1921,'RAW death CI'!$G$2:$G$1921,'death (num)'!$C14,'RAW death CI'!$M$2:$M$1921,'death (num)'!R$1))/5</f>
        <v>3195.8754031999997</v>
      </c>
      <c r="S14" s="2">
        <f>(SUMIFS('RAW death'!$N$2:$N$2561,'RAW death'!$G$2:$G$2561,'death (num)'!$C14,'RAW death'!$M$2:$M$2561,S$1)-SUMIFS('RAW death CI'!$N$2:$N$1921,'RAW death CI'!$G$2:$G$1921,'death (num)'!$C14,'RAW death CI'!$M$2:$M$1921,'death (num)'!S$1))/5</f>
        <v>1055.635974</v>
      </c>
      <c r="T14" s="2">
        <f>(SUMIFS('RAW death'!$N$2:$N$2561,'RAW death'!$G$2:$G$2561,'death (num)'!$C14,'RAW death'!$M$2:$M$2561,T$1)-SUMIFS('RAW death CI'!$N$2:$N$1921,'RAW death CI'!$G$2:$G$1921,'death (num)'!$C14,'RAW death CI'!$M$2:$M$1921,'death (num)'!T$1))/5</f>
        <v>1104.7728425999999</v>
      </c>
      <c r="U14" s="2">
        <f>(SUMIFS('RAW death'!$N$2:$N$2561,'RAW death'!$G$2:$G$2561,'death (num)'!$C14,'RAW death'!$M$2:$M$2561,U$1)-SUMIFS('RAW death CI'!$N$2:$N$1921,'RAW death CI'!$G$2:$G$1921,'death (num)'!$C14,'RAW death CI'!$M$2:$M$1921,'death (num)'!U$1))/5</f>
        <v>994.0055198</v>
      </c>
      <c r="V14" s="2">
        <f>(SUMIFS('RAW death'!$N$2:$N$2561,'RAW death'!$G$2:$G$2561,'death (num)'!$C14,'RAW death'!$M$2:$M$2561,V$1)-SUMIFS('RAW death CI'!$N$2:$N$1921,'RAW death CI'!$G$2:$G$1921,'death (num)'!$C14,'RAW death CI'!$M$2:$M$1921,'death (num)'!V$1))/5</f>
        <v>960.36641620000012</v>
      </c>
      <c r="W14" s="2">
        <f>(SUMIFS('RAW death'!$N$2:$N$2561,'RAW death'!$G$2:$G$2561,'death (num)'!$C14,'RAW death'!$M$2:$M$2561,W$1)-SUMIFS('RAW death CI'!$N$2:$N$1921,'RAW death CI'!$G$2:$G$1921,'death (num)'!$C14,'RAW death CI'!$M$2:$M$1921,'death (num)'!W$1))/5</f>
        <v>953.74257419999992</v>
      </c>
      <c r="X14" s="2">
        <f>(SUMIFS('RAW death'!$N$2:$N$2561,'RAW death'!$G$2:$G$2561,'death (num)'!$C14,'RAW death'!$M$2:$M$2561,X$1)-SUMIFS('RAW death CI'!$N$2:$N$1921,'RAW death CI'!$G$2:$G$1921,'death (num)'!$C14,'RAW death CI'!$M$2:$M$1921,'death (num)'!X$1))/5</f>
        <v>920.17425800000001</v>
      </c>
      <c r="Y14" s="2">
        <f>(SUMIFS('RAW death'!$N$2:$N$2561,'RAW death'!$G$2:$G$2561,'death (num)'!$C14,'RAW death'!$M$2:$M$2561,Y$1)-SUMIFS('RAW death CI'!$N$2:$N$1921,'RAW death CI'!$G$2:$G$1921,'death (num)'!$C14,'RAW death CI'!$M$2:$M$1921,'death (num)'!Y$1))/5</f>
        <v>869.2979843999999</v>
      </c>
      <c r="Z14" s="2">
        <f>(SUMIFS('RAW death'!$N$2:$N$2561,'RAW death'!$G$2:$G$2561,'death (num)'!$C14,'RAW death'!$M$2:$M$2561,Z$1)-SUMIFS('RAW death CI'!$N$2:$N$1921,'RAW death CI'!$G$2:$G$1921,'death (num)'!$C14,'RAW death CI'!$M$2:$M$1921,'death (num)'!Z$1))/5</f>
        <v>838.44535459999986</v>
      </c>
      <c r="AA14" s="2">
        <f>(SUMIFS('RAW death'!$N$2:$N$2561,'RAW death'!$G$2:$G$2561,'death (num)'!$C14,'RAW death'!$M$2:$M$2561,AA$1)-SUMIFS('RAW death CI'!$N$2:$N$1921,'RAW death CI'!$G$2:$G$1921,'death (num)'!$C14,'RAW death CI'!$M$2:$M$1921,'death (num)'!AA$1))/5</f>
        <v>813.39859580000007</v>
      </c>
      <c r="AB14" s="2">
        <f>(SUMIFS('RAW death'!$N$2:$N$2561,'RAW death'!$G$2:$G$2561,'death (num)'!$C14,'RAW death'!$M$2:$M$2561,AB$1)-SUMIFS('RAW death CI'!$N$2:$N$1921,'RAW death CI'!$G$2:$G$1921,'death (num)'!$C14,'RAW death CI'!$M$2:$M$1921,'death (num)'!AB$1))/5</f>
        <v>784.0264077999999</v>
      </c>
      <c r="AC14" s="2">
        <f>(SUMIFS('RAW death'!$N$2:$N$2561,'RAW death'!$G$2:$G$2561,'death (num)'!$C14,'RAW death'!$M$2:$M$2561,AC$1)-SUMIFS('RAW death CI'!$N$2:$N$1921,'RAW death CI'!$G$2:$G$1921,'death (num)'!$C14,'RAW death CI'!$M$2:$M$1921,'death (num)'!AC$1))/5</f>
        <v>758.2965893999999</v>
      </c>
      <c r="AD14" s="2">
        <f>(SUMIFS('RAW death'!$N$2:$N$2561,'RAW death'!$G$2:$G$2561,'death (num)'!$C14,'RAW death'!$M$2:$M$2561,AD$1)-SUMIFS('RAW death CI'!$N$2:$N$1921,'RAW death CI'!$G$2:$G$1921,'death (num)'!$C14,'RAW death CI'!$M$2:$M$1921,'death (num)'!AD$1))/5</f>
        <v>725.45657059999996</v>
      </c>
      <c r="AE14" s="2">
        <f>(SUMIFS('RAW death'!$N$2:$N$2561,'RAW death'!$G$2:$G$2561,'death (num)'!$C14,'RAW death'!$M$2:$M$2561,AE$1)-SUMIFS('RAW death CI'!$N$2:$N$1921,'RAW death CI'!$G$2:$G$1921,'death (num)'!$C14,'RAW death CI'!$M$2:$M$1921,'death (num)'!AE$1))/5</f>
        <v>703.61341699999991</v>
      </c>
      <c r="AF14" s="2">
        <f>(SUMIFS('RAW death'!$N$2:$N$2561,'RAW death'!$G$2:$G$2561,'death (num)'!$C14,'RAW death'!$M$2:$M$2561,AF$1)-SUMIFS('RAW death CI'!$N$2:$N$1921,'RAW death CI'!$G$2:$G$1921,'death (num)'!$C14,'RAW death CI'!$M$2:$M$1921,'death (num)'!AF$1))/5</f>
        <v>732.13196240000002</v>
      </c>
      <c r="AG14" s="2">
        <f>(SUMIFS('RAW death'!$N$2:$N$2561,'RAW death'!$G$2:$G$2561,'death (num)'!$C14,'RAW death'!$M$2:$M$2561,AG$1)-SUMIFS('RAW death CI'!$N$2:$N$1921,'RAW death CI'!$G$2:$G$1921,'death (num)'!$C14,'RAW death CI'!$M$2:$M$1921,'death (num)'!AG$1))/5</f>
        <v>650.61217980000004</v>
      </c>
      <c r="AH14" s="2">
        <f>(SUMIFS('RAW death'!$N$2:$N$2561,'RAW death'!$G$2:$G$2561,'death (num)'!$C14,'RAW death'!$M$2:$M$2561,AH$1)-SUMIFS('RAW death CI'!$N$2:$N$1921,'RAW death CI'!$G$2:$G$1921,'death (num)'!$C14,'RAW death CI'!$M$2:$M$1921,'death (num)'!AH$1))/5</f>
        <v>627.74183259999995</v>
      </c>
      <c r="AI14" s="2">
        <f>(SUMIFS('RAW death'!$N$2:$N$2561,'RAW death'!$G$2:$G$2561,'death (num)'!$C14,'RAW death'!$M$2:$M$2561,AI$1)-SUMIFS('RAW death CI'!$N$2:$N$1921,'RAW death CI'!$G$2:$G$1921,'death (num)'!$C14,'RAW death CI'!$M$2:$M$1921,'death (num)'!AI$1))/5</f>
        <v>615.22698916000002</v>
      </c>
    </row>
    <row r="15" spans="1:35" x14ac:dyDescent="0.2">
      <c r="A15">
        <f t="shared" si="0"/>
        <v>14</v>
      </c>
      <c r="B15" t="s">
        <v>23</v>
      </c>
      <c r="C15" s="1">
        <v>7</v>
      </c>
      <c r="D15" s="2">
        <f>(SUMIFS('RAW death'!$N$2:$N$2561,'RAW death'!$G$2:$G$2561,'death (num)'!$C15,'RAW death'!$M$2:$M$2561,D$1)-SUMIFS('RAW death CI'!$N$2:$N$1921,'RAW death CI'!$G$2:$G$1921,'death (num)'!$C15,'RAW death CI'!$M$2:$M$1921,'death (num)'!D$1))/5</f>
        <v>1679.0665516000001</v>
      </c>
      <c r="E15" s="2">
        <f>(SUMIFS('RAW death'!$N$2:$N$2561,'RAW death'!$G$2:$G$2561,'death (num)'!$C15,'RAW death'!$M$2:$M$2561,E$1)-SUMIFS('RAW death CI'!$N$2:$N$1921,'RAW death CI'!$G$2:$G$1921,'death (num)'!$C15,'RAW death CI'!$M$2:$M$1921,'death (num)'!E$1))/5</f>
        <v>1632.1933144</v>
      </c>
      <c r="F15" s="2">
        <f>(SUMIFS('RAW death'!$N$2:$N$2561,'RAW death'!$G$2:$G$2561,'death (num)'!$C15,'RAW death'!$M$2:$M$2561,F$1)-SUMIFS('RAW death CI'!$N$2:$N$1921,'RAW death CI'!$G$2:$G$1921,'death (num)'!$C15,'RAW death CI'!$M$2:$M$1921,'death (num)'!F$1))/5</f>
        <v>1617.7688659999999</v>
      </c>
      <c r="G15" s="2">
        <f>(SUMIFS('RAW death'!$N$2:$N$2561,'RAW death'!$G$2:$G$2561,'death (num)'!$C15,'RAW death'!$M$2:$M$2561,G$1)-SUMIFS('RAW death CI'!$N$2:$N$1921,'RAW death CI'!$G$2:$G$1921,'death (num)'!$C15,'RAW death CI'!$M$2:$M$1921,'death (num)'!G$1))/5</f>
        <v>1537.9461738</v>
      </c>
      <c r="H15" s="2">
        <f>(SUMIFS('RAW death'!$N$2:$N$2561,'RAW death'!$G$2:$G$2561,'death (num)'!$C15,'RAW death'!$M$2:$M$2561,H$1)-SUMIFS('RAW death CI'!$N$2:$N$1921,'RAW death CI'!$G$2:$G$1921,'death (num)'!$C15,'RAW death CI'!$M$2:$M$1921,'death (num)'!H$1))/5</f>
        <v>1496.8492719999999</v>
      </c>
      <c r="I15" s="2">
        <f>(SUMIFS('RAW death'!$N$2:$N$2561,'RAW death'!$G$2:$G$2561,'death (num)'!$C15,'RAW death'!$M$2:$M$2561,I$1)-SUMIFS('RAW death CI'!$N$2:$N$1921,'RAW death CI'!$G$2:$G$1921,'death (num)'!$C15,'RAW death CI'!$M$2:$M$1921,'death (num)'!I$1))/5</f>
        <v>1441.9841650000001</v>
      </c>
      <c r="J15" s="2">
        <f>(SUMIFS('RAW death'!$N$2:$N$2561,'RAW death'!$G$2:$G$2561,'death (num)'!$C15,'RAW death'!$M$2:$M$2561,J$1)-SUMIFS('RAW death CI'!$N$2:$N$1921,'RAW death CI'!$G$2:$G$1921,'death (num)'!$C15,'RAW death CI'!$M$2:$M$1921,'death (num)'!J$1))/5</f>
        <v>1396.6066605999999</v>
      </c>
      <c r="K15" s="2">
        <f>(SUMIFS('RAW death'!$N$2:$N$2561,'RAW death'!$G$2:$G$2561,'death (num)'!$C15,'RAW death'!$M$2:$M$2561,K$1)-SUMIFS('RAW death CI'!$N$2:$N$1921,'RAW death CI'!$G$2:$G$1921,'death (num)'!$C15,'RAW death CI'!$M$2:$M$1921,'death (num)'!K$1))/5</f>
        <v>1351.4810235999998</v>
      </c>
      <c r="L15" s="2">
        <f>(SUMIFS('RAW death'!$N$2:$N$2561,'RAW death'!$G$2:$G$2561,'death (num)'!$C15,'RAW death'!$M$2:$M$2561,L$1)-SUMIFS('RAW death CI'!$N$2:$N$1921,'RAW death CI'!$G$2:$G$1921,'death (num)'!$C15,'RAW death CI'!$M$2:$M$1921,'death (num)'!L$1))/5</f>
        <v>1323.6514081999999</v>
      </c>
      <c r="M15" s="2">
        <f>(SUMIFS('RAW death'!$N$2:$N$2561,'RAW death'!$G$2:$G$2561,'death (num)'!$C15,'RAW death'!$M$2:$M$2561,M$1)-SUMIFS('RAW death CI'!$N$2:$N$1921,'RAW death CI'!$G$2:$G$1921,'death (num)'!$C15,'RAW death CI'!$M$2:$M$1921,'death (num)'!M$1))/5</f>
        <v>1287.4954086</v>
      </c>
      <c r="N15" s="2">
        <f>(SUMIFS('RAW death'!$N$2:$N$2561,'RAW death'!$G$2:$G$2561,'death (num)'!$C15,'RAW death'!$M$2:$M$2561,N$1)-SUMIFS('RAW death CI'!$N$2:$N$1921,'RAW death CI'!$G$2:$G$1921,'death (num)'!$C15,'RAW death CI'!$M$2:$M$1921,'death (num)'!N$1))/5</f>
        <v>1245.6492003999999</v>
      </c>
      <c r="O15" s="2">
        <f>(SUMIFS('RAW death'!$N$2:$N$2561,'RAW death'!$G$2:$G$2561,'death (num)'!$C15,'RAW death'!$M$2:$M$2561,O$1)-SUMIFS('RAW death CI'!$N$2:$N$1921,'RAW death CI'!$G$2:$G$1921,'death (num)'!$C15,'RAW death CI'!$M$2:$M$1921,'death (num)'!O$1))/5</f>
        <v>1208.8649588000001</v>
      </c>
      <c r="P15" s="2">
        <f>(SUMIFS('RAW death'!$N$2:$N$2561,'RAW death'!$G$2:$G$2561,'death (num)'!$C15,'RAW death'!$M$2:$M$2561,P$1)-SUMIFS('RAW death CI'!$N$2:$N$1921,'RAW death CI'!$G$2:$G$1921,'death (num)'!$C15,'RAW death CI'!$M$2:$M$1921,'death (num)'!P$1))/5</f>
        <v>1164.1796522</v>
      </c>
      <c r="Q15" s="2">
        <f>(SUMIFS('RAW death'!$N$2:$N$2561,'RAW death'!$G$2:$G$2561,'death (num)'!$C15,'RAW death'!$M$2:$M$2561,Q$1)-SUMIFS('RAW death CI'!$N$2:$N$1921,'RAW death CI'!$G$2:$G$1921,'death (num)'!$C15,'RAW death CI'!$M$2:$M$1921,'death (num)'!Q$1))/5</f>
        <v>1127.8893732000001</v>
      </c>
      <c r="R15" s="2">
        <f>(SUMIFS('RAW death'!$N$2:$N$2561,'RAW death'!$G$2:$G$2561,'death (num)'!$C15,'RAW death'!$M$2:$M$2561,R$1)-SUMIFS('RAW death CI'!$N$2:$N$1921,'RAW death CI'!$G$2:$G$1921,'death (num)'!$C15,'RAW death CI'!$M$2:$M$1921,'death (num)'!R$1))/5</f>
        <v>3195.8754031999997</v>
      </c>
      <c r="S15" s="2">
        <f>(SUMIFS('RAW death'!$N$2:$N$2561,'RAW death'!$G$2:$G$2561,'death (num)'!$C15,'RAW death'!$M$2:$M$2561,S$1)-SUMIFS('RAW death CI'!$N$2:$N$1921,'RAW death CI'!$G$2:$G$1921,'death (num)'!$C15,'RAW death CI'!$M$2:$M$1921,'death (num)'!S$1))/5</f>
        <v>1055.635974</v>
      </c>
      <c r="T15" s="2">
        <f>(SUMIFS('RAW death'!$N$2:$N$2561,'RAW death'!$G$2:$G$2561,'death (num)'!$C15,'RAW death'!$M$2:$M$2561,T$1)-SUMIFS('RAW death CI'!$N$2:$N$1921,'RAW death CI'!$G$2:$G$1921,'death (num)'!$C15,'RAW death CI'!$M$2:$M$1921,'death (num)'!T$1))/5</f>
        <v>1104.7728425999999</v>
      </c>
      <c r="U15" s="2">
        <f>(SUMIFS('RAW death'!$N$2:$N$2561,'RAW death'!$G$2:$G$2561,'death (num)'!$C15,'RAW death'!$M$2:$M$2561,U$1)-SUMIFS('RAW death CI'!$N$2:$N$1921,'RAW death CI'!$G$2:$G$1921,'death (num)'!$C15,'RAW death CI'!$M$2:$M$1921,'death (num)'!U$1))/5</f>
        <v>994.0055198</v>
      </c>
      <c r="V15" s="2">
        <f>(SUMIFS('RAW death'!$N$2:$N$2561,'RAW death'!$G$2:$G$2561,'death (num)'!$C15,'RAW death'!$M$2:$M$2561,V$1)-SUMIFS('RAW death CI'!$N$2:$N$1921,'RAW death CI'!$G$2:$G$1921,'death (num)'!$C15,'RAW death CI'!$M$2:$M$1921,'death (num)'!V$1))/5</f>
        <v>960.36641620000012</v>
      </c>
      <c r="W15" s="2">
        <f>(SUMIFS('RAW death'!$N$2:$N$2561,'RAW death'!$G$2:$G$2561,'death (num)'!$C15,'RAW death'!$M$2:$M$2561,W$1)-SUMIFS('RAW death CI'!$N$2:$N$1921,'RAW death CI'!$G$2:$G$1921,'death (num)'!$C15,'RAW death CI'!$M$2:$M$1921,'death (num)'!W$1))/5</f>
        <v>953.74257419999992</v>
      </c>
      <c r="X15" s="2">
        <f>(SUMIFS('RAW death'!$N$2:$N$2561,'RAW death'!$G$2:$G$2561,'death (num)'!$C15,'RAW death'!$M$2:$M$2561,X$1)-SUMIFS('RAW death CI'!$N$2:$N$1921,'RAW death CI'!$G$2:$G$1921,'death (num)'!$C15,'RAW death CI'!$M$2:$M$1921,'death (num)'!X$1))/5</f>
        <v>920.17425800000001</v>
      </c>
      <c r="Y15" s="2">
        <f>(SUMIFS('RAW death'!$N$2:$N$2561,'RAW death'!$G$2:$G$2561,'death (num)'!$C15,'RAW death'!$M$2:$M$2561,Y$1)-SUMIFS('RAW death CI'!$N$2:$N$1921,'RAW death CI'!$G$2:$G$1921,'death (num)'!$C15,'RAW death CI'!$M$2:$M$1921,'death (num)'!Y$1))/5</f>
        <v>869.2979843999999</v>
      </c>
      <c r="Z15" s="2">
        <f>(SUMIFS('RAW death'!$N$2:$N$2561,'RAW death'!$G$2:$G$2561,'death (num)'!$C15,'RAW death'!$M$2:$M$2561,Z$1)-SUMIFS('RAW death CI'!$N$2:$N$1921,'RAW death CI'!$G$2:$G$1921,'death (num)'!$C15,'RAW death CI'!$M$2:$M$1921,'death (num)'!Z$1))/5</f>
        <v>838.44535459999986</v>
      </c>
      <c r="AA15" s="2">
        <f>(SUMIFS('RAW death'!$N$2:$N$2561,'RAW death'!$G$2:$G$2561,'death (num)'!$C15,'RAW death'!$M$2:$M$2561,AA$1)-SUMIFS('RAW death CI'!$N$2:$N$1921,'RAW death CI'!$G$2:$G$1921,'death (num)'!$C15,'RAW death CI'!$M$2:$M$1921,'death (num)'!AA$1))/5</f>
        <v>813.39859580000007</v>
      </c>
      <c r="AB15" s="2">
        <f>(SUMIFS('RAW death'!$N$2:$N$2561,'RAW death'!$G$2:$G$2561,'death (num)'!$C15,'RAW death'!$M$2:$M$2561,AB$1)-SUMIFS('RAW death CI'!$N$2:$N$1921,'RAW death CI'!$G$2:$G$1921,'death (num)'!$C15,'RAW death CI'!$M$2:$M$1921,'death (num)'!AB$1))/5</f>
        <v>784.0264077999999</v>
      </c>
      <c r="AC15" s="2">
        <f>(SUMIFS('RAW death'!$N$2:$N$2561,'RAW death'!$G$2:$G$2561,'death (num)'!$C15,'RAW death'!$M$2:$M$2561,AC$1)-SUMIFS('RAW death CI'!$N$2:$N$1921,'RAW death CI'!$G$2:$G$1921,'death (num)'!$C15,'RAW death CI'!$M$2:$M$1921,'death (num)'!AC$1))/5</f>
        <v>758.2965893999999</v>
      </c>
      <c r="AD15" s="2">
        <f>(SUMIFS('RAW death'!$N$2:$N$2561,'RAW death'!$G$2:$G$2561,'death (num)'!$C15,'RAW death'!$M$2:$M$2561,AD$1)-SUMIFS('RAW death CI'!$N$2:$N$1921,'RAW death CI'!$G$2:$G$1921,'death (num)'!$C15,'RAW death CI'!$M$2:$M$1921,'death (num)'!AD$1))/5</f>
        <v>725.45657059999996</v>
      </c>
      <c r="AE15" s="2">
        <f>(SUMIFS('RAW death'!$N$2:$N$2561,'RAW death'!$G$2:$G$2561,'death (num)'!$C15,'RAW death'!$M$2:$M$2561,AE$1)-SUMIFS('RAW death CI'!$N$2:$N$1921,'RAW death CI'!$G$2:$G$1921,'death (num)'!$C15,'RAW death CI'!$M$2:$M$1921,'death (num)'!AE$1))/5</f>
        <v>703.61341699999991</v>
      </c>
      <c r="AF15" s="2">
        <f>(SUMIFS('RAW death'!$N$2:$N$2561,'RAW death'!$G$2:$G$2561,'death (num)'!$C15,'RAW death'!$M$2:$M$2561,AF$1)-SUMIFS('RAW death CI'!$N$2:$N$1921,'RAW death CI'!$G$2:$G$1921,'death (num)'!$C15,'RAW death CI'!$M$2:$M$1921,'death (num)'!AF$1))/5</f>
        <v>732.13196240000002</v>
      </c>
      <c r="AG15" s="2">
        <f>(SUMIFS('RAW death'!$N$2:$N$2561,'RAW death'!$G$2:$G$2561,'death (num)'!$C15,'RAW death'!$M$2:$M$2561,AG$1)-SUMIFS('RAW death CI'!$N$2:$N$1921,'RAW death CI'!$G$2:$G$1921,'death (num)'!$C15,'RAW death CI'!$M$2:$M$1921,'death (num)'!AG$1))/5</f>
        <v>650.61217980000004</v>
      </c>
      <c r="AH15" s="2">
        <f>(SUMIFS('RAW death'!$N$2:$N$2561,'RAW death'!$G$2:$G$2561,'death (num)'!$C15,'RAW death'!$M$2:$M$2561,AH$1)-SUMIFS('RAW death CI'!$N$2:$N$1921,'RAW death CI'!$G$2:$G$1921,'death (num)'!$C15,'RAW death CI'!$M$2:$M$1921,'death (num)'!AH$1))/5</f>
        <v>627.74183259999995</v>
      </c>
      <c r="AI15" s="2">
        <f>(SUMIFS('RAW death'!$N$2:$N$2561,'RAW death'!$G$2:$G$2561,'death (num)'!$C15,'RAW death'!$M$2:$M$2561,AI$1)-SUMIFS('RAW death CI'!$N$2:$N$1921,'RAW death CI'!$G$2:$G$1921,'death (num)'!$C15,'RAW death CI'!$M$2:$M$1921,'death (num)'!AI$1))/5</f>
        <v>615.22698916000002</v>
      </c>
    </row>
    <row r="16" spans="1:35" x14ac:dyDescent="0.2">
      <c r="A16">
        <f t="shared" si="0"/>
        <v>15</v>
      </c>
      <c r="B16" t="s">
        <v>24</v>
      </c>
      <c r="C16" s="1">
        <v>8</v>
      </c>
      <c r="D16" s="2">
        <f>(SUMIFS('RAW death'!$N$2:$N$2561,'RAW death'!$G$2:$G$2561,'death (num)'!$C16,'RAW death'!$M$2:$M$2561,D$1)-SUMIFS('RAW death CI'!$N$2:$N$1921,'RAW death CI'!$G$2:$G$1921,'death (num)'!$C16,'RAW death CI'!$M$2:$M$1921,'death (num)'!D$1))/5</f>
        <v>2409.3125920000002</v>
      </c>
      <c r="E16" s="2">
        <f>(SUMIFS('RAW death'!$N$2:$N$2561,'RAW death'!$G$2:$G$2561,'death (num)'!$C16,'RAW death'!$M$2:$M$2561,E$1)-SUMIFS('RAW death CI'!$N$2:$N$1921,'RAW death CI'!$G$2:$G$1921,'death (num)'!$C16,'RAW death CI'!$M$2:$M$1921,'death (num)'!E$1))/5</f>
        <v>2373.0505330000001</v>
      </c>
      <c r="F16" s="2">
        <f>(SUMIFS('RAW death'!$N$2:$N$2561,'RAW death'!$G$2:$G$2561,'death (num)'!$C16,'RAW death'!$M$2:$M$2561,F$1)-SUMIFS('RAW death CI'!$N$2:$N$1921,'RAW death CI'!$G$2:$G$1921,'death (num)'!$C16,'RAW death CI'!$M$2:$M$1921,'death (num)'!F$1))/5</f>
        <v>2365.9547912000003</v>
      </c>
      <c r="G16" s="2">
        <f>(SUMIFS('RAW death'!$N$2:$N$2561,'RAW death'!$G$2:$G$2561,'death (num)'!$C16,'RAW death'!$M$2:$M$2561,G$1)-SUMIFS('RAW death CI'!$N$2:$N$1921,'RAW death CI'!$G$2:$G$1921,'death (num)'!$C16,'RAW death CI'!$M$2:$M$1921,'death (num)'!G$1))/5</f>
        <v>2318.0763312000004</v>
      </c>
      <c r="H16" s="2">
        <f>(SUMIFS('RAW death'!$N$2:$N$2561,'RAW death'!$G$2:$G$2561,'death (num)'!$C16,'RAW death'!$M$2:$M$2561,H$1)-SUMIFS('RAW death CI'!$N$2:$N$1921,'RAW death CI'!$G$2:$G$1921,'death (num)'!$C16,'RAW death CI'!$M$2:$M$1921,'death (num)'!H$1))/5</f>
        <v>2301.2696705999997</v>
      </c>
      <c r="I16" s="2">
        <f>(SUMIFS('RAW death'!$N$2:$N$2561,'RAW death'!$G$2:$G$2561,'death (num)'!$C16,'RAW death'!$M$2:$M$2561,I$1)-SUMIFS('RAW death CI'!$N$2:$N$1921,'RAW death CI'!$G$2:$G$1921,'death (num)'!$C16,'RAW death CI'!$M$2:$M$1921,'death (num)'!I$1))/5</f>
        <v>2274.8315083999996</v>
      </c>
      <c r="J16" s="2">
        <f>(SUMIFS('RAW death'!$N$2:$N$2561,'RAW death'!$G$2:$G$2561,'death (num)'!$C16,'RAW death'!$M$2:$M$2561,J$1)-SUMIFS('RAW death CI'!$N$2:$N$1921,'RAW death CI'!$G$2:$G$1921,'death (num)'!$C16,'RAW death CI'!$M$2:$M$1921,'death (num)'!J$1))/5</f>
        <v>2249.5558421999999</v>
      </c>
      <c r="K16" s="2">
        <f>(SUMIFS('RAW death'!$N$2:$N$2561,'RAW death'!$G$2:$G$2561,'death (num)'!$C16,'RAW death'!$M$2:$M$2561,K$1)-SUMIFS('RAW death CI'!$N$2:$N$1921,'RAW death CI'!$G$2:$G$1921,'death (num)'!$C16,'RAW death CI'!$M$2:$M$1921,'death (num)'!K$1))/5</f>
        <v>2217.5650811999999</v>
      </c>
      <c r="L16" s="2">
        <f>(SUMIFS('RAW death'!$N$2:$N$2561,'RAW death'!$G$2:$G$2561,'death (num)'!$C16,'RAW death'!$M$2:$M$2561,L$1)-SUMIFS('RAW death CI'!$N$2:$N$1921,'RAW death CI'!$G$2:$G$1921,'death (num)'!$C16,'RAW death CI'!$M$2:$M$1921,'death (num)'!L$1))/5</f>
        <v>2189.9192697999997</v>
      </c>
      <c r="M16" s="2">
        <f>(SUMIFS('RAW death'!$N$2:$N$2561,'RAW death'!$G$2:$G$2561,'death (num)'!$C16,'RAW death'!$M$2:$M$2561,M$1)-SUMIFS('RAW death CI'!$N$2:$N$1921,'RAW death CI'!$G$2:$G$1921,'death (num)'!$C16,'RAW death CI'!$M$2:$M$1921,'death (num)'!M$1))/5</f>
        <v>2155.2299978000001</v>
      </c>
      <c r="N16" s="2">
        <f>(SUMIFS('RAW death'!$N$2:$N$2561,'RAW death'!$G$2:$G$2561,'death (num)'!$C16,'RAW death'!$M$2:$M$2561,N$1)-SUMIFS('RAW death CI'!$N$2:$N$1921,'RAW death CI'!$G$2:$G$1921,'death (num)'!$C16,'RAW death CI'!$M$2:$M$1921,'death (num)'!N$1))/5</f>
        <v>2085.1100833999999</v>
      </c>
      <c r="O16" s="2">
        <f>(SUMIFS('RAW death'!$N$2:$N$2561,'RAW death'!$G$2:$G$2561,'death (num)'!$C16,'RAW death'!$M$2:$M$2561,O$1)-SUMIFS('RAW death CI'!$N$2:$N$1921,'RAW death CI'!$G$2:$G$1921,'death (num)'!$C16,'RAW death CI'!$M$2:$M$1921,'death (num)'!O$1))/5</f>
        <v>2025.4256080000002</v>
      </c>
      <c r="P16" s="2">
        <f>(SUMIFS('RAW death'!$N$2:$N$2561,'RAW death'!$G$2:$G$2561,'death (num)'!$C16,'RAW death'!$M$2:$M$2561,P$1)-SUMIFS('RAW death CI'!$N$2:$N$1921,'RAW death CI'!$G$2:$G$1921,'death (num)'!$C16,'RAW death CI'!$M$2:$M$1921,'death (num)'!P$1))/5</f>
        <v>1952.8784390000001</v>
      </c>
      <c r="Q16" s="2">
        <f>(SUMIFS('RAW death'!$N$2:$N$2561,'RAW death'!$G$2:$G$2561,'death (num)'!$C16,'RAW death'!$M$2:$M$2561,Q$1)-SUMIFS('RAW death CI'!$N$2:$N$1921,'RAW death CI'!$G$2:$G$1921,'death (num)'!$C16,'RAW death CI'!$M$2:$M$1921,'death (num)'!Q$1))/5</f>
        <v>1888.3474601999999</v>
      </c>
      <c r="R16" s="2">
        <f>(SUMIFS('RAW death'!$N$2:$N$2561,'RAW death'!$G$2:$G$2561,'death (num)'!$C16,'RAW death'!$M$2:$M$2561,R$1)-SUMIFS('RAW death CI'!$N$2:$N$1921,'RAW death CI'!$G$2:$G$1921,'death (num)'!$C16,'RAW death CI'!$M$2:$M$1921,'death (num)'!R$1))/5</f>
        <v>3594.6501506</v>
      </c>
      <c r="S16" s="2">
        <f>(SUMIFS('RAW death'!$N$2:$N$2561,'RAW death'!$G$2:$G$2561,'death (num)'!$C16,'RAW death'!$M$2:$M$2561,S$1)-SUMIFS('RAW death CI'!$N$2:$N$1921,'RAW death CI'!$G$2:$G$1921,'death (num)'!$C16,'RAW death CI'!$M$2:$M$1921,'death (num)'!S$1))/5</f>
        <v>1753.5114288</v>
      </c>
      <c r="T16" s="2">
        <f>(SUMIFS('RAW death'!$N$2:$N$2561,'RAW death'!$G$2:$G$2561,'death (num)'!$C16,'RAW death'!$M$2:$M$2561,T$1)-SUMIFS('RAW death CI'!$N$2:$N$1921,'RAW death CI'!$G$2:$G$1921,'death (num)'!$C16,'RAW death CI'!$M$2:$M$1921,'death (num)'!T$1))/5</f>
        <v>1766.9950177999999</v>
      </c>
      <c r="U16" s="2">
        <f>(SUMIFS('RAW death'!$N$2:$N$2561,'RAW death'!$G$2:$G$2561,'death (num)'!$C16,'RAW death'!$M$2:$M$2561,U$1)-SUMIFS('RAW death CI'!$N$2:$N$1921,'RAW death CI'!$G$2:$G$1921,'death (num)'!$C16,'RAW death CI'!$M$2:$M$1921,'death (num)'!U$1))/5</f>
        <v>1636.7323191999999</v>
      </c>
      <c r="V16" s="2">
        <f>(SUMIFS('RAW death'!$N$2:$N$2561,'RAW death'!$G$2:$G$2561,'death (num)'!$C16,'RAW death'!$M$2:$M$2561,V$1)-SUMIFS('RAW death CI'!$N$2:$N$1921,'RAW death CI'!$G$2:$G$1921,'death (num)'!$C16,'RAW death CI'!$M$2:$M$1921,'death (num)'!V$1))/5</f>
        <v>1581.4109914000001</v>
      </c>
      <c r="W16" s="2">
        <f>(SUMIFS('RAW death'!$N$2:$N$2561,'RAW death'!$G$2:$G$2561,'death (num)'!$C16,'RAW death'!$M$2:$M$2561,W$1)-SUMIFS('RAW death CI'!$N$2:$N$1921,'RAW death CI'!$G$2:$G$1921,'death (num)'!$C16,'RAW death CI'!$M$2:$M$1921,'death (num)'!W$1))/5</f>
        <v>1553.3132494000001</v>
      </c>
      <c r="X16" s="2">
        <f>(SUMIFS('RAW death'!$N$2:$N$2561,'RAW death'!$G$2:$G$2561,'death (num)'!$C16,'RAW death'!$M$2:$M$2561,X$1)-SUMIFS('RAW death CI'!$N$2:$N$1921,'RAW death CI'!$G$2:$G$1921,'death (num)'!$C16,'RAW death CI'!$M$2:$M$1921,'death (num)'!X$1))/5</f>
        <v>1503.7025978000001</v>
      </c>
      <c r="Y16" s="2">
        <f>(SUMIFS('RAW death'!$N$2:$N$2561,'RAW death'!$G$2:$G$2561,'death (num)'!$C16,'RAW death'!$M$2:$M$2561,Y$1)-SUMIFS('RAW death CI'!$N$2:$N$1921,'RAW death CI'!$G$2:$G$1921,'death (num)'!$C16,'RAW death CI'!$M$2:$M$1921,'death (num)'!Y$1))/5</f>
        <v>1439.1118692</v>
      </c>
      <c r="Z16" s="2">
        <f>(SUMIFS('RAW death'!$N$2:$N$2561,'RAW death'!$G$2:$G$2561,'death (num)'!$C16,'RAW death'!$M$2:$M$2561,Z$1)-SUMIFS('RAW death CI'!$N$2:$N$1921,'RAW death CI'!$G$2:$G$1921,'death (num)'!$C16,'RAW death CI'!$M$2:$M$1921,'death (num)'!Z$1))/5</f>
        <v>1400.2841751999999</v>
      </c>
      <c r="AA16" s="2">
        <f>(SUMIFS('RAW death'!$N$2:$N$2561,'RAW death'!$G$2:$G$2561,'death (num)'!$C16,'RAW death'!$M$2:$M$2561,AA$1)-SUMIFS('RAW death CI'!$N$2:$N$1921,'RAW death CI'!$G$2:$G$1921,'death (num)'!$C16,'RAW death CI'!$M$2:$M$1921,'death (num)'!AA$1))/5</f>
        <v>1367.377207</v>
      </c>
      <c r="AB16" s="2">
        <f>(SUMIFS('RAW death'!$N$2:$N$2561,'RAW death'!$G$2:$G$2561,'death (num)'!$C16,'RAW death'!$M$2:$M$2561,AB$1)-SUMIFS('RAW death CI'!$N$2:$N$1921,'RAW death CI'!$G$2:$G$1921,'death (num)'!$C16,'RAW death CI'!$M$2:$M$1921,'death (num)'!AB$1))/5</f>
        <v>1328.938752</v>
      </c>
      <c r="AC16" s="2">
        <f>(SUMIFS('RAW death'!$N$2:$N$2561,'RAW death'!$G$2:$G$2561,'death (num)'!$C16,'RAW death'!$M$2:$M$2561,AC$1)-SUMIFS('RAW death CI'!$N$2:$N$1921,'RAW death CI'!$G$2:$G$1921,'death (num)'!$C16,'RAW death CI'!$M$2:$M$1921,'death (num)'!AC$1))/5</f>
        <v>1295.4586874000001</v>
      </c>
      <c r="AD16" s="2">
        <f>(SUMIFS('RAW death'!$N$2:$N$2561,'RAW death'!$G$2:$G$2561,'death (num)'!$C16,'RAW death'!$M$2:$M$2561,AD$1)-SUMIFS('RAW death CI'!$N$2:$N$1921,'RAW death CI'!$G$2:$G$1921,'death (num)'!$C16,'RAW death CI'!$M$2:$M$1921,'death (num)'!AD$1))/5</f>
        <v>1242.2707822</v>
      </c>
      <c r="AE16" s="2">
        <f>(SUMIFS('RAW death'!$N$2:$N$2561,'RAW death'!$G$2:$G$2561,'death (num)'!$C16,'RAW death'!$M$2:$M$2561,AE$1)-SUMIFS('RAW death CI'!$N$2:$N$1921,'RAW death CI'!$G$2:$G$1921,'death (num)'!$C16,'RAW death CI'!$M$2:$M$1921,'death (num)'!AE$1))/5</f>
        <v>1201.8544489999999</v>
      </c>
      <c r="AF16" s="2">
        <f>(SUMIFS('RAW death'!$N$2:$N$2561,'RAW death'!$G$2:$G$2561,'death (num)'!$C16,'RAW death'!$M$2:$M$2561,AF$1)-SUMIFS('RAW death CI'!$N$2:$N$1921,'RAW death CI'!$G$2:$G$1921,'death (num)'!$C16,'RAW death CI'!$M$2:$M$1921,'death (num)'!AF$1))/5</f>
        <v>1208.6069262000001</v>
      </c>
      <c r="AG16" s="2">
        <f>(SUMIFS('RAW death'!$N$2:$N$2561,'RAW death'!$G$2:$G$2561,'death (num)'!$C16,'RAW death'!$M$2:$M$2561,AG$1)-SUMIFS('RAW death CI'!$N$2:$N$1921,'RAW death CI'!$G$2:$G$1921,'death (num)'!$C16,'RAW death CI'!$M$2:$M$1921,'death (num)'!AG$1))/5</f>
        <v>1117.4529480000001</v>
      </c>
      <c r="AH16" s="2">
        <f>(SUMIFS('RAW death'!$N$2:$N$2561,'RAW death'!$G$2:$G$2561,'death (num)'!$C16,'RAW death'!$M$2:$M$2561,AH$1)-SUMIFS('RAW death CI'!$N$2:$N$1921,'RAW death CI'!$G$2:$G$1921,'death (num)'!$C16,'RAW death CI'!$M$2:$M$1921,'death (num)'!AH$1))/5</f>
        <v>1109.7429854000002</v>
      </c>
      <c r="AI16" s="2">
        <f>(SUMIFS('RAW death'!$N$2:$N$2561,'RAW death'!$G$2:$G$2561,'death (num)'!$C16,'RAW death'!$M$2:$M$2561,AI$1)-SUMIFS('RAW death CI'!$N$2:$N$1921,'RAW death CI'!$G$2:$G$1921,'death (num)'!$C16,'RAW death CI'!$M$2:$M$1921,'death (num)'!AI$1))/5</f>
        <v>1132.5200528</v>
      </c>
    </row>
    <row r="17" spans="1:35" x14ac:dyDescent="0.2">
      <c r="A17">
        <f t="shared" si="0"/>
        <v>16</v>
      </c>
      <c r="B17" t="s">
        <v>24</v>
      </c>
      <c r="C17" s="1">
        <v>8</v>
      </c>
      <c r="D17" s="2">
        <f>(SUMIFS('RAW death'!$N$2:$N$2561,'RAW death'!$G$2:$G$2561,'death (num)'!$C17,'RAW death'!$M$2:$M$2561,D$1)-SUMIFS('RAW death CI'!$N$2:$N$1921,'RAW death CI'!$G$2:$G$1921,'death (num)'!$C17,'RAW death CI'!$M$2:$M$1921,'death (num)'!D$1))/5</f>
        <v>2409.3125920000002</v>
      </c>
      <c r="E17" s="2">
        <f>(SUMIFS('RAW death'!$N$2:$N$2561,'RAW death'!$G$2:$G$2561,'death (num)'!$C17,'RAW death'!$M$2:$M$2561,E$1)-SUMIFS('RAW death CI'!$N$2:$N$1921,'RAW death CI'!$G$2:$G$1921,'death (num)'!$C17,'RAW death CI'!$M$2:$M$1921,'death (num)'!E$1))/5</f>
        <v>2373.0505330000001</v>
      </c>
      <c r="F17" s="2">
        <f>(SUMIFS('RAW death'!$N$2:$N$2561,'RAW death'!$G$2:$G$2561,'death (num)'!$C17,'RAW death'!$M$2:$M$2561,F$1)-SUMIFS('RAW death CI'!$N$2:$N$1921,'RAW death CI'!$G$2:$G$1921,'death (num)'!$C17,'RAW death CI'!$M$2:$M$1921,'death (num)'!F$1))/5</f>
        <v>2365.9547912000003</v>
      </c>
      <c r="G17" s="2">
        <f>(SUMIFS('RAW death'!$N$2:$N$2561,'RAW death'!$G$2:$G$2561,'death (num)'!$C17,'RAW death'!$M$2:$M$2561,G$1)-SUMIFS('RAW death CI'!$N$2:$N$1921,'RAW death CI'!$G$2:$G$1921,'death (num)'!$C17,'RAW death CI'!$M$2:$M$1921,'death (num)'!G$1))/5</f>
        <v>2318.0763312000004</v>
      </c>
      <c r="H17" s="2">
        <f>(SUMIFS('RAW death'!$N$2:$N$2561,'RAW death'!$G$2:$G$2561,'death (num)'!$C17,'RAW death'!$M$2:$M$2561,H$1)-SUMIFS('RAW death CI'!$N$2:$N$1921,'RAW death CI'!$G$2:$G$1921,'death (num)'!$C17,'RAW death CI'!$M$2:$M$1921,'death (num)'!H$1))/5</f>
        <v>2301.2696705999997</v>
      </c>
      <c r="I17" s="2">
        <f>(SUMIFS('RAW death'!$N$2:$N$2561,'RAW death'!$G$2:$G$2561,'death (num)'!$C17,'RAW death'!$M$2:$M$2561,I$1)-SUMIFS('RAW death CI'!$N$2:$N$1921,'RAW death CI'!$G$2:$G$1921,'death (num)'!$C17,'RAW death CI'!$M$2:$M$1921,'death (num)'!I$1))/5</f>
        <v>2274.8315083999996</v>
      </c>
      <c r="J17" s="2">
        <f>(SUMIFS('RAW death'!$N$2:$N$2561,'RAW death'!$G$2:$G$2561,'death (num)'!$C17,'RAW death'!$M$2:$M$2561,J$1)-SUMIFS('RAW death CI'!$N$2:$N$1921,'RAW death CI'!$G$2:$G$1921,'death (num)'!$C17,'RAW death CI'!$M$2:$M$1921,'death (num)'!J$1))/5</f>
        <v>2249.5558421999999</v>
      </c>
      <c r="K17" s="2">
        <f>(SUMIFS('RAW death'!$N$2:$N$2561,'RAW death'!$G$2:$G$2561,'death (num)'!$C17,'RAW death'!$M$2:$M$2561,K$1)-SUMIFS('RAW death CI'!$N$2:$N$1921,'RAW death CI'!$G$2:$G$1921,'death (num)'!$C17,'RAW death CI'!$M$2:$M$1921,'death (num)'!K$1))/5</f>
        <v>2217.5650811999999</v>
      </c>
      <c r="L17" s="2">
        <f>(SUMIFS('RAW death'!$N$2:$N$2561,'RAW death'!$G$2:$G$2561,'death (num)'!$C17,'RAW death'!$M$2:$M$2561,L$1)-SUMIFS('RAW death CI'!$N$2:$N$1921,'RAW death CI'!$G$2:$G$1921,'death (num)'!$C17,'RAW death CI'!$M$2:$M$1921,'death (num)'!L$1))/5</f>
        <v>2189.9192697999997</v>
      </c>
      <c r="M17" s="2">
        <f>(SUMIFS('RAW death'!$N$2:$N$2561,'RAW death'!$G$2:$G$2561,'death (num)'!$C17,'RAW death'!$M$2:$M$2561,M$1)-SUMIFS('RAW death CI'!$N$2:$N$1921,'RAW death CI'!$G$2:$G$1921,'death (num)'!$C17,'RAW death CI'!$M$2:$M$1921,'death (num)'!M$1))/5</f>
        <v>2155.2299978000001</v>
      </c>
      <c r="N17" s="2">
        <f>(SUMIFS('RAW death'!$N$2:$N$2561,'RAW death'!$G$2:$G$2561,'death (num)'!$C17,'RAW death'!$M$2:$M$2561,N$1)-SUMIFS('RAW death CI'!$N$2:$N$1921,'RAW death CI'!$G$2:$G$1921,'death (num)'!$C17,'RAW death CI'!$M$2:$M$1921,'death (num)'!N$1))/5</f>
        <v>2085.1100833999999</v>
      </c>
      <c r="O17" s="2">
        <f>(SUMIFS('RAW death'!$N$2:$N$2561,'RAW death'!$G$2:$G$2561,'death (num)'!$C17,'RAW death'!$M$2:$M$2561,O$1)-SUMIFS('RAW death CI'!$N$2:$N$1921,'RAW death CI'!$G$2:$G$1921,'death (num)'!$C17,'RAW death CI'!$M$2:$M$1921,'death (num)'!O$1))/5</f>
        <v>2025.4256080000002</v>
      </c>
      <c r="P17" s="2">
        <f>(SUMIFS('RAW death'!$N$2:$N$2561,'RAW death'!$G$2:$G$2561,'death (num)'!$C17,'RAW death'!$M$2:$M$2561,P$1)-SUMIFS('RAW death CI'!$N$2:$N$1921,'RAW death CI'!$G$2:$G$1921,'death (num)'!$C17,'RAW death CI'!$M$2:$M$1921,'death (num)'!P$1))/5</f>
        <v>1952.8784390000001</v>
      </c>
      <c r="Q17" s="2">
        <f>(SUMIFS('RAW death'!$N$2:$N$2561,'RAW death'!$G$2:$G$2561,'death (num)'!$C17,'RAW death'!$M$2:$M$2561,Q$1)-SUMIFS('RAW death CI'!$N$2:$N$1921,'RAW death CI'!$G$2:$G$1921,'death (num)'!$C17,'RAW death CI'!$M$2:$M$1921,'death (num)'!Q$1))/5</f>
        <v>1888.3474601999999</v>
      </c>
      <c r="R17" s="2">
        <f>(SUMIFS('RAW death'!$N$2:$N$2561,'RAW death'!$G$2:$G$2561,'death (num)'!$C17,'RAW death'!$M$2:$M$2561,R$1)-SUMIFS('RAW death CI'!$N$2:$N$1921,'RAW death CI'!$G$2:$G$1921,'death (num)'!$C17,'RAW death CI'!$M$2:$M$1921,'death (num)'!R$1))/5</f>
        <v>3594.6501506</v>
      </c>
      <c r="S17" s="2">
        <f>(SUMIFS('RAW death'!$N$2:$N$2561,'RAW death'!$G$2:$G$2561,'death (num)'!$C17,'RAW death'!$M$2:$M$2561,S$1)-SUMIFS('RAW death CI'!$N$2:$N$1921,'RAW death CI'!$G$2:$G$1921,'death (num)'!$C17,'RAW death CI'!$M$2:$M$1921,'death (num)'!S$1))/5</f>
        <v>1753.5114288</v>
      </c>
      <c r="T17" s="2">
        <f>(SUMIFS('RAW death'!$N$2:$N$2561,'RAW death'!$G$2:$G$2561,'death (num)'!$C17,'RAW death'!$M$2:$M$2561,T$1)-SUMIFS('RAW death CI'!$N$2:$N$1921,'RAW death CI'!$G$2:$G$1921,'death (num)'!$C17,'RAW death CI'!$M$2:$M$1921,'death (num)'!T$1))/5</f>
        <v>1766.9950177999999</v>
      </c>
      <c r="U17" s="2">
        <f>(SUMIFS('RAW death'!$N$2:$N$2561,'RAW death'!$G$2:$G$2561,'death (num)'!$C17,'RAW death'!$M$2:$M$2561,U$1)-SUMIFS('RAW death CI'!$N$2:$N$1921,'RAW death CI'!$G$2:$G$1921,'death (num)'!$C17,'RAW death CI'!$M$2:$M$1921,'death (num)'!U$1))/5</f>
        <v>1636.7323191999999</v>
      </c>
      <c r="V17" s="2">
        <f>(SUMIFS('RAW death'!$N$2:$N$2561,'RAW death'!$G$2:$G$2561,'death (num)'!$C17,'RAW death'!$M$2:$M$2561,V$1)-SUMIFS('RAW death CI'!$N$2:$N$1921,'RAW death CI'!$G$2:$G$1921,'death (num)'!$C17,'RAW death CI'!$M$2:$M$1921,'death (num)'!V$1))/5</f>
        <v>1581.4109914000001</v>
      </c>
      <c r="W17" s="2">
        <f>(SUMIFS('RAW death'!$N$2:$N$2561,'RAW death'!$G$2:$G$2561,'death (num)'!$C17,'RAW death'!$M$2:$M$2561,W$1)-SUMIFS('RAW death CI'!$N$2:$N$1921,'RAW death CI'!$G$2:$G$1921,'death (num)'!$C17,'RAW death CI'!$M$2:$M$1921,'death (num)'!W$1))/5</f>
        <v>1553.3132494000001</v>
      </c>
      <c r="X17" s="2">
        <f>(SUMIFS('RAW death'!$N$2:$N$2561,'RAW death'!$G$2:$G$2561,'death (num)'!$C17,'RAW death'!$M$2:$M$2561,X$1)-SUMIFS('RAW death CI'!$N$2:$N$1921,'RAW death CI'!$G$2:$G$1921,'death (num)'!$C17,'RAW death CI'!$M$2:$M$1921,'death (num)'!X$1))/5</f>
        <v>1503.7025978000001</v>
      </c>
      <c r="Y17" s="2">
        <f>(SUMIFS('RAW death'!$N$2:$N$2561,'RAW death'!$G$2:$G$2561,'death (num)'!$C17,'RAW death'!$M$2:$M$2561,Y$1)-SUMIFS('RAW death CI'!$N$2:$N$1921,'RAW death CI'!$G$2:$G$1921,'death (num)'!$C17,'RAW death CI'!$M$2:$M$1921,'death (num)'!Y$1))/5</f>
        <v>1439.1118692</v>
      </c>
      <c r="Z17" s="2">
        <f>(SUMIFS('RAW death'!$N$2:$N$2561,'RAW death'!$G$2:$G$2561,'death (num)'!$C17,'RAW death'!$M$2:$M$2561,Z$1)-SUMIFS('RAW death CI'!$N$2:$N$1921,'RAW death CI'!$G$2:$G$1921,'death (num)'!$C17,'RAW death CI'!$M$2:$M$1921,'death (num)'!Z$1))/5</f>
        <v>1400.2841751999999</v>
      </c>
      <c r="AA17" s="2">
        <f>(SUMIFS('RAW death'!$N$2:$N$2561,'RAW death'!$G$2:$G$2561,'death (num)'!$C17,'RAW death'!$M$2:$M$2561,AA$1)-SUMIFS('RAW death CI'!$N$2:$N$1921,'RAW death CI'!$G$2:$G$1921,'death (num)'!$C17,'RAW death CI'!$M$2:$M$1921,'death (num)'!AA$1))/5</f>
        <v>1367.377207</v>
      </c>
      <c r="AB17" s="2">
        <f>(SUMIFS('RAW death'!$N$2:$N$2561,'RAW death'!$G$2:$G$2561,'death (num)'!$C17,'RAW death'!$M$2:$M$2561,AB$1)-SUMIFS('RAW death CI'!$N$2:$N$1921,'RAW death CI'!$G$2:$G$1921,'death (num)'!$C17,'RAW death CI'!$M$2:$M$1921,'death (num)'!AB$1))/5</f>
        <v>1328.938752</v>
      </c>
      <c r="AC17" s="2">
        <f>(SUMIFS('RAW death'!$N$2:$N$2561,'RAW death'!$G$2:$G$2561,'death (num)'!$C17,'RAW death'!$M$2:$M$2561,AC$1)-SUMIFS('RAW death CI'!$N$2:$N$1921,'RAW death CI'!$G$2:$G$1921,'death (num)'!$C17,'RAW death CI'!$M$2:$M$1921,'death (num)'!AC$1))/5</f>
        <v>1295.4586874000001</v>
      </c>
      <c r="AD17" s="2">
        <f>(SUMIFS('RAW death'!$N$2:$N$2561,'RAW death'!$G$2:$G$2561,'death (num)'!$C17,'RAW death'!$M$2:$M$2561,AD$1)-SUMIFS('RAW death CI'!$N$2:$N$1921,'RAW death CI'!$G$2:$G$1921,'death (num)'!$C17,'RAW death CI'!$M$2:$M$1921,'death (num)'!AD$1))/5</f>
        <v>1242.2707822</v>
      </c>
      <c r="AE17" s="2">
        <f>(SUMIFS('RAW death'!$N$2:$N$2561,'RAW death'!$G$2:$G$2561,'death (num)'!$C17,'RAW death'!$M$2:$M$2561,AE$1)-SUMIFS('RAW death CI'!$N$2:$N$1921,'RAW death CI'!$G$2:$G$1921,'death (num)'!$C17,'RAW death CI'!$M$2:$M$1921,'death (num)'!AE$1))/5</f>
        <v>1201.8544489999999</v>
      </c>
      <c r="AF17" s="2">
        <f>(SUMIFS('RAW death'!$N$2:$N$2561,'RAW death'!$G$2:$G$2561,'death (num)'!$C17,'RAW death'!$M$2:$M$2561,AF$1)-SUMIFS('RAW death CI'!$N$2:$N$1921,'RAW death CI'!$G$2:$G$1921,'death (num)'!$C17,'RAW death CI'!$M$2:$M$1921,'death (num)'!AF$1))/5</f>
        <v>1208.6069262000001</v>
      </c>
      <c r="AG17" s="2">
        <f>(SUMIFS('RAW death'!$N$2:$N$2561,'RAW death'!$G$2:$G$2561,'death (num)'!$C17,'RAW death'!$M$2:$M$2561,AG$1)-SUMIFS('RAW death CI'!$N$2:$N$1921,'RAW death CI'!$G$2:$G$1921,'death (num)'!$C17,'RAW death CI'!$M$2:$M$1921,'death (num)'!AG$1))/5</f>
        <v>1117.4529480000001</v>
      </c>
      <c r="AH17" s="2">
        <f>(SUMIFS('RAW death'!$N$2:$N$2561,'RAW death'!$G$2:$G$2561,'death (num)'!$C17,'RAW death'!$M$2:$M$2561,AH$1)-SUMIFS('RAW death CI'!$N$2:$N$1921,'RAW death CI'!$G$2:$G$1921,'death (num)'!$C17,'RAW death CI'!$M$2:$M$1921,'death (num)'!AH$1))/5</f>
        <v>1109.7429854000002</v>
      </c>
      <c r="AI17" s="2">
        <f>(SUMIFS('RAW death'!$N$2:$N$2561,'RAW death'!$G$2:$G$2561,'death (num)'!$C17,'RAW death'!$M$2:$M$2561,AI$1)-SUMIFS('RAW death CI'!$N$2:$N$1921,'RAW death CI'!$G$2:$G$1921,'death (num)'!$C17,'RAW death CI'!$M$2:$M$1921,'death (num)'!AI$1))/5</f>
        <v>1132.5200528</v>
      </c>
    </row>
    <row r="18" spans="1:35" x14ac:dyDescent="0.2">
      <c r="A18">
        <f t="shared" si="0"/>
        <v>17</v>
      </c>
      <c r="B18" t="s">
        <v>24</v>
      </c>
      <c r="C18" s="1">
        <v>8</v>
      </c>
      <c r="D18" s="2">
        <f>(SUMIFS('RAW death'!$N$2:$N$2561,'RAW death'!$G$2:$G$2561,'death (num)'!$C18,'RAW death'!$M$2:$M$2561,D$1)-SUMIFS('RAW death CI'!$N$2:$N$1921,'RAW death CI'!$G$2:$G$1921,'death (num)'!$C18,'RAW death CI'!$M$2:$M$1921,'death (num)'!D$1))/5</f>
        <v>2409.3125920000002</v>
      </c>
      <c r="E18" s="2">
        <f>(SUMIFS('RAW death'!$N$2:$N$2561,'RAW death'!$G$2:$G$2561,'death (num)'!$C18,'RAW death'!$M$2:$M$2561,E$1)-SUMIFS('RAW death CI'!$N$2:$N$1921,'RAW death CI'!$G$2:$G$1921,'death (num)'!$C18,'RAW death CI'!$M$2:$M$1921,'death (num)'!E$1))/5</f>
        <v>2373.0505330000001</v>
      </c>
      <c r="F18" s="2">
        <f>(SUMIFS('RAW death'!$N$2:$N$2561,'RAW death'!$G$2:$G$2561,'death (num)'!$C18,'RAW death'!$M$2:$M$2561,F$1)-SUMIFS('RAW death CI'!$N$2:$N$1921,'RAW death CI'!$G$2:$G$1921,'death (num)'!$C18,'RAW death CI'!$M$2:$M$1921,'death (num)'!F$1))/5</f>
        <v>2365.9547912000003</v>
      </c>
      <c r="G18" s="2">
        <f>(SUMIFS('RAW death'!$N$2:$N$2561,'RAW death'!$G$2:$G$2561,'death (num)'!$C18,'RAW death'!$M$2:$M$2561,G$1)-SUMIFS('RAW death CI'!$N$2:$N$1921,'RAW death CI'!$G$2:$G$1921,'death (num)'!$C18,'RAW death CI'!$M$2:$M$1921,'death (num)'!G$1))/5</f>
        <v>2318.0763312000004</v>
      </c>
      <c r="H18" s="2">
        <f>(SUMIFS('RAW death'!$N$2:$N$2561,'RAW death'!$G$2:$G$2561,'death (num)'!$C18,'RAW death'!$M$2:$M$2561,H$1)-SUMIFS('RAW death CI'!$N$2:$N$1921,'RAW death CI'!$G$2:$G$1921,'death (num)'!$C18,'RAW death CI'!$M$2:$M$1921,'death (num)'!H$1))/5</f>
        <v>2301.2696705999997</v>
      </c>
      <c r="I18" s="2">
        <f>(SUMIFS('RAW death'!$N$2:$N$2561,'RAW death'!$G$2:$G$2561,'death (num)'!$C18,'RAW death'!$M$2:$M$2561,I$1)-SUMIFS('RAW death CI'!$N$2:$N$1921,'RAW death CI'!$G$2:$G$1921,'death (num)'!$C18,'RAW death CI'!$M$2:$M$1921,'death (num)'!I$1))/5</f>
        <v>2274.8315083999996</v>
      </c>
      <c r="J18" s="2">
        <f>(SUMIFS('RAW death'!$N$2:$N$2561,'RAW death'!$G$2:$G$2561,'death (num)'!$C18,'RAW death'!$M$2:$M$2561,J$1)-SUMIFS('RAW death CI'!$N$2:$N$1921,'RAW death CI'!$G$2:$G$1921,'death (num)'!$C18,'RAW death CI'!$M$2:$M$1921,'death (num)'!J$1))/5</f>
        <v>2249.5558421999999</v>
      </c>
      <c r="K18" s="2">
        <f>(SUMIFS('RAW death'!$N$2:$N$2561,'RAW death'!$G$2:$G$2561,'death (num)'!$C18,'RAW death'!$M$2:$M$2561,K$1)-SUMIFS('RAW death CI'!$N$2:$N$1921,'RAW death CI'!$G$2:$G$1921,'death (num)'!$C18,'RAW death CI'!$M$2:$M$1921,'death (num)'!K$1))/5</f>
        <v>2217.5650811999999</v>
      </c>
      <c r="L18" s="2">
        <f>(SUMIFS('RAW death'!$N$2:$N$2561,'RAW death'!$G$2:$G$2561,'death (num)'!$C18,'RAW death'!$M$2:$M$2561,L$1)-SUMIFS('RAW death CI'!$N$2:$N$1921,'RAW death CI'!$G$2:$G$1921,'death (num)'!$C18,'RAW death CI'!$M$2:$M$1921,'death (num)'!L$1))/5</f>
        <v>2189.9192697999997</v>
      </c>
      <c r="M18" s="2">
        <f>(SUMIFS('RAW death'!$N$2:$N$2561,'RAW death'!$G$2:$G$2561,'death (num)'!$C18,'RAW death'!$M$2:$M$2561,M$1)-SUMIFS('RAW death CI'!$N$2:$N$1921,'RAW death CI'!$G$2:$G$1921,'death (num)'!$C18,'RAW death CI'!$M$2:$M$1921,'death (num)'!M$1))/5</f>
        <v>2155.2299978000001</v>
      </c>
      <c r="N18" s="2">
        <f>(SUMIFS('RAW death'!$N$2:$N$2561,'RAW death'!$G$2:$G$2561,'death (num)'!$C18,'RAW death'!$M$2:$M$2561,N$1)-SUMIFS('RAW death CI'!$N$2:$N$1921,'RAW death CI'!$G$2:$G$1921,'death (num)'!$C18,'RAW death CI'!$M$2:$M$1921,'death (num)'!N$1))/5</f>
        <v>2085.1100833999999</v>
      </c>
      <c r="O18" s="2">
        <f>(SUMIFS('RAW death'!$N$2:$N$2561,'RAW death'!$G$2:$G$2561,'death (num)'!$C18,'RAW death'!$M$2:$M$2561,O$1)-SUMIFS('RAW death CI'!$N$2:$N$1921,'RAW death CI'!$G$2:$G$1921,'death (num)'!$C18,'RAW death CI'!$M$2:$M$1921,'death (num)'!O$1))/5</f>
        <v>2025.4256080000002</v>
      </c>
      <c r="P18" s="2">
        <f>(SUMIFS('RAW death'!$N$2:$N$2561,'RAW death'!$G$2:$G$2561,'death (num)'!$C18,'RAW death'!$M$2:$M$2561,P$1)-SUMIFS('RAW death CI'!$N$2:$N$1921,'RAW death CI'!$G$2:$G$1921,'death (num)'!$C18,'RAW death CI'!$M$2:$M$1921,'death (num)'!P$1))/5</f>
        <v>1952.8784390000001</v>
      </c>
      <c r="Q18" s="2">
        <f>(SUMIFS('RAW death'!$N$2:$N$2561,'RAW death'!$G$2:$G$2561,'death (num)'!$C18,'RAW death'!$M$2:$M$2561,Q$1)-SUMIFS('RAW death CI'!$N$2:$N$1921,'RAW death CI'!$G$2:$G$1921,'death (num)'!$C18,'RAW death CI'!$M$2:$M$1921,'death (num)'!Q$1))/5</f>
        <v>1888.3474601999999</v>
      </c>
      <c r="R18" s="2">
        <f>(SUMIFS('RAW death'!$N$2:$N$2561,'RAW death'!$G$2:$G$2561,'death (num)'!$C18,'RAW death'!$M$2:$M$2561,R$1)-SUMIFS('RAW death CI'!$N$2:$N$1921,'RAW death CI'!$G$2:$G$1921,'death (num)'!$C18,'RAW death CI'!$M$2:$M$1921,'death (num)'!R$1))/5</f>
        <v>3594.6501506</v>
      </c>
      <c r="S18" s="2">
        <f>(SUMIFS('RAW death'!$N$2:$N$2561,'RAW death'!$G$2:$G$2561,'death (num)'!$C18,'RAW death'!$M$2:$M$2561,S$1)-SUMIFS('RAW death CI'!$N$2:$N$1921,'RAW death CI'!$G$2:$G$1921,'death (num)'!$C18,'RAW death CI'!$M$2:$M$1921,'death (num)'!S$1))/5</f>
        <v>1753.5114288</v>
      </c>
      <c r="T18" s="2">
        <f>(SUMIFS('RAW death'!$N$2:$N$2561,'RAW death'!$G$2:$G$2561,'death (num)'!$C18,'RAW death'!$M$2:$M$2561,T$1)-SUMIFS('RAW death CI'!$N$2:$N$1921,'RAW death CI'!$G$2:$G$1921,'death (num)'!$C18,'RAW death CI'!$M$2:$M$1921,'death (num)'!T$1))/5</f>
        <v>1766.9950177999999</v>
      </c>
      <c r="U18" s="2">
        <f>(SUMIFS('RAW death'!$N$2:$N$2561,'RAW death'!$G$2:$G$2561,'death (num)'!$C18,'RAW death'!$M$2:$M$2561,U$1)-SUMIFS('RAW death CI'!$N$2:$N$1921,'RAW death CI'!$G$2:$G$1921,'death (num)'!$C18,'RAW death CI'!$M$2:$M$1921,'death (num)'!U$1))/5</f>
        <v>1636.7323191999999</v>
      </c>
      <c r="V18" s="2">
        <f>(SUMIFS('RAW death'!$N$2:$N$2561,'RAW death'!$G$2:$G$2561,'death (num)'!$C18,'RAW death'!$M$2:$M$2561,V$1)-SUMIFS('RAW death CI'!$N$2:$N$1921,'RAW death CI'!$G$2:$G$1921,'death (num)'!$C18,'RAW death CI'!$M$2:$M$1921,'death (num)'!V$1))/5</f>
        <v>1581.4109914000001</v>
      </c>
      <c r="W18" s="2">
        <f>(SUMIFS('RAW death'!$N$2:$N$2561,'RAW death'!$G$2:$G$2561,'death (num)'!$C18,'RAW death'!$M$2:$M$2561,W$1)-SUMIFS('RAW death CI'!$N$2:$N$1921,'RAW death CI'!$G$2:$G$1921,'death (num)'!$C18,'RAW death CI'!$M$2:$M$1921,'death (num)'!W$1))/5</f>
        <v>1553.3132494000001</v>
      </c>
      <c r="X18" s="2">
        <f>(SUMIFS('RAW death'!$N$2:$N$2561,'RAW death'!$G$2:$G$2561,'death (num)'!$C18,'RAW death'!$M$2:$M$2561,X$1)-SUMIFS('RAW death CI'!$N$2:$N$1921,'RAW death CI'!$G$2:$G$1921,'death (num)'!$C18,'RAW death CI'!$M$2:$M$1921,'death (num)'!X$1))/5</f>
        <v>1503.7025978000001</v>
      </c>
      <c r="Y18" s="2">
        <f>(SUMIFS('RAW death'!$N$2:$N$2561,'RAW death'!$G$2:$G$2561,'death (num)'!$C18,'RAW death'!$M$2:$M$2561,Y$1)-SUMIFS('RAW death CI'!$N$2:$N$1921,'RAW death CI'!$G$2:$G$1921,'death (num)'!$C18,'RAW death CI'!$M$2:$M$1921,'death (num)'!Y$1))/5</f>
        <v>1439.1118692</v>
      </c>
      <c r="Z18" s="2">
        <f>(SUMIFS('RAW death'!$N$2:$N$2561,'RAW death'!$G$2:$G$2561,'death (num)'!$C18,'RAW death'!$M$2:$M$2561,Z$1)-SUMIFS('RAW death CI'!$N$2:$N$1921,'RAW death CI'!$G$2:$G$1921,'death (num)'!$C18,'RAW death CI'!$M$2:$M$1921,'death (num)'!Z$1))/5</f>
        <v>1400.2841751999999</v>
      </c>
      <c r="AA18" s="2">
        <f>(SUMIFS('RAW death'!$N$2:$N$2561,'RAW death'!$G$2:$G$2561,'death (num)'!$C18,'RAW death'!$M$2:$M$2561,AA$1)-SUMIFS('RAW death CI'!$N$2:$N$1921,'RAW death CI'!$G$2:$G$1921,'death (num)'!$C18,'RAW death CI'!$M$2:$M$1921,'death (num)'!AA$1))/5</f>
        <v>1367.377207</v>
      </c>
      <c r="AB18" s="2">
        <f>(SUMIFS('RAW death'!$N$2:$N$2561,'RAW death'!$G$2:$G$2561,'death (num)'!$C18,'RAW death'!$M$2:$M$2561,AB$1)-SUMIFS('RAW death CI'!$N$2:$N$1921,'RAW death CI'!$G$2:$G$1921,'death (num)'!$C18,'RAW death CI'!$M$2:$M$1921,'death (num)'!AB$1))/5</f>
        <v>1328.938752</v>
      </c>
      <c r="AC18" s="2">
        <f>(SUMIFS('RAW death'!$N$2:$N$2561,'RAW death'!$G$2:$G$2561,'death (num)'!$C18,'RAW death'!$M$2:$M$2561,AC$1)-SUMIFS('RAW death CI'!$N$2:$N$1921,'RAW death CI'!$G$2:$G$1921,'death (num)'!$C18,'RAW death CI'!$M$2:$M$1921,'death (num)'!AC$1))/5</f>
        <v>1295.4586874000001</v>
      </c>
      <c r="AD18" s="2">
        <f>(SUMIFS('RAW death'!$N$2:$N$2561,'RAW death'!$G$2:$G$2561,'death (num)'!$C18,'RAW death'!$M$2:$M$2561,AD$1)-SUMIFS('RAW death CI'!$N$2:$N$1921,'RAW death CI'!$G$2:$G$1921,'death (num)'!$C18,'RAW death CI'!$M$2:$M$1921,'death (num)'!AD$1))/5</f>
        <v>1242.2707822</v>
      </c>
      <c r="AE18" s="2">
        <f>(SUMIFS('RAW death'!$N$2:$N$2561,'RAW death'!$G$2:$G$2561,'death (num)'!$C18,'RAW death'!$M$2:$M$2561,AE$1)-SUMIFS('RAW death CI'!$N$2:$N$1921,'RAW death CI'!$G$2:$G$1921,'death (num)'!$C18,'RAW death CI'!$M$2:$M$1921,'death (num)'!AE$1))/5</f>
        <v>1201.8544489999999</v>
      </c>
      <c r="AF18" s="2">
        <f>(SUMIFS('RAW death'!$N$2:$N$2561,'RAW death'!$G$2:$G$2561,'death (num)'!$C18,'RAW death'!$M$2:$M$2561,AF$1)-SUMIFS('RAW death CI'!$N$2:$N$1921,'RAW death CI'!$G$2:$G$1921,'death (num)'!$C18,'RAW death CI'!$M$2:$M$1921,'death (num)'!AF$1))/5</f>
        <v>1208.6069262000001</v>
      </c>
      <c r="AG18" s="2">
        <f>(SUMIFS('RAW death'!$N$2:$N$2561,'RAW death'!$G$2:$G$2561,'death (num)'!$C18,'RAW death'!$M$2:$M$2561,AG$1)-SUMIFS('RAW death CI'!$N$2:$N$1921,'RAW death CI'!$G$2:$G$1921,'death (num)'!$C18,'RAW death CI'!$M$2:$M$1921,'death (num)'!AG$1))/5</f>
        <v>1117.4529480000001</v>
      </c>
      <c r="AH18" s="2">
        <f>(SUMIFS('RAW death'!$N$2:$N$2561,'RAW death'!$G$2:$G$2561,'death (num)'!$C18,'RAW death'!$M$2:$M$2561,AH$1)-SUMIFS('RAW death CI'!$N$2:$N$1921,'RAW death CI'!$G$2:$G$1921,'death (num)'!$C18,'RAW death CI'!$M$2:$M$1921,'death (num)'!AH$1))/5</f>
        <v>1109.7429854000002</v>
      </c>
      <c r="AI18" s="2">
        <f>(SUMIFS('RAW death'!$N$2:$N$2561,'RAW death'!$G$2:$G$2561,'death (num)'!$C18,'RAW death'!$M$2:$M$2561,AI$1)-SUMIFS('RAW death CI'!$N$2:$N$1921,'RAW death CI'!$G$2:$G$1921,'death (num)'!$C18,'RAW death CI'!$M$2:$M$1921,'death (num)'!AI$1))/5</f>
        <v>1132.5200528</v>
      </c>
    </row>
    <row r="19" spans="1:35" x14ac:dyDescent="0.2">
      <c r="A19">
        <f t="shared" si="0"/>
        <v>18</v>
      </c>
      <c r="B19" t="s">
        <v>24</v>
      </c>
      <c r="C19" s="1">
        <v>8</v>
      </c>
      <c r="D19" s="2">
        <f>(SUMIFS('RAW death'!$N$2:$N$2561,'RAW death'!$G$2:$G$2561,'death (num)'!$C19,'RAW death'!$M$2:$M$2561,D$1)-SUMIFS('RAW death CI'!$N$2:$N$1921,'RAW death CI'!$G$2:$G$1921,'death (num)'!$C19,'RAW death CI'!$M$2:$M$1921,'death (num)'!D$1))/5</f>
        <v>2409.3125920000002</v>
      </c>
      <c r="E19" s="2">
        <f>(SUMIFS('RAW death'!$N$2:$N$2561,'RAW death'!$G$2:$G$2561,'death (num)'!$C19,'RAW death'!$M$2:$M$2561,E$1)-SUMIFS('RAW death CI'!$N$2:$N$1921,'RAW death CI'!$G$2:$G$1921,'death (num)'!$C19,'RAW death CI'!$M$2:$M$1921,'death (num)'!E$1))/5</f>
        <v>2373.0505330000001</v>
      </c>
      <c r="F19" s="2">
        <f>(SUMIFS('RAW death'!$N$2:$N$2561,'RAW death'!$G$2:$G$2561,'death (num)'!$C19,'RAW death'!$M$2:$M$2561,F$1)-SUMIFS('RAW death CI'!$N$2:$N$1921,'RAW death CI'!$G$2:$G$1921,'death (num)'!$C19,'RAW death CI'!$M$2:$M$1921,'death (num)'!F$1))/5</f>
        <v>2365.9547912000003</v>
      </c>
      <c r="G19" s="2">
        <f>(SUMIFS('RAW death'!$N$2:$N$2561,'RAW death'!$G$2:$G$2561,'death (num)'!$C19,'RAW death'!$M$2:$M$2561,G$1)-SUMIFS('RAW death CI'!$N$2:$N$1921,'RAW death CI'!$G$2:$G$1921,'death (num)'!$C19,'RAW death CI'!$M$2:$M$1921,'death (num)'!G$1))/5</f>
        <v>2318.0763312000004</v>
      </c>
      <c r="H19" s="2">
        <f>(SUMIFS('RAW death'!$N$2:$N$2561,'RAW death'!$G$2:$G$2561,'death (num)'!$C19,'RAW death'!$M$2:$M$2561,H$1)-SUMIFS('RAW death CI'!$N$2:$N$1921,'RAW death CI'!$G$2:$G$1921,'death (num)'!$C19,'RAW death CI'!$M$2:$M$1921,'death (num)'!H$1))/5</f>
        <v>2301.2696705999997</v>
      </c>
      <c r="I19" s="2">
        <f>(SUMIFS('RAW death'!$N$2:$N$2561,'RAW death'!$G$2:$G$2561,'death (num)'!$C19,'RAW death'!$M$2:$M$2561,I$1)-SUMIFS('RAW death CI'!$N$2:$N$1921,'RAW death CI'!$G$2:$G$1921,'death (num)'!$C19,'RAW death CI'!$M$2:$M$1921,'death (num)'!I$1))/5</f>
        <v>2274.8315083999996</v>
      </c>
      <c r="J19" s="2">
        <f>(SUMIFS('RAW death'!$N$2:$N$2561,'RAW death'!$G$2:$G$2561,'death (num)'!$C19,'RAW death'!$M$2:$M$2561,J$1)-SUMIFS('RAW death CI'!$N$2:$N$1921,'RAW death CI'!$G$2:$G$1921,'death (num)'!$C19,'RAW death CI'!$M$2:$M$1921,'death (num)'!J$1))/5</f>
        <v>2249.5558421999999</v>
      </c>
      <c r="K19" s="2">
        <f>(SUMIFS('RAW death'!$N$2:$N$2561,'RAW death'!$G$2:$G$2561,'death (num)'!$C19,'RAW death'!$M$2:$M$2561,K$1)-SUMIFS('RAW death CI'!$N$2:$N$1921,'RAW death CI'!$G$2:$G$1921,'death (num)'!$C19,'RAW death CI'!$M$2:$M$1921,'death (num)'!K$1))/5</f>
        <v>2217.5650811999999</v>
      </c>
      <c r="L19" s="2">
        <f>(SUMIFS('RAW death'!$N$2:$N$2561,'RAW death'!$G$2:$G$2561,'death (num)'!$C19,'RAW death'!$M$2:$M$2561,L$1)-SUMIFS('RAW death CI'!$N$2:$N$1921,'RAW death CI'!$G$2:$G$1921,'death (num)'!$C19,'RAW death CI'!$M$2:$M$1921,'death (num)'!L$1))/5</f>
        <v>2189.9192697999997</v>
      </c>
      <c r="M19" s="2">
        <f>(SUMIFS('RAW death'!$N$2:$N$2561,'RAW death'!$G$2:$G$2561,'death (num)'!$C19,'RAW death'!$M$2:$M$2561,M$1)-SUMIFS('RAW death CI'!$N$2:$N$1921,'RAW death CI'!$G$2:$G$1921,'death (num)'!$C19,'RAW death CI'!$M$2:$M$1921,'death (num)'!M$1))/5</f>
        <v>2155.2299978000001</v>
      </c>
      <c r="N19" s="2">
        <f>(SUMIFS('RAW death'!$N$2:$N$2561,'RAW death'!$G$2:$G$2561,'death (num)'!$C19,'RAW death'!$M$2:$M$2561,N$1)-SUMIFS('RAW death CI'!$N$2:$N$1921,'RAW death CI'!$G$2:$G$1921,'death (num)'!$C19,'RAW death CI'!$M$2:$M$1921,'death (num)'!N$1))/5</f>
        <v>2085.1100833999999</v>
      </c>
      <c r="O19" s="2">
        <f>(SUMIFS('RAW death'!$N$2:$N$2561,'RAW death'!$G$2:$G$2561,'death (num)'!$C19,'RAW death'!$M$2:$M$2561,O$1)-SUMIFS('RAW death CI'!$N$2:$N$1921,'RAW death CI'!$G$2:$G$1921,'death (num)'!$C19,'RAW death CI'!$M$2:$M$1921,'death (num)'!O$1))/5</f>
        <v>2025.4256080000002</v>
      </c>
      <c r="P19" s="2">
        <f>(SUMIFS('RAW death'!$N$2:$N$2561,'RAW death'!$G$2:$G$2561,'death (num)'!$C19,'RAW death'!$M$2:$M$2561,P$1)-SUMIFS('RAW death CI'!$N$2:$N$1921,'RAW death CI'!$G$2:$G$1921,'death (num)'!$C19,'RAW death CI'!$M$2:$M$1921,'death (num)'!P$1))/5</f>
        <v>1952.8784390000001</v>
      </c>
      <c r="Q19" s="2">
        <f>(SUMIFS('RAW death'!$N$2:$N$2561,'RAW death'!$G$2:$G$2561,'death (num)'!$C19,'RAW death'!$M$2:$M$2561,Q$1)-SUMIFS('RAW death CI'!$N$2:$N$1921,'RAW death CI'!$G$2:$G$1921,'death (num)'!$C19,'RAW death CI'!$M$2:$M$1921,'death (num)'!Q$1))/5</f>
        <v>1888.3474601999999</v>
      </c>
      <c r="R19" s="2">
        <f>(SUMIFS('RAW death'!$N$2:$N$2561,'RAW death'!$G$2:$G$2561,'death (num)'!$C19,'RAW death'!$M$2:$M$2561,R$1)-SUMIFS('RAW death CI'!$N$2:$N$1921,'RAW death CI'!$G$2:$G$1921,'death (num)'!$C19,'RAW death CI'!$M$2:$M$1921,'death (num)'!R$1))/5</f>
        <v>3594.6501506</v>
      </c>
      <c r="S19" s="2">
        <f>(SUMIFS('RAW death'!$N$2:$N$2561,'RAW death'!$G$2:$G$2561,'death (num)'!$C19,'RAW death'!$M$2:$M$2561,S$1)-SUMIFS('RAW death CI'!$N$2:$N$1921,'RAW death CI'!$G$2:$G$1921,'death (num)'!$C19,'RAW death CI'!$M$2:$M$1921,'death (num)'!S$1))/5</f>
        <v>1753.5114288</v>
      </c>
      <c r="T19" s="2">
        <f>(SUMIFS('RAW death'!$N$2:$N$2561,'RAW death'!$G$2:$G$2561,'death (num)'!$C19,'RAW death'!$M$2:$M$2561,T$1)-SUMIFS('RAW death CI'!$N$2:$N$1921,'RAW death CI'!$G$2:$G$1921,'death (num)'!$C19,'RAW death CI'!$M$2:$M$1921,'death (num)'!T$1))/5</f>
        <v>1766.9950177999999</v>
      </c>
      <c r="U19" s="2">
        <f>(SUMIFS('RAW death'!$N$2:$N$2561,'RAW death'!$G$2:$G$2561,'death (num)'!$C19,'RAW death'!$M$2:$M$2561,U$1)-SUMIFS('RAW death CI'!$N$2:$N$1921,'RAW death CI'!$G$2:$G$1921,'death (num)'!$C19,'RAW death CI'!$M$2:$M$1921,'death (num)'!U$1))/5</f>
        <v>1636.7323191999999</v>
      </c>
      <c r="V19" s="2">
        <f>(SUMIFS('RAW death'!$N$2:$N$2561,'RAW death'!$G$2:$G$2561,'death (num)'!$C19,'RAW death'!$M$2:$M$2561,V$1)-SUMIFS('RAW death CI'!$N$2:$N$1921,'RAW death CI'!$G$2:$G$1921,'death (num)'!$C19,'RAW death CI'!$M$2:$M$1921,'death (num)'!V$1))/5</f>
        <v>1581.4109914000001</v>
      </c>
      <c r="W19" s="2">
        <f>(SUMIFS('RAW death'!$N$2:$N$2561,'RAW death'!$G$2:$G$2561,'death (num)'!$C19,'RAW death'!$M$2:$M$2561,W$1)-SUMIFS('RAW death CI'!$N$2:$N$1921,'RAW death CI'!$G$2:$G$1921,'death (num)'!$C19,'RAW death CI'!$M$2:$M$1921,'death (num)'!W$1))/5</f>
        <v>1553.3132494000001</v>
      </c>
      <c r="X19" s="2">
        <f>(SUMIFS('RAW death'!$N$2:$N$2561,'RAW death'!$G$2:$G$2561,'death (num)'!$C19,'RAW death'!$M$2:$M$2561,X$1)-SUMIFS('RAW death CI'!$N$2:$N$1921,'RAW death CI'!$G$2:$G$1921,'death (num)'!$C19,'RAW death CI'!$M$2:$M$1921,'death (num)'!X$1))/5</f>
        <v>1503.7025978000001</v>
      </c>
      <c r="Y19" s="2">
        <f>(SUMIFS('RAW death'!$N$2:$N$2561,'RAW death'!$G$2:$G$2561,'death (num)'!$C19,'RAW death'!$M$2:$M$2561,Y$1)-SUMIFS('RAW death CI'!$N$2:$N$1921,'RAW death CI'!$G$2:$G$1921,'death (num)'!$C19,'RAW death CI'!$M$2:$M$1921,'death (num)'!Y$1))/5</f>
        <v>1439.1118692</v>
      </c>
      <c r="Z19" s="2">
        <f>(SUMIFS('RAW death'!$N$2:$N$2561,'RAW death'!$G$2:$G$2561,'death (num)'!$C19,'RAW death'!$M$2:$M$2561,Z$1)-SUMIFS('RAW death CI'!$N$2:$N$1921,'RAW death CI'!$G$2:$G$1921,'death (num)'!$C19,'RAW death CI'!$M$2:$M$1921,'death (num)'!Z$1))/5</f>
        <v>1400.2841751999999</v>
      </c>
      <c r="AA19" s="2">
        <f>(SUMIFS('RAW death'!$N$2:$N$2561,'RAW death'!$G$2:$G$2561,'death (num)'!$C19,'RAW death'!$M$2:$M$2561,AA$1)-SUMIFS('RAW death CI'!$N$2:$N$1921,'RAW death CI'!$G$2:$G$1921,'death (num)'!$C19,'RAW death CI'!$M$2:$M$1921,'death (num)'!AA$1))/5</f>
        <v>1367.377207</v>
      </c>
      <c r="AB19" s="2">
        <f>(SUMIFS('RAW death'!$N$2:$N$2561,'RAW death'!$G$2:$G$2561,'death (num)'!$C19,'RAW death'!$M$2:$M$2561,AB$1)-SUMIFS('RAW death CI'!$N$2:$N$1921,'RAW death CI'!$G$2:$G$1921,'death (num)'!$C19,'RAW death CI'!$M$2:$M$1921,'death (num)'!AB$1))/5</f>
        <v>1328.938752</v>
      </c>
      <c r="AC19" s="2">
        <f>(SUMIFS('RAW death'!$N$2:$N$2561,'RAW death'!$G$2:$G$2561,'death (num)'!$C19,'RAW death'!$M$2:$M$2561,AC$1)-SUMIFS('RAW death CI'!$N$2:$N$1921,'RAW death CI'!$G$2:$G$1921,'death (num)'!$C19,'RAW death CI'!$M$2:$M$1921,'death (num)'!AC$1))/5</f>
        <v>1295.4586874000001</v>
      </c>
      <c r="AD19" s="2">
        <f>(SUMIFS('RAW death'!$N$2:$N$2561,'RAW death'!$G$2:$G$2561,'death (num)'!$C19,'RAW death'!$M$2:$M$2561,AD$1)-SUMIFS('RAW death CI'!$N$2:$N$1921,'RAW death CI'!$G$2:$G$1921,'death (num)'!$C19,'RAW death CI'!$M$2:$M$1921,'death (num)'!AD$1))/5</f>
        <v>1242.2707822</v>
      </c>
      <c r="AE19" s="2">
        <f>(SUMIFS('RAW death'!$N$2:$N$2561,'RAW death'!$G$2:$G$2561,'death (num)'!$C19,'RAW death'!$M$2:$M$2561,AE$1)-SUMIFS('RAW death CI'!$N$2:$N$1921,'RAW death CI'!$G$2:$G$1921,'death (num)'!$C19,'RAW death CI'!$M$2:$M$1921,'death (num)'!AE$1))/5</f>
        <v>1201.8544489999999</v>
      </c>
      <c r="AF19" s="2">
        <f>(SUMIFS('RAW death'!$N$2:$N$2561,'RAW death'!$G$2:$G$2561,'death (num)'!$C19,'RAW death'!$M$2:$M$2561,AF$1)-SUMIFS('RAW death CI'!$N$2:$N$1921,'RAW death CI'!$G$2:$G$1921,'death (num)'!$C19,'RAW death CI'!$M$2:$M$1921,'death (num)'!AF$1))/5</f>
        <v>1208.6069262000001</v>
      </c>
      <c r="AG19" s="2">
        <f>(SUMIFS('RAW death'!$N$2:$N$2561,'RAW death'!$G$2:$G$2561,'death (num)'!$C19,'RAW death'!$M$2:$M$2561,AG$1)-SUMIFS('RAW death CI'!$N$2:$N$1921,'RAW death CI'!$G$2:$G$1921,'death (num)'!$C19,'RAW death CI'!$M$2:$M$1921,'death (num)'!AG$1))/5</f>
        <v>1117.4529480000001</v>
      </c>
      <c r="AH19" s="2">
        <f>(SUMIFS('RAW death'!$N$2:$N$2561,'RAW death'!$G$2:$G$2561,'death (num)'!$C19,'RAW death'!$M$2:$M$2561,AH$1)-SUMIFS('RAW death CI'!$N$2:$N$1921,'RAW death CI'!$G$2:$G$1921,'death (num)'!$C19,'RAW death CI'!$M$2:$M$1921,'death (num)'!AH$1))/5</f>
        <v>1109.7429854000002</v>
      </c>
      <c r="AI19" s="2">
        <f>(SUMIFS('RAW death'!$N$2:$N$2561,'RAW death'!$G$2:$G$2561,'death (num)'!$C19,'RAW death'!$M$2:$M$2561,AI$1)-SUMIFS('RAW death CI'!$N$2:$N$1921,'RAW death CI'!$G$2:$G$1921,'death (num)'!$C19,'RAW death CI'!$M$2:$M$1921,'death (num)'!AI$1))/5</f>
        <v>1132.5200528</v>
      </c>
    </row>
    <row r="20" spans="1:35" x14ac:dyDescent="0.2">
      <c r="A20">
        <f t="shared" si="0"/>
        <v>19</v>
      </c>
      <c r="B20" t="s">
        <v>24</v>
      </c>
      <c r="C20" s="1">
        <v>8</v>
      </c>
      <c r="D20" s="2">
        <f>(SUMIFS('RAW death'!$N$2:$N$2561,'RAW death'!$G$2:$G$2561,'death (num)'!$C20,'RAW death'!$M$2:$M$2561,D$1)-SUMIFS('RAW death CI'!$N$2:$N$1921,'RAW death CI'!$G$2:$G$1921,'death (num)'!$C20,'RAW death CI'!$M$2:$M$1921,'death (num)'!D$1))/5</f>
        <v>2409.3125920000002</v>
      </c>
      <c r="E20" s="2">
        <f>(SUMIFS('RAW death'!$N$2:$N$2561,'RAW death'!$G$2:$G$2561,'death (num)'!$C20,'RAW death'!$M$2:$M$2561,E$1)-SUMIFS('RAW death CI'!$N$2:$N$1921,'RAW death CI'!$G$2:$G$1921,'death (num)'!$C20,'RAW death CI'!$M$2:$M$1921,'death (num)'!E$1))/5</f>
        <v>2373.0505330000001</v>
      </c>
      <c r="F20" s="2">
        <f>(SUMIFS('RAW death'!$N$2:$N$2561,'RAW death'!$G$2:$G$2561,'death (num)'!$C20,'RAW death'!$M$2:$M$2561,F$1)-SUMIFS('RAW death CI'!$N$2:$N$1921,'RAW death CI'!$G$2:$G$1921,'death (num)'!$C20,'RAW death CI'!$M$2:$M$1921,'death (num)'!F$1))/5</f>
        <v>2365.9547912000003</v>
      </c>
      <c r="G20" s="2">
        <f>(SUMIFS('RAW death'!$N$2:$N$2561,'RAW death'!$G$2:$G$2561,'death (num)'!$C20,'RAW death'!$M$2:$M$2561,G$1)-SUMIFS('RAW death CI'!$N$2:$N$1921,'RAW death CI'!$G$2:$G$1921,'death (num)'!$C20,'RAW death CI'!$M$2:$M$1921,'death (num)'!G$1))/5</f>
        <v>2318.0763312000004</v>
      </c>
      <c r="H20" s="2">
        <f>(SUMIFS('RAW death'!$N$2:$N$2561,'RAW death'!$G$2:$G$2561,'death (num)'!$C20,'RAW death'!$M$2:$M$2561,H$1)-SUMIFS('RAW death CI'!$N$2:$N$1921,'RAW death CI'!$G$2:$G$1921,'death (num)'!$C20,'RAW death CI'!$M$2:$M$1921,'death (num)'!H$1))/5</f>
        <v>2301.2696705999997</v>
      </c>
      <c r="I20" s="2">
        <f>(SUMIFS('RAW death'!$N$2:$N$2561,'RAW death'!$G$2:$G$2561,'death (num)'!$C20,'RAW death'!$M$2:$M$2561,I$1)-SUMIFS('RAW death CI'!$N$2:$N$1921,'RAW death CI'!$G$2:$G$1921,'death (num)'!$C20,'RAW death CI'!$M$2:$M$1921,'death (num)'!I$1))/5</f>
        <v>2274.8315083999996</v>
      </c>
      <c r="J20" s="2">
        <f>(SUMIFS('RAW death'!$N$2:$N$2561,'RAW death'!$G$2:$G$2561,'death (num)'!$C20,'RAW death'!$M$2:$M$2561,J$1)-SUMIFS('RAW death CI'!$N$2:$N$1921,'RAW death CI'!$G$2:$G$1921,'death (num)'!$C20,'RAW death CI'!$M$2:$M$1921,'death (num)'!J$1))/5</f>
        <v>2249.5558421999999</v>
      </c>
      <c r="K20" s="2">
        <f>(SUMIFS('RAW death'!$N$2:$N$2561,'RAW death'!$G$2:$G$2561,'death (num)'!$C20,'RAW death'!$M$2:$M$2561,K$1)-SUMIFS('RAW death CI'!$N$2:$N$1921,'RAW death CI'!$G$2:$G$1921,'death (num)'!$C20,'RAW death CI'!$M$2:$M$1921,'death (num)'!K$1))/5</f>
        <v>2217.5650811999999</v>
      </c>
      <c r="L20" s="2">
        <f>(SUMIFS('RAW death'!$N$2:$N$2561,'RAW death'!$G$2:$G$2561,'death (num)'!$C20,'RAW death'!$M$2:$M$2561,L$1)-SUMIFS('RAW death CI'!$N$2:$N$1921,'RAW death CI'!$G$2:$G$1921,'death (num)'!$C20,'RAW death CI'!$M$2:$M$1921,'death (num)'!L$1))/5</f>
        <v>2189.9192697999997</v>
      </c>
      <c r="M20" s="2">
        <f>(SUMIFS('RAW death'!$N$2:$N$2561,'RAW death'!$G$2:$G$2561,'death (num)'!$C20,'RAW death'!$M$2:$M$2561,M$1)-SUMIFS('RAW death CI'!$N$2:$N$1921,'RAW death CI'!$G$2:$G$1921,'death (num)'!$C20,'RAW death CI'!$M$2:$M$1921,'death (num)'!M$1))/5</f>
        <v>2155.2299978000001</v>
      </c>
      <c r="N20" s="2">
        <f>(SUMIFS('RAW death'!$N$2:$N$2561,'RAW death'!$G$2:$G$2561,'death (num)'!$C20,'RAW death'!$M$2:$M$2561,N$1)-SUMIFS('RAW death CI'!$N$2:$N$1921,'RAW death CI'!$G$2:$G$1921,'death (num)'!$C20,'RAW death CI'!$M$2:$M$1921,'death (num)'!N$1))/5</f>
        <v>2085.1100833999999</v>
      </c>
      <c r="O20" s="2">
        <f>(SUMIFS('RAW death'!$N$2:$N$2561,'RAW death'!$G$2:$G$2561,'death (num)'!$C20,'RAW death'!$M$2:$M$2561,O$1)-SUMIFS('RAW death CI'!$N$2:$N$1921,'RAW death CI'!$G$2:$G$1921,'death (num)'!$C20,'RAW death CI'!$M$2:$M$1921,'death (num)'!O$1))/5</f>
        <v>2025.4256080000002</v>
      </c>
      <c r="P20" s="2">
        <f>(SUMIFS('RAW death'!$N$2:$N$2561,'RAW death'!$G$2:$G$2561,'death (num)'!$C20,'RAW death'!$M$2:$M$2561,P$1)-SUMIFS('RAW death CI'!$N$2:$N$1921,'RAW death CI'!$G$2:$G$1921,'death (num)'!$C20,'RAW death CI'!$M$2:$M$1921,'death (num)'!P$1))/5</f>
        <v>1952.8784390000001</v>
      </c>
      <c r="Q20" s="2">
        <f>(SUMIFS('RAW death'!$N$2:$N$2561,'RAW death'!$G$2:$G$2561,'death (num)'!$C20,'RAW death'!$M$2:$M$2561,Q$1)-SUMIFS('RAW death CI'!$N$2:$N$1921,'RAW death CI'!$G$2:$G$1921,'death (num)'!$C20,'RAW death CI'!$M$2:$M$1921,'death (num)'!Q$1))/5</f>
        <v>1888.3474601999999</v>
      </c>
      <c r="R20" s="2">
        <f>(SUMIFS('RAW death'!$N$2:$N$2561,'RAW death'!$G$2:$G$2561,'death (num)'!$C20,'RAW death'!$M$2:$M$2561,R$1)-SUMIFS('RAW death CI'!$N$2:$N$1921,'RAW death CI'!$G$2:$G$1921,'death (num)'!$C20,'RAW death CI'!$M$2:$M$1921,'death (num)'!R$1))/5</f>
        <v>3594.6501506</v>
      </c>
      <c r="S20" s="2">
        <f>(SUMIFS('RAW death'!$N$2:$N$2561,'RAW death'!$G$2:$G$2561,'death (num)'!$C20,'RAW death'!$M$2:$M$2561,S$1)-SUMIFS('RAW death CI'!$N$2:$N$1921,'RAW death CI'!$G$2:$G$1921,'death (num)'!$C20,'RAW death CI'!$M$2:$M$1921,'death (num)'!S$1))/5</f>
        <v>1753.5114288</v>
      </c>
      <c r="T20" s="2">
        <f>(SUMIFS('RAW death'!$N$2:$N$2561,'RAW death'!$G$2:$G$2561,'death (num)'!$C20,'RAW death'!$M$2:$M$2561,T$1)-SUMIFS('RAW death CI'!$N$2:$N$1921,'RAW death CI'!$G$2:$G$1921,'death (num)'!$C20,'RAW death CI'!$M$2:$M$1921,'death (num)'!T$1))/5</f>
        <v>1766.9950177999999</v>
      </c>
      <c r="U20" s="2">
        <f>(SUMIFS('RAW death'!$N$2:$N$2561,'RAW death'!$G$2:$G$2561,'death (num)'!$C20,'RAW death'!$M$2:$M$2561,U$1)-SUMIFS('RAW death CI'!$N$2:$N$1921,'RAW death CI'!$G$2:$G$1921,'death (num)'!$C20,'RAW death CI'!$M$2:$M$1921,'death (num)'!U$1))/5</f>
        <v>1636.7323191999999</v>
      </c>
      <c r="V20" s="2">
        <f>(SUMIFS('RAW death'!$N$2:$N$2561,'RAW death'!$G$2:$G$2561,'death (num)'!$C20,'RAW death'!$M$2:$M$2561,V$1)-SUMIFS('RAW death CI'!$N$2:$N$1921,'RAW death CI'!$G$2:$G$1921,'death (num)'!$C20,'RAW death CI'!$M$2:$M$1921,'death (num)'!V$1))/5</f>
        <v>1581.4109914000001</v>
      </c>
      <c r="W20" s="2">
        <f>(SUMIFS('RAW death'!$N$2:$N$2561,'RAW death'!$G$2:$G$2561,'death (num)'!$C20,'RAW death'!$M$2:$M$2561,W$1)-SUMIFS('RAW death CI'!$N$2:$N$1921,'RAW death CI'!$G$2:$G$1921,'death (num)'!$C20,'RAW death CI'!$M$2:$M$1921,'death (num)'!W$1))/5</f>
        <v>1553.3132494000001</v>
      </c>
      <c r="X20" s="2">
        <f>(SUMIFS('RAW death'!$N$2:$N$2561,'RAW death'!$G$2:$G$2561,'death (num)'!$C20,'RAW death'!$M$2:$M$2561,X$1)-SUMIFS('RAW death CI'!$N$2:$N$1921,'RAW death CI'!$G$2:$G$1921,'death (num)'!$C20,'RAW death CI'!$M$2:$M$1921,'death (num)'!X$1))/5</f>
        <v>1503.7025978000001</v>
      </c>
      <c r="Y20" s="2">
        <f>(SUMIFS('RAW death'!$N$2:$N$2561,'RAW death'!$G$2:$G$2561,'death (num)'!$C20,'RAW death'!$M$2:$M$2561,Y$1)-SUMIFS('RAW death CI'!$N$2:$N$1921,'RAW death CI'!$G$2:$G$1921,'death (num)'!$C20,'RAW death CI'!$M$2:$M$1921,'death (num)'!Y$1))/5</f>
        <v>1439.1118692</v>
      </c>
      <c r="Z20" s="2">
        <f>(SUMIFS('RAW death'!$N$2:$N$2561,'RAW death'!$G$2:$G$2561,'death (num)'!$C20,'RAW death'!$M$2:$M$2561,Z$1)-SUMIFS('RAW death CI'!$N$2:$N$1921,'RAW death CI'!$G$2:$G$1921,'death (num)'!$C20,'RAW death CI'!$M$2:$M$1921,'death (num)'!Z$1))/5</f>
        <v>1400.2841751999999</v>
      </c>
      <c r="AA20" s="2">
        <f>(SUMIFS('RAW death'!$N$2:$N$2561,'RAW death'!$G$2:$G$2561,'death (num)'!$C20,'RAW death'!$M$2:$M$2561,AA$1)-SUMIFS('RAW death CI'!$N$2:$N$1921,'RAW death CI'!$G$2:$G$1921,'death (num)'!$C20,'RAW death CI'!$M$2:$M$1921,'death (num)'!AA$1))/5</f>
        <v>1367.377207</v>
      </c>
      <c r="AB20" s="2">
        <f>(SUMIFS('RAW death'!$N$2:$N$2561,'RAW death'!$G$2:$G$2561,'death (num)'!$C20,'RAW death'!$M$2:$M$2561,AB$1)-SUMIFS('RAW death CI'!$N$2:$N$1921,'RAW death CI'!$G$2:$G$1921,'death (num)'!$C20,'RAW death CI'!$M$2:$M$1921,'death (num)'!AB$1))/5</f>
        <v>1328.938752</v>
      </c>
      <c r="AC20" s="2">
        <f>(SUMIFS('RAW death'!$N$2:$N$2561,'RAW death'!$G$2:$G$2561,'death (num)'!$C20,'RAW death'!$M$2:$M$2561,AC$1)-SUMIFS('RAW death CI'!$N$2:$N$1921,'RAW death CI'!$G$2:$G$1921,'death (num)'!$C20,'RAW death CI'!$M$2:$M$1921,'death (num)'!AC$1))/5</f>
        <v>1295.4586874000001</v>
      </c>
      <c r="AD20" s="2">
        <f>(SUMIFS('RAW death'!$N$2:$N$2561,'RAW death'!$G$2:$G$2561,'death (num)'!$C20,'RAW death'!$M$2:$M$2561,AD$1)-SUMIFS('RAW death CI'!$N$2:$N$1921,'RAW death CI'!$G$2:$G$1921,'death (num)'!$C20,'RAW death CI'!$M$2:$M$1921,'death (num)'!AD$1))/5</f>
        <v>1242.2707822</v>
      </c>
      <c r="AE20" s="2">
        <f>(SUMIFS('RAW death'!$N$2:$N$2561,'RAW death'!$G$2:$G$2561,'death (num)'!$C20,'RAW death'!$M$2:$M$2561,AE$1)-SUMIFS('RAW death CI'!$N$2:$N$1921,'RAW death CI'!$G$2:$G$1921,'death (num)'!$C20,'RAW death CI'!$M$2:$M$1921,'death (num)'!AE$1))/5</f>
        <v>1201.8544489999999</v>
      </c>
      <c r="AF20" s="2">
        <f>(SUMIFS('RAW death'!$N$2:$N$2561,'RAW death'!$G$2:$G$2561,'death (num)'!$C20,'RAW death'!$M$2:$M$2561,AF$1)-SUMIFS('RAW death CI'!$N$2:$N$1921,'RAW death CI'!$G$2:$G$1921,'death (num)'!$C20,'RAW death CI'!$M$2:$M$1921,'death (num)'!AF$1))/5</f>
        <v>1208.6069262000001</v>
      </c>
      <c r="AG20" s="2">
        <f>(SUMIFS('RAW death'!$N$2:$N$2561,'RAW death'!$G$2:$G$2561,'death (num)'!$C20,'RAW death'!$M$2:$M$2561,AG$1)-SUMIFS('RAW death CI'!$N$2:$N$1921,'RAW death CI'!$G$2:$G$1921,'death (num)'!$C20,'RAW death CI'!$M$2:$M$1921,'death (num)'!AG$1))/5</f>
        <v>1117.4529480000001</v>
      </c>
      <c r="AH20" s="2">
        <f>(SUMIFS('RAW death'!$N$2:$N$2561,'RAW death'!$G$2:$G$2561,'death (num)'!$C20,'RAW death'!$M$2:$M$2561,AH$1)-SUMIFS('RAW death CI'!$N$2:$N$1921,'RAW death CI'!$G$2:$G$1921,'death (num)'!$C20,'RAW death CI'!$M$2:$M$1921,'death (num)'!AH$1))/5</f>
        <v>1109.7429854000002</v>
      </c>
      <c r="AI20" s="2">
        <f>(SUMIFS('RAW death'!$N$2:$N$2561,'RAW death'!$G$2:$G$2561,'death (num)'!$C20,'RAW death'!$M$2:$M$2561,AI$1)-SUMIFS('RAW death CI'!$N$2:$N$1921,'RAW death CI'!$G$2:$G$1921,'death (num)'!$C20,'RAW death CI'!$M$2:$M$1921,'death (num)'!AI$1))/5</f>
        <v>1132.5200528</v>
      </c>
    </row>
    <row r="21" spans="1:35" x14ac:dyDescent="0.2">
      <c r="A21">
        <f t="shared" si="0"/>
        <v>20</v>
      </c>
      <c r="B21" t="s">
        <v>25</v>
      </c>
      <c r="C21" s="1">
        <v>9</v>
      </c>
      <c r="D21" s="2">
        <f>(SUMIFS('RAW death'!$N$2:$N$2561,'RAW death'!$G$2:$G$2561,'death (num)'!$C21,'RAW death'!$M$2:$M$2561,D$1)-SUMIFS('RAW death CI'!$N$2:$N$1921,'RAW death CI'!$G$2:$G$1921,'death (num)'!$C21,'RAW death CI'!$M$2:$M$1921,'death (num)'!D$1))/5</f>
        <v>3095.0997162000003</v>
      </c>
      <c r="E21" s="2">
        <f>(SUMIFS('RAW death'!$N$2:$N$2561,'RAW death'!$G$2:$G$2561,'death (num)'!$C21,'RAW death'!$M$2:$M$2561,E$1)-SUMIFS('RAW death CI'!$N$2:$N$1921,'RAW death CI'!$G$2:$G$1921,'death (num)'!$C21,'RAW death CI'!$M$2:$M$1921,'death (num)'!E$1))/5</f>
        <v>3043.4397658000003</v>
      </c>
      <c r="F21" s="2">
        <f>(SUMIFS('RAW death'!$N$2:$N$2561,'RAW death'!$G$2:$G$2561,'death (num)'!$C21,'RAW death'!$M$2:$M$2561,F$1)-SUMIFS('RAW death CI'!$N$2:$N$1921,'RAW death CI'!$G$2:$G$1921,'death (num)'!$C21,'RAW death CI'!$M$2:$M$1921,'death (num)'!F$1))/5</f>
        <v>3022.3787339999999</v>
      </c>
      <c r="G21" s="2">
        <f>(SUMIFS('RAW death'!$N$2:$N$2561,'RAW death'!$G$2:$G$2561,'death (num)'!$C21,'RAW death'!$M$2:$M$2561,G$1)-SUMIFS('RAW death CI'!$N$2:$N$1921,'RAW death CI'!$G$2:$G$1921,'death (num)'!$C21,'RAW death CI'!$M$2:$M$1921,'death (num)'!G$1))/5</f>
        <v>2990.4555833999998</v>
      </c>
      <c r="H21" s="2">
        <f>(SUMIFS('RAW death'!$N$2:$N$2561,'RAW death'!$G$2:$G$2561,'death (num)'!$C21,'RAW death'!$M$2:$M$2561,H$1)-SUMIFS('RAW death CI'!$N$2:$N$1921,'RAW death CI'!$G$2:$G$1921,'death (num)'!$C21,'RAW death CI'!$M$2:$M$1921,'death (num)'!H$1))/5</f>
        <v>2981.8838346000002</v>
      </c>
      <c r="I21" s="2">
        <f>(SUMIFS('RAW death'!$N$2:$N$2561,'RAW death'!$G$2:$G$2561,'death (num)'!$C21,'RAW death'!$M$2:$M$2561,I$1)-SUMIFS('RAW death CI'!$N$2:$N$1921,'RAW death CI'!$G$2:$G$1921,'death (num)'!$C21,'RAW death CI'!$M$2:$M$1921,'death (num)'!I$1))/5</f>
        <v>2974.8321903999999</v>
      </c>
      <c r="J21" s="2">
        <f>(SUMIFS('RAW death'!$N$2:$N$2561,'RAW death'!$G$2:$G$2561,'death (num)'!$C21,'RAW death'!$M$2:$M$2561,J$1)-SUMIFS('RAW death CI'!$N$2:$N$1921,'RAW death CI'!$G$2:$G$1921,'death (num)'!$C21,'RAW death CI'!$M$2:$M$1921,'death (num)'!J$1))/5</f>
        <v>2970.6542664000003</v>
      </c>
      <c r="K21" s="2">
        <f>(SUMIFS('RAW death'!$N$2:$N$2561,'RAW death'!$G$2:$G$2561,'death (num)'!$C21,'RAW death'!$M$2:$M$2561,K$1)-SUMIFS('RAW death CI'!$N$2:$N$1921,'RAW death CI'!$G$2:$G$1921,'death (num)'!$C21,'RAW death CI'!$M$2:$M$1921,'death (num)'!K$1))/5</f>
        <v>2957.2073179999998</v>
      </c>
      <c r="L21" s="2">
        <f>(SUMIFS('RAW death'!$N$2:$N$2561,'RAW death'!$G$2:$G$2561,'death (num)'!$C21,'RAW death'!$M$2:$M$2561,L$1)-SUMIFS('RAW death CI'!$N$2:$N$1921,'RAW death CI'!$G$2:$G$1921,'death (num)'!$C21,'RAW death CI'!$M$2:$M$1921,'death (num)'!L$1))/5</f>
        <v>2947.5851714</v>
      </c>
      <c r="M21" s="2">
        <f>(SUMIFS('RAW death'!$N$2:$N$2561,'RAW death'!$G$2:$G$2561,'death (num)'!$C21,'RAW death'!$M$2:$M$2561,M$1)-SUMIFS('RAW death CI'!$N$2:$N$1921,'RAW death CI'!$G$2:$G$1921,'death (num)'!$C21,'RAW death CI'!$M$2:$M$1921,'death (num)'!M$1))/5</f>
        <v>2934.0301690000001</v>
      </c>
      <c r="N21" s="2">
        <f>(SUMIFS('RAW death'!$N$2:$N$2561,'RAW death'!$G$2:$G$2561,'death (num)'!$C21,'RAW death'!$M$2:$M$2561,N$1)-SUMIFS('RAW death CI'!$N$2:$N$1921,'RAW death CI'!$G$2:$G$1921,'death (num)'!$C21,'RAW death CI'!$M$2:$M$1921,'death (num)'!N$1))/5</f>
        <v>2869.5573116000005</v>
      </c>
      <c r="O21" s="2">
        <f>(SUMIFS('RAW death'!$N$2:$N$2561,'RAW death'!$G$2:$G$2561,'death (num)'!$C21,'RAW death'!$M$2:$M$2561,O$1)-SUMIFS('RAW death CI'!$N$2:$N$1921,'RAW death CI'!$G$2:$G$1921,'death (num)'!$C21,'RAW death CI'!$M$2:$M$1921,'death (num)'!O$1))/5</f>
        <v>2815.2845865999998</v>
      </c>
      <c r="P21" s="2">
        <f>(SUMIFS('RAW death'!$N$2:$N$2561,'RAW death'!$G$2:$G$2561,'death (num)'!$C21,'RAW death'!$M$2:$M$2561,P$1)-SUMIFS('RAW death CI'!$N$2:$N$1921,'RAW death CI'!$G$2:$G$1921,'death (num)'!$C21,'RAW death CI'!$M$2:$M$1921,'death (num)'!P$1))/5</f>
        <v>2730.9900681999998</v>
      </c>
      <c r="Q21" s="2">
        <f>(SUMIFS('RAW death'!$N$2:$N$2561,'RAW death'!$G$2:$G$2561,'death (num)'!$C21,'RAW death'!$M$2:$M$2561,Q$1)-SUMIFS('RAW death CI'!$N$2:$N$1921,'RAW death CI'!$G$2:$G$1921,'death (num)'!$C21,'RAW death CI'!$M$2:$M$1921,'death (num)'!Q$1))/5</f>
        <v>2644.6607353999998</v>
      </c>
      <c r="R21" s="2">
        <f>(SUMIFS('RAW death'!$N$2:$N$2561,'RAW death'!$G$2:$G$2561,'death (num)'!$C21,'RAW death'!$M$2:$M$2561,R$1)-SUMIFS('RAW death CI'!$N$2:$N$1921,'RAW death CI'!$G$2:$G$1921,'death (num)'!$C21,'RAW death CI'!$M$2:$M$1921,'death (num)'!R$1))/5</f>
        <v>4109.6752844000002</v>
      </c>
      <c r="S21" s="2">
        <f>(SUMIFS('RAW death'!$N$2:$N$2561,'RAW death'!$G$2:$G$2561,'death (num)'!$C21,'RAW death'!$M$2:$M$2561,S$1)-SUMIFS('RAW death CI'!$N$2:$N$1921,'RAW death CI'!$G$2:$G$1921,'death (num)'!$C21,'RAW death CI'!$M$2:$M$1921,'death (num)'!S$1))/5</f>
        <v>2421.5310880000002</v>
      </c>
      <c r="T21" s="2">
        <f>(SUMIFS('RAW death'!$N$2:$N$2561,'RAW death'!$G$2:$G$2561,'death (num)'!$C21,'RAW death'!$M$2:$M$2561,T$1)-SUMIFS('RAW death CI'!$N$2:$N$1921,'RAW death CI'!$G$2:$G$1921,'death (num)'!$C21,'RAW death CI'!$M$2:$M$1921,'death (num)'!T$1))/5</f>
        <v>2378.8829378</v>
      </c>
      <c r="U21" s="2">
        <f>(SUMIFS('RAW death'!$N$2:$N$2561,'RAW death'!$G$2:$G$2561,'death (num)'!$C21,'RAW death'!$M$2:$M$2561,U$1)-SUMIFS('RAW death CI'!$N$2:$N$1921,'RAW death CI'!$G$2:$G$1921,'death (num)'!$C21,'RAW death CI'!$M$2:$M$1921,'death (num)'!U$1))/5</f>
        <v>2206.5816012</v>
      </c>
      <c r="V21" s="2">
        <f>(SUMIFS('RAW death'!$N$2:$N$2561,'RAW death'!$G$2:$G$2561,'death (num)'!$C21,'RAW death'!$M$2:$M$2561,V$1)-SUMIFS('RAW death CI'!$N$2:$N$1921,'RAW death CI'!$G$2:$G$1921,'death (num)'!$C21,'RAW death CI'!$M$2:$M$1921,'death (num)'!V$1))/5</f>
        <v>2108.5036731999999</v>
      </c>
      <c r="W21" s="2">
        <f>(SUMIFS('RAW death'!$N$2:$N$2561,'RAW death'!$G$2:$G$2561,'death (num)'!$C21,'RAW death'!$M$2:$M$2561,W$1)-SUMIFS('RAW death CI'!$N$2:$N$1921,'RAW death CI'!$G$2:$G$1921,'death (num)'!$C21,'RAW death CI'!$M$2:$M$1921,'death (num)'!W$1))/5</f>
        <v>2034.7803144000002</v>
      </c>
      <c r="X21" s="2">
        <f>(SUMIFS('RAW death'!$N$2:$N$2561,'RAW death'!$G$2:$G$2561,'death (num)'!$C21,'RAW death'!$M$2:$M$2561,X$1)-SUMIFS('RAW death CI'!$N$2:$N$1921,'RAW death CI'!$G$2:$G$1921,'death (num)'!$C21,'RAW death CI'!$M$2:$M$1921,'death (num)'!X$1))/5</f>
        <v>1945.6662241999998</v>
      </c>
      <c r="Y21" s="2">
        <f>(SUMIFS('RAW death'!$N$2:$N$2561,'RAW death'!$G$2:$G$2561,'death (num)'!$C21,'RAW death'!$M$2:$M$2561,Y$1)-SUMIFS('RAW death CI'!$N$2:$N$1921,'RAW death CI'!$G$2:$G$1921,'death (num)'!$C21,'RAW death CI'!$M$2:$M$1921,'death (num)'!Y$1))/5</f>
        <v>1843.7437863999999</v>
      </c>
      <c r="Z21" s="2">
        <f>(SUMIFS('RAW death'!$N$2:$N$2561,'RAW death'!$G$2:$G$2561,'death (num)'!$C21,'RAW death'!$M$2:$M$2561,Z$1)-SUMIFS('RAW death CI'!$N$2:$N$1921,'RAW death CI'!$G$2:$G$1921,'death (num)'!$C21,'RAW death CI'!$M$2:$M$1921,'death (num)'!Z$1))/5</f>
        <v>1774.4956883999998</v>
      </c>
      <c r="AA21" s="2">
        <f>(SUMIFS('RAW death'!$N$2:$N$2561,'RAW death'!$G$2:$G$2561,'death (num)'!$C21,'RAW death'!$M$2:$M$2561,AA$1)-SUMIFS('RAW death CI'!$N$2:$N$1921,'RAW death CI'!$G$2:$G$1921,'death (num)'!$C21,'RAW death CI'!$M$2:$M$1921,'death (num)'!AA$1))/5</f>
        <v>1718.0779367999999</v>
      </c>
      <c r="AB21" s="2">
        <f>(SUMIFS('RAW death'!$N$2:$N$2561,'RAW death'!$G$2:$G$2561,'death (num)'!$C21,'RAW death'!$M$2:$M$2561,AB$1)-SUMIFS('RAW death CI'!$N$2:$N$1921,'RAW death CI'!$G$2:$G$1921,'death (num)'!$C21,'RAW death CI'!$M$2:$M$1921,'death (num)'!AB$1))/5</f>
        <v>1655.5627905999997</v>
      </c>
      <c r="AC21" s="2">
        <f>(SUMIFS('RAW death'!$N$2:$N$2561,'RAW death'!$G$2:$G$2561,'death (num)'!$C21,'RAW death'!$M$2:$M$2561,AC$1)-SUMIFS('RAW death CI'!$N$2:$N$1921,'RAW death CI'!$G$2:$G$1921,'death (num)'!$C21,'RAW death CI'!$M$2:$M$1921,'death (num)'!AC$1))/5</f>
        <v>1607.3952549999999</v>
      </c>
      <c r="AD21" s="2">
        <f>(SUMIFS('RAW death'!$N$2:$N$2561,'RAW death'!$G$2:$G$2561,'death (num)'!$C21,'RAW death'!$M$2:$M$2561,AD$1)-SUMIFS('RAW death CI'!$N$2:$N$1921,'RAW death CI'!$G$2:$G$1921,'death (num)'!$C21,'RAW death CI'!$M$2:$M$1921,'death (num)'!AD$1))/5</f>
        <v>1530.6049078000001</v>
      </c>
      <c r="AE21" s="2">
        <f>(SUMIFS('RAW death'!$N$2:$N$2561,'RAW death'!$G$2:$G$2561,'death (num)'!$C21,'RAW death'!$M$2:$M$2561,AE$1)-SUMIFS('RAW death CI'!$N$2:$N$1921,'RAW death CI'!$G$2:$G$1921,'death (num)'!$C21,'RAW death CI'!$M$2:$M$1921,'death (num)'!AE$1))/5</f>
        <v>1483.6934196000002</v>
      </c>
      <c r="AF21" s="2">
        <f>(SUMIFS('RAW death'!$N$2:$N$2561,'RAW death'!$G$2:$G$2561,'death (num)'!$C21,'RAW death'!$M$2:$M$2561,AF$1)-SUMIFS('RAW death CI'!$N$2:$N$1921,'RAW death CI'!$G$2:$G$1921,'death (num)'!$C21,'RAW death CI'!$M$2:$M$1921,'death (num)'!AF$1))/5</f>
        <v>1476.1073206000001</v>
      </c>
      <c r="AG21" s="2">
        <f>(SUMIFS('RAW death'!$N$2:$N$2561,'RAW death'!$G$2:$G$2561,'death (num)'!$C21,'RAW death'!$M$2:$M$2561,AG$1)-SUMIFS('RAW death CI'!$N$2:$N$1921,'RAW death CI'!$G$2:$G$1921,'death (num)'!$C21,'RAW death CI'!$M$2:$M$1921,'death (num)'!AG$1))/5</f>
        <v>1380.7242837999997</v>
      </c>
      <c r="AH21" s="2">
        <f>(SUMIFS('RAW death'!$N$2:$N$2561,'RAW death'!$G$2:$G$2561,'death (num)'!$C21,'RAW death'!$M$2:$M$2561,AH$1)-SUMIFS('RAW death CI'!$N$2:$N$1921,'RAW death CI'!$G$2:$G$1921,'death (num)'!$C21,'RAW death CI'!$M$2:$M$1921,'death (num)'!AH$1))/5</f>
        <v>1379.8390584000001</v>
      </c>
      <c r="AI21" s="2">
        <f>(SUMIFS('RAW death'!$N$2:$N$2561,'RAW death'!$G$2:$G$2561,'death (num)'!$C21,'RAW death'!$M$2:$M$2561,AI$1)-SUMIFS('RAW death CI'!$N$2:$N$1921,'RAW death CI'!$G$2:$G$1921,'death (num)'!$C21,'RAW death CI'!$M$2:$M$1921,'death (num)'!AI$1))/5</f>
        <v>1418.5017045999998</v>
      </c>
    </row>
    <row r="22" spans="1:35" x14ac:dyDescent="0.2">
      <c r="A22">
        <f t="shared" si="0"/>
        <v>21</v>
      </c>
      <c r="B22" t="s">
        <v>25</v>
      </c>
      <c r="C22" s="1">
        <v>9</v>
      </c>
      <c r="D22" s="2">
        <f>(SUMIFS('RAW death'!$N$2:$N$2561,'RAW death'!$G$2:$G$2561,'death (num)'!$C22,'RAW death'!$M$2:$M$2561,D$1)-SUMIFS('RAW death CI'!$N$2:$N$1921,'RAW death CI'!$G$2:$G$1921,'death (num)'!$C22,'RAW death CI'!$M$2:$M$1921,'death (num)'!D$1))/5</f>
        <v>3095.0997162000003</v>
      </c>
      <c r="E22" s="2">
        <f>(SUMIFS('RAW death'!$N$2:$N$2561,'RAW death'!$G$2:$G$2561,'death (num)'!$C22,'RAW death'!$M$2:$M$2561,E$1)-SUMIFS('RAW death CI'!$N$2:$N$1921,'RAW death CI'!$G$2:$G$1921,'death (num)'!$C22,'RAW death CI'!$M$2:$M$1921,'death (num)'!E$1))/5</f>
        <v>3043.4397658000003</v>
      </c>
      <c r="F22" s="2">
        <f>(SUMIFS('RAW death'!$N$2:$N$2561,'RAW death'!$G$2:$G$2561,'death (num)'!$C22,'RAW death'!$M$2:$M$2561,F$1)-SUMIFS('RAW death CI'!$N$2:$N$1921,'RAW death CI'!$G$2:$G$1921,'death (num)'!$C22,'RAW death CI'!$M$2:$M$1921,'death (num)'!F$1))/5</f>
        <v>3022.3787339999999</v>
      </c>
      <c r="G22" s="2">
        <f>(SUMIFS('RAW death'!$N$2:$N$2561,'RAW death'!$G$2:$G$2561,'death (num)'!$C22,'RAW death'!$M$2:$M$2561,G$1)-SUMIFS('RAW death CI'!$N$2:$N$1921,'RAW death CI'!$G$2:$G$1921,'death (num)'!$C22,'RAW death CI'!$M$2:$M$1921,'death (num)'!G$1))/5</f>
        <v>2990.4555833999998</v>
      </c>
      <c r="H22" s="2">
        <f>(SUMIFS('RAW death'!$N$2:$N$2561,'RAW death'!$G$2:$G$2561,'death (num)'!$C22,'RAW death'!$M$2:$M$2561,H$1)-SUMIFS('RAW death CI'!$N$2:$N$1921,'RAW death CI'!$G$2:$G$1921,'death (num)'!$C22,'RAW death CI'!$M$2:$M$1921,'death (num)'!H$1))/5</f>
        <v>2981.8838346000002</v>
      </c>
      <c r="I22" s="2">
        <f>(SUMIFS('RAW death'!$N$2:$N$2561,'RAW death'!$G$2:$G$2561,'death (num)'!$C22,'RAW death'!$M$2:$M$2561,I$1)-SUMIFS('RAW death CI'!$N$2:$N$1921,'RAW death CI'!$G$2:$G$1921,'death (num)'!$C22,'RAW death CI'!$M$2:$M$1921,'death (num)'!I$1))/5</f>
        <v>2974.8321903999999</v>
      </c>
      <c r="J22" s="2">
        <f>(SUMIFS('RAW death'!$N$2:$N$2561,'RAW death'!$G$2:$G$2561,'death (num)'!$C22,'RAW death'!$M$2:$M$2561,J$1)-SUMIFS('RAW death CI'!$N$2:$N$1921,'RAW death CI'!$G$2:$G$1921,'death (num)'!$C22,'RAW death CI'!$M$2:$M$1921,'death (num)'!J$1))/5</f>
        <v>2970.6542664000003</v>
      </c>
      <c r="K22" s="2">
        <f>(SUMIFS('RAW death'!$N$2:$N$2561,'RAW death'!$G$2:$G$2561,'death (num)'!$C22,'RAW death'!$M$2:$M$2561,K$1)-SUMIFS('RAW death CI'!$N$2:$N$1921,'RAW death CI'!$G$2:$G$1921,'death (num)'!$C22,'RAW death CI'!$M$2:$M$1921,'death (num)'!K$1))/5</f>
        <v>2957.2073179999998</v>
      </c>
      <c r="L22" s="2">
        <f>(SUMIFS('RAW death'!$N$2:$N$2561,'RAW death'!$G$2:$G$2561,'death (num)'!$C22,'RAW death'!$M$2:$M$2561,L$1)-SUMIFS('RAW death CI'!$N$2:$N$1921,'RAW death CI'!$G$2:$G$1921,'death (num)'!$C22,'RAW death CI'!$M$2:$M$1921,'death (num)'!L$1))/5</f>
        <v>2947.5851714</v>
      </c>
      <c r="M22" s="2">
        <f>(SUMIFS('RAW death'!$N$2:$N$2561,'RAW death'!$G$2:$G$2561,'death (num)'!$C22,'RAW death'!$M$2:$M$2561,M$1)-SUMIFS('RAW death CI'!$N$2:$N$1921,'RAW death CI'!$G$2:$G$1921,'death (num)'!$C22,'RAW death CI'!$M$2:$M$1921,'death (num)'!M$1))/5</f>
        <v>2934.0301690000001</v>
      </c>
      <c r="N22" s="2">
        <f>(SUMIFS('RAW death'!$N$2:$N$2561,'RAW death'!$G$2:$G$2561,'death (num)'!$C22,'RAW death'!$M$2:$M$2561,N$1)-SUMIFS('RAW death CI'!$N$2:$N$1921,'RAW death CI'!$G$2:$G$1921,'death (num)'!$C22,'RAW death CI'!$M$2:$M$1921,'death (num)'!N$1))/5</f>
        <v>2869.5573116000005</v>
      </c>
      <c r="O22" s="2">
        <f>(SUMIFS('RAW death'!$N$2:$N$2561,'RAW death'!$G$2:$G$2561,'death (num)'!$C22,'RAW death'!$M$2:$M$2561,O$1)-SUMIFS('RAW death CI'!$N$2:$N$1921,'RAW death CI'!$G$2:$G$1921,'death (num)'!$C22,'RAW death CI'!$M$2:$M$1921,'death (num)'!O$1))/5</f>
        <v>2815.2845865999998</v>
      </c>
      <c r="P22" s="2">
        <f>(SUMIFS('RAW death'!$N$2:$N$2561,'RAW death'!$G$2:$G$2561,'death (num)'!$C22,'RAW death'!$M$2:$M$2561,P$1)-SUMIFS('RAW death CI'!$N$2:$N$1921,'RAW death CI'!$G$2:$G$1921,'death (num)'!$C22,'RAW death CI'!$M$2:$M$1921,'death (num)'!P$1))/5</f>
        <v>2730.9900681999998</v>
      </c>
      <c r="Q22" s="2">
        <f>(SUMIFS('RAW death'!$N$2:$N$2561,'RAW death'!$G$2:$G$2561,'death (num)'!$C22,'RAW death'!$M$2:$M$2561,Q$1)-SUMIFS('RAW death CI'!$N$2:$N$1921,'RAW death CI'!$G$2:$G$1921,'death (num)'!$C22,'RAW death CI'!$M$2:$M$1921,'death (num)'!Q$1))/5</f>
        <v>2644.6607353999998</v>
      </c>
      <c r="R22" s="2">
        <f>(SUMIFS('RAW death'!$N$2:$N$2561,'RAW death'!$G$2:$G$2561,'death (num)'!$C22,'RAW death'!$M$2:$M$2561,R$1)-SUMIFS('RAW death CI'!$N$2:$N$1921,'RAW death CI'!$G$2:$G$1921,'death (num)'!$C22,'RAW death CI'!$M$2:$M$1921,'death (num)'!R$1))/5</f>
        <v>4109.6752844000002</v>
      </c>
      <c r="S22" s="2">
        <f>(SUMIFS('RAW death'!$N$2:$N$2561,'RAW death'!$G$2:$G$2561,'death (num)'!$C22,'RAW death'!$M$2:$M$2561,S$1)-SUMIFS('RAW death CI'!$N$2:$N$1921,'RAW death CI'!$G$2:$G$1921,'death (num)'!$C22,'RAW death CI'!$M$2:$M$1921,'death (num)'!S$1))/5</f>
        <v>2421.5310880000002</v>
      </c>
      <c r="T22" s="2">
        <f>(SUMIFS('RAW death'!$N$2:$N$2561,'RAW death'!$G$2:$G$2561,'death (num)'!$C22,'RAW death'!$M$2:$M$2561,T$1)-SUMIFS('RAW death CI'!$N$2:$N$1921,'RAW death CI'!$G$2:$G$1921,'death (num)'!$C22,'RAW death CI'!$M$2:$M$1921,'death (num)'!T$1))/5</f>
        <v>2378.8829378</v>
      </c>
      <c r="U22" s="2">
        <f>(SUMIFS('RAW death'!$N$2:$N$2561,'RAW death'!$G$2:$G$2561,'death (num)'!$C22,'RAW death'!$M$2:$M$2561,U$1)-SUMIFS('RAW death CI'!$N$2:$N$1921,'RAW death CI'!$G$2:$G$1921,'death (num)'!$C22,'RAW death CI'!$M$2:$M$1921,'death (num)'!U$1))/5</f>
        <v>2206.5816012</v>
      </c>
      <c r="V22" s="2">
        <f>(SUMIFS('RAW death'!$N$2:$N$2561,'RAW death'!$G$2:$G$2561,'death (num)'!$C22,'RAW death'!$M$2:$M$2561,V$1)-SUMIFS('RAW death CI'!$N$2:$N$1921,'RAW death CI'!$G$2:$G$1921,'death (num)'!$C22,'RAW death CI'!$M$2:$M$1921,'death (num)'!V$1))/5</f>
        <v>2108.5036731999999</v>
      </c>
      <c r="W22" s="2">
        <f>(SUMIFS('RAW death'!$N$2:$N$2561,'RAW death'!$G$2:$G$2561,'death (num)'!$C22,'RAW death'!$M$2:$M$2561,W$1)-SUMIFS('RAW death CI'!$N$2:$N$1921,'RAW death CI'!$G$2:$G$1921,'death (num)'!$C22,'RAW death CI'!$M$2:$M$1921,'death (num)'!W$1))/5</f>
        <v>2034.7803144000002</v>
      </c>
      <c r="X22" s="2">
        <f>(SUMIFS('RAW death'!$N$2:$N$2561,'RAW death'!$G$2:$G$2561,'death (num)'!$C22,'RAW death'!$M$2:$M$2561,X$1)-SUMIFS('RAW death CI'!$N$2:$N$1921,'RAW death CI'!$G$2:$G$1921,'death (num)'!$C22,'RAW death CI'!$M$2:$M$1921,'death (num)'!X$1))/5</f>
        <v>1945.6662241999998</v>
      </c>
      <c r="Y22" s="2">
        <f>(SUMIFS('RAW death'!$N$2:$N$2561,'RAW death'!$G$2:$G$2561,'death (num)'!$C22,'RAW death'!$M$2:$M$2561,Y$1)-SUMIFS('RAW death CI'!$N$2:$N$1921,'RAW death CI'!$G$2:$G$1921,'death (num)'!$C22,'RAW death CI'!$M$2:$M$1921,'death (num)'!Y$1))/5</f>
        <v>1843.7437863999999</v>
      </c>
      <c r="Z22" s="2">
        <f>(SUMIFS('RAW death'!$N$2:$N$2561,'RAW death'!$G$2:$G$2561,'death (num)'!$C22,'RAW death'!$M$2:$M$2561,Z$1)-SUMIFS('RAW death CI'!$N$2:$N$1921,'RAW death CI'!$G$2:$G$1921,'death (num)'!$C22,'RAW death CI'!$M$2:$M$1921,'death (num)'!Z$1))/5</f>
        <v>1774.4956883999998</v>
      </c>
      <c r="AA22" s="2">
        <f>(SUMIFS('RAW death'!$N$2:$N$2561,'RAW death'!$G$2:$G$2561,'death (num)'!$C22,'RAW death'!$M$2:$M$2561,AA$1)-SUMIFS('RAW death CI'!$N$2:$N$1921,'RAW death CI'!$G$2:$G$1921,'death (num)'!$C22,'RAW death CI'!$M$2:$M$1921,'death (num)'!AA$1))/5</f>
        <v>1718.0779367999999</v>
      </c>
      <c r="AB22" s="2">
        <f>(SUMIFS('RAW death'!$N$2:$N$2561,'RAW death'!$G$2:$G$2561,'death (num)'!$C22,'RAW death'!$M$2:$M$2561,AB$1)-SUMIFS('RAW death CI'!$N$2:$N$1921,'RAW death CI'!$G$2:$G$1921,'death (num)'!$C22,'RAW death CI'!$M$2:$M$1921,'death (num)'!AB$1))/5</f>
        <v>1655.5627905999997</v>
      </c>
      <c r="AC22" s="2">
        <f>(SUMIFS('RAW death'!$N$2:$N$2561,'RAW death'!$G$2:$G$2561,'death (num)'!$C22,'RAW death'!$M$2:$M$2561,AC$1)-SUMIFS('RAW death CI'!$N$2:$N$1921,'RAW death CI'!$G$2:$G$1921,'death (num)'!$C22,'RAW death CI'!$M$2:$M$1921,'death (num)'!AC$1))/5</f>
        <v>1607.3952549999999</v>
      </c>
      <c r="AD22" s="2">
        <f>(SUMIFS('RAW death'!$N$2:$N$2561,'RAW death'!$G$2:$G$2561,'death (num)'!$C22,'RAW death'!$M$2:$M$2561,AD$1)-SUMIFS('RAW death CI'!$N$2:$N$1921,'RAW death CI'!$G$2:$G$1921,'death (num)'!$C22,'RAW death CI'!$M$2:$M$1921,'death (num)'!AD$1))/5</f>
        <v>1530.6049078000001</v>
      </c>
      <c r="AE22" s="2">
        <f>(SUMIFS('RAW death'!$N$2:$N$2561,'RAW death'!$G$2:$G$2561,'death (num)'!$C22,'RAW death'!$M$2:$M$2561,AE$1)-SUMIFS('RAW death CI'!$N$2:$N$1921,'RAW death CI'!$G$2:$G$1921,'death (num)'!$C22,'RAW death CI'!$M$2:$M$1921,'death (num)'!AE$1))/5</f>
        <v>1483.6934196000002</v>
      </c>
      <c r="AF22" s="2">
        <f>(SUMIFS('RAW death'!$N$2:$N$2561,'RAW death'!$G$2:$G$2561,'death (num)'!$C22,'RAW death'!$M$2:$M$2561,AF$1)-SUMIFS('RAW death CI'!$N$2:$N$1921,'RAW death CI'!$G$2:$G$1921,'death (num)'!$C22,'RAW death CI'!$M$2:$M$1921,'death (num)'!AF$1))/5</f>
        <v>1476.1073206000001</v>
      </c>
      <c r="AG22" s="2">
        <f>(SUMIFS('RAW death'!$N$2:$N$2561,'RAW death'!$G$2:$G$2561,'death (num)'!$C22,'RAW death'!$M$2:$M$2561,AG$1)-SUMIFS('RAW death CI'!$N$2:$N$1921,'RAW death CI'!$G$2:$G$1921,'death (num)'!$C22,'RAW death CI'!$M$2:$M$1921,'death (num)'!AG$1))/5</f>
        <v>1380.7242837999997</v>
      </c>
      <c r="AH22" s="2">
        <f>(SUMIFS('RAW death'!$N$2:$N$2561,'RAW death'!$G$2:$G$2561,'death (num)'!$C22,'RAW death'!$M$2:$M$2561,AH$1)-SUMIFS('RAW death CI'!$N$2:$N$1921,'RAW death CI'!$G$2:$G$1921,'death (num)'!$C22,'RAW death CI'!$M$2:$M$1921,'death (num)'!AH$1))/5</f>
        <v>1379.8390584000001</v>
      </c>
      <c r="AI22" s="2">
        <f>(SUMIFS('RAW death'!$N$2:$N$2561,'RAW death'!$G$2:$G$2561,'death (num)'!$C22,'RAW death'!$M$2:$M$2561,AI$1)-SUMIFS('RAW death CI'!$N$2:$N$1921,'RAW death CI'!$G$2:$G$1921,'death (num)'!$C22,'RAW death CI'!$M$2:$M$1921,'death (num)'!AI$1))/5</f>
        <v>1418.5017045999998</v>
      </c>
    </row>
    <row r="23" spans="1:35" x14ac:dyDescent="0.2">
      <c r="A23">
        <f t="shared" si="0"/>
        <v>22</v>
      </c>
      <c r="B23" t="s">
        <v>25</v>
      </c>
      <c r="C23" s="1">
        <v>9</v>
      </c>
      <c r="D23" s="2">
        <f>(SUMIFS('RAW death'!$N$2:$N$2561,'RAW death'!$G$2:$G$2561,'death (num)'!$C23,'RAW death'!$M$2:$M$2561,D$1)-SUMIFS('RAW death CI'!$N$2:$N$1921,'RAW death CI'!$G$2:$G$1921,'death (num)'!$C23,'RAW death CI'!$M$2:$M$1921,'death (num)'!D$1))/5</f>
        <v>3095.0997162000003</v>
      </c>
      <c r="E23" s="2">
        <f>(SUMIFS('RAW death'!$N$2:$N$2561,'RAW death'!$G$2:$G$2561,'death (num)'!$C23,'RAW death'!$M$2:$M$2561,E$1)-SUMIFS('RAW death CI'!$N$2:$N$1921,'RAW death CI'!$G$2:$G$1921,'death (num)'!$C23,'RAW death CI'!$M$2:$M$1921,'death (num)'!E$1))/5</f>
        <v>3043.4397658000003</v>
      </c>
      <c r="F23" s="2">
        <f>(SUMIFS('RAW death'!$N$2:$N$2561,'RAW death'!$G$2:$G$2561,'death (num)'!$C23,'RAW death'!$M$2:$M$2561,F$1)-SUMIFS('RAW death CI'!$N$2:$N$1921,'RAW death CI'!$G$2:$G$1921,'death (num)'!$C23,'RAW death CI'!$M$2:$M$1921,'death (num)'!F$1))/5</f>
        <v>3022.3787339999999</v>
      </c>
      <c r="G23" s="2">
        <f>(SUMIFS('RAW death'!$N$2:$N$2561,'RAW death'!$G$2:$G$2561,'death (num)'!$C23,'RAW death'!$M$2:$M$2561,G$1)-SUMIFS('RAW death CI'!$N$2:$N$1921,'RAW death CI'!$G$2:$G$1921,'death (num)'!$C23,'RAW death CI'!$M$2:$M$1921,'death (num)'!G$1))/5</f>
        <v>2990.4555833999998</v>
      </c>
      <c r="H23" s="2">
        <f>(SUMIFS('RAW death'!$N$2:$N$2561,'RAW death'!$G$2:$G$2561,'death (num)'!$C23,'RAW death'!$M$2:$M$2561,H$1)-SUMIFS('RAW death CI'!$N$2:$N$1921,'RAW death CI'!$G$2:$G$1921,'death (num)'!$C23,'RAW death CI'!$M$2:$M$1921,'death (num)'!H$1))/5</f>
        <v>2981.8838346000002</v>
      </c>
      <c r="I23" s="2">
        <f>(SUMIFS('RAW death'!$N$2:$N$2561,'RAW death'!$G$2:$G$2561,'death (num)'!$C23,'RAW death'!$M$2:$M$2561,I$1)-SUMIFS('RAW death CI'!$N$2:$N$1921,'RAW death CI'!$G$2:$G$1921,'death (num)'!$C23,'RAW death CI'!$M$2:$M$1921,'death (num)'!I$1))/5</f>
        <v>2974.8321903999999</v>
      </c>
      <c r="J23" s="2">
        <f>(SUMIFS('RAW death'!$N$2:$N$2561,'RAW death'!$G$2:$G$2561,'death (num)'!$C23,'RAW death'!$M$2:$M$2561,J$1)-SUMIFS('RAW death CI'!$N$2:$N$1921,'RAW death CI'!$G$2:$G$1921,'death (num)'!$C23,'RAW death CI'!$M$2:$M$1921,'death (num)'!J$1))/5</f>
        <v>2970.6542664000003</v>
      </c>
      <c r="K23" s="2">
        <f>(SUMIFS('RAW death'!$N$2:$N$2561,'RAW death'!$G$2:$G$2561,'death (num)'!$C23,'RAW death'!$M$2:$M$2561,K$1)-SUMIFS('RAW death CI'!$N$2:$N$1921,'RAW death CI'!$G$2:$G$1921,'death (num)'!$C23,'RAW death CI'!$M$2:$M$1921,'death (num)'!K$1))/5</f>
        <v>2957.2073179999998</v>
      </c>
      <c r="L23" s="2">
        <f>(SUMIFS('RAW death'!$N$2:$N$2561,'RAW death'!$G$2:$G$2561,'death (num)'!$C23,'RAW death'!$M$2:$M$2561,L$1)-SUMIFS('RAW death CI'!$N$2:$N$1921,'RAW death CI'!$G$2:$G$1921,'death (num)'!$C23,'RAW death CI'!$M$2:$M$1921,'death (num)'!L$1))/5</f>
        <v>2947.5851714</v>
      </c>
      <c r="M23" s="2">
        <f>(SUMIFS('RAW death'!$N$2:$N$2561,'RAW death'!$G$2:$G$2561,'death (num)'!$C23,'RAW death'!$M$2:$M$2561,M$1)-SUMIFS('RAW death CI'!$N$2:$N$1921,'RAW death CI'!$G$2:$G$1921,'death (num)'!$C23,'RAW death CI'!$M$2:$M$1921,'death (num)'!M$1))/5</f>
        <v>2934.0301690000001</v>
      </c>
      <c r="N23" s="2">
        <f>(SUMIFS('RAW death'!$N$2:$N$2561,'RAW death'!$G$2:$G$2561,'death (num)'!$C23,'RAW death'!$M$2:$M$2561,N$1)-SUMIFS('RAW death CI'!$N$2:$N$1921,'RAW death CI'!$G$2:$G$1921,'death (num)'!$C23,'RAW death CI'!$M$2:$M$1921,'death (num)'!N$1))/5</f>
        <v>2869.5573116000005</v>
      </c>
      <c r="O23" s="2">
        <f>(SUMIFS('RAW death'!$N$2:$N$2561,'RAW death'!$G$2:$G$2561,'death (num)'!$C23,'RAW death'!$M$2:$M$2561,O$1)-SUMIFS('RAW death CI'!$N$2:$N$1921,'RAW death CI'!$G$2:$G$1921,'death (num)'!$C23,'RAW death CI'!$M$2:$M$1921,'death (num)'!O$1))/5</f>
        <v>2815.2845865999998</v>
      </c>
      <c r="P23" s="2">
        <f>(SUMIFS('RAW death'!$N$2:$N$2561,'RAW death'!$G$2:$G$2561,'death (num)'!$C23,'RAW death'!$M$2:$M$2561,P$1)-SUMIFS('RAW death CI'!$N$2:$N$1921,'RAW death CI'!$G$2:$G$1921,'death (num)'!$C23,'RAW death CI'!$M$2:$M$1921,'death (num)'!P$1))/5</f>
        <v>2730.9900681999998</v>
      </c>
      <c r="Q23" s="2">
        <f>(SUMIFS('RAW death'!$N$2:$N$2561,'RAW death'!$G$2:$G$2561,'death (num)'!$C23,'RAW death'!$M$2:$M$2561,Q$1)-SUMIFS('RAW death CI'!$N$2:$N$1921,'RAW death CI'!$G$2:$G$1921,'death (num)'!$C23,'RAW death CI'!$M$2:$M$1921,'death (num)'!Q$1))/5</f>
        <v>2644.6607353999998</v>
      </c>
      <c r="R23" s="2">
        <f>(SUMIFS('RAW death'!$N$2:$N$2561,'RAW death'!$G$2:$G$2561,'death (num)'!$C23,'RAW death'!$M$2:$M$2561,R$1)-SUMIFS('RAW death CI'!$N$2:$N$1921,'RAW death CI'!$G$2:$G$1921,'death (num)'!$C23,'RAW death CI'!$M$2:$M$1921,'death (num)'!R$1))/5</f>
        <v>4109.6752844000002</v>
      </c>
      <c r="S23" s="2">
        <f>(SUMIFS('RAW death'!$N$2:$N$2561,'RAW death'!$G$2:$G$2561,'death (num)'!$C23,'RAW death'!$M$2:$M$2561,S$1)-SUMIFS('RAW death CI'!$N$2:$N$1921,'RAW death CI'!$G$2:$G$1921,'death (num)'!$C23,'RAW death CI'!$M$2:$M$1921,'death (num)'!S$1))/5</f>
        <v>2421.5310880000002</v>
      </c>
      <c r="T23" s="2">
        <f>(SUMIFS('RAW death'!$N$2:$N$2561,'RAW death'!$G$2:$G$2561,'death (num)'!$C23,'RAW death'!$M$2:$M$2561,T$1)-SUMIFS('RAW death CI'!$N$2:$N$1921,'RAW death CI'!$G$2:$G$1921,'death (num)'!$C23,'RAW death CI'!$M$2:$M$1921,'death (num)'!T$1))/5</f>
        <v>2378.8829378</v>
      </c>
      <c r="U23" s="2">
        <f>(SUMIFS('RAW death'!$N$2:$N$2561,'RAW death'!$G$2:$G$2561,'death (num)'!$C23,'RAW death'!$M$2:$M$2561,U$1)-SUMIFS('RAW death CI'!$N$2:$N$1921,'RAW death CI'!$G$2:$G$1921,'death (num)'!$C23,'RAW death CI'!$M$2:$M$1921,'death (num)'!U$1))/5</f>
        <v>2206.5816012</v>
      </c>
      <c r="V23" s="2">
        <f>(SUMIFS('RAW death'!$N$2:$N$2561,'RAW death'!$G$2:$G$2561,'death (num)'!$C23,'RAW death'!$M$2:$M$2561,V$1)-SUMIFS('RAW death CI'!$N$2:$N$1921,'RAW death CI'!$G$2:$G$1921,'death (num)'!$C23,'RAW death CI'!$M$2:$M$1921,'death (num)'!V$1))/5</f>
        <v>2108.5036731999999</v>
      </c>
      <c r="W23" s="2">
        <f>(SUMIFS('RAW death'!$N$2:$N$2561,'RAW death'!$G$2:$G$2561,'death (num)'!$C23,'RAW death'!$M$2:$M$2561,W$1)-SUMIFS('RAW death CI'!$N$2:$N$1921,'RAW death CI'!$G$2:$G$1921,'death (num)'!$C23,'RAW death CI'!$M$2:$M$1921,'death (num)'!W$1))/5</f>
        <v>2034.7803144000002</v>
      </c>
      <c r="X23" s="2">
        <f>(SUMIFS('RAW death'!$N$2:$N$2561,'RAW death'!$G$2:$G$2561,'death (num)'!$C23,'RAW death'!$M$2:$M$2561,X$1)-SUMIFS('RAW death CI'!$N$2:$N$1921,'RAW death CI'!$G$2:$G$1921,'death (num)'!$C23,'RAW death CI'!$M$2:$M$1921,'death (num)'!X$1))/5</f>
        <v>1945.6662241999998</v>
      </c>
      <c r="Y23" s="2">
        <f>(SUMIFS('RAW death'!$N$2:$N$2561,'RAW death'!$G$2:$G$2561,'death (num)'!$C23,'RAW death'!$M$2:$M$2561,Y$1)-SUMIFS('RAW death CI'!$N$2:$N$1921,'RAW death CI'!$G$2:$G$1921,'death (num)'!$C23,'RAW death CI'!$M$2:$M$1921,'death (num)'!Y$1))/5</f>
        <v>1843.7437863999999</v>
      </c>
      <c r="Z23" s="2">
        <f>(SUMIFS('RAW death'!$N$2:$N$2561,'RAW death'!$G$2:$G$2561,'death (num)'!$C23,'RAW death'!$M$2:$M$2561,Z$1)-SUMIFS('RAW death CI'!$N$2:$N$1921,'RAW death CI'!$G$2:$G$1921,'death (num)'!$C23,'RAW death CI'!$M$2:$M$1921,'death (num)'!Z$1))/5</f>
        <v>1774.4956883999998</v>
      </c>
      <c r="AA23" s="2">
        <f>(SUMIFS('RAW death'!$N$2:$N$2561,'RAW death'!$G$2:$G$2561,'death (num)'!$C23,'RAW death'!$M$2:$M$2561,AA$1)-SUMIFS('RAW death CI'!$N$2:$N$1921,'RAW death CI'!$G$2:$G$1921,'death (num)'!$C23,'RAW death CI'!$M$2:$M$1921,'death (num)'!AA$1))/5</f>
        <v>1718.0779367999999</v>
      </c>
      <c r="AB23" s="2">
        <f>(SUMIFS('RAW death'!$N$2:$N$2561,'RAW death'!$G$2:$G$2561,'death (num)'!$C23,'RAW death'!$M$2:$M$2561,AB$1)-SUMIFS('RAW death CI'!$N$2:$N$1921,'RAW death CI'!$G$2:$G$1921,'death (num)'!$C23,'RAW death CI'!$M$2:$M$1921,'death (num)'!AB$1))/5</f>
        <v>1655.5627905999997</v>
      </c>
      <c r="AC23" s="2">
        <f>(SUMIFS('RAW death'!$N$2:$N$2561,'RAW death'!$G$2:$G$2561,'death (num)'!$C23,'RAW death'!$M$2:$M$2561,AC$1)-SUMIFS('RAW death CI'!$N$2:$N$1921,'RAW death CI'!$G$2:$G$1921,'death (num)'!$C23,'RAW death CI'!$M$2:$M$1921,'death (num)'!AC$1))/5</f>
        <v>1607.3952549999999</v>
      </c>
      <c r="AD23" s="2">
        <f>(SUMIFS('RAW death'!$N$2:$N$2561,'RAW death'!$G$2:$G$2561,'death (num)'!$C23,'RAW death'!$M$2:$M$2561,AD$1)-SUMIFS('RAW death CI'!$N$2:$N$1921,'RAW death CI'!$G$2:$G$1921,'death (num)'!$C23,'RAW death CI'!$M$2:$M$1921,'death (num)'!AD$1))/5</f>
        <v>1530.6049078000001</v>
      </c>
      <c r="AE23" s="2">
        <f>(SUMIFS('RAW death'!$N$2:$N$2561,'RAW death'!$G$2:$G$2561,'death (num)'!$C23,'RAW death'!$M$2:$M$2561,AE$1)-SUMIFS('RAW death CI'!$N$2:$N$1921,'RAW death CI'!$G$2:$G$1921,'death (num)'!$C23,'RAW death CI'!$M$2:$M$1921,'death (num)'!AE$1))/5</f>
        <v>1483.6934196000002</v>
      </c>
      <c r="AF23" s="2">
        <f>(SUMIFS('RAW death'!$N$2:$N$2561,'RAW death'!$G$2:$G$2561,'death (num)'!$C23,'RAW death'!$M$2:$M$2561,AF$1)-SUMIFS('RAW death CI'!$N$2:$N$1921,'RAW death CI'!$G$2:$G$1921,'death (num)'!$C23,'RAW death CI'!$M$2:$M$1921,'death (num)'!AF$1))/5</f>
        <v>1476.1073206000001</v>
      </c>
      <c r="AG23" s="2">
        <f>(SUMIFS('RAW death'!$N$2:$N$2561,'RAW death'!$G$2:$G$2561,'death (num)'!$C23,'RAW death'!$M$2:$M$2561,AG$1)-SUMIFS('RAW death CI'!$N$2:$N$1921,'RAW death CI'!$G$2:$G$1921,'death (num)'!$C23,'RAW death CI'!$M$2:$M$1921,'death (num)'!AG$1))/5</f>
        <v>1380.7242837999997</v>
      </c>
      <c r="AH23" s="2">
        <f>(SUMIFS('RAW death'!$N$2:$N$2561,'RAW death'!$G$2:$G$2561,'death (num)'!$C23,'RAW death'!$M$2:$M$2561,AH$1)-SUMIFS('RAW death CI'!$N$2:$N$1921,'RAW death CI'!$G$2:$G$1921,'death (num)'!$C23,'RAW death CI'!$M$2:$M$1921,'death (num)'!AH$1))/5</f>
        <v>1379.8390584000001</v>
      </c>
      <c r="AI23" s="2">
        <f>(SUMIFS('RAW death'!$N$2:$N$2561,'RAW death'!$G$2:$G$2561,'death (num)'!$C23,'RAW death'!$M$2:$M$2561,AI$1)-SUMIFS('RAW death CI'!$N$2:$N$1921,'RAW death CI'!$G$2:$G$1921,'death (num)'!$C23,'RAW death CI'!$M$2:$M$1921,'death (num)'!AI$1))/5</f>
        <v>1418.5017045999998</v>
      </c>
    </row>
    <row r="24" spans="1:35" x14ac:dyDescent="0.2">
      <c r="A24">
        <f t="shared" si="0"/>
        <v>23</v>
      </c>
      <c r="B24" t="s">
        <v>25</v>
      </c>
      <c r="C24" s="1">
        <v>9</v>
      </c>
      <c r="D24" s="2">
        <f>(SUMIFS('RAW death'!$N$2:$N$2561,'RAW death'!$G$2:$G$2561,'death (num)'!$C24,'RAW death'!$M$2:$M$2561,D$1)-SUMIFS('RAW death CI'!$N$2:$N$1921,'RAW death CI'!$G$2:$G$1921,'death (num)'!$C24,'RAW death CI'!$M$2:$M$1921,'death (num)'!D$1))/5</f>
        <v>3095.0997162000003</v>
      </c>
      <c r="E24" s="2">
        <f>(SUMIFS('RAW death'!$N$2:$N$2561,'RAW death'!$G$2:$G$2561,'death (num)'!$C24,'RAW death'!$M$2:$M$2561,E$1)-SUMIFS('RAW death CI'!$N$2:$N$1921,'RAW death CI'!$G$2:$G$1921,'death (num)'!$C24,'RAW death CI'!$M$2:$M$1921,'death (num)'!E$1))/5</f>
        <v>3043.4397658000003</v>
      </c>
      <c r="F24" s="2">
        <f>(SUMIFS('RAW death'!$N$2:$N$2561,'RAW death'!$G$2:$G$2561,'death (num)'!$C24,'RAW death'!$M$2:$M$2561,F$1)-SUMIFS('RAW death CI'!$N$2:$N$1921,'RAW death CI'!$G$2:$G$1921,'death (num)'!$C24,'RAW death CI'!$M$2:$M$1921,'death (num)'!F$1))/5</f>
        <v>3022.3787339999999</v>
      </c>
      <c r="G24" s="2">
        <f>(SUMIFS('RAW death'!$N$2:$N$2561,'RAW death'!$G$2:$G$2561,'death (num)'!$C24,'RAW death'!$M$2:$M$2561,G$1)-SUMIFS('RAW death CI'!$N$2:$N$1921,'RAW death CI'!$G$2:$G$1921,'death (num)'!$C24,'RAW death CI'!$M$2:$M$1921,'death (num)'!G$1))/5</f>
        <v>2990.4555833999998</v>
      </c>
      <c r="H24" s="2">
        <f>(SUMIFS('RAW death'!$N$2:$N$2561,'RAW death'!$G$2:$G$2561,'death (num)'!$C24,'RAW death'!$M$2:$M$2561,H$1)-SUMIFS('RAW death CI'!$N$2:$N$1921,'RAW death CI'!$G$2:$G$1921,'death (num)'!$C24,'RAW death CI'!$M$2:$M$1921,'death (num)'!H$1))/5</f>
        <v>2981.8838346000002</v>
      </c>
      <c r="I24" s="2">
        <f>(SUMIFS('RAW death'!$N$2:$N$2561,'RAW death'!$G$2:$G$2561,'death (num)'!$C24,'RAW death'!$M$2:$M$2561,I$1)-SUMIFS('RAW death CI'!$N$2:$N$1921,'RAW death CI'!$G$2:$G$1921,'death (num)'!$C24,'RAW death CI'!$M$2:$M$1921,'death (num)'!I$1))/5</f>
        <v>2974.8321903999999</v>
      </c>
      <c r="J24" s="2">
        <f>(SUMIFS('RAW death'!$N$2:$N$2561,'RAW death'!$G$2:$G$2561,'death (num)'!$C24,'RAW death'!$M$2:$M$2561,J$1)-SUMIFS('RAW death CI'!$N$2:$N$1921,'RAW death CI'!$G$2:$G$1921,'death (num)'!$C24,'RAW death CI'!$M$2:$M$1921,'death (num)'!J$1))/5</f>
        <v>2970.6542664000003</v>
      </c>
      <c r="K24" s="2">
        <f>(SUMIFS('RAW death'!$N$2:$N$2561,'RAW death'!$G$2:$G$2561,'death (num)'!$C24,'RAW death'!$M$2:$M$2561,K$1)-SUMIFS('RAW death CI'!$N$2:$N$1921,'RAW death CI'!$G$2:$G$1921,'death (num)'!$C24,'RAW death CI'!$M$2:$M$1921,'death (num)'!K$1))/5</f>
        <v>2957.2073179999998</v>
      </c>
      <c r="L24" s="2">
        <f>(SUMIFS('RAW death'!$N$2:$N$2561,'RAW death'!$G$2:$G$2561,'death (num)'!$C24,'RAW death'!$M$2:$M$2561,L$1)-SUMIFS('RAW death CI'!$N$2:$N$1921,'RAW death CI'!$G$2:$G$1921,'death (num)'!$C24,'RAW death CI'!$M$2:$M$1921,'death (num)'!L$1))/5</f>
        <v>2947.5851714</v>
      </c>
      <c r="M24" s="2">
        <f>(SUMIFS('RAW death'!$N$2:$N$2561,'RAW death'!$G$2:$G$2561,'death (num)'!$C24,'RAW death'!$M$2:$M$2561,M$1)-SUMIFS('RAW death CI'!$N$2:$N$1921,'RAW death CI'!$G$2:$G$1921,'death (num)'!$C24,'RAW death CI'!$M$2:$M$1921,'death (num)'!M$1))/5</f>
        <v>2934.0301690000001</v>
      </c>
      <c r="N24" s="2">
        <f>(SUMIFS('RAW death'!$N$2:$N$2561,'RAW death'!$G$2:$G$2561,'death (num)'!$C24,'RAW death'!$M$2:$M$2561,N$1)-SUMIFS('RAW death CI'!$N$2:$N$1921,'RAW death CI'!$G$2:$G$1921,'death (num)'!$C24,'RAW death CI'!$M$2:$M$1921,'death (num)'!N$1))/5</f>
        <v>2869.5573116000005</v>
      </c>
      <c r="O24" s="2">
        <f>(SUMIFS('RAW death'!$N$2:$N$2561,'RAW death'!$G$2:$G$2561,'death (num)'!$C24,'RAW death'!$M$2:$M$2561,O$1)-SUMIFS('RAW death CI'!$N$2:$N$1921,'RAW death CI'!$G$2:$G$1921,'death (num)'!$C24,'RAW death CI'!$M$2:$M$1921,'death (num)'!O$1))/5</f>
        <v>2815.2845865999998</v>
      </c>
      <c r="P24" s="2">
        <f>(SUMIFS('RAW death'!$N$2:$N$2561,'RAW death'!$G$2:$G$2561,'death (num)'!$C24,'RAW death'!$M$2:$M$2561,P$1)-SUMIFS('RAW death CI'!$N$2:$N$1921,'RAW death CI'!$G$2:$G$1921,'death (num)'!$C24,'RAW death CI'!$M$2:$M$1921,'death (num)'!P$1))/5</f>
        <v>2730.9900681999998</v>
      </c>
      <c r="Q24" s="2">
        <f>(SUMIFS('RAW death'!$N$2:$N$2561,'RAW death'!$G$2:$G$2561,'death (num)'!$C24,'RAW death'!$M$2:$M$2561,Q$1)-SUMIFS('RAW death CI'!$N$2:$N$1921,'RAW death CI'!$G$2:$G$1921,'death (num)'!$C24,'RAW death CI'!$M$2:$M$1921,'death (num)'!Q$1))/5</f>
        <v>2644.6607353999998</v>
      </c>
      <c r="R24" s="2">
        <f>(SUMIFS('RAW death'!$N$2:$N$2561,'RAW death'!$G$2:$G$2561,'death (num)'!$C24,'RAW death'!$M$2:$M$2561,R$1)-SUMIFS('RAW death CI'!$N$2:$N$1921,'RAW death CI'!$G$2:$G$1921,'death (num)'!$C24,'RAW death CI'!$M$2:$M$1921,'death (num)'!R$1))/5</f>
        <v>4109.6752844000002</v>
      </c>
      <c r="S24" s="2">
        <f>(SUMIFS('RAW death'!$N$2:$N$2561,'RAW death'!$G$2:$G$2561,'death (num)'!$C24,'RAW death'!$M$2:$M$2561,S$1)-SUMIFS('RAW death CI'!$N$2:$N$1921,'RAW death CI'!$G$2:$G$1921,'death (num)'!$C24,'RAW death CI'!$M$2:$M$1921,'death (num)'!S$1))/5</f>
        <v>2421.5310880000002</v>
      </c>
      <c r="T24" s="2">
        <f>(SUMIFS('RAW death'!$N$2:$N$2561,'RAW death'!$G$2:$G$2561,'death (num)'!$C24,'RAW death'!$M$2:$M$2561,T$1)-SUMIFS('RAW death CI'!$N$2:$N$1921,'RAW death CI'!$G$2:$G$1921,'death (num)'!$C24,'RAW death CI'!$M$2:$M$1921,'death (num)'!T$1))/5</f>
        <v>2378.8829378</v>
      </c>
      <c r="U24" s="2">
        <f>(SUMIFS('RAW death'!$N$2:$N$2561,'RAW death'!$G$2:$G$2561,'death (num)'!$C24,'RAW death'!$M$2:$M$2561,U$1)-SUMIFS('RAW death CI'!$N$2:$N$1921,'RAW death CI'!$G$2:$G$1921,'death (num)'!$C24,'RAW death CI'!$M$2:$M$1921,'death (num)'!U$1))/5</f>
        <v>2206.5816012</v>
      </c>
      <c r="V24" s="2">
        <f>(SUMIFS('RAW death'!$N$2:$N$2561,'RAW death'!$G$2:$G$2561,'death (num)'!$C24,'RAW death'!$M$2:$M$2561,V$1)-SUMIFS('RAW death CI'!$N$2:$N$1921,'RAW death CI'!$G$2:$G$1921,'death (num)'!$C24,'RAW death CI'!$M$2:$M$1921,'death (num)'!V$1))/5</f>
        <v>2108.5036731999999</v>
      </c>
      <c r="W24" s="2">
        <f>(SUMIFS('RAW death'!$N$2:$N$2561,'RAW death'!$G$2:$G$2561,'death (num)'!$C24,'RAW death'!$M$2:$M$2561,W$1)-SUMIFS('RAW death CI'!$N$2:$N$1921,'RAW death CI'!$G$2:$G$1921,'death (num)'!$C24,'RAW death CI'!$M$2:$M$1921,'death (num)'!W$1))/5</f>
        <v>2034.7803144000002</v>
      </c>
      <c r="X24" s="2">
        <f>(SUMIFS('RAW death'!$N$2:$N$2561,'RAW death'!$G$2:$G$2561,'death (num)'!$C24,'RAW death'!$M$2:$M$2561,X$1)-SUMIFS('RAW death CI'!$N$2:$N$1921,'RAW death CI'!$G$2:$G$1921,'death (num)'!$C24,'RAW death CI'!$M$2:$M$1921,'death (num)'!X$1))/5</f>
        <v>1945.6662241999998</v>
      </c>
      <c r="Y24" s="2">
        <f>(SUMIFS('RAW death'!$N$2:$N$2561,'RAW death'!$G$2:$G$2561,'death (num)'!$C24,'RAW death'!$M$2:$M$2561,Y$1)-SUMIFS('RAW death CI'!$N$2:$N$1921,'RAW death CI'!$G$2:$G$1921,'death (num)'!$C24,'RAW death CI'!$M$2:$M$1921,'death (num)'!Y$1))/5</f>
        <v>1843.7437863999999</v>
      </c>
      <c r="Z24" s="2">
        <f>(SUMIFS('RAW death'!$N$2:$N$2561,'RAW death'!$G$2:$G$2561,'death (num)'!$C24,'RAW death'!$M$2:$M$2561,Z$1)-SUMIFS('RAW death CI'!$N$2:$N$1921,'RAW death CI'!$G$2:$G$1921,'death (num)'!$C24,'RAW death CI'!$M$2:$M$1921,'death (num)'!Z$1))/5</f>
        <v>1774.4956883999998</v>
      </c>
      <c r="AA24" s="2">
        <f>(SUMIFS('RAW death'!$N$2:$N$2561,'RAW death'!$G$2:$G$2561,'death (num)'!$C24,'RAW death'!$M$2:$M$2561,AA$1)-SUMIFS('RAW death CI'!$N$2:$N$1921,'RAW death CI'!$G$2:$G$1921,'death (num)'!$C24,'RAW death CI'!$M$2:$M$1921,'death (num)'!AA$1))/5</f>
        <v>1718.0779367999999</v>
      </c>
      <c r="AB24" s="2">
        <f>(SUMIFS('RAW death'!$N$2:$N$2561,'RAW death'!$G$2:$G$2561,'death (num)'!$C24,'RAW death'!$M$2:$M$2561,AB$1)-SUMIFS('RAW death CI'!$N$2:$N$1921,'RAW death CI'!$G$2:$G$1921,'death (num)'!$C24,'RAW death CI'!$M$2:$M$1921,'death (num)'!AB$1))/5</f>
        <v>1655.5627905999997</v>
      </c>
      <c r="AC24" s="2">
        <f>(SUMIFS('RAW death'!$N$2:$N$2561,'RAW death'!$G$2:$G$2561,'death (num)'!$C24,'RAW death'!$M$2:$M$2561,AC$1)-SUMIFS('RAW death CI'!$N$2:$N$1921,'RAW death CI'!$G$2:$G$1921,'death (num)'!$C24,'RAW death CI'!$M$2:$M$1921,'death (num)'!AC$1))/5</f>
        <v>1607.3952549999999</v>
      </c>
      <c r="AD24" s="2">
        <f>(SUMIFS('RAW death'!$N$2:$N$2561,'RAW death'!$G$2:$G$2561,'death (num)'!$C24,'RAW death'!$M$2:$M$2561,AD$1)-SUMIFS('RAW death CI'!$N$2:$N$1921,'RAW death CI'!$G$2:$G$1921,'death (num)'!$C24,'RAW death CI'!$M$2:$M$1921,'death (num)'!AD$1))/5</f>
        <v>1530.6049078000001</v>
      </c>
      <c r="AE24" s="2">
        <f>(SUMIFS('RAW death'!$N$2:$N$2561,'RAW death'!$G$2:$G$2561,'death (num)'!$C24,'RAW death'!$M$2:$M$2561,AE$1)-SUMIFS('RAW death CI'!$N$2:$N$1921,'RAW death CI'!$G$2:$G$1921,'death (num)'!$C24,'RAW death CI'!$M$2:$M$1921,'death (num)'!AE$1))/5</f>
        <v>1483.6934196000002</v>
      </c>
      <c r="AF24" s="2">
        <f>(SUMIFS('RAW death'!$N$2:$N$2561,'RAW death'!$G$2:$G$2561,'death (num)'!$C24,'RAW death'!$M$2:$M$2561,AF$1)-SUMIFS('RAW death CI'!$N$2:$N$1921,'RAW death CI'!$G$2:$G$1921,'death (num)'!$C24,'RAW death CI'!$M$2:$M$1921,'death (num)'!AF$1))/5</f>
        <v>1476.1073206000001</v>
      </c>
      <c r="AG24" s="2">
        <f>(SUMIFS('RAW death'!$N$2:$N$2561,'RAW death'!$G$2:$G$2561,'death (num)'!$C24,'RAW death'!$M$2:$M$2561,AG$1)-SUMIFS('RAW death CI'!$N$2:$N$1921,'RAW death CI'!$G$2:$G$1921,'death (num)'!$C24,'RAW death CI'!$M$2:$M$1921,'death (num)'!AG$1))/5</f>
        <v>1380.7242837999997</v>
      </c>
      <c r="AH24" s="2">
        <f>(SUMIFS('RAW death'!$N$2:$N$2561,'RAW death'!$G$2:$G$2561,'death (num)'!$C24,'RAW death'!$M$2:$M$2561,AH$1)-SUMIFS('RAW death CI'!$N$2:$N$1921,'RAW death CI'!$G$2:$G$1921,'death (num)'!$C24,'RAW death CI'!$M$2:$M$1921,'death (num)'!AH$1))/5</f>
        <v>1379.8390584000001</v>
      </c>
      <c r="AI24" s="2">
        <f>(SUMIFS('RAW death'!$N$2:$N$2561,'RAW death'!$G$2:$G$2561,'death (num)'!$C24,'RAW death'!$M$2:$M$2561,AI$1)-SUMIFS('RAW death CI'!$N$2:$N$1921,'RAW death CI'!$G$2:$G$1921,'death (num)'!$C24,'RAW death CI'!$M$2:$M$1921,'death (num)'!AI$1))/5</f>
        <v>1418.5017045999998</v>
      </c>
    </row>
    <row r="25" spans="1:35" x14ac:dyDescent="0.2">
      <c r="A25">
        <f t="shared" si="0"/>
        <v>24</v>
      </c>
      <c r="B25" t="s">
        <v>25</v>
      </c>
      <c r="C25" s="1">
        <v>9</v>
      </c>
      <c r="D25" s="2">
        <f>(SUMIFS('RAW death'!$N$2:$N$2561,'RAW death'!$G$2:$G$2561,'death (num)'!$C25,'RAW death'!$M$2:$M$2561,D$1)-SUMIFS('RAW death CI'!$N$2:$N$1921,'RAW death CI'!$G$2:$G$1921,'death (num)'!$C25,'RAW death CI'!$M$2:$M$1921,'death (num)'!D$1))/5</f>
        <v>3095.0997162000003</v>
      </c>
      <c r="E25" s="2">
        <f>(SUMIFS('RAW death'!$N$2:$N$2561,'RAW death'!$G$2:$G$2561,'death (num)'!$C25,'RAW death'!$M$2:$M$2561,E$1)-SUMIFS('RAW death CI'!$N$2:$N$1921,'RAW death CI'!$G$2:$G$1921,'death (num)'!$C25,'RAW death CI'!$M$2:$M$1921,'death (num)'!E$1))/5</f>
        <v>3043.4397658000003</v>
      </c>
      <c r="F25" s="2">
        <f>(SUMIFS('RAW death'!$N$2:$N$2561,'RAW death'!$G$2:$G$2561,'death (num)'!$C25,'RAW death'!$M$2:$M$2561,F$1)-SUMIFS('RAW death CI'!$N$2:$N$1921,'RAW death CI'!$G$2:$G$1921,'death (num)'!$C25,'RAW death CI'!$M$2:$M$1921,'death (num)'!F$1))/5</f>
        <v>3022.3787339999999</v>
      </c>
      <c r="G25" s="2">
        <f>(SUMIFS('RAW death'!$N$2:$N$2561,'RAW death'!$G$2:$G$2561,'death (num)'!$C25,'RAW death'!$M$2:$M$2561,G$1)-SUMIFS('RAW death CI'!$N$2:$N$1921,'RAW death CI'!$G$2:$G$1921,'death (num)'!$C25,'RAW death CI'!$M$2:$M$1921,'death (num)'!G$1))/5</f>
        <v>2990.4555833999998</v>
      </c>
      <c r="H25" s="2">
        <f>(SUMIFS('RAW death'!$N$2:$N$2561,'RAW death'!$G$2:$G$2561,'death (num)'!$C25,'RAW death'!$M$2:$M$2561,H$1)-SUMIFS('RAW death CI'!$N$2:$N$1921,'RAW death CI'!$G$2:$G$1921,'death (num)'!$C25,'RAW death CI'!$M$2:$M$1921,'death (num)'!H$1))/5</f>
        <v>2981.8838346000002</v>
      </c>
      <c r="I25" s="2">
        <f>(SUMIFS('RAW death'!$N$2:$N$2561,'RAW death'!$G$2:$G$2561,'death (num)'!$C25,'RAW death'!$M$2:$M$2561,I$1)-SUMIFS('RAW death CI'!$N$2:$N$1921,'RAW death CI'!$G$2:$G$1921,'death (num)'!$C25,'RAW death CI'!$M$2:$M$1921,'death (num)'!I$1))/5</f>
        <v>2974.8321903999999</v>
      </c>
      <c r="J25" s="2">
        <f>(SUMIFS('RAW death'!$N$2:$N$2561,'RAW death'!$G$2:$G$2561,'death (num)'!$C25,'RAW death'!$M$2:$M$2561,J$1)-SUMIFS('RAW death CI'!$N$2:$N$1921,'RAW death CI'!$G$2:$G$1921,'death (num)'!$C25,'RAW death CI'!$M$2:$M$1921,'death (num)'!J$1))/5</f>
        <v>2970.6542664000003</v>
      </c>
      <c r="K25" s="2">
        <f>(SUMIFS('RAW death'!$N$2:$N$2561,'RAW death'!$G$2:$G$2561,'death (num)'!$C25,'RAW death'!$M$2:$M$2561,K$1)-SUMIFS('RAW death CI'!$N$2:$N$1921,'RAW death CI'!$G$2:$G$1921,'death (num)'!$C25,'RAW death CI'!$M$2:$M$1921,'death (num)'!K$1))/5</f>
        <v>2957.2073179999998</v>
      </c>
      <c r="L25" s="2">
        <f>(SUMIFS('RAW death'!$N$2:$N$2561,'RAW death'!$G$2:$G$2561,'death (num)'!$C25,'RAW death'!$M$2:$M$2561,L$1)-SUMIFS('RAW death CI'!$N$2:$N$1921,'RAW death CI'!$G$2:$G$1921,'death (num)'!$C25,'RAW death CI'!$M$2:$M$1921,'death (num)'!L$1))/5</f>
        <v>2947.5851714</v>
      </c>
      <c r="M25" s="2">
        <f>(SUMIFS('RAW death'!$N$2:$N$2561,'RAW death'!$G$2:$G$2561,'death (num)'!$C25,'RAW death'!$M$2:$M$2561,M$1)-SUMIFS('RAW death CI'!$N$2:$N$1921,'RAW death CI'!$G$2:$G$1921,'death (num)'!$C25,'RAW death CI'!$M$2:$M$1921,'death (num)'!M$1))/5</f>
        <v>2934.0301690000001</v>
      </c>
      <c r="N25" s="2">
        <f>(SUMIFS('RAW death'!$N$2:$N$2561,'RAW death'!$G$2:$G$2561,'death (num)'!$C25,'RAW death'!$M$2:$M$2561,N$1)-SUMIFS('RAW death CI'!$N$2:$N$1921,'RAW death CI'!$G$2:$G$1921,'death (num)'!$C25,'RAW death CI'!$M$2:$M$1921,'death (num)'!N$1))/5</f>
        <v>2869.5573116000005</v>
      </c>
      <c r="O25" s="2">
        <f>(SUMIFS('RAW death'!$N$2:$N$2561,'RAW death'!$G$2:$G$2561,'death (num)'!$C25,'RAW death'!$M$2:$M$2561,O$1)-SUMIFS('RAW death CI'!$N$2:$N$1921,'RAW death CI'!$G$2:$G$1921,'death (num)'!$C25,'RAW death CI'!$M$2:$M$1921,'death (num)'!O$1))/5</f>
        <v>2815.2845865999998</v>
      </c>
      <c r="P25" s="2">
        <f>(SUMIFS('RAW death'!$N$2:$N$2561,'RAW death'!$G$2:$G$2561,'death (num)'!$C25,'RAW death'!$M$2:$M$2561,P$1)-SUMIFS('RAW death CI'!$N$2:$N$1921,'RAW death CI'!$G$2:$G$1921,'death (num)'!$C25,'RAW death CI'!$M$2:$M$1921,'death (num)'!P$1))/5</f>
        <v>2730.9900681999998</v>
      </c>
      <c r="Q25" s="2">
        <f>(SUMIFS('RAW death'!$N$2:$N$2561,'RAW death'!$G$2:$G$2561,'death (num)'!$C25,'RAW death'!$M$2:$M$2561,Q$1)-SUMIFS('RAW death CI'!$N$2:$N$1921,'RAW death CI'!$G$2:$G$1921,'death (num)'!$C25,'RAW death CI'!$M$2:$M$1921,'death (num)'!Q$1))/5</f>
        <v>2644.6607353999998</v>
      </c>
      <c r="R25" s="2">
        <f>(SUMIFS('RAW death'!$N$2:$N$2561,'RAW death'!$G$2:$G$2561,'death (num)'!$C25,'RAW death'!$M$2:$M$2561,R$1)-SUMIFS('RAW death CI'!$N$2:$N$1921,'RAW death CI'!$G$2:$G$1921,'death (num)'!$C25,'RAW death CI'!$M$2:$M$1921,'death (num)'!R$1))/5</f>
        <v>4109.6752844000002</v>
      </c>
      <c r="S25" s="2">
        <f>(SUMIFS('RAW death'!$N$2:$N$2561,'RAW death'!$G$2:$G$2561,'death (num)'!$C25,'RAW death'!$M$2:$M$2561,S$1)-SUMIFS('RAW death CI'!$N$2:$N$1921,'RAW death CI'!$G$2:$G$1921,'death (num)'!$C25,'RAW death CI'!$M$2:$M$1921,'death (num)'!S$1))/5</f>
        <v>2421.5310880000002</v>
      </c>
      <c r="T25" s="2">
        <f>(SUMIFS('RAW death'!$N$2:$N$2561,'RAW death'!$G$2:$G$2561,'death (num)'!$C25,'RAW death'!$M$2:$M$2561,T$1)-SUMIFS('RAW death CI'!$N$2:$N$1921,'RAW death CI'!$G$2:$G$1921,'death (num)'!$C25,'RAW death CI'!$M$2:$M$1921,'death (num)'!T$1))/5</f>
        <v>2378.8829378</v>
      </c>
      <c r="U25" s="2">
        <f>(SUMIFS('RAW death'!$N$2:$N$2561,'RAW death'!$G$2:$G$2561,'death (num)'!$C25,'RAW death'!$M$2:$M$2561,U$1)-SUMIFS('RAW death CI'!$N$2:$N$1921,'RAW death CI'!$G$2:$G$1921,'death (num)'!$C25,'RAW death CI'!$M$2:$M$1921,'death (num)'!U$1))/5</f>
        <v>2206.5816012</v>
      </c>
      <c r="V25" s="2">
        <f>(SUMIFS('RAW death'!$N$2:$N$2561,'RAW death'!$G$2:$G$2561,'death (num)'!$C25,'RAW death'!$M$2:$M$2561,V$1)-SUMIFS('RAW death CI'!$N$2:$N$1921,'RAW death CI'!$G$2:$G$1921,'death (num)'!$C25,'RAW death CI'!$M$2:$M$1921,'death (num)'!V$1))/5</f>
        <v>2108.5036731999999</v>
      </c>
      <c r="W25" s="2">
        <f>(SUMIFS('RAW death'!$N$2:$N$2561,'RAW death'!$G$2:$G$2561,'death (num)'!$C25,'RAW death'!$M$2:$M$2561,W$1)-SUMIFS('RAW death CI'!$N$2:$N$1921,'RAW death CI'!$G$2:$G$1921,'death (num)'!$C25,'RAW death CI'!$M$2:$M$1921,'death (num)'!W$1))/5</f>
        <v>2034.7803144000002</v>
      </c>
      <c r="X25" s="2">
        <f>(SUMIFS('RAW death'!$N$2:$N$2561,'RAW death'!$G$2:$G$2561,'death (num)'!$C25,'RAW death'!$M$2:$M$2561,X$1)-SUMIFS('RAW death CI'!$N$2:$N$1921,'RAW death CI'!$G$2:$G$1921,'death (num)'!$C25,'RAW death CI'!$M$2:$M$1921,'death (num)'!X$1))/5</f>
        <v>1945.6662241999998</v>
      </c>
      <c r="Y25" s="2">
        <f>(SUMIFS('RAW death'!$N$2:$N$2561,'RAW death'!$G$2:$G$2561,'death (num)'!$C25,'RAW death'!$M$2:$M$2561,Y$1)-SUMIFS('RAW death CI'!$N$2:$N$1921,'RAW death CI'!$G$2:$G$1921,'death (num)'!$C25,'RAW death CI'!$M$2:$M$1921,'death (num)'!Y$1))/5</f>
        <v>1843.7437863999999</v>
      </c>
      <c r="Z25" s="2">
        <f>(SUMIFS('RAW death'!$N$2:$N$2561,'RAW death'!$G$2:$G$2561,'death (num)'!$C25,'RAW death'!$M$2:$M$2561,Z$1)-SUMIFS('RAW death CI'!$N$2:$N$1921,'RAW death CI'!$G$2:$G$1921,'death (num)'!$C25,'RAW death CI'!$M$2:$M$1921,'death (num)'!Z$1))/5</f>
        <v>1774.4956883999998</v>
      </c>
      <c r="AA25" s="2">
        <f>(SUMIFS('RAW death'!$N$2:$N$2561,'RAW death'!$G$2:$G$2561,'death (num)'!$C25,'RAW death'!$M$2:$M$2561,AA$1)-SUMIFS('RAW death CI'!$N$2:$N$1921,'RAW death CI'!$G$2:$G$1921,'death (num)'!$C25,'RAW death CI'!$M$2:$M$1921,'death (num)'!AA$1))/5</f>
        <v>1718.0779367999999</v>
      </c>
      <c r="AB25" s="2">
        <f>(SUMIFS('RAW death'!$N$2:$N$2561,'RAW death'!$G$2:$G$2561,'death (num)'!$C25,'RAW death'!$M$2:$M$2561,AB$1)-SUMIFS('RAW death CI'!$N$2:$N$1921,'RAW death CI'!$G$2:$G$1921,'death (num)'!$C25,'RAW death CI'!$M$2:$M$1921,'death (num)'!AB$1))/5</f>
        <v>1655.5627905999997</v>
      </c>
      <c r="AC25" s="2">
        <f>(SUMIFS('RAW death'!$N$2:$N$2561,'RAW death'!$G$2:$G$2561,'death (num)'!$C25,'RAW death'!$M$2:$M$2561,AC$1)-SUMIFS('RAW death CI'!$N$2:$N$1921,'RAW death CI'!$G$2:$G$1921,'death (num)'!$C25,'RAW death CI'!$M$2:$M$1921,'death (num)'!AC$1))/5</f>
        <v>1607.3952549999999</v>
      </c>
      <c r="AD25" s="2">
        <f>(SUMIFS('RAW death'!$N$2:$N$2561,'RAW death'!$G$2:$G$2561,'death (num)'!$C25,'RAW death'!$M$2:$M$2561,AD$1)-SUMIFS('RAW death CI'!$N$2:$N$1921,'RAW death CI'!$G$2:$G$1921,'death (num)'!$C25,'RAW death CI'!$M$2:$M$1921,'death (num)'!AD$1))/5</f>
        <v>1530.6049078000001</v>
      </c>
      <c r="AE25" s="2">
        <f>(SUMIFS('RAW death'!$N$2:$N$2561,'RAW death'!$G$2:$G$2561,'death (num)'!$C25,'RAW death'!$M$2:$M$2561,AE$1)-SUMIFS('RAW death CI'!$N$2:$N$1921,'RAW death CI'!$G$2:$G$1921,'death (num)'!$C25,'RAW death CI'!$M$2:$M$1921,'death (num)'!AE$1))/5</f>
        <v>1483.6934196000002</v>
      </c>
      <c r="AF25" s="2">
        <f>(SUMIFS('RAW death'!$N$2:$N$2561,'RAW death'!$G$2:$G$2561,'death (num)'!$C25,'RAW death'!$M$2:$M$2561,AF$1)-SUMIFS('RAW death CI'!$N$2:$N$1921,'RAW death CI'!$G$2:$G$1921,'death (num)'!$C25,'RAW death CI'!$M$2:$M$1921,'death (num)'!AF$1))/5</f>
        <v>1476.1073206000001</v>
      </c>
      <c r="AG25" s="2">
        <f>(SUMIFS('RAW death'!$N$2:$N$2561,'RAW death'!$G$2:$G$2561,'death (num)'!$C25,'RAW death'!$M$2:$M$2561,AG$1)-SUMIFS('RAW death CI'!$N$2:$N$1921,'RAW death CI'!$G$2:$G$1921,'death (num)'!$C25,'RAW death CI'!$M$2:$M$1921,'death (num)'!AG$1))/5</f>
        <v>1380.7242837999997</v>
      </c>
      <c r="AH25" s="2">
        <f>(SUMIFS('RAW death'!$N$2:$N$2561,'RAW death'!$G$2:$G$2561,'death (num)'!$C25,'RAW death'!$M$2:$M$2561,AH$1)-SUMIFS('RAW death CI'!$N$2:$N$1921,'RAW death CI'!$G$2:$G$1921,'death (num)'!$C25,'RAW death CI'!$M$2:$M$1921,'death (num)'!AH$1))/5</f>
        <v>1379.8390584000001</v>
      </c>
      <c r="AI25" s="2">
        <f>(SUMIFS('RAW death'!$N$2:$N$2561,'RAW death'!$G$2:$G$2561,'death (num)'!$C25,'RAW death'!$M$2:$M$2561,AI$1)-SUMIFS('RAW death CI'!$N$2:$N$1921,'RAW death CI'!$G$2:$G$1921,'death (num)'!$C25,'RAW death CI'!$M$2:$M$1921,'death (num)'!AI$1))/5</f>
        <v>1418.5017045999998</v>
      </c>
    </row>
    <row r="26" spans="1:35" x14ac:dyDescent="0.2">
      <c r="A26">
        <f t="shared" si="0"/>
        <v>25</v>
      </c>
      <c r="B26" t="s">
        <v>26</v>
      </c>
      <c r="C26" s="1">
        <v>10</v>
      </c>
      <c r="D26" s="2">
        <f>(SUMIFS('RAW death'!$N$2:$N$2561,'RAW death'!$G$2:$G$2561,'death (num)'!$C26,'RAW death'!$M$2:$M$2561,D$1)-SUMIFS('RAW death CI'!$N$2:$N$1921,'RAW death CI'!$G$2:$G$1921,'death (num)'!$C26,'RAW death CI'!$M$2:$M$1921,'death (num)'!D$1))/5</f>
        <v>3093.7124676000003</v>
      </c>
      <c r="E26" s="2">
        <f>(SUMIFS('RAW death'!$N$2:$N$2561,'RAW death'!$G$2:$G$2561,'death (num)'!$C26,'RAW death'!$M$2:$M$2561,E$1)-SUMIFS('RAW death CI'!$N$2:$N$1921,'RAW death CI'!$G$2:$G$1921,'death (num)'!$C26,'RAW death CI'!$M$2:$M$1921,'death (num)'!E$1))/5</f>
        <v>3039.4244746000004</v>
      </c>
      <c r="F26" s="2">
        <f>(SUMIFS('RAW death'!$N$2:$N$2561,'RAW death'!$G$2:$G$2561,'death (num)'!$C26,'RAW death'!$M$2:$M$2561,F$1)-SUMIFS('RAW death CI'!$N$2:$N$1921,'RAW death CI'!$G$2:$G$1921,'death (num)'!$C26,'RAW death CI'!$M$2:$M$1921,'death (num)'!F$1))/5</f>
        <v>3008.0329710000001</v>
      </c>
      <c r="G26" s="2">
        <f>(SUMIFS('RAW death'!$N$2:$N$2561,'RAW death'!$G$2:$G$2561,'death (num)'!$C26,'RAW death'!$M$2:$M$2561,G$1)-SUMIFS('RAW death CI'!$N$2:$N$1921,'RAW death CI'!$G$2:$G$1921,'death (num)'!$C26,'RAW death CI'!$M$2:$M$1921,'death (num)'!G$1))/5</f>
        <v>2966.5079105999998</v>
      </c>
      <c r="H26" s="2">
        <f>(SUMIFS('RAW death'!$N$2:$N$2561,'RAW death'!$G$2:$G$2561,'death (num)'!$C26,'RAW death'!$M$2:$M$2561,H$1)-SUMIFS('RAW death CI'!$N$2:$N$1921,'RAW death CI'!$G$2:$G$1921,'death (num)'!$C26,'RAW death CI'!$M$2:$M$1921,'death (num)'!H$1))/5</f>
        <v>2943.0570659999998</v>
      </c>
      <c r="I26" s="2">
        <f>(SUMIFS('RAW death'!$N$2:$N$2561,'RAW death'!$G$2:$G$2561,'death (num)'!$C26,'RAW death'!$M$2:$M$2561,I$1)-SUMIFS('RAW death CI'!$N$2:$N$1921,'RAW death CI'!$G$2:$G$1921,'death (num)'!$C26,'RAW death CI'!$M$2:$M$1921,'death (num)'!I$1))/5</f>
        <v>2923.0644891999996</v>
      </c>
      <c r="J26" s="2">
        <f>(SUMIFS('RAW death'!$N$2:$N$2561,'RAW death'!$G$2:$G$2561,'death (num)'!$C26,'RAW death'!$M$2:$M$2561,J$1)-SUMIFS('RAW death CI'!$N$2:$N$1921,'RAW death CI'!$G$2:$G$1921,'death (num)'!$C26,'RAW death CI'!$M$2:$M$1921,'death (num)'!J$1))/5</f>
        <v>2911.1112705999999</v>
      </c>
      <c r="K26" s="2">
        <f>(SUMIFS('RAW death'!$N$2:$N$2561,'RAW death'!$G$2:$G$2561,'death (num)'!$C26,'RAW death'!$M$2:$M$2561,K$1)-SUMIFS('RAW death CI'!$N$2:$N$1921,'RAW death CI'!$G$2:$G$1921,'death (num)'!$C26,'RAW death CI'!$M$2:$M$1921,'death (num)'!K$1))/5</f>
        <v>2893.6227846000002</v>
      </c>
      <c r="L26" s="2">
        <f>(SUMIFS('RAW death'!$N$2:$N$2561,'RAW death'!$G$2:$G$2561,'death (num)'!$C26,'RAW death'!$M$2:$M$2561,L$1)-SUMIFS('RAW death CI'!$N$2:$N$1921,'RAW death CI'!$G$2:$G$1921,'death (num)'!$C26,'RAW death CI'!$M$2:$M$1921,'death (num)'!L$1))/5</f>
        <v>2888.3714456000002</v>
      </c>
      <c r="M26" s="2">
        <f>(SUMIFS('RAW death'!$N$2:$N$2561,'RAW death'!$G$2:$G$2561,'death (num)'!$C26,'RAW death'!$M$2:$M$2561,M$1)-SUMIFS('RAW death CI'!$N$2:$N$1921,'RAW death CI'!$G$2:$G$1921,'death (num)'!$C26,'RAW death CI'!$M$2:$M$1921,'death (num)'!M$1))/5</f>
        <v>2873.2403767999995</v>
      </c>
      <c r="N26" s="2">
        <f>(SUMIFS('RAW death'!$N$2:$N$2561,'RAW death'!$G$2:$G$2561,'death (num)'!$C26,'RAW death'!$M$2:$M$2561,N$1)-SUMIFS('RAW death CI'!$N$2:$N$1921,'RAW death CI'!$G$2:$G$1921,'death (num)'!$C26,'RAW death CI'!$M$2:$M$1921,'death (num)'!N$1))/5</f>
        <v>2821.3062479999999</v>
      </c>
      <c r="O26" s="2">
        <f>(SUMIFS('RAW death'!$N$2:$N$2561,'RAW death'!$G$2:$G$2561,'death (num)'!$C26,'RAW death'!$M$2:$M$2561,O$1)-SUMIFS('RAW death CI'!$N$2:$N$1921,'RAW death CI'!$G$2:$G$1921,'death (num)'!$C26,'RAW death CI'!$M$2:$M$1921,'death (num)'!O$1))/5</f>
        <v>2781.1573761999998</v>
      </c>
      <c r="P26" s="2">
        <f>(SUMIFS('RAW death'!$N$2:$N$2561,'RAW death'!$G$2:$G$2561,'death (num)'!$C26,'RAW death'!$M$2:$M$2561,P$1)-SUMIFS('RAW death CI'!$N$2:$N$1921,'RAW death CI'!$G$2:$G$1921,'death (num)'!$C26,'RAW death CI'!$M$2:$M$1921,'death (num)'!P$1))/5</f>
        <v>2715.626389</v>
      </c>
      <c r="Q26" s="2">
        <f>(SUMIFS('RAW death'!$N$2:$N$2561,'RAW death'!$G$2:$G$2561,'death (num)'!$C26,'RAW death'!$M$2:$M$2561,Q$1)-SUMIFS('RAW death CI'!$N$2:$N$1921,'RAW death CI'!$G$2:$G$1921,'death (num)'!$C26,'RAW death CI'!$M$2:$M$1921,'death (num)'!Q$1))/5</f>
        <v>2652.5773945999999</v>
      </c>
      <c r="R26" s="2">
        <f>(SUMIFS('RAW death'!$N$2:$N$2561,'RAW death'!$G$2:$G$2561,'death (num)'!$C26,'RAW death'!$M$2:$M$2561,R$1)-SUMIFS('RAW death CI'!$N$2:$N$1921,'RAW death CI'!$G$2:$G$1921,'death (num)'!$C26,'RAW death CI'!$M$2:$M$1921,'death (num)'!R$1))/5</f>
        <v>4078.2545557999997</v>
      </c>
      <c r="S26" s="2">
        <f>(SUMIFS('RAW death'!$N$2:$N$2561,'RAW death'!$G$2:$G$2561,'death (num)'!$C26,'RAW death'!$M$2:$M$2561,S$1)-SUMIFS('RAW death CI'!$N$2:$N$1921,'RAW death CI'!$G$2:$G$1921,'death (num)'!$C26,'RAW death CI'!$M$2:$M$1921,'death (num)'!S$1))/5</f>
        <v>2487.1537175999997</v>
      </c>
      <c r="T26" s="2">
        <f>(SUMIFS('RAW death'!$N$2:$N$2561,'RAW death'!$G$2:$G$2561,'death (num)'!$C26,'RAW death'!$M$2:$M$2561,T$1)-SUMIFS('RAW death CI'!$N$2:$N$1921,'RAW death CI'!$G$2:$G$1921,'death (num)'!$C26,'RAW death CI'!$M$2:$M$1921,'death (num)'!T$1))/5</f>
        <v>2465.4136881999998</v>
      </c>
      <c r="U26" s="2">
        <f>(SUMIFS('RAW death'!$N$2:$N$2561,'RAW death'!$G$2:$G$2561,'death (num)'!$C26,'RAW death'!$M$2:$M$2561,U$1)-SUMIFS('RAW death CI'!$N$2:$N$1921,'RAW death CI'!$G$2:$G$1921,'death (num)'!$C26,'RAW death CI'!$M$2:$M$1921,'death (num)'!U$1))/5</f>
        <v>2311.3248056000002</v>
      </c>
      <c r="V26" s="2">
        <f>(SUMIFS('RAW death'!$N$2:$N$2561,'RAW death'!$G$2:$G$2561,'death (num)'!$C26,'RAW death'!$M$2:$M$2561,V$1)-SUMIFS('RAW death CI'!$N$2:$N$1921,'RAW death CI'!$G$2:$G$1921,'death (num)'!$C26,'RAW death CI'!$M$2:$M$1921,'death (num)'!V$1))/5</f>
        <v>2224.1689637999998</v>
      </c>
      <c r="W26" s="2">
        <f>(SUMIFS('RAW death'!$N$2:$N$2561,'RAW death'!$G$2:$G$2561,'death (num)'!$C26,'RAW death'!$M$2:$M$2561,W$1)-SUMIFS('RAW death CI'!$N$2:$N$1921,'RAW death CI'!$G$2:$G$1921,'death (num)'!$C26,'RAW death CI'!$M$2:$M$1921,'death (num)'!W$1))/5</f>
        <v>2154.4037087999995</v>
      </c>
      <c r="X26" s="2">
        <f>(SUMIFS('RAW death'!$N$2:$N$2561,'RAW death'!$G$2:$G$2561,'death (num)'!$C26,'RAW death'!$M$2:$M$2561,X$1)-SUMIFS('RAW death CI'!$N$2:$N$1921,'RAW death CI'!$G$2:$G$1921,'death (num)'!$C26,'RAW death CI'!$M$2:$M$1921,'death (num)'!X$1))/5</f>
        <v>2062.8791451999996</v>
      </c>
      <c r="Y26" s="2">
        <f>(SUMIFS('RAW death'!$N$2:$N$2561,'RAW death'!$G$2:$G$2561,'death (num)'!$C26,'RAW death'!$M$2:$M$2561,Y$1)-SUMIFS('RAW death CI'!$N$2:$N$1921,'RAW death CI'!$G$2:$G$1921,'death (num)'!$C26,'RAW death CI'!$M$2:$M$1921,'death (num)'!Y$1))/5</f>
        <v>1955.8323100000002</v>
      </c>
      <c r="Z26" s="2">
        <f>(SUMIFS('RAW death'!$N$2:$N$2561,'RAW death'!$G$2:$G$2561,'death (num)'!$C26,'RAW death'!$M$2:$M$2561,Z$1)-SUMIFS('RAW death CI'!$N$2:$N$1921,'RAW death CI'!$G$2:$G$1921,'death (num)'!$C26,'RAW death CI'!$M$2:$M$1921,'death (num)'!Z$1))/5</f>
        <v>1878.0698926</v>
      </c>
      <c r="AA26" s="2">
        <f>(SUMIFS('RAW death'!$N$2:$N$2561,'RAW death'!$G$2:$G$2561,'death (num)'!$C26,'RAW death'!$M$2:$M$2561,AA$1)-SUMIFS('RAW death CI'!$N$2:$N$1921,'RAW death CI'!$G$2:$G$1921,'death (num)'!$C26,'RAW death CI'!$M$2:$M$1921,'death (num)'!AA$1))/5</f>
        <v>1816.6536529999998</v>
      </c>
      <c r="AB26" s="2">
        <f>(SUMIFS('RAW death'!$N$2:$N$2561,'RAW death'!$G$2:$G$2561,'death (num)'!$C26,'RAW death'!$M$2:$M$2561,AB$1)-SUMIFS('RAW death CI'!$N$2:$N$1921,'RAW death CI'!$G$2:$G$1921,'death (num)'!$C26,'RAW death CI'!$M$2:$M$1921,'death (num)'!AB$1))/5</f>
        <v>1752.0275540000002</v>
      </c>
      <c r="AC26" s="2">
        <f>(SUMIFS('RAW death'!$N$2:$N$2561,'RAW death'!$G$2:$G$2561,'death (num)'!$C26,'RAW death'!$M$2:$M$2561,AC$1)-SUMIFS('RAW death CI'!$N$2:$N$1921,'RAW death CI'!$G$2:$G$1921,'death (num)'!$C26,'RAW death CI'!$M$2:$M$1921,'death (num)'!AC$1))/5</f>
        <v>1702.7718176000003</v>
      </c>
      <c r="AD26" s="2">
        <f>(SUMIFS('RAW death'!$N$2:$N$2561,'RAW death'!$G$2:$G$2561,'death (num)'!$C26,'RAW death'!$M$2:$M$2561,AD$1)-SUMIFS('RAW death CI'!$N$2:$N$1921,'RAW death CI'!$G$2:$G$1921,'death (num)'!$C26,'RAW death CI'!$M$2:$M$1921,'death (num)'!AD$1))/5</f>
        <v>1630.2340346000001</v>
      </c>
      <c r="AE26" s="2">
        <f>(SUMIFS('RAW death'!$N$2:$N$2561,'RAW death'!$G$2:$G$2561,'death (num)'!$C26,'RAW death'!$M$2:$M$2561,AE$1)-SUMIFS('RAW death CI'!$N$2:$N$1921,'RAW death CI'!$G$2:$G$1921,'death (num)'!$C26,'RAW death CI'!$M$2:$M$1921,'death (num)'!AE$1))/5</f>
        <v>1582.4572506</v>
      </c>
      <c r="AF26" s="2">
        <f>(SUMIFS('RAW death'!$N$2:$N$2561,'RAW death'!$G$2:$G$2561,'death (num)'!$C26,'RAW death'!$M$2:$M$2561,AF$1)-SUMIFS('RAW death CI'!$N$2:$N$1921,'RAW death CI'!$G$2:$G$1921,'death (num)'!$C26,'RAW death CI'!$M$2:$M$1921,'death (num)'!AF$1))/5</f>
        <v>1571.5611759999999</v>
      </c>
      <c r="AG26" s="2">
        <f>(SUMIFS('RAW death'!$N$2:$N$2561,'RAW death'!$G$2:$G$2561,'death (num)'!$C26,'RAW death'!$M$2:$M$2561,AG$1)-SUMIFS('RAW death CI'!$N$2:$N$1921,'RAW death CI'!$G$2:$G$1921,'death (num)'!$C26,'RAW death CI'!$M$2:$M$1921,'death (num)'!AG$1))/5</f>
        <v>1479.408868</v>
      </c>
      <c r="AH26" s="2">
        <f>(SUMIFS('RAW death'!$N$2:$N$2561,'RAW death'!$G$2:$G$2561,'death (num)'!$C26,'RAW death'!$M$2:$M$2561,AH$1)-SUMIFS('RAW death CI'!$N$2:$N$1921,'RAW death CI'!$G$2:$G$1921,'death (num)'!$C26,'RAW death CI'!$M$2:$M$1921,'death (num)'!AH$1))/5</f>
        <v>1526.4084453999999</v>
      </c>
      <c r="AI26" s="2">
        <f>(SUMIFS('RAW death'!$N$2:$N$2561,'RAW death'!$G$2:$G$2561,'death (num)'!$C26,'RAW death'!$M$2:$M$2561,AI$1)-SUMIFS('RAW death CI'!$N$2:$N$1921,'RAW death CI'!$G$2:$G$1921,'death (num)'!$C26,'RAW death CI'!$M$2:$M$1921,'death (num)'!AI$1))/5</f>
        <v>1645.206764</v>
      </c>
    </row>
    <row r="27" spans="1:35" x14ac:dyDescent="0.2">
      <c r="A27">
        <f t="shared" si="0"/>
        <v>26</v>
      </c>
      <c r="B27" t="s">
        <v>26</v>
      </c>
      <c r="C27" s="1">
        <v>10</v>
      </c>
      <c r="D27" s="2">
        <f>(SUMIFS('RAW death'!$N$2:$N$2561,'RAW death'!$G$2:$G$2561,'death (num)'!$C27,'RAW death'!$M$2:$M$2561,D$1)-SUMIFS('RAW death CI'!$N$2:$N$1921,'RAW death CI'!$G$2:$G$1921,'death (num)'!$C27,'RAW death CI'!$M$2:$M$1921,'death (num)'!D$1))/5</f>
        <v>3093.7124676000003</v>
      </c>
      <c r="E27" s="2">
        <f>(SUMIFS('RAW death'!$N$2:$N$2561,'RAW death'!$G$2:$G$2561,'death (num)'!$C27,'RAW death'!$M$2:$M$2561,E$1)-SUMIFS('RAW death CI'!$N$2:$N$1921,'RAW death CI'!$G$2:$G$1921,'death (num)'!$C27,'RAW death CI'!$M$2:$M$1921,'death (num)'!E$1))/5</f>
        <v>3039.4244746000004</v>
      </c>
      <c r="F27" s="2">
        <f>(SUMIFS('RAW death'!$N$2:$N$2561,'RAW death'!$G$2:$G$2561,'death (num)'!$C27,'RAW death'!$M$2:$M$2561,F$1)-SUMIFS('RAW death CI'!$N$2:$N$1921,'RAW death CI'!$G$2:$G$1921,'death (num)'!$C27,'RAW death CI'!$M$2:$M$1921,'death (num)'!F$1))/5</f>
        <v>3008.0329710000001</v>
      </c>
      <c r="G27" s="2">
        <f>(SUMIFS('RAW death'!$N$2:$N$2561,'RAW death'!$G$2:$G$2561,'death (num)'!$C27,'RAW death'!$M$2:$M$2561,G$1)-SUMIFS('RAW death CI'!$N$2:$N$1921,'RAW death CI'!$G$2:$G$1921,'death (num)'!$C27,'RAW death CI'!$M$2:$M$1921,'death (num)'!G$1))/5</f>
        <v>2966.5079105999998</v>
      </c>
      <c r="H27" s="2">
        <f>(SUMIFS('RAW death'!$N$2:$N$2561,'RAW death'!$G$2:$G$2561,'death (num)'!$C27,'RAW death'!$M$2:$M$2561,H$1)-SUMIFS('RAW death CI'!$N$2:$N$1921,'RAW death CI'!$G$2:$G$1921,'death (num)'!$C27,'RAW death CI'!$M$2:$M$1921,'death (num)'!H$1))/5</f>
        <v>2943.0570659999998</v>
      </c>
      <c r="I27" s="2">
        <f>(SUMIFS('RAW death'!$N$2:$N$2561,'RAW death'!$G$2:$G$2561,'death (num)'!$C27,'RAW death'!$M$2:$M$2561,I$1)-SUMIFS('RAW death CI'!$N$2:$N$1921,'RAW death CI'!$G$2:$G$1921,'death (num)'!$C27,'RAW death CI'!$M$2:$M$1921,'death (num)'!I$1))/5</f>
        <v>2923.0644891999996</v>
      </c>
      <c r="J27" s="2">
        <f>(SUMIFS('RAW death'!$N$2:$N$2561,'RAW death'!$G$2:$G$2561,'death (num)'!$C27,'RAW death'!$M$2:$M$2561,J$1)-SUMIFS('RAW death CI'!$N$2:$N$1921,'RAW death CI'!$G$2:$G$1921,'death (num)'!$C27,'RAW death CI'!$M$2:$M$1921,'death (num)'!J$1))/5</f>
        <v>2911.1112705999999</v>
      </c>
      <c r="K27" s="2">
        <f>(SUMIFS('RAW death'!$N$2:$N$2561,'RAW death'!$G$2:$G$2561,'death (num)'!$C27,'RAW death'!$M$2:$M$2561,K$1)-SUMIFS('RAW death CI'!$N$2:$N$1921,'RAW death CI'!$G$2:$G$1921,'death (num)'!$C27,'RAW death CI'!$M$2:$M$1921,'death (num)'!K$1))/5</f>
        <v>2893.6227846000002</v>
      </c>
      <c r="L27" s="2">
        <f>(SUMIFS('RAW death'!$N$2:$N$2561,'RAW death'!$G$2:$G$2561,'death (num)'!$C27,'RAW death'!$M$2:$M$2561,L$1)-SUMIFS('RAW death CI'!$N$2:$N$1921,'RAW death CI'!$G$2:$G$1921,'death (num)'!$C27,'RAW death CI'!$M$2:$M$1921,'death (num)'!L$1))/5</f>
        <v>2888.3714456000002</v>
      </c>
      <c r="M27" s="2">
        <f>(SUMIFS('RAW death'!$N$2:$N$2561,'RAW death'!$G$2:$G$2561,'death (num)'!$C27,'RAW death'!$M$2:$M$2561,M$1)-SUMIFS('RAW death CI'!$N$2:$N$1921,'RAW death CI'!$G$2:$G$1921,'death (num)'!$C27,'RAW death CI'!$M$2:$M$1921,'death (num)'!M$1))/5</f>
        <v>2873.2403767999995</v>
      </c>
      <c r="N27" s="2">
        <f>(SUMIFS('RAW death'!$N$2:$N$2561,'RAW death'!$G$2:$G$2561,'death (num)'!$C27,'RAW death'!$M$2:$M$2561,N$1)-SUMIFS('RAW death CI'!$N$2:$N$1921,'RAW death CI'!$G$2:$G$1921,'death (num)'!$C27,'RAW death CI'!$M$2:$M$1921,'death (num)'!N$1))/5</f>
        <v>2821.3062479999999</v>
      </c>
      <c r="O27" s="2">
        <f>(SUMIFS('RAW death'!$N$2:$N$2561,'RAW death'!$G$2:$G$2561,'death (num)'!$C27,'RAW death'!$M$2:$M$2561,O$1)-SUMIFS('RAW death CI'!$N$2:$N$1921,'RAW death CI'!$G$2:$G$1921,'death (num)'!$C27,'RAW death CI'!$M$2:$M$1921,'death (num)'!O$1))/5</f>
        <v>2781.1573761999998</v>
      </c>
      <c r="P27" s="2">
        <f>(SUMIFS('RAW death'!$N$2:$N$2561,'RAW death'!$G$2:$G$2561,'death (num)'!$C27,'RAW death'!$M$2:$M$2561,P$1)-SUMIFS('RAW death CI'!$N$2:$N$1921,'RAW death CI'!$G$2:$G$1921,'death (num)'!$C27,'RAW death CI'!$M$2:$M$1921,'death (num)'!P$1))/5</f>
        <v>2715.626389</v>
      </c>
      <c r="Q27" s="2">
        <f>(SUMIFS('RAW death'!$N$2:$N$2561,'RAW death'!$G$2:$G$2561,'death (num)'!$C27,'RAW death'!$M$2:$M$2561,Q$1)-SUMIFS('RAW death CI'!$N$2:$N$1921,'RAW death CI'!$G$2:$G$1921,'death (num)'!$C27,'RAW death CI'!$M$2:$M$1921,'death (num)'!Q$1))/5</f>
        <v>2652.5773945999999</v>
      </c>
      <c r="R27" s="2">
        <f>(SUMIFS('RAW death'!$N$2:$N$2561,'RAW death'!$G$2:$G$2561,'death (num)'!$C27,'RAW death'!$M$2:$M$2561,R$1)-SUMIFS('RAW death CI'!$N$2:$N$1921,'RAW death CI'!$G$2:$G$1921,'death (num)'!$C27,'RAW death CI'!$M$2:$M$1921,'death (num)'!R$1))/5</f>
        <v>4078.2545557999997</v>
      </c>
      <c r="S27" s="2">
        <f>(SUMIFS('RAW death'!$N$2:$N$2561,'RAW death'!$G$2:$G$2561,'death (num)'!$C27,'RAW death'!$M$2:$M$2561,S$1)-SUMIFS('RAW death CI'!$N$2:$N$1921,'RAW death CI'!$G$2:$G$1921,'death (num)'!$C27,'RAW death CI'!$M$2:$M$1921,'death (num)'!S$1))/5</f>
        <v>2487.1537175999997</v>
      </c>
      <c r="T27" s="2">
        <f>(SUMIFS('RAW death'!$N$2:$N$2561,'RAW death'!$G$2:$G$2561,'death (num)'!$C27,'RAW death'!$M$2:$M$2561,T$1)-SUMIFS('RAW death CI'!$N$2:$N$1921,'RAW death CI'!$G$2:$G$1921,'death (num)'!$C27,'RAW death CI'!$M$2:$M$1921,'death (num)'!T$1))/5</f>
        <v>2465.4136881999998</v>
      </c>
      <c r="U27" s="2">
        <f>(SUMIFS('RAW death'!$N$2:$N$2561,'RAW death'!$G$2:$G$2561,'death (num)'!$C27,'RAW death'!$M$2:$M$2561,U$1)-SUMIFS('RAW death CI'!$N$2:$N$1921,'RAW death CI'!$G$2:$G$1921,'death (num)'!$C27,'RAW death CI'!$M$2:$M$1921,'death (num)'!U$1))/5</f>
        <v>2311.3248056000002</v>
      </c>
      <c r="V27" s="2">
        <f>(SUMIFS('RAW death'!$N$2:$N$2561,'RAW death'!$G$2:$G$2561,'death (num)'!$C27,'RAW death'!$M$2:$M$2561,V$1)-SUMIFS('RAW death CI'!$N$2:$N$1921,'RAW death CI'!$G$2:$G$1921,'death (num)'!$C27,'RAW death CI'!$M$2:$M$1921,'death (num)'!V$1))/5</f>
        <v>2224.1689637999998</v>
      </c>
      <c r="W27" s="2">
        <f>(SUMIFS('RAW death'!$N$2:$N$2561,'RAW death'!$G$2:$G$2561,'death (num)'!$C27,'RAW death'!$M$2:$M$2561,W$1)-SUMIFS('RAW death CI'!$N$2:$N$1921,'RAW death CI'!$G$2:$G$1921,'death (num)'!$C27,'RAW death CI'!$M$2:$M$1921,'death (num)'!W$1))/5</f>
        <v>2154.4037087999995</v>
      </c>
      <c r="X27" s="2">
        <f>(SUMIFS('RAW death'!$N$2:$N$2561,'RAW death'!$G$2:$G$2561,'death (num)'!$C27,'RAW death'!$M$2:$M$2561,X$1)-SUMIFS('RAW death CI'!$N$2:$N$1921,'RAW death CI'!$G$2:$G$1921,'death (num)'!$C27,'RAW death CI'!$M$2:$M$1921,'death (num)'!X$1))/5</f>
        <v>2062.8791451999996</v>
      </c>
      <c r="Y27" s="2">
        <f>(SUMIFS('RAW death'!$N$2:$N$2561,'RAW death'!$G$2:$G$2561,'death (num)'!$C27,'RAW death'!$M$2:$M$2561,Y$1)-SUMIFS('RAW death CI'!$N$2:$N$1921,'RAW death CI'!$G$2:$G$1921,'death (num)'!$C27,'RAW death CI'!$M$2:$M$1921,'death (num)'!Y$1))/5</f>
        <v>1955.8323100000002</v>
      </c>
      <c r="Z27" s="2">
        <f>(SUMIFS('RAW death'!$N$2:$N$2561,'RAW death'!$G$2:$G$2561,'death (num)'!$C27,'RAW death'!$M$2:$M$2561,Z$1)-SUMIFS('RAW death CI'!$N$2:$N$1921,'RAW death CI'!$G$2:$G$1921,'death (num)'!$C27,'RAW death CI'!$M$2:$M$1921,'death (num)'!Z$1))/5</f>
        <v>1878.0698926</v>
      </c>
      <c r="AA27" s="2">
        <f>(SUMIFS('RAW death'!$N$2:$N$2561,'RAW death'!$G$2:$G$2561,'death (num)'!$C27,'RAW death'!$M$2:$M$2561,AA$1)-SUMIFS('RAW death CI'!$N$2:$N$1921,'RAW death CI'!$G$2:$G$1921,'death (num)'!$C27,'RAW death CI'!$M$2:$M$1921,'death (num)'!AA$1))/5</f>
        <v>1816.6536529999998</v>
      </c>
      <c r="AB27" s="2">
        <f>(SUMIFS('RAW death'!$N$2:$N$2561,'RAW death'!$G$2:$G$2561,'death (num)'!$C27,'RAW death'!$M$2:$M$2561,AB$1)-SUMIFS('RAW death CI'!$N$2:$N$1921,'RAW death CI'!$G$2:$G$1921,'death (num)'!$C27,'RAW death CI'!$M$2:$M$1921,'death (num)'!AB$1))/5</f>
        <v>1752.0275540000002</v>
      </c>
      <c r="AC27" s="2">
        <f>(SUMIFS('RAW death'!$N$2:$N$2561,'RAW death'!$G$2:$G$2561,'death (num)'!$C27,'RAW death'!$M$2:$M$2561,AC$1)-SUMIFS('RAW death CI'!$N$2:$N$1921,'RAW death CI'!$G$2:$G$1921,'death (num)'!$C27,'RAW death CI'!$M$2:$M$1921,'death (num)'!AC$1))/5</f>
        <v>1702.7718176000003</v>
      </c>
      <c r="AD27" s="2">
        <f>(SUMIFS('RAW death'!$N$2:$N$2561,'RAW death'!$G$2:$G$2561,'death (num)'!$C27,'RAW death'!$M$2:$M$2561,AD$1)-SUMIFS('RAW death CI'!$N$2:$N$1921,'RAW death CI'!$G$2:$G$1921,'death (num)'!$C27,'RAW death CI'!$M$2:$M$1921,'death (num)'!AD$1))/5</f>
        <v>1630.2340346000001</v>
      </c>
      <c r="AE27" s="2">
        <f>(SUMIFS('RAW death'!$N$2:$N$2561,'RAW death'!$G$2:$G$2561,'death (num)'!$C27,'RAW death'!$M$2:$M$2561,AE$1)-SUMIFS('RAW death CI'!$N$2:$N$1921,'RAW death CI'!$G$2:$G$1921,'death (num)'!$C27,'RAW death CI'!$M$2:$M$1921,'death (num)'!AE$1))/5</f>
        <v>1582.4572506</v>
      </c>
      <c r="AF27" s="2">
        <f>(SUMIFS('RAW death'!$N$2:$N$2561,'RAW death'!$G$2:$G$2561,'death (num)'!$C27,'RAW death'!$M$2:$M$2561,AF$1)-SUMIFS('RAW death CI'!$N$2:$N$1921,'RAW death CI'!$G$2:$G$1921,'death (num)'!$C27,'RAW death CI'!$M$2:$M$1921,'death (num)'!AF$1))/5</f>
        <v>1571.5611759999999</v>
      </c>
      <c r="AG27" s="2">
        <f>(SUMIFS('RAW death'!$N$2:$N$2561,'RAW death'!$G$2:$G$2561,'death (num)'!$C27,'RAW death'!$M$2:$M$2561,AG$1)-SUMIFS('RAW death CI'!$N$2:$N$1921,'RAW death CI'!$G$2:$G$1921,'death (num)'!$C27,'RAW death CI'!$M$2:$M$1921,'death (num)'!AG$1))/5</f>
        <v>1479.408868</v>
      </c>
      <c r="AH27" s="2">
        <f>(SUMIFS('RAW death'!$N$2:$N$2561,'RAW death'!$G$2:$G$2561,'death (num)'!$C27,'RAW death'!$M$2:$M$2561,AH$1)-SUMIFS('RAW death CI'!$N$2:$N$1921,'RAW death CI'!$G$2:$G$1921,'death (num)'!$C27,'RAW death CI'!$M$2:$M$1921,'death (num)'!AH$1))/5</f>
        <v>1526.4084453999999</v>
      </c>
      <c r="AI27" s="2">
        <f>(SUMIFS('RAW death'!$N$2:$N$2561,'RAW death'!$G$2:$G$2561,'death (num)'!$C27,'RAW death'!$M$2:$M$2561,AI$1)-SUMIFS('RAW death CI'!$N$2:$N$1921,'RAW death CI'!$G$2:$G$1921,'death (num)'!$C27,'RAW death CI'!$M$2:$M$1921,'death (num)'!AI$1))/5</f>
        <v>1645.206764</v>
      </c>
    </row>
    <row r="28" spans="1:35" x14ac:dyDescent="0.2">
      <c r="A28">
        <f t="shared" si="0"/>
        <v>27</v>
      </c>
      <c r="B28" t="s">
        <v>26</v>
      </c>
      <c r="C28" s="1">
        <v>10</v>
      </c>
      <c r="D28" s="2">
        <f>(SUMIFS('RAW death'!$N$2:$N$2561,'RAW death'!$G$2:$G$2561,'death (num)'!$C28,'RAW death'!$M$2:$M$2561,D$1)-SUMIFS('RAW death CI'!$N$2:$N$1921,'RAW death CI'!$G$2:$G$1921,'death (num)'!$C28,'RAW death CI'!$M$2:$M$1921,'death (num)'!D$1))/5</f>
        <v>3093.7124676000003</v>
      </c>
      <c r="E28" s="2">
        <f>(SUMIFS('RAW death'!$N$2:$N$2561,'RAW death'!$G$2:$G$2561,'death (num)'!$C28,'RAW death'!$M$2:$M$2561,E$1)-SUMIFS('RAW death CI'!$N$2:$N$1921,'RAW death CI'!$G$2:$G$1921,'death (num)'!$C28,'RAW death CI'!$M$2:$M$1921,'death (num)'!E$1))/5</f>
        <v>3039.4244746000004</v>
      </c>
      <c r="F28" s="2">
        <f>(SUMIFS('RAW death'!$N$2:$N$2561,'RAW death'!$G$2:$G$2561,'death (num)'!$C28,'RAW death'!$M$2:$M$2561,F$1)-SUMIFS('RAW death CI'!$N$2:$N$1921,'RAW death CI'!$G$2:$G$1921,'death (num)'!$C28,'RAW death CI'!$M$2:$M$1921,'death (num)'!F$1))/5</f>
        <v>3008.0329710000001</v>
      </c>
      <c r="G28" s="2">
        <f>(SUMIFS('RAW death'!$N$2:$N$2561,'RAW death'!$G$2:$G$2561,'death (num)'!$C28,'RAW death'!$M$2:$M$2561,G$1)-SUMIFS('RAW death CI'!$N$2:$N$1921,'RAW death CI'!$G$2:$G$1921,'death (num)'!$C28,'RAW death CI'!$M$2:$M$1921,'death (num)'!G$1))/5</f>
        <v>2966.5079105999998</v>
      </c>
      <c r="H28" s="2">
        <f>(SUMIFS('RAW death'!$N$2:$N$2561,'RAW death'!$G$2:$G$2561,'death (num)'!$C28,'RAW death'!$M$2:$M$2561,H$1)-SUMIFS('RAW death CI'!$N$2:$N$1921,'RAW death CI'!$G$2:$G$1921,'death (num)'!$C28,'RAW death CI'!$M$2:$M$1921,'death (num)'!H$1))/5</f>
        <v>2943.0570659999998</v>
      </c>
      <c r="I28" s="2">
        <f>(SUMIFS('RAW death'!$N$2:$N$2561,'RAW death'!$G$2:$G$2561,'death (num)'!$C28,'RAW death'!$M$2:$M$2561,I$1)-SUMIFS('RAW death CI'!$N$2:$N$1921,'RAW death CI'!$G$2:$G$1921,'death (num)'!$C28,'RAW death CI'!$M$2:$M$1921,'death (num)'!I$1))/5</f>
        <v>2923.0644891999996</v>
      </c>
      <c r="J28" s="2">
        <f>(SUMIFS('RAW death'!$N$2:$N$2561,'RAW death'!$G$2:$G$2561,'death (num)'!$C28,'RAW death'!$M$2:$M$2561,J$1)-SUMIFS('RAW death CI'!$N$2:$N$1921,'RAW death CI'!$G$2:$G$1921,'death (num)'!$C28,'RAW death CI'!$M$2:$M$1921,'death (num)'!J$1))/5</f>
        <v>2911.1112705999999</v>
      </c>
      <c r="K28" s="2">
        <f>(SUMIFS('RAW death'!$N$2:$N$2561,'RAW death'!$G$2:$G$2561,'death (num)'!$C28,'RAW death'!$M$2:$M$2561,K$1)-SUMIFS('RAW death CI'!$N$2:$N$1921,'RAW death CI'!$G$2:$G$1921,'death (num)'!$C28,'RAW death CI'!$M$2:$M$1921,'death (num)'!K$1))/5</f>
        <v>2893.6227846000002</v>
      </c>
      <c r="L28" s="2">
        <f>(SUMIFS('RAW death'!$N$2:$N$2561,'RAW death'!$G$2:$G$2561,'death (num)'!$C28,'RAW death'!$M$2:$M$2561,L$1)-SUMIFS('RAW death CI'!$N$2:$N$1921,'RAW death CI'!$G$2:$G$1921,'death (num)'!$C28,'RAW death CI'!$M$2:$M$1921,'death (num)'!L$1))/5</f>
        <v>2888.3714456000002</v>
      </c>
      <c r="M28" s="2">
        <f>(SUMIFS('RAW death'!$N$2:$N$2561,'RAW death'!$G$2:$G$2561,'death (num)'!$C28,'RAW death'!$M$2:$M$2561,M$1)-SUMIFS('RAW death CI'!$N$2:$N$1921,'RAW death CI'!$G$2:$G$1921,'death (num)'!$C28,'RAW death CI'!$M$2:$M$1921,'death (num)'!M$1))/5</f>
        <v>2873.2403767999995</v>
      </c>
      <c r="N28" s="2">
        <f>(SUMIFS('RAW death'!$N$2:$N$2561,'RAW death'!$G$2:$G$2561,'death (num)'!$C28,'RAW death'!$M$2:$M$2561,N$1)-SUMIFS('RAW death CI'!$N$2:$N$1921,'RAW death CI'!$G$2:$G$1921,'death (num)'!$C28,'RAW death CI'!$M$2:$M$1921,'death (num)'!N$1))/5</f>
        <v>2821.3062479999999</v>
      </c>
      <c r="O28" s="2">
        <f>(SUMIFS('RAW death'!$N$2:$N$2561,'RAW death'!$G$2:$G$2561,'death (num)'!$C28,'RAW death'!$M$2:$M$2561,O$1)-SUMIFS('RAW death CI'!$N$2:$N$1921,'RAW death CI'!$G$2:$G$1921,'death (num)'!$C28,'RAW death CI'!$M$2:$M$1921,'death (num)'!O$1))/5</f>
        <v>2781.1573761999998</v>
      </c>
      <c r="P28" s="2">
        <f>(SUMIFS('RAW death'!$N$2:$N$2561,'RAW death'!$G$2:$G$2561,'death (num)'!$C28,'RAW death'!$M$2:$M$2561,P$1)-SUMIFS('RAW death CI'!$N$2:$N$1921,'RAW death CI'!$G$2:$G$1921,'death (num)'!$C28,'RAW death CI'!$M$2:$M$1921,'death (num)'!P$1))/5</f>
        <v>2715.626389</v>
      </c>
      <c r="Q28" s="2">
        <f>(SUMIFS('RAW death'!$N$2:$N$2561,'RAW death'!$G$2:$G$2561,'death (num)'!$C28,'RAW death'!$M$2:$M$2561,Q$1)-SUMIFS('RAW death CI'!$N$2:$N$1921,'RAW death CI'!$G$2:$G$1921,'death (num)'!$C28,'RAW death CI'!$M$2:$M$1921,'death (num)'!Q$1))/5</f>
        <v>2652.5773945999999</v>
      </c>
      <c r="R28" s="2">
        <f>(SUMIFS('RAW death'!$N$2:$N$2561,'RAW death'!$G$2:$G$2561,'death (num)'!$C28,'RAW death'!$M$2:$M$2561,R$1)-SUMIFS('RAW death CI'!$N$2:$N$1921,'RAW death CI'!$G$2:$G$1921,'death (num)'!$C28,'RAW death CI'!$M$2:$M$1921,'death (num)'!R$1))/5</f>
        <v>4078.2545557999997</v>
      </c>
      <c r="S28" s="2">
        <f>(SUMIFS('RAW death'!$N$2:$N$2561,'RAW death'!$G$2:$G$2561,'death (num)'!$C28,'RAW death'!$M$2:$M$2561,S$1)-SUMIFS('RAW death CI'!$N$2:$N$1921,'RAW death CI'!$G$2:$G$1921,'death (num)'!$C28,'RAW death CI'!$M$2:$M$1921,'death (num)'!S$1))/5</f>
        <v>2487.1537175999997</v>
      </c>
      <c r="T28" s="2">
        <f>(SUMIFS('RAW death'!$N$2:$N$2561,'RAW death'!$G$2:$G$2561,'death (num)'!$C28,'RAW death'!$M$2:$M$2561,T$1)-SUMIFS('RAW death CI'!$N$2:$N$1921,'RAW death CI'!$G$2:$G$1921,'death (num)'!$C28,'RAW death CI'!$M$2:$M$1921,'death (num)'!T$1))/5</f>
        <v>2465.4136881999998</v>
      </c>
      <c r="U28" s="2">
        <f>(SUMIFS('RAW death'!$N$2:$N$2561,'RAW death'!$G$2:$G$2561,'death (num)'!$C28,'RAW death'!$M$2:$M$2561,U$1)-SUMIFS('RAW death CI'!$N$2:$N$1921,'RAW death CI'!$G$2:$G$1921,'death (num)'!$C28,'RAW death CI'!$M$2:$M$1921,'death (num)'!U$1))/5</f>
        <v>2311.3248056000002</v>
      </c>
      <c r="V28" s="2">
        <f>(SUMIFS('RAW death'!$N$2:$N$2561,'RAW death'!$G$2:$G$2561,'death (num)'!$C28,'RAW death'!$M$2:$M$2561,V$1)-SUMIFS('RAW death CI'!$N$2:$N$1921,'RAW death CI'!$G$2:$G$1921,'death (num)'!$C28,'RAW death CI'!$M$2:$M$1921,'death (num)'!V$1))/5</f>
        <v>2224.1689637999998</v>
      </c>
      <c r="W28" s="2">
        <f>(SUMIFS('RAW death'!$N$2:$N$2561,'RAW death'!$G$2:$G$2561,'death (num)'!$C28,'RAW death'!$M$2:$M$2561,W$1)-SUMIFS('RAW death CI'!$N$2:$N$1921,'RAW death CI'!$G$2:$G$1921,'death (num)'!$C28,'RAW death CI'!$M$2:$M$1921,'death (num)'!W$1))/5</f>
        <v>2154.4037087999995</v>
      </c>
      <c r="X28" s="2">
        <f>(SUMIFS('RAW death'!$N$2:$N$2561,'RAW death'!$G$2:$G$2561,'death (num)'!$C28,'RAW death'!$M$2:$M$2561,X$1)-SUMIFS('RAW death CI'!$N$2:$N$1921,'RAW death CI'!$G$2:$G$1921,'death (num)'!$C28,'RAW death CI'!$M$2:$M$1921,'death (num)'!X$1))/5</f>
        <v>2062.8791451999996</v>
      </c>
      <c r="Y28" s="2">
        <f>(SUMIFS('RAW death'!$N$2:$N$2561,'RAW death'!$G$2:$G$2561,'death (num)'!$C28,'RAW death'!$M$2:$M$2561,Y$1)-SUMIFS('RAW death CI'!$N$2:$N$1921,'RAW death CI'!$G$2:$G$1921,'death (num)'!$C28,'RAW death CI'!$M$2:$M$1921,'death (num)'!Y$1))/5</f>
        <v>1955.8323100000002</v>
      </c>
      <c r="Z28" s="2">
        <f>(SUMIFS('RAW death'!$N$2:$N$2561,'RAW death'!$G$2:$G$2561,'death (num)'!$C28,'RAW death'!$M$2:$M$2561,Z$1)-SUMIFS('RAW death CI'!$N$2:$N$1921,'RAW death CI'!$G$2:$G$1921,'death (num)'!$C28,'RAW death CI'!$M$2:$M$1921,'death (num)'!Z$1))/5</f>
        <v>1878.0698926</v>
      </c>
      <c r="AA28" s="2">
        <f>(SUMIFS('RAW death'!$N$2:$N$2561,'RAW death'!$G$2:$G$2561,'death (num)'!$C28,'RAW death'!$M$2:$M$2561,AA$1)-SUMIFS('RAW death CI'!$N$2:$N$1921,'RAW death CI'!$G$2:$G$1921,'death (num)'!$C28,'RAW death CI'!$M$2:$M$1921,'death (num)'!AA$1))/5</f>
        <v>1816.6536529999998</v>
      </c>
      <c r="AB28" s="2">
        <f>(SUMIFS('RAW death'!$N$2:$N$2561,'RAW death'!$G$2:$G$2561,'death (num)'!$C28,'RAW death'!$M$2:$M$2561,AB$1)-SUMIFS('RAW death CI'!$N$2:$N$1921,'RAW death CI'!$G$2:$G$1921,'death (num)'!$C28,'RAW death CI'!$M$2:$M$1921,'death (num)'!AB$1))/5</f>
        <v>1752.0275540000002</v>
      </c>
      <c r="AC28" s="2">
        <f>(SUMIFS('RAW death'!$N$2:$N$2561,'RAW death'!$G$2:$G$2561,'death (num)'!$C28,'RAW death'!$M$2:$M$2561,AC$1)-SUMIFS('RAW death CI'!$N$2:$N$1921,'RAW death CI'!$G$2:$G$1921,'death (num)'!$C28,'RAW death CI'!$M$2:$M$1921,'death (num)'!AC$1))/5</f>
        <v>1702.7718176000003</v>
      </c>
      <c r="AD28" s="2">
        <f>(SUMIFS('RAW death'!$N$2:$N$2561,'RAW death'!$G$2:$G$2561,'death (num)'!$C28,'RAW death'!$M$2:$M$2561,AD$1)-SUMIFS('RAW death CI'!$N$2:$N$1921,'RAW death CI'!$G$2:$G$1921,'death (num)'!$C28,'RAW death CI'!$M$2:$M$1921,'death (num)'!AD$1))/5</f>
        <v>1630.2340346000001</v>
      </c>
      <c r="AE28" s="2">
        <f>(SUMIFS('RAW death'!$N$2:$N$2561,'RAW death'!$G$2:$G$2561,'death (num)'!$C28,'RAW death'!$M$2:$M$2561,AE$1)-SUMIFS('RAW death CI'!$N$2:$N$1921,'RAW death CI'!$G$2:$G$1921,'death (num)'!$C28,'RAW death CI'!$M$2:$M$1921,'death (num)'!AE$1))/5</f>
        <v>1582.4572506</v>
      </c>
      <c r="AF28" s="2">
        <f>(SUMIFS('RAW death'!$N$2:$N$2561,'RAW death'!$G$2:$G$2561,'death (num)'!$C28,'RAW death'!$M$2:$M$2561,AF$1)-SUMIFS('RAW death CI'!$N$2:$N$1921,'RAW death CI'!$G$2:$G$1921,'death (num)'!$C28,'RAW death CI'!$M$2:$M$1921,'death (num)'!AF$1))/5</f>
        <v>1571.5611759999999</v>
      </c>
      <c r="AG28" s="2">
        <f>(SUMIFS('RAW death'!$N$2:$N$2561,'RAW death'!$G$2:$G$2561,'death (num)'!$C28,'RAW death'!$M$2:$M$2561,AG$1)-SUMIFS('RAW death CI'!$N$2:$N$1921,'RAW death CI'!$G$2:$G$1921,'death (num)'!$C28,'RAW death CI'!$M$2:$M$1921,'death (num)'!AG$1))/5</f>
        <v>1479.408868</v>
      </c>
      <c r="AH28" s="2">
        <f>(SUMIFS('RAW death'!$N$2:$N$2561,'RAW death'!$G$2:$G$2561,'death (num)'!$C28,'RAW death'!$M$2:$M$2561,AH$1)-SUMIFS('RAW death CI'!$N$2:$N$1921,'RAW death CI'!$G$2:$G$1921,'death (num)'!$C28,'RAW death CI'!$M$2:$M$1921,'death (num)'!AH$1))/5</f>
        <v>1526.4084453999999</v>
      </c>
      <c r="AI28" s="2">
        <f>(SUMIFS('RAW death'!$N$2:$N$2561,'RAW death'!$G$2:$G$2561,'death (num)'!$C28,'RAW death'!$M$2:$M$2561,AI$1)-SUMIFS('RAW death CI'!$N$2:$N$1921,'RAW death CI'!$G$2:$G$1921,'death (num)'!$C28,'RAW death CI'!$M$2:$M$1921,'death (num)'!AI$1))/5</f>
        <v>1645.206764</v>
      </c>
    </row>
    <row r="29" spans="1:35" x14ac:dyDescent="0.2">
      <c r="A29">
        <f t="shared" si="0"/>
        <v>28</v>
      </c>
      <c r="B29" t="s">
        <v>26</v>
      </c>
      <c r="C29" s="1">
        <v>10</v>
      </c>
      <c r="D29" s="2">
        <f>(SUMIFS('RAW death'!$N$2:$N$2561,'RAW death'!$G$2:$G$2561,'death (num)'!$C29,'RAW death'!$M$2:$M$2561,D$1)-SUMIFS('RAW death CI'!$N$2:$N$1921,'RAW death CI'!$G$2:$G$1921,'death (num)'!$C29,'RAW death CI'!$M$2:$M$1921,'death (num)'!D$1))/5</f>
        <v>3093.7124676000003</v>
      </c>
      <c r="E29" s="2">
        <f>(SUMIFS('RAW death'!$N$2:$N$2561,'RAW death'!$G$2:$G$2561,'death (num)'!$C29,'RAW death'!$M$2:$M$2561,E$1)-SUMIFS('RAW death CI'!$N$2:$N$1921,'RAW death CI'!$G$2:$G$1921,'death (num)'!$C29,'RAW death CI'!$M$2:$M$1921,'death (num)'!E$1))/5</f>
        <v>3039.4244746000004</v>
      </c>
      <c r="F29" s="2">
        <f>(SUMIFS('RAW death'!$N$2:$N$2561,'RAW death'!$G$2:$G$2561,'death (num)'!$C29,'RAW death'!$M$2:$M$2561,F$1)-SUMIFS('RAW death CI'!$N$2:$N$1921,'RAW death CI'!$G$2:$G$1921,'death (num)'!$C29,'RAW death CI'!$M$2:$M$1921,'death (num)'!F$1))/5</f>
        <v>3008.0329710000001</v>
      </c>
      <c r="G29" s="2">
        <f>(SUMIFS('RAW death'!$N$2:$N$2561,'RAW death'!$G$2:$G$2561,'death (num)'!$C29,'RAW death'!$M$2:$M$2561,G$1)-SUMIFS('RAW death CI'!$N$2:$N$1921,'RAW death CI'!$G$2:$G$1921,'death (num)'!$C29,'RAW death CI'!$M$2:$M$1921,'death (num)'!G$1))/5</f>
        <v>2966.5079105999998</v>
      </c>
      <c r="H29" s="2">
        <f>(SUMIFS('RAW death'!$N$2:$N$2561,'RAW death'!$G$2:$G$2561,'death (num)'!$C29,'RAW death'!$M$2:$M$2561,H$1)-SUMIFS('RAW death CI'!$N$2:$N$1921,'RAW death CI'!$G$2:$G$1921,'death (num)'!$C29,'RAW death CI'!$M$2:$M$1921,'death (num)'!H$1))/5</f>
        <v>2943.0570659999998</v>
      </c>
      <c r="I29" s="2">
        <f>(SUMIFS('RAW death'!$N$2:$N$2561,'RAW death'!$G$2:$G$2561,'death (num)'!$C29,'RAW death'!$M$2:$M$2561,I$1)-SUMIFS('RAW death CI'!$N$2:$N$1921,'RAW death CI'!$G$2:$G$1921,'death (num)'!$C29,'RAW death CI'!$M$2:$M$1921,'death (num)'!I$1))/5</f>
        <v>2923.0644891999996</v>
      </c>
      <c r="J29" s="2">
        <f>(SUMIFS('RAW death'!$N$2:$N$2561,'RAW death'!$G$2:$G$2561,'death (num)'!$C29,'RAW death'!$M$2:$M$2561,J$1)-SUMIFS('RAW death CI'!$N$2:$N$1921,'RAW death CI'!$G$2:$G$1921,'death (num)'!$C29,'RAW death CI'!$M$2:$M$1921,'death (num)'!J$1))/5</f>
        <v>2911.1112705999999</v>
      </c>
      <c r="K29" s="2">
        <f>(SUMIFS('RAW death'!$N$2:$N$2561,'RAW death'!$G$2:$G$2561,'death (num)'!$C29,'RAW death'!$M$2:$M$2561,K$1)-SUMIFS('RAW death CI'!$N$2:$N$1921,'RAW death CI'!$G$2:$G$1921,'death (num)'!$C29,'RAW death CI'!$M$2:$M$1921,'death (num)'!K$1))/5</f>
        <v>2893.6227846000002</v>
      </c>
      <c r="L29" s="2">
        <f>(SUMIFS('RAW death'!$N$2:$N$2561,'RAW death'!$G$2:$G$2561,'death (num)'!$C29,'RAW death'!$M$2:$M$2561,L$1)-SUMIFS('RAW death CI'!$N$2:$N$1921,'RAW death CI'!$G$2:$G$1921,'death (num)'!$C29,'RAW death CI'!$M$2:$M$1921,'death (num)'!L$1))/5</f>
        <v>2888.3714456000002</v>
      </c>
      <c r="M29" s="2">
        <f>(SUMIFS('RAW death'!$N$2:$N$2561,'RAW death'!$G$2:$G$2561,'death (num)'!$C29,'RAW death'!$M$2:$M$2561,M$1)-SUMIFS('RAW death CI'!$N$2:$N$1921,'RAW death CI'!$G$2:$G$1921,'death (num)'!$C29,'RAW death CI'!$M$2:$M$1921,'death (num)'!M$1))/5</f>
        <v>2873.2403767999995</v>
      </c>
      <c r="N29" s="2">
        <f>(SUMIFS('RAW death'!$N$2:$N$2561,'RAW death'!$G$2:$G$2561,'death (num)'!$C29,'RAW death'!$M$2:$M$2561,N$1)-SUMIFS('RAW death CI'!$N$2:$N$1921,'RAW death CI'!$G$2:$G$1921,'death (num)'!$C29,'RAW death CI'!$M$2:$M$1921,'death (num)'!N$1))/5</f>
        <v>2821.3062479999999</v>
      </c>
      <c r="O29" s="2">
        <f>(SUMIFS('RAW death'!$N$2:$N$2561,'RAW death'!$G$2:$G$2561,'death (num)'!$C29,'RAW death'!$M$2:$M$2561,O$1)-SUMIFS('RAW death CI'!$N$2:$N$1921,'RAW death CI'!$G$2:$G$1921,'death (num)'!$C29,'RAW death CI'!$M$2:$M$1921,'death (num)'!O$1))/5</f>
        <v>2781.1573761999998</v>
      </c>
      <c r="P29" s="2">
        <f>(SUMIFS('RAW death'!$N$2:$N$2561,'RAW death'!$G$2:$G$2561,'death (num)'!$C29,'RAW death'!$M$2:$M$2561,P$1)-SUMIFS('RAW death CI'!$N$2:$N$1921,'RAW death CI'!$G$2:$G$1921,'death (num)'!$C29,'RAW death CI'!$M$2:$M$1921,'death (num)'!P$1))/5</f>
        <v>2715.626389</v>
      </c>
      <c r="Q29" s="2">
        <f>(SUMIFS('RAW death'!$N$2:$N$2561,'RAW death'!$G$2:$G$2561,'death (num)'!$C29,'RAW death'!$M$2:$M$2561,Q$1)-SUMIFS('RAW death CI'!$N$2:$N$1921,'RAW death CI'!$G$2:$G$1921,'death (num)'!$C29,'RAW death CI'!$M$2:$M$1921,'death (num)'!Q$1))/5</f>
        <v>2652.5773945999999</v>
      </c>
      <c r="R29" s="2">
        <f>(SUMIFS('RAW death'!$N$2:$N$2561,'RAW death'!$G$2:$G$2561,'death (num)'!$C29,'RAW death'!$M$2:$M$2561,R$1)-SUMIFS('RAW death CI'!$N$2:$N$1921,'RAW death CI'!$G$2:$G$1921,'death (num)'!$C29,'RAW death CI'!$M$2:$M$1921,'death (num)'!R$1))/5</f>
        <v>4078.2545557999997</v>
      </c>
      <c r="S29" s="2">
        <f>(SUMIFS('RAW death'!$N$2:$N$2561,'RAW death'!$G$2:$G$2561,'death (num)'!$C29,'RAW death'!$M$2:$M$2561,S$1)-SUMIFS('RAW death CI'!$N$2:$N$1921,'RAW death CI'!$G$2:$G$1921,'death (num)'!$C29,'RAW death CI'!$M$2:$M$1921,'death (num)'!S$1))/5</f>
        <v>2487.1537175999997</v>
      </c>
      <c r="T29" s="2">
        <f>(SUMIFS('RAW death'!$N$2:$N$2561,'RAW death'!$G$2:$G$2561,'death (num)'!$C29,'RAW death'!$M$2:$M$2561,T$1)-SUMIFS('RAW death CI'!$N$2:$N$1921,'RAW death CI'!$G$2:$G$1921,'death (num)'!$C29,'RAW death CI'!$M$2:$M$1921,'death (num)'!T$1))/5</f>
        <v>2465.4136881999998</v>
      </c>
      <c r="U29" s="2">
        <f>(SUMIFS('RAW death'!$N$2:$N$2561,'RAW death'!$G$2:$G$2561,'death (num)'!$C29,'RAW death'!$M$2:$M$2561,U$1)-SUMIFS('RAW death CI'!$N$2:$N$1921,'RAW death CI'!$G$2:$G$1921,'death (num)'!$C29,'RAW death CI'!$M$2:$M$1921,'death (num)'!U$1))/5</f>
        <v>2311.3248056000002</v>
      </c>
      <c r="V29" s="2">
        <f>(SUMIFS('RAW death'!$N$2:$N$2561,'RAW death'!$G$2:$G$2561,'death (num)'!$C29,'RAW death'!$M$2:$M$2561,V$1)-SUMIFS('RAW death CI'!$N$2:$N$1921,'RAW death CI'!$G$2:$G$1921,'death (num)'!$C29,'RAW death CI'!$M$2:$M$1921,'death (num)'!V$1))/5</f>
        <v>2224.1689637999998</v>
      </c>
      <c r="W29" s="2">
        <f>(SUMIFS('RAW death'!$N$2:$N$2561,'RAW death'!$G$2:$G$2561,'death (num)'!$C29,'RAW death'!$M$2:$M$2561,W$1)-SUMIFS('RAW death CI'!$N$2:$N$1921,'RAW death CI'!$G$2:$G$1921,'death (num)'!$C29,'RAW death CI'!$M$2:$M$1921,'death (num)'!W$1))/5</f>
        <v>2154.4037087999995</v>
      </c>
      <c r="X29" s="2">
        <f>(SUMIFS('RAW death'!$N$2:$N$2561,'RAW death'!$G$2:$G$2561,'death (num)'!$C29,'RAW death'!$M$2:$M$2561,X$1)-SUMIFS('RAW death CI'!$N$2:$N$1921,'RAW death CI'!$G$2:$G$1921,'death (num)'!$C29,'RAW death CI'!$M$2:$M$1921,'death (num)'!X$1))/5</f>
        <v>2062.8791451999996</v>
      </c>
      <c r="Y29" s="2">
        <f>(SUMIFS('RAW death'!$N$2:$N$2561,'RAW death'!$G$2:$G$2561,'death (num)'!$C29,'RAW death'!$M$2:$M$2561,Y$1)-SUMIFS('RAW death CI'!$N$2:$N$1921,'RAW death CI'!$G$2:$G$1921,'death (num)'!$C29,'RAW death CI'!$M$2:$M$1921,'death (num)'!Y$1))/5</f>
        <v>1955.8323100000002</v>
      </c>
      <c r="Z29" s="2">
        <f>(SUMIFS('RAW death'!$N$2:$N$2561,'RAW death'!$G$2:$G$2561,'death (num)'!$C29,'RAW death'!$M$2:$M$2561,Z$1)-SUMIFS('RAW death CI'!$N$2:$N$1921,'RAW death CI'!$G$2:$G$1921,'death (num)'!$C29,'RAW death CI'!$M$2:$M$1921,'death (num)'!Z$1))/5</f>
        <v>1878.0698926</v>
      </c>
      <c r="AA29" s="2">
        <f>(SUMIFS('RAW death'!$N$2:$N$2561,'RAW death'!$G$2:$G$2561,'death (num)'!$C29,'RAW death'!$M$2:$M$2561,AA$1)-SUMIFS('RAW death CI'!$N$2:$N$1921,'RAW death CI'!$G$2:$G$1921,'death (num)'!$C29,'RAW death CI'!$M$2:$M$1921,'death (num)'!AA$1))/5</f>
        <v>1816.6536529999998</v>
      </c>
      <c r="AB29" s="2">
        <f>(SUMIFS('RAW death'!$N$2:$N$2561,'RAW death'!$G$2:$G$2561,'death (num)'!$C29,'RAW death'!$M$2:$M$2561,AB$1)-SUMIFS('RAW death CI'!$N$2:$N$1921,'RAW death CI'!$G$2:$G$1921,'death (num)'!$C29,'RAW death CI'!$M$2:$M$1921,'death (num)'!AB$1))/5</f>
        <v>1752.0275540000002</v>
      </c>
      <c r="AC29" s="2">
        <f>(SUMIFS('RAW death'!$N$2:$N$2561,'RAW death'!$G$2:$G$2561,'death (num)'!$C29,'RAW death'!$M$2:$M$2561,AC$1)-SUMIFS('RAW death CI'!$N$2:$N$1921,'RAW death CI'!$G$2:$G$1921,'death (num)'!$C29,'RAW death CI'!$M$2:$M$1921,'death (num)'!AC$1))/5</f>
        <v>1702.7718176000003</v>
      </c>
      <c r="AD29" s="2">
        <f>(SUMIFS('RAW death'!$N$2:$N$2561,'RAW death'!$G$2:$G$2561,'death (num)'!$C29,'RAW death'!$M$2:$M$2561,AD$1)-SUMIFS('RAW death CI'!$N$2:$N$1921,'RAW death CI'!$G$2:$G$1921,'death (num)'!$C29,'RAW death CI'!$M$2:$M$1921,'death (num)'!AD$1))/5</f>
        <v>1630.2340346000001</v>
      </c>
      <c r="AE29" s="2">
        <f>(SUMIFS('RAW death'!$N$2:$N$2561,'RAW death'!$G$2:$G$2561,'death (num)'!$C29,'RAW death'!$M$2:$M$2561,AE$1)-SUMIFS('RAW death CI'!$N$2:$N$1921,'RAW death CI'!$G$2:$G$1921,'death (num)'!$C29,'RAW death CI'!$M$2:$M$1921,'death (num)'!AE$1))/5</f>
        <v>1582.4572506</v>
      </c>
      <c r="AF29" s="2">
        <f>(SUMIFS('RAW death'!$N$2:$N$2561,'RAW death'!$G$2:$G$2561,'death (num)'!$C29,'RAW death'!$M$2:$M$2561,AF$1)-SUMIFS('RAW death CI'!$N$2:$N$1921,'RAW death CI'!$G$2:$G$1921,'death (num)'!$C29,'RAW death CI'!$M$2:$M$1921,'death (num)'!AF$1))/5</f>
        <v>1571.5611759999999</v>
      </c>
      <c r="AG29" s="2">
        <f>(SUMIFS('RAW death'!$N$2:$N$2561,'RAW death'!$G$2:$G$2561,'death (num)'!$C29,'RAW death'!$M$2:$M$2561,AG$1)-SUMIFS('RAW death CI'!$N$2:$N$1921,'RAW death CI'!$G$2:$G$1921,'death (num)'!$C29,'RAW death CI'!$M$2:$M$1921,'death (num)'!AG$1))/5</f>
        <v>1479.408868</v>
      </c>
      <c r="AH29" s="2">
        <f>(SUMIFS('RAW death'!$N$2:$N$2561,'RAW death'!$G$2:$G$2561,'death (num)'!$C29,'RAW death'!$M$2:$M$2561,AH$1)-SUMIFS('RAW death CI'!$N$2:$N$1921,'RAW death CI'!$G$2:$G$1921,'death (num)'!$C29,'RAW death CI'!$M$2:$M$1921,'death (num)'!AH$1))/5</f>
        <v>1526.4084453999999</v>
      </c>
      <c r="AI29" s="2">
        <f>(SUMIFS('RAW death'!$N$2:$N$2561,'RAW death'!$G$2:$G$2561,'death (num)'!$C29,'RAW death'!$M$2:$M$2561,AI$1)-SUMIFS('RAW death CI'!$N$2:$N$1921,'RAW death CI'!$G$2:$G$1921,'death (num)'!$C29,'RAW death CI'!$M$2:$M$1921,'death (num)'!AI$1))/5</f>
        <v>1645.206764</v>
      </c>
    </row>
    <row r="30" spans="1:35" x14ac:dyDescent="0.2">
      <c r="A30">
        <f t="shared" si="0"/>
        <v>29</v>
      </c>
      <c r="B30" t="s">
        <v>26</v>
      </c>
      <c r="C30" s="1">
        <v>10</v>
      </c>
      <c r="D30" s="2">
        <f>(SUMIFS('RAW death'!$N$2:$N$2561,'RAW death'!$G$2:$G$2561,'death (num)'!$C30,'RAW death'!$M$2:$M$2561,D$1)-SUMIFS('RAW death CI'!$N$2:$N$1921,'RAW death CI'!$G$2:$G$1921,'death (num)'!$C30,'RAW death CI'!$M$2:$M$1921,'death (num)'!D$1))/5</f>
        <v>3093.7124676000003</v>
      </c>
      <c r="E30" s="2">
        <f>(SUMIFS('RAW death'!$N$2:$N$2561,'RAW death'!$G$2:$G$2561,'death (num)'!$C30,'RAW death'!$M$2:$M$2561,E$1)-SUMIFS('RAW death CI'!$N$2:$N$1921,'RAW death CI'!$G$2:$G$1921,'death (num)'!$C30,'RAW death CI'!$M$2:$M$1921,'death (num)'!E$1))/5</f>
        <v>3039.4244746000004</v>
      </c>
      <c r="F30" s="2">
        <f>(SUMIFS('RAW death'!$N$2:$N$2561,'RAW death'!$G$2:$G$2561,'death (num)'!$C30,'RAW death'!$M$2:$M$2561,F$1)-SUMIFS('RAW death CI'!$N$2:$N$1921,'RAW death CI'!$G$2:$G$1921,'death (num)'!$C30,'RAW death CI'!$M$2:$M$1921,'death (num)'!F$1))/5</f>
        <v>3008.0329710000001</v>
      </c>
      <c r="G30" s="2">
        <f>(SUMIFS('RAW death'!$N$2:$N$2561,'RAW death'!$G$2:$G$2561,'death (num)'!$C30,'RAW death'!$M$2:$M$2561,G$1)-SUMIFS('RAW death CI'!$N$2:$N$1921,'RAW death CI'!$G$2:$G$1921,'death (num)'!$C30,'RAW death CI'!$M$2:$M$1921,'death (num)'!G$1))/5</f>
        <v>2966.5079105999998</v>
      </c>
      <c r="H30" s="2">
        <f>(SUMIFS('RAW death'!$N$2:$N$2561,'RAW death'!$G$2:$G$2561,'death (num)'!$C30,'RAW death'!$M$2:$M$2561,H$1)-SUMIFS('RAW death CI'!$N$2:$N$1921,'RAW death CI'!$G$2:$G$1921,'death (num)'!$C30,'RAW death CI'!$M$2:$M$1921,'death (num)'!H$1))/5</f>
        <v>2943.0570659999998</v>
      </c>
      <c r="I30" s="2">
        <f>(SUMIFS('RAW death'!$N$2:$N$2561,'RAW death'!$G$2:$G$2561,'death (num)'!$C30,'RAW death'!$M$2:$M$2561,I$1)-SUMIFS('RAW death CI'!$N$2:$N$1921,'RAW death CI'!$G$2:$G$1921,'death (num)'!$C30,'RAW death CI'!$M$2:$M$1921,'death (num)'!I$1))/5</f>
        <v>2923.0644891999996</v>
      </c>
      <c r="J30" s="2">
        <f>(SUMIFS('RAW death'!$N$2:$N$2561,'RAW death'!$G$2:$G$2561,'death (num)'!$C30,'RAW death'!$M$2:$M$2561,J$1)-SUMIFS('RAW death CI'!$N$2:$N$1921,'RAW death CI'!$G$2:$G$1921,'death (num)'!$C30,'RAW death CI'!$M$2:$M$1921,'death (num)'!J$1))/5</f>
        <v>2911.1112705999999</v>
      </c>
      <c r="K30" s="2">
        <f>(SUMIFS('RAW death'!$N$2:$N$2561,'RAW death'!$G$2:$G$2561,'death (num)'!$C30,'RAW death'!$M$2:$M$2561,K$1)-SUMIFS('RAW death CI'!$N$2:$N$1921,'RAW death CI'!$G$2:$G$1921,'death (num)'!$C30,'RAW death CI'!$M$2:$M$1921,'death (num)'!K$1))/5</f>
        <v>2893.6227846000002</v>
      </c>
      <c r="L30" s="2">
        <f>(SUMIFS('RAW death'!$N$2:$N$2561,'RAW death'!$G$2:$G$2561,'death (num)'!$C30,'RAW death'!$M$2:$M$2561,L$1)-SUMIFS('RAW death CI'!$N$2:$N$1921,'RAW death CI'!$G$2:$G$1921,'death (num)'!$C30,'RAW death CI'!$M$2:$M$1921,'death (num)'!L$1))/5</f>
        <v>2888.3714456000002</v>
      </c>
      <c r="M30" s="2">
        <f>(SUMIFS('RAW death'!$N$2:$N$2561,'RAW death'!$G$2:$G$2561,'death (num)'!$C30,'RAW death'!$M$2:$M$2561,M$1)-SUMIFS('RAW death CI'!$N$2:$N$1921,'RAW death CI'!$G$2:$G$1921,'death (num)'!$C30,'RAW death CI'!$M$2:$M$1921,'death (num)'!M$1))/5</f>
        <v>2873.2403767999995</v>
      </c>
      <c r="N30" s="2">
        <f>(SUMIFS('RAW death'!$N$2:$N$2561,'RAW death'!$G$2:$G$2561,'death (num)'!$C30,'RAW death'!$M$2:$M$2561,N$1)-SUMIFS('RAW death CI'!$N$2:$N$1921,'RAW death CI'!$G$2:$G$1921,'death (num)'!$C30,'RAW death CI'!$M$2:$M$1921,'death (num)'!N$1))/5</f>
        <v>2821.3062479999999</v>
      </c>
      <c r="O30" s="2">
        <f>(SUMIFS('RAW death'!$N$2:$N$2561,'RAW death'!$G$2:$G$2561,'death (num)'!$C30,'RAW death'!$M$2:$M$2561,O$1)-SUMIFS('RAW death CI'!$N$2:$N$1921,'RAW death CI'!$G$2:$G$1921,'death (num)'!$C30,'RAW death CI'!$M$2:$M$1921,'death (num)'!O$1))/5</f>
        <v>2781.1573761999998</v>
      </c>
      <c r="P30" s="2">
        <f>(SUMIFS('RAW death'!$N$2:$N$2561,'RAW death'!$G$2:$G$2561,'death (num)'!$C30,'RAW death'!$M$2:$M$2561,P$1)-SUMIFS('RAW death CI'!$N$2:$N$1921,'RAW death CI'!$G$2:$G$1921,'death (num)'!$C30,'RAW death CI'!$M$2:$M$1921,'death (num)'!P$1))/5</f>
        <v>2715.626389</v>
      </c>
      <c r="Q30" s="2">
        <f>(SUMIFS('RAW death'!$N$2:$N$2561,'RAW death'!$G$2:$G$2561,'death (num)'!$C30,'RAW death'!$M$2:$M$2561,Q$1)-SUMIFS('RAW death CI'!$N$2:$N$1921,'RAW death CI'!$G$2:$G$1921,'death (num)'!$C30,'RAW death CI'!$M$2:$M$1921,'death (num)'!Q$1))/5</f>
        <v>2652.5773945999999</v>
      </c>
      <c r="R30" s="2">
        <f>(SUMIFS('RAW death'!$N$2:$N$2561,'RAW death'!$G$2:$G$2561,'death (num)'!$C30,'RAW death'!$M$2:$M$2561,R$1)-SUMIFS('RAW death CI'!$N$2:$N$1921,'RAW death CI'!$G$2:$G$1921,'death (num)'!$C30,'RAW death CI'!$M$2:$M$1921,'death (num)'!R$1))/5</f>
        <v>4078.2545557999997</v>
      </c>
      <c r="S30" s="2">
        <f>(SUMIFS('RAW death'!$N$2:$N$2561,'RAW death'!$G$2:$G$2561,'death (num)'!$C30,'RAW death'!$M$2:$M$2561,S$1)-SUMIFS('RAW death CI'!$N$2:$N$1921,'RAW death CI'!$G$2:$G$1921,'death (num)'!$C30,'RAW death CI'!$M$2:$M$1921,'death (num)'!S$1))/5</f>
        <v>2487.1537175999997</v>
      </c>
      <c r="T30" s="2">
        <f>(SUMIFS('RAW death'!$N$2:$N$2561,'RAW death'!$G$2:$G$2561,'death (num)'!$C30,'RAW death'!$M$2:$M$2561,T$1)-SUMIFS('RAW death CI'!$N$2:$N$1921,'RAW death CI'!$G$2:$G$1921,'death (num)'!$C30,'RAW death CI'!$M$2:$M$1921,'death (num)'!T$1))/5</f>
        <v>2465.4136881999998</v>
      </c>
      <c r="U30" s="2">
        <f>(SUMIFS('RAW death'!$N$2:$N$2561,'RAW death'!$G$2:$G$2561,'death (num)'!$C30,'RAW death'!$M$2:$M$2561,U$1)-SUMIFS('RAW death CI'!$N$2:$N$1921,'RAW death CI'!$G$2:$G$1921,'death (num)'!$C30,'RAW death CI'!$M$2:$M$1921,'death (num)'!U$1))/5</f>
        <v>2311.3248056000002</v>
      </c>
      <c r="V30" s="2">
        <f>(SUMIFS('RAW death'!$N$2:$N$2561,'RAW death'!$G$2:$G$2561,'death (num)'!$C30,'RAW death'!$M$2:$M$2561,V$1)-SUMIFS('RAW death CI'!$N$2:$N$1921,'RAW death CI'!$G$2:$G$1921,'death (num)'!$C30,'RAW death CI'!$M$2:$M$1921,'death (num)'!V$1))/5</f>
        <v>2224.1689637999998</v>
      </c>
      <c r="W30" s="2">
        <f>(SUMIFS('RAW death'!$N$2:$N$2561,'RAW death'!$G$2:$G$2561,'death (num)'!$C30,'RAW death'!$M$2:$M$2561,W$1)-SUMIFS('RAW death CI'!$N$2:$N$1921,'RAW death CI'!$G$2:$G$1921,'death (num)'!$C30,'RAW death CI'!$M$2:$M$1921,'death (num)'!W$1))/5</f>
        <v>2154.4037087999995</v>
      </c>
      <c r="X30" s="2">
        <f>(SUMIFS('RAW death'!$N$2:$N$2561,'RAW death'!$G$2:$G$2561,'death (num)'!$C30,'RAW death'!$M$2:$M$2561,X$1)-SUMIFS('RAW death CI'!$N$2:$N$1921,'RAW death CI'!$G$2:$G$1921,'death (num)'!$C30,'RAW death CI'!$M$2:$M$1921,'death (num)'!X$1))/5</f>
        <v>2062.8791451999996</v>
      </c>
      <c r="Y30" s="2">
        <f>(SUMIFS('RAW death'!$N$2:$N$2561,'RAW death'!$G$2:$G$2561,'death (num)'!$C30,'RAW death'!$M$2:$M$2561,Y$1)-SUMIFS('RAW death CI'!$N$2:$N$1921,'RAW death CI'!$G$2:$G$1921,'death (num)'!$C30,'RAW death CI'!$M$2:$M$1921,'death (num)'!Y$1))/5</f>
        <v>1955.8323100000002</v>
      </c>
      <c r="Z30" s="2">
        <f>(SUMIFS('RAW death'!$N$2:$N$2561,'RAW death'!$G$2:$G$2561,'death (num)'!$C30,'RAW death'!$M$2:$M$2561,Z$1)-SUMIFS('RAW death CI'!$N$2:$N$1921,'RAW death CI'!$G$2:$G$1921,'death (num)'!$C30,'RAW death CI'!$M$2:$M$1921,'death (num)'!Z$1))/5</f>
        <v>1878.0698926</v>
      </c>
      <c r="AA30" s="2">
        <f>(SUMIFS('RAW death'!$N$2:$N$2561,'RAW death'!$G$2:$G$2561,'death (num)'!$C30,'RAW death'!$M$2:$M$2561,AA$1)-SUMIFS('RAW death CI'!$N$2:$N$1921,'RAW death CI'!$G$2:$G$1921,'death (num)'!$C30,'RAW death CI'!$M$2:$M$1921,'death (num)'!AA$1))/5</f>
        <v>1816.6536529999998</v>
      </c>
      <c r="AB30" s="2">
        <f>(SUMIFS('RAW death'!$N$2:$N$2561,'RAW death'!$G$2:$G$2561,'death (num)'!$C30,'RAW death'!$M$2:$M$2561,AB$1)-SUMIFS('RAW death CI'!$N$2:$N$1921,'RAW death CI'!$G$2:$G$1921,'death (num)'!$C30,'RAW death CI'!$M$2:$M$1921,'death (num)'!AB$1))/5</f>
        <v>1752.0275540000002</v>
      </c>
      <c r="AC30" s="2">
        <f>(SUMIFS('RAW death'!$N$2:$N$2561,'RAW death'!$G$2:$G$2561,'death (num)'!$C30,'RAW death'!$M$2:$M$2561,AC$1)-SUMIFS('RAW death CI'!$N$2:$N$1921,'RAW death CI'!$G$2:$G$1921,'death (num)'!$C30,'RAW death CI'!$M$2:$M$1921,'death (num)'!AC$1))/5</f>
        <v>1702.7718176000003</v>
      </c>
      <c r="AD30" s="2">
        <f>(SUMIFS('RAW death'!$N$2:$N$2561,'RAW death'!$G$2:$G$2561,'death (num)'!$C30,'RAW death'!$M$2:$M$2561,AD$1)-SUMIFS('RAW death CI'!$N$2:$N$1921,'RAW death CI'!$G$2:$G$1921,'death (num)'!$C30,'RAW death CI'!$M$2:$M$1921,'death (num)'!AD$1))/5</f>
        <v>1630.2340346000001</v>
      </c>
      <c r="AE30" s="2">
        <f>(SUMIFS('RAW death'!$N$2:$N$2561,'RAW death'!$G$2:$G$2561,'death (num)'!$C30,'RAW death'!$M$2:$M$2561,AE$1)-SUMIFS('RAW death CI'!$N$2:$N$1921,'RAW death CI'!$G$2:$G$1921,'death (num)'!$C30,'RAW death CI'!$M$2:$M$1921,'death (num)'!AE$1))/5</f>
        <v>1582.4572506</v>
      </c>
      <c r="AF30" s="2">
        <f>(SUMIFS('RAW death'!$N$2:$N$2561,'RAW death'!$G$2:$G$2561,'death (num)'!$C30,'RAW death'!$M$2:$M$2561,AF$1)-SUMIFS('RAW death CI'!$N$2:$N$1921,'RAW death CI'!$G$2:$G$1921,'death (num)'!$C30,'RAW death CI'!$M$2:$M$1921,'death (num)'!AF$1))/5</f>
        <v>1571.5611759999999</v>
      </c>
      <c r="AG30" s="2">
        <f>(SUMIFS('RAW death'!$N$2:$N$2561,'RAW death'!$G$2:$G$2561,'death (num)'!$C30,'RAW death'!$M$2:$M$2561,AG$1)-SUMIFS('RAW death CI'!$N$2:$N$1921,'RAW death CI'!$G$2:$G$1921,'death (num)'!$C30,'RAW death CI'!$M$2:$M$1921,'death (num)'!AG$1))/5</f>
        <v>1479.408868</v>
      </c>
      <c r="AH30" s="2">
        <f>(SUMIFS('RAW death'!$N$2:$N$2561,'RAW death'!$G$2:$G$2561,'death (num)'!$C30,'RAW death'!$M$2:$M$2561,AH$1)-SUMIFS('RAW death CI'!$N$2:$N$1921,'RAW death CI'!$G$2:$G$1921,'death (num)'!$C30,'RAW death CI'!$M$2:$M$1921,'death (num)'!AH$1))/5</f>
        <v>1526.4084453999999</v>
      </c>
      <c r="AI30" s="2">
        <f>(SUMIFS('RAW death'!$N$2:$N$2561,'RAW death'!$G$2:$G$2561,'death (num)'!$C30,'RAW death'!$M$2:$M$2561,AI$1)-SUMIFS('RAW death CI'!$N$2:$N$1921,'RAW death CI'!$G$2:$G$1921,'death (num)'!$C30,'RAW death CI'!$M$2:$M$1921,'death (num)'!AI$1))/5</f>
        <v>1645.206764</v>
      </c>
    </row>
    <row r="31" spans="1:35" x14ac:dyDescent="0.2">
      <c r="A31">
        <f t="shared" si="0"/>
        <v>30</v>
      </c>
      <c r="B31" t="s">
        <v>27</v>
      </c>
      <c r="C31" s="1">
        <v>11</v>
      </c>
      <c r="D31" s="2">
        <f>(SUMIFS('RAW death'!$N$2:$N$2561,'RAW death'!$G$2:$G$2561,'death (num)'!$C31,'RAW death'!$M$2:$M$2561,D$1)-SUMIFS('RAW death CI'!$N$2:$N$1921,'RAW death CI'!$G$2:$G$1921,'death (num)'!$C31,'RAW death CI'!$M$2:$M$1921,'death (num)'!D$1))/5</f>
        <v>2777.1030173999998</v>
      </c>
      <c r="E31" s="2">
        <f>(SUMIFS('RAW death'!$N$2:$N$2561,'RAW death'!$G$2:$G$2561,'death (num)'!$C31,'RAW death'!$M$2:$M$2561,E$1)-SUMIFS('RAW death CI'!$N$2:$N$1921,'RAW death CI'!$G$2:$G$1921,'death (num)'!$C31,'RAW death CI'!$M$2:$M$1921,'death (num)'!E$1))/5</f>
        <v>2753.9177273999999</v>
      </c>
      <c r="F31" s="2">
        <f>(SUMIFS('RAW death'!$N$2:$N$2561,'RAW death'!$G$2:$G$2561,'death (num)'!$C31,'RAW death'!$M$2:$M$2561,F$1)-SUMIFS('RAW death CI'!$N$2:$N$1921,'RAW death CI'!$G$2:$G$1921,'death (num)'!$C31,'RAW death CI'!$M$2:$M$1921,'death (num)'!F$1))/5</f>
        <v>2750.1181407999998</v>
      </c>
      <c r="G31" s="2">
        <f>(SUMIFS('RAW death'!$N$2:$N$2561,'RAW death'!$G$2:$G$2561,'death (num)'!$C31,'RAW death'!$M$2:$M$2561,G$1)-SUMIFS('RAW death CI'!$N$2:$N$1921,'RAW death CI'!$G$2:$G$1921,'death (num)'!$C31,'RAW death CI'!$M$2:$M$1921,'death (num)'!G$1))/5</f>
        <v>2732.5328725999998</v>
      </c>
      <c r="H31" s="2">
        <f>(SUMIFS('RAW death'!$N$2:$N$2561,'RAW death'!$G$2:$G$2561,'death (num)'!$C31,'RAW death'!$M$2:$M$2561,H$1)-SUMIFS('RAW death CI'!$N$2:$N$1921,'RAW death CI'!$G$2:$G$1921,'death (num)'!$C31,'RAW death CI'!$M$2:$M$1921,'death (num)'!H$1))/5</f>
        <v>2730.5645471999997</v>
      </c>
      <c r="I31" s="2">
        <f>(SUMIFS('RAW death'!$N$2:$N$2561,'RAW death'!$G$2:$G$2561,'death (num)'!$C31,'RAW death'!$M$2:$M$2561,I$1)-SUMIFS('RAW death CI'!$N$2:$N$1921,'RAW death CI'!$G$2:$G$1921,'death (num)'!$C31,'RAW death CI'!$M$2:$M$1921,'death (num)'!I$1))/5</f>
        <v>2726.1241603999997</v>
      </c>
      <c r="J31" s="2">
        <f>(SUMIFS('RAW death'!$N$2:$N$2561,'RAW death'!$G$2:$G$2561,'death (num)'!$C31,'RAW death'!$M$2:$M$2561,J$1)-SUMIFS('RAW death CI'!$N$2:$N$1921,'RAW death CI'!$G$2:$G$1921,'death (num)'!$C31,'RAW death CI'!$M$2:$M$1921,'death (num)'!J$1))/5</f>
        <v>2725.9582885999998</v>
      </c>
      <c r="K31" s="2">
        <f>(SUMIFS('RAW death'!$N$2:$N$2561,'RAW death'!$G$2:$G$2561,'death (num)'!$C31,'RAW death'!$M$2:$M$2561,K$1)-SUMIFS('RAW death CI'!$N$2:$N$1921,'RAW death CI'!$G$2:$G$1921,'death (num)'!$C31,'RAW death CI'!$M$2:$M$1921,'death (num)'!K$1))/5</f>
        <v>2718.5688086</v>
      </c>
      <c r="L31" s="2">
        <f>(SUMIFS('RAW death'!$N$2:$N$2561,'RAW death'!$G$2:$G$2561,'death (num)'!$C31,'RAW death'!$M$2:$M$2561,L$1)-SUMIFS('RAW death CI'!$N$2:$N$1921,'RAW death CI'!$G$2:$G$1921,'death (num)'!$C31,'RAW death CI'!$M$2:$M$1921,'death (num)'!L$1))/5</f>
        <v>2719.5916585999998</v>
      </c>
      <c r="M31" s="2">
        <f>(SUMIFS('RAW death'!$N$2:$N$2561,'RAW death'!$G$2:$G$2561,'death (num)'!$C31,'RAW death'!$M$2:$M$2561,M$1)-SUMIFS('RAW death CI'!$N$2:$N$1921,'RAW death CI'!$G$2:$G$1921,'death (num)'!$C31,'RAW death CI'!$M$2:$M$1921,'death (num)'!M$1))/5</f>
        <v>2711.9362981999998</v>
      </c>
      <c r="N31" s="2">
        <f>(SUMIFS('RAW death'!$N$2:$N$2561,'RAW death'!$G$2:$G$2561,'death (num)'!$C31,'RAW death'!$M$2:$M$2561,N$1)-SUMIFS('RAW death CI'!$N$2:$N$1921,'RAW death CI'!$G$2:$G$1921,'death (num)'!$C31,'RAW death CI'!$M$2:$M$1921,'death (num)'!N$1))/5</f>
        <v>2680.0461232000002</v>
      </c>
      <c r="O31" s="2">
        <f>(SUMIFS('RAW death'!$N$2:$N$2561,'RAW death'!$G$2:$G$2561,'death (num)'!$C31,'RAW death'!$M$2:$M$2561,O$1)-SUMIFS('RAW death CI'!$N$2:$N$1921,'RAW death CI'!$G$2:$G$1921,'death (num)'!$C31,'RAW death CI'!$M$2:$M$1921,'death (num)'!O$1))/5</f>
        <v>2654.7718432000001</v>
      </c>
      <c r="P31" s="2">
        <f>(SUMIFS('RAW death'!$N$2:$N$2561,'RAW death'!$G$2:$G$2561,'death (num)'!$C31,'RAW death'!$M$2:$M$2561,P$1)-SUMIFS('RAW death CI'!$N$2:$N$1921,'RAW death CI'!$G$2:$G$1921,'death (num)'!$C31,'RAW death CI'!$M$2:$M$1921,'death (num)'!P$1))/5</f>
        <v>2610.3406557999997</v>
      </c>
      <c r="Q31" s="2">
        <f>(SUMIFS('RAW death'!$N$2:$N$2561,'RAW death'!$G$2:$G$2561,'death (num)'!$C31,'RAW death'!$M$2:$M$2561,Q$1)-SUMIFS('RAW death CI'!$N$2:$N$1921,'RAW death CI'!$G$2:$G$1921,'death (num)'!$C31,'RAW death CI'!$M$2:$M$1921,'death (num)'!Q$1))/5</f>
        <v>2569.8907347999998</v>
      </c>
      <c r="R31" s="2">
        <f>(SUMIFS('RAW death'!$N$2:$N$2561,'RAW death'!$G$2:$G$2561,'death (num)'!$C31,'RAW death'!$M$2:$M$2561,R$1)-SUMIFS('RAW death CI'!$N$2:$N$1921,'RAW death CI'!$G$2:$G$1921,'death (num)'!$C31,'RAW death CI'!$M$2:$M$1921,'death (num)'!R$1))/5</f>
        <v>4037.7858323999999</v>
      </c>
      <c r="S31" s="2">
        <f>(SUMIFS('RAW death'!$N$2:$N$2561,'RAW death'!$G$2:$G$2561,'death (num)'!$C31,'RAW death'!$M$2:$M$2561,S$1)-SUMIFS('RAW death CI'!$N$2:$N$1921,'RAW death CI'!$G$2:$G$1921,'death (num)'!$C31,'RAW death CI'!$M$2:$M$1921,'death (num)'!S$1))/5</f>
        <v>2465.723254</v>
      </c>
      <c r="T31" s="2">
        <f>(SUMIFS('RAW death'!$N$2:$N$2561,'RAW death'!$G$2:$G$2561,'death (num)'!$C31,'RAW death'!$M$2:$M$2561,T$1)-SUMIFS('RAW death CI'!$N$2:$N$1921,'RAW death CI'!$G$2:$G$1921,'death (num)'!$C31,'RAW death CI'!$M$2:$M$1921,'death (num)'!T$1))/5</f>
        <v>2478.3551843999999</v>
      </c>
      <c r="U31" s="2">
        <f>(SUMIFS('RAW death'!$N$2:$N$2561,'RAW death'!$G$2:$G$2561,'death (num)'!$C31,'RAW death'!$M$2:$M$2561,U$1)-SUMIFS('RAW death CI'!$N$2:$N$1921,'RAW death CI'!$G$2:$G$1921,'death (num)'!$C31,'RAW death CI'!$M$2:$M$1921,'death (num)'!U$1))/5</f>
        <v>2359.7415885999999</v>
      </c>
      <c r="V31" s="2">
        <f>(SUMIFS('RAW death'!$N$2:$N$2561,'RAW death'!$G$2:$G$2561,'death (num)'!$C31,'RAW death'!$M$2:$M$2561,V$1)-SUMIFS('RAW death CI'!$N$2:$N$1921,'RAW death CI'!$G$2:$G$1921,'death (num)'!$C31,'RAW death CI'!$M$2:$M$1921,'death (num)'!V$1))/5</f>
        <v>2309.5215994</v>
      </c>
      <c r="W31" s="2">
        <f>(SUMIFS('RAW death'!$N$2:$N$2561,'RAW death'!$G$2:$G$2561,'death (num)'!$C31,'RAW death'!$M$2:$M$2561,W$1)-SUMIFS('RAW death CI'!$N$2:$N$1921,'RAW death CI'!$G$2:$G$1921,'death (num)'!$C31,'RAW death CI'!$M$2:$M$1921,'death (num)'!W$1))/5</f>
        <v>2278.8343319999999</v>
      </c>
      <c r="X31" s="2">
        <f>(SUMIFS('RAW death'!$N$2:$N$2561,'RAW death'!$G$2:$G$2561,'death (num)'!$C31,'RAW death'!$M$2:$M$2561,X$1)-SUMIFS('RAW death CI'!$N$2:$N$1921,'RAW death CI'!$G$2:$G$1921,'death (num)'!$C31,'RAW death CI'!$M$2:$M$1921,'death (num)'!X$1))/5</f>
        <v>2224.6743947999998</v>
      </c>
      <c r="Y31" s="2">
        <f>(SUMIFS('RAW death'!$N$2:$N$2561,'RAW death'!$G$2:$G$2561,'death (num)'!$C31,'RAW death'!$M$2:$M$2561,Y$1)-SUMIFS('RAW death CI'!$N$2:$N$1921,'RAW death CI'!$G$2:$G$1921,'death (num)'!$C31,'RAW death CI'!$M$2:$M$1921,'death (num)'!Y$1))/5</f>
        <v>2145.9098395999999</v>
      </c>
      <c r="Z31" s="2">
        <f>(SUMIFS('RAW death'!$N$2:$N$2561,'RAW death'!$G$2:$G$2561,'death (num)'!$C31,'RAW death'!$M$2:$M$2561,Z$1)-SUMIFS('RAW death CI'!$N$2:$N$1921,'RAW death CI'!$G$2:$G$1921,'death (num)'!$C31,'RAW death CI'!$M$2:$M$1921,'death (num)'!Z$1))/5</f>
        <v>2089.9424747999997</v>
      </c>
      <c r="AA31" s="2">
        <f>(SUMIFS('RAW death'!$N$2:$N$2561,'RAW death'!$G$2:$G$2561,'death (num)'!$C31,'RAW death'!$M$2:$M$2561,AA$1)-SUMIFS('RAW death CI'!$N$2:$N$1921,'RAW death CI'!$G$2:$G$1921,'death (num)'!$C31,'RAW death CI'!$M$2:$M$1921,'death (num)'!AA$1))/5</f>
        <v>2037.584605</v>
      </c>
      <c r="AB31" s="2">
        <f>(SUMIFS('RAW death'!$N$2:$N$2561,'RAW death'!$G$2:$G$2561,'death (num)'!$C31,'RAW death'!$M$2:$M$2561,AB$1)-SUMIFS('RAW death CI'!$N$2:$N$1921,'RAW death CI'!$G$2:$G$1921,'death (num)'!$C31,'RAW death CI'!$M$2:$M$1921,'death (num)'!AB$1))/5</f>
        <v>1976.7999964000003</v>
      </c>
      <c r="AC31" s="2">
        <f>(SUMIFS('RAW death'!$N$2:$N$2561,'RAW death'!$G$2:$G$2561,'death (num)'!$C31,'RAW death'!$M$2:$M$2561,AC$1)-SUMIFS('RAW death CI'!$N$2:$N$1921,'RAW death CI'!$G$2:$G$1921,'death (num)'!$C31,'RAW death CI'!$M$2:$M$1921,'death (num)'!AC$1))/5</f>
        <v>1923.6342367999998</v>
      </c>
      <c r="AD31" s="2">
        <f>(SUMIFS('RAW death'!$N$2:$N$2561,'RAW death'!$G$2:$G$2561,'death (num)'!$C31,'RAW death'!$M$2:$M$2561,AD$1)-SUMIFS('RAW death CI'!$N$2:$N$1921,'RAW death CI'!$G$2:$G$1921,'death (num)'!$C31,'RAW death CI'!$M$2:$M$1921,'death (num)'!AD$1))/5</f>
        <v>1858.0808356000002</v>
      </c>
      <c r="AE31" s="2">
        <f>(SUMIFS('RAW death'!$N$2:$N$2561,'RAW death'!$G$2:$G$2561,'death (num)'!$C31,'RAW death'!$M$2:$M$2561,AE$1)-SUMIFS('RAW death CI'!$N$2:$N$1921,'RAW death CI'!$G$2:$G$1921,'death (num)'!$C31,'RAW death CI'!$M$2:$M$1921,'death (num)'!AE$1))/5</f>
        <v>1809.0829134000001</v>
      </c>
      <c r="AF31" s="2">
        <f>(SUMIFS('RAW death'!$N$2:$N$2561,'RAW death'!$G$2:$G$2561,'death (num)'!$C31,'RAW death'!$M$2:$M$2561,AF$1)-SUMIFS('RAW death CI'!$N$2:$N$1921,'RAW death CI'!$G$2:$G$1921,'death (num)'!$C31,'RAW death CI'!$M$2:$M$1921,'death (num)'!AF$1))/5</f>
        <v>1804.751186</v>
      </c>
      <c r="AG31" s="2">
        <f>(SUMIFS('RAW death'!$N$2:$N$2561,'RAW death'!$G$2:$G$2561,'death (num)'!$C31,'RAW death'!$M$2:$M$2561,AG$1)-SUMIFS('RAW death CI'!$N$2:$N$1921,'RAW death CI'!$G$2:$G$1921,'death (num)'!$C31,'RAW death CI'!$M$2:$M$1921,'death (num)'!AG$1))/5</f>
        <v>1714.0744650000001</v>
      </c>
      <c r="AH31" s="2">
        <f>(SUMIFS('RAW death'!$N$2:$N$2561,'RAW death'!$G$2:$G$2561,'death (num)'!$C31,'RAW death'!$M$2:$M$2561,AH$1)-SUMIFS('RAW death CI'!$N$2:$N$1921,'RAW death CI'!$G$2:$G$1921,'death (num)'!$C31,'RAW death CI'!$M$2:$M$1921,'death (num)'!AH$1))/5</f>
        <v>1828.6424643999999</v>
      </c>
      <c r="AI31" s="2">
        <f>(SUMIFS('RAW death'!$N$2:$N$2561,'RAW death'!$G$2:$G$2561,'death (num)'!$C31,'RAW death'!$M$2:$M$2561,AI$1)-SUMIFS('RAW death CI'!$N$2:$N$1921,'RAW death CI'!$G$2:$G$1921,'death (num)'!$C31,'RAW death CI'!$M$2:$M$1921,'death (num)'!AI$1))/5</f>
        <v>2048.5481862000001</v>
      </c>
    </row>
    <row r="32" spans="1:35" x14ac:dyDescent="0.2">
      <c r="A32">
        <f t="shared" si="0"/>
        <v>31</v>
      </c>
      <c r="B32" t="s">
        <v>27</v>
      </c>
      <c r="C32" s="1">
        <v>11</v>
      </c>
      <c r="D32" s="2">
        <f>(SUMIFS('RAW death'!$N$2:$N$2561,'RAW death'!$G$2:$G$2561,'death (num)'!$C32,'RAW death'!$M$2:$M$2561,D$1)-SUMIFS('RAW death CI'!$N$2:$N$1921,'RAW death CI'!$G$2:$G$1921,'death (num)'!$C32,'RAW death CI'!$M$2:$M$1921,'death (num)'!D$1))/5</f>
        <v>2777.1030173999998</v>
      </c>
      <c r="E32" s="2">
        <f>(SUMIFS('RAW death'!$N$2:$N$2561,'RAW death'!$G$2:$G$2561,'death (num)'!$C32,'RAW death'!$M$2:$M$2561,E$1)-SUMIFS('RAW death CI'!$N$2:$N$1921,'RAW death CI'!$G$2:$G$1921,'death (num)'!$C32,'RAW death CI'!$M$2:$M$1921,'death (num)'!E$1))/5</f>
        <v>2753.9177273999999</v>
      </c>
      <c r="F32" s="2">
        <f>(SUMIFS('RAW death'!$N$2:$N$2561,'RAW death'!$G$2:$G$2561,'death (num)'!$C32,'RAW death'!$M$2:$M$2561,F$1)-SUMIFS('RAW death CI'!$N$2:$N$1921,'RAW death CI'!$G$2:$G$1921,'death (num)'!$C32,'RAW death CI'!$M$2:$M$1921,'death (num)'!F$1))/5</f>
        <v>2750.1181407999998</v>
      </c>
      <c r="G32" s="2">
        <f>(SUMIFS('RAW death'!$N$2:$N$2561,'RAW death'!$G$2:$G$2561,'death (num)'!$C32,'RAW death'!$M$2:$M$2561,G$1)-SUMIFS('RAW death CI'!$N$2:$N$1921,'RAW death CI'!$G$2:$G$1921,'death (num)'!$C32,'RAW death CI'!$M$2:$M$1921,'death (num)'!G$1))/5</f>
        <v>2732.5328725999998</v>
      </c>
      <c r="H32" s="2">
        <f>(SUMIFS('RAW death'!$N$2:$N$2561,'RAW death'!$G$2:$G$2561,'death (num)'!$C32,'RAW death'!$M$2:$M$2561,H$1)-SUMIFS('RAW death CI'!$N$2:$N$1921,'RAW death CI'!$G$2:$G$1921,'death (num)'!$C32,'RAW death CI'!$M$2:$M$1921,'death (num)'!H$1))/5</f>
        <v>2730.5645471999997</v>
      </c>
      <c r="I32" s="2">
        <f>(SUMIFS('RAW death'!$N$2:$N$2561,'RAW death'!$G$2:$G$2561,'death (num)'!$C32,'RAW death'!$M$2:$M$2561,I$1)-SUMIFS('RAW death CI'!$N$2:$N$1921,'RAW death CI'!$G$2:$G$1921,'death (num)'!$C32,'RAW death CI'!$M$2:$M$1921,'death (num)'!I$1))/5</f>
        <v>2726.1241603999997</v>
      </c>
      <c r="J32" s="2">
        <f>(SUMIFS('RAW death'!$N$2:$N$2561,'RAW death'!$G$2:$G$2561,'death (num)'!$C32,'RAW death'!$M$2:$M$2561,J$1)-SUMIFS('RAW death CI'!$N$2:$N$1921,'RAW death CI'!$G$2:$G$1921,'death (num)'!$C32,'RAW death CI'!$M$2:$M$1921,'death (num)'!J$1))/5</f>
        <v>2725.9582885999998</v>
      </c>
      <c r="K32" s="2">
        <f>(SUMIFS('RAW death'!$N$2:$N$2561,'RAW death'!$G$2:$G$2561,'death (num)'!$C32,'RAW death'!$M$2:$M$2561,K$1)-SUMIFS('RAW death CI'!$N$2:$N$1921,'RAW death CI'!$G$2:$G$1921,'death (num)'!$C32,'RAW death CI'!$M$2:$M$1921,'death (num)'!K$1))/5</f>
        <v>2718.5688086</v>
      </c>
      <c r="L32" s="2">
        <f>(SUMIFS('RAW death'!$N$2:$N$2561,'RAW death'!$G$2:$G$2561,'death (num)'!$C32,'RAW death'!$M$2:$M$2561,L$1)-SUMIFS('RAW death CI'!$N$2:$N$1921,'RAW death CI'!$G$2:$G$1921,'death (num)'!$C32,'RAW death CI'!$M$2:$M$1921,'death (num)'!L$1))/5</f>
        <v>2719.5916585999998</v>
      </c>
      <c r="M32" s="2">
        <f>(SUMIFS('RAW death'!$N$2:$N$2561,'RAW death'!$G$2:$G$2561,'death (num)'!$C32,'RAW death'!$M$2:$M$2561,M$1)-SUMIFS('RAW death CI'!$N$2:$N$1921,'RAW death CI'!$G$2:$G$1921,'death (num)'!$C32,'RAW death CI'!$M$2:$M$1921,'death (num)'!M$1))/5</f>
        <v>2711.9362981999998</v>
      </c>
      <c r="N32" s="2">
        <f>(SUMIFS('RAW death'!$N$2:$N$2561,'RAW death'!$G$2:$G$2561,'death (num)'!$C32,'RAW death'!$M$2:$M$2561,N$1)-SUMIFS('RAW death CI'!$N$2:$N$1921,'RAW death CI'!$G$2:$G$1921,'death (num)'!$C32,'RAW death CI'!$M$2:$M$1921,'death (num)'!N$1))/5</f>
        <v>2680.0461232000002</v>
      </c>
      <c r="O32" s="2">
        <f>(SUMIFS('RAW death'!$N$2:$N$2561,'RAW death'!$G$2:$G$2561,'death (num)'!$C32,'RAW death'!$M$2:$M$2561,O$1)-SUMIFS('RAW death CI'!$N$2:$N$1921,'RAW death CI'!$G$2:$G$1921,'death (num)'!$C32,'RAW death CI'!$M$2:$M$1921,'death (num)'!O$1))/5</f>
        <v>2654.7718432000001</v>
      </c>
      <c r="P32" s="2">
        <f>(SUMIFS('RAW death'!$N$2:$N$2561,'RAW death'!$G$2:$G$2561,'death (num)'!$C32,'RAW death'!$M$2:$M$2561,P$1)-SUMIFS('RAW death CI'!$N$2:$N$1921,'RAW death CI'!$G$2:$G$1921,'death (num)'!$C32,'RAW death CI'!$M$2:$M$1921,'death (num)'!P$1))/5</f>
        <v>2610.3406557999997</v>
      </c>
      <c r="Q32" s="2">
        <f>(SUMIFS('RAW death'!$N$2:$N$2561,'RAW death'!$G$2:$G$2561,'death (num)'!$C32,'RAW death'!$M$2:$M$2561,Q$1)-SUMIFS('RAW death CI'!$N$2:$N$1921,'RAW death CI'!$G$2:$G$1921,'death (num)'!$C32,'RAW death CI'!$M$2:$M$1921,'death (num)'!Q$1))/5</f>
        <v>2569.8907347999998</v>
      </c>
      <c r="R32" s="2">
        <f>(SUMIFS('RAW death'!$N$2:$N$2561,'RAW death'!$G$2:$G$2561,'death (num)'!$C32,'RAW death'!$M$2:$M$2561,R$1)-SUMIFS('RAW death CI'!$N$2:$N$1921,'RAW death CI'!$G$2:$G$1921,'death (num)'!$C32,'RAW death CI'!$M$2:$M$1921,'death (num)'!R$1))/5</f>
        <v>4037.7858323999999</v>
      </c>
      <c r="S32" s="2">
        <f>(SUMIFS('RAW death'!$N$2:$N$2561,'RAW death'!$G$2:$G$2561,'death (num)'!$C32,'RAW death'!$M$2:$M$2561,S$1)-SUMIFS('RAW death CI'!$N$2:$N$1921,'RAW death CI'!$G$2:$G$1921,'death (num)'!$C32,'RAW death CI'!$M$2:$M$1921,'death (num)'!S$1))/5</f>
        <v>2465.723254</v>
      </c>
      <c r="T32" s="2">
        <f>(SUMIFS('RAW death'!$N$2:$N$2561,'RAW death'!$G$2:$G$2561,'death (num)'!$C32,'RAW death'!$M$2:$M$2561,T$1)-SUMIFS('RAW death CI'!$N$2:$N$1921,'RAW death CI'!$G$2:$G$1921,'death (num)'!$C32,'RAW death CI'!$M$2:$M$1921,'death (num)'!T$1))/5</f>
        <v>2478.3551843999999</v>
      </c>
      <c r="U32" s="2">
        <f>(SUMIFS('RAW death'!$N$2:$N$2561,'RAW death'!$G$2:$G$2561,'death (num)'!$C32,'RAW death'!$M$2:$M$2561,U$1)-SUMIFS('RAW death CI'!$N$2:$N$1921,'RAW death CI'!$G$2:$G$1921,'death (num)'!$C32,'RAW death CI'!$M$2:$M$1921,'death (num)'!U$1))/5</f>
        <v>2359.7415885999999</v>
      </c>
      <c r="V32" s="2">
        <f>(SUMIFS('RAW death'!$N$2:$N$2561,'RAW death'!$G$2:$G$2561,'death (num)'!$C32,'RAW death'!$M$2:$M$2561,V$1)-SUMIFS('RAW death CI'!$N$2:$N$1921,'RAW death CI'!$G$2:$G$1921,'death (num)'!$C32,'RAW death CI'!$M$2:$M$1921,'death (num)'!V$1))/5</f>
        <v>2309.5215994</v>
      </c>
      <c r="W32" s="2">
        <f>(SUMIFS('RAW death'!$N$2:$N$2561,'RAW death'!$G$2:$G$2561,'death (num)'!$C32,'RAW death'!$M$2:$M$2561,W$1)-SUMIFS('RAW death CI'!$N$2:$N$1921,'RAW death CI'!$G$2:$G$1921,'death (num)'!$C32,'RAW death CI'!$M$2:$M$1921,'death (num)'!W$1))/5</f>
        <v>2278.8343319999999</v>
      </c>
      <c r="X32" s="2">
        <f>(SUMIFS('RAW death'!$N$2:$N$2561,'RAW death'!$G$2:$G$2561,'death (num)'!$C32,'RAW death'!$M$2:$M$2561,X$1)-SUMIFS('RAW death CI'!$N$2:$N$1921,'RAW death CI'!$G$2:$G$1921,'death (num)'!$C32,'RAW death CI'!$M$2:$M$1921,'death (num)'!X$1))/5</f>
        <v>2224.6743947999998</v>
      </c>
      <c r="Y32" s="2">
        <f>(SUMIFS('RAW death'!$N$2:$N$2561,'RAW death'!$G$2:$G$2561,'death (num)'!$C32,'RAW death'!$M$2:$M$2561,Y$1)-SUMIFS('RAW death CI'!$N$2:$N$1921,'RAW death CI'!$G$2:$G$1921,'death (num)'!$C32,'RAW death CI'!$M$2:$M$1921,'death (num)'!Y$1))/5</f>
        <v>2145.9098395999999</v>
      </c>
      <c r="Z32" s="2">
        <f>(SUMIFS('RAW death'!$N$2:$N$2561,'RAW death'!$G$2:$G$2561,'death (num)'!$C32,'RAW death'!$M$2:$M$2561,Z$1)-SUMIFS('RAW death CI'!$N$2:$N$1921,'RAW death CI'!$G$2:$G$1921,'death (num)'!$C32,'RAW death CI'!$M$2:$M$1921,'death (num)'!Z$1))/5</f>
        <v>2089.9424747999997</v>
      </c>
      <c r="AA32" s="2">
        <f>(SUMIFS('RAW death'!$N$2:$N$2561,'RAW death'!$G$2:$G$2561,'death (num)'!$C32,'RAW death'!$M$2:$M$2561,AA$1)-SUMIFS('RAW death CI'!$N$2:$N$1921,'RAW death CI'!$G$2:$G$1921,'death (num)'!$C32,'RAW death CI'!$M$2:$M$1921,'death (num)'!AA$1))/5</f>
        <v>2037.584605</v>
      </c>
      <c r="AB32" s="2">
        <f>(SUMIFS('RAW death'!$N$2:$N$2561,'RAW death'!$G$2:$G$2561,'death (num)'!$C32,'RAW death'!$M$2:$M$2561,AB$1)-SUMIFS('RAW death CI'!$N$2:$N$1921,'RAW death CI'!$G$2:$G$1921,'death (num)'!$C32,'RAW death CI'!$M$2:$M$1921,'death (num)'!AB$1))/5</f>
        <v>1976.7999964000003</v>
      </c>
      <c r="AC32" s="2">
        <f>(SUMIFS('RAW death'!$N$2:$N$2561,'RAW death'!$G$2:$G$2561,'death (num)'!$C32,'RAW death'!$M$2:$M$2561,AC$1)-SUMIFS('RAW death CI'!$N$2:$N$1921,'RAW death CI'!$G$2:$G$1921,'death (num)'!$C32,'RAW death CI'!$M$2:$M$1921,'death (num)'!AC$1))/5</f>
        <v>1923.6342367999998</v>
      </c>
      <c r="AD32" s="2">
        <f>(SUMIFS('RAW death'!$N$2:$N$2561,'RAW death'!$G$2:$G$2561,'death (num)'!$C32,'RAW death'!$M$2:$M$2561,AD$1)-SUMIFS('RAW death CI'!$N$2:$N$1921,'RAW death CI'!$G$2:$G$1921,'death (num)'!$C32,'RAW death CI'!$M$2:$M$1921,'death (num)'!AD$1))/5</f>
        <v>1858.0808356000002</v>
      </c>
      <c r="AE32" s="2">
        <f>(SUMIFS('RAW death'!$N$2:$N$2561,'RAW death'!$G$2:$G$2561,'death (num)'!$C32,'RAW death'!$M$2:$M$2561,AE$1)-SUMIFS('RAW death CI'!$N$2:$N$1921,'RAW death CI'!$G$2:$G$1921,'death (num)'!$C32,'RAW death CI'!$M$2:$M$1921,'death (num)'!AE$1))/5</f>
        <v>1809.0829134000001</v>
      </c>
      <c r="AF32" s="2">
        <f>(SUMIFS('RAW death'!$N$2:$N$2561,'RAW death'!$G$2:$G$2561,'death (num)'!$C32,'RAW death'!$M$2:$M$2561,AF$1)-SUMIFS('RAW death CI'!$N$2:$N$1921,'RAW death CI'!$G$2:$G$1921,'death (num)'!$C32,'RAW death CI'!$M$2:$M$1921,'death (num)'!AF$1))/5</f>
        <v>1804.751186</v>
      </c>
      <c r="AG32" s="2">
        <f>(SUMIFS('RAW death'!$N$2:$N$2561,'RAW death'!$G$2:$G$2561,'death (num)'!$C32,'RAW death'!$M$2:$M$2561,AG$1)-SUMIFS('RAW death CI'!$N$2:$N$1921,'RAW death CI'!$G$2:$G$1921,'death (num)'!$C32,'RAW death CI'!$M$2:$M$1921,'death (num)'!AG$1))/5</f>
        <v>1714.0744650000001</v>
      </c>
      <c r="AH32" s="2">
        <f>(SUMIFS('RAW death'!$N$2:$N$2561,'RAW death'!$G$2:$G$2561,'death (num)'!$C32,'RAW death'!$M$2:$M$2561,AH$1)-SUMIFS('RAW death CI'!$N$2:$N$1921,'RAW death CI'!$G$2:$G$1921,'death (num)'!$C32,'RAW death CI'!$M$2:$M$1921,'death (num)'!AH$1))/5</f>
        <v>1828.6424643999999</v>
      </c>
      <c r="AI32" s="2">
        <f>(SUMIFS('RAW death'!$N$2:$N$2561,'RAW death'!$G$2:$G$2561,'death (num)'!$C32,'RAW death'!$M$2:$M$2561,AI$1)-SUMIFS('RAW death CI'!$N$2:$N$1921,'RAW death CI'!$G$2:$G$1921,'death (num)'!$C32,'RAW death CI'!$M$2:$M$1921,'death (num)'!AI$1))/5</f>
        <v>2048.5481862000001</v>
      </c>
    </row>
    <row r="33" spans="1:35" x14ac:dyDescent="0.2">
      <c r="A33">
        <f t="shared" si="0"/>
        <v>32</v>
      </c>
      <c r="B33" t="s">
        <v>27</v>
      </c>
      <c r="C33" s="1">
        <v>11</v>
      </c>
      <c r="D33" s="2">
        <f>(SUMIFS('RAW death'!$N$2:$N$2561,'RAW death'!$G$2:$G$2561,'death (num)'!$C33,'RAW death'!$M$2:$M$2561,D$1)-SUMIFS('RAW death CI'!$N$2:$N$1921,'RAW death CI'!$G$2:$G$1921,'death (num)'!$C33,'RAW death CI'!$M$2:$M$1921,'death (num)'!D$1))/5</f>
        <v>2777.1030173999998</v>
      </c>
      <c r="E33" s="2">
        <f>(SUMIFS('RAW death'!$N$2:$N$2561,'RAW death'!$G$2:$G$2561,'death (num)'!$C33,'RAW death'!$M$2:$M$2561,E$1)-SUMIFS('RAW death CI'!$N$2:$N$1921,'RAW death CI'!$G$2:$G$1921,'death (num)'!$C33,'RAW death CI'!$M$2:$M$1921,'death (num)'!E$1))/5</f>
        <v>2753.9177273999999</v>
      </c>
      <c r="F33" s="2">
        <f>(SUMIFS('RAW death'!$N$2:$N$2561,'RAW death'!$G$2:$G$2561,'death (num)'!$C33,'RAW death'!$M$2:$M$2561,F$1)-SUMIFS('RAW death CI'!$N$2:$N$1921,'RAW death CI'!$G$2:$G$1921,'death (num)'!$C33,'RAW death CI'!$M$2:$M$1921,'death (num)'!F$1))/5</f>
        <v>2750.1181407999998</v>
      </c>
      <c r="G33" s="2">
        <f>(SUMIFS('RAW death'!$N$2:$N$2561,'RAW death'!$G$2:$G$2561,'death (num)'!$C33,'RAW death'!$M$2:$M$2561,G$1)-SUMIFS('RAW death CI'!$N$2:$N$1921,'RAW death CI'!$G$2:$G$1921,'death (num)'!$C33,'RAW death CI'!$M$2:$M$1921,'death (num)'!G$1))/5</f>
        <v>2732.5328725999998</v>
      </c>
      <c r="H33" s="2">
        <f>(SUMIFS('RAW death'!$N$2:$N$2561,'RAW death'!$G$2:$G$2561,'death (num)'!$C33,'RAW death'!$M$2:$M$2561,H$1)-SUMIFS('RAW death CI'!$N$2:$N$1921,'RAW death CI'!$G$2:$G$1921,'death (num)'!$C33,'RAW death CI'!$M$2:$M$1921,'death (num)'!H$1))/5</f>
        <v>2730.5645471999997</v>
      </c>
      <c r="I33" s="2">
        <f>(SUMIFS('RAW death'!$N$2:$N$2561,'RAW death'!$G$2:$G$2561,'death (num)'!$C33,'RAW death'!$M$2:$M$2561,I$1)-SUMIFS('RAW death CI'!$N$2:$N$1921,'RAW death CI'!$G$2:$G$1921,'death (num)'!$C33,'RAW death CI'!$M$2:$M$1921,'death (num)'!I$1))/5</f>
        <v>2726.1241603999997</v>
      </c>
      <c r="J33" s="2">
        <f>(SUMIFS('RAW death'!$N$2:$N$2561,'RAW death'!$G$2:$G$2561,'death (num)'!$C33,'RAW death'!$M$2:$M$2561,J$1)-SUMIFS('RAW death CI'!$N$2:$N$1921,'RAW death CI'!$G$2:$G$1921,'death (num)'!$C33,'RAW death CI'!$M$2:$M$1921,'death (num)'!J$1))/5</f>
        <v>2725.9582885999998</v>
      </c>
      <c r="K33" s="2">
        <f>(SUMIFS('RAW death'!$N$2:$N$2561,'RAW death'!$G$2:$G$2561,'death (num)'!$C33,'RAW death'!$M$2:$M$2561,K$1)-SUMIFS('RAW death CI'!$N$2:$N$1921,'RAW death CI'!$G$2:$G$1921,'death (num)'!$C33,'RAW death CI'!$M$2:$M$1921,'death (num)'!K$1))/5</f>
        <v>2718.5688086</v>
      </c>
      <c r="L33" s="2">
        <f>(SUMIFS('RAW death'!$N$2:$N$2561,'RAW death'!$G$2:$G$2561,'death (num)'!$C33,'RAW death'!$M$2:$M$2561,L$1)-SUMIFS('RAW death CI'!$N$2:$N$1921,'RAW death CI'!$G$2:$G$1921,'death (num)'!$C33,'RAW death CI'!$M$2:$M$1921,'death (num)'!L$1))/5</f>
        <v>2719.5916585999998</v>
      </c>
      <c r="M33" s="2">
        <f>(SUMIFS('RAW death'!$N$2:$N$2561,'RAW death'!$G$2:$G$2561,'death (num)'!$C33,'RAW death'!$M$2:$M$2561,M$1)-SUMIFS('RAW death CI'!$N$2:$N$1921,'RAW death CI'!$G$2:$G$1921,'death (num)'!$C33,'RAW death CI'!$M$2:$M$1921,'death (num)'!M$1))/5</f>
        <v>2711.9362981999998</v>
      </c>
      <c r="N33" s="2">
        <f>(SUMIFS('RAW death'!$N$2:$N$2561,'RAW death'!$G$2:$G$2561,'death (num)'!$C33,'RAW death'!$M$2:$M$2561,N$1)-SUMIFS('RAW death CI'!$N$2:$N$1921,'RAW death CI'!$G$2:$G$1921,'death (num)'!$C33,'RAW death CI'!$M$2:$M$1921,'death (num)'!N$1))/5</f>
        <v>2680.0461232000002</v>
      </c>
      <c r="O33" s="2">
        <f>(SUMIFS('RAW death'!$N$2:$N$2561,'RAW death'!$G$2:$G$2561,'death (num)'!$C33,'RAW death'!$M$2:$M$2561,O$1)-SUMIFS('RAW death CI'!$N$2:$N$1921,'RAW death CI'!$G$2:$G$1921,'death (num)'!$C33,'RAW death CI'!$M$2:$M$1921,'death (num)'!O$1))/5</f>
        <v>2654.7718432000001</v>
      </c>
      <c r="P33" s="2">
        <f>(SUMIFS('RAW death'!$N$2:$N$2561,'RAW death'!$G$2:$G$2561,'death (num)'!$C33,'RAW death'!$M$2:$M$2561,P$1)-SUMIFS('RAW death CI'!$N$2:$N$1921,'RAW death CI'!$G$2:$G$1921,'death (num)'!$C33,'RAW death CI'!$M$2:$M$1921,'death (num)'!P$1))/5</f>
        <v>2610.3406557999997</v>
      </c>
      <c r="Q33" s="2">
        <f>(SUMIFS('RAW death'!$N$2:$N$2561,'RAW death'!$G$2:$G$2561,'death (num)'!$C33,'RAW death'!$M$2:$M$2561,Q$1)-SUMIFS('RAW death CI'!$N$2:$N$1921,'RAW death CI'!$G$2:$G$1921,'death (num)'!$C33,'RAW death CI'!$M$2:$M$1921,'death (num)'!Q$1))/5</f>
        <v>2569.8907347999998</v>
      </c>
      <c r="R33" s="2">
        <f>(SUMIFS('RAW death'!$N$2:$N$2561,'RAW death'!$G$2:$G$2561,'death (num)'!$C33,'RAW death'!$M$2:$M$2561,R$1)-SUMIFS('RAW death CI'!$N$2:$N$1921,'RAW death CI'!$G$2:$G$1921,'death (num)'!$C33,'RAW death CI'!$M$2:$M$1921,'death (num)'!R$1))/5</f>
        <v>4037.7858323999999</v>
      </c>
      <c r="S33" s="2">
        <f>(SUMIFS('RAW death'!$N$2:$N$2561,'RAW death'!$G$2:$G$2561,'death (num)'!$C33,'RAW death'!$M$2:$M$2561,S$1)-SUMIFS('RAW death CI'!$N$2:$N$1921,'RAW death CI'!$G$2:$G$1921,'death (num)'!$C33,'RAW death CI'!$M$2:$M$1921,'death (num)'!S$1))/5</f>
        <v>2465.723254</v>
      </c>
      <c r="T33" s="2">
        <f>(SUMIFS('RAW death'!$N$2:$N$2561,'RAW death'!$G$2:$G$2561,'death (num)'!$C33,'RAW death'!$M$2:$M$2561,T$1)-SUMIFS('RAW death CI'!$N$2:$N$1921,'RAW death CI'!$G$2:$G$1921,'death (num)'!$C33,'RAW death CI'!$M$2:$M$1921,'death (num)'!T$1))/5</f>
        <v>2478.3551843999999</v>
      </c>
      <c r="U33" s="2">
        <f>(SUMIFS('RAW death'!$N$2:$N$2561,'RAW death'!$G$2:$G$2561,'death (num)'!$C33,'RAW death'!$M$2:$M$2561,U$1)-SUMIFS('RAW death CI'!$N$2:$N$1921,'RAW death CI'!$G$2:$G$1921,'death (num)'!$C33,'RAW death CI'!$M$2:$M$1921,'death (num)'!U$1))/5</f>
        <v>2359.7415885999999</v>
      </c>
      <c r="V33" s="2">
        <f>(SUMIFS('RAW death'!$N$2:$N$2561,'RAW death'!$G$2:$G$2561,'death (num)'!$C33,'RAW death'!$M$2:$M$2561,V$1)-SUMIFS('RAW death CI'!$N$2:$N$1921,'RAW death CI'!$G$2:$G$1921,'death (num)'!$C33,'RAW death CI'!$M$2:$M$1921,'death (num)'!V$1))/5</f>
        <v>2309.5215994</v>
      </c>
      <c r="W33" s="2">
        <f>(SUMIFS('RAW death'!$N$2:$N$2561,'RAW death'!$G$2:$G$2561,'death (num)'!$C33,'RAW death'!$M$2:$M$2561,W$1)-SUMIFS('RAW death CI'!$N$2:$N$1921,'RAW death CI'!$G$2:$G$1921,'death (num)'!$C33,'RAW death CI'!$M$2:$M$1921,'death (num)'!W$1))/5</f>
        <v>2278.8343319999999</v>
      </c>
      <c r="X33" s="2">
        <f>(SUMIFS('RAW death'!$N$2:$N$2561,'RAW death'!$G$2:$G$2561,'death (num)'!$C33,'RAW death'!$M$2:$M$2561,X$1)-SUMIFS('RAW death CI'!$N$2:$N$1921,'RAW death CI'!$G$2:$G$1921,'death (num)'!$C33,'RAW death CI'!$M$2:$M$1921,'death (num)'!X$1))/5</f>
        <v>2224.6743947999998</v>
      </c>
      <c r="Y33" s="2">
        <f>(SUMIFS('RAW death'!$N$2:$N$2561,'RAW death'!$G$2:$G$2561,'death (num)'!$C33,'RAW death'!$M$2:$M$2561,Y$1)-SUMIFS('RAW death CI'!$N$2:$N$1921,'RAW death CI'!$G$2:$G$1921,'death (num)'!$C33,'RAW death CI'!$M$2:$M$1921,'death (num)'!Y$1))/5</f>
        <v>2145.9098395999999</v>
      </c>
      <c r="Z33" s="2">
        <f>(SUMIFS('RAW death'!$N$2:$N$2561,'RAW death'!$G$2:$G$2561,'death (num)'!$C33,'RAW death'!$M$2:$M$2561,Z$1)-SUMIFS('RAW death CI'!$N$2:$N$1921,'RAW death CI'!$G$2:$G$1921,'death (num)'!$C33,'RAW death CI'!$M$2:$M$1921,'death (num)'!Z$1))/5</f>
        <v>2089.9424747999997</v>
      </c>
      <c r="AA33" s="2">
        <f>(SUMIFS('RAW death'!$N$2:$N$2561,'RAW death'!$G$2:$G$2561,'death (num)'!$C33,'RAW death'!$M$2:$M$2561,AA$1)-SUMIFS('RAW death CI'!$N$2:$N$1921,'RAW death CI'!$G$2:$G$1921,'death (num)'!$C33,'RAW death CI'!$M$2:$M$1921,'death (num)'!AA$1))/5</f>
        <v>2037.584605</v>
      </c>
      <c r="AB33" s="2">
        <f>(SUMIFS('RAW death'!$N$2:$N$2561,'RAW death'!$G$2:$G$2561,'death (num)'!$C33,'RAW death'!$M$2:$M$2561,AB$1)-SUMIFS('RAW death CI'!$N$2:$N$1921,'RAW death CI'!$G$2:$G$1921,'death (num)'!$C33,'RAW death CI'!$M$2:$M$1921,'death (num)'!AB$1))/5</f>
        <v>1976.7999964000003</v>
      </c>
      <c r="AC33" s="2">
        <f>(SUMIFS('RAW death'!$N$2:$N$2561,'RAW death'!$G$2:$G$2561,'death (num)'!$C33,'RAW death'!$M$2:$M$2561,AC$1)-SUMIFS('RAW death CI'!$N$2:$N$1921,'RAW death CI'!$G$2:$G$1921,'death (num)'!$C33,'RAW death CI'!$M$2:$M$1921,'death (num)'!AC$1))/5</f>
        <v>1923.6342367999998</v>
      </c>
      <c r="AD33" s="2">
        <f>(SUMIFS('RAW death'!$N$2:$N$2561,'RAW death'!$G$2:$G$2561,'death (num)'!$C33,'RAW death'!$M$2:$M$2561,AD$1)-SUMIFS('RAW death CI'!$N$2:$N$1921,'RAW death CI'!$G$2:$G$1921,'death (num)'!$C33,'RAW death CI'!$M$2:$M$1921,'death (num)'!AD$1))/5</f>
        <v>1858.0808356000002</v>
      </c>
      <c r="AE33" s="2">
        <f>(SUMIFS('RAW death'!$N$2:$N$2561,'RAW death'!$G$2:$G$2561,'death (num)'!$C33,'RAW death'!$M$2:$M$2561,AE$1)-SUMIFS('RAW death CI'!$N$2:$N$1921,'RAW death CI'!$G$2:$G$1921,'death (num)'!$C33,'RAW death CI'!$M$2:$M$1921,'death (num)'!AE$1))/5</f>
        <v>1809.0829134000001</v>
      </c>
      <c r="AF33" s="2">
        <f>(SUMIFS('RAW death'!$N$2:$N$2561,'RAW death'!$G$2:$G$2561,'death (num)'!$C33,'RAW death'!$M$2:$M$2561,AF$1)-SUMIFS('RAW death CI'!$N$2:$N$1921,'RAW death CI'!$G$2:$G$1921,'death (num)'!$C33,'RAW death CI'!$M$2:$M$1921,'death (num)'!AF$1))/5</f>
        <v>1804.751186</v>
      </c>
      <c r="AG33" s="2">
        <f>(SUMIFS('RAW death'!$N$2:$N$2561,'RAW death'!$G$2:$G$2561,'death (num)'!$C33,'RAW death'!$M$2:$M$2561,AG$1)-SUMIFS('RAW death CI'!$N$2:$N$1921,'RAW death CI'!$G$2:$G$1921,'death (num)'!$C33,'RAW death CI'!$M$2:$M$1921,'death (num)'!AG$1))/5</f>
        <v>1714.0744650000001</v>
      </c>
      <c r="AH33" s="2">
        <f>(SUMIFS('RAW death'!$N$2:$N$2561,'RAW death'!$G$2:$G$2561,'death (num)'!$C33,'RAW death'!$M$2:$M$2561,AH$1)-SUMIFS('RAW death CI'!$N$2:$N$1921,'RAW death CI'!$G$2:$G$1921,'death (num)'!$C33,'RAW death CI'!$M$2:$M$1921,'death (num)'!AH$1))/5</f>
        <v>1828.6424643999999</v>
      </c>
      <c r="AI33" s="2">
        <f>(SUMIFS('RAW death'!$N$2:$N$2561,'RAW death'!$G$2:$G$2561,'death (num)'!$C33,'RAW death'!$M$2:$M$2561,AI$1)-SUMIFS('RAW death CI'!$N$2:$N$1921,'RAW death CI'!$G$2:$G$1921,'death (num)'!$C33,'RAW death CI'!$M$2:$M$1921,'death (num)'!AI$1))/5</f>
        <v>2048.5481862000001</v>
      </c>
    </row>
    <row r="34" spans="1:35" x14ac:dyDescent="0.2">
      <c r="A34">
        <f t="shared" si="0"/>
        <v>33</v>
      </c>
      <c r="B34" t="s">
        <v>27</v>
      </c>
      <c r="C34" s="1">
        <v>11</v>
      </c>
      <c r="D34" s="2">
        <f>(SUMIFS('RAW death'!$N$2:$N$2561,'RAW death'!$G$2:$G$2561,'death (num)'!$C34,'RAW death'!$M$2:$M$2561,D$1)-SUMIFS('RAW death CI'!$N$2:$N$1921,'RAW death CI'!$G$2:$G$1921,'death (num)'!$C34,'RAW death CI'!$M$2:$M$1921,'death (num)'!D$1))/5</f>
        <v>2777.1030173999998</v>
      </c>
      <c r="E34" s="2">
        <f>(SUMIFS('RAW death'!$N$2:$N$2561,'RAW death'!$G$2:$G$2561,'death (num)'!$C34,'RAW death'!$M$2:$M$2561,E$1)-SUMIFS('RAW death CI'!$N$2:$N$1921,'RAW death CI'!$G$2:$G$1921,'death (num)'!$C34,'RAW death CI'!$M$2:$M$1921,'death (num)'!E$1))/5</f>
        <v>2753.9177273999999</v>
      </c>
      <c r="F34" s="2">
        <f>(SUMIFS('RAW death'!$N$2:$N$2561,'RAW death'!$G$2:$G$2561,'death (num)'!$C34,'RAW death'!$M$2:$M$2561,F$1)-SUMIFS('RAW death CI'!$N$2:$N$1921,'RAW death CI'!$G$2:$G$1921,'death (num)'!$C34,'RAW death CI'!$M$2:$M$1921,'death (num)'!F$1))/5</f>
        <v>2750.1181407999998</v>
      </c>
      <c r="G34" s="2">
        <f>(SUMIFS('RAW death'!$N$2:$N$2561,'RAW death'!$G$2:$G$2561,'death (num)'!$C34,'RAW death'!$M$2:$M$2561,G$1)-SUMIFS('RAW death CI'!$N$2:$N$1921,'RAW death CI'!$G$2:$G$1921,'death (num)'!$C34,'RAW death CI'!$M$2:$M$1921,'death (num)'!G$1))/5</f>
        <v>2732.5328725999998</v>
      </c>
      <c r="H34" s="2">
        <f>(SUMIFS('RAW death'!$N$2:$N$2561,'RAW death'!$G$2:$G$2561,'death (num)'!$C34,'RAW death'!$M$2:$M$2561,H$1)-SUMIFS('RAW death CI'!$N$2:$N$1921,'RAW death CI'!$G$2:$G$1921,'death (num)'!$C34,'RAW death CI'!$M$2:$M$1921,'death (num)'!H$1))/5</f>
        <v>2730.5645471999997</v>
      </c>
      <c r="I34" s="2">
        <f>(SUMIFS('RAW death'!$N$2:$N$2561,'RAW death'!$G$2:$G$2561,'death (num)'!$C34,'RAW death'!$M$2:$M$2561,I$1)-SUMIFS('RAW death CI'!$N$2:$N$1921,'RAW death CI'!$G$2:$G$1921,'death (num)'!$C34,'RAW death CI'!$M$2:$M$1921,'death (num)'!I$1))/5</f>
        <v>2726.1241603999997</v>
      </c>
      <c r="J34" s="2">
        <f>(SUMIFS('RAW death'!$N$2:$N$2561,'RAW death'!$G$2:$G$2561,'death (num)'!$C34,'RAW death'!$M$2:$M$2561,J$1)-SUMIFS('RAW death CI'!$N$2:$N$1921,'RAW death CI'!$G$2:$G$1921,'death (num)'!$C34,'RAW death CI'!$M$2:$M$1921,'death (num)'!J$1))/5</f>
        <v>2725.9582885999998</v>
      </c>
      <c r="K34" s="2">
        <f>(SUMIFS('RAW death'!$N$2:$N$2561,'RAW death'!$G$2:$G$2561,'death (num)'!$C34,'RAW death'!$M$2:$M$2561,K$1)-SUMIFS('RAW death CI'!$N$2:$N$1921,'RAW death CI'!$G$2:$G$1921,'death (num)'!$C34,'RAW death CI'!$M$2:$M$1921,'death (num)'!K$1))/5</f>
        <v>2718.5688086</v>
      </c>
      <c r="L34" s="2">
        <f>(SUMIFS('RAW death'!$N$2:$N$2561,'RAW death'!$G$2:$G$2561,'death (num)'!$C34,'RAW death'!$M$2:$M$2561,L$1)-SUMIFS('RAW death CI'!$N$2:$N$1921,'RAW death CI'!$G$2:$G$1921,'death (num)'!$C34,'RAW death CI'!$M$2:$M$1921,'death (num)'!L$1))/5</f>
        <v>2719.5916585999998</v>
      </c>
      <c r="M34" s="2">
        <f>(SUMIFS('RAW death'!$N$2:$N$2561,'RAW death'!$G$2:$G$2561,'death (num)'!$C34,'RAW death'!$M$2:$M$2561,M$1)-SUMIFS('RAW death CI'!$N$2:$N$1921,'RAW death CI'!$G$2:$G$1921,'death (num)'!$C34,'RAW death CI'!$M$2:$M$1921,'death (num)'!M$1))/5</f>
        <v>2711.9362981999998</v>
      </c>
      <c r="N34" s="2">
        <f>(SUMIFS('RAW death'!$N$2:$N$2561,'RAW death'!$G$2:$G$2561,'death (num)'!$C34,'RAW death'!$M$2:$M$2561,N$1)-SUMIFS('RAW death CI'!$N$2:$N$1921,'RAW death CI'!$G$2:$G$1921,'death (num)'!$C34,'RAW death CI'!$M$2:$M$1921,'death (num)'!N$1))/5</f>
        <v>2680.0461232000002</v>
      </c>
      <c r="O34" s="2">
        <f>(SUMIFS('RAW death'!$N$2:$N$2561,'RAW death'!$G$2:$G$2561,'death (num)'!$C34,'RAW death'!$M$2:$M$2561,O$1)-SUMIFS('RAW death CI'!$N$2:$N$1921,'RAW death CI'!$G$2:$G$1921,'death (num)'!$C34,'RAW death CI'!$M$2:$M$1921,'death (num)'!O$1))/5</f>
        <v>2654.7718432000001</v>
      </c>
      <c r="P34" s="2">
        <f>(SUMIFS('RAW death'!$N$2:$N$2561,'RAW death'!$G$2:$G$2561,'death (num)'!$C34,'RAW death'!$M$2:$M$2561,P$1)-SUMIFS('RAW death CI'!$N$2:$N$1921,'RAW death CI'!$G$2:$G$1921,'death (num)'!$C34,'RAW death CI'!$M$2:$M$1921,'death (num)'!P$1))/5</f>
        <v>2610.3406557999997</v>
      </c>
      <c r="Q34" s="2">
        <f>(SUMIFS('RAW death'!$N$2:$N$2561,'RAW death'!$G$2:$G$2561,'death (num)'!$C34,'RAW death'!$M$2:$M$2561,Q$1)-SUMIFS('RAW death CI'!$N$2:$N$1921,'RAW death CI'!$G$2:$G$1921,'death (num)'!$C34,'RAW death CI'!$M$2:$M$1921,'death (num)'!Q$1))/5</f>
        <v>2569.8907347999998</v>
      </c>
      <c r="R34" s="2">
        <f>(SUMIFS('RAW death'!$N$2:$N$2561,'RAW death'!$G$2:$G$2561,'death (num)'!$C34,'RAW death'!$M$2:$M$2561,R$1)-SUMIFS('RAW death CI'!$N$2:$N$1921,'RAW death CI'!$G$2:$G$1921,'death (num)'!$C34,'RAW death CI'!$M$2:$M$1921,'death (num)'!R$1))/5</f>
        <v>4037.7858323999999</v>
      </c>
      <c r="S34" s="2">
        <f>(SUMIFS('RAW death'!$N$2:$N$2561,'RAW death'!$G$2:$G$2561,'death (num)'!$C34,'RAW death'!$M$2:$M$2561,S$1)-SUMIFS('RAW death CI'!$N$2:$N$1921,'RAW death CI'!$G$2:$G$1921,'death (num)'!$C34,'RAW death CI'!$M$2:$M$1921,'death (num)'!S$1))/5</f>
        <v>2465.723254</v>
      </c>
      <c r="T34" s="2">
        <f>(SUMIFS('RAW death'!$N$2:$N$2561,'RAW death'!$G$2:$G$2561,'death (num)'!$C34,'RAW death'!$M$2:$M$2561,T$1)-SUMIFS('RAW death CI'!$N$2:$N$1921,'RAW death CI'!$G$2:$G$1921,'death (num)'!$C34,'RAW death CI'!$M$2:$M$1921,'death (num)'!T$1))/5</f>
        <v>2478.3551843999999</v>
      </c>
      <c r="U34" s="2">
        <f>(SUMIFS('RAW death'!$N$2:$N$2561,'RAW death'!$G$2:$G$2561,'death (num)'!$C34,'RAW death'!$M$2:$M$2561,U$1)-SUMIFS('RAW death CI'!$N$2:$N$1921,'RAW death CI'!$G$2:$G$1921,'death (num)'!$C34,'RAW death CI'!$M$2:$M$1921,'death (num)'!U$1))/5</f>
        <v>2359.7415885999999</v>
      </c>
      <c r="V34" s="2">
        <f>(SUMIFS('RAW death'!$N$2:$N$2561,'RAW death'!$G$2:$G$2561,'death (num)'!$C34,'RAW death'!$M$2:$M$2561,V$1)-SUMIFS('RAW death CI'!$N$2:$N$1921,'RAW death CI'!$G$2:$G$1921,'death (num)'!$C34,'RAW death CI'!$M$2:$M$1921,'death (num)'!V$1))/5</f>
        <v>2309.5215994</v>
      </c>
      <c r="W34" s="2">
        <f>(SUMIFS('RAW death'!$N$2:$N$2561,'RAW death'!$G$2:$G$2561,'death (num)'!$C34,'RAW death'!$M$2:$M$2561,W$1)-SUMIFS('RAW death CI'!$N$2:$N$1921,'RAW death CI'!$G$2:$G$1921,'death (num)'!$C34,'RAW death CI'!$M$2:$M$1921,'death (num)'!W$1))/5</f>
        <v>2278.8343319999999</v>
      </c>
      <c r="X34" s="2">
        <f>(SUMIFS('RAW death'!$N$2:$N$2561,'RAW death'!$G$2:$G$2561,'death (num)'!$C34,'RAW death'!$M$2:$M$2561,X$1)-SUMIFS('RAW death CI'!$N$2:$N$1921,'RAW death CI'!$G$2:$G$1921,'death (num)'!$C34,'RAW death CI'!$M$2:$M$1921,'death (num)'!X$1))/5</f>
        <v>2224.6743947999998</v>
      </c>
      <c r="Y34" s="2">
        <f>(SUMIFS('RAW death'!$N$2:$N$2561,'RAW death'!$G$2:$G$2561,'death (num)'!$C34,'RAW death'!$M$2:$M$2561,Y$1)-SUMIFS('RAW death CI'!$N$2:$N$1921,'RAW death CI'!$G$2:$G$1921,'death (num)'!$C34,'RAW death CI'!$M$2:$M$1921,'death (num)'!Y$1))/5</f>
        <v>2145.9098395999999</v>
      </c>
      <c r="Z34" s="2">
        <f>(SUMIFS('RAW death'!$N$2:$N$2561,'RAW death'!$G$2:$G$2561,'death (num)'!$C34,'RAW death'!$M$2:$M$2561,Z$1)-SUMIFS('RAW death CI'!$N$2:$N$1921,'RAW death CI'!$G$2:$G$1921,'death (num)'!$C34,'RAW death CI'!$M$2:$M$1921,'death (num)'!Z$1))/5</f>
        <v>2089.9424747999997</v>
      </c>
      <c r="AA34" s="2">
        <f>(SUMIFS('RAW death'!$N$2:$N$2561,'RAW death'!$G$2:$G$2561,'death (num)'!$C34,'RAW death'!$M$2:$M$2561,AA$1)-SUMIFS('RAW death CI'!$N$2:$N$1921,'RAW death CI'!$G$2:$G$1921,'death (num)'!$C34,'RAW death CI'!$M$2:$M$1921,'death (num)'!AA$1))/5</f>
        <v>2037.584605</v>
      </c>
      <c r="AB34" s="2">
        <f>(SUMIFS('RAW death'!$N$2:$N$2561,'RAW death'!$G$2:$G$2561,'death (num)'!$C34,'RAW death'!$M$2:$M$2561,AB$1)-SUMIFS('RAW death CI'!$N$2:$N$1921,'RAW death CI'!$G$2:$G$1921,'death (num)'!$C34,'RAW death CI'!$M$2:$M$1921,'death (num)'!AB$1))/5</f>
        <v>1976.7999964000003</v>
      </c>
      <c r="AC34" s="2">
        <f>(SUMIFS('RAW death'!$N$2:$N$2561,'RAW death'!$G$2:$G$2561,'death (num)'!$C34,'RAW death'!$M$2:$M$2561,AC$1)-SUMIFS('RAW death CI'!$N$2:$N$1921,'RAW death CI'!$G$2:$G$1921,'death (num)'!$C34,'RAW death CI'!$M$2:$M$1921,'death (num)'!AC$1))/5</f>
        <v>1923.6342367999998</v>
      </c>
      <c r="AD34" s="2">
        <f>(SUMIFS('RAW death'!$N$2:$N$2561,'RAW death'!$G$2:$G$2561,'death (num)'!$C34,'RAW death'!$M$2:$M$2561,AD$1)-SUMIFS('RAW death CI'!$N$2:$N$1921,'RAW death CI'!$G$2:$G$1921,'death (num)'!$C34,'RAW death CI'!$M$2:$M$1921,'death (num)'!AD$1))/5</f>
        <v>1858.0808356000002</v>
      </c>
      <c r="AE34" s="2">
        <f>(SUMIFS('RAW death'!$N$2:$N$2561,'RAW death'!$G$2:$G$2561,'death (num)'!$C34,'RAW death'!$M$2:$M$2561,AE$1)-SUMIFS('RAW death CI'!$N$2:$N$1921,'RAW death CI'!$G$2:$G$1921,'death (num)'!$C34,'RAW death CI'!$M$2:$M$1921,'death (num)'!AE$1))/5</f>
        <v>1809.0829134000001</v>
      </c>
      <c r="AF34" s="2">
        <f>(SUMIFS('RAW death'!$N$2:$N$2561,'RAW death'!$G$2:$G$2561,'death (num)'!$C34,'RAW death'!$M$2:$M$2561,AF$1)-SUMIFS('RAW death CI'!$N$2:$N$1921,'RAW death CI'!$G$2:$G$1921,'death (num)'!$C34,'RAW death CI'!$M$2:$M$1921,'death (num)'!AF$1))/5</f>
        <v>1804.751186</v>
      </c>
      <c r="AG34" s="2">
        <f>(SUMIFS('RAW death'!$N$2:$N$2561,'RAW death'!$G$2:$G$2561,'death (num)'!$C34,'RAW death'!$M$2:$M$2561,AG$1)-SUMIFS('RAW death CI'!$N$2:$N$1921,'RAW death CI'!$G$2:$G$1921,'death (num)'!$C34,'RAW death CI'!$M$2:$M$1921,'death (num)'!AG$1))/5</f>
        <v>1714.0744650000001</v>
      </c>
      <c r="AH34" s="2">
        <f>(SUMIFS('RAW death'!$N$2:$N$2561,'RAW death'!$G$2:$G$2561,'death (num)'!$C34,'RAW death'!$M$2:$M$2561,AH$1)-SUMIFS('RAW death CI'!$N$2:$N$1921,'RAW death CI'!$G$2:$G$1921,'death (num)'!$C34,'RAW death CI'!$M$2:$M$1921,'death (num)'!AH$1))/5</f>
        <v>1828.6424643999999</v>
      </c>
      <c r="AI34" s="2">
        <f>(SUMIFS('RAW death'!$N$2:$N$2561,'RAW death'!$G$2:$G$2561,'death (num)'!$C34,'RAW death'!$M$2:$M$2561,AI$1)-SUMIFS('RAW death CI'!$N$2:$N$1921,'RAW death CI'!$G$2:$G$1921,'death (num)'!$C34,'RAW death CI'!$M$2:$M$1921,'death (num)'!AI$1))/5</f>
        <v>2048.5481862000001</v>
      </c>
    </row>
    <row r="35" spans="1:35" x14ac:dyDescent="0.2">
      <c r="A35">
        <f t="shared" si="0"/>
        <v>34</v>
      </c>
      <c r="B35" t="s">
        <v>27</v>
      </c>
      <c r="C35" s="1">
        <v>11</v>
      </c>
      <c r="D35" s="2">
        <f>(SUMIFS('RAW death'!$N$2:$N$2561,'RAW death'!$G$2:$G$2561,'death (num)'!$C35,'RAW death'!$M$2:$M$2561,D$1)-SUMIFS('RAW death CI'!$N$2:$N$1921,'RAW death CI'!$G$2:$G$1921,'death (num)'!$C35,'RAW death CI'!$M$2:$M$1921,'death (num)'!D$1))/5</f>
        <v>2777.1030173999998</v>
      </c>
      <c r="E35" s="2">
        <f>(SUMIFS('RAW death'!$N$2:$N$2561,'RAW death'!$G$2:$G$2561,'death (num)'!$C35,'RAW death'!$M$2:$M$2561,E$1)-SUMIFS('RAW death CI'!$N$2:$N$1921,'RAW death CI'!$G$2:$G$1921,'death (num)'!$C35,'RAW death CI'!$M$2:$M$1921,'death (num)'!E$1))/5</f>
        <v>2753.9177273999999</v>
      </c>
      <c r="F35" s="2">
        <f>(SUMIFS('RAW death'!$N$2:$N$2561,'RAW death'!$G$2:$G$2561,'death (num)'!$C35,'RAW death'!$M$2:$M$2561,F$1)-SUMIFS('RAW death CI'!$N$2:$N$1921,'RAW death CI'!$G$2:$G$1921,'death (num)'!$C35,'RAW death CI'!$M$2:$M$1921,'death (num)'!F$1))/5</f>
        <v>2750.1181407999998</v>
      </c>
      <c r="G35" s="2">
        <f>(SUMIFS('RAW death'!$N$2:$N$2561,'RAW death'!$G$2:$G$2561,'death (num)'!$C35,'RAW death'!$M$2:$M$2561,G$1)-SUMIFS('RAW death CI'!$N$2:$N$1921,'RAW death CI'!$G$2:$G$1921,'death (num)'!$C35,'RAW death CI'!$M$2:$M$1921,'death (num)'!G$1))/5</f>
        <v>2732.5328725999998</v>
      </c>
      <c r="H35" s="2">
        <f>(SUMIFS('RAW death'!$N$2:$N$2561,'RAW death'!$G$2:$G$2561,'death (num)'!$C35,'RAW death'!$M$2:$M$2561,H$1)-SUMIFS('RAW death CI'!$N$2:$N$1921,'RAW death CI'!$G$2:$G$1921,'death (num)'!$C35,'RAW death CI'!$M$2:$M$1921,'death (num)'!H$1))/5</f>
        <v>2730.5645471999997</v>
      </c>
      <c r="I35" s="2">
        <f>(SUMIFS('RAW death'!$N$2:$N$2561,'RAW death'!$G$2:$G$2561,'death (num)'!$C35,'RAW death'!$M$2:$M$2561,I$1)-SUMIFS('RAW death CI'!$N$2:$N$1921,'RAW death CI'!$G$2:$G$1921,'death (num)'!$C35,'RAW death CI'!$M$2:$M$1921,'death (num)'!I$1))/5</f>
        <v>2726.1241603999997</v>
      </c>
      <c r="J35" s="2">
        <f>(SUMIFS('RAW death'!$N$2:$N$2561,'RAW death'!$G$2:$G$2561,'death (num)'!$C35,'RAW death'!$M$2:$M$2561,J$1)-SUMIFS('RAW death CI'!$N$2:$N$1921,'RAW death CI'!$G$2:$G$1921,'death (num)'!$C35,'RAW death CI'!$M$2:$M$1921,'death (num)'!J$1))/5</f>
        <v>2725.9582885999998</v>
      </c>
      <c r="K35" s="2">
        <f>(SUMIFS('RAW death'!$N$2:$N$2561,'RAW death'!$G$2:$G$2561,'death (num)'!$C35,'RAW death'!$M$2:$M$2561,K$1)-SUMIFS('RAW death CI'!$N$2:$N$1921,'RAW death CI'!$G$2:$G$1921,'death (num)'!$C35,'RAW death CI'!$M$2:$M$1921,'death (num)'!K$1))/5</f>
        <v>2718.5688086</v>
      </c>
      <c r="L35" s="2">
        <f>(SUMIFS('RAW death'!$N$2:$N$2561,'RAW death'!$G$2:$G$2561,'death (num)'!$C35,'RAW death'!$M$2:$M$2561,L$1)-SUMIFS('RAW death CI'!$N$2:$N$1921,'RAW death CI'!$G$2:$G$1921,'death (num)'!$C35,'RAW death CI'!$M$2:$M$1921,'death (num)'!L$1))/5</f>
        <v>2719.5916585999998</v>
      </c>
      <c r="M35" s="2">
        <f>(SUMIFS('RAW death'!$N$2:$N$2561,'RAW death'!$G$2:$G$2561,'death (num)'!$C35,'RAW death'!$M$2:$M$2561,M$1)-SUMIFS('RAW death CI'!$N$2:$N$1921,'RAW death CI'!$G$2:$G$1921,'death (num)'!$C35,'RAW death CI'!$M$2:$M$1921,'death (num)'!M$1))/5</f>
        <v>2711.9362981999998</v>
      </c>
      <c r="N35" s="2">
        <f>(SUMIFS('RAW death'!$N$2:$N$2561,'RAW death'!$G$2:$G$2561,'death (num)'!$C35,'RAW death'!$M$2:$M$2561,N$1)-SUMIFS('RAW death CI'!$N$2:$N$1921,'RAW death CI'!$G$2:$G$1921,'death (num)'!$C35,'RAW death CI'!$M$2:$M$1921,'death (num)'!N$1))/5</f>
        <v>2680.0461232000002</v>
      </c>
      <c r="O35" s="2">
        <f>(SUMIFS('RAW death'!$N$2:$N$2561,'RAW death'!$G$2:$G$2561,'death (num)'!$C35,'RAW death'!$M$2:$M$2561,O$1)-SUMIFS('RAW death CI'!$N$2:$N$1921,'RAW death CI'!$G$2:$G$1921,'death (num)'!$C35,'RAW death CI'!$M$2:$M$1921,'death (num)'!O$1))/5</f>
        <v>2654.7718432000001</v>
      </c>
      <c r="P35" s="2">
        <f>(SUMIFS('RAW death'!$N$2:$N$2561,'RAW death'!$G$2:$G$2561,'death (num)'!$C35,'RAW death'!$M$2:$M$2561,P$1)-SUMIFS('RAW death CI'!$N$2:$N$1921,'RAW death CI'!$G$2:$G$1921,'death (num)'!$C35,'RAW death CI'!$M$2:$M$1921,'death (num)'!P$1))/5</f>
        <v>2610.3406557999997</v>
      </c>
      <c r="Q35" s="2">
        <f>(SUMIFS('RAW death'!$N$2:$N$2561,'RAW death'!$G$2:$G$2561,'death (num)'!$C35,'RAW death'!$M$2:$M$2561,Q$1)-SUMIFS('RAW death CI'!$N$2:$N$1921,'RAW death CI'!$G$2:$G$1921,'death (num)'!$C35,'RAW death CI'!$M$2:$M$1921,'death (num)'!Q$1))/5</f>
        <v>2569.8907347999998</v>
      </c>
      <c r="R35" s="2">
        <f>(SUMIFS('RAW death'!$N$2:$N$2561,'RAW death'!$G$2:$G$2561,'death (num)'!$C35,'RAW death'!$M$2:$M$2561,R$1)-SUMIFS('RAW death CI'!$N$2:$N$1921,'RAW death CI'!$G$2:$G$1921,'death (num)'!$C35,'RAW death CI'!$M$2:$M$1921,'death (num)'!R$1))/5</f>
        <v>4037.7858323999999</v>
      </c>
      <c r="S35" s="2">
        <f>(SUMIFS('RAW death'!$N$2:$N$2561,'RAW death'!$G$2:$G$2561,'death (num)'!$C35,'RAW death'!$M$2:$M$2561,S$1)-SUMIFS('RAW death CI'!$N$2:$N$1921,'RAW death CI'!$G$2:$G$1921,'death (num)'!$C35,'RAW death CI'!$M$2:$M$1921,'death (num)'!S$1))/5</f>
        <v>2465.723254</v>
      </c>
      <c r="T35" s="2">
        <f>(SUMIFS('RAW death'!$N$2:$N$2561,'RAW death'!$G$2:$G$2561,'death (num)'!$C35,'RAW death'!$M$2:$M$2561,T$1)-SUMIFS('RAW death CI'!$N$2:$N$1921,'RAW death CI'!$G$2:$G$1921,'death (num)'!$C35,'RAW death CI'!$M$2:$M$1921,'death (num)'!T$1))/5</f>
        <v>2478.3551843999999</v>
      </c>
      <c r="U35" s="2">
        <f>(SUMIFS('RAW death'!$N$2:$N$2561,'RAW death'!$G$2:$G$2561,'death (num)'!$C35,'RAW death'!$M$2:$M$2561,U$1)-SUMIFS('RAW death CI'!$N$2:$N$1921,'RAW death CI'!$G$2:$G$1921,'death (num)'!$C35,'RAW death CI'!$M$2:$M$1921,'death (num)'!U$1))/5</f>
        <v>2359.7415885999999</v>
      </c>
      <c r="V35" s="2">
        <f>(SUMIFS('RAW death'!$N$2:$N$2561,'RAW death'!$G$2:$G$2561,'death (num)'!$C35,'RAW death'!$M$2:$M$2561,V$1)-SUMIFS('RAW death CI'!$N$2:$N$1921,'RAW death CI'!$G$2:$G$1921,'death (num)'!$C35,'RAW death CI'!$M$2:$M$1921,'death (num)'!V$1))/5</f>
        <v>2309.5215994</v>
      </c>
      <c r="W35" s="2">
        <f>(SUMIFS('RAW death'!$N$2:$N$2561,'RAW death'!$G$2:$G$2561,'death (num)'!$C35,'RAW death'!$M$2:$M$2561,W$1)-SUMIFS('RAW death CI'!$N$2:$N$1921,'RAW death CI'!$G$2:$G$1921,'death (num)'!$C35,'RAW death CI'!$M$2:$M$1921,'death (num)'!W$1))/5</f>
        <v>2278.8343319999999</v>
      </c>
      <c r="X35" s="2">
        <f>(SUMIFS('RAW death'!$N$2:$N$2561,'RAW death'!$G$2:$G$2561,'death (num)'!$C35,'RAW death'!$M$2:$M$2561,X$1)-SUMIFS('RAW death CI'!$N$2:$N$1921,'RAW death CI'!$G$2:$G$1921,'death (num)'!$C35,'RAW death CI'!$M$2:$M$1921,'death (num)'!X$1))/5</f>
        <v>2224.6743947999998</v>
      </c>
      <c r="Y35" s="2">
        <f>(SUMIFS('RAW death'!$N$2:$N$2561,'RAW death'!$G$2:$G$2561,'death (num)'!$C35,'RAW death'!$M$2:$M$2561,Y$1)-SUMIFS('RAW death CI'!$N$2:$N$1921,'RAW death CI'!$G$2:$G$1921,'death (num)'!$C35,'RAW death CI'!$M$2:$M$1921,'death (num)'!Y$1))/5</f>
        <v>2145.9098395999999</v>
      </c>
      <c r="Z35" s="2">
        <f>(SUMIFS('RAW death'!$N$2:$N$2561,'RAW death'!$G$2:$G$2561,'death (num)'!$C35,'RAW death'!$M$2:$M$2561,Z$1)-SUMIFS('RAW death CI'!$N$2:$N$1921,'RAW death CI'!$G$2:$G$1921,'death (num)'!$C35,'RAW death CI'!$M$2:$M$1921,'death (num)'!Z$1))/5</f>
        <v>2089.9424747999997</v>
      </c>
      <c r="AA35" s="2">
        <f>(SUMIFS('RAW death'!$N$2:$N$2561,'RAW death'!$G$2:$G$2561,'death (num)'!$C35,'RAW death'!$M$2:$M$2561,AA$1)-SUMIFS('RAW death CI'!$N$2:$N$1921,'RAW death CI'!$G$2:$G$1921,'death (num)'!$C35,'RAW death CI'!$M$2:$M$1921,'death (num)'!AA$1))/5</f>
        <v>2037.584605</v>
      </c>
      <c r="AB35" s="2">
        <f>(SUMIFS('RAW death'!$N$2:$N$2561,'RAW death'!$G$2:$G$2561,'death (num)'!$C35,'RAW death'!$M$2:$M$2561,AB$1)-SUMIFS('RAW death CI'!$N$2:$N$1921,'RAW death CI'!$G$2:$G$1921,'death (num)'!$C35,'RAW death CI'!$M$2:$M$1921,'death (num)'!AB$1))/5</f>
        <v>1976.7999964000003</v>
      </c>
      <c r="AC35" s="2">
        <f>(SUMIFS('RAW death'!$N$2:$N$2561,'RAW death'!$G$2:$G$2561,'death (num)'!$C35,'RAW death'!$M$2:$M$2561,AC$1)-SUMIFS('RAW death CI'!$N$2:$N$1921,'RAW death CI'!$G$2:$G$1921,'death (num)'!$C35,'RAW death CI'!$M$2:$M$1921,'death (num)'!AC$1))/5</f>
        <v>1923.6342367999998</v>
      </c>
      <c r="AD35" s="2">
        <f>(SUMIFS('RAW death'!$N$2:$N$2561,'RAW death'!$G$2:$G$2561,'death (num)'!$C35,'RAW death'!$M$2:$M$2561,AD$1)-SUMIFS('RAW death CI'!$N$2:$N$1921,'RAW death CI'!$G$2:$G$1921,'death (num)'!$C35,'RAW death CI'!$M$2:$M$1921,'death (num)'!AD$1))/5</f>
        <v>1858.0808356000002</v>
      </c>
      <c r="AE35" s="2">
        <f>(SUMIFS('RAW death'!$N$2:$N$2561,'RAW death'!$G$2:$G$2561,'death (num)'!$C35,'RAW death'!$M$2:$M$2561,AE$1)-SUMIFS('RAW death CI'!$N$2:$N$1921,'RAW death CI'!$G$2:$G$1921,'death (num)'!$C35,'RAW death CI'!$M$2:$M$1921,'death (num)'!AE$1))/5</f>
        <v>1809.0829134000001</v>
      </c>
      <c r="AF35" s="2">
        <f>(SUMIFS('RAW death'!$N$2:$N$2561,'RAW death'!$G$2:$G$2561,'death (num)'!$C35,'RAW death'!$M$2:$M$2561,AF$1)-SUMIFS('RAW death CI'!$N$2:$N$1921,'RAW death CI'!$G$2:$G$1921,'death (num)'!$C35,'RAW death CI'!$M$2:$M$1921,'death (num)'!AF$1))/5</f>
        <v>1804.751186</v>
      </c>
      <c r="AG35" s="2">
        <f>(SUMIFS('RAW death'!$N$2:$N$2561,'RAW death'!$G$2:$G$2561,'death (num)'!$C35,'RAW death'!$M$2:$M$2561,AG$1)-SUMIFS('RAW death CI'!$N$2:$N$1921,'RAW death CI'!$G$2:$G$1921,'death (num)'!$C35,'RAW death CI'!$M$2:$M$1921,'death (num)'!AG$1))/5</f>
        <v>1714.0744650000001</v>
      </c>
      <c r="AH35" s="2">
        <f>(SUMIFS('RAW death'!$N$2:$N$2561,'RAW death'!$G$2:$G$2561,'death (num)'!$C35,'RAW death'!$M$2:$M$2561,AH$1)-SUMIFS('RAW death CI'!$N$2:$N$1921,'RAW death CI'!$G$2:$G$1921,'death (num)'!$C35,'RAW death CI'!$M$2:$M$1921,'death (num)'!AH$1))/5</f>
        <v>1828.6424643999999</v>
      </c>
      <c r="AI35" s="2">
        <f>(SUMIFS('RAW death'!$N$2:$N$2561,'RAW death'!$G$2:$G$2561,'death (num)'!$C35,'RAW death'!$M$2:$M$2561,AI$1)-SUMIFS('RAW death CI'!$N$2:$N$1921,'RAW death CI'!$G$2:$G$1921,'death (num)'!$C35,'RAW death CI'!$M$2:$M$1921,'death (num)'!AI$1))/5</f>
        <v>2048.5481862000001</v>
      </c>
    </row>
    <row r="36" spans="1:35" x14ac:dyDescent="0.2">
      <c r="A36">
        <f t="shared" si="0"/>
        <v>35</v>
      </c>
      <c r="B36" t="s">
        <v>28</v>
      </c>
      <c r="C36" s="1">
        <v>12</v>
      </c>
      <c r="D36" s="2">
        <f>(SUMIFS('RAW death'!$N$2:$N$2561,'RAW death'!$G$2:$G$2561,'death (num)'!$C36,'RAW death'!$M$2:$M$2561,D$1)-SUMIFS('RAW death CI'!$N$2:$N$1921,'RAW death CI'!$G$2:$G$1921,'death (num)'!$C36,'RAW death CI'!$M$2:$M$1921,'death (num)'!D$1))/5</f>
        <v>2529.746627</v>
      </c>
      <c r="E36" s="2">
        <f>(SUMIFS('RAW death'!$N$2:$N$2561,'RAW death'!$G$2:$G$2561,'death (num)'!$C36,'RAW death'!$M$2:$M$2561,E$1)-SUMIFS('RAW death CI'!$N$2:$N$1921,'RAW death CI'!$G$2:$G$1921,'death (num)'!$C36,'RAW death CI'!$M$2:$M$1921,'death (num)'!E$1))/5</f>
        <v>2535.2511742000002</v>
      </c>
      <c r="F36" s="2">
        <f>(SUMIFS('RAW death'!$N$2:$N$2561,'RAW death'!$G$2:$G$2561,'death (num)'!$C36,'RAW death'!$M$2:$M$2561,F$1)-SUMIFS('RAW death CI'!$N$2:$N$1921,'RAW death CI'!$G$2:$G$1921,'death (num)'!$C36,'RAW death CI'!$M$2:$M$1921,'death (num)'!F$1))/5</f>
        <v>2548.3617053999997</v>
      </c>
      <c r="G36" s="2">
        <f>(SUMIFS('RAW death'!$N$2:$N$2561,'RAW death'!$G$2:$G$2561,'death (num)'!$C36,'RAW death'!$M$2:$M$2561,G$1)-SUMIFS('RAW death CI'!$N$2:$N$1921,'RAW death CI'!$G$2:$G$1921,'death (num)'!$C36,'RAW death CI'!$M$2:$M$1921,'death (num)'!G$1))/5</f>
        <v>2570.0356246000001</v>
      </c>
      <c r="H36" s="2">
        <f>(SUMIFS('RAW death'!$N$2:$N$2561,'RAW death'!$G$2:$G$2561,'death (num)'!$C36,'RAW death'!$M$2:$M$2561,H$1)-SUMIFS('RAW death CI'!$N$2:$N$1921,'RAW death CI'!$G$2:$G$1921,'death (num)'!$C36,'RAW death CI'!$M$2:$M$1921,'death (num)'!H$1))/5</f>
        <v>2590.7896691999999</v>
      </c>
      <c r="I36" s="2">
        <f>(SUMIFS('RAW death'!$N$2:$N$2561,'RAW death'!$G$2:$G$2561,'death (num)'!$C36,'RAW death'!$M$2:$M$2561,I$1)-SUMIFS('RAW death CI'!$N$2:$N$1921,'RAW death CI'!$G$2:$G$1921,'death (num)'!$C36,'RAW death CI'!$M$2:$M$1921,'death (num)'!I$1))/5</f>
        <v>2613.0103616000001</v>
      </c>
      <c r="J36" s="2">
        <f>(SUMIFS('RAW death'!$N$2:$N$2561,'RAW death'!$G$2:$G$2561,'death (num)'!$C36,'RAW death'!$M$2:$M$2561,J$1)-SUMIFS('RAW death CI'!$N$2:$N$1921,'RAW death CI'!$G$2:$G$1921,'death (num)'!$C36,'RAW death CI'!$M$2:$M$1921,'death (num)'!J$1))/5</f>
        <v>2638.4882989999996</v>
      </c>
      <c r="K36" s="2">
        <f>(SUMIFS('RAW death'!$N$2:$N$2561,'RAW death'!$G$2:$G$2561,'death (num)'!$C36,'RAW death'!$M$2:$M$2561,K$1)-SUMIFS('RAW death CI'!$N$2:$N$1921,'RAW death CI'!$G$2:$G$1921,'death (num)'!$C36,'RAW death CI'!$M$2:$M$1921,'death (num)'!K$1))/5</f>
        <v>2661.3650050000001</v>
      </c>
      <c r="L36" s="2">
        <f>(SUMIFS('RAW death'!$N$2:$N$2561,'RAW death'!$G$2:$G$2561,'death (num)'!$C36,'RAW death'!$M$2:$M$2561,L$1)-SUMIFS('RAW death CI'!$N$2:$N$1921,'RAW death CI'!$G$2:$G$1921,'death (num)'!$C36,'RAW death CI'!$M$2:$M$1921,'death (num)'!L$1))/5</f>
        <v>2691.2501950000001</v>
      </c>
      <c r="M36" s="2">
        <f>(SUMIFS('RAW death'!$N$2:$N$2561,'RAW death'!$G$2:$G$2561,'death (num)'!$C36,'RAW death'!$M$2:$M$2561,M$1)-SUMIFS('RAW death CI'!$N$2:$N$1921,'RAW death CI'!$G$2:$G$1921,'death (num)'!$C36,'RAW death CI'!$M$2:$M$1921,'death (num)'!M$1))/5</f>
        <v>2711.5482969999998</v>
      </c>
      <c r="N36" s="2">
        <f>(SUMIFS('RAW death'!$N$2:$N$2561,'RAW death'!$G$2:$G$2561,'death (num)'!$C36,'RAW death'!$M$2:$M$2561,N$1)-SUMIFS('RAW death CI'!$N$2:$N$1921,'RAW death CI'!$G$2:$G$1921,'death (num)'!$C36,'RAW death CI'!$M$2:$M$1921,'death (num)'!N$1))/5</f>
        <v>2710.3365508000002</v>
      </c>
      <c r="O36" s="2">
        <f>(SUMIFS('RAW death'!$N$2:$N$2561,'RAW death'!$G$2:$G$2561,'death (num)'!$C36,'RAW death'!$M$2:$M$2561,O$1)-SUMIFS('RAW death CI'!$N$2:$N$1921,'RAW death CI'!$G$2:$G$1921,'death (num)'!$C36,'RAW death CI'!$M$2:$M$1921,'death (num)'!O$1))/5</f>
        <v>2705.0158800000004</v>
      </c>
      <c r="P36" s="2">
        <f>(SUMIFS('RAW death'!$N$2:$N$2561,'RAW death'!$G$2:$G$2561,'death (num)'!$C36,'RAW death'!$M$2:$M$2561,P$1)-SUMIFS('RAW death CI'!$N$2:$N$1921,'RAW death CI'!$G$2:$G$1921,'death (num)'!$C36,'RAW death CI'!$M$2:$M$1921,'death (num)'!P$1))/5</f>
        <v>2682.4801577999997</v>
      </c>
      <c r="Q36" s="2">
        <f>(SUMIFS('RAW death'!$N$2:$N$2561,'RAW death'!$G$2:$G$2561,'death (num)'!$C36,'RAW death'!$M$2:$M$2561,Q$1)-SUMIFS('RAW death CI'!$N$2:$N$1921,'RAW death CI'!$G$2:$G$1921,'death (num)'!$C36,'RAW death CI'!$M$2:$M$1921,'death (num)'!Q$1))/5</f>
        <v>2656.8650247999999</v>
      </c>
      <c r="R36" s="2">
        <f>(SUMIFS('RAW death'!$N$2:$N$2561,'RAW death'!$G$2:$G$2561,'death (num)'!$C36,'RAW death'!$M$2:$M$2561,R$1)-SUMIFS('RAW death CI'!$N$2:$N$1921,'RAW death CI'!$G$2:$G$1921,'death (num)'!$C36,'RAW death CI'!$M$2:$M$1921,'death (num)'!R$1))/5</f>
        <v>3243.7331672</v>
      </c>
      <c r="S36" s="2">
        <f>(SUMIFS('RAW death'!$N$2:$N$2561,'RAW death'!$G$2:$G$2561,'death (num)'!$C36,'RAW death'!$M$2:$M$2561,S$1)-SUMIFS('RAW death CI'!$N$2:$N$1921,'RAW death CI'!$G$2:$G$1921,'death (num)'!$C36,'RAW death CI'!$M$2:$M$1921,'death (num)'!S$1))/5</f>
        <v>2589.7542125999998</v>
      </c>
      <c r="T36" s="2">
        <f>(SUMIFS('RAW death'!$N$2:$N$2561,'RAW death'!$G$2:$G$2561,'death (num)'!$C36,'RAW death'!$M$2:$M$2561,T$1)-SUMIFS('RAW death CI'!$N$2:$N$1921,'RAW death CI'!$G$2:$G$1921,'death (num)'!$C36,'RAW death CI'!$M$2:$M$1921,'death (num)'!T$1))/5</f>
        <v>2590.3185414</v>
      </c>
      <c r="U36" s="2">
        <f>(SUMIFS('RAW death'!$N$2:$N$2561,'RAW death'!$G$2:$G$2561,'death (num)'!$C36,'RAW death'!$M$2:$M$2561,U$1)-SUMIFS('RAW death CI'!$N$2:$N$1921,'RAW death CI'!$G$2:$G$1921,'death (num)'!$C36,'RAW death CI'!$M$2:$M$1921,'death (num)'!U$1))/5</f>
        <v>2528.8518008000001</v>
      </c>
      <c r="V36" s="2">
        <f>(SUMIFS('RAW death'!$N$2:$N$2561,'RAW death'!$G$2:$G$2561,'death (num)'!$C36,'RAW death'!$M$2:$M$2561,V$1)-SUMIFS('RAW death CI'!$N$2:$N$1921,'RAW death CI'!$G$2:$G$1921,'death (num)'!$C36,'RAW death CI'!$M$2:$M$1921,'death (num)'!V$1))/5</f>
        <v>2505.6156988000002</v>
      </c>
      <c r="W36" s="2">
        <f>(SUMIFS('RAW death'!$N$2:$N$2561,'RAW death'!$G$2:$G$2561,'death (num)'!$C36,'RAW death'!$M$2:$M$2561,W$1)-SUMIFS('RAW death CI'!$N$2:$N$1921,'RAW death CI'!$G$2:$G$1921,'death (num)'!$C36,'RAW death CI'!$M$2:$M$1921,'death (num)'!W$1))/5</f>
        <v>2492.7051789999996</v>
      </c>
      <c r="X36" s="2">
        <f>(SUMIFS('RAW death'!$N$2:$N$2561,'RAW death'!$G$2:$G$2561,'death (num)'!$C36,'RAW death'!$M$2:$M$2561,X$1)-SUMIFS('RAW death CI'!$N$2:$N$1921,'RAW death CI'!$G$2:$G$1921,'death (num)'!$C36,'RAW death CI'!$M$2:$M$1921,'death (num)'!X$1))/5</f>
        <v>2463.6653260000003</v>
      </c>
      <c r="Y36" s="2">
        <f>(SUMIFS('RAW death'!$N$2:$N$2561,'RAW death'!$G$2:$G$2561,'death (num)'!$C36,'RAW death'!$M$2:$M$2561,Y$1)-SUMIFS('RAW death CI'!$N$2:$N$1921,'RAW death CI'!$G$2:$G$1921,'death (num)'!$C36,'RAW death CI'!$M$2:$M$1921,'death (num)'!Y$1))/5</f>
        <v>2408.0225464</v>
      </c>
      <c r="Z36" s="2">
        <f>(SUMIFS('RAW death'!$N$2:$N$2561,'RAW death'!$G$2:$G$2561,'death (num)'!$C36,'RAW death'!$M$2:$M$2561,Z$1)-SUMIFS('RAW death CI'!$N$2:$N$1921,'RAW death CI'!$G$2:$G$1921,'death (num)'!$C36,'RAW death CI'!$M$2:$M$1921,'death (num)'!Z$1))/5</f>
        <v>2371.6876251999997</v>
      </c>
      <c r="AA36" s="2">
        <f>(SUMIFS('RAW death'!$N$2:$N$2561,'RAW death'!$G$2:$G$2561,'death (num)'!$C36,'RAW death'!$M$2:$M$2561,AA$1)-SUMIFS('RAW death CI'!$N$2:$N$1921,'RAW death CI'!$G$2:$G$1921,'death (num)'!$C36,'RAW death CI'!$M$2:$M$1921,'death (num)'!AA$1))/5</f>
        <v>2333.3215226000002</v>
      </c>
      <c r="AB36" s="2">
        <f>(SUMIFS('RAW death'!$N$2:$N$2561,'RAW death'!$G$2:$G$2561,'death (num)'!$C36,'RAW death'!$M$2:$M$2561,AB$1)-SUMIFS('RAW death CI'!$N$2:$N$1921,'RAW death CI'!$G$2:$G$1921,'death (num)'!$C36,'RAW death CI'!$M$2:$M$1921,'death (num)'!AB$1))/5</f>
        <v>2292.0174634000005</v>
      </c>
      <c r="AC36" s="2">
        <f>(SUMIFS('RAW death'!$N$2:$N$2561,'RAW death'!$G$2:$G$2561,'death (num)'!$C36,'RAW death'!$M$2:$M$2561,AC$1)-SUMIFS('RAW death CI'!$N$2:$N$1921,'RAW death CI'!$G$2:$G$1921,'death (num)'!$C36,'RAW death CI'!$M$2:$M$1921,'death (num)'!AC$1))/5</f>
        <v>2260.5591627999997</v>
      </c>
      <c r="AD36" s="2">
        <f>(SUMIFS('RAW death'!$N$2:$N$2561,'RAW death'!$G$2:$G$2561,'death (num)'!$C36,'RAW death'!$M$2:$M$2561,AD$1)-SUMIFS('RAW death CI'!$N$2:$N$1921,'RAW death CI'!$G$2:$G$1921,'death (num)'!$C36,'RAW death CI'!$M$2:$M$1921,'death (num)'!AD$1))/5</f>
        <v>2218.2696458</v>
      </c>
      <c r="AE36" s="2">
        <f>(SUMIFS('RAW death'!$N$2:$N$2561,'RAW death'!$G$2:$G$2561,'death (num)'!$C36,'RAW death'!$M$2:$M$2561,AE$1)-SUMIFS('RAW death CI'!$N$2:$N$1921,'RAW death CI'!$G$2:$G$1921,'death (num)'!$C36,'RAW death CI'!$M$2:$M$1921,'death (num)'!AE$1))/5</f>
        <v>2179.4329975999999</v>
      </c>
      <c r="AF36" s="2">
        <f>(SUMIFS('RAW death'!$N$2:$N$2561,'RAW death'!$G$2:$G$2561,'death (num)'!$C36,'RAW death'!$M$2:$M$2561,AF$1)-SUMIFS('RAW death CI'!$N$2:$N$1921,'RAW death CI'!$G$2:$G$1921,'death (num)'!$C36,'RAW death CI'!$M$2:$M$1921,'death (num)'!AF$1))/5</f>
        <v>2155.3591100000003</v>
      </c>
      <c r="AG36" s="2">
        <f>(SUMIFS('RAW death'!$N$2:$N$2561,'RAW death'!$G$2:$G$2561,'death (num)'!$C36,'RAW death'!$M$2:$M$2561,AG$1)-SUMIFS('RAW death CI'!$N$2:$N$1921,'RAW death CI'!$G$2:$G$1921,'death (num)'!$C36,'RAW death CI'!$M$2:$M$1921,'death (num)'!AG$1))/5</f>
        <v>2088.9147090000001</v>
      </c>
      <c r="AH36" s="2">
        <f>(SUMIFS('RAW death'!$N$2:$N$2561,'RAW death'!$G$2:$G$2561,'death (num)'!$C36,'RAW death'!$M$2:$M$2561,AH$1)-SUMIFS('RAW death CI'!$N$2:$N$1921,'RAW death CI'!$G$2:$G$1921,'death (num)'!$C36,'RAW death CI'!$M$2:$M$1921,'death (num)'!AH$1))/5</f>
        <v>2291.1315126</v>
      </c>
      <c r="AI36" s="2">
        <f>(SUMIFS('RAW death'!$N$2:$N$2561,'RAW death'!$G$2:$G$2561,'death (num)'!$C36,'RAW death'!$M$2:$M$2561,AI$1)-SUMIFS('RAW death CI'!$N$2:$N$1921,'RAW death CI'!$G$2:$G$1921,'death (num)'!$C36,'RAW death CI'!$M$2:$M$1921,'death (num)'!AI$1))/5</f>
        <v>2653.7987452000002</v>
      </c>
    </row>
    <row r="37" spans="1:35" x14ac:dyDescent="0.2">
      <c r="A37">
        <f t="shared" si="0"/>
        <v>36</v>
      </c>
      <c r="B37" t="s">
        <v>28</v>
      </c>
      <c r="C37" s="1">
        <v>12</v>
      </c>
      <c r="D37" s="2">
        <f>(SUMIFS('RAW death'!$N$2:$N$2561,'RAW death'!$G$2:$G$2561,'death (num)'!$C37,'RAW death'!$M$2:$M$2561,D$1)-SUMIFS('RAW death CI'!$N$2:$N$1921,'RAW death CI'!$G$2:$G$1921,'death (num)'!$C37,'RAW death CI'!$M$2:$M$1921,'death (num)'!D$1))/5</f>
        <v>2529.746627</v>
      </c>
      <c r="E37" s="2">
        <f>(SUMIFS('RAW death'!$N$2:$N$2561,'RAW death'!$G$2:$G$2561,'death (num)'!$C37,'RAW death'!$M$2:$M$2561,E$1)-SUMIFS('RAW death CI'!$N$2:$N$1921,'RAW death CI'!$G$2:$G$1921,'death (num)'!$C37,'RAW death CI'!$M$2:$M$1921,'death (num)'!E$1))/5</f>
        <v>2535.2511742000002</v>
      </c>
      <c r="F37" s="2">
        <f>(SUMIFS('RAW death'!$N$2:$N$2561,'RAW death'!$G$2:$G$2561,'death (num)'!$C37,'RAW death'!$M$2:$M$2561,F$1)-SUMIFS('RAW death CI'!$N$2:$N$1921,'RAW death CI'!$G$2:$G$1921,'death (num)'!$C37,'RAW death CI'!$M$2:$M$1921,'death (num)'!F$1))/5</f>
        <v>2548.3617053999997</v>
      </c>
      <c r="G37" s="2">
        <f>(SUMIFS('RAW death'!$N$2:$N$2561,'RAW death'!$G$2:$G$2561,'death (num)'!$C37,'RAW death'!$M$2:$M$2561,G$1)-SUMIFS('RAW death CI'!$N$2:$N$1921,'RAW death CI'!$G$2:$G$1921,'death (num)'!$C37,'RAW death CI'!$M$2:$M$1921,'death (num)'!G$1))/5</f>
        <v>2570.0356246000001</v>
      </c>
      <c r="H37" s="2">
        <f>(SUMIFS('RAW death'!$N$2:$N$2561,'RAW death'!$G$2:$G$2561,'death (num)'!$C37,'RAW death'!$M$2:$M$2561,H$1)-SUMIFS('RAW death CI'!$N$2:$N$1921,'RAW death CI'!$G$2:$G$1921,'death (num)'!$C37,'RAW death CI'!$M$2:$M$1921,'death (num)'!H$1))/5</f>
        <v>2590.7896691999999</v>
      </c>
      <c r="I37" s="2">
        <f>(SUMIFS('RAW death'!$N$2:$N$2561,'RAW death'!$G$2:$G$2561,'death (num)'!$C37,'RAW death'!$M$2:$M$2561,I$1)-SUMIFS('RAW death CI'!$N$2:$N$1921,'RAW death CI'!$G$2:$G$1921,'death (num)'!$C37,'RAW death CI'!$M$2:$M$1921,'death (num)'!I$1))/5</f>
        <v>2613.0103616000001</v>
      </c>
      <c r="J37" s="2">
        <f>(SUMIFS('RAW death'!$N$2:$N$2561,'RAW death'!$G$2:$G$2561,'death (num)'!$C37,'RAW death'!$M$2:$M$2561,J$1)-SUMIFS('RAW death CI'!$N$2:$N$1921,'RAW death CI'!$G$2:$G$1921,'death (num)'!$C37,'RAW death CI'!$M$2:$M$1921,'death (num)'!J$1))/5</f>
        <v>2638.4882989999996</v>
      </c>
      <c r="K37" s="2">
        <f>(SUMIFS('RAW death'!$N$2:$N$2561,'RAW death'!$G$2:$G$2561,'death (num)'!$C37,'RAW death'!$M$2:$M$2561,K$1)-SUMIFS('RAW death CI'!$N$2:$N$1921,'RAW death CI'!$G$2:$G$1921,'death (num)'!$C37,'RAW death CI'!$M$2:$M$1921,'death (num)'!K$1))/5</f>
        <v>2661.3650050000001</v>
      </c>
      <c r="L37" s="2">
        <f>(SUMIFS('RAW death'!$N$2:$N$2561,'RAW death'!$G$2:$G$2561,'death (num)'!$C37,'RAW death'!$M$2:$M$2561,L$1)-SUMIFS('RAW death CI'!$N$2:$N$1921,'RAW death CI'!$G$2:$G$1921,'death (num)'!$C37,'RAW death CI'!$M$2:$M$1921,'death (num)'!L$1))/5</f>
        <v>2691.2501950000001</v>
      </c>
      <c r="M37" s="2">
        <f>(SUMIFS('RAW death'!$N$2:$N$2561,'RAW death'!$G$2:$G$2561,'death (num)'!$C37,'RAW death'!$M$2:$M$2561,M$1)-SUMIFS('RAW death CI'!$N$2:$N$1921,'RAW death CI'!$G$2:$G$1921,'death (num)'!$C37,'RAW death CI'!$M$2:$M$1921,'death (num)'!M$1))/5</f>
        <v>2711.5482969999998</v>
      </c>
      <c r="N37" s="2">
        <f>(SUMIFS('RAW death'!$N$2:$N$2561,'RAW death'!$G$2:$G$2561,'death (num)'!$C37,'RAW death'!$M$2:$M$2561,N$1)-SUMIFS('RAW death CI'!$N$2:$N$1921,'RAW death CI'!$G$2:$G$1921,'death (num)'!$C37,'RAW death CI'!$M$2:$M$1921,'death (num)'!N$1))/5</f>
        <v>2710.3365508000002</v>
      </c>
      <c r="O37" s="2">
        <f>(SUMIFS('RAW death'!$N$2:$N$2561,'RAW death'!$G$2:$G$2561,'death (num)'!$C37,'RAW death'!$M$2:$M$2561,O$1)-SUMIFS('RAW death CI'!$N$2:$N$1921,'RAW death CI'!$G$2:$G$1921,'death (num)'!$C37,'RAW death CI'!$M$2:$M$1921,'death (num)'!O$1))/5</f>
        <v>2705.0158800000004</v>
      </c>
      <c r="P37" s="2">
        <f>(SUMIFS('RAW death'!$N$2:$N$2561,'RAW death'!$G$2:$G$2561,'death (num)'!$C37,'RAW death'!$M$2:$M$2561,P$1)-SUMIFS('RAW death CI'!$N$2:$N$1921,'RAW death CI'!$G$2:$G$1921,'death (num)'!$C37,'RAW death CI'!$M$2:$M$1921,'death (num)'!P$1))/5</f>
        <v>2682.4801577999997</v>
      </c>
      <c r="Q37" s="2">
        <f>(SUMIFS('RAW death'!$N$2:$N$2561,'RAW death'!$G$2:$G$2561,'death (num)'!$C37,'RAW death'!$M$2:$M$2561,Q$1)-SUMIFS('RAW death CI'!$N$2:$N$1921,'RAW death CI'!$G$2:$G$1921,'death (num)'!$C37,'RAW death CI'!$M$2:$M$1921,'death (num)'!Q$1))/5</f>
        <v>2656.8650247999999</v>
      </c>
      <c r="R37" s="2">
        <f>(SUMIFS('RAW death'!$N$2:$N$2561,'RAW death'!$G$2:$G$2561,'death (num)'!$C37,'RAW death'!$M$2:$M$2561,R$1)-SUMIFS('RAW death CI'!$N$2:$N$1921,'RAW death CI'!$G$2:$G$1921,'death (num)'!$C37,'RAW death CI'!$M$2:$M$1921,'death (num)'!R$1))/5</f>
        <v>3243.7331672</v>
      </c>
      <c r="S37" s="2">
        <f>(SUMIFS('RAW death'!$N$2:$N$2561,'RAW death'!$G$2:$G$2561,'death (num)'!$C37,'RAW death'!$M$2:$M$2561,S$1)-SUMIFS('RAW death CI'!$N$2:$N$1921,'RAW death CI'!$G$2:$G$1921,'death (num)'!$C37,'RAW death CI'!$M$2:$M$1921,'death (num)'!S$1))/5</f>
        <v>2589.7542125999998</v>
      </c>
      <c r="T37" s="2">
        <f>(SUMIFS('RAW death'!$N$2:$N$2561,'RAW death'!$G$2:$G$2561,'death (num)'!$C37,'RAW death'!$M$2:$M$2561,T$1)-SUMIFS('RAW death CI'!$N$2:$N$1921,'RAW death CI'!$G$2:$G$1921,'death (num)'!$C37,'RAW death CI'!$M$2:$M$1921,'death (num)'!T$1))/5</f>
        <v>2590.3185414</v>
      </c>
      <c r="U37" s="2">
        <f>(SUMIFS('RAW death'!$N$2:$N$2561,'RAW death'!$G$2:$G$2561,'death (num)'!$C37,'RAW death'!$M$2:$M$2561,U$1)-SUMIFS('RAW death CI'!$N$2:$N$1921,'RAW death CI'!$G$2:$G$1921,'death (num)'!$C37,'RAW death CI'!$M$2:$M$1921,'death (num)'!U$1))/5</f>
        <v>2528.8518008000001</v>
      </c>
      <c r="V37" s="2">
        <f>(SUMIFS('RAW death'!$N$2:$N$2561,'RAW death'!$G$2:$G$2561,'death (num)'!$C37,'RAW death'!$M$2:$M$2561,V$1)-SUMIFS('RAW death CI'!$N$2:$N$1921,'RAW death CI'!$G$2:$G$1921,'death (num)'!$C37,'RAW death CI'!$M$2:$M$1921,'death (num)'!V$1))/5</f>
        <v>2505.6156988000002</v>
      </c>
      <c r="W37" s="2">
        <f>(SUMIFS('RAW death'!$N$2:$N$2561,'RAW death'!$G$2:$G$2561,'death (num)'!$C37,'RAW death'!$M$2:$M$2561,W$1)-SUMIFS('RAW death CI'!$N$2:$N$1921,'RAW death CI'!$G$2:$G$1921,'death (num)'!$C37,'RAW death CI'!$M$2:$M$1921,'death (num)'!W$1))/5</f>
        <v>2492.7051789999996</v>
      </c>
      <c r="X37" s="2">
        <f>(SUMIFS('RAW death'!$N$2:$N$2561,'RAW death'!$G$2:$G$2561,'death (num)'!$C37,'RAW death'!$M$2:$M$2561,X$1)-SUMIFS('RAW death CI'!$N$2:$N$1921,'RAW death CI'!$G$2:$G$1921,'death (num)'!$C37,'RAW death CI'!$M$2:$M$1921,'death (num)'!X$1))/5</f>
        <v>2463.6653260000003</v>
      </c>
      <c r="Y37" s="2">
        <f>(SUMIFS('RAW death'!$N$2:$N$2561,'RAW death'!$G$2:$G$2561,'death (num)'!$C37,'RAW death'!$M$2:$M$2561,Y$1)-SUMIFS('RAW death CI'!$N$2:$N$1921,'RAW death CI'!$G$2:$G$1921,'death (num)'!$C37,'RAW death CI'!$M$2:$M$1921,'death (num)'!Y$1))/5</f>
        <v>2408.0225464</v>
      </c>
      <c r="Z37" s="2">
        <f>(SUMIFS('RAW death'!$N$2:$N$2561,'RAW death'!$G$2:$G$2561,'death (num)'!$C37,'RAW death'!$M$2:$M$2561,Z$1)-SUMIFS('RAW death CI'!$N$2:$N$1921,'RAW death CI'!$G$2:$G$1921,'death (num)'!$C37,'RAW death CI'!$M$2:$M$1921,'death (num)'!Z$1))/5</f>
        <v>2371.6876251999997</v>
      </c>
      <c r="AA37" s="2">
        <f>(SUMIFS('RAW death'!$N$2:$N$2561,'RAW death'!$G$2:$G$2561,'death (num)'!$C37,'RAW death'!$M$2:$M$2561,AA$1)-SUMIFS('RAW death CI'!$N$2:$N$1921,'RAW death CI'!$G$2:$G$1921,'death (num)'!$C37,'RAW death CI'!$M$2:$M$1921,'death (num)'!AA$1))/5</f>
        <v>2333.3215226000002</v>
      </c>
      <c r="AB37" s="2">
        <f>(SUMIFS('RAW death'!$N$2:$N$2561,'RAW death'!$G$2:$G$2561,'death (num)'!$C37,'RAW death'!$M$2:$M$2561,AB$1)-SUMIFS('RAW death CI'!$N$2:$N$1921,'RAW death CI'!$G$2:$G$1921,'death (num)'!$C37,'RAW death CI'!$M$2:$M$1921,'death (num)'!AB$1))/5</f>
        <v>2292.0174634000005</v>
      </c>
      <c r="AC37" s="2">
        <f>(SUMIFS('RAW death'!$N$2:$N$2561,'RAW death'!$G$2:$G$2561,'death (num)'!$C37,'RAW death'!$M$2:$M$2561,AC$1)-SUMIFS('RAW death CI'!$N$2:$N$1921,'RAW death CI'!$G$2:$G$1921,'death (num)'!$C37,'RAW death CI'!$M$2:$M$1921,'death (num)'!AC$1))/5</f>
        <v>2260.5591627999997</v>
      </c>
      <c r="AD37" s="2">
        <f>(SUMIFS('RAW death'!$N$2:$N$2561,'RAW death'!$G$2:$G$2561,'death (num)'!$C37,'RAW death'!$M$2:$M$2561,AD$1)-SUMIFS('RAW death CI'!$N$2:$N$1921,'RAW death CI'!$G$2:$G$1921,'death (num)'!$C37,'RAW death CI'!$M$2:$M$1921,'death (num)'!AD$1))/5</f>
        <v>2218.2696458</v>
      </c>
      <c r="AE37" s="2">
        <f>(SUMIFS('RAW death'!$N$2:$N$2561,'RAW death'!$G$2:$G$2561,'death (num)'!$C37,'RAW death'!$M$2:$M$2561,AE$1)-SUMIFS('RAW death CI'!$N$2:$N$1921,'RAW death CI'!$G$2:$G$1921,'death (num)'!$C37,'RAW death CI'!$M$2:$M$1921,'death (num)'!AE$1))/5</f>
        <v>2179.4329975999999</v>
      </c>
      <c r="AF37" s="2">
        <f>(SUMIFS('RAW death'!$N$2:$N$2561,'RAW death'!$G$2:$G$2561,'death (num)'!$C37,'RAW death'!$M$2:$M$2561,AF$1)-SUMIFS('RAW death CI'!$N$2:$N$1921,'RAW death CI'!$G$2:$G$1921,'death (num)'!$C37,'RAW death CI'!$M$2:$M$1921,'death (num)'!AF$1))/5</f>
        <v>2155.3591100000003</v>
      </c>
      <c r="AG37" s="2">
        <f>(SUMIFS('RAW death'!$N$2:$N$2561,'RAW death'!$G$2:$G$2561,'death (num)'!$C37,'RAW death'!$M$2:$M$2561,AG$1)-SUMIFS('RAW death CI'!$N$2:$N$1921,'RAW death CI'!$G$2:$G$1921,'death (num)'!$C37,'RAW death CI'!$M$2:$M$1921,'death (num)'!AG$1))/5</f>
        <v>2088.9147090000001</v>
      </c>
      <c r="AH37" s="2">
        <f>(SUMIFS('RAW death'!$N$2:$N$2561,'RAW death'!$G$2:$G$2561,'death (num)'!$C37,'RAW death'!$M$2:$M$2561,AH$1)-SUMIFS('RAW death CI'!$N$2:$N$1921,'RAW death CI'!$G$2:$G$1921,'death (num)'!$C37,'RAW death CI'!$M$2:$M$1921,'death (num)'!AH$1))/5</f>
        <v>2291.1315126</v>
      </c>
      <c r="AI37" s="2">
        <f>(SUMIFS('RAW death'!$N$2:$N$2561,'RAW death'!$G$2:$G$2561,'death (num)'!$C37,'RAW death'!$M$2:$M$2561,AI$1)-SUMIFS('RAW death CI'!$N$2:$N$1921,'RAW death CI'!$G$2:$G$1921,'death (num)'!$C37,'RAW death CI'!$M$2:$M$1921,'death (num)'!AI$1))/5</f>
        <v>2653.7987452000002</v>
      </c>
    </row>
    <row r="38" spans="1:35" x14ac:dyDescent="0.2">
      <c r="A38">
        <f t="shared" si="0"/>
        <v>37</v>
      </c>
      <c r="B38" t="s">
        <v>28</v>
      </c>
      <c r="C38" s="1">
        <v>12</v>
      </c>
      <c r="D38" s="2">
        <f>(SUMIFS('RAW death'!$N$2:$N$2561,'RAW death'!$G$2:$G$2561,'death (num)'!$C38,'RAW death'!$M$2:$M$2561,D$1)-SUMIFS('RAW death CI'!$N$2:$N$1921,'RAW death CI'!$G$2:$G$1921,'death (num)'!$C38,'RAW death CI'!$M$2:$M$1921,'death (num)'!D$1))/5</f>
        <v>2529.746627</v>
      </c>
      <c r="E38" s="2">
        <f>(SUMIFS('RAW death'!$N$2:$N$2561,'RAW death'!$G$2:$G$2561,'death (num)'!$C38,'RAW death'!$M$2:$M$2561,E$1)-SUMIFS('RAW death CI'!$N$2:$N$1921,'RAW death CI'!$G$2:$G$1921,'death (num)'!$C38,'RAW death CI'!$M$2:$M$1921,'death (num)'!E$1))/5</f>
        <v>2535.2511742000002</v>
      </c>
      <c r="F38" s="2">
        <f>(SUMIFS('RAW death'!$N$2:$N$2561,'RAW death'!$G$2:$G$2561,'death (num)'!$C38,'RAW death'!$M$2:$M$2561,F$1)-SUMIFS('RAW death CI'!$N$2:$N$1921,'RAW death CI'!$G$2:$G$1921,'death (num)'!$C38,'RAW death CI'!$M$2:$M$1921,'death (num)'!F$1))/5</f>
        <v>2548.3617053999997</v>
      </c>
      <c r="G38" s="2">
        <f>(SUMIFS('RAW death'!$N$2:$N$2561,'RAW death'!$G$2:$G$2561,'death (num)'!$C38,'RAW death'!$M$2:$M$2561,G$1)-SUMIFS('RAW death CI'!$N$2:$N$1921,'RAW death CI'!$G$2:$G$1921,'death (num)'!$C38,'RAW death CI'!$M$2:$M$1921,'death (num)'!G$1))/5</f>
        <v>2570.0356246000001</v>
      </c>
      <c r="H38" s="2">
        <f>(SUMIFS('RAW death'!$N$2:$N$2561,'RAW death'!$G$2:$G$2561,'death (num)'!$C38,'RAW death'!$M$2:$M$2561,H$1)-SUMIFS('RAW death CI'!$N$2:$N$1921,'RAW death CI'!$G$2:$G$1921,'death (num)'!$C38,'RAW death CI'!$M$2:$M$1921,'death (num)'!H$1))/5</f>
        <v>2590.7896691999999</v>
      </c>
      <c r="I38" s="2">
        <f>(SUMIFS('RAW death'!$N$2:$N$2561,'RAW death'!$G$2:$G$2561,'death (num)'!$C38,'RAW death'!$M$2:$M$2561,I$1)-SUMIFS('RAW death CI'!$N$2:$N$1921,'RAW death CI'!$G$2:$G$1921,'death (num)'!$C38,'RAW death CI'!$M$2:$M$1921,'death (num)'!I$1))/5</f>
        <v>2613.0103616000001</v>
      </c>
      <c r="J38" s="2">
        <f>(SUMIFS('RAW death'!$N$2:$N$2561,'RAW death'!$G$2:$G$2561,'death (num)'!$C38,'RAW death'!$M$2:$M$2561,J$1)-SUMIFS('RAW death CI'!$N$2:$N$1921,'RAW death CI'!$G$2:$G$1921,'death (num)'!$C38,'RAW death CI'!$M$2:$M$1921,'death (num)'!J$1))/5</f>
        <v>2638.4882989999996</v>
      </c>
      <c r="K38" s="2">
        <f>(SUMIFS('RAW death'!$N$2:$N$2561,'RAW death'!$G$2:$G$2561,'death (num)'!$C38,'RAW death'!$M$2:$M$2561,K$1)-SUMIFS('RAW death CI'!$N$2:$N$1921,'RAW death CI'!$G$2:$G$1921,'death (num)'!$C38,'RAW death CI'!$M$2:$M$1921,'death (num)'!K$1))/5</f>
        <v>2661.3650050000001</v>
      </c>
      <c r="L38" s="2">
        <f>(SUMIFS('RAW death'!$N$2:$N$2561,'RAW death'!$G$2:$G$2561,'death (num)'!$C38,'RAW death'!$M$2:$M$2561,L$1)-SUMIFS('RAW death CI'!$N$2:$N$1921,'RAW death CI'!$G$2:$G$1921,'death (num)'!$C38,'RAW death CI'!$M$2:$M$1921,'death (num)'!L$1))/5</f>
        <v>2691.2501950000001</v>
      </c>
      <c r="M38" s="2">
        <f>(SUMIFS('RAW death'!$N$2:$N$2561,'RAW death'!$G$2:$G$2561,'death (num)'!$C38,'RAW death'!$M$2:$M$2561,M$1)-SUMIFS('RAW death CI'!$N$2:$N$1921,'RAW death CI'!$G$2:$G$1921,'death (num)'!$C38,'RAW death CI'!$M$2:$M$1921,'death (num)'!M$1))/5</f>
        <v>2711.5482969999998</v>
      </c>
      <c r="N38" s="2">
        <f>(SUMIFS('RAW death'!$N$2:$N$2561,'RAW death'!$G$2:$G$2561,'death (num)'!$C38,'RAW death'!$M$2:$M$2561,N$1)-SUMIFS('RAW death CI'!$N$2:$N$1921,'RAW death CI'!$G$2:$G$1921,'death (num)'!$C38,'RAW death CI'!$M$2:$M$1921,'death (num)'!N$1))/5</f>
        <v>2710.3365508000002</v>
      </c>
      <c r="O38" s="2">
        <f>(SUMIFS('RAW death'!$N$2:$N$2561,'RAW death'!$G$2:$G$2561,'death (num)'!$C38,'RAW death'!$M$2:$M$2561,O$1)-SUMIFS('RAW death CI'!$N$2:$N$1921,'RAW death CI'!$G$2:$G$1921,'death (num)'!$C38,'RAW death CI'!$M$2:$M$1921,'death (num)'!O$1))/5</f>
        <v>2705.0158800000004</v>
      </c>
      <c r="P38" s="2">
        <f>(SUMIFS('RAW death'!$N$2:$N$2561,'RAW death'!$G$2:$G$2561,'death (num)'!$C38,'RAW death'!$M$2:$M$2561,P$1)-SUMIFS('RAW death CI'!$N$2:$N$1921,'RAW death CI'!$G$2:$G$1921,'death (num)'!$C38,'RAW death CI'!$M$2:$M$1921,'death (num)'!P$1))/5</f>
        <v>2682.4801577999997</v>
      </c>
      <c r="Q38" s="2">
        <f>(SUMIFS('RAW death'!$N$2:$N$2561,'RAW death'!$G$2:$G$2561,'death (num)'!$C38,'RAW death'!$M$2:$M$2561,Q$1)-SUMIFS('RAW death CI'!$N$2:$N$1921,'RAW death CI'!$G$2:$G$1921,'death (num)'!$C38,'RAW death CI'!$M$2:$M$1921,'death (num)'!Q$1))/5</f>
        <v>2656.8650247999999</v>
      </c>
      <c r="R38" s="2">
        <f>(SUMIFS('RAW death'!$N$2:$N$2561,'RAW death'!$G$2:$G$2561,'death (num)'!$C38,'RAW death'!$M$2:$M$2561,R$1)-SUMIFS('RAW death CI'!$N$2:$N$1921,'RAW death CI'!$G$2:$G$1921,'death (num)'!$C38,'RAW death CI'!$M$2:$M$1921,'death (num)'!R$1))/5</f>
        <v>3243.7331672</v>
      </c>
      <c r="S38" s="2">
        <f>(SUMIFS('RAW death'!$N$2:$N$2561,'RAW death'!$G$2:$G$2561,'death (num)'!$C38,'RAW death'!$M$2:$M$2561,S$1)-SUMIFS('RAW death CI'!$N$2:$N$1921,'RAW death CI'!$G$2:$G$1921,'death (num)'!$C38,'RAW death CI'!$M$2:$M$1921,'death (num)'!S$1))/5</f>
        <v>2589.7542125999998</v>
      </c>
      <c r="T38" s="2">
        <f>(SUMIFS('RAW death'!$N$2:$N$2561,'RAW death'!$G$2:$G$2561,'death (num)'!$C38,'RAW death'!$M$2:$M$2561,T$1)-SUMIFS('RAW death CI'!$N$2:$N$1921,'RAW death CI'!$G$2:$G$1921,'death (num)'!$C38,'RAW death CI'!$M$2:$M$1921,'death (num)'!T$1))/5</f>
        <v>2590.3185414</v>
      </c>
      <c r="U38" s="2">
        <f>(SUMIFS('RAW death'!$N$2:$N$2561,'RAW death'!$G$2:$G$2561,'death (num)'!$C38,'RAW death'!$M$2:$M$2561,U$1)-SUMIFS('RAW death CI'!$N$2:$N$1921,'RAW death CI'!$G$2:$G$1921,'death (num)'!$C38,'RAW death CI'!$M$2:$M$1921,'death (num)'!U$1))/5</f>
        <v>2528.8518008000001</v>
      </c>
      <c r="V38" s="2">
        <f>(SUMIFS('RAW death'!$N$2:$N$2561,'RAW death'!$G$2:$G$2561,'death (num)'!$C38,'RAW death'!$M$2:$M$2561,V$1)-SUMIFS('RAW death CI'!$N$2:$N$1921,'RAW death CI'!$G$2:$G$1921,'death (num)'!$C38,'RAW death CI'!$M$2:$M$1921,'death (num)'!V$1))/5</f>
        <v>2505.6156988000002</v>
      </c>
      <c r="W38" s="2">
        <f>(SUMIFS('RAW death'!$N$2:$N$2561,'RAW death'!$G$2:$G$2561,'death (num)'!$C38,'RAW death'!$M$2:$M$2561,W$1)-SUMIFS('RAW death CI'!$N$2:$N$1921,'RAW death CI'!$G$2:$G$1921,'death (num)'!$C38,'RAW death CI'!$M$2:$M$1921,'death (num)'!W$1))/5</f>
        <v>2492.7051789999996</v>
      </c>
      <c r="X38" s="2">
        <f>(SUMIFS('RAW death'!$N$2:$N$2561,'RAW death'!$G$2:$G$2561,'death (num)'!$C38,'RAW death'!$M$2:$M$2561,X$1)-SUMIFS('RAW death CI'!$N$2:$N$1921,'RAW death CI'!$G$2:$G$1921,'death (num)'!$C38,'RAW death CI'!$M$2:$M$1921,'death (num)'!X$1))/5</f>
        <v>2463.6653260000003</v>
      </c>
      <c r="Y38" s="2">
        <f>(SUMIFS('RAW death'!$N$2:$N$2561,'RAW death'!$G$2:$G$2561,'death (num)'!$C38,'RAW death'!$M$2:$M$2561,Y$1)-SUMIFS('RAW death CI'!$N$2:$N$1921,'RAW death CI'!$G$2:$G$1921,'death (num)'!$C38,'RAW death CI'!$M$2:$M$1921,'death (num)'!Y$1))/5</f>
        <v>2408.0225464</v>
      </c>
      <c r="Z38" s="2">
        <f>(SUMIFS('RAW death'!$N$2:$N$2561,'RAW death'!$G$2:$G$2561,'death (num)'!$C38,'RAW death'!$M$2:$M$2561,Z$1)-SUMIFS('RAW death CI'!$N$2:$N$1921,'RAW death CI'!$G$2:$G$1921,'death (num)'!$C38,'RAW death CI'!$M$2:$M$1921,'death (num)'!Z$1))/5</f>
        <v>2371.6876251999997</v>
      </c>
      <c r="AA38" s="2">
        <f>(SUMIFS('RAW death'!$N$2:$N$2561,'RAW death'!$G$2:$G$2561,'death (num)'!$C38,'RAW death'!$M$2:$M$2561,AA$1)-SUMIFS('RAW death CI'!$N$2:$N$1921,'RAW death CI'!$G$2:$G$1921,'death (num)'!$C38,'RAW death CI'!$M$2:$M$1921,'death (num)'!AA$1))/5</f>
        <v>2333.3215226000002</v>
      </c>
      <c r="AB38" s="2">
        <f>(SUMIFS('RAW death'!$N$2:$N$2561,'RAW death'!$G$2:$G$2561,'death (num)'!$C38,'RAW death'!$M$2:$M$2561,AB$1)-SUMIFS('RAW death CI'!$N$2:$N$1921,'RAW death CI'!$G$2:$G$1921,'death (num)'!$C38,'RAW death CI'!$M$2:$M$1921,'death (num)'!AB$1))/5</f>
        <v>2292.0174634000005</v>
      </c>
      <c r="AC38" s="2">
        <f>(SUMIFS('RAW death'!$N$2:$N$2561,'RAW death'!$G$2:$G$2561,'death (num)'!$C38,'RAW death'!$M$2:$M$2561,AC$1)-SUMIFS('RAW death CI'!$N$2:$N$1921,'RAW death CI'!$G$2:$G$1921,'death (num)'!$C38,'RAW death CI'!$M$2:$M$1921,'death (num)'!AC$1))/5</f>
        <v>2260.5591627999997</v>
      </c>
      <c r="AD38" s="2">
        <f>(SUMIFS('RAW death'!$N$2:$N$2561,'RAW death'!$G$2:$G$2561,'death (num)'!$C38,'RAW death'!$M$2:$M$2561,AD$1)-SUMIFS('RAW death CI'!$N$2:$N$1921,'RAW death CI'!$G$2:$G$1921,'death (num)'!$C38,'RAW death CI'!$M$2:$M$1921,'death (num)'!AD$1))/5</f>
        <v>2218.2696458</v>
      </c>
      <c r="AE38" s="2">
        <f>(SUMIFS('RAW death'!$N$2:$N$2561,'RAW death'!$G$2:$G$2561,'death (num)'!$C38,'RAW death'!$M$2:$M$2561,AE$1)-SUMIFS('RAW death CI'!$N$2:$N$1921,'RAW death CI'!$G$2:$G$1921,'death (num)'!$C38,'RAW death CI'!$M$2:$M$1921,'death (num)'!AE$1))/5</f>
        <v>2179.4329975999999</v>
      </c>
      <c r="AF38" s="2">
        <f>(SUMIFS('RAW death'!$N$2:$N$2561,'RAW death'!$G$2:$G$2561,'death (num)'!$C38,'RAW death'!$M$2:$M$2561,AF$1)-SUMIFS('RAW death CI'!$N$2:$N$1921,'RAW death CI'!$G$2:$G$1921,'death (num)'!$C38,'RAW death CI'!$M$2:$M$1921,'death (num)'!AF$1))/5</f>
        <v>2155.3591100000003</v>
      </c>
      <c r="AG38" s="2">
        <f>(SUMIFS('RAW death'!$N$2:$N$2561,'RAW death'!$G$2:$G$2561,'death (num)'!$C38,'RAW death'!$M$2:$M$2561,AG$1)-SUMIFS('RAW death CI'!$N$2:$N$1921,'RAW death CI'!$G$2:$G$1921,'death (num)'!$C38,'RAW death CI'!$M$2:$M$1921,'death (num)'!AG$1))/5</f>
        <v>2088.9147090000001</v>
      </c>
      <c r="AH38" s="2">
        <f>(SUMIFS('RAW death'!$N$2:$N$2561,'RAW death'!$G$2:$G$2561,'death (num)'!$C38,'RAW death'!$M$2:$M$2561,AH$1)-SUMIFS('RAW death CI'!$N$2:$N$1921,'RAW death CI'!$G$2:$G$1921,'death (num)'!$C38,'RAW death CI'!$M$2:$M$1921,'death (num)'!AH$1))/5</f>
        <v>2291.1315126</v>
      </c>
      <c r="AI38" s="2">
        <f>(SUMIFS('RAW death'!$N$2:$N$2561,'RAW death'!$G$2:$G$2561,'death (num)'!$C38,'RAW death'!$M$2:$M$2561,AI$1)-SUMIFS('RAW death CI'!$N$2:$N$1921,'RAW death CI'!$G$2:$G$1921,'death (num)'!$C38,'RAW death CI'!$M$2:$M$1921,'death (num)'!AI$1))/5</f>
        <v>2653.7987452000002</v>
      </c>
    </row>
    <row r="39" spans="1:35" x14ac:dyDescent="0.2">
      <c r="A39">
        <f t="shared" si="0"/>
        <v>38</v>
      </c>
      <c r="B39" t="s">
        <v>28</v>
      </c>
      <c r="C39" s="1">
        <v>12</v>
      </c>
      <c r="D39" s="2">
        <f>(SUMIFS('RAW death'!$N$2:$N$2561,'RAW death'!$G$2:$G$2561,'death (num)'!$C39,'RAW death'!$M$2:$M$2561,D$1)-SUMIFS('RAW death CI'!$N$2:$N$1921,'RAW death CI'!$G$2:$G$1921,'death (num)'!$C39,'RAW death CI'!$M$2:$M$1921,'death (num)'!D$1))/5</f>
        <v>2529.746627</v>
      </c>
      <c r="E39" s="2">
        <f>(SUMIFS('RAW death'!$N$2:$N$2561,'RAW death'!$G$2:$G$2561,'death (num)'!$C39,'RAW death'!$M$2:$M$2561,E$1)-SUMIFS('RAW death CI'!$N$2:$N$1921,'RAW death CI'!$G$2:$G$1921,'death (num)'!$C39,'RAW death CI'!$M$2:$M$1921,'death (num)'!E$1))/5</f>
        <v>2535.2511742000002</v>
      </c>
      <c r="F39" s="2">
        <f>(SUMIFS('RAW death'!$N$2:$N$2561,'RAW death'!$G$2:$G$2561,'death (num)'!$C39,'RAW death'!$M$2:$M$2561,F$1)-SUMIFS('RAW death CI'!$N$2:$N$1921,'RAW death CI'!$G$2:$G$1921,'death (num)'!$C39,'RAW death CI'!$M$2:$M$1921,'death (num)'!F$1))/5</f>
        <v>2548.3617053999997</v>
      </c>
      <c r="G39" s="2">
        <f>(SUMIFS('RAW death'!$N$2:$N$2561,'RAW death'!$G$2:$G$2561,'death (num)'!$C39,'RAW death'!$M$2:$M$2561,G$1)-SUMIFS('RAW death CI'!$N$2:$N$1921,'RAW death CI'!$G$2:$G$1921,'death (num)'!$C39,'RAW death CI'!$M$2:$M$1921,'death (num)'!G$1))/5</f>
        <v>2570.0356246000001</v>
      </c>
      <c r="H39" s="2">
        <f>(SUMIFS('RAW death'!$N$2:$N$2561,'RAW death'!$G$2:$G$2561,'death (num)'!$C39,'RAW death'!$M$2:$M$2561,H$1)-SUMIFS('RAW death CI'!$N$2:$N$1921,'RAW death CI'!$G$2:$G$1921,'death (num)'!$C39,'RAW death CI'!$M$2:$M$1921,'death (num)'!H$1))/5</f>
        <v>2590.7896691999999</v>
      </c>
      <c r="I39" s="2">
        <f>(SUMIFS('RAW death'!$N$2:$N$2561,'RAW death'!$G$2:$G$2561,'death (num)'!$C39,'RAW death'!$M$2:$M$2561,I$1)-SUMIFS('RAW death CI'!$N$2:$N$1921,'RAW death CI'!$G$2:$G$1921,'death (num)'!$C39,'RAW death CI'!$M$2:$M$1921,'death (num)'!I$1))/5</f>
        <v>2613.0103616000001</v>
      </c>
      <c r="J39" s="2">
        <f>(SUMIFS('RAW death'!$N$2:$N$2561,'RAW death'!$G$2:$G$2561,'death (num)'!$C39,'RAW death'!$M$2:$M$2561,J$1)-SUMIFS('RAW death CI'!$N$2:$N$1921,'RAW death CI'!$G$2:$G$1921,'death (num)'!$C39,'RAW death CI'!$M$2:$M$1921,'death (num)'!J$1))/5</f>
        <v>2638.4882989999996</v>
      </c>
      <c r="K39" s="2">
        <f>(SUMIFS('RAW death'!$N$2:$N$2561,'RAW death'!$G$2:$G$2561,'death (num)'!$C39,'RAW death'!$M$2:$M$2561,K$1)-SUMIFS('RAW death CI'!$N$2:$N$1921,'RAW death CI'!$G$2:$G$1921,'death (num)'!$C39,'RAW death CI'!$M$2:$M$1921,'death (num)'!K$1))/5</f>
        <v>2661.3650050000001</v>
      </c>
      <c r="L39" s="2">
        <f>(SUMIFS('RAW death'!$N$2:$N$2561,'RAW death'!$G$2:$G$2561,'death (num)'!$C39,'RAW death'!$M$2:$M$2561,L$1)-SUMIFS('RAW death CI'!$N$2:$N$1921,'RAW death CI'!$G$2:$G$1921,'death (num)'!$C39,'RAW death CI'!$M$2:$M$1921,'death (num)'!L$1))/5</f>
        <v>2691.2501950000001</v>
      </c>
      <c r="M39" s="2">
        <f>(SUMIFS('RAW death'!$N$2:$N$2561,'RAW death'!$G$2:$G$2561,'death (num)'!$C39,'RAW death'!$M$2:$M$2561,M$1)-SUMIFS('RAW death CI'!$N$2:$N$1921,'RAW death CI'!$G$2:$G$1921,'death (num)'!$C39,'RAW death CI'!$M$2:$M$1921,'death (num)'!M$1))/5</f>
        <v>2711.5482969999998</v>
      </c>
      <c r="N39" s="2">
        <f>(SUMIFS('RAW death'!$N$2:$N$2561,'RAW death'!$G$2:$G$2561,'death (num)'!$C39,'RAW death'!$M$2:$M$2561,N$1)-SUMIFS('RAW death CI'!$N$2:$N$1921,'RAW death CI'!$G$2:$G$1921,'death (num)'!$C39,'RAW death CI'!$M$2:$M$1921,'death (num)'!N$1))/5</f>
        <v>2710.3365508000002</v>
      </c>
      <c r="O39" s="2">
        <f>(SUMIFS('RAW death'!$N$2:$N$2561,'RAW death'!$G$2:$G$2561,'death (num)'!$C39,'RAW death'!$M$2:$M$2561,O$1)-SUMIFS('RAW death CI'!$N$2:$N$1921,'RAW death CI'!$G$2:$G$1921,'death (num)'!$C39,'RAW death CI'!$M$2:$M$1921,'death (num)'!O$1))/5</f>
        <v>2705.0158800000004</v>
      </c>
      <c r="P39" s="2">
        <f>(SUMIFS('RAW death'!$N$2:$N$2561,'RAW death'!$G$2:$G$2561,'death (num)'!$C39,'RAW death'!$M$2:$M$2561,P$1)-SUMIFS('RAW death CI'!$N$2:$N$1921,'RAW death CI'!$G$2:$G$1921,'death (num)'!$C39,'RAW death CI'!$M$2:$M$1921,'death (num)'!P$1))/5</f>
        <v>2682.4801577999997</v>
      </c>
      <c r="Q39" s="2">
        <f>(SUMIFS('RAW death'!$N$2:$N$2561,'RAW death'!$G$2:$G$2561,'death (num)'!$C39,'RAW death'!$M$2:$M$2561,Q$1)-SUMIFS('RAW death CI'!$N$2:$N$1921,'RAW death CI'!$G$2:$G$1921,'death (num)'!$C39,'RAW death CI'!$M$2:$M$1921,'death (num)'!Q$1))/5</f>
        <v>2656.8650247999999</v>
      </c>
      <c r="R39" s="2">
        <f>(SUMIFS('RAW death'!$N$2:$N$2561,'RAW death'!$G$2:$G$2561,'death (num)'!$C39,'RAW death'!$M$2:$M$2561,R$1)-SUMIFS('RAW death CI'!$N$2:$N$1921,'RAW death CI'!$G$2:$G$1921,'death (num)'!$C39,'RAW death CI'!$M$2:$M$1921,'death (num)'!R$1))/5</f>
        <v>3243.7331672</v>
      </c>
      <c r="S39" s="2">
        <f>(SUMIFS('RAW death'!$N$2:$N$2561,'RAW death'!$G$2:$G$2561,'death (num)'!$C39,'RAW death'!$M$2:$M$2561,S$1)-SUMIFS('RAW death CI'!$N$2:$N$1921,'RAW death CI'!$G$2:$G$1921,'death (num)'!$C39,'RAW death CI'!$M$2:$M$1921,'death (num)'!S$1))/5</f>
        <v>2589.7542125999998</v>
      </c>
      <c r="T39" s="2">
        <f>(SUMIFS('RAW death'!$N$2:$N$2561,'RAW death'!$G$2:$G$2561,'death (num)'!$C39,'RAW death'!$M$2:$M$2561,T$1)-SUMIFS('RAW death CI'!$N$2:$N$1921,'RAW death CI'!$G$2:$G$1921,'death (num)'!$C39,'RAW death CI'!$M$2:$M$1921,'death (num)'!T$1))/5</f>
        <v>2590.3185414</v>
      </c>
      <c r="U39" s="2">
        <f>(SUMIFS('RAW death'!$N$2:$N$2561,'RAW death'!$G$2:$G$2561,'death (num)'!$C39,'RAW death'!$M$2:$M$2561,U$1)-SUMIFS('RAW death CI'!$N$2:$N$1921,'RAW death CI'!$G$2:$G$1921,'death (num)'!$C39,'RAW death CI'!$M$2:$M$1921,'death (num)'!U$1))/5</f>
        <v>2528.8518008000001</v>
      </c>
      <c r="V39" s="2">
        <f>(SUMIFS('RAW death'!$N$2:$N$2561,'RAW death'!$G$2:$G$2561,'death (num)'!$C39,'RAW death'!$M$2:$M$2561,V$1)-SUMIFS('RAW death CI'!$N$2:$N$1921,'RAW death CI'!$G$2:$G$1921,'death (num)'!$C39,'RAW death CI'!$M$2:$M$1921,'death (num)'!V$1))/5</f>
        <v>2505.6156988000002</v>
      </c>
      <c r="W39" s="2">
        <f>(SUMIFS('RAW death'!$N$2:$N$2561,'RAW death'!$G$2:$G$2561,'death (num)'!$C39,'RAW death'!$M$2:$M$2561,W$1)-SUMIFS('RAW death CI'!$N$2:$N$1921,'RAW death CI'!$G$2:$G$1921,'death (num)'!$C39,'RAW death CI'!$M$2:$M$1921,'death (num)'!W$1))/5</f>
        <v>2492.7051789999996</v>
      </c>
      <c r="X39" s="2">
        <f>(SUMIFS('RAW death'!$N$2:$N$2561,'RAW death'!$G$2:$G$2561,'death (num)'!$C39,'RAW death'!$M$2:$M$2561,X$1)-SUMIFS('RAW death CI'!$N$2:$N$1921,'RAW death CI'!$G$2:$G$1921,'death (num)'!$C39,'RAW death CI'!$M$2:$M$1921,'death (num)'!X$1))/5</f>
        <v>2463.6653260000003</v>
      </c>
      <c r="Y39" s="2">
        <f>(SUMIFS('RAW death'!$N$2:$N$2561,'RAW death'!$G$2:$G$2561,'death (num)'!$C39,'RAW death'!$M$2:$M$2561,Y$1)-SUMIFS('RAW death CI'!$N$2:$N$1921,'RAW death CI'!$G$2:$G$1921,'death (num)'!$C39,'RAW death CI'!$M$2:$M$1921,'death (num)'!Y$1))/5</f>
        <v>2408.0225464</v>
      </c>
      <c r="Z39" s="2">
        <f>(SUMIFS('RAW death'!$N$2:$N$2561,'RAW death'!$G$2:$G$2561,'death (num)'!$C39,'RAW death'!$M$2:$M$2561,Z$1)-SUMIFS('RAW death CI'!$N$2:$N$1921,'RAW death CI'!$G$2:$G$1921,'death (num)'!$C39,'RAW death CI'!$M$2:$M$1921,'death (num)'!Z$1))/5</f>
        <v>2371.6876251999997</v>
      </c>
      <c r="AA39" s="2">
        <f>(SUMIFS('RAW death'!$N$2:$N$2561,'RAW death'!$G$2:$G$2561,'death (num)'!$C39,'RAW death'!$M$2:$M$2561,AA$1)-SUMIFS('RAW death CI'!$N$2:$N$1921,'RAW death CI'!$G$2:$G$1921,'death (num)'!$C39,'RAW death CI'!$M$2:$M$1921,'death (num)'!AA$1))/5</f>
        <v>2333.3215226000002</v>
      </c>
      <c r="AB39" s="2">
        <f>(SUMIFS('RAW death'!$N$2:$N$2561,'RAW death'!$G$2:$G$2561,'death (num)'!$C39,'RAW death'!$M$2:$M$2561,AB$1)-SUMIFS('RAW death CI'!$N$2:$N$1921,'RAW death CI'!$G$2:$G$1921,'death (num)'!$C39,'RAW death CI'!$M$2:$M$1921,'death (num)'!AB$1))/5</f>
        <v>2292.0174634000005</v>
      </c>
      <c r="AC39" s="2">
        <f>(SUMIFS('RAW death'!$N$2:$N$2561,'RAW death'!$G$2:$G$2561,'death (num)'!$C39,'RAW death'!$M$2:$M$2561,AC$1)-SUMIFS('RAW death CI'!$N$2:$N$1921,'RAW death CI'!$G$2:$G$1921,'death (num)'!$C39,'RAW death CI'!$M$2:$M$1921,'death (num)'!AC$1))/5</f>
        <v>2260.5591627999997</v>
      </c>
      <c r="AD39" s="2">
        <f>(SUMIFS('RAW death'!$N$2:$N$2561,'RAW death'!$G$2:$G$2561,'death (num)'!$C39,'RAW death'!$M$2:$M$2561,AD$1)-SUMIFS('RAW death CI'!$N$2:$N$1921,'RAW death CI'!$G$2:$G$1921,'death (num)'!$C39,'RAW death CI'!$M$2:$M$1921,'death (num)'!AD$1))/5</f>
        <v>2218.2696458</v>
      </c>
      <c r="AE39" s="2">
        <f>(SUMIFS('RAW death'!$N$2:$N$2561,'RAW death'!$G$2:$G$2561,'death (num)'!$C39,'RAW death'!$M$2:$M$2561,AE$1)-SUMIFS('RAW death CI'!$N$2:$N$1921,'RAW death CI'!$G$2:$G$1921,'death (num)'!$C39,'RAW death CI'!$M$2:$M$1921,'death (num)'!AE$1))/5</f>
        <v>2179.4329975999999</v>
      </c>
      <c r="AF39" s="2">
        <f>(SUMIFS('RAW death'!$N$2:$N$2561,'RAW death'!$G$2:$G$2561,'death (num)'!$C39,'RAW death'!$M$2:$M$2561,AF$1)-SUMIFS('RAW death CI'!$N$2:$N$1921,'RAW death CI'!$G$2:$G$1921,'death (num)'!$C39,'RAW death CI'!$M$2:$M$1921,'death (num)'!AF$1))/5</f>
        <v>2155.3591100000003</v>
      </c>
      <c r="AG39" s="2">
        <f>(SUMIFS('RAW death'!$N$2:$N$2561,'RAW death'!$G$2:$G$2561,'death (num)'!$C39,'RAW death'!$M$2:$M$2561,AG$1)-SUMIFS('RAW death CI'!$N$2:$N$1921,'RAW death CI'!$G$2:$G$1921,'death (num)'!$C39,'RAW death CI'!$M$2:$M$1921,'death (num)'!AG$1))/5</f>
        <v>2088.9147090000001</v>
      </c>
      <c r="AH39" s="2">
        <f>(SUMIFS('RAW death'!$N$2:$N$2561,'RAW death'!$G$2:$G$2561,'death (num)'!$C39,'RAW death'!$M$2:$M$2561,AH$1)-SUMIFS('RAW death CI'!$N$2:$N$1921,'RAW death CI'!$G$2:$G$1921,'death (num)'!$C39,'RAW death CI'!$M$2:$M$1921,'death (num)'!AH$1))/5</f>
        <v>2291.1315126</v>
      </c>
      <c r="AI39" s="2">
        <f>(SUMIFS('RAW death'!$N$2:$N$2561,'RAW death'!$G$2:$G$2561,'death (num)'!$C39,'RAW death'!$M$2:$M$2561,AI$1)-SUMIFS('RAW death CI'!$N$2:$N$1921,'RAW death CI'!$G$2:$G$1921,'death (num)'!$C39,'RAW death CI'!$M$2:$M$1921,'death (num)'!AI$1))/5</f>
        <v>2653.7987452000002</v>
      </c>
    </row>
    <row r="40" spans="1:35" x14ac:dyDescent="0.2">
      <c r="A40">
        <f t="shared" si="0"/>
        <v>39</v>
      </c>
      <c r="B40" t="s">
        <v>28</v>
      </c>
      <c r="C40" s="1">
        <v>12</v>
      </c>
      <c r="D40" s="2">
        <f>(SUMIFS('RAW death'!$N$2:$N$2561,'RAW death'!$G$2:$G$2561,'death (num)'!$C40,'RAW death'!$M$2:$M$2561,D$1)-SUMIFS('RAW death CI'!$N$2:$N$1921,'RAW death CI'!$G$2:$G$1921,'death (num)'!$C40,'RAW death CI'!$M$2:$M$1921,'death (num)'!D$1))/5</f>
        <v>2529.746627</v>
      </c>
      <c r="E40" s="2">
        <f>(SUMIFS('RAW death'!$N$2:$N$2561,'RAW death'!$G$2:$G$2561,'death (num)'!$C40,'RAW death'!$M$2:$M$2561,E$1)-SUMIFS('RAW death CI'!$N$2:$N$1921,'RAW death CI'!$G$2:$G$1921,'death (num)'!$C40,'RAW death CI'!$M$2:$M$1921,'death (num)'!E$1))/5</f>
        <v>2535.2511742000002</v>
      </c>
      <c r="F40" s="2">
        <f>(SUMIFS('RAW death'!$N$2:$N$2561,'RAW death'!$G$2:$G$2561,'death (num)'!$C40,'RAW death'!$M$2:$M$2561,F$1)-SUMIFS('RAW death CI'!$N$2:$N$1921,'RAW death CI'!$G$2:$G$1921,'death (num)'!$C40,'RAW death CI'!$M$2:$M$1921,'death (num)'!F$1))/5</f>
        <v>2548.3617053999997</v>
      </c>
      <c r="G40" s="2">
        <f>(SUMIFS('RAW death'!$N$2:$N$2561,'RAW death'!$G$2:$G$2561,'death (num)'!$C40,'RAW death'!$M$2:$M$2561,G$1)-SUMIFS('RAW death CI'!$N$2:$N$1921,'RAW death CI'!$G$2:$G$1921,'death (num)'!$C40,'RAW death CI'!$M$2:$M$1921,'death (num)'!G$1))/5</f>
        <v>2570.0356246000001</v>
      </c>
      <c r="H40" s="2">
        <f>(SUMIFS('RAW death'!$N$2:$N$2561,'RAW death'!$G$2:$G$2561,'death (num)'!$C40,'RAW death'!$M$2:$M$2561,H$1)-SUMIFS('RAW death CI'!$N$2:$N$1921,'RAW death CI'!$G$2:$G$1921,'death (num)'!$C40,'RAW death CI'!$M$2:$M$1921,'death (num)'!H$1))/5</f>
        <v>2590.7896691999999</v>
      </c>
      <c r="I40" s="2">
        <f>(SUMIFS('RAW death'!$N$2:$N$2561,'RAW death'!$G$2:$G$2561,'death (num)'!$C40,'RAW death'!$M$2:$M$2561,I$1)-SUMIFS('RAW death CI'!$N$2:$N$1921,'RAW death CI'!$G$2:$G$1921,'death (num)'!$C40,'RAW death CI'!$M$2:$M$1921,'death (num)'!I$1))/5</f>
        <v>2613.0103616000001</v>
      </c>
      <c r="J40" s="2">
        <f>(SUMIFS('RAW death'!$N$2:$N$2561,'RAW death'!$G$2:$G$2561,'death (num)'!$C40,'RAW death'!$M$2:$M$2561,J$1)-SUMIFS('RAW death CI'!$N$2:$N$1921,'RAW death CI'!$G$2:$G$1921,'death (num)'!$C40,'RAW death CI'!$M$2:$M$1921,'death (num)'!J$1))/5</f>
        <v>2638.4882989999996</v>
      </c>
      <c r="K40" s="2">
        <f>(SUMIFS('RAW death'!$N$2:$N$2561,'RAW death'!$G$2:$G$2561,'death (num)'!$C40,'RAW death'!$M$2:$M$2561,K$1)-SUMIFS('RAW death CI'!$N$2:$N$1921,'RAW death CI'!$G$2:$G$1921,'death (num)'!$C40,'RAW death CI'!$M$2:$M$1921,'death (num)'!K$1))/5</f>
        <v>2661.3650050000001</v>
      </c>
      <c r="L40" s="2">
        <f>(SUMIFS('RAW death'!$N$2:$N$2561,'RAW death'!$G$2:$G$2561,'death (num)'!$C40,'RAW death'!$M$2:$M$2561,L$1)-SUMIFS('RAW death CI'!$N$2:$N$1921,'RAW death CI'!$G$2:$G$1921,'death (num)'!$C40,'RAW death CI'!$M$2:$M$1921,'death (num)'!L$1))/5</f>
        <v>2691.2501950000001</v>
      </c>
      <c r="M40" s="2">
        <f>(SUMIFS('RAW death'!$N$2:$N$2561,'RAW death'!$G$2:$G$2561,'death (num)'!$C40,'RAW death'!$M$2:$M$2561,M$1)-SUMIFS('RAW death CI'!$N$2:$N$1921,'RAW death CI'!$G$2:$G$1921,'death (num)'!$C40,'RAW death CI'!$M$2:$M$1921,'death (num)'!M$1))/5</f>
        <v>2711.5482969999998</v>
      </c>
      <c r="N40" s="2">
        <f>(SUMIFS('RAW death'!$N$2:$N$2561,'RAW death'!$G$2:$G$2561,'death (num)'!$C40,'RAW death'!$M$2:$M$2561,N$1)-SUMIFS('RAW death CI'!$N$2:$N$1921,'RAW death CI'!$G$2:$G$1921,'death (num)'!$C40,'RAW death CI'!$M$2:$M$1921,'death (num)'!N$1))/5</f>
        <v>2710.3365508000002</v>
      </c>
      <c r="O40" s="2">
        <f>(SUMIFS('RAW death'!$N$2:$N$2561,'RAW death'!$G$2:$G$2561,'death (num)'!$C40,'RAW death'!$M$2:$M$2561,O$1)-SUMIFS('RAW death CI'!$N$2:$N$1921,'RAW death CI'!$G$2:$G$1921,'death (num)'!$C40,'RAW death CI'!$M$2:$M$1921,'death (num)'!O$1))/5</f>
        <v>2705.0158800000004</v>
      </c>
      <c r="P40" s="2">
        <f>(SUMIFS('RAW death'!$N$2:$N$2561,'RAW death'!$G$2:$G$2561,'death (num)'!$C40,'RAW death'!$M$2:$M$2561,P$1)-SUMIFS('RAW death CI'!$N$2:$N$1921,'RAW death CI'!$G$2:$G$1921,'death (num)'!$C40,'RAW death CI'!$M$2:$M$1921,'death (num)'!P$1))/5</f>
        <v>2682.4801577999997</v>
      </c>
      <c r="Q40" s="2">
        <f>(SUMIFS('RAW death'!$N$2:$N$2561,'RAW death'!$G$2:$G$2561,'death (num)'!$C40,'RAW death'!$M$2:$M$2561,Q$1)-SUMIFS('RAW death CI'!$N$2:$N$1921,'RAW death CI'!$G$2:$G$1921,'death (num)'!$C40,'RAW death CI'!$M$2:$M$1921,'death (num)'!Q$1))/5</f>
        <v>2656.8650247999999</v>
      </c>
      <c r="R40" s="2">
        <f>(SUMIFS('RAW death'!$N$2:$N$2561,'RAW death'!$G$2:$G$2561,'death (num)'!$C40,'RAW death'!$M$2:$M$2561,R$1)-SUMIFS('RAW death CI'!$N$2:$N$1921,'RAW death CI'!$G$2:$G$1921,'death (num)'!$C40,'RAW death CI'!$M$2:$M$1921,'death (num)'!R$1))/5</f>
        <v>3243.7331672</v>
      </c>
      <c r="S40" s="2">
        <f>(SUMIFS('RAW death'!$N$2:$N$2561,'RAW death'!$G$2:$G$2561,'death (num)'!$C40,'RAW death'!$M$2:$M$2561,S$1)-SUMIFS('RAW death CI'!$N$2:$N$1921,'RAW death CI'!$G$2:$G$1921,'death (num)'!$C40,'RAW death CI'!$M$2:$M$1921,'death (num)'!S$1))/5</f>
        <v>2589.7542125999998</v>
      </c>
      <c r="T40" s="2">
        <f>(SUMIFS('RAW death'!$N$2:$N$2561,'RAW death'!$G$2:$G$2561,'death (num)'!$C40,'RAW death'!$M$2:$M$2561,T$1)-SUMIFS('RAW death CI'!$N$2:$N$1921,'RAW death CI'!$G$2:$G$1921,'death (num)'!$C40,'RAW death CI'!$M$2:$M$1921,'death (num)'!T$1))/5</f>
        <v>2590.3185414</v>
      </c>
      <c r="U40" s="2">
        <f>(SUMIFS('RAW death'!$N$2:$N$2561,'RAW death'!$G$2:$G$2561,'death (num)'!$C40,'RAW death'!$M$2:$M$2561,U$1)-SUMIFS('RAW death CI'!$N$2:$N$1921,'RAW death CI'!$G$2:$G$1921,'death (num)'!$C40,'RAW death CI'!$M$2:$M$1921,'death (num)'!U$1))/5</f>
        <v>2528.8518008000001</v>
      </c>
      <c r="V40" s="2">
        <f>(SUMIFS('RAW death'!$N$2:$N$2561,'RAW death'!$G$2:$G$2561,'death (num)'!$C40,'RAW death'!$M$2:$M$2561,V$1)-SUMIFS('RAW death CI'!$N$2:$N$1921,'RAW death CI'!$G$2:$G$1921,'death (num)'!$C40,'RAW death CI'!$M$2:$M$1921,'death (num)'!V$1))/5</f>
        <v>2505.6156988000002</v>
      </c>
      <c r="W40" s="2">
        <f>(SUMIFS('RAW death'!$N$2:$N$2561,'RAW death'!$G$2:$G$2561,'death (num)'!$C40,'RAW death'!$M$2:$M$2561,W$1)-SUMIFS('RAW death CI'!$N$2:$N$1921,'RAW death CI'!$G$2:$G$1921,'death (num)'!$C40,'RAW death CI'!$M$2:$M$1921,'death (num)'!W$1))/5</f>
        <v>2492.7051789999996</v>
      </c>
      <c r="X40" s="2">
        <f>(SUMIFS('RAW death'!$N$2:$N$2561,'RAW death'!$G$2:$G$2561,'death (num)'!$C40,'RAW death'!$M$2:$M$2561,X$1)-SUMIFS('RAW death CI'!$N$2:$N$1921,'RAW death CI'!$G$2:$G$1921,'death (num)'!$C40,'RAW death CI'!$M$2:$M$1921,'death (num)'!X$1))/5</f>
        <v>2463.6653260000003</v>
      </c>
      <c r="Y40" s="2">
        <f>(SUMIFS('RAW death'!$N$2:$N$2561,'RAW death'!$G$2:$G$2561,'death (num)'!$C40,'RAW death'!$M$2:$M$2561,Y$1)-SUMIFS('RAW death CI'!$N$2:$N$1921,'RAW death CI'!$G$2:$G$1921,'death (num)'!$C40,'RAW death CI'!$M$2:$M$1921,'death (num)'!Y$1))/5</f>
        <v>2408.0225464</v>
      </c>
      <c r="Z40" s="2">
        <f>(SUMIFS('RAW death'!$N$2:$N$2561,'RAW death'!$G$2:$G$2561,'death (num)'!$C40,'RAW death'!$M$2:$M$2561,Z$1)-SUMIFS('RAW death CI'!$N$2:$N$1921,'RAW death CI'!$G$2:$G$1921,'death (num)'!$C40,'RAW death CI'!$M$2:$M$1921,'death (num)'!Z$1))/5</f>
        <v>2371.6876251999997</v>
      </c>
      <c r="AA40" s="2">
        <f>(SUMIFS('RAW death'!$N$2:$N$2561,'RAW death'!$G$2:$G$2561,'death (num)'!$C40,'RAW death'!$M$2:$M$2561,AA$1)-SUMIFS('RAW death CI'!$N$2:$N$1921,'RAW death CI'!$G$2:$G$1921,'death (num)'!$C40,'RAW death CI'!$M$2:$M$1921,'death (num)'!AA$1))/5</f>
        <v>2333.3215226000002</v>
      </c>
      <c r="AB40" s="2">
        <f>(SUMIFS('RAW death'!$N$2:$N$2561,'RAW death'!$G$2:$G$2561,'death (num)'!$C40,'RAW death'!$M$2:$M$2561,AB$1)-SUMIFS('RAW death CI'!$N$2:$N$1921,'RAW death CI'!$G$2:$G$1921,'death (num)'!$C40,'RAW death CI'!$M$2:$M$1921,'death (num)'!AB$1))/5</f>
        <v>2292.0174634000005</v>
      </c>
      <c r="AC40" s="2">
        <f>(SUMIFS('RAW death'!$N$2:$N$2561,'RAW death'!$G$2:$G$2561,'death (num)'!$C40,'RAW death'!$M$2:$M$2561,AC$1)-SUMIFS('RAW death CI'!$N$2:$N$1921,'RAW death CI'!$G$2:$G$1921,'death (num)'!$C40,'RAW death CI'!$M$2:$M$1921,'death (num)'!AC$1))/5</f>
        <v>2260.5591627999997</v>
      </c>
      <c r="AD40" s="2">
        <f>(SUMIFS('RAW death'!$N$2:$N$2561,'RAW death'!$G$2:$G$2561,'death (num)'!$C40,'RAW death'!$M$2:$M$2561,AD$1)-SUMIFS('RAW death CI'!$N$2:$N$1921,'RAW death CI'!$G$2:$G$1921,'death (num)'!$C40,'RAW death CI'!$M$2:$M$1921,'death (num)'!AD$1))/5</f>
        <v>2218.2696458</v>
      </c>
      <c r="AE40" s="2">
        <f>(SUMIFS('RAW death'!$N$2:$N$2561,'RAW death'!$G$2:$G$2561,'death (num)'!$C40,'RAW death'!$M$2:$M$2561,AE$1)-SUMIFS('RAW death CI'!$N$2:$N$1921,'RAW death CI'!$G$2:$G$1921,'death (num)'!$C40,'RAW death CI'!$M$2:$M$1921,'death (num)'!AE$1))/5</f>
        <v>2179.4329975999999</v>
      </c>
      <c r="AF40" s="2">
        <f>(SUMIFS('RAW death'!$N$2:$N$2561,'RAW death'!$G$2:$G$2561,'death (num)'!$C40,'RAW death'!$M$2:$M$2561,AF$1)-SUMIFS('RAW death CI'!$N$2:$N$1921,'RAW death CI'!$G$2:$G$1921,'death (num)'!$C40,'RAW death CI'!$M$2:$M$1921,'death (num)'!AF$1))/5</f>
        <v>2155.3591100000003</v>
      </c>
      <c r="AG40" s="2">
        <f>(SUMIFS('RAW death'!$N$2:$N$2561,'RAW death'!$G$2:$G$2561,'death (num)'!$C40,'RAW death'!$M$2:$M$2561,AG$1)-SUMIFS('RAW death CI'!$N$2:$N$1921,'RAW death CI'!$G$2:$G$1921,'death (num)'!$C40,'RAW death CI'!$M$2:$M$1921,'death (num)'!AG$1))/5</f>
        <v>2088.9147090000001</v>
      </c>
      <c r="AH40" s="2">
        <f>(SUMIFS('RAW death'!$N$2:$N$2561,'RAW death'!$G$2:$G$2561,'death (num)'!$C40,'RAW death'!$M$2:$M$2561,AH$1)-SUMIFS('RAW death CI'!$N$2:$N$1921,'RAW death CI'!$G$2:$G$1921,'death (num)'!$C40,'RAW death CI'!$M$2:$M$1921,'death (num)'!AH$1))/5</f>
        <v>2291.1315126</v>
      </c>
      <c r="AI40" s="2">
        <f>(SUMIFS('RAW death'!$N$2:$N$2561,'RAW death'!$G$2:$G$2561,'death (num)'!$C40,'RAW death'!$M$2:$M$2561,AI$1)-SUMIFS('RAW death CI'!$N$2:$N$1921,'RAW death CI'!$G$2:$G$1921,'death (num)'!$C40,'RAW death CI'!$M$2:$M$1921,'death (num)'!AI$1))/5</f>
        <v>2653.7987452000002</v>
      </c>
    </row>
    <row r="41" spans="1:35" x14ac:dyDescent="0.2">
      <c r="A41">
        <f t="shared" si="0"/>
        <v>40</v>
      </c>
      <c r="B41" t="s">
        <v>29</v>
      </c>
      <c r="C41" s="1">
        <v>13</v>
      </c>
      <c r="D41" s="2">
        <f>(SUMIFS('RAW death'!$N$2:$N$2561,'RAW death'!$G$2:$G$2561,'death (num)'!$C41,'RAW death'!$M$2:$M$2561,D$1)-SUMIFS('RAW death CI'!$N$2:$N$1921,'RAW death CI'!$G$2:$G$1921,'death (num)'!$C41,'RAW death CI'!$M$2:$M$1921,'death (num)'!D$1))/5</f>
        <v>2425.1971335999997</v>
      </c>
      <c r="E41" s="2">
        <f>(SUMIFS('RAW death'!$N$2:$N$2561,'RAW death'!$G$2:$G$2561,'death (num)'!$C41,'RAW death'!$M$2:$M$2561,E$1)-SUMIFS('RAW death CI'!$N$2:$N$1921,'RAW death CI'!$G$2:$G$1921,'death (num)'!$C41,'RAW death CI'!$M$2:$M$1921,'death (num)'!E$1))/5</f>
        <v>2384.6894155999998</v>
      </c>
      <c r="F41" s="2">
        <f>(SUMIFS('RAW death'!$N$2:$N$2561,'RAW death'!$G$2:$G$2561,'death (num)'!$C41,'RAW death'!$M$2:$M$2561,F$1)-SUMIFS('RAW death CI'!$N$2:$N$1921,'RAW death CI'!$G$2:$G$1921,'death (num)'!$C41,'RAW death CI'!$M$2:$M$1921,'death (num)'!F$1))/5</f>
        <v>2387.7805708000001</v>
      </c>
      <c r="G41" s="2">
        <f>(SUMIFS('RAW death'!$N$2:$N$2561,'RAW death'!$G$2:$G$2561,'death (num)'!$C41,'RAW death'!$M$2:$M$2561,G$1)-SUMIFS('RAW death CI'!$N$2:$N$1921,'RAW death CI'!$G$2:$G$1921,'death (num)'!$C41,'RAW death CI'!$M$2:$M$1921,'death (num)'!G$1))/5</f>
        <v>2423.5729922</v>
      </c>
      <c r="H41" s="2">
        <f>(SUMIFS('RAW death'!$N$2:$N$2561,'RAW death'!$G$2:$G$2561,'death (num)'!$C41,'RAW death'!$M$2:$M$2561,H$1)-SUMIFS('RAW death CI'!$N$2:$N$1921,'RAW death CI'!$G$2:$G$1921,'death (num)'!$C41,'RAW death CI'!$M$2:$M$1921,'death (num)'!H$1))/5</f>
        <v>2458.2574656000006</v>
      </c>
      <c r="I41" s="2">
        <f>(SUMIFS('RAW death'!$N$2:$N$2561,'RAW death'!$G$2:$G$2561,'death (num)'!$C41,'RAW death'!$M$2:$M$2561,I$1)-SUMIFS('RAW death CI'!$N$2:$N$1921,'RAW death CI'!$G$2:$G$1921,'death (num)'!$C41,'RAW death CI'!$M$2:$M$1921,'death (num)'!I$1))/5</f>
        <v>2480.0152187999997</v>
      </c>
      <c r="J41" s="2">
        <f>(SUMIFS('RAW death'!$N$2:$N$2561,'RAW death'!$G$2:$G$2561,'death (num)'!$C41,'RAW death'!$M$2:$M$2561,J$1)-SUMIFS('RAW death CI'!$N$2:$N$1921,'RAW death CI'!$G$2:$G$1921,'death (num)'!$C41,'RAW death CI'!$M$2:$M$1921,'death (num)'!J$1))/5</f>
        <v>2543.3598284</v>
      </c>
      <c r="K41" s="2">
        <f>(SUMIFS('RAW death'!$N$2:$N$2561,'RAW death'!$G$2:$G$2561,'death (num)'!$C41,'RAW death'!$M$2:$M$2561,K$1)-SUMIFS('RAW death CI'!$N$2:$N$1921,'RAW death CI'!$G$2:$G$1921,'death (num)'!$C41,'RAW death CI'!$M$2:$M$1921,'death (num)'!K$1))/5</f>
        <v>2608.0484972000004</v>
      </c>
      <c r="L41" s="2">
        <f>(SUMIFS('RAW death'!$N$2:$N$2561,'RAW death'!$G$2:$G$2561,'death (num)'!$C41,'RAW death'!$M$2:$M$2561,L$1)-SUMIFS('RAW death CI'!$N$2:$N$1921,'RAW death CI'!$G$2:$G$1921,'death (num)'!$C41,'RAW death CI'!$M$2:$M$1921,'death (num)'!L$1))/5</f>
        <v>2677.6008126000002</v>
      </c>
      <c r="M41" s="2">
        <f>(SUMIFS('RAW death'!$N$2:$N$2561,'RAW death'!$G$2:$G$2561,'death (num)'!$C41,'RAW death'!$M$2:$M$2561,M$1)-SUMIFS('RAW death CI'!$N$2:$N$1921,'RAW death CI'!$G$2:$G$1921,'death (num)'!$C41,'RAW death CI'!$M$2:$M$1921,'death (num)'!M$1))/5</f>
        <v>2737.9696977999997</v>
      </c>
      <c r="N41" s="2">
        <f>(SUMIFS('RAW death'!$N$2:$N$2561,'RAW death'!$G$2:$G$2561,'death (num)'!$C41,'RAW death'!$M$2:$M$2561,N$1)-SUMIFS('RAW death CI'!$N$2:$N$1921,'RAW death CI'!$G$2:$G$1921,'death (num)'!$C41,'RAW death CI'!$M$2:$M$1921,'death (num)'!N$1))/5</f>
        <v>2786.0821556000001</v>
      </c>
      <c r="O41" s="2">
        <f>(SUMIFS('RAW death'!$N$2:$N$2561,'RAW death'!$G$2:$G$2561,'death (num)'!$C41,'RAW death'!$M$2:$M$2561,O$1)-SUMIFS('RAW death CI'!$N$2:$N$1921,'RAW death CI'!$G$2:$G$1921,'death (num)'!$C41,'RAW death CI'!$M$2:$M$1921,'death (num)'!O$1))/5</f>
        <v>2821.8891183999999</v>
      </c>
      <c r="P41" s="2">
        <f>(SUMIFS('RAW death'!$N$2:$N$2561,'RAW death'!$G$2:$G$2561,'death (num)'!$C41,'RAW death'!$M$2:$M$2561,P$1)-SUMIFS('RAW death CI'!$N$2:$N$1921,'RAW death CI'!$G$2:$G$1921,'death (num)'!$C41,'RAW death CI'!$M$2:$M$1921,'death (num)'!P$1))/5</f>
        <v>2845.5662322000003</v>
      </c>
      <c r="Q41" s="2">
        <f>(SUMIFS('RAW death'!$N$2:$N$2561,'RAW death'!$G$2:$G$2561,'death (num)'!$C41,'RAW death'!$M$2:$M$2561,Q$1)-SUMIFS('RAW death CI'!$N$2:$N$1921,'RAW death CI'!$G$2:$G$1921,'death (num)'!$C41,'RAW death CI'!$M$2:$M$1921,'death (num)'!Q$1))/5</f>
        <v>2865.2880339999997</v>
      </c>
      <c r="R41" s="2">
        <f>(SUMIFS('RAW death'!$N$2:$N$2561,'RAW death'!$G$2:$G$2561,'death (num)'!$C41,'RAW death'!$M$2:$M$2561,R$1)-SUMIFS('RAW death CI'!$N$2:$N$1921,'RAW death CI'!$G$2:$G$1921,'death (num)'!$C41,'RAW death CI'!$M$2:$M$1921,'death (num)'!R$1))/5</f>
        <v>3251.7500964000001</v>
      </c>
      <c r="S41" s="2">
        <f>(SUMIFS('RAW death'!$N$2:$N$2561,'RAW death'!$G$2:$G$2561,'death (num)'!$C41,'RAW death'!$M$2:$M$2561,S$1)-SUMIFS('RAW death CI'!$N$2:$N$1921,'RAW death CI'!$G$2:$G$1921,'death (num)'!$C41,'RAW death CI'!$M$2:$M$1921,'death (num)'!S$1))/5</f>
        <v>2883.4622186000001</v>
      </c>
      <c r="T41" s="2">
        <f>(SUMIFS('RAW death'!$N$2:$N$2561,'RAW death'!$G$2:$G$2561,'death (num)'!$C41,'RAW death'!$M$2:$M$2561,T$1)-SUMIFS('RAW death CI'!$N$2:$N$1921,'RAW death CI'!$G$2:$G$1921,'death (num)'!$C41,'RAW death CI'!$M$2:$M$1921,'death (num)'!T$1))/5</f>
        <v>2912.8190335999998</v>
      </c>
      <c r="U41" s="2">
        <f>(SUMIFS('RAW death'!$N$2:$N$2561,'RAW death'!$G$2:$G$2561,'death (num)'!$C41,'RAW death'!$M$2:$M$2561,U$1)-SUMIFS('RAW death CI'!$N$2:$N$1921,'RAW death CI'!$G$2:$G$1921,'death (num)'!$C41,'RAW death CI'!$M$2:$M$1921,'death (num)'!U$1))/5</f>
        <v>2887.3696364000002</v>
      </c>
      <c r="V41" s="2">
        <f>(SUMIFS('RAW death'!$N$2:$N$2561,'RAW death'!$G$2:$G$2561,'death (num)'!$C41,'RAW death'!$M$2:$M$2561,V$1)-SUMIFS('RAW death CI'!$N$2:$N$1921,'RAW death CI'!$G$2:$G$1921,'death (num)'!$C41,'RAW death CI'!$M$2:$M$1921,'death (num)'!V$1))/5</f>
        <v>2888.008429</v>
      </c>
      <c r="W41" s="2">
        <f>(SUMIFS('RAW death'!$N$2:$N$2561,'RAW death'!$G$2:$G$2561,'death (num)'!$C41,'RAW death'!$M$2:$M$2561,W$1)-SUMIFS('RAW death CI'!$N$2:$N$1921,'RAW death CI'!$G$2:$G$1921,'death (num)'!$C41,'RAW death CI'!$M$2:$M$1921,'death (num)'!W$1))/5</f>
        <v>2893.6375340000004</v>
      </c>
      <c r="X41" s="2">
        <f>(SUMIFS('RAW death'!$N$2:$N$2561,'RAW death'!$G$2:$G$2561,'death (num)'!$C41,'RAW death'!$M$2:$M$2561,X$1)-SUMIFS('RAW death CI'!$N$2:$N$1921,'RAW death CI'!$G$2:$G$1921,'death (num)'!$C41,'RAW death CI'!$M$2:$M$1921,'death (num)'!X$1))/5</f>
        <v>2887.4283960000002</v>
      </c>
      <c r="Y41" s="2">
        <f>(SUMIFS('RAW death'!$N$2:$N$2561,'RAW death'!$G$2:$G$2561,'death (num)'!$C41,'RAW death'!$M$2:$M$2561,Y$1)-SUMIFS('RAW death CI'!$N$2:$N$1921,'RAW death CI'!$G$2:$G$1921,'death (num)'!$C41,'RAW death CI'!$M$2:$M$1921,'death (num)'!Y$1))/5</f>
        <v>2854.0370320000002</v>
      </c>
      <c r="Z41" s="2">
        <f>(SUMIFS('RAW death'!$N$2:$N$2561,'RAW death'!$G$2:$G$2561,'death (num)'!$C41,'RAW death'!$M$2:$M$2561,Z$1)-SUMIFS('RAW death CI'!$N$2:$N$1921,'RAW death CI'!$G$2:$G$1921,'death (num)'!$C41,'RAW death CI'!$M$2:$M$1921,'death (num)'!Z$1))/5</f>
        <v>2836.1611640000001</v>
      </c>
      <c r="AA41" s="2">
        <f>(SUMIFS('RAW death'!$N$2:$N$2561,'RAW death'!$G$2:$G$2561,'death (num)'!$C41,'RAW death'!$M$2:$M$2561,AA$1)-SUMIFS('RAW death CI'!$N$2:$N$1921,'RAW death CI'!$G$2:$G$1921,'death (num)'!$C41,'RAW death CI'!$M$2:$M$1921,'death (num)'!AA$1))/5</f>
        <v>2809.7511019999997</v>
      </c>
      <c r="AB41" s="2">
        <f>(SUMIFS('RAW death'!$N$2:$N$2561,'RAW death'!$G$2:$G$2561,'death (num)'!$C41,'RAW death'!$M$2:$M$2561,AB$1)-SUMIFS('RAW death CI'!$N$2:$N$1921,'RAW death CI'!$G$2:$G$1921,'death (num)'!$C41,'RAW death CI'!$M$2:$M$1921,'death (num)'!AB$1))/5</f>
        <v>2784.6349960000002</v>
      </c>
      <c r="AC41" s="2">
        <f>(SUMIFS('RAW death'!$N$2:$N$2561,'RAW death'!$G$2:$G$2561,'death (num)'!$C41,'RAW death'!$M$2:$M$2561,AC$1)-SUMIFS('RAW death CI'!$N$2:$N$1921,'RAW death CI'!$G$2:$G$1921,'death (num)'!$C41,'RAW death CI'!$M$2:$M$1921,'death (num)'!AC$1))/5</f>
        <v>2772.0158199999996</v>
      </c>
      <c r="AD41" s="2">
        <f>(SUMIFS('RAW death'!$N$2:$N$2561,'RAW death'!$G$2:$G$2561,'death (num)'!$C41,'RAW death'!$M$2:$M$2561,AD$1)-SUMIFS('RAW death CI'!$N$2:$N$1921,'RAW death CI'!$G$2:$G$1921,'death (num)'!$C41,'RAW death CI'!$M$2:$M$1921,'death (num)'!AD$1))/5</f>
        <v>2752.0864520000005</v>
      </c>
      <c r="AE41" s="2">
        <f>(SUMIFS('RAW death'!$N$2:$N$2561,'RAW death'!$G$2:$G$2561,'death (num)'!$C41,'RAW death'!$M$2:$M$2561,AE$1)-SUMIFS('RAW death CI'!$N$2:$N$1921,'RAW death CI'!$G$2:$G$1921,'death (num)'!$C41,'RAW death CI'!$M$2:$M$1921,'death (num)'!AE$1))/5</f>
        <v>2727.0607920000002</v>
      </c>
      <c r="AF41" s="2">
        <f>(SUMIFS('RAW death'!$N$2:$N$2561,'RAW death'!$G$2:$G$2561,'death (num)'!$C41,'RAW death'!$M$2:$M$2561,AF$1)-SUMIFS('RAW death CI'!$N$2:$N$1921,'RAW death CI'!$G$2:$G$1921,'death (num)'!$C41,'RAW death CI'!$M$2:$M$1921,'death (num)'!AF$1))/5</f>
        <v>2718.239302</v>
      </c>
      <c r="AG41" s="2">
        <f>(SUMIFS('RAW death'!$N$2:$N$2561,'RAW death'!$G$2:$G$2561,'death (num)'!$C41,'RAW death'!$M$2:$M$2561,AG$1)-SUMIFS('RAW death CI'!$N$2:$N$1921,'RAW death CI'!$G$2:$G$1921,'death (num)'!$C41,'RAW death CI'!$M$2:$M$1921,'death (num)'!AG$1))/5</f>
        <v>2683.1746900000003</v>
      </c>
      <c r="AH41" s="2">
        <f>(SUMIFS('RAW death'!$N$2:$N$2561,'RAW death'!$G$2:$G$2561,'death (num)'!$C41,'RAW death'!$M$2:$M$2561,AH$1)-SUMIFS('RAW death CI'!$N$2:$N$1921,'RAW death CI'!$G$2:$G$1921,'death (num)'!$C41,'RAW death CI'!$M$2:$M$1921,'death (num)'!AH$1))/5</f>
        <v>3057.617694</v>
      </c>
      <c r="AI41" s="2">
        <f>(SUMIFS('RAW death'!$N$2:$N$2561,'RAW death'!$G$2:$G$2561,'death (num)'!$C41,'RAW death'!$M$2:$M$2561,AI$1)-SUMIFS('RAW death CI'!$N$2:$N$1921,'RAW death CI'!$G$2:$G$1921,'death (num)'!$C41,'RAW death CI'!$M$2:$M$1921,'death (num)'!AI$1))/5</f>
        <v>3687.2373960000004</v>
      </c>
    </row>
    <row r="42" spans="1:35" x14ac:dyDescent="0.2">
      <c r="A42">
        <f t="shared" si="0"/>
        <v>41</v>
      </c>
      <c r="B42" t="s">
        <v>29</v>
      </c>
      <c r="C42" s="1">
        <v>13</v>
      </c>
      <c r="D42" s="2">
        <f>(SUMIFS('RAW death'!$N$2:$N$2561,'RAW death'!$G$2:$G$2561,'death (num)'!$C42,'RAW death'!$M$2:$M$2561,D$1)-SUMIFS('RAW death CI'!$N$2:$N$1921,'RAW death CI'!$G$2:$G$1921,'death (num)'!$C42,'RAW death CI'!$M$2:$M$1921,'death (num)'!D$1))/5</f>
        <v>2425.1971335999997</v>
      </c>
      <c r="E42" s="2">
        <f>(SUMIFS('RAW death'!$N$2:$N$2561,'RAW death'!$G$2:$G$2561,'death (num)'!$C42,'RAW death'!$M$2:$M$2561,E$1)-SUMIFS('RAW death CI'!$N$2:$N$1921,'RAW death CI'!$G$2:$G$1921,'death (num)'!$C42,'RAW death CI'!$M$2:$M$1921,'death (num)'!E$1))/5</f>
        <v>2384.6894155999998</v>
      </c>
      <c r="F42" s="2">
        <f>(SUMIFS('RAW death'!$N$2:$N$2561,'RAW death'!$G$2:$G$2561,'death (num)'!$C42,'RAW death'!$M$2:$M$2561,F$1)-SUMIFS('RAW death CI'!$N$2:$N$1921,'RAW death CI'!$G$2:$G$1921,'death (num)'!$C42,'RAW death CI'!$M$2:$M$1921,'death (num)'!F$1))/5</f>
        <v>2387.7805708000001</v>
      </c>
      <c r="G42" s="2">
        <f>(SUMIFS('RAW death'!$N$2:$N$2561,'RAW death'!$G$2:$G$2561,'death (num)'!$C42,'RAW death'!$M$2:$M$2561,G$1)-SUMIFS('RAW death CI'!$N$2:$N$1921,'RAW death CI'!$G$2:$G$1921,'death (num)'!$C42,'RAW death CI'!$M$2:$M$1921,'death (num)'!G$1))/5</f>
        <v>2423.5729922</v>
      </c>
      <c r="H42" s="2">
        <f>(SUMIFS('RAW death'!$N$2:$N$2561,'RAW death'!$G$2:$G$2561,'death (num)'!$C42,'RAW death'!$M$2:$M$2561,H$1)-SUMIFS('RAW death CI'!$N$2:$N$1921,'RAW death CI'!$G$2:$G$1921,'death (num)'!$C42,'RAW death CI'!$M$2:$M$1921,'death (num)'!H$1))/5</f>
        <v>2458.2574656000006</v>
      </c>
      <c r="I42" s="2">
        <f>(SUMIFS('RAW death'!$N$2:$N$2561,'RAW death'!$G$2:$G$2561,'death (num)'!$C42,'RAW death'!$M$2:$M$2561,I$1)-SUMIFS('RAW death CI'!$N$2:$N$1921,'RAW death CI'!$G$2:$G$1921,'death (num)'!$C42,'RAW death CI'!$M$2:$M$1921,'death (num)'!I$1))/5</f>
        <v>2480.0152187999997</v>
      </c>
      <c r="J42" s="2">
        <f>(SUMIFS('RAW death'!$N$2:$N$2561,'RAW death'!$G$2:$G$2561,'death (num)'!$C42,'RAW death'!$M$2:$M$2561,J$1)-SUMIFS('RAW death CI'!$N$2:$N$1921,'RAW death CI'!$G$2:$G$1921,'death (num)'!$C42,'RAW death CI'!$M$2:$M$1921,'death (num)'!J$1))/5</f>
        <v>2543.3598284</v>
      </c>
      <c r="K42" s="2">
        <f>(SUMIFS('RAW death'!$N$2:$N$2561,'RAW death'!$G$2:$G$2561,'death (num)'!$C42,'RAW death'!$M$2:$M$2561,K$1)-SUMIFS('RAW death CI'!$N$2:$N$1921,'RAW death CI'!$G$2:$G$1921,'death (num)'!$C42,'RAW death CI'!$M$2:$M$1921,'death (num)'!K$1))/5</f>
        <v>2608.0484972000004</v>
      </c>
      <c r="L42" s="2">
        <f>(SUMIFS('RAW death'!$N$2:$N$2561,'RAW death'!$G$2:$G$2561,'death (num)'!$C42,'RAW death'!$M$2:$M$2561,L$1)-SUMIFS('RAW death CI'!$N$2:$N$1921,'RAW death CI'!$G$2:$G$1921,'death (num)'!$C42,'RAW death CI'!$M$2:$M$1921,'death (num)'!L$1))/5</f>
        <v>2677.6008126000002</v>
      </c>
      <c r="M42" s="2">
        <f>(SUMIFS('RAW death'!$N$2:$N$2561,'RAW death'!$G$2:$G$2561,'death (num)'!$C42,'RAW death'!$M$2:$M$2561,M$1)-SUMIFS('RAW death CI'!$N$2:$N$1921,'RAW death CI'!$G$2:$G$1921,'death (num)'!$C42,'RAW death CI'!$M$2:$M$1921,'death (num)'!M$1))/5</f>
        <v>2737.9696977999997</v>
      </c>
      <c r="N42" s="2">
        <f>(SUMIFS('RAW death'!$N$2:$N$2561,'RAW death'!$G$2:$G$2561,'death (num)'!$C42,'RAW death'!$M$2:$M$2561,N$1)-SUMIFS('RAW death CI'!$N$2:$N$1921,'RAW death CI'!$G$2:$G$1921,'death (num)'!$C42,'RAW death CI'!$M$2:$M$1921,'death (num)'!N$1))/5</f>
        <v>2786.0821556000001</v>
      </c>
      <c r="O42" s="2">
        <f>(SUMIFS('RAW death'!$N$2:$N$2561,'RAW death'!$G$2:$G$2561,'death (num)'!$C42,'RAW death'!$M$2:$M$2561,O$1)-SUMIFS('RAW death CI'!$N$2:$N$1921,'RAW death CI'!$G$2:$G$1921,'death (num)'!$C42,'RAW death CI'!$M$2:$M$1921,'death (num)'!O$1))/5</f>
        <v>2821.8891183999999</v>
      </c>
      <c r="P42" s="2">
        <f>(SUMIFS('RAW death'!$N$2:$N$2561,'RAW death'!$G$2:$G$2561,'death (num)'!$C42,'RAW death'!$M$2:$M$2561,P$1)-SUMIFS('RAW death CI'!$N$2:$N$1921,'RAW death CI'!$G$2:$G$1921,'death (num)'!$C42,'RAW death CI'!$M$2:$M$1921,'death (num)'!P$1))/5</f>
        <v>2845.5662322000003</v>
      </c>
      <c r="Q42" s="2">
        <f>(SUMIFS('RAW death'!$N$2:$N$2561,'RAW death'!$G$2:$G$2561,'death (num)'!$C42,'RAW death'!$M$2:$M$2561,Q$1)-SUMIFS('RAW death CI'!$N$2:$N$1921,'RAW death CI'!$G$2:$G$1921,'death (num)'!$C42,'RAW death CI'!$M$2:$M$1921,'death (num)'!Q$1))/5</f>
        <v>2865.2880339999997</v>
      </c>
      <c r="R42" s="2">
        <f>(SUMIFS('RAW death'!$N$2:$N$2561,'RAW death'!$G$2:$G$2561,'death (num)'!$C42,'RAW death'!$M$2:$M$2561,R$1)-SUMIFS('RAW death CI'!$N$2:$N$1921,'RAW death CI'!$G$2:$G$1921,'death (num)'!$C42,'RAW death CI'!$M$2:$M$1921,'death (num)'!R$1))/5</f>
        <v>3251.7500964000001</v>
      </c>
      <c r="S42" s="2">
        <f>(SUMIFS('RAW death'!$N$2:$N$2561,'RAW death'!$G$2:$G$2561,'death (num)'!$C42,'RAW death'!$M$2:$M$2561,S$1)-SUMIFS('RAW death CI'!$N$2:$N$1921,'RAW death CI'!$G$2:$G$1921,'death (num)'!$C42,'RAW death CI'!$M$2:$M$1921,'death (num)'!S$1))/5</f>
        <v>2883.4622186000001</v>
      </c>
      <c r="T42" s="2">
        <f>(SUMIFS('RAW death'!$N$2:$N$2561,'RAW death'!$G$2:$G$2561,'death (num)'!$C42,'RAW death'!$M$2:$M$2561,T$1)-SUMIFS('RAW death CI'!$N$2:$N$1921,'RAW death CI'!$G$2:$G$1921,'death (num)'!$C42,'RAW death CI'!$M$2:$M$1921,'death (num)'!T$1))/5</f>
        <v>2912.8190335999998</v>
      </c>
      <c r="U42" s="2">
        <f>(SUMIFS('RAW death'!$N$2:$N$2561,'RAW death'!$G$2:$G$2561,'death (num)'!$C42,'RAW death'!$M$2:$M$2561,U$1)-SUMIFS('RAW death CI'!$N$2:$N$1921,'RAW death CI'!$G$2:$G$1921,'death (num)'!$C42,'RAW death CI'!$M$2:$M$1921,'death (num)'!U$1))/5</f>
        <v>2887.3696364000002</v>
      </c>
      <c r="V42" s="2">
        <f>(SUMIFS('RAW death'!$N$2:$N$2561,'RAW death'!$G$2:$G$2561,'death (num)'!$C42,'RAW death'!$M$2:$M$2561,V$1)-SUMIFS('RAW death CI'!$N$2:$N$1921,'RAW death CI'!$G$2:$G$1921,'death (num)'!$C42,'RAW death CI'!$M$2:$M$1921,'death (num)'!V$1))/5</f>
        <v>2888.008429</v>
      </c>
      <c r="W42" s="2">
        <f>(SUMIFS('RAW death'!$N$2:$N$2561,'RAW death'!$G$2:$G$2561,'death (num)'!$C42,'RAW death'!$M$2:$M$2561,W$1)-SUMIFS('RAW death CI'!$N$2:$N$1921,'RAW death CI'!$G$2:$G$1921,'death (num)'!$C42,'RAW death CI'!$M$2:$M$1921,'death (num)'!W$1))/5</f>
        <v>2893.6375340000004</v>
      </c>
      <c r="X42" s="2">
        <f>(SUMIFS('RAW death'!$N$2:$N$2561,'RAW death'!$G$2:$G$2561,'death (num)'!$C42,'RAW death'!$M$2:$M$2561,X$1)-SUMIFS('RAW death CI'!$N$2:$N$1921,'RAW death CI'!$G$2:$G$1921,'death (num)'!$C42,'RAW death CI'!$M$2:$M$1921,'death (num)'!X$1))/5</f>
        <v>2887.4283960000002</v>
      </c>
      <c r="Y42" s="2">
        <f>(SUMIFS('RAW death'!$N$2:$N$2561,'RAW death'!$G$2:$G$2561,'death (num)'!$C42,'RAW death'!$M$2:$M$2561,Y$1)-SUMIFS('RAW death CI'!$N$2:$N$1921,'RAW death CI'!$G$2:$G$1921,'death (num)'!$C42,'RAW death CI'!$M$2:$M$1921,'death (num)'!Y$1))/5</f>
        <v>2854.0370320000002</v>
      </c>
      <c r="Z42" s="2">
        <f>(SUMIFS('RAW death'!$N$2:$N$2561,'RAW death'!$G$2:$G$2561,'death (num)'!$C42,'RAW death'!$M$2:$M$2561,Z$1)-SUMIFS('RAW death CI'!$N$2:$N$1921,'RAW death CI'!$G$2:$G$1921,'death (num)'!$C42,'RAW death CI'!$M$2:$M$1921,'death (num)'!Z$1))/5</f>
        <v>2836.1611640000001</v>
      </c>
      <c r="AA42" s="2">
        <f>(SUMIFS('RAW death'!$N$2:$N$2561,'RAW death'!$G$2:$G$2561,'death (num)'!$C42,'RAW death'!$M$2:$M$2561,AA$1)-SUMIFS('RAW death CI'!$N$2:$N$1921,'RAW death CI'!$G$2:$G$1921,'death (num)'!$C42,'RAW death CI'!$M$2:$M$1921,'death (num)'!AA$1))/5</f>
        <v>2809.7511019999997</v>
      </c>
      <c r="AB42" s="2">
        <f>(SUMIFS('RAW death'!$N$2:$N$2561,'RAW death'!$G$2:$G$2561,'death (num)'!$C42,'RAW death'!$M$2:$M$2561,AB$1)-SUMIFS('RAW death CI'!$N$2:$N$1921,'RAW death CI'!$G$2:$G$1921,'death (num)'!$C42,'RAW death CI'!$M$2:$M$1921,'death (num)'!AB$1))/5</f>
        <v>2784.6349960000002</v>
      </c>
      <c r="AC42" s="2">
        <f>(SUMIFS('RAW death'!$N$2:$N$2561,'RAW death'!$G$2:$G$2561,'death (num)'!$C42,'RAW death'!$M$2:$M$2561,AC$1)-SUMIFS('RAW death CI'!$N$2:$N$1921,'RAW death CI'!$G$2:$G$1921,'death (num)'!$C42,'RAW death CI'!$M$2:$M$1921,'death (num)'!AC$1))/5</f>
        <v>2772.0158199999996</v>
      </c>
      <c r="AD42" s="2">
        <f>(SUMIFS('RAW death'!$N$2:$N$2561,'RAW death'!$G$2:$G$2561,'death (num)'!$C42,'RAW death'!$M$2:$M$2561,AD$1)-SUMIFS('RAW death CI'!$N$2:$N$1921,'RAW death CI'!$G$2:$G$1921,'death (num)'!$C42,'RAW death CI'!$M$2:$M$1921,'death (num)'!AD$1))/5</f>
        <v>2752.0864520000005</v>
      </c>
      <c r="AE42" s="2">
        <f>(SUMIFS('RAW death'!$N$2:$N$2561,'RAW death'!$G$2:$G$2561,'death (num)'!$C42,'RAW death'!$M$2:$M$2561,AE$1)-SUMIFS('RAW death CI'!$N$2:$N$1921,'RAW death CI'!$G$2:$G$1921,'death (num)'!$C42,'RAW death CI'!$M$2:$M$1921,'death (num)'!AE$1))/5</f>
        <v>2727.0607920000002</v>
      </c>
      <c r="AF42" s="2">
        <f>(SUMIFS('RAW death'!$N$2:$N$2561,'RAW death'!$G$2:$G$2561,'death (num)'!$C42,'RAW death'!$M$2:$M$2561,AF$1)-SUMIFS('RAW death CI'!$N$2:$N$1921,'RAW death CI'!$G$2:$G$1921,'death (num)'!$C42,'RAW death CI'!$M$2:$M$1921,'death (num)'!AF$1))/5</f>
        <v>2718.239302</v>
      </c>
      <c r="AG42" s="2">
        <f>(SUMIFS('RAW death'!$N$2:$N$2561,'RAW death'!$G$2:$G$2561,'death (num)'!$C42,'RAW death'!$M$2:$M$2561,AG$1)-SUMIFS('RAW death CI'!$N$2:$N$1921,'RAW death CI'!$G$2:$G$1921,'death (num)'!$C42,'RAW death CI'!$M$2:$M$1921,'death (num)'!AG$1))/5</f>
        <v>2683.1746900000003</v>
      </c>
      <c r="AH42" s="2">
        <f>(SUMIFS('RAW death'!$N$2:$N$2561,'RAW death'!$G$2:$G$2561,'death (num)'!$C42,'RAW death'!$M$2:$M$2561,AH$1)-SUMIFS('RAW death CI'!$N$2:$N$1921,'RAW death CI'!$G$2:$G$1921,'death (num)'!$C42,'RAW death CI'!$M$2:$M$1921,'death (num)'!AH$1))/5</f>
        <v>3057.617694</v>
      </c>
      <c r="AI42" s="2">
        <f>(SUMIFS('RAW death'!$N$2:$N$2561,'RAW death'!$G$2:$G$2561,'death (num)'!$C42,'RAW death'!$M$2:$M$2561,AI$1)-SUMIFS('RAW death CI'!$N$2:$N$1921,'RAW death CI'!$G$2:$G$1921,'death (num)'!$C42,'RAW death CI'!$M$2:$M$1921,'death (num)'!AI$1))/5</f>
        <v>3687.2373960000004</v>
      </c>
    </row>
    <row r="43" spans="1:35" x14ac:dyDescent="0.2">
      <c r="A43">
        <f t="shared" si="0"/>
        <v>42</v>
      </c>
      <c r="B43" t="s">
        <v>29</v>
      </c>
      <c r="C43" s="1">
        <v>13</v>
      </c>
      <c r="D43" s="2">
        <f>(SUMIFS('RAW death'!$N$2:$N$2561,'RAW death'!$G$2:$G$2561,'death (num)'!$C43,'RAW death'!$M$2:$M$2561,D$1)-SUMIFS('RAW death CI'!$N$2:$N$1921,'RAW death CI'!$G$2:$G$1921,'death (num)'!$C43,'RAW death CI'!$M$2:$M$1921,'death (num)'!D$1))/5</f>
        <v>2425.1971335999997</v>
      </c>
      <c r="E43" s="2">
        <f>(SUMIFS('RAW death'!$N$2:$N$2561,'RAW death'!$G$2:$G$2561,'death (num)'!$C43,'RAW death'!$M$2:$M$2561,E$1)-SUMIFS('RAW death CI'!$N$2:$N$1921,'RAW death CI'!$G$2:$G$1921,'death (num)'!$C43,'RAW death CI'!$M$2:$M$1921,'death (num)'!E$1))/5</f>
        <v>2384.6894155999998</v>
      </c>
      <c r="F43" s="2">
        <f>(SUMIFS('RAW death'!$N$2:$N$2561,'RAW death'!$G$2:$G$2561,'death (num)'!$C43,'RAW death'!$M$2:$M$2561,F$1)-SUMIFS('RAW death CI'!$N$2:$N$1921,'RAW death CI'!$G$2:$G$1921,'death (num)'!$C43,'RAW death CI'!$M$2:$M$1921,'death (num)'!F$1))/5</f>
        <v>2387.7805708000001</v>
      </c>
      <c r="G43" s="2">
        <f>(SUMIFS('RAW death'!$N$2:$N$2561,'RAW death'!$G$2:$G$2561,'death (num)'!$C43,'RAW death'!$M$2:$M$2561,G$1)-SUMIFS('RAW death CI'!$N$2:$N$1921,'RAW death CI'!$G$2:$G$1921,'death (num)'!$C43,'RAW death CI'!$M$2:$M$1921,'death (num)'!G$1))/5</f>
        <v>2423.5729922</v>
      </c>
      <c r="H43" s="2">
        <f>(SUMIFS('RAW death'!$N$2:$N$2561,'RAW death'!$G$2:$G$2561,'death (num)'!$C43,'RAW death'!$M$2:$M$2561,H$1)-SUMIFS('RAW death CI'!$N$2:$N$1921,'RAW death CI'!$G$2:$G$1921,'death (num)'!$C43,'RAW death CI'!$M$2:$M$1921,'death (num)'!H$1))/5</f>
        <v>2458.2574656000006</v>
      </c>
      <c r="I43" s="2">
        <f>(SUMIFS('RAW death'!$N$2:$N$2561,'RAW death'!$G$2:$G$2561,'death (num)'!$C43,'RAW death'!$M$2:$M$2561,I$1)-SUMIFS('RAW death CI'!$N$2:$N$1921,'RAW death CI'!$G$2:$G$1921,'death (num)'!$C43,'RAW death CI'!$M$2:$M$1921,'death (num)'!I$1))/5</f>
        <v>2480.0152187999997</v>
      </c>
      <c r="J43" s="2">
        <f>(SUMIFS('RAW death'!$N$2:$N$2561,'RAW death'!$G$2:$G$2561,'death (num)'!$C43,'RAW death'!$M$2:$M$2561,J$1)-SUMIFS('RAW death CI'!$N$2:$N$1921,'RAW death CI'!$G$2:$G$1921,'death (num)'!$C43,'RAW death CI'!$M$2:$M$1921,'death (num)'!J$1))/5</f>
        <v>2543.3598284</v>
      </c>
      <c r="K43" s="2">
        <f>(SUMIFS('RAW death'!$N$2:$N$2561,'RAW death'!$G$2:$G$2561,'death (num)'!$C43,'RAW death'!$M$2:$M$2561,K$1)-SUMIFS('RAW death CI'!$N$2:$N$1921,'RAW death CI'!$G$2:$G$1921,'death (num)'!$C43,'RAW death CI'!$M$2:$M$1921,'death (num)'!K$1))/5</f>
        <v>2608.0484972000004</v>
      </c>
      <c r="L43" s="2">
        <f>(SUMIFS('RAW death'!$N$2:$N$2561,'RAW death'!$G$2:$G$2561,'death (num)'!$C43,'RAW death'!$M$2:$M$2561,L$1)-SUMIFS('RAW death CI'!$N$2:$N$1921,'RAW death CI'!$G$2:$G$1921,'death (num)'!$C43,'RAW death CI'!$M$2:$M$1921,'death (num)'!L$1))/5</f>
        <v>2677.6008126000002</v>
      </c>
      <c r="M43" s="2">
        <f>(SUMIFS('RAW death'!$N$2:$N$2561,'RAW death'!$G$2:$G$2561,'death (num)'!$C43,'RAW death'!$M$2:$M$2561,M$1)-SUMIFS('RAW death CI'!$N$2:$N$1921,'RAW death CI'!$G$2:$G$1921,'death (num)'!$C43,'RAW death CI'!$M$2:$M$1921,'death (num)'!M$1))/5</f>
        <v>2737.9696977999997</v>
      </c>
      <c r="N43" s="2">
        <f>(SUMIFS('RAW death'!$N$2:$N$2561,'RAW death'!$G$2:$G$2561,'death (num)'!$C43,'RAW death'!$M$2:$M$2561,N$1)-SUMIFS('RAW death CI'!$N$2:$N$1921,'RAW death CI'!$G$2:$G$1921,'death (num)'!$C43,'RAW death CI'!$M$2:$M$1921,'death (num)'!N$1))/5</f>
        <v>2786.0821556000001</v>
      </c>
      <c r="O43" s="2">
        <f>(SUMIFS('RAW death'!$N$2:$N$2561,'RAW death'!$G$2:$G$2561,'death (num)'!$C43,'RAW death'!$M$2:$M$2561,O$1)-SUMIFS('RAW death CI'!$N$2:$N$1921,'RAW death CI'!$G$2:$G$1921,'death (num)'!$C43,'RAW death CI'!$M$2:$M$1921,'death (num)'!O$1))/5</f>
        <v>2821.8891183999999</v>
      </c>
      <c r="P43" s="2">
        <f>(SUMIFS('RAW death'!$N$2:$N$2561,'RAW death'!$G$2:$G$2561,'death (num)'!$C43,'RAW death'!$M$2:$M$2561,P$1)-SUMIFS('RAW death CI'!$N$2:$N$1921,'RAW death CI'!$G$2:$G$1921,'death (num)'!$C43,'RAW death CI'!$M$2:$M$1921,'death (num)'!P$1))/5</f>
        <v>2845.5662322000003</v>
      </c>
      <c r="Q43" s="2">
        <f>(SUMIFS('RAW death'!$N$2:$N$2561,'RAW death'!$G$2:$G$2561,'death (num)'!$C43,'RAW death'!$M$2:$M$2561,Q$1)-SUMIFS('RAW death CI'!$N$2:$N$1921,'RAW death CI'!$G$2:$G$1921,'death (num)'!$C43,'RAW death CI'!$M$2:$M$1921,'death (num)'!Q$1))/5</f>
        <v>2865.2880339999997</v>
      </c>
      <c r="R43" s="2">
        <f>(SUMIFS('RAW death'!$N$2:$N$2561,'RAW death'!$G$2:$G$2561,'death (num)'!$C43,'RAW death'!$M$2:$M$2561,R$1)-SUMIFS('RAW death CI'!$N$2:$N$1921,'RAW death CI'!$G$2:$G$1921,'death (num)'!$C43,'RAW death CI'!$M$2:$M$1921,'death (num)'!R$1))/5</f>
        <v>3251.7500964000001</v>
      </c>
      <c r="S43" s="2">
        <f>(SUMIFS('RAW death'!$N$2:$N$2561,'RAW death'!$G$2:$G$2561,'death (num)'!$C43,'RAW death'!$M$2:$M$2561,S$1)-SUMIFS('RAW death CI'!$N$2:$N$1921,'RAW death CI'!$G$2:$G$1921,'death (num)'!$C43,'RAW death CI'!$M$2:$M$1921,'death (num)'!S$1))/5</f>
        <v>2883.4622186000001</v>
      </c>
      <c r="T43" s="2">
        <f>(SUMIFS('RAW death'!$N$2:$N$2561,'RAW death'!$G$2:$G$2561,'death (num)'!$C43,'RAW death'!$M$2:$M$2561,T$1)-SUMIFS('RAW death CI'!$N$2:$N$1921,'RAW death CI'!$G$2:$G$1921,'death (num)'!$C43,'RAW death CI'!$M$2:$M$1921,'death (num)'!T$1))/5</f>
        <v>2912.8190335999998</v>
      </c>
      <c r="U43" s="2">
        <f>(SUMIFS('RAW death'!$N$2:$N$2561,'RAW death'!$G$2:$G$2561,'death (num)'!$C43,'RAW death'!$M$2:$M$2561,U$1)-SUMIFS('RAW death CI'!$N$2:$N$1921,'RAW death CI'!$G$2:$G$1921,'death (num)'!$C43,'RAW death CI'!$M$2:$M$1921,'death (num)'!U$1))/5</f>
        <v>2887.3696364000002</v>
      </c>
      <c r="V43" s="2">
        <f>(SUMIFS('RAW death'!$N$2:$N$2561,'RAW death'!$G$2:$G$2561,'death (num)'!$C43,'RAW death'!$M$2:$M$2561,V$1)-SUMIFS('RAW death CI'!$N$2:$N$1921,'RAW death CI'!$G$2:$G$1921,'death (num)'!$C43,'RAW death CI'!$M$2:$M$1921,'death (num)'!V$1))/5</f>
        <v>2888.008429</v>
      </c>
      <c r="W43" s="2">
        <f>(SUMIFS('RAW death'!$N$2:$N$2561,'RAW death'!$G$2:$G$2561,'death (num)'!$C43,'RAW death'!$M$2:$M$2561,W$1)-SUMIFS('RAW death CI'!$N$2:$N$1921,'RAW death CI'!$G$2:$G$1921,'death (num)'!$C43,'RAW death CI'!$M$2:$M$1921,'death (num)'!W$1))/5</f>
        <v>2893.6375340000004</v>
      </c>
      <c r="X43" s="2">
        <f>(SUMIFS('RAW death'!$N$2:$N$2561,'RAW death'!$G$2:$G$2561,'death (num)'!$C43,'RAW death'!$M$2:$M$2561,X$1)-SUMIFS('RAW death CI'!$N$2:$N$1921,'RAW death CI'!$G$2:$G$1921,'death (num)'!$C43,'RAW death CI'!$M$2:$M$1921,'death (num)'!X$1))/5</f>
        <v>2887.4283960000002</v>
      </c>
      <c r="Y43" s="2">
        <f>(SUMIFS('RAW death'!$N$2:$N$2561,'RAW death'!$G$2:$G$2561,'death (num)'!$C43,'RAW death'!$M$2:$M$2561,Y$1)-SUMIFS('RAW death CI'!$N$2:$N$1921,'RAW death CI'!$G$2:$G$1921,'death (num)'!$C43,'RAW death CI'!$M$2:$M$1921,'death (num)'!Y$1))/5</f>
        <v>2854.0370320000002</v>
      </c>
      <c r="Z43" s="2">
        <f>(SUMIFS('RAW death'!$N$2:$N$2561,'RAW death'!$G$2:$G$2561,'death (num)'!$C43,'RAW death'!$M$2:$M$2561,Z$1)-SUMIFS('RAW death CI'!$N$2:$N$1921,'RAW death CI'!$G$2:$G$1921,'death (num)'!$C43,'RAW death CI'!$M$2:$M$1921,'death (num)'!Z$1))/5</f>
        <v>2836.1611640000001</v>
      </c>
      <c r="AA43" s="2">
        <f>(SUMIFS('RAW death'!$N$2:$N$2561,'RAW death'!$G$2:$G$2561,'death (num)'!$C43,'RAW death'!$M$2:$M$2561,AA$1)-SUMIFS('RAW death CI'!$N$2:$N$1921,'RAW death CI'!$G$2:$G$1921,'death (num)'!$C43,'RAW death CI'!$M$2:$M$1921,'death (num)'!AA$1))/5</f>
        <v>2809.7511019999997</v>
      </c>
      <c r="AB43" s="2">
        <f>(SUMIFS('RAW death'!$N$2:$N$2561,'RAW death'!$G$2:$G$2561,'death (num)'!$C43,'RAW death'!$M$2:$M$2561,AB$1)-SUMIFS('RAW death CI'!$N$2:$N$1921,'RAW death CI'!$G$2:$G$1921,'death (num)'!$C43,'RAW death CI'!$M$2:$M$1921,'death (num)'!AB$1))/5</f>
        <v>2784.6349960000002</v>
      </c>
      <c r="AC43" s="2">
        <f>(SUMIFS('RAW death'!$N$2:$N$2561,'RAW death'!$G$2:$G$2561,'death (num)'!$C43,'RAW death'!$M$2:$M$2561,AC$1)-SUMIFS('RAW death CI'!$N$2:$N$1921,'RAW death CI'!$G$2:$G$1921,'death (num)'!$C43,'RAW death CI'!$M$2:$M$1921,'death (num)'!AC$1))/5</f>
        <v>2772.0158199999996</v>
      </c>
      <c r="AD43" s="2">
        <f>(SUMIFS('RAW death'!$N$2:$N$2561,'RAW death'!$G$2:$G$2561,'death (num)'!$C43,'RAW death'!$M$2:$M$2561,AD$1)-SUMIFS('RAW death CI'!$N$2:$N$1921,'RAW death CI'!$G$2:$G$1921,'death (num)'!$C43,'RAW death CI'!$M$2:$M$1921,'death (num)'!AD$1))/5</f>
        <v>2752.0864520000005</v>
      </c>
      <c r="AE43" s="2">
        <f>(SUMIFS('RAW death'!$N$2:$N$2561,'RAW death'!$G$2:$G$2561,'death (num)'!$C43,'RAW death'!$M$2:$M$2561,AE$1)-SUMIFS('RAW death CI'!$N$2:$N$1921,'RAW death CI'!$G$2:$G$1921,'death (num)'!$C43,'RAW death CI'!$M$2:$M$1921,'death (num)'!AE$1))/5</f>
        <v>2727.0607920000002</v>
      </c>
      <c r="AF43" s="2">
        <f>(SUMIFS('RAW death'!$N$2:$N$2561,'RAW death'!$G$2:$G$2561,'death (num)'!$C43,'RAW death'!$M$2:$M$2561,AF$1)-SUMIFS('RAW death CI'!$N$2:$N$1921,'RAW death CI'!$G$2:$G$1921,'death (num)'!$C43,'RAW death CI'!$M$2:$M$1921,'death (num)'!AF$1))/5</f>
        <v>2718.239302</v>
      </c>
      <c r="AG43" s="2">
        <f>(SUMIFS('RAW death'!$N$2:$N$2561,'RAW death'!$G$2:$G$2561,'death (num)'!$C43,'RAW death'!$M$2:$M$2561,AG$1)-SUMIFS('RAW death CI'!$N$2:$N$1921,'RAW death CI'!$G$2:$G$1921,'death (num)'!$C43,'RAW death CI'!$M$2:$M$1921,'death (num)'!AG$1))/5</f>
        <v>2683.1746900000003</v>
      </c>
      <c r="AH43" s="2">
        <f>(SUMIFS('RAW death'!$N$2:$N$2561,'RAW death'!$G$2:$G$2561,'death (num)'!$C43,'RAW death'!$M$2:$M$2561,AH$1)-SUMIFS('RAW death CI'!$N$2:$N$1921,'RAW death CI'!$G$2:$G$1921,'death (num)'!$C43,'RAW death CI'!$M$2:$M$1921,'death (num)'!AH$1))/5</f>
        <v>3057.617694</v>
      </c>
      <c r="AI43" s="2">
        <f>(SUMIFS('RAW death'!$N$2:$N$2561,'RAW death'!$G$2:$G$2561,'death (num)'!$C43,'RAW death'!$M$2:$M$2561,AI$1)-SUMIFS('RAW death CI'!$N$2:$N$1921,'RAW death CI'!$G$2:$G$1921,'death (num)'!$C43,'RAW death CI'!$M$2:$M$1921,'death (num)'!AI$1))/5</f>
        <v>3687.2373960000004</v>
      </c>
    </row>
    <row r="44" spans="1:35" x14ac:dyDescent="0.2">
      <c r="A44">
        <f t="shared" si="0"/>
        <v>43</v>
      </c>
      <c r="B44" t="s">
        <v>29</v>
      </c>
      <c r="C44" s="1">
        <v>13</v>
      </c>
      <c r="D44" s="2">
        <f>(SUMIFS('RAW death'!$N$2:$N$2561,'RAW death'!$G$2:$G$2561,'death (num)'!$C44,'RAW death'!$M$2:$M$2561,D$1)-SUMIFS('RAW death CI'!$N$2:$N$1921,'RAW death CI'!$G$2:$G$1921,'death (num)'!$C44,'RAW death CI'!$M$2:$M$1921,'death (num)'!D$1))/5</f>
        <v>2425.1971335999997</v>
      </c>
      <c r="E44" s="2">
        <f>(SUMIFS('RAW death'!$N$2:$N$2561,'RAW death'!$G$2:$G$2561,'death (num)'!$C44,'RAW death'!$M$2:$M$2561,E$1)-SUMIFS('RAW death CI'!$N$2:$N$1921,'RAW death CI'!$G$2:$G$1921,'death (num)'!$C44,'RAW death CI'!$M$2:$M$1921,'death (num)'!E$1))/5</f>
        <v>2384.6894155999998</v>
      </c>
      <c r="F44" s="2">
        <f>(SUMIFS('RAW death'!$N$2:$N$2561,'RAW death'!$G$2:$G$2561,'death (num)'!$C44,'RAW death'!$M$2:$M$2561,F$1)-SUMIFS('RAW death CI'!$N$2:$N$1921,'RAW death CI'!$G$2:$G$1921,'death (num)'!$C44,'RAW death CI'!$M$2:$M$1921,'death (num)'!F$1))/5</f>
        <v>2387.7805708000001</v>
      </c>
      <c r="G44" s="2">
        <f>(SUMIFS('RAW death'!$N$2:$N$2561,'RAW death'!$G$2:$G$2561,'death (num)'!$C44,'RAW death'!$M$2:$M$2561,G$1)-SUMIFS('RAW death CI'!$N$2:$N$1921,'RAW death CI'!$G$2:$G$1921,'death (num)'!$C44,'RAW death CI'!$M$2:$M$1921,'death (num)'!G$1))/5</f>
        <v>2423.5729922</v>
      </c>
      <c r="H44" s="2">
        <f>(SUMIFS('RAW death'!$N$2:$N$2561,'RAW death'!$G$2:$G$2561,'death (num)'!$C44,'RAW death'!$M$2:$M$2561,H$1)-SUMIFS('RAW death CI'!$N$2:$N$1921,'RAW death CI'!$G$2:$G$1921,'death (num)'!$C44,'RAW death CI'!$M$2:$M$1921,'death (num)'!H$1))/5</f>
        <v>2458.2574656000006</v>
      </c>
      <c r="I44" s="2">
        <f>(SUMIFS('RAW death'!$N$2:$N$2561,'RAW death'!$G$2:$G$2561,'death (num)'!$C44,'RAW death'!$M$2:$M$2561,I$1)-SUMIFS('RAW death CI'!$N$2:$N$1921,'RAW death CI'!$G$2:$G$1921,'death (num)'!$C44,'RAW death CI'!$M$2:$M$1921,'death (num)'!I$1))/5</f>
        <v>2480.0152187999997</v>
      </c>
      <c r="J44" s="2">
        <f>(SUMIFS('RAW death'!$N$2:$N$2561,'RAW death'!$G$2:$G$2561,'death (num)'!$C44,'RAW death'!$M$2:$M$2561,J$1)-SUMIFS('RAW death CI'!$N$2:$N$1921,'RAW death CI'!$G$2:$G$1921,'death (num)'!$C44,'RAW death CI'!$M$2:$M$1921,'death (num)'!J$1))/5</f>
        <v>2543.3598284</v>
      </c>
      <c r="K44" s="2">
        <f>(SUMIFS('RAW death'!$N$2:$N$2561,'RAW death'!$G$2:$G$2561,'death (num)'!$C44,'RAW death'!$M$2:$M$2561,K$1)-SUMIFS('RAW death CI'!$N$2:$N$1921,'RAW death CI'!$G$2:$G$1921,'death (num)'!$C44,'RAW death CI'!$M$2:$M$1921,'death (num)'!K$1))/5</f>
        <v>2608.0484972000004</v>
      </c>
      <c r="L44" s="2">
        <f>(SUMIFS('RAW death'!$N$2:$N$2561,'RAW death'!$G$2:$G$2561,'death (num)'!$C44,'RAW death'!$M$2:$M$2561,L$1)-SUMIFS('RAW death CI'!$N$2:$N$1921,'RAW death CI'!$G$2:$G$1921,'death (num)'!$C44,'RAW death CI'!$M$2:$M$1921,'death (num)'!L$1))/5</f>
        <v>2677.6008126000002</v>
      </c>
      <c r="M44" s="2">
        <f>(SUMIFS('RAW death'!$N$2:$N$2561,'RAW death'!$G$2:$G$2561,'death (num)'!$C44,'RAW death'!$M$2:$M$2561,M$1)-SUMIFS('RAW death CI'!$N$2:$N$1921,'RAW death CI'!$G$2:$G$1921,'death (num)'!$C44,'RAW death CI'!$M$2:$M$1921,'death (num)'!M$1))/5</f>
        <v>2737.9696977999997</v>
      </c>
      <c r="N44" s="2">
        <f>(SUMIFS('RAW death'!$N$2:$N$2561,'RAW death'!$G$2:$G$2561,'death (num)'!$C44,'RAW death'!$M$2:$M$2561,N$1)-SUMIFS('RAW death CI'!$N$2:$N$1921,'RAW death CI'!$G$2:$G$1921,'death (num)'!$C44,'RAW death CI'!$M$2:$M$1921,'death (num)'!N$1))/5</f>
        <v>2786.0821556000001</v>
      </c>
      <c r="O44" s="2">
        <f>(SUMIFS('RAW death'!$N$2:$N$2561,'RAW death'!$G$2:$G$2561,'death (num)'!$C44,'RAW death'!$M$2:$M$2561,O$1)-SUMIFS('RAW death CI'!$N$2:$N$1921,'RAW death CI'!$G$2:$G$1921,'death (num)'!$C44,'RAW death CI'!$M$2:$M$1921,'death (num)'!O$1))/5</f>
        <v>2821.8891183999999</v>
      </c>
      <c r="P44" s="2">
        <f>(SUMIFS('RAW death'!$N$2:$N$2561,'RAW death'!$G$2:$G$2561,'death (num)'!$C44,'RAW death'!$M$2:$M$2561,P$1)-SUMIFS('RAW death CI'!$N$2:$N$1921,'RAW death CI'!$G$2:$G$1921,'death (num)'!$C44,'RAW death CI'!$M$2:$M$1921,'death (num)'!P$1))/5</f>
        <v>2845.5662322000003</v>
      </c>
      <c r="Q44" s="2">
        <f>(SUMIFS('RAW death'!$N$2:$N$2561,'RAW death'!$G$2:$G$2561,'death (num)'!$C44,'RAW death'!$M$2:$M$2561,Q$1)-SUMIFS('RAW death CI'!$N$2:$N$1921,'RAW death CI'!$G$2:$G$1921,'death (num)'!$C44,'RAW death CI'!$M$2:$M$1921,'death (num)'!Q$1))/5</f>
        <v>2865.2880339999997</v>
      </c>
      <c r="R44" s="2">
        <f>(SUMIFS('RAW death'!$N$2:$N$2561,'RAW death'!$G$2:$G$2561,'death (num)'!$C44,'RAW death'!$M$2:$M$2561,R$1)-SUMIFS('RAW death CI'!$N$2:$N$1921,'RAW death CI'!$G$2:$G$1921,'death (num)'!$C44,'RAW death CI'!$M$2:$M$1921,'death (num)'!R$1))/5</f>
        <v>3251.7500964000001</v>
      </c>
      <c r="S44" s="2">
        <f>(SUMIFS('RAW death'!$N$2:$N$2561,'RAW death'!$G$2:$G$2561,'death (num)'!$C44,'RAW death'!$M$2:$M$2561,S$1)-SUMIFS('RAW death CI'!$N$2:$N$1921,'RAW death CI'!$G$2:$G$1921,'death (num)'!$C44,'RAW death CI'!$M$2:$M$1921,'death (num)'!S$1))/5</f>
        <v>2883.4622186000001</v>
      </c>
      <c r="T44" s="2">
        <f>(SUMIFS('RAW death'!$N$2:$N$2561,'RAW death'!$G$2:$G$2561,'death (num)'!$C44,'RAW death'!$M$2:$M$2561,T$1)-SUMIFS('RAW death CI'!$N$2:$N$1921,'RAW death CI'!$G$2:$G$1921,'death (num)'!$C44,'RAW death CI'!$M$2:$M$1921,'death (num)'!T$1))/5</f>
        <v>2912.8190335999998</v>
      </c>
      <c r="U44" s="2">
        <f>(SUMIFS('RAW death'!$N$2:$N$2561,'RAW death'!$G$2:$G$2561,'death (num)'!$C44,'RAW death'!$M$2:$M$2561,U$1)-SUMIFS('RAW death CI'!$N$2:$N$1921,'RAW death CI'!$G$2:$G$1921,'death (num)'!$C44,'RAW death CI'!$M$2:$M$1921,'death (num)'!U$1))/5</f>
        <v>2887.3696364000002</v>
      </c>
      <c r="V44" s="2">
        <f>(SUMIFS('RAW death'!$N$2:$N$2561,'RAW death'!$G$2:$G$2561,'death (num)'!$C44,'RAW death'!$M$2:$M$2561,V$1)-SUMIFS('RAW death CI'!$N$2:$N$1921,'RAW death CI'!$G$2:$G$1921,'death (num)'!$C44,'RAW death CI'!$M$2:$M$1921,'death (num)'!V$1))/5</f>
        <v>2888.008429</v>
      </c>
      <c r="W44" s="2">
        <f>(SUMIFS('RAW death'!$N$2:$N$2561,'RAW death'!$G$2:$G$2561,'death (num)'!$C44,'RAW death'!$M$2:$M$2561,W$1)-SUMIFS('RAW death CI'!$N$2:$N$1921,'RAW death CI'!$G$2:$G$1921,'death (num)'!$C44,'RAW death CI'!$M$2:$M$1921,'death (num)'!W$1))/5</f>
        <v>2893.6375340000004</v>
      </c>
      <c r="X44" s="2">
        <f>(SUMIFS('RAW death'!$N$2:$N$2561,'RAW death'!$G$2:$G$2561,'death (num)'!$C44,'RAW death'!$M$2:$M$2561,X$1)-SUMIFS('RAW death CI'!$N$2:$N$1921,'RAW death CI'!$G$2:$G$1921,'death (num)'!$C44,'RAW death CI'!$M$2:$M$1921,'death (num)'!X$1))/5</f>
        <v>2887.4283960000002</v>
      </c>
      <c r="Y44" s="2">
        <f>(SUMIFS('RAW death'!$N$2:$N$2561,'RAW death'!$G$2:$G$2561,'death (num)'!$C44,'RAW death'!$M$2:$M$2561,Y$1)-SUMIFS('RAW death CI'!$N$2:$N$1921,'RAW death CI'!$G$2:$G$1921,'death (num)'!$C44,'RAW death CI'!$M$2:$M$1921,'death (num)'!Y$1))/5</f>
        <v>2854.0370320000002</v>
      </c>
      <c r="Z44" s="2">
        <f>(SUMIFS('RAW death'!$N$2:$N$2561,'RAW death'!$G$2:$G$2561,'death (num)'!$C44,'RAW death'!$M$2:$M$2561,Z$1)-SUMIFS('RAW death CI'!$N$2:$N$1921,'RAW death CI'!$G$2:$G$1921,'death (num)'!$C44,'RAW death CI'!$M$2:$M$1921,'death (num)'!Z$1))/5</f>
        <v>2836.1611640000001</v>
      </c>
      <c r="AA44" s="2">
        <f>(SUMIFS('RAW death'!$N$2:$N$2561,'RAW death'!$G$2:$G$2561,'death (num)'!$C44,'RAW death'!$M$2:$M$2561,AA$1)-SUMIFS('RAW death CI'!$N$2:$N$1921,'RAW death CI'!$G$2:$G$1921,'death (num)'!$C44,'RAW death CI'!$M$2:$M$1921,'death (num)'!AA$1))/5</f>
        <v>2809.7511019999997</v>
      </c>
      <c r="AB44" s="2">
        <f>(SUMIFS('RAW death'!$N$2:$N$2561,'RAW death'!$G$2:$G$2561,'death (num)'!$C44,'RAW death'!$M$2:$M$2561,AB$1)-SUMIFS('RAW death CI'!$N$2:$N$1921,'RAW death CI'!$G$2:$G$1921,'death (num)'!$C44,'RAW death CI'!$M$2:$M$1921,'death (num)'!AB$1))/5</f>
        <v>2784.6349960000002</v>
      </c>
      <c r="AC44" s="2">
        <f>(SUMIFS('RAW death'!$N$2:$N$2561,'RAW death'!$G$2:$G$2561,'death (num)'!$C44,'RAW death'!$M$2:$M$2561,AC$1)-SUMIFS('RAW death CI'!$N$2:$N$1921,'RAW death CI'!$G$2:$G$1921,'death (num)'!$C44,'RAW death CI'!$M$2:$M$1921,'death (num)'!AC$1))/5</f>
        <v>2772.0158199999996</v>
      </c>
      <c r="AD44" s="2">
        <f>(SUMIFS('RAW death'!$N$2:$N$2561,'RAW death'!$G$2:$G$2561,'death (num)'!$C44,'RAW death'!$M$2:$M$2561,AD$1)-SUMIFS('RAW death CI'!$N$2:$N$1921,'RAW death CI'!$G$2:$G$1921,'death (num)'!$C44,'RAW death CI'!$M$2:$M$1921,'death (num)'!AD$1))/5</f>
        <v>2752.0864520000005</v>
      </c>
      <c r="AE44" s="2">
        <f>(SUMIFS('RAW death'!$N$2:$N$2561,'RAW death'!$G$2:$G$2561,'death (num)'!$C44,'RAW death'!$M$2:$M$2561,AE$1)-SUMIFS('RAW death CI'!$N$2:$N$1921,'RAW death CI'!$G$2:$G$1921,'death (num)'!$C44,'RAW death CI'!$M$2:$M$1921,'death (num)'!AE$1))/5</f>
        <v>2727.0607920000002</v>
      </c>
      <c r="AF44" s="2">
        <f>(SUMIFS('RAW death'!$N$2:$N$2561,'RAW death'!$G$2:$G$2561,'death (num)'!$C44,'RAW death'!$M$2:$M$2561,AF$1)-SUMIFS('RAW death CI'!$N$2:$N$1921,'RAW death CI'!$G$2:$G$1921,'death (num)'!$C44,'RAW death CI'!$M$2:$M$1921,'death (num)'!AF$1))/5</f>
        <v>2718.239302</v>
      </c>
      <c r="AG44" s="2">
        <f>(SUMIFS('RAW death'!$N$2:$N$2561,'RAW death'!$G$2:$G$2561,'death (num)'!$C44,'RAW death'!$M$2:$M$2561,AG$1)-SUMIFS('RAW death CI'!$N$2:$N$1921,'RAW death CI'!$G$2:$G$1921,'death (num)'!$C44,'RAW death CI'!$M$2:$M$1921,'death (num)'!AG$1))/5</f>
        <v>2683.1746900000003</v>
      </c>
      <c r="AH44" s="2">
        <f>(SUMIFS('RAW death'!$N$2:$N$2561,'RAW death'!$G$2:$G$2561,'death (num)'!$C44,'RAW death'!$M$2:$M$2561,AH$1)-SUMIFS('RAW death CI'!$N$2:$N$1921,'RAW death CI'!$G$2:$G$1921,'death (num)'!$C44,'RAW death CI'!$M$2:$M$1921,'death (num)'!AH$1))/5</f>
        <v>3057.617694</v>
      </c>
      <c r="AI44" s="2">
        <f>(SUMIFS('RAW death'!$N$2:$N$2561,'RAW death'!$G$2:$G$2561,'death (num)'!$C44,'RAW death'!$M$2:$M$2561,AI$1)-SUMIFS('RAW death CI'!$N$2:$N$1921,'RAW death CI'!$G$2:$G$1921,'death (num)'!$C44,'RAW death CI'!$M$2:$M$1921,'death (num)'!AI$1))/5</f>
        <v>3687.2373960000004</v>
      </c>
    </row>
    <row r="45" spans="1:35" x14ac:dyDescent="0.2">
      <c r="A45">
        <f t="shared" si="0"/>
        <v>44</v>
      </c>
      <c r="B45" t="s">
        <v>29</v>
      </c>
      <c r="C45" s="1">
        <v>13</v>
      </c>
      <c r="D45" s="2">
        <f>(SUMIFS('RAW death'!$N$2:$N$2561,'RAW death'!$G$2:$G$2561,'death (num)'!$C45,'RAW death'!$M$2:$M$2561,D$1)-SUMIFS('RAW death CI'!$N$2:$N$1921,'RAW death CI'!$G$2:$G$1921,'death (num)'!$C45,'RAW death CI'!$M$2:$M$1921,'death (num)'!D$1))/5</f>
        <v>2425.1971335999997</v>
      </c>
      <c r="E45" s="2">
        <f>(SUMIFS('RAW death'!$N$2:$N$2561,'RAW death'!$G$2:$G$2561,'death (num)'!$C45,'RAW death'!$M$2:$M$2561,E$1)-SUMIFS('RAW death CI'!$N$2:$N$1921,'RAW death CI'!$G$2:$G$1921,'death (num)'!$C45,'RAW death CI'!$M$2:$M$1921,'death (num)'!E$1))/5</f>
        <v>2384.6894155999998</v>
      </c>
      <c r="F45" s="2">
        <f>(SUMIFS('RAW death'!$N$2:$N$2561,'RAW death'!$G$2:$G$2561,'death (num)'!$C45,'RAW death'!$M$2:$M$2561,F$1)-SUMIFS('RAW death CI'!$N$2:$N$1921,'RAW death CI'!$G$2:$G$1921,'death (num)'!$C45,'RAW death CI'!$M$2:$M$1921,'death (num)'!F$1))/5</f>
        <v>2387.7805708000001</v>
      </c>
      <c r="G45" s="2">
        <f>(SUMIFS('RAW death'!$N$2:$N$2561,'RAW death'!$G$2:$G$2561,'death (num)'!$C45,'RAW death'!$M$2:$M$2561,G$1)-SUMIFS('RAW death CI'!$N$2:$N$1921,'RAW death CI'!$G$2:$G$1921,'death (num)'!$C45,'RAW death CI'!$M$2:$M$1921,'death (num)'!G$1))/5</f>
        <v>2423.5729922</v>
      </c>
      <c r="H45" s="2">
        <f>(SUMIFS('RAW death'!$N$2:$N$2561,'RAW death'!$G$2:$G$2561,'death (num)'!$C45,'RAW death'!$M$2:$M$2561,H$1)-SUMIFS('RAW death CI'!$N$2:$N$1921,'RAW death CI'!$G$2:$G$1921,'death (num)'!$C45,'RAW death CI'!$M$2:$M$1921,'death (num)'!H$1))/5</f>
        <v>2458.2574656000006</v>
      </c>
      <c r="I45" s="2">
        <f>(SUMIFS('RAW death'!$N$2:$N$2561,'RAW death'!$G$2:$G$2561,'death (num)'!$C45,'RAW death'!$M$2:$M$2561,I$1)-SUMIFS('RAW death CI'!$N$2:$N$1921,'RAW death CI'!$G$2:$G$1921,'death (num)'!$C45,'RAW death CI'!$M$2:$M$1921,'death (num)'!I$1))/5</f>
        <v>2480.0152187999997</v>
      </c>
      <c r="J45" s="2">
        <f>(SUMIFS('RAW death'!$N$2:$N$2561,'RAW death'!$G$2:$G$2561,'death (num)'!$C45,'RAW death'!$M$2:$M$2561,J$1)-SUMIFS('RAW death CI'!$N$2:$N$1921,'RAW death CI'!$G$2:$G$1921,'death (num)'!$C45,'RAW death CI'!$M$2:$M$1921,'death (num)'!J$1))/5</f>
        <v>2543.3598284</v>
      </c>
      <c r="K45" s="2">
        <f>(SUMIFS('RAW death'!$N$2:$N$2561,'RAW death'!$G$2:$G$2561,'death (num)'!$C45,'RAW death'!$M$2:$M$2561,K$1)-SUMIFS('RAW death CI'!$N$2:$N$1921,'RAW death CI'!$G$2:$G$1921,'death (num)'!$C45,'RAW death CI'!$M$2:$M$1921,'death (num)'!K$1))/5</f>
        <v>2608.0484972000004</v>
      </c>
      <c r="L45" s="2">
        <f>(SUMIFS('RAW death'!$N$2:$N$2561,'RAW death'!$G$2:$G$2561,'death (num)'!$C45,'RAW death'!$M$2:$M$2561,L$1)-SUMIFS('RAW death CI'!$N$2:$N$1921,'RAW death CI'!$G$2:$G$1921,'death (num)'!$C45,'RAW death CI'!$M$2:$M$1921,'death (num)'!L$1))/5</f>
        <v>2677.6008126000002</v>
      </c>
      <c r="M45" s="2">
        <f>(SUMIFS('RAW death'!$N$2:$N$2561,'RAW death'!$G$2:$G$2561,'death (num)'!$C45,'RAW death'!$M$2:$M$2561,M$1)-SUMIFS('RAW death CI'!$N$2:$N$1921,'RAW death CI'!$G$2:$G$1921,'death (num)'!$C45,'RAW death CI'!$M$2:$M$1921,'death (num)'!M$1))/5</f>
        <v>2737.9696977999997</v>
      </c>
      <c r="N45" s="2">
        <f>(SUMIFS('RAW death'!$N$2:$N$2561,'RAW death'!$G$2:$G$2561,'death (num)'!$C45,'RAW death'!$M$2:$M$2561,N$1)-SUMIFS('RAW death CI'!$N$2:$N$1921,'RAW death CI'!$G$2:$G$1921,'death (num)'!$C45,'RAW death CI'!$M$2:$M$1921,'death (num)'!N$1))/5</f>
        <v>2786.0821556000001</v>
      </c>
      <c r="O45" s="2">
        <f>(SUMIFS('RAW death'!$N$2:$N$2561,'RAW death'!$G$2:$G$2561,'death (num)'!$C45,'RAW death'!$M$2:$M$2561,O$1)-SUMIFS('RAW death CI'!$N$2:$N$1921,'RAW death CI'!$G$2:$G$1921,'death (num)'!$C45,'RAW death CI'!$M$2:$M$1921,'death (num)'!O$1))/5</f>
        <v>2821.8891183999999</v>
      </c>
      <c r="P45" s="2">
        <f>(SUMIFS('RAW death'!$N$2:$N$2561,'RAW death'!$G$2:$G$2561,'death (num)'!$C45,'RAW death'!$M$2:$M$2561,P$1)-SUMIFS('RAW death CI'!$N$2:$N$1921,'RAW death CI'!$G$2:$G$1921,'death (num)'!$C45,'RAW death CI'!$M$2:$M$1921,'death (num)'!P$1))/5</f>
        <v>2845.5662322000003</v>
      </c>
      <c r="Q45" s="2">
        <f>(SUMIFS('RAW death'!$N$2:$N$2561,'RAW death'!$G$2:$G$2561,'death (num)'!$C45,'RAW death'!$M$2:$M$2561,Q$1)-SUMIFS('RAW death CI'!$N$2:$N$1921,'RAW death CI'!$G$2:$G$1921,'death (num)'!$C45,'RAW death CI'!$M$2:$M$1921,'death (num)'!Q$1))/5</f>
        <v>2865.2880339999997</v>
      </c>
      <c r="R45" s="2">
        <f>(SUMIFS('RAW death'!$N$2:$N$2561,'RAW death'!$G$2:$G$2561,'death (num)'!$C45,'RAW death'!$M$2:$M$2561,R$1)-SUMIFS('RAW death CI'!$N$2:$N$1921,'RAW death CI'!$G$2:$G$1921,'death (num)'!$C45,'RAW death CI'!$M$2:$M$1921,'death (num)'!R$1))/5</f>
        <v>3251.7500964000001</v>
      </c>
      <c r="S45" s="2">
        <f>(SUMIFS('RAW death'!$N$2:$N$2561,'RAW death'!$G$2:$G$2561,'death (num)'!$C45,'RAW death'!$M$2:$M$2561,S$1)-SUMIFS('RAW death CI'!$N$2:$N$1921,'RAW death CI'!$G$2:$G$1921,'death (num)'!$C45,'RAW death CI'!$M$2:$M$1921,'death (num)'!S$1))/5</f>
        <v>2883.4622186000001</v>
      </c>
      <c r="T45" s="2">
        <f>(SUMIFS('RAW death'!$N$2:$N$2561,'RAW death'!$G$2:$G$2561,'death (num)'!$C45,'RAW death'!$M$2:$M$2561,T$1)-SUMIFS('RAW death CI'!$N$2:$N$1921,'RAW death CI'!$G$2:$G$1921,'death (num)'!$C45,'RAW death CI'!$M$2:$M$1921,'death (num)'!T$1))/5</f>
        <v>2912.8190335999998</v>
      </c>
      <c r="U45" s="2">
        <f>(SUMIFS('RAW death'!$N$2:$N$2561,'RAW death'!$G$2:$G$2561,'death (num)'!$C45,'RAW death'!$M$2:$M$2561,U$1)-SUMIFS('RAW death CI'!$N$2:$N$1921,'RAW death CI'!$G$2:$G$1921,'death (num)'!$C45,'RAW death CI'!$M$2:$M$1921,'death (num)'!U$1))/5</f>
        <v>2887.3696364000002</v>
      </c>
      <c r="V45" s="2">
        <f>(SUMIFS('RAW death'!$N$2:$N$2561,'RAW death'!$G$2:$G$2561,'death (num)'!$C45,'RAW death'!$M$2:$M$2561,V$1)-SUMIFS('RAW death CI'!$N$2:$N$1921,'RAW death CI'!$G$2:$G$1921,'death (num)'!$C45,'RAW death CI'!$M$2:$M$1921,'death (num)'!V$1))/5</f>
        <v>2888.008429</v>
      </c>
      <c r="W45" s="2">
        <f>(SUMIFS('RAW death'!$N$2:$N$2561,'RAW death'!$G$2:$G$2561,'death (num)'!$C45,'RAW death'!$M$2:$M$2561,W$1)-SUMIFS('RAW death CI'!$N$2:$N$1921,'RAW death CI'!$G$2:$G$1921,'death (num)'!$C45,'RAW death CI'!$M$2:$M$1921,'death (num)'!W$1))/5</f>
        <v>2893.6375340000004</v>
      </c>
      <c r="X45" s="2">
        <f>(SUMIFS('RAW death'!$N$2:$N$2561,'RAW death'!$G$2:$G$2561,'death (num)'!$C45,'RAW death'!$M$2:$M$2561,X$1)-SUMIFS('RAW death CI'!$N$2:$N$1921,'RAW death CI'!$G$2:$G$1921,'death (num)'!$C45,'RAW death CI'!$M$2:$M$1921,'death (num)'!X$1))/5</f>
        <v>2887.4283960000002</v>
      </c>
      <c r="Y45" s="2">
        <f>(SUMIFS('RAW death'!$N$2:$N$2561,'RAW death'!$G$2:$G$2561,'death (num)'!$C45,'RAW death'!$M$2:$M$2561,Y$1)-SUMIFS('RAW death CI'!$N$2:$N$1921,'RAW death CI'!$G$2:$G$1921,'death (num)'!$C45,'RAW death CI'!$M$2:$M$1921,'death (num)'!Y$1))/5</f>
        <v>2854.0370320000002</v>
      </c>
      <c r="Z45" s="2">
        <f>(SUMIFS('RAW death'!$N$2:$N$2561,'RAW death'!$G$2:$G$2561,'death (num)'!$C45,'RAW death'!$M$2:$M$2561,Z$1)-SUMIFS('RAW death CI'!$N$2:$N$1921,'RAW death CI'!$G$2:$G$1921,'death (num)'!$C45,'RAW death CI'!$M$2:$M$1921,'death (num)'!Z$1))/5</f>
        <v>2836.1611640000001</v>
      </c>
      <c r="AA45" s="2">
        <f>(SUMIFS('RAW death'!$N$2:$N$2561,'RAW death'!$G$2:$G$2561,'death (num)'!$C45,'RAW death'!$M$2:$M$2561,AA$1)-SUMIFS('RAW death CI'!$N$2:$N$1921,'RAW death CI'!$G$2:$G$1921,'death (num)'!$C45,'RAW death CI'!$M$2:$M$1921,'death (num)'!AA$1))/5</f>
        <v>2809.7511019999997</v>
      </c>
      <c r="AB45" s="2">
        <f>(SUMIFS('RAW death'!$N$2:$N$2561,'RAW death'!$G$2:$G$2561,'death (num)'!$C45,'RAW death'!$M$2:$M$2561,AB$1)-SUMIFS('RAW death CI'!$N$2:$N$1921,'RAW death CI'!$G$2:$G$1921,'death (num)'!$C45,'RAW death CI'!$M$2:$M$1921,'death (num)'!AB$1))/5</f>
        <v>2784.6349960000002</v>
      </c>
      <c r="AC45" s="2">
        <f>(SUMIFS('RAW death'!$N$2:$N$2561,'RAW death'!$G$2:$G$2561,'death (num)'!$C45,'RAW death'!$M$2:$M$2561,AC$1)-SUMIFS('RAW death CI'!$N$2:$N$1921,'RAW death CI'!$G$2:$G$1921,'death (num)'!$C45,'RAW death CI'!$M$2:$M$1921,'death (num)'!AC$1))/5</f>
        <v>2772.0158199999996</v>
      </c>
      <c r="AD45" s="2">
        <f>(SUMIFS('RAW death'!$N$2:$N$2561,'RAW death'!$G$2:$G$2561,'death (num)'!$C45,'RAW death'!$M$2:$M$2561,AD$1)-SUMIFS('RAW death CI'!$N$2:$N$1921,'RAW death CI'!$G$2:$G$1921,'death (num)'!$C45,'RAW death CI'!$M$2:$M$1921,'death (num)'!AD$1))/5</f>
        <v>2752.0864520000005</v>
      </c>
      <c r="AE45" s="2">
        <f>(SUMIFS('RAW death'!$N$2:$N$2561,'RAW death'!$G$2:$G$2561,'death (num)'!$C45,'RAW death'!$M$2:$M$2561,AE$1)-SUMIFS('RAW death CI'!$N$2:$N$1921,'RAW death CI'!$G$2:$G$1921,'death (num)'!$C45,'RAW death CI'!$M$2:$M$1921,'death (num)'!AE$1))/5</f>
        <v>2727.0607920000002</v>
      </c>
      <c r="AF45" s="2">
        <f>(SUMIFS('RAW death'!$N$2:$N$2561,'RAW death'!$G$2:$G$2561,'death (num)'!$C45,'RAW death'!$M$2:$M$2561,AF$1)-SUMIFS('RAW death CI'!$N$2:$N$1921,'RAW death CI'!$G$2:$G$1921,'death (num)'!$C45,'RAW death CI'!$M$2:$M$1921,'death (num)'!AF$1))/5</f>
        <v>2718.239302</v>
      </c>
      <c r="AG45" s="2">
        <f>(SUMIFS('RAW death'!$N$2:$N$2561,'RAW death'!$G$2:$G$2561,'death (num)'!$C45,'RAW death'!$M$2:$M$2561,AG$1)-SUMIFS('RAW death CI'!$N$2:$N$1921,'RAW death CI'!$G$2:$G$1921,'death (num)'!$C45,'RAW death CI'!$M$2:$M$1921,'death (num)'!AG$1))/5</f>
        <v>2683.1746900000003</v>
      </c>
      <c r="AH45" s="2">
        <f>(SUMIFS('RAW death'!$N$2:$N$2561,'RAW death'!$G$2:$G$2561,'death (num)'!$C45,'RAW death'!$M$2:$M$2561,AH$1)-SUMIFS('RAW death CI'!$N$2:$N$1921,'RAW death CI'!$G$2:$G$1921,'death (num)'!$C45,'RAW death CI'!$M$2:$M$1921,'death (num)'!AH$1))/5</f>
        <v>3057.617694</v>
      </c>
      <c r="AI45" s="2">
        <f>(SUMIFS('RAW death'!$N$2:$N$2561,'RAW death'!$G$2:$G$2561,'death (num)'!$C45,'RAW death'!$M$2:$M$2561,AI$1)-SUMIFS('RAW death CI'!$N$2:$N$1921,'RAW death CI'!$G$2:$G$1921,'death (num)'!$C45,'RAW death CI'!$M$2:$M$1921,'death (num)'!AI$1))/5</f>
        <v>3687.2373960000004</v>
      </c>
    </row>
    <row r="46" spans="1:35" x14ac:dyDescent="0.2">
      <c r="A46">
        <f t="shared" si="0"/>
        <v>45</v>
      </c>
      <c r="B46" t="s">
        <v>30</v>
      </c>
      <c r="C46" s="1">
        <v>14</v>
      </c>
      <c r="D46" s="2">
        <f>(SUMIFS('RAW death'!$N$2:$N$2561,'RAW death'!$G$2:$G$2561,'death (num)'!$C46,'RAW death'!$M$2:$M$2561,D$1)-SUMIFS('RAW death CI'!$N$2:$N$1921,'RAW death CI'!$G$2:$G$1921,'death (num)'!$C46,'RAW death CI'!$M$2:$M$1921,'death (num)'!D$1))/5</f>
        <v>2673.3660322000001</v>
      </c>
      <c r="E46" s="2">
        <f>(SUMIFS('RAW death'!$N$2:$N$2561,'RAW death'!$G$2:$G$2561,'death (num)'!$C46,'RAW death'!$M$2:$M$2561,E$1)-SUMIFS('RAW death CI'!$N$2:$N$1921,'RAW death CI'!$G$2:$G$1921,'death (num)'!$C46,'RAW death CI'!$M$2:$M$1921,'death (num)'!E$1))/5</f>
        <v>2596.5562881999999</v>
      </c>
      <c r="F46" s="2">
        <f>(SUMIFS('RAW death'!$N$2:$N$2561,'RAW death'!$G$2:$G$2561,'death (num)'!$C46,'RAW death'!$M$2:$M$2561,F$1)-SUMIFS('RAW death CI'!$N$2:$N$1921,'RAW death CI'!$G$2:$G$1921,'death (num)'!$C46,'RAW death CI'!$M$2:$M$1921,'death (num)'!F$1))/5</f>
        <v>2527.0832459999997</v>
      </c>
      <c r="G46" s="2">
        <f>(SUMIFS('RAW death'!$N$2:$N$2561,'RAW death'!$G$2:$G$2561,'death (num)'!$C46,'RAW death'!$M$2:$M$2561,G$1)-SUMIFS('RAW death CI'!$N$2:$N$1921,'RAW death CI'!$G$2:$G$1921,'death (num)'!$C46,'RAW death CI'!$M$2:$M$1921,'death (num)'!G$1))/5</f>
        <v>2491.7986197999999</v>
      </c>
      <c r="H46" s="2">
        <f>(SUMIFS('RAW death'!$N$2:$N$2561,'RAW death'!$G$2:$G$2561,'death (num)'!$C46,'RAW death'!$M$2:$M$2561,H$1)-SUMIFS('RAW death CI'!$N$2:$N$1921,'RAW death CI'!$G$2:$G$1921,'death (num)'!$C46,'RAW death CI'!$M$2:$M$1921,'death (num)'!H$1))/5</f>
        <v>2473.8099084</v>
      </c>
      <c r="I46" s="2">
        <f>(SUMIFS('RAW death'!$N$2:$N$2561,'RAW death'!$G$2:$G$2561,'death (num)'!$C46,'RAW death'!$M$2:$M$2561,I$1)-SUMIFS('RAW death CI'!$N$2:$N$1921,'RAW death CI'!$G$2:$G$1921,'death (num)'!$C46,'RAW death CI'!$M$2:$M$1921,'death (num)'!I$1))/5</f>
        <v>2502.9479404000003</v>
      </c>
      <c r="J46" s="2">
        <f>(SUMIFS('RAW death'!$N$2:$N$2561,'RAW death'!$G$2:$G$2561,'death (num)'!$C46,'RAW death'!$M$2:$M$2561,J$1)-SUMIFS('RAW death CI'!$N$2:$N$1921,'RAW death CI'!$G$2:$G$1921,'death (num)'!$C46,'RAW death CI'!$M$2:$M$1921,'death (num)'!J$1))/5</f>
        <v>2525.6640096000001</v>
      </c>
      <c r="K46" s="2">
        <f>(SUMIFS('RAW death'!$N$2:$N$2561,'RAW death'!$G$2:$G$2561,'death (num)'!$C46,'RAW death'!$M$2:$M$2561,K$1)-SUMIFS('RAW death CI'!$N$2:$N$1921,'RAW death CI'!$G$2:$G$1921,'death (num)'!$C46,'RAW death CI'!$M$2:$M$1921,'death (num)'!K$1))/5</f>
        <v>2589.9191276000001</v>
      </c>
      <c r="L46" s="2">
        <f>(SUMIFS('RAW death'!$N$2:$N$2561,'RAW death'!$G$2:$G$2561,'death (num)'!$C46,'RAW death'!$M$2:$M$2561,L$1)-SUMIFS('RAW death CI'!$N$2:$N$1921,'RAW death CI'!$G$2:$G$1921,'death (num)'!$C46,'RAW death CI'!$M$2:$M$1921,'death (num)'!L$1))/5</f>
        <v>2676.6966275999998</v>
      </c>
      <c r="M46" s="2">
        <f>(SUMIFS('RAW death'!$N$2:$N$2561,'RAW death'!$G$2:$G$2561,'death (num)'!$C46,'RAW death'!$M$2:$M$2561,M$1)-SUMIFS('RAW death CI'!$N$2:$N$1921,'RAW death CI'!$G$2:$G$1921,'death (num)'!$C46,'RAW death CI'!$M$2:$M$1921,'death (num)'!M$1))/5</f>
        <v>2760.0279904000004</v>
      </c>
      <c r="N46" s="2">
        <f>(SUMIFS('RAW death'!$N$2:$N$2561,'RAW death'!$G$2:$G$2561,'death (num)'!$C46,'RAW death'!$M$2:$M$2561,N$1)-SUMIFS('RAW death CI'!$N$2:$N$1921,'RAW death CI'!$G$2:$G$1921,'death (num)'!$C46,'RAW death CI'!$M$2:$M$1921,'death (num)'!N$1))/5</f>
        <v>2810.0573009999998</v>
      </c>
      <c r="O46" s="2">
        <f>(SUMIFS('RAW death'!$N$2:$N$2561,'RAW death'!$G$2:$G$2561,'death (num)'!$C46,'RAW death'!$M$2:$M$2561,O$1)-SUMIFS('RAW death CI'!$N$2:$N$1921,'RAW death CI'!$G$2:$G$1921,'death (num)'!$C46,'RAW death CI'!$M$2:$M$1921,'death (num)'!O$1))/5</f>
        <v>2889.0369842</v>
      </c>
      <c r="P46" s="2">
        <f>(SUMIFS('RAW death'!$N$2:$N$2561,'RAW death'!$G$2:$G$2561,'death (num)'!$C46,'RAW death'!$M$2:$M$2561,P$1)-SUMIFS('RAW death CI'!$N$2:$N$1921,'RAW death CI'!$G$2:$G$1921,'death (num)'!$C46,'RAW death CI'!$M$2:$M$1921,'death (num)'!P$1))/5</f>
        <v>2957.8507689999997</v>
      </c>
      <c r="Q46" s="2">
        <f>(SUMIFS('RAW death'!$N$2:$N$2561,'RAW death'!$G$2:$G$2561,'death (num)'!$C46,'RAW death'!$M$2:$M$2561,Q$1)-SUMIFS('RAW death CI'!$N$2:$N$1921,'RAW death CI'!$G$2:$G$1921,'death (num)'!$C46,'RAW death CI'!$M$2:$M$1921,'death (num)'!Q$1))/5</f>
        <v>3020.7721489999994</v>
      </c>
      <c r="R46" s="2">
        <f>(SUMIFS('RAW death'!$N$2:$N$2561,'RAW death'!$G$2:$G$2561,'death (num)'!$C46,'RAW death'!$M$2:$M$2561,R$1)-SUMIFS('RAW death CI'!$N$2:$N$1921,'RAW death CI'!$G$2:$G$1921,'death (num)'!$C46,'RAW death CI'!$M$2:$M$1921,'death (num)'!R$1))/5</f>
        <v>3305.5396265999998</v>
      </c>
      <c r="S46" s="2">
        <f>(SUMIFS('RAW death'!$N$2:$N$2561,'RAW death'!$G$2:$G$2561,'death (num)'!$C46,'RAW death'!$M$2:$M$2561,S$1)-SUMIFS('RAW death CI'!$N$2:$N$1921,'RAW death CI'!$G$2:$G$1921,'death (num)'!$C46,'RAW death CI'!$M$2:$M$1921,'death (num)'!S$1))/5</f>
        <v>3125.5143233999997</v>
      </c>
      <c r="T46" s="2">
        <f>(SUMIFS('RAW death'!$N$2:$N$2561,'RAW death'!$G$2:$G$2561,'death (num)'!$C46,'RAW death'!$M$2:$M$2561,T$1)-SUMIFS('RAW death CI'!$N$2:$N$1921,'RAW death CI'!$G$2:$G$1921,'death (num)'!$C46,'RAW death CI'!$M$2:$M$1921,'death (num)'!T$1))/5</f>
        <v>3198.3882319999998</v>
      </c>
      <c r="U46" s="2">
        <f>(SUMIFS('RAW death'!$N$2:$N$2561,'RAW death'!$G$2:$G$2561,'death (num)'!$C46,'RAW death'!$M$2:$M$2561,U$1)-SUMIFS('RAW death CI'!$N$2:$N$1921,'RAW death CI'!$G$2:$G$1921,'death (num)'!$C46,'RAW death CI'!$M$2:$M$1921,'death (num)'!U$1))/5</f>
        <v>3226.7142039999999</v>
      </c>
      <c r="V46" s="2">
        <f>(SUMIFS('RAW death'!$N$2:$N$2561,'RAW death'!$G$2:$G$2561,'death (num)'!$C46,'RAW death'!$M$2:$M$2561,V$1)-SUMIFS('RAW death CI'!$N$2:$N$1921,'RAW death CI'!$G$2:$G$1921,'death (num)'!$C46,'RAW death CI'!$M$2:$M$1921,'death (num)'!V$1))/5</f>
        <v>3279.644812</v>
      </c>
      <c r="W46" s="2">
        <f>(SUMIFS('RAW death'!$N$2:$N$2561,'RAW death'!$G$2:$G$2561,'death (num)'!$C46,'RAW death'!$M$2:$M$2561,W$1)-SUMIFS('RAW death CI'!$N$2:$N$1921,'RAW death CI'!$G$2:$G$1921,'death (num)'!$C46,'RAW death CI'!$M$2:$M$1921,'death (num)'!W$1))/5</f>
        <v>3336.4270880000004</v>
      </c>
      <c r="X46" s="2">
        <f>(SUMIFS('RAW death'!$N$2:$N$2561,'RAW death'!$G$2:$G$2561,'death (num)'!$C46,'RAW death'!$M$2:$M$2561,X$1)-SUMIFS('RAW death CI'!$N$2:$N$1921,'RAW death CI'!$G$2:$G$1921,'death (num)'!$C46,'RAW death CI'!$M$2:$M$1921,'death (num)'!X$1))/5</f>
        <v>3382.0259459999993</v>
      </c>
      <c r="Y46" s="2">
        <f>(SUMIFS('RAW death'!$N$2:$N$2561,'RAW death'!$G$2:$G$2561,'death (num)'!$C46,'RAW death'!$M$2:$M$2561,Y$1)-SUMIFS('RAW death CI'!$N$2:$N$1921,'RAW death CI'!$G$2:$G$1921,'death (num)'!$C46,'RAW death CI'!$M$2:$M$1921,'death (num)'!Y$1))/5</f>
        <v>3387.9389459999998</v>
      </c>
      <c r="Z46" s="2">
        <f>(SUMIFS('RAW death'!$N$2:$N$2561,'RAW death'!$G$2:$G$2561,'death (num)'!$C46,'RAW death'!$M$2:$M$2561,Z$1)-SUMIFS('RAW death CI'!$N$2:$N$1921,'RAW death CI'!$G$2:$G$1921,'death (num)'!$C46,'RAW death CI'!$M$2:$M$1921,'death (num)'!Z$1))/5</f>
        <v>3399.8122619999995</v>
      </c>
      <c r="AA46" s="2">
        <f>(SUMIFS('RAW death'!$N$2:$N$2561,'RAW death'!$G$2:$G$2561,'death (num)'!$C46,'RAW death'!$M$2:$M$2561,AA$1)-SUMIFS('RAW death CI'!$N$2:$N$1921,'RAW death CI'!$G$2:$G$1921,'death (num)'!$C46,'RAW death CI'!$M$2:$M$1921,'death (num)'!AA$1))/5</f>
        <v>3395.0397800000001</v>
      </c>
      <c r="AB46" s="2">
        <f>(SUMIFS('RAW death'!$N$2:$N$2561,'RAW death'!$G$2:$G$2561,'death (num)'!$C46,'RAW death'!$M$2:$M$2561,AB$1)-SUMIFS('RAW death CI'!$N$2:$N$1921,'RAW death CI'!$G$2:$G$1921,'death (num)'!$C46,'RAW death CI'!$M$2:$M$1921,'death (num)'!AB$1))/5</f>
        <v>3393.3684020000001</v>
      </c>
      <c r="AC46" s="2">
        <f>(SUMIFS('RAW death'!$N$2:$N$2561,'RAW death'!$G$2:$G$2561,'death (num)'!$C46,'RAW death'!$M$2:$M$2561,AC$1)-SUMIFS('RAW death CI'!$N$2:$N$1921,'RAW death CI'!$G$2:$G$1921,'death (num)'!$C46,'RAW death CI'!$M$2:$M$1921,'death (num)'!AC$1))/5</f>
        <v>3401.5492999999997</v>
      </c>
      <c r="AD46" s="2">
        <f>(SUMIFS('RAW death'!$N$2:$N$2561,'RAW death'!$G$2:$G$2561,'death (num)'!$C46,'RAW death'!$M$2:$M$2561,AD$1)-SUMIFS('RAW death CI'!$N$2:$N$1921,'RAW death CI'!$G$2:$G$1921,'death (num)'!$C46,'RAW death CI'!$M$2:$M$1921,'death (num)'!AD$1))/5</f>
        <v>3411.9165619999999</v>
      </c>
      <c r="AE46" s="2">
        <f>(SUMIFS('RAW death'!$N$2:$N$2561,'RAW death'!$G$2:$G$2561,'death (num)'!$C46,'RAW death'!$M$2:$M$2561,AE$1)-SUMIFS('RAW death CI'!$N$2:$N$1921,'RAW death CI'!$G$2:$G$1921,'death (num)'!$C46,'RAW death CI'!$M$2:$M$1921,'death (num)'!AE$1))/5</f>
        <v>3409.1561040000001</v>
      </c>
      <c r="AF46" s="2">
        <f>(SUMIFS('RAW death'!$N$2:$N$2561,'RAW death'!$G$2:$G$2561,'death (num)'!$C46,'RAW death'!$M$2:$M$2561,AF$1)-SUMIFS('RAW death CI'!$N$2:$N$1921,'RAW death CI'!$G$2:$G$1921,'death (num)'!$C46,'RAW death CI'!$M$2:$M$1921,'death (num)'!AF$1))/5</f>
        <v>3420.7981580000005</v>
      </c>
      <c r="AG46" s="2">
        <f>(SUMIFS('RAW death'!$N$2:$N$2561,'RAW death'!$G$2:$G$2561,'death (num)'!$C46,'RAW death'!$M$2:$M$2561,AG$1)-SUMIFS('RAW death CI'!$N$2:$N$1921,'RAW death CI'!$G$2:$G$1921,'death (num)'!$C46,'RAW death CI'!$M$2:$M$1921,'death (num)'!AG$1))/5</f>
        <v>3420.7066219999992</v>
      </c>
      <c r="AH46" s="2">
        <f>(SUMIFS('RAW death'!$N$2:$N$2561,'RAW death'!$G$2:$G$2561,'death (num)'!$C46,'RAW death'!$M$2:$M$2561,AH$1)-SUMIFS('RAW death CI'!$N$2:$N$1921,'RAW death CI'!$G$2:$G$1921,'death (num)'!$C46,'RAW death CI'!$M$2:$M$1921,'death (num)'!AH$1))/5</f>
        <v>3947.4271600000006</v>
      </c>
      <c r="AI46" s="2">
        <f>(SUMIFS('RAW death'!$N$2:$N$2561,'RAW death'!$G$2:$G$2561,'death (num)'!$C46,'RAW death'!$M$2:$M$2561,AI$1)-SUMIFS('RAW death CI'!$N$2:$N$1921,'RAW death CI'!$G$2:$G$1921,'death (num)'!$C46,'RAW death CI'!$M$2:$M$1921,'death (num)'!AI$1))/5</f>
        <v>4817.360623999999</v>
      </c>
    </row>
    <row r="47" spans="1:35" x14ac:dyDescent="0.2">
      <c r="A47">
        <f t="shared" si="0"/>
        <v>46</v>
      </c>
      <c r="B47" t="s">
        <v>30</v>
      </c>
      <c r="C47" s="1">
        <v>14</v>
      </c>
      <c r="D47" s="2">
        <f>(SUMIFS('RAW death'!$N$2:$N$2561,'RAW death'!$G$2:$G$2561,'death (num)'!$C47,'RAW death'!$M$2:$M$2561,D$1)-SUMIFS('RAW death CI'!$N$2:$N$1921,'RAW death CI'!$G$2:$G$1921,'death (num)'!$C47,'RAW death CI'!$M$2:$M$1921,'death (num)'!D$1))/5</f>
        <v>2673.3660322000001</v>
      </c>
      <c r="E47" s="2">
        <f>(SUMIFS('RAW death'!$N$2:$N$2561,'RAW death'!$G$2:$G$2561,'death (num)'!$C47,'RAW death'!$M$2:$M$2561,E$1)-SUMIFS('RAW death CI'!$N$2:$N$1921,'RAW death CI'!$G$2:$G$1921,'death (num)'!$C47,'RAW death CI'!$M$2:$M$1921,'death (num)'!E$1))/5</f>
        <v>2596.5562881999999</v>
      </c>
      <c r="F47" s="2">
        <f>(SUMIFS('RAW death'!$N$2:$N$2561,'RAW death'!$G$2:$G$2561,'death (num)'!$C47,'RAW death'!$M$2:$M$2561,F$1)-SUMIFS('RAW death CI'!$N$2:$N$1921,'RAW death CI'!$G$2:$G$1921,'death (num)'!$C47,'RAW death CI'!$M$2:$M$1921,'death (num)'!F$1))/5</f>
        <v>2527.0832459999997</v>
      </c>
      <c r="G47" s="2">
        <f>(SUMIFS('RAW death'!$N$2:$N$2561,'RAW death'!$G$2:$G$2561,'death (num)'!$C47,'RAW death'!$M$2:$M$2561,G$1)-SUMIFS('RAW death CI'!$N$2:$N$1921,'RAW death CI'!$G$2:$G$1921,'death (num)'!$C47,'RAW death CI'!$M$2:$M$1921,'death (num)'!G$1))/5</f>
        <v>2491.7986197999999</v>
      </c>
      <c r="H47" s="2">
        <f>(SUMIFS('RAW death'!$N$2:$N$2561,'RAW death'!$G$2:$G$2561,'death (num)'!$C47,'RAW death'!$M$2:$M$2561,H$1)-SUMIFS('RAW death CI'!$N$2:$N$1921,'RAW death CI'!$G$2:$G$1921,'death (num)'!$C47,'RAW death CI'!$M$2:$M$1921,'death (num)'!H$1))/5</f>
        <v>2473.8099084</v>
      </c>
      <c r="I47" s="2">
        <f>(SUMIFS('RAW death'!$N$2:$N$2561,'RAW death'!$G$2:$G$2561,'death (num)'!$C47,'RAW death'!$M$2:$M$2561,I$1)-SUMIFS('RAW death CI'!$N$2:$N$1921,'RAW death CI'!$G$2:$G$1921,'death (num)'!$C47,'RAW death CI'!$M$2:$M$1921,'death (num)'!I$1))/5</f>
        <v>2502.9479404000003</v>
      </c>
      <c r="J47" s="2">
        <f>(SUMIFS('RAW death'!$N$2:$N$2561,'RAW death'!$G$2:$G$2561,'death (num)'!$C47,'RAW death'!$M$2:$M$2561,J$1)-SUMIFS('RAW death CI'!$N$2:$N$1921,'RAW death CI'!$G$2:$G$1921,'death (num)'!$C47,'RAW death CI'!$M$2:$M$1921,'death (num)'!J$1))/5</f>
        <v>2525.6640096000001</v>
      </c>
      <c r="K47" s="2">
        <f>(SUMIFS('RAW death'!$N$2:$N$2561,'RAW death'!$G$2:$G$2561,'death (num)'!$C47,'RAW death'!$M$2:$M$2561,K$1)-SUMIFS('RAW death CI'!$N$2:$N$1921,'RAW death CI'!$G$2:$G$1921,'death (num)'!$C47,'RAW death CI'!$M$2:$M$1921,'death (num)'!K$1))/5</f>
        <v>2589.9191276000001</v>
      </c>
      <c r="L47" s="2">
        <f>(SUMIFS('RAW death'!$N$2:$N$2561,'RAW death'!$G$2:$G$2561,'death (num)'!$C47,'RAW death'!$M$2:$M$2561,L$1)-SUMIFS('RAW death CI'!$N$2:$N$1921,'RAW death CI'!$G$2:$G$1921,'death (num)'!$C47,'RAW death CI'!$M$2:$M$1921,'death (num)'!L$1))/5</f>
        <v>2676.6966275999998</v>
      </c>
      <c r="M47" s="2">
        <f>(SUMIFS('RAW death'!$N$2:$N$2561,'RAW death'!$G$2:$G$2561,'death (num)'!$C47,'RAW death'!$M$2:$M$2561,M$1)-SUMIFS('RAW death CI'!$N$2:$N$1921,'RAW death CI'!$G$2:$G$1921,'death (num)'!$C47,'RAW death CI'!$M$2:$M$1921,'death (num)'!M$1))/5</f>
        <v>2760.0279904000004</v>
      </c>
      <c r="N47" s="2">
        <f>(SUMIFS('RAW death'!$N$2:$N$2561,'RAW death'!$G$2:$G$2561,'death (num)'!$C47,'RAW death'!$M$2:$M$2561,N$1)-SUMIFS('RAW death CI'!$N$2:$N$1921,'RAW death CI'!$G$2:$G$1921,'death (num)'!$C47,'RAW death CI'!$M$2:$M$1921,'death (num)'!N$1))/5</f>
        <v>2810.0573009999998</v>
      </c>
      <c r="O47" s="2">
        <f>(SUMIFS('RAW death'!$N$2:$N$2561,'RAW death'!$G$2:$G$2561,'death (num)'!$C47,'RAW death'!$M$2:$M$2561,O$1)-SUMIFS('RAW death CI'!$N$2:$N$1921,'RAW death CI'!$G$2:$G$1921,'death (num)'!$C47,'RAW death CI'!$M$2:$M$1921,'death (num)'!O$1))/5</f>
        <v>2889.0369842</v>
      </c>
      <c r="P47" s="2">
        <f>(SUMIFS('RAW death'!$N$2:$N$2561,'RAW death'!$G$2:$G$2561,'death (num)'!$C47,'RAW death'!$M$2:$M$2561,P$1)-SUMIFS('RAW death CI'!$N$2:$N$1921,'RAW death CI'!$G$2:$G$1921,'death (num)'!$C47,'RAW death CI'!$M$2:$M$1921,'death (num)'!P$1))/5</f>
        <v>2957.8507689999997</v>
      </c>
      <c r="Q47" s="2">
        <f>(SUMIFS('RAW death'!$N$2:$N$2561,'RAW death'!$G$2:$G$2561,'death (num)'!$C47,'RAW death'!$M$2:$M$2561,Q$1)-SUMIFS('RAW death CI'!$N$2:$N$1921,'RAW death CI'!$G$2:$G$1921,'death (num)'!$C47,'RAW death CI'!$M$2:$M$1921,'death (num)'!Q$1))/5</f>
        <v>3020.7721489999994</v>
      </c>
      <c r="R47" s="2">
        <f>(SUMIFS('RAW death'!$N$2:$N$2561,'RAW death'!$G$2:$G$2561,'death (num)'!$C47,'RAW death'!$M$2:$M$2561,R$1)-SUMIFS('RAW death CI'!$N$2:$N$1921,'RAW death CI'!$G$2:$G$1921,'death (num)'!$C47,'RAW death CI'!$M$2:$M$1921,'death (num)'!R$1))/5</f>
        <v>3305.5396265999998</v>
      </c>
      <c r="S47" s="2">
        <f>(SUMIFS('RAW death'!$N$2:$N$2561,'RAW death'!$G$2:$G$2561,'death (num)'!$C47,'RAW death'!$M$2:$M$2561,S$1)-SUMIFS('RAW death CI'!$N$2:$N$1921,'RAW death CI'!$G$2:$G$1921,'death (num)'!$C47,'RAW death CI'!$M$2:$M$1921,'death (num)'!S$1))/5</f>
        <v>3125.5143233999997</v>
      </c>
      <c r="T47" s="2">
        <f>(SUMIFS('RAW death'!$N$2:$N$2561,'RAW death'!$G$2:$G$2561,'death (num)'!$C47,'RAW death'!$M$2:$M$2561,T$1)-SUMIFS('RAW death CI'!$N$2:$N$1921,'RAW death CI'!$G$2:$G$1921,'death (num)'!$C47,'RAW death CI'!$M$2:$M$1921,'death (num)'!T$1))/5</f>
        <v>3198.3882319999998</v>
      </c>
      <c r="U47" s="2">
        <f>(SUMIFS('RAW death'!$N$2:$N$2561,'RAW death'!$G$2:$G$2561,'death (num)'!$C47,'RAW death'!$M$2:$M$2561,U$1)-SUMIFS('RAW death CI'!$N$2:$N$1921,'RAW death CI'!$G$2:$G$1921,'death (num)'!$C47,'RAW death CI'!$M$2:$M$1921,'death (num)'!U$1))/5</f>
        <v>3226.7142039999999</v>
      </c>
      <c r="V47" s="2">
        <f>(SUMIFS('RAW death'!$N$2:$N$2561,'RAW death'!$G$2:$G$2561,'death (num)'!$C47,'RAW death'!$M$2:$M$2561,V$1)-SUMIFS('RAW death CI'!$N$2:$N$1921,'RAW death CI'!$G$2:$G$1921,'death (num)'!$C47,'RAW death CI'!$M$2:$M$1921,'death (num)'!V$1))/5</f>
        <v>3279.644812</v>
      </c>
      <c r="W47" s="2">
        <f>(SUMIFS('RAW death'!$N$2:$N$2561,'RAW death'!$G$2:$G$2561,'death (num)'!$C47,'RAW death'!$M$2:$M$2561,W$1)-SUMIFS('RAW death CI'!$N$2:$N$1921,'RAW death CI'!$G$2:$G$1921,'death (num)'!$C47,'RAW death CI'!$M$2:$M$1921,'death (num)'!W$1))/5</f>
        <v>3336.4270880000004</v>
      </c>
      <c r="X47" s="2">
        <f>(SUMIFS('RAW death'!$N$2:$N$2561,'RAW death'!$G$2:$G$2561,'death (num)'!$C47,'RAW death'!$M$2:$M$2561,X$1)-SUMIFS('RAW death CI'!$N$2:$N$1921,'RAW death CI'!$G$2:$G$1921,'death (num)'!$C47,'RAW death CI'!$M$2:$M$1921,'death (num)'!X$1))/5</f>
        <v>3382.0259459999993</v>
      </c>
      <c r="Y47" s="2">
        <f>(SUMIFS('RAW death'!$N$2:$N$2561,'RAW death'!$G$2:$G$2561,'death (num)'!$C47,'RAW death'!$M$2:$M$2561,Y$1)-SUMIFS('RAW death CI'!$N$2:$N$1921,'RAW death CI'!$G$2:$G$1921,'death (num)'!$C47,'RAW death CI'!$M$2:$M$1921,'death (num)'!Y$1))/5</f>
        <v>3387.9389459999998</v>
      </c>
      <c r="Z47" s="2">
        <f>(SUMIFS('RAW death'!$N$2:$N$2561,'RAW death'!$G$2:$G$2561,'death (num)'!$C47,'RAW death'!$M$2:$M$2561,Z$1)-SUMIFS('RAW death CI'!$N$2:$N$1921,'RAW death CI'!$G$2:$G$1921,'death (num)'!$C47,'RAW death CI'!$M$2:$M$1921,'death (num)'!Z$1))/5</f>
        <v>3399.8122619999995</v>
      </c>
      <c r="AA47" s="2">
        <f>(SUMIFS('RAW death'!$N$2:$N$2561,'RAW death'!$G$2:$G$2561,'death (num)'!$C47,'RAW death'!$M$2:$M$2561,AA$1)-SUMIFS('RAW death CI'!$N$2:$N$1921,'RAW death CI'!$G$2:$G$1921,'death (num)'!$C47,'RAW death CI'!$M$2:$M$1921,'death (num)'!AA$1))/5</f>
        <v>3395.0397800000001</v>
      </c>
      <c r="AB47" s="2">
        <f>(SUMIFS('RAW death'!$N$2:$N$2561,'RAW death'!$G$2:$G$2561,'death (num)'!$C47,'RAW death'!$M$2:$M$2561,AB$1)-SUMIFS('RAW death CI'!$N$2:$N$1921,'RAW death CI'!$G$2:$G$1921,'death (num)'!$C47,'RAW death CI'!$M$2:$M$1921,'death (num)'!AB$1))/5</f>
        <v>3393.3684020000001</v>
      </c>
      <c r="AC47" s="2">
        <f>(SUMIFS('RAW death'!$N$2:$N$2561,'RAW death'!$G$2:$G$2561,'death (num)'!$C47,'RAW death'!$M$2:$M$2561,AC$1)-SUMIFS('RAW death CI'!$N$2:$N$1921,'RAW death CI'!$G$2:$G$1921,'death (num)'!$C47,'RAW death CI'!$M$2:$M$1921,'death (num)'!AC$1))/5</f>
        <v>3401.5492999999997</v>
      </c>
      <c r="AD47" s="2">
        <f>(SUMIFS('RAW death'!$N$2:$N$2561,'RAW death'!$G$2:$G$2561,'death (num)'!$C47,'RAW death'!$M$2:$M$2561,AD$1)-SUMIFS('RAW death CI'!$N$2:$N$1921,'RAW death CI'!$G$2:$G$1921,'death (num)'!$C47,'RAW death CI'!$M$2:$M$1921,'death (num)'!AD$1))/5</f>
        <v>3411.9165619999999</v>
      </c>
      <c r="AE47" s="2">
        <f>(SUMIFS('RAW death'!$N$2:$N$2561,'RAW death'!$G$2:$G$2561,'death (num)'!$C47,'RAW death'!$M$2:$M$2561,AE$1)-SUMIFS('RAW death CI'!$N$2:$N$1921,'RAW death CI'!$G$2:$G$1921,'death (num)'!$C47,'RAW death CI'!$M$2:$M$1921,'death (num)'!AE$1))/5</f>
        <v>3409.1561040000001</v>
      </c>
      <c r="AF47" s="2">
        <f>(SUMIFS('RAW death'!$N$2:$N$2561,'RAW death'!$G$2:$G$2561,'death (num)'!$C47,'RAW death'!$M$2:$M$2561,AF$1)-SUMIFS('RAW death CI'!$N$2:$N$1921,'RAW death CI'!$G$2:$G$1921,'death (num)'!$C47,'RAW death CI'!$M$2:$M$1921,'death (num)'!AF$1))/5</f>
        <v>3420.7981580000005</v>
      </c>
      <c r="AG47" s="2">
        <f>(SUMIFS('RAW death'!$N$2:$N$2561,'RAW death'!$G$2:$G$2561,'death (num)'!$C47,'RAW death'!$M$2:$M$2561,AG$1)-SUMIFS('RAW death CI'!$N$2:$N$1921,'RAW death CI'!$G$2:$G$1921,'death (num)'!$C47,'RAW death CI'!$M$2:$M$1921,'death (num)'!AG$1))/5</f>
        <v>3420.7066219999992</v>
      </c>
      <c r="AH47" s="2">
        <f>(SUMIFS('RAW death'!$N$2:$N$2561,'RAW death'!$G$2:$G$2561,'death (num)'!$C47,'RAW death'!$M$2:$M$2561,AH$1)-SUMIFS('RAW death CI'!$N$2:$N$1921,'RAW death CI'!$G$2:$G$1921,'death (num)'!$C47,'RAW death CI'!$M$2:$M$1921,'death (num)'!AH$1))/5</f>
        <v>3947.4271600000006</v>
      </c>
      <c r="AI47" s="2">
        <f>(SUMIFS('RAW death'!$N$2:$N$2561,'RAW death'!$G$2:$G$2561,'death (num)'!$C47,'RAW death'!$M$2:$M$2561,AI$1)-SUMIFS('RAW death CI'!$N$2:$N$1921,'RAW death CI'!$G$2:$G$1921,'death (num)'!$C47,'RAW death CI'!$M$2:$M$1921,'death (num)'!AI$1))/5</f>
        <v>4817.360623999999</v>
      </c>
    </row>
    <row r="48" spans="1:35" x14ac:dyDescent="0.2">
      <c r="A48">
        <f t="shared" si="0"/>
        <v>47</v>
      </c>
      <c r="B48" t="s">
        <v>30</v>
      </c>
      <c r="C48" s="1">
        <v>14</v>
      </c>
      <c r="D48" s="2">
        <f>(SUMIFS('RAW death'!$N$2:$N$2561,'RAW death'!$G$2:$G$2561,'death (num)'!$C48,'RAW death'!$M$2:$M$2561,D$1)-SUMIFS('RAW death CI'!$N$2:$N$1921,'RAW death CI'!$G$2:$G$1921,'death (num)'!$C48,'RAW death CI'!$M$2:$M$1921,'death (num)'!D$1))/5</f>
        <v>2673.3660322000001</v>
      </c>
      <c r="E48" s="2">
        <f>(SUMIFS('RAW death'!$N$2:$N$2561,'RAW death'!$G$2:$G$2561,'death (num)'!$C48,'RAW death'!$M$2:$M$2561,E$1)-SUMIFS('RAW death CI'!$N$2:$N$1921,'RAW death CI'!$G$2:$G$1921,'death (num)'!$C48,'RAW death CI'!$M$2:$M$1921,'death (num)'!E$1))/5</f>
        <v>2596.5562881999999</v>
      </c>
      <c r="F48" s="2">
        <f>(SUMIFS('RAW death'!$N$2:$N$2561,'RAW death'!$G$2:$G$2561,'death (num)'!$C48,'RAW death'!$M$2:$M$2561,F$1)-SUMIFS('RAW death CI'!$N$2:$N$1921,'RAW death CI'!$G$2:$G$1921,'death (num)'!$C48,'RAW death CI'!$M$2:$M$1921,'death (num)'!F$1))/5</f>
        <v>2527.0832459999997</v>
      </c>
      <c r="G48" s="2">
        <f>(SUMIFS('RAW death'!$N$2:$N$2561,'RAW death'!$G$2:$G$2561,'death (num)'!$C48,'RAW death'!$M$2:$M$2561,G$1)-SUMIFS('RAW death CI'!$N$2:$N$1921,'RAW death CI'!$G$2:$G$1921,'death (num)'!$C48,'RAW death CI'!$M$2:$M$1921,'death (num)'!G$1))/5</f>
        <v>2491.7986197999999</v>
      </c>
      <c r="H48" s="2">
        <f>(SUMIFS('RAW death'!$N$2:$N$2561,'RAW death'!$G$2:$G$2561,'death (num)'!$C48,'RAW death'!$M$2:$M$2561,H$1)-SUMIFS('RAW death CI'!$N$2:$N$1921,'RAW death CI'!$G$2:$G$1921,'death (num)'!$C48,'RAW death CI'!$M$2:$M$1921,'death (num)'!H$1))/5</f>
        <v>2473.8099084</v>
      </c>
      <c r="I48" s="2">
        <f>(SUMIFS('RAW death'!$N$2:$N$2561,'RAW death'!$G$2:$G$2561,'death (num)'!$C48,'RAW death'!$M$2:$M$2561,I$1)-SUMIFS('RAW death CI'!$N$2:$N$1921,'RAW death CI'!$G$2:$G$1921,'death (num)'!$C48,'RAW death CI'!$M$2:$M$1921,'death (num)'!I$1))/5</f>
        <v>2502.9479404000003</v>
      </c>
      <c r="J48" s="2">
        <f>(SUMIFS('RAW death'!$N$2:$N$2561,'RAW death'!$G$2:$G$2561,'death (num)'!$C48,'RAW death'!$M$2:$M$2561,J$1)-SUMIFS('RAW death CI'!$N$2:$N$1921,'RAW death CI'!$G$2:$G$1921,'death (num)'!$C48,'RAW death CI'!$M$2:$M$1921,'death (num)'!J$1))/5</f>
        <v>2525.6640096000001</v>
      </c>
      <c r="K48" s="2">
        <f>(SUMIFS('RAW death'!$N$2:$N$2561,'RAW death'!$G$2:$G$2561,'death (num)'!$C48,'RAW death'!$M$2:$M$2561,K$1)-SUMIFS('RAW death CI'!$N$2:$N$1921,'RAW death CI'!$G$2:$G$1921,'death (num)'!$C48,'RAW death CI'!$M$2:$M$1921,'death (num)'!K$1))/5</f>
        <v>2589.9191276000001</v>
      </c>
      <c r="L48" s="2">
        <f>(SUMIFS('RAW death'!$N$2:$N$2561,'RAW death'!$G$2:$G$2561,'death (num)'!$C48,'RAW death'!$M$2:$M$2561,L$1)-SUMIFS('RAW death CI'!$N$2:$N$1921,'RAW death CI'!$G$2:$G$1921,'death (num)'!$C48,'RAW death CI'!$M$2:$M$1921,'death (num)'!L$1))/5</f>
        <v>2676.6966275999998</v>
      </c>
      <c r="M48" s="2">
        <f>(SUMIFS('RAW death'!$N$2:$N$2561,'RAW death'!$G$2:$G$2561,'death (num)'!$C48,'RAW death'!$M$2:$M$2561,M$1)-SUMIFS('RAW death CI'!$N$2:$N$1921,'RAW death CI'!$G$2:$G$1921,'death (num)'!$C48,'RAW death CI'!$M$2:$M$1921,'death (num)'!M$1))/5</f>
        <v>2760.0279904000004</v>
      </c>
      <c r="N48" s="2">
        <f>(SUMIFS('RAW death'!$N$2:$N$2561,'RAW death'!$G$2:$G$2561,'death (num)'!$C48,'RAW death'!$M$2:$M$2561,N$1)-SUMIFS('RAW death CI'!$N$2:$N$1921,'RAW death CI'!$G$2:$G$1921,'death (num)'!$C48,'RAW death CI'!$M$2:$M$1921,'death (num)'!N$1))/5</f>
        <v>2810.0573009999998</v>
      </c>
      <c r="O48" s="2">
        <f>(SUMIFS('RAW death'!$N$2:$N$2561,'RAW death'!$G$2:$G$2561,'death (num)'!$C48,'RAW death'!$M$2:$M$2561,O$1)-SUMIFS('RAW death CI'!$N$2:$N$1921,'RAW death CI'!$G$2:$G$1921,'death (num)'!$C48,'RAW death CI'!$M$2:$M$1921,'death (num)'!O$1))/5</f>
        <v>2889.0369842</v>
      </c>
      <c r="P48" s="2">
        <f>(SUMIFS('RAW death'!$N$2:$N$2561,'RAW death'!$G$2:$G$2561,'death (num)'!$C48,'RAW death'!$M$2:$M$2561,P$1)-SUMIFS('RAW death CI'!$N$2:$N$1921,'RAW death CI'!$G$2:$G$1921,'death (num)'!$C48,'RAW death CI'!$M$2:$M$1921,'death (num)'!P$1))/5</f>
        <v>2957.8507689999997</v>
      </c>
      <c r="Q48" s="2">
        <f>(SUMIFS('RAW death'!$N$2:$N$2561,'RAW death'!$G$2:$G$2561,'death (num)'!$C48,'RAW death'!$M$2:$M$2561,Q$1)-SUMIFS('RAW death CI'!$N$2:$N$1921,'RAW death CI'!$G$2:$G$1921,'death (num)'!$C48,'RAW death CI'!$M$2:$M$1921,'death (num)'!Q$1))/5</f>
        <v>3020.7721489999994</v>
      </c>
      <c r="R48" s="2">
        <f>(SUMIFS('RAW death'!$N$2:$N$2561,'RAW death'!$G$2:$G$2561,'death (num)'!$C48,'RAW death'!$M$2:$M$2561,R$1)-SUMIFS('RAW death CI'!$N$2:$N$1921,'RAW death CI'!$G$2:$G$1921,'death (num)'!$C48,'RAW death CI'!$M$2:$M$1921,'death (num)'!R$1))/5</f>
        <v>3305.5396265999998</v>
      </c>
      <c r="S48" s="2">
        <f>(SUMIFS('RAW death'!$N$2:$N$2561,'RAW death'!$G$2:$G$2561,'death (num)'!$C48,'RAW death'!$M$2:$M$2561,S$1)-SUMIFS('RAW death CI'!$N$2:$N$1921,'RAW death CI'!$G$2:$G$1921,'death (num)'!$C48,'RAW death CI'!$M$2:$M$1921,'death (num)'!S$1))/5</f>
        <v>3125.5143233999997</v>
      </c>
      <c r="T48" s="2">
        <f>(SUMIFS('RAW death'!$N$2:$N$2561,'RAW death'!$G$2:$G$2561,'death (num)'!$C48,'RAW death'!$M$2:$M$2561,T$1)-SUMIFS('RAW death CI'!$N$2:$N$1921,'RAW death CI'!$G$2:$G$1921,'death (num)'!$C48,'RAW death CI'!$M$2:$M$1921,'death (num)'!T$1))/5</f>
        <v>3198.3882319999998</v>
      </c>
      <c r="U48" s="2">
        <f>(SUMIFS('RAW death'!$N$2:$N$2561,'RAW death'!$G$2:$G$2561,'death (num)'!$C48,'RAW death'!$M$2:$M$2561,U$1)-SUMIFS('RAW death CI'!$N$2:$N$1921,'RAW death CI'!$G$2:$G$1921,'death (num)'!$C48,'RAW death CI'!$M$2:$M$1921,'death (num)'!U$1))/5</f>
        <v>3226.7142039999999</v>
      </c>
      <c r="V48" s="2">
        <f>(SUMIFS('RAW death'!$N$2:$N$2561,'RAW death'!$G$2:$G$2561,'death (num)'!$C48,'RAW death'!$M$2:$M$2561,V$1)-SUMIFS('RAW death CI'!$N$2:$N$1921,'RAW death CI'!$G$2:$G$1921,'death (num)'!$C48,'RAW death CI'!$M$2:$M$1921,'death (num)'!V$1))/5</f>
        <v>3279.644812</v>
      </c>
      <c r="W48" s="2">
        <f>(SUMIFS('RAW death'!$N$2:$N$2561,'RAW death'!$G$2:$G$2561,'death (num)'!$C48,'RAW death'!$M$2:$M$2561,W$1)-SUMIFS('RAW death CI'!$N$2:$N$1921,'RAW death CI'!$G$2:$G$1921,'death (num)'!$C48,'RAW death CI'!$M$2:$M$1921,'death (num)'!W$1))/5</f>
        <v>3336.4270880000004</v>
      </c>
      <c r="X48" s="2">
        <f>(SUMIFS('RAW death'!$N$2:$N$2561,'RAW death'!$G$2:$G$2561,'death (num)'!$C48,'RAW death'!$M$2:$M$2561,X$1)-SUMIFS('RAW death CI'!$N$2:$N$1921,'RAW death CI'!$G$2:$G$1921,'death (num)'!$C48,'RAW death CI'!$M$2:$M$1921,'death (num)'!X$1))/5</f>
        <v>3382.0259459999993</v>
      </c>
      <c r="Y48" s="2">
        <f>(SUMIFS('RAW death'!$N$2:$N$2561,'RAW death'!$G$2:$G$2561,'death (num)'!$C48,'RAW death'!$M$2:$M$2561,Y$1)-SUMIFS('RAW death CI'!$N$2:$N$1921,'RAW death CI'!$G$2:$G$1921,'death (num)'!$C48,'RAW death CI'!$M$2:$M$1921,'death (num)'!Y$1))/5</f>
        <v>3387.9389459999998</v>
      </c>
      <c r="Z48" s="2">
        <f>(SUMIFS('RAW death'!$N$2:$N$2561,'RAW death'!$G$2:$G$2561,'death (num)'!$C48,'RAW death'!$M$2:$M$2561,Z$1)-SUMIFS('RAW death CI'!$N$2:$N$1921,'RAW death CI'!$G$2:$G$1921,'death (num)'!$C48,'RAW death CI'!$M$2:$M$1921,'death (num)'!Z$1))/5</f>
        <v>3399.8122619999995</v>
      </c>
      <c r="AA48" s="2">
        <f>(SUMIFS('RAW death'!$N$2:$N$2561,'RAW death'!$G$2:$G$2561,'death (num)'!$C48,'RAW death'!$M$2:$M$2561,AA$1)-SUMIFS('RAW death CI'!$N$2:$N$1921,'RAW death CI'!$G$2:$G$1921,'death (num)'!$C48,'RAW death CI'!$M$2:$M$1921,'death (num)'!AA$1))/5</f>
        <v>3395.0397800000001</v>
      </c>
      <c r="AB48" s="2">
        <f>(SUMIFS('RAW death'!$N$2:$N$2561,'RAW death'!$G$2:$G$2561,'death (num)'!$C48,'RAW death'!$M$2:$M$2561,AB$1)-SUMIFS('RAW death CI'!$N$2:$N$1921,'RAW death CI'!$G$2:$G$1921,'death (num)'!$C48,'RAW death CI'!$M$2:$M$1921,'death (num)'!AB$1))/5</f>
        <v>3393.3684020000001</v>
      </c>
      <c r="AC48" s="2">
        <f>(SUMIFS('RAW death'!$N$2:$N$2561,'RAW death'!$G$2:$G$2561,'death (num)'!$C48,'RAW death'!$M$2:$M$2561,AC$1)-SUMIFS('RAW death CI'!$N$2:$N$1921,'RAW death CI'!$G$2:$G$1921,'death (num)'!$C48,'RAW death CI'!$M$2:$M$1921,'death (num)'!AC$1))/5</f>
        <v>3401.5492999999997</v>
      </c>
      <c r="AD48" s="2">
        <f>(SUMIFS('RAW death'!$N$2:$N$2561,'RAW death'!$G$2:$G$2561,'death (num)'!$C48,'RAW death'!$M$2:$M$2561,AD$1)-SUMIFS('RAW death CI'!$N$2:$N$1921,'RAW death CI'!$G$2:$G$1921,'death (num)'!$C48,'RAW death CI'!$M$2:$M$1921,'death (num)'!AD$1))/5</f>
        <v>3411.9165619999999</v>
      </c>
      <c r="AE48" s="2">
        <f>(SUMIFS('RAW death'!$N$2:$N$2561,'RAW death'!$G$2:$G$2561,'death (num)'!$C48,'RAW death'!$M$2:$M$2561,AE$1)-SUMIFS('RAW death CI'!$N$2:$N$1921,'RAW death CI'!$G$2:$G$1921,'death (num)'!$C48,'RAW death CI'!$M$2:$M$1921,'death (num)'!AE$1))/5</f>
        <v>3409.1561040000001</v>
      </c>
      <c r="AF48" s="2">
        <f>(SUMIFS('RAW death'!$N$2:$N$2561,'RAW death'!$G$2:$G$2561,'death (num)'!$C48,'RAW death'!$M$2:$M$2561,AF$1)-SUMIFS('RAW death CI'!$N$2:$N$1921,'RAW death CI'!$G$2:$G$1921,'death (num)'!$C48,'RAW death CI'!$M$2:$M$1921,'death (num)'!AF$1))/5</f>
        <v>3420.7981580000005</v>
      </c>
      <c r="AG48" s="2">
        <f>(SUMIFS('RAW death'!$N$2:$N$2561,'RAW death'!$G$2:$G$2561,'death (num)'!$C48,'RAW death'!$M$2:$M$2561,AG$1)-SUMIFS('RAW death CI'!$N$2:$N$1921,'RAW death CI'!$G$2:$G$1921,'death (num)'!$C48,'RAW death CI'!$M$2:$M$1921,'death (num)'!AG$1))/5</f>
        <v>3420.7066219999992</v>
      </c>
      <c r="AH48" s="2">
        <f>(SUMIFS('RAW death'!$N$2:$N$2561,'RAW death'!$G$2:$G$2561,'death (num)'!$C48,'RAW death'!$M$2:$M$2561,AH$1)-SUMIFS('RAW death CI'!$N$2:$N$1921,'RAW death CI'!$G$2:$G$1921,'death (num)'!$C48,'RAW death CI'!$M$2:$M$1921,'death (num)'!AH$1))/5</f>
        <v>3947.4271600000006</v>
      </c>
      <c r="AI48" s="2">
        <f>(SUMIFS('RAW death'!$N$2:$N$2561,'RAW death'!$G$2:$G$2561,'death (num)'!$C48,'RAW death'!$M$2:$M$2561,AI$1)-SUMIFS('RAW death CI'!$N$2:$N$1921,'RAW death CI'!$G$2:$G$1921,'death (num)'!$C48,'RAW death CI'!$M$2:$M$1921,'death (num)'!AI$1))/5</f>
        <v>4817.360623999999</v>
      </c>
    </row>
    <row r="49" spans="1:35" x14ac:dyDescent="0.2">
      <c r="A49">
        <f t="shared" si="0"/>
        <v>48</v>
      </c>
      <c r="B49" t="s">
        <v>30</v>
      </c>
      <c r="C49" s="1">
        <v>14</v>
      </c>
      <c r="D49" s="2">
        <f>(SUMIFS('RAW death'!$N$2:$N$2561,'RAW death'!$G$2:$G$2561,'death (num)'!$C49,'RAW death'!$M$2:$M$2561,D$1)-SUMIFS('RAW death CI'!$N$2:$N$1921,'RAW death CI'!$G$2:$G$1921,'death (num)'!$C49,'RAW death CI'!$M$2:$M$1921,'death (num)'!D$1))/5</f>
        <v>2673.3660322000001</v>
      </c>
      <c r="E49" s="2">
        <f>(SUMIFS('RAW death'!$N$2:$N$2561,'RAW death'!$G$2:$G$2561,'death (num)'!$C49,'RAW death'!$M$2:$M$2561,E$1)-SUMIFS('RAW death CI'!$N$2:$N$1921,'RAW death CI'!$G$2:$G$1921,'death (num)'!$C49,'RAW death CI'!$M$2:$M$1921,'death (num)'!E$1))/5</f>
        <v>2596.5562881999999</v>
      </c>
      <c r="F49" s="2">
        <f>(SUMIFS('RAW death'!$N$2:$N$2561,'RAW death'!$G$2:$G$2561,'death (num)'!$C49,'RAW death'!$M$2:$M$2561,F$1)-SUMIFS('RAW death CI'!$N$2:$N$1921,'RAW death CI'!$G$2:$G$1921,'death (num)'!$C49,'RAW death CI'!$M$2:$M$1921,'death (num)'!F$1))/5</f>
        <v>2527.0832459999997</v>
      </c>
      <c r="G49" s="2">
        <f>(SUMIFS('RAW death'!$N$2:$N$2561,'RAW death'!$G$2:$G$2561,'death (num)'!$C49,'RAW death'!$M$2:$M$2561,G$1)-SUMIFS('RAW death CI'!$N$2:$N$1921,'RAW death CI'!$G$2:$G$1921,'death (num)'!$C49,'RAW death CI'!$M$2:$M$1921,'death (num)'!G$1))/5</f>
        <v>2491.7986197999999</v>
      </c>
      <c r="H49" s="2">
        <f>(SUMIFS('RAW death'!$N$2:$N$2561,'RAW death'!$G$2:$G$2561,'death (num)'!$C49,'RAW death'!$M$2:$M$2561,H$1)-SUMIFS('RAW death CI'!$N$2:$N$1921,'RAW death CI'!$G$2:$G$1921,'death (num)'!$C49,'RAW death CI'!$M$2:$M$1921,'death (num)'!H$1))/5</f>
        <v>2473.8099084</v>
      </c>
      <c r="I49" s="2">
        <f>(SUMIFS('RAW death'!$N$2:$N$2561,'RAW death'!$G$2:$G$2561,'death (num)'!$C49,'RAW death'!$M$2:$M$2561,I$1)-SUMIFS('RAW death CI'!$N$2:$N$1921,'RAW death CI'!$G$2:$G$1921,'death (num)'!$C49,'RAW death CI'!$M$2:$M$1921,'death (num)'!I$1))/5</f>
        <v>2502.9479404000003</v>
      </c>
      <c r="J49" s="2">
        <f>(SUMIFS('RAW death'!$N$2:$N$2561,'RAW death'!$G$2:$G$2561,'death (num)'!$C49,'RAW death'!$M$2:$M$2561,J$1)-SUMIFS('RAW death CI'!$N$2:$N$1921,'RAW death CI'!$G$2:$G$1921,'death (num)'!$C49,'RAW death CI'!$M$2:$M$1921,'death (num)'!J$1))/5</f>
        <v>2525.6640096000001</v>
      </c>
      <c r="K49" s="2">
        <f>(SUMIFS('RAW death'!$N$2:$N$2561,'RAW death'!$G$2:$G$2561,'death (num)'!$C49,'RAW death'!$M$2:$M$2561,K$1)-SUMIFS('RAW death CI'!$N$2:$N$1921,'RAW death CI'!$G$2:$G$1921,'death (num)'!$C49,'RAW death CI'!$M$2:$M$1921,'death (num)'!K$1))/5</f>
        <v>2589.9191276000001</v>
      </c>
      <c r="L49" s="2">
        <f>(SUMIFS('RAW death'!$N$2:$N$2561,'RAW death'!$G$2:$G$2561,'death (num)'!$C49,'RAW death'!$M$2:$M$2561,L$1)-SUMIFS('RAW death CI'!$N$2:$N$1921,'RAW death CI'!$G$2:$G$1921,'death (num)'!$C49,'RAW death CI'!$M$2:$M$1921,'death (num)'!L$1))/5</f>
        <v>2676.6966275999998</v>
      </c>
      <c r="M49" s="2">
        <f>(SUMIFS('RAW death'!$N$2:$N$2561,'RAW death'!$G$2:$G$2561,'death (num)'!$C49,'RAW death'!$M$2:$M$2561,M$1)-SUMIFS('RAW death CI'!$N$2:$N$1921,'RAW death CI'!$G$2:$G$1921,'death (num)'!$C49,'RAW death CI'!$M$2:$M$1921,'death (num)'!M$1))/5</f>
        <v>2760.0279904000004</v>
      </c>
      <c r="N49" s="2">
        <f>(SUMIFS('RAW death'!$N$2:$N$2561,'RAW death'!$G$2:$G$2561,'death (num)'!$C49,'RAW death'!$M$2:$M$2561,N$1)-SUMIFS('RAW death CI'!$N$2:$N$1921,'RAW death CI'!$G$2:$G$1921,'death (num)'!$C49,'RAW death CI'!$M$2:$M$1921,'death (num)'!N$1))/5</f>
        <v>2810.0573009999998</v>
      </c>
      <c r="O49" s="2">
        <f>(SUMIFS('RAW death'!$N$2:$N$2561,'RAW death'!$G$2:$G$2561,'death (num)'!$C49,'RAW death'!$M$2:$M$2561,O$1)-SUMIFS('RAW death CI'!$N$2:$N$1921,'RAW death CI'!$G$2:$G$1921,'death (num)'!$C49,'RAW death CI'!$M$2:$M$1921,'death (num)'!O$1))/5</f>
        <v>2889.0369842</v>
      </c>
      <c r="P49" s="2">
        <f>(SUMIFS('RAW death'!$N$2:$N$2561,'RAW death'!$G$2:$G$2561,'death (num)'!$C49,'RAW death'!$M$2:$M$2561,P$1)-SUMIFS('RAW death CI'!$N$2:$N$1921,'RAW death CI'!$G$2:$G$1921,'death (num)'!$C49,'RAW death CI'!$M$2:$M$1921,'death (num)'!P$1))/5</f>
        <v>2957.8507689999997</v>
      </c>
      <c r="Q49" s="2">
        <f>(SUMIFS('RAW death'!$N$2:$N$2561,'RAW death'!$G$2:$G$2561,'death (num)'!$C49,'RAW death'!$M$2:$M$2561,Q$1)-SUMIFS('RAW death CI'!$N$2:$N$1921,'RAW death CI'!$G$2:$G$1921,'death (num)'!$C49,'RAW death CI'!$M$2:$M$1921,'death (num)'!Q$1))/5</f>
        <v>3020.7721489999994</v>
      </c>
      <c r="R49" s="2">
        <f>(SUMIFS('RAW death'!$N$2:$N$2561,'RAW death'!$G$2:$G$2561,'death (num)'!$C49,'RAW death'!$M$2:$M$2561,R$1)-SUMIFS('RAW death CI'!$N$2:$N$1921,'RAW death CI'!$G$2:$G$1921,'death (num)'!$C49,'RAW death CI'!$M$2:$M$1921,'death (num)'!R$1))/5</f>
        <v>3305.5396265999998</v>
      </c>
      <c r="S49" s="2">
        <f>(SUMIFS('RAW death'!$N$2:$N$2561,'RAW death'!$G$2:$G$2561,'death (num)'!$C49,'RAW death'!$M$2:$M$2561,S$1)-SUMIFS('RAW death CI'!$N$2:$N$1921,'RAW death CI'!$G$2:$G$1921,'death (num)'!$C49,'RAW death CI'!$M$2:$M$1921,'death (num)'!S$1))/5</f>
        <v>3125.5143233999997</v>
      </c>
      <c r="T49" s="2">
        <f>(SUMIFS('RAW death'!$N$2:$N$2561,'RAW death'!$G$2:$G$2561,'death (num)'!$C49,'RAW death'!$M$2:$M$2561,T$1)-SUMIFS('RAW death CI'!$N$2:$N$1921,'RAW death CI'!$G$2:$G$1921,'death (num)'!$C49,'RAW death CI'!$M$2:$M$1921,'death (num)'!T$1))/5</f>
        <v>3198.3882319999998</v>
      </c>
      <c r="U49" s="2">
        <f>(SUMIFS('RAW death'!$N$2:$N$2561,'RAW death'!$G$2:$G$2561,'death (num)'!$C49,'RAW death'!$M$2:$M$2561,U$1)-SUMIFS('RAW death CI'!$N$2:$N$1921,'RAW death CI'!$G$2:$G$1921,'death (num)'!$C49,'RAW death CI'!$M$2:$M$1921,'death (num)'!U$1))/5</f>
        <v>3226.7142039999999</v>
      </c>
      <c r="V49" s="2">
        <f>(SUMIFS('RAW death'!$N$2:$N$2561,'RAW death'!$G$2:$G$2561,'death (num)'!$C49,'RAW death'!$M$2:$M$2561,V$1)-SUMIFS('RAW death CI'!$N$2:$N$1921,'RAW death CI'!$G$2:$G$1921,'death (num)'!$C49,'RAW death CI'!$M$2:$M$1921,'death (num)'!V$1))/5</f>
        <v>3279.644812</v>
      </c>
      <c r="W49" s="2">
        <f>(SUMIFS('RAW death'!$N$2:$N$2561,'RAW death'!$G$2:$G$2561,'death (num)'!$C49,'RAW death'!$M$2:$M$2561,W$1)-SUMIFS('RAW death CI'!$N$2:$N$1921,'RAW death CI'!$G$2:$G$1921,'death (num)'!$C49,'RAW death CI'!$M$2:$M$1921,'death (num)'!W$1))/5</f>
        <v>3336.4270880000004</v>
      </c>
      <c r="X49" s="2">
        <f>(SUMIFS('RAW death'!$N$2:$N$2561,'RAW death'!$G$2:$G$2561,'death (num)'!$C49,'RAW death'!$M$2:$M$2561,X$1)-SUMIFS('RAW death CI'!$N$2:$N$1921,'RAW death CI'!$G$2:$G$1921,'death (num)'!$C49,'RAW death CI'!$M$2:$M$1921,'death (num)'!X$1))/5</f>
        <v>3382.0259459999993</v>
      </c>
      <c r="Y49" s="2">
        <f>(SUMIFS('RAW death'!$N$2:$N$2561,'RAW death'!$G$2:$G$2561,'death (num)'!$C49,'RAW death'!$M$2:$M$2561,Y$1)-SUMIFS('RAW death CI'!$N$2:$N$1921,'RAW death CI'!$G$2:$G$1921,'death (num)'!$C49,'RAW death CI'!$M$2:$M$1921,'death (num)'!Y$1))/5</f>
        <v>3387.9389459999998</v>
      </c>
      <c r="Z49" s="2">
        <f>(SUMIFS('RAW death'!$N$2:$N$2561,'RAW death'!$G$2:$G$2561,'death (num)'!$C49,'RAW death'!$M$2:$M$2561,Z$1)-SUMIFS('RAW death CI'!$N$2:$N$1921,'RAW death CI'!$G$2:$G$1921,'death (num)'!$C49,'RAW death CI'!$M$2:$M$1921,'death (num)'!Z$1))/5</f>
        <v>3399.8122619999995</v>
      </c>
      <c r="AA49" s="2">
        <f>(SUMIFS('RAW death'!$N$2:$N$2561,'RAW death'!$G$2:$G$2561,'death (num)'!$C49,'RAW death'!$M$2:$M$2561,AA$1)-SUMIFS('RAW death CI'!$N$2:$N$1921,'RAW death CI'!$G$2:$G$1921,'death (num)'!$C49,'RAW death CI'!$M$2:$M$1921,'death (num)'!AA$1))/5</f>
        <v>3395.0397800000001</v>
      </c>
      <c r="AB49" s="2">
        <f>(SUMIFS('RAW death'!$N$2:$N$2561,'RAW death'!$G$2:$G$2561,'death (num)'!$C49,'RAW death'!$M$2:$M$2561,AB$1)-SUMIFS('RAW death CI'!$N$2:$N$1921,'RAW death CI'!$G$2:$G$1921,'death (num)'!$C49,'RAW death CI'!$M$2:$M$1921,'death (num)'!AB$1))/5</f>
        <v>3393.3684020000001</v>
      </c>
      <c r="AC49" s="2">
        <f>(SUMIFS('RAW death'!$N$2:$N$2561,'RAW death'!$G$2:$G$2561,'death (num)'!$C49,'RAW death'!$M$2:$M$2561,AC$1)-SUMIFS('RAW death CI'!$N$2:$N$1921,'RAW death CI'!$G$2:$G$1921,'death (num)'!$C49,'RAW death CI'!$M$2:$M$1921,'death (num)'!AC$1))/5</f>
        <v>3401.5492999999997</v>
      </c>
      <c r="AD49" s="2">
        <f>(SUMIFS('RAW death'!$N$2:$N$2561,'RAW death'!$G$2:$G$2561,'death (num)'!$C49,'RAW death'!$M$2:$M$2561,AD$1)-SUMIFS('RAW death CI'!$N$2:$N$1921,'RAW death CI'!$G$2:$G$1921,'death (num)'!$C49,'RAW death CI'!$M$2:$M$1921,'death (num)'!AD$1))/5</f>
        <v>3411.9165619999999</v>
      </c>
      <c r="AE49" s="2">
        <f>(SUMIFS('RAW death'!$N$2:$N$2561,'RAW death'!$G$2:$G$2561,'death (num)'!$C49,'RAW death'!$M$2:$M$2561,AE$1)-SUMIFS('RAW death CI'!$N$2:$N$1921,'RAW death CI'!$G$2:$G$1921,'death (num)'!$C49,'RAW death CI'!$M$2:$M$1921,'death (num)'!AE$1))/5</f>
        <v>3409.1561040000001</v>
      </c>
      <c r="AF49" s="2">
        <f>(SUMIFS('RAW death'!$N$2:$N$2561,'RAW death'!$G$2:$G$2561,'death (num)'!$C49,'RAW death'!$M$2:$M$2561,AF$1)-SUMIFS('RAW death CI'!$N$2:$N$1921,'RAW death CI'!$G$2:$G$1921,'death (num)'!$C49,'RAW death CI'!$M$2:$M$1921,'death (num)'!AF$1))/5</f>
        <v>3420.7981580000005</v>
      </c>
      <c r="AG49" s="2">
        <f>(SUMIFS('RAW death'!$N$2:$N$2561,'RAW death'!$G$2:$G$2561,'death (num)'!$C49,'RAW death'!$M$2:$M$2561,AG$1)-SUMIFS('RAW death CI'!$N$2:$N$1921,'RAW death CI'!$G$2:$G$1921,'death (num)'!$C49,'RAW death CI'!$M$2:$M$1921,'death (num)'!AG$1))/5</f>
        <v>3420.7066219999992</v>
      </c>
      <c r="AH49" s="2">
        <f>(SUMIFS('RAW death'!$N$2:$N$2561,'RAW death'!$G$2:$G$2561,'death (num)'!$C49,'RAW death'!$M$2:$M$2561,AH$1)-SUMIFS('RAW death CI'!$N$2:$N$1921,'RAW death CI'!$G$2:$G$1921,'death (num)'!$C49,'RAW death CI'!$M$2:$M$1921,'death (num)'!AH$1))/5</f>
        <v>3947.4271600000006</v>
      </c>
      <c r="AI49" s="2">
        <f>(SUMIFS('RAW death'!$N$2:$N$2561,'RAW death'!$G$2:$G$2561,'death (num)'!$C49,'RAW death'!$M$2:$M$2561,AI$1)-SUMIFS('RAW death CI'!$N$2:$N$1921,'RAW death CI'!$G$2:$G$1921,'death (num)'!$C49,'RAW death CI'!$M$2:$M$1921,'death (num)'!AI$1))/5</f>
        <v>4817.360623999999</v>
      </c>
    </row>
    <row r="50" spans="1:35" x14ac:dyDescent="0.2">
      <c r="A50">
        <f t="shared" si="0"/>
        <v>49</v>
      </c>
      <c r="B50" t="s">
        <v>30</v>
      </c>
      <c r="C50" s="1">
        <v>14</v>
      </c>
      <c r="D50" s="2">
        <f>(SUMIFS('RAW death'!$N$2:$N$2561,'RAW death'!$G$2:$G$2561,'death (num)'!$C50,'RAW death'!$M$2:$M$2561,D$1)-SUMIFS('RAW death CI'!$N$2:$N$1921,'RAW death CI'!$G$2:$G$1921,'death (num)'!$C50,'RAW death CI'!$M$2:$M$1921,'death (num)'!D$1))/5</f>
        <v>2673.3660322000001</v>
      </c>
      <c r="E50" s="2">
        <f>(SUMIFS('RAW death'!$N$2:$N$2561,'RAW death'!$G$2:$G$2561,'death (num)'!$C50,'RAW death'!$M$2:$M$2561,E$1)-SUMIFS('RAW death CI'!$N$2:$N$1921,'RAW death CI'!$G$2:$G$1921,'death (num)'!$C50,'RAW death CI'!$M$2:$M$1921,'death (num)'!E$1))/5</f>
        <v>2596.5562881999999</v>
      </c>
      <c r="F50" s="2">
        <f>(SUMIFS('RAW death'!$N$2:$N$2561,'RAW death'!$G$2:$G$2561,'death (num)'!$C50,'RAW death'!$M$2:$M$2561,F$1)-SUMIFS('RAW death CI'!$N$2:$N$1921,'RAW death CI'!$G$2:$G$1921,'death (num)'!$C50,'RAW death CI'!$M$2:$M$1921,'death (num)'!F$1))/5</f>
        <v>2527.0832459999997</v>
      </c>
      <c r="G50" s="2">
        <f>(SUMIFS('RAW death'!$N$2:$N$2561,'RAW death'!$G$2:$G$2561,'death (num)'!$C50,'RAW death'!$M$2:$M$2561,G$1)-SUMIFS('RAW death CI'!$N$2:$N$1921,'RAW death CI'!$G$2:$G$1921,'death (num)'!$C50,'RAW death CI'!$M$2:$M$1921,'death (num)'!G$1))/5</f>
        <v>2491.7986197999999</v>
      </c>
      <c r="H50" s="2">
        <f>(SUMIFS('RAW death'!$N$2:$N$2561,'RAW death'!$G$2:$G$2561,'death (num)'!$C50,'RAW death'!$M$2:$M$2561,H$1)-SUMIFS('RAW death CI'!$N$2:$N$1921,'RAW death CI'!$G$2:$G$1921,'death (num)'!$C50,'RAW death CI'!$M$2:$M$1921,'death (num)'!H$1))/5</f>
        <v>2473.8099084</v>
      </c>
      <c r="I50" s="2">
        <f>(SUMIFS('RAW death'!$N$2:$N$2561,'RAW death'!$G$2:$G$2561,'death (num)'!$C50,'RAW death'!$M$2:$M$2561,I$1)-SUMIFS('RAW death CI'!$N$2:$N$1921,'RAW death CI'!$G$2:$G$1921,'death (num)'!$C50,'RAW death CI'!$M$2:$M$1921,'death (num)'!I$1))/5</f>
        <v>2502.9479404000003</v>
      </c>
      <c r="J50" s="2">
        <f>(SUMIFS('RAW death'!$N$2:$N$2561,'RAW death'!$G$2:$G$2561,'death (num)'!$C50,'RAW death'!$M$2:$M$2561,J$1)-SUMIFS('RAW death CI'!$N$2:$N$1921,'RAW death CI'!$G$2:$G$1921,'death (num)'!$C50,'RAW death CI'!$M$2:$M$1921,'death (num)'!J$1))/5</f>
        <v>2525.6640096000001</v>
      </c>
      <c r="K50" s="2">
        <f>(SUMIFS('RAW death'!$N$2:$N$2561,'RAW death'!$G$2:$G$2561,'death (num)'!$C50,'RAW death'!$M$2:$M$2561,K$1)-SUMIFS('RAW death CI'!$N$2:$N$1921,'RAW death CI'!$G$2:$G$1921,'death (num)'!$C50,'RAW death CI'!$M$2:$M$1921,'death (num)'!K$1))/5</f>
        <v>2589.9191276000001</v>
      </c>
      <c r="L50" s="2">
        <f>(SUMIFS('RAW death'!$N$2:$N$2561,'RAW death'!$G$2:$G$2561,'death (num)'!$C50,'RAW death'!$M$2:$M$2561,L$1)-SUMIFS('RAW death CI'!$N$2:$N$1921,'RAW death CI'!$G$2:$G$1921,'death (num)'!$C50,'RAW death CI'!$M$2:$M$1921,'death (num)'!L$1))/5</f>
        <v>2676.6966275999998</v>
      </c>
      <c r="M50" s="2">
        <f>(SUMIFS('RAW death'!$N$2:$N$2561,'RAW death'!$G$2:$G$2561,'death (num)'!$C50,'RAW death'!$M$2:$M$2561,M$1)-SUMIFS('RAW death CI'!$N$2:$N$1921,'RAW death CI'!$G$2:$G$1921,'death (num)'!$C50,'RAW death CI'!$M$2:$M$1921,'death (num)'!M$1))/5</f>
        <v>2760.0279904000004</v>
      </c>
      <c r="N50" s="2">
        <f>(SUMIFS('RAW death'!$N$2:$N$2561,'RAW death'!$G$2:$G$2561,'death (num)'!$C50,'RAW death'!$M$2:$M$2561,N$1)-SUMIFS('RAW death CI'!$N$2:$N$1921,'RAW death CI'!$G$2:$G$1921,'death (num)'!$C50,'RAW death CI'!$M$2:$M$1921,'death (num)'!N$1))/5</f>
        <v>2810.0573009999998</v>
      </c>
      <c r="O50" s="2">
        <f>(SUMIFS('RAW death'!$N$2:$N$2561,'RAW death'!$G$2:$G$2561,'death (num)'!$C50,'RAW death'!$M$2:$M$2561,O$1)-SUMIFS('RAW death CI'!$N$2:$N$1921,'RAW death CI'!$G$2:$G$1921,'death (num)'!$C50,'RAW death CI'!$M$2:$M$1921,'death (num)'!O$1))/5</f>
        <v>2889.0369842</v>
      </c>
      <c r="P50" s="2">
        <f>(SUMIFS('RAW death'!$N$2:$N$2561,'RAW death'!$G$2:$G$2561,'death (num)'!$C50,'RAW death'!$M$2:$M$2561,P$1)-SUMIFS('RAW death CI'!$N$2:$N$1921,'RAW death CI'!$G$2:$G$1921,'death (num)'!$C50,'RAW death CI'!$M$2:$M$1921,'death (num)'!P$1))/5</f>
        <v>2957.8507689999997</v>
      </c>
      <c r="Q50" s="2">
        <f>(SUMIFS('RAW death'!$N$2:$N$2561,'RAW death'!$G$2:$G$2561,'death (num)'!$C50,'RAW death'!$M$2:$M$2561,Q$1)-SUMIFS('RAW death CI'!$N$2:$N$1921,'RAW death CI'!$G$2:$G$1921,'death (num)'!$C50,'RAW death CI'!$M$2:$M$1921,'death (num)'!Q$1))/5</f>
        <v>3020.7721489999994</v>
      </c>
      <c r="R50" s="2">
        <f>(SUMIFS('RAW death'!$N$2:$N$2561,'RAW death'!$G$2:$G$2561,'death (num)'!$C50,'RAW death'!$M$2:$M$2561,R$1)-SUMIFS('RAW death CI'!$N$2:$N$1921,'RAW death CI'!$G$2:$G$1921,'death (num)'!$C50,'RAW death CI'!$M$2:$M$1921,'death (num)'!R$1))/5</f>
        <v>3305.5396265999998</v>
      </c>
      <c r="S50" s="2">
        <f>(SUMIFS('RAW death'!$N$2:$N$2561,'RAW death'!$G$2:$G$2561,'death (num)'!$C50,'RAW death'!$M$2:$M$2561,S$1)-SUMIFS('RAW death CI'!$N$2:$N$1921,'RAW death CI'!$G$2:$G$1921,'death (num)'!$C50,'RAW death CI'!$M$2:$M$1921,'death (num)'!S$1))/5</f>
        <v>3125.5143233999997</v>
      </c>
      <c r="T50" s="2">
        <f>(SUMIFS('RAW death'!$N$2:$N$2561,'RAW death'!$G$2:$G$2561,'death (num)'!$C50,'RAW death'!$M$2:$M$2561,T$1)-SUMIFS('RAW death CI'!$N$2:$N$1921,'RAW death CI'!$G$2:$G$1921,'death (num)'!$C50,'RAW death CI'!$M$2:$M$1921,'death (num)'!T$1))/5</f>
        <v>3198.3882319999998</v>
      </c>
      <c r="U50" s="2">
        <f>(SUMIFS('RAW death'!$N$2:$N$2561,'RAW death'!$G$2:$G$2561,'death (num)'!$C50,'RAW death'!$M$2:$M$2561,U$1)-SUMIFS('RAW death CI'!$N$2:$N$1921,'RAW death CI'!$G$2:$G$1921,'death (num)'!$C50,'RAW death CI'!$M$2:$M$1921,'death (num)'!U$1))/5</f>
        <v>3226.7142039999999</v>
      </c>
      <c r="V50" s="2">
        <f>(SUMIFS('RAW death'!$N$2:$N$2561,'RAW death'!$G$2:$G$2561,'death (num)'!$C50,'RAW death'!$M$2:$M$2561,V$1)-SUMIFS('RAW death CI'!$N$2:$N$1921,'RAW death CI'!$G$2:$G$1921,'death (num)'!$C50,'RAW death CI'!$M$2:$M$1921,'death (num)'!V$1))/5</f>
        <v>3279.644812</v>
      </c>
      <c r="W50" s="2">
        <f>(SUMIFS('RAW death'!$N$2:$N$2561,'RAW death'!$G$2:$G$2561,'death (num)'!$C50,'RAW death'!$M$2:$M$2561,W$1)-SUMIFS('RAW death CI'!$N$2:$N$1921,'RAW death CI'!$G$2:$G$1921,'death (num)'!$C50,'RAW death CI'!$M$2:$M$1921,'death (num)'!W$1))/5</f>
        <v>3336.4270880000004</v>
      </c>
      <c r="X50" s="2">
        <f>(SUMIFS('RAW death'!$N$2:$N$2561,'RAW death'!$G$2:$G$2561,'death (num)'!$C50,'RAW death'!$M$2:$M$2561,X$1)-SUMIFS('RAW death CI'!$N$2:$N$1921,'RAW death CI'!$G$2:$G$1921,'death (num)'!$C50,'RAW death CI'!$M$2:$M$1921,'death (num)'!X$1))/5</f>
        <v>3382.0259459999993</v>
      </c>
      <c r="Y50" s="2">
        <f>(SUMIFS('RAW death'!$N$2:$N$2561,'RAW death'!$G$2:$G$2561,'death (num)'!$C50,'RAW death'!$M$2:$M$2561,Y$1)-SUMIFS('RAW death CI'!$N$2:$N$1921,'RAW death CI'!$G$2:$G$1921,'death (num)'!$C50,'RAW death CI'!$M$2:$M$1921,'death (num)'!Y$1))/5</f>
        <v>3387.9389459999998</v>
      </c>
      <c r="Z50" s="2">
        <f>(SUMIFS('RAW death'!$N$2:$N$2561,'RAW death'!$G$2:$G$2561,'death (num)'!$C50,'RAW death'!$M$2:$M$2561,Z$1)-SUMIFS('RAW death CI'!$N$2:$N$1921,'RAW death CI'!$G$2:$G$1921,'death (num)'!$C50,'RAW death CI'!$M$2:$M$1921,'death (num)'!Z$1))/5</f>
        <v>3399.8122619999995</v>
      </c>
      <c r="AA50" s="2">
        <f>(SUMIFS('RAW death'!$N$2:$N$2561,'RAW death'!$G$2:$G$2561,'death (num)'!$C50,'RAW death'!$M$2:$M$2561,AA$1)-SUMIFS('RAW death CI'!$N$2:$N$1921,'RAW death CI'!$G$2:$G$1921,'death (num)'!$C50,'RAW death CI'!$M$2:$M$1921,'death (num)'!AA$1))/5</f>
        <v>3395.0397800000001</v>
      </c>
      <c r="AB50" s="2">
        <f>(SUMIFS('RAW death'!$N$2:$N$2561,'RAW death'!$G$2:$G$2561,'death (num)'!$C50,'RAW death'!$M$2:$M$2561,AB$1)-SUMIFS('RAW death CI'!$N$2:$N$1921,'RAW death CI'!$G$2:$G$1921,'death (num)'!$C50,'RAW death CI'!$M$2:$M$1921,'death (num)'!AB$1))/5</f>
        <v>3393.3684020000001</v>
      </c>
      <c r="AC50" s="2">
        <f>(SUMIFS('RAW death'!$N$2:$N$2561,'RAW death'!$G$2:$G$2561,'death (num)'!$C50,'RAW death'!$M$2:$M$2561,AC$1)-SUMIFS('RAW death CI'!$N$2:$N$1921,'RAW death CI'!$G$2:$G$1921,'death (num)'!$C50,'RAW death CI'!$M$2:$M$1921,'death (num)'!AC$1))/5</f>
        <v>3401.5492999999997</v>
      </c>
      <c r="AD50" s="2">
        <f>(SUMIFS('RAW death'!$N$2:$N$2561,'RAW death'!$G$2:$G$2561,'death (num)'!$C50,'RAW death'!$M$2:$M$2561,AD$1)-SUMIFS('RAW death CI'!$N$2:$N$1921,'RAW death CI'!$G$2:$G$1921,'death (num)'!$C50,'RAW death CI'!$M$2:$M$1921,'death (num)'!AD$1))/5</f>
        <v>3411.9165619999999</v>
      </c>
      <c r="AE50" s="2">
        <f>(SUMIFS('RAW death'!$N$2:$N$2561,'RAW death'!$G$2:$G$2561,'death (num)'!$C50,'RAW death'!$M$2:$M$2561,AE$1)-SUMIFS('RAW death CI'!$N$2:$N$1921,'RAW death CI'!$G$2:$G$1921,'death (num)'!$C50,'RAW death CI'!$M$2:$M$1921,'death (num)'!AE$1))/5</f>
        <v>3409.1561040000001</v>
      </c>
      <c r="AF50" s="2">
        <f>(SUMIFS('RAW death'!$N$2:$N$2561,'RAW death'!$G$2:$G$2561,'death (num)'!$C50,'RAW death'!$M$2:$M$2561,AF$1)-SUMIFS('RAW death CI'!$N$2:$N$1921,'RAW death CI'!$G$2:$G$1921,'death (num)'!$C50,'RAW death CI'!$M$2:$M$1921,'death (num)'!AF$1))/5</f>
        <v>3420.7981580000005</v>
      </c>
      <c r="AG50" s="2">
        <f>(SUMIFS('RAW death'!$N$2:$N$2561,'RAW death'!$G$2:$G$2561,'death (num)'!$C50,'RAW death'!$M$2:$M$2561,AG$1)-SUMIFS('RAW death CI'!$N$2:$N$1921,'RAW death CI'!$G$2:$G$1921,'death (num)'!$C50,'RAW death CI'!$M$2:$M$1921,'death (num)'!AG$1))/5</f>
        <v>3420.7066219999992</v>
      </c>
      <c r="AH50" s="2">
        <f>(SUMIFS('RAW death'!$N$2:$N$2561,'RAW death'!$G$2:$G$2561,'death (num)'!$C50,'RAW death'!$M$2:$M$2561,AH$1)-SUMIFS('RAW death CI'!$N$2:$N$1921,'RAW death CI'!$G$2:$G$1921,'death (num)'!$C50,'RAW death CI'!$M$2:$M$1921,'death (num)'!AH$1))/5</f>
        <v>3947.4271600000006</v>
      </c>
      <c r="AI50" s="2">
        <f>(SUMIFS('RAW death'!$N$2:$N$2561,'RAW death'!$G$2:$G$2561,'death (num)'!$C50,'RAW death'!$M$2:$M$2561,AI$1)-SUMIFS('RAW death CI'!$N$2:$N$1921,'RAW death CI'!$G$2:$G$1921,'death (num)'!$C50,'RAW death CI'!$M$2:$M$1921,'death (num)'!AI$1))/5</f>
        <v>4817.360623999999</v>
      </c>
    </row>
    <row r="51" spans="1:35" x14ac:dyDescent="0.2">
      <c r="A51">
        <f t="shared" si="0"/>
        <v>50</v>
      </c>
      <c r="B51" t="s">
        <v>31</v>
      </c>
      <c r="C51" s="1">
        <v>15</v>
      </c>
      <c r="D51" s="2">
        <f>(SUMIFS('RAW death'!$N$2:$N$2561,'RAW death'!$G$2:$G$2561,'death (num)'!$C51,'RAW death'!$M$2:$M$2561,D$1)-SUMIFS('RAW death CI'!$N$2:$N$1921,'RAW death CI'!$G$2:$G$1921,'death (num)'!$C51,'RAW death CI'!$M$2:$M$1921,'death (num)'!D$1))/5</f>
        <v>3447.7899926</v>
      </c>
      <c r="E51" s="2">
        <f>(SUMIFS('RAW death'!$N$2:$N$2561,'RAW death'!$G$2:$G$2561,'death (num)'!$C51,'RAW death'!$M$2:$M$2561,E$1)-SUMIFS('RAW death CI'!$N$2:$N$1921,'RAW death CI'!$G$2:$G$1921,'death (num)'!$C51,'RAW death CI'!$M$2:$M$1921,'death (num)'!E$1))/5</f>
        <v>3369.0241345999993</v>
      </c>
      <c r="F51" s="2">
        <f>(SUMIFS('RAW death'!$N$2:$N$2561,'RAW death'!$G$2:$G$2561,'death (num)'!$C51,'RAW death'!$M$2:$M$2561,F$1)-SUMIFS('RAW death CI'!$N$2:$N$1921,'RAW death CI'!$G$2:$G$1921,'death (num)'!$C51,'RAW death CI'!$M$2:$M$1921,'death (num)'!F$1))/5</f>
        <v>3301.1229926000001</v>
      </c>
      <c r="G51" s="2">
        <f>(SUMIFS('RAW death'!$N$2:$N$2561,'RAW death'!$G$2:$G$2561,'death (num)'!$C51,'RAW death'!$M$2:$M$2561,G$1)-SUMIFS('RAW death CI'!$N$2:$N$1921,'RAW death CI'!$G$2:$G$1921,'death (num)'!$C51,'RAW death CI'!$M$2:$M$1921,'death (num)'!G$1))/5</f>
        <v>3260.0517701999997</v>
      </c>
      <c r="H51" s="2">
        <f>(SUMIFS('RAW death'!$N$2:$N$2561,'RAW death'!$G$2:$G$2561,'death (num)'!$C51,'RAW death'!$M$2:$M$2561,H$1)-SUMIFS('RAW death CI'!$N$2:$N$1921,'RAW death CI'!$G$2:$G$1921,'death (num)'!$C51,'RAW death CI'!$M$2:$M$1921,'death (num)'!H$1))/5</f>
        <v>3221.5925746000003</v>
      </c>
      <c r="I51" s="2">
        <f>(SUMIFS('RAW death'!$N$2:$N$2561,'RAW death'!$G$2:$G$2561,'death (num)'!$C51,'RAW death'!$M$2:$M$2561,I$1)-SUMIFS('RAW death CI'!$N$2:$N$1921,'RAW death CI'!$G$2:$G$1921,'death (num)'!$C51,'RAW death CI'!$M$2:$M$1921,'death (num)'!I$1))/5</f>
        <v>3209.0543456</v>
      </c>
      <c r="J51" s="2">
        <f>(SUMIFS('RAW death'!$N$2:$N$2561,'RAW death'!$G$2:$G$2561,'death (num)'!$C51,'RAW death'!$M$2:$M$2561,J$1)-SUMIFS('RAW death CI'!$N$2:$N$1921,'RAW death CI'!$G$2:$G$1921,'death (num)'!$C51,'RAW death CI'!$M$2:$M$1921,'death (num)'!J$1))/5</f>
        <v>3197.5406706000003</v>
      </c>
      <c r="K51" s="2">
        <f>(SUMIFS('RAW death'!$N$2:$N$2561,'RAW death'!$G$2:$G$2561,'death (num)'!$C51,'RAW death'!$M$2:$M$2561,K$1)-SUMIFS('RAW death CI'!$N$2:$N$1921,'RAW death CI'!$G$2:$G$1921,'death (num)'!$C51,'RAW death CI'!$M$2:$M$1921,'death (num)'!K$1))/5</f>
        <v>3186.0202939999995</v>
      </c>
      <c r="L51" s="2">
        <f>(SUMIFS('RAW death'!$N$2:$N$2561,'RAW death'!$G$2:$G$2561,'death (num)'!$C51,'RAW death'!$M$2:$M$2561,L$1)-SUMIFS('RAW death CI'!$N$2:$N$1921,'RAW death CI'!$G$2:$G$1921,'death (num)'!$C51,'RAW death CI'!$M$2:$M$1921,'death (num)'!L$1))/5</f>
        <v>3194.5203470000001</v>
      </c>
      <c r="M51" s="2">
        <f>(SUMIFS('RAW death'!$N$2:$N$2561,'RAW death'!$G$2:$G$2561,'death (num)'!$C51,'RAW death'!$M$2:$M$2561,M$1)-SUMIFS('RAW death CI'!$N$2:$N$1921,'RAW death CI'!$G$2:$G$1921,'death (num)'!$C51,'RAW death CI'!$M$2:$M$1921,'death (num)'!M$1))/5</f>
        <v>3223.722311</v>
      </c>
      <c r="N51" s="2">
        <f>(SUMIFS('RAW death'!$N$2:$N$2561,'RAW death'!$G$2:$G$2561,'death (num)'!$C51,'RAW death'!$M$2:$M$2561,N$1)-SUMIFS('RAW death CI'!$N$2:$N$1921,'RAW death CI'!$G$2:$G$1921,'death (num)'!$C51,'RAW death CI'!$M$2:$M$1921,'death (num)'!N$1))/5</f>
        <v>3296.7787314000002</v>
      </c>
      <c r="O51" s="2">
        <f>(SUMIFS('RAW death'!$N$2:$N$2561,'RAW death'!$G$2:$G$2561,'death (num)'!$C51,'RAW death'!$M$2:$M$2561,O$1)-SUMIFS('RAW death CI'!$N$2:$N$1921,'RAW death CI'!$G$2:$G$1921,'death (num)'!$C51,'RAW death CI'!$M$2:$M$1921,'death (num)'!O$1))/5</f>
        <v>3335.4292496000003</v>
      </c>
      <c r="P51" s="2">
        <f>(SUMIFS('RAW death'!$N$2:$N$2561,'RAW death'!$G$2:$G$2561,'death (num)'!$C51,'RAW death'!$M$2:$M$2561,P$1)-SUMIFS('RAW death CI'!$N$2:$N$1921,'RAW death CI'!$G$2:$G$1921,'death (num)'!$C51,'RAW death CI'!$M$2:$M$1921,'death (num)'!P$1))/5</f>
        <v>3416.0329824</v>
      </c>
      <c r="Q51" s="2">
        <f>(SUMIFS('RAW death'!$N$2:$N$2561,'RAW death'!$G$2:$G$2561,'death (num)'!$C51,'RAW death'!$M$2:$M$2561,Q$1)-SUMIFS('RAW death CI'!$N$2:$N$1921,'RAW death CI'!$G$2:$G$1921,'death (num)'!$C51,'RAW death CI'!$M$2:$M$1921,'death (num)'!Q$1))/5</f>
        <v>3512.903022</v>
      </c>
      <c r="R51" s="2">
        <f>(SUMIFS('RAW death'!$N$2:$N$2561,'RAW death'!$G$2:$G$2561,'death (num)'!$C51,'RAW death'!$M$2:$M$2561,R$1)-SUMIFS('RAW death CI'!$N$2:$N$1921,'RAW death CI'!$G$2:$G$1921,'death (num)'!$C51,'RAW death CI'!$M$2:$M$1921,'death (num)'!R$1))/5</f>
        <v>5038.6677580000005</v>
      </c>
      <c r="S51" s="2">
        <f>(SUMIFS('RAW death'!$N$2:$N$2561,'RAW death'!$G$2:$G$2561,'death (num)'!$C51,'RAW death'!$M$2:$M$2561,S$1)-SUMIFS('RAW death CI'!$N$2:$N$1921,'RAW death CI'!$G$2:$G$1921,'death (num)'!$C51,'RAW death CI'!$M$2:$M$1921,'death (num)'!S$1))/5</f>
        <v>3656.936236</v>
      </c>
      <c r="T51" s="2">
        <f>(SUMIFS('RAW death'!$N$2:$N$2561,'RAW death'!$G$2:$G$2561,'death (num)'!$C51,'RAW death'!$M$2:$M$2561,T$1)-SUMIFS('RAW death CI'!$N$2:$N$1921,'RAW death CI'!$G$2:$G$1921,'death (num)'!$C51,'RAW death CI'!$M$2:$M$1921,'death (num)'!T$1))/5</f>
        <v>3783.7592199999999</v>
      </c>
      <c r="U51" s="2">
        <f>(SUMIFS('RAW death'!$N$2:$N$2561,'RAW death'!$G$2:$G$2561,'death (num)'!$C51,'RAW death'!$M$2:$M$2561,U$1)-SUMIFS('RAW death CI'!$N$2:$N$1921,'RAW death CI'!$G$2:$G$1921,'death (num)'!$C51,'RAW death CI'!$M$2:$M$1921,'death (num)'!U$1))/5</f>
        <v>3855.8776340000013</v>
      </c>
      <c r="V51" s="2">
        <f>(SUMIFS('RAW death'!$N$2:$N$2561,'RAW death'!$G$2:$G$2561,'death (num)'!$C51,'RAW death'!$M$2:$M$2561,V$1)-SUMIFS('RAW death CI'!$N$2:$N$1921,'RAW death CI'!$G$2:$G$1921,'death (num)'!$C51,'RAW death CI'!$M$2:$M$1921,'death (num)'!V$1))/5</f>
        <v>3957.069184</v>
      </c>
      <c r="W51" s="2">
        <f>(SUMIFS('RAW death'!$N$2:$N$2561,'RAW death'!$G$2:$G$2561,'death (num)'!$C51,'RAW death'!$M$2:$M$2561,W$1)-SUMIFS('RAW death CI'!$N$2:$N$1921,'RAW death CI'!$G$2:$G$1921,'death (num)'!$C51,'RAW death CI'!$M$2:$M$1921,'death (num)'!W$1))/5</f>
        <v>4058.1594340000011</v>
      </c>
      <c r="X51" s="2">
        <f>(SUMIFS('RAW death'!$N$2:$N$2561,'RAW death'!$G$2:$G$2561,'death (num)'!$C51,'RAW death'!$M$2:$M$2561,X$1)-SUMIFS('RAW death CI'!$N$2:$N$1921,'RAW death CI'!$G$2:$G$1921,'death (num)'!$C51,'RAW death CI'!$M$2:$M$1921,'death (num)'!X$1))/5</f>
        <v>4142.9490820000001</v>
      </c>
      <c r="Y51" s="2">
        <f>(SUMIFS('RAW death'!$N$2:$N$2561,'RAW death'!$G$2:$G$2561,'death (num)'!$C51,'RAW death'!$M$2:$M$2561,Y$1)-SUMIFS('RAW death CI'!$N$2:$N$1921,'RAW death CI'!$G$2:$G$1921,'death (num)'!$C51,'RAW death CI'!$M$2:$M$1921,'death (num)'!Y$1))/5</f>
        <v>4194.0352719999992</v>
      </c>
      <c r="Z51" s="2">
        <f>(SUMIFS('RAW death'!$N$2:$N$2561,'RAW death'!$G$2:$G$2561,'death (num)'!$C51,'RAW death'!$M$2:$M$2561,Z$1)-SUMIFS('RAW death CI'!$N$2:$N$1921,'RAW death CI'!$G$2:$G$1921,'death (num)'!$C51,'RAW death CI'!$M$2:$M$1921,'death (num)'!Z$1))/5</f>
        <v>4261.4208359999993</v>
      </c>
      <c r="AA51" s="2">
        <f>(SUMIFS('RAW death'!$N$2:$N$2561,'RAW death'!$G$2:$G$2561,'death (num)'!$C51,'RAW death'!$M$2:$M$2561,AA$1)-SUMIFS('RAW death CI'!$N$2:$N$1921,'RAW death CI'!$G$2:$G$1921,'death (num)'!$C51,'RAW death CI'!$M$2:$M$1921,'death (num)'!AA$1))/5</f>
        <v>4313.3408840000002</v>
      </c>
      <c r="AB51" s="2">
        <f>(SUMIFS('RAW death'!$N$2:$N$2561,'RAW death'!$G$2:$G$2561,'death (num)'!$C51,'RAW death'!$M$2:$M$2561,AB$1)-SUMIFS('RAW death CI'!$N$2:$N$1921,'RAW death CI'!$G$2:$G$1921,'death (num)'!$C51,'RAW death CI'!$M$2:$M$1921,'death (num)'!AB$1))/5</f>
        <v>4369.3988280000003</v>
      </c>
      <c r="AC51" s="2">
        <f>(SUMIFS('RAW death'!$N$2:$N$2561,'RAW death'!$G$2:$G$2561,'death (num)'!$C51,'RAW death'!$M$2:$M$2561,AC$1)-SUMIFS('RAW death CI'!$N$2:$N$1921,'RAW death CI'!$G$2:$G$1921,'death (num)'!$C51,'RAW death CI'!$M$2:$M$1921,'death (num)'!AC$1))/5</f>
        <v>4443.4164639999999</v>
      </c>
      <c r="AD51" s="2">
        <f>(SUMIFS('RAW death'!$N$2:$N$2561,'RAW death'!$G$2:$G$2561,'death (num)'!$C51,'RAW death'!$M$2:$M$2561,AD$1)-SUMIFS('RAW death CI'!$N$2:$N$1921,'RAW death CI'!$G$2:$G$1921,'death (num)'!$C51,'RAW death CI'!$M$2:$M$1921,'death (num)'!AD$1))/5</f>
        <v>4506.6156939999992</v>
      </c>
      <c r="AE51" s="2">
        <f>(SUMIFS('RAW death'!$N$2:$N$2561,'RAW death'!$G$2:$G$2561,'death (num)'!$C51,'RAW death'!$M$2:$M$2561,AE$1)-SUMIFS('RAW death CI'!$N$2:$N$1921,'RAW death CI'!$G$2:$G$1921,'death (num)'!$C51,'RAW death CI'!$M$2:$M$1921,'death (num)'!AE$1))/5</f>
        <v>4544.7509600000003</v>
      </c>
      <c r="AF51" s="2">
        <f>(SUMIFS('RAW death'!$N$2:$N$2561,'RAW death'!$G$2:$G$2561,'death (num)'!$C51,'RAW death'!$M$2:$M$2561,AF$1)-SUMIFS('RAW death CI'!$N$2:$N$1921,'RAW death CI'!$G$2:$G$1921,'death (num)'!$C51,'RAW death CI'!$M$2:$M$1921,'death (num)'!AF$1))/5</f>
        <v>4598.7023799999997</v>
      </c>
      <c r="AG51" s="2">
        <f>(SUMIFS('RAW death'!$N$2:$N$2561,'RAW death'!$G$2:$G$2561,'death (num)'!$C51,'RAW death'!$M$2:$M$2561,AG$1)-SUMIFS('RAW death CI'!$N$2:$N$1921,'RAW death CI'!$G$2:$G$1921,'death (num)'!$C51,'RAW death CI'!$M$2:$M$1921,'death (num)'!AG$1))/5</f>
        <v>4628.2398300000004</v>
      </c>
      <c r="AH51" s="2">
        <f>(SUMIFS('RAW death'!$N$2:$N$2561,'RAW death'!$G$2:$G$2561,'death (num)'!$C51,'RAW death'!$M$2:$M$2561,AH$1)-SUMIFS('RAW death CI'!$N$2:$N$1921,'RAW death CI'!$G$2:$G$1921,'death (num)'!$C51,'RAW death CI'!$M$2:$M$1921,'death (num)'!AH$1))/5</f>
        <v>5303.3572459999996</v>
      </c>
      <c r="AI51" s="2">
        <f>(SUMIFS('RAW death'!$N$2:$N$2561,'RAW death'!$G$2:$G$2561,'death (num)'!$C51,'RAW death'!$M$2:$M$2561,AI$1)-SUMIFS('RAW death CI'!$N$2:$N$1921,'RAW death CI'!$G$2:$G$1921,'death (num)'!$C51,'RAW death CI'!$M$2:$M$1921,'death (num)'!AI$1))/5</f>
        <v>6408.4376059999995</v>
      </c>
    </row>
    <row r="52" spans="1:35" x14ac:dyDescent="0.2">
      <c r="A52">
        <f t="shared" si="0"/>
        <v>51</v>
      </c>
      <c r="B52" t="s">
        <v>31</v>
      </c>
      <c r="C52" s="1">
        <v>15</v>
      </c>
      <c r="D52" s="2">
        <f>(SUMIFS('RAW death'!$N$2:$N$2561,'RAW death'!$G$2:$G$2561,'death (num)'!$C52,'RAW death'!$M$2:$M$2561,D$1)-SUMIFS('RAW death CI'!$N$2:$N$1921,'RAW death CI'!$G$2:$G$1921,'death (num)'!$C52,'RAW death CI'!$M$2:$M$1921,'death (num)'!D$1))/5</f>
        <v>3447.7899926</v>
      </c>
      <c r="E52" s="2">
        <f>(SUMIFS('RAW death'!$N$2:$N$2561,'RAW death'!$G$2:$G$2561,'death (num)'!$C52,'RAW death'!$M$2:$M$2561,E$1)-SUMIFS('RAW death CI'!$N$2:$N$1921,'RAW death CI'!$G$2:$G$1921,'death (num)'!$C52,'RAW death CI'!$M$2:$M$1921,'death (num)'!E$1))/5</f>
        <v>3369.0241345999993</v>
      </c>
      <c r="F52" s="2">
        <f>(SUMIFS('RAW death'!$N$2:$N$2561,'RAW death'!$G$2:$G$2561,'death (num)'!$C52,'RAW death'!$M$2:$M$2561,F$1)-SUMIFS('RAW death CI'!$N$2:$N$1921,'RAW death CI'!$G$2:$G$1921,'death (num)'!$C52,'RAW death CI'!$M$2:$M$1921,'death (num)'!F$1))/5</f>
        <v>3301.1229926000001</v>
      </c>
      <c r="G52" s="2">
        <f>(SUMIFS('RAW death'!$N$2:$N$2561,'RAW death'!$G$2:$G$2561,'death (num)'!$C52,'RAW death'!$M$2:$M$2561,G$1)-SUMIFS('RAW death CI'!$N$2:$N$1921,'RAW death CI'!$G$2:$G$1921,'death (num)'!$C52,'RAW death CI'!$M$2:$M$1921,'death (num)'!G$1))/5</f>
        <v>3260.0517701999997</v>
      </c>
      <c r="H52" s="2">
        <f>(SUMIFS('RAW death'!$N$2:$N$2561,'RAW death'!$G$2:$G$2561,'death (num)'!$C52,'RAW death'!$M$2:$M$2561,H$1)-SUMIFS('RAW death CI'!$N$2:$N$1921,'RAW death CI'!$G$2:$G$1921,'death (num)'!$C52,'RAW death CI'!$M$2:$M$1921,'death (num)'!H$1))/5</f>
        <v>3221.5925746000003</v>
      </c>
      <c r="I52" s="2">
        <f>(SUMIFS('RAW death'!$N$2:$N$2561,'RAW death'!$G$2:$G$2561,'death (num)'!$C52,'RAW death'!$M$2:$M$2561,I$1)-SUMIFS('RAW death CI'!$N$2:$N$1921,'RAW death CI'!$G$2:$G$1921,'death (num)'!$C52,'RAW death CI'!$M$2:$M$1921,'death (num)'!I$1))/5</f>
        <v>3209.0543456</v>
      </c>
      <c r="J52" s="2">
        <f>(SUMIFS('RAW death'!$N$2:$N$2561,'RAW death'!$G$2:$G$2561,'death (num)'!$C52,'RAW death'!$M$2:$M$2561,J$1)-SUMIFS('RAW death CI'!$N$2:$N$1921,'RAW death CI'!$G$2:$G$1921,'death (num)'!$C52,'RAW death CI'!$M$2:$M$1921,'death (num)'!J$1))/5</f>
        <v>3197.5406706000003</v>
      </c>
      <c r="K52" s="2">
        <f>(SUMIFS('RAW death'!$N$2:$N$2561,'RAW death'!$G$2:$G$2561,'death (num)'!$C52,'RAW death'!$M$2:$M$2561,K$1)-SUMIFS('RAW death CI'!$N$2:$N$1921,'RAW death CI'!$G$2:$G$1921,'death (num)'!$C52,'RAW death CI'!$M$2:$M$1921,'death (num)'!K$1))/5</f>
        <v>3186.0202939999995</v>
      </c>
      <c r="L52" s="2">
        <f>(SUMIFS('RAW death'!$N$2:$N$2561,'RAW death'!$G$2:$G$2561,'death (num)'!$C52,'RAW death'!$M$2:$M$2561,L$1)-SUMIFS('RAW death CI'!$N$2:$N$1921,'RAW death CI'!$G$2:$G$1921,'death (num)'!$C52,'RAW death CI'!$M$2:$M$1921,'death (num)'!L$1))/5</f>
        <v>3194.5203470000001</v>
      </c>
      <c r="M52" s="2">
        <f>(SUMIFS('RAW death'!$N$2:$N$2561,'RAW death'!$G$2:$G$2561,'death (num)'!$C52,'RAW death'!$M$2:$M$2561,M$1)-SUMIFS('RAW death CI'!$N$2:$N$1921,'RAW death CI'!$G$2:$G$1921,'death (num)'!$C52,'RAW death CI'!$M$2:$M$1921,'death (num)'!M$1))/5</f>
        <v>3223.722311</v>
      </c>
      <c r="N52" s="2">
        <f>(SUMIFS('RAW death'!$N$2:$N$2561,'RAW death'!$G$2:$G$2561,'death (num)'!$C52,'RAW death'!$M$2:$M$2561,N$1)-SUMIFS('RAW death CI'!$N$2:$N$1921,'RAW death CI'!$G$2:$G$1921,'death (num)'!$C52,'RAW death CI'!$M$2:$M$1921,'death (num)'!N$1))/5</f>
        <v>3296.7787314000002</v>
      </c>
      <c r="O52" s="2">
        <f>(SUMIFS('RAW death'!$N$2:$N$2561,'RAW death'!$G$2:$G$2561,'death (num)'!$C52,'RAW death'!$M$2:$M$2561,O$1)-SUMIFS('RAW death CI'!$N$2:$N$1921,'RAW death CI'!$G$2:$G$1921,'death (num)'!$C52,'RAW death CI'!$M$2:$M$1921,'death (num)'!O$1))/5</f>
        <v>3335.4292496000003</v>
      </c>
      <c r="P52" s="2">
        <f>(SUMIFS('RAW death'!$N$2:$N$2561,'RAW death'!$G$2:$G$2561,'death (num)'!$C52,'RAW death'!$M$2:$M$2561,P$1)-SUMIFS('RAW death CI'!$N$2:$N$1921,'RAW death CI'!$G$2:$G$1921,'death (num)'!$C52,'RAW death CI'!$M$2:$M$1921,'death (num)'!P$1))/5</f>
        <v>3416.0329824</v>
      </c>
      <c r="Q52" s="2">
        <f>(SUMIFS('RAW death'!$N$2:$N$2561,'RAW death'!$G$2:$G$2561,'death (num)'!$C52,'RAW death'!$M$2:$M$2561,Q$1)-SUMIFS('RAW death CI'!$N$2:$N$1921,'RAW death CI'!$G$2:$G$1921,'death (num)'!$C52,'RAW death CI'!$M$2:$M$1921,'death (num)'!Q$1))/5</f>
        <v>3512.903022</v>
      </c>
      <c r="R52" s="2">
        <f>(SUMIFS('RAW death'!$N$2:$N$2561,'RAW death'!$G$2:$G$2561,'death (num)'!$C52,'RAW death'!$M$2:$M$2561,R$1)-SUMIFS('RAW death CI'!$N$2:$N$1921,'RAW death CI'!$G$2:$G$1921,'death (num)'!$C52,'RAW death CI'!$M$2:$M$1921,'death (num)'!R$1))/5</f>
        <v>5038.6677580000005</v>
      </c>
      <c r="S52" s="2">
        <f>(SUMIFS('RAW death'!$N$2:$N$2561,'RAW death'!$G$2:$G$2561,'death (num)'!$C52,'RAW death'!$M$2:$M$2561,S$1)-SUMIFS('RAW death CI'!$N$2:$N$1921,'RAW death CI'!$G$2:$G$1921,'death (num)'!$C52,'RAW death CI'!$M$2:$M$1921,'death (num)'!S$1))/5</f>
        <v>3656.936236</v>
      </c>
      <c r="T52" s="2">
        <f>(SUMIFS('RAW death'!$N$2:$N$2561,'RAW death'!$G$2:$G$2561,'death (num)'!$C52,'RAW death'!$M$2:$M$2561,T$1)-SUMIFS('RAW death CI'!$N$2:$N$1921,'RAW death CI'!$G$2:$G$1921,'death (num)'!$C52,'RAW death CI'!$M$2:$M$1921,'death (num)'!T$1))/5</f>
        <v>3783.7592199999999</v>
      </c>
      <c r="U52" s="2">
        <f>(SUMIFS('RAW death'!$N$2:$N$2561,'RAW death'!$G$2:$G$2561,'death (num)'!$C52,'RAW death'!$M$2:$M$2561,U$1)-SUMIFS('RAW death CI'!$N$2:$N$1921,'RAW death CI'!$G$2:$G$1921,'death (num)'!$C52,'RAW death CI'!$M$2:$M$1921,'death (num)'!U$1))/5</f>
        <v>3855.8776340000013</v>
      </c>
      <c r="V52" s="2">
        <f>(SUMIFS('RAW death'!$N$2:$N$2561,'RAW death'!$G$2:$G$2561,'death (num)'!$C52,'RAW death'!$M$2:$M$2561,V$1)-SUMIFS('RAW death CI'!$N$2:$N$1921,'RAW death CI'!$G$2:$G$1921,'death (num)'!$C52,'RAW death CI'!$M$2:$M$1921,'death (num)'!V$1))/5</f>
        <v>3957.069184</v>
      </c>
      <c r="W52" s="2">
        <f>(SUMIFS('RAW death'!$N$2:$N$2561,'RAW death'!$G$2:$G$2561,'death (num)'!$C52,'RAW death'!$M$2:$M$2561,W$1)-SUMIFS('RAW death CI'!$N$2:$N$1921,'RAW death CI'!$G$2:$G$1921,'death (num)'!$C52,'RAW death CI'!$M$2:$M$1921,'death (num)'!W$1))/5</f>
        <v>4058.1594340000011</v>
      </c>
      <c r="X52" s="2">
        <f>(SUMIFS('RAW death'!$N$2:$N$2561,'RAW death'!$G$2:$G$2561,'death (num)'!$C52,'RAW death'!$M$2:$M$2561,X$1)-SUMIFS('RAW death CI'!$N$2:$N$1921,'RAW death CI'!$G$2:$G$1921,'death (num)'!$C52,'RAW death CI'!$M$2:$M$1921,'death (num)'!X$1))/5</f>
        <v>4142.9490820000001</v>
      </c>
      <c r="Y52" s="2">
        <f>(SUMIFS('RAW death'!$N$2:$N$2561,'RAW death'!$G$2:$G$2561,'death (num)'!$C52,'RAW death'!$M$2:$M$2561,Y$1)-SUMIFS('RAW death CI'!$N$2:$N$1921,'RAW death CI'!$G$2:$G$1921,'death (num)'!$C52,'RAW death CI'!$M$2:$M$1921,'death (num)'!Y$1))/5</f>
        <v>4194.0352719999992</v>
      </c>
      <c r="Z52" s="2">
        <f>(SUMIFS('RAW death'!$N$2:$N$2561,'RAW death'!$G$2:$G$2561,'death (num)'!$C52,'RAW death'!$M$2:$M$2561,Z$1)-SUMIFS('RAW death CI'!$N$2:$N$1921,'RAW death CI'!$G$2:$G$1921,'death (num)'!$C52,'RAW death CI'!$M$2:$M$1921,'death (num)'!Z$1))/5</f>
        <v>4261.4208359999993</v>
      </c>
      <c r="AA52" s="2">
        <f>(SUMIFS('RAW death'!$N$2:$N$2561,'RAW death'!$G$2:$G$2561,'death (num)'!$C52,'RAW death'!$M$2:$M$2561,AA$1)-SUMIFS('RAW death CI'!$N$2:$N$1921,'RAW death CI'!$G$2:$G$1921,'death (num)'!$C52,'RAW death CI'!$M$2:$M$1921,'death (num)'!AA$1))/5</f>
        <v>4313.3408840000002</v>
      </c>
      <c r="AB52" s="2">
        <f>(SUMIFS('RAW death'!$N$2:$N$2561,'RAW death'!$G$2:$G$2561,'death (num)'!$C52,'RAW death'!$M$2:$M$2561,AB$1)-SUMIFS('RAW death CI'!$N$2:$N$1921,'RAW death CI'!$G$2:$G$1921,'death (num)'!$C52,'RAW death CI'!$M$2:$M$1921,'death (num)'!AB$1))/5</f>
        <v>4369.3988280000003</v>
      </c>
      <c r="AC52" s="2">
        <f>(SUMIFS('RAW death'!$N$2:$N$2561,'RAW death'!$G$2:$G$2561,'death (num)'!$C52,'RAW death'!$M$2:$M$2561,AC$1)-SUMIFS('RAW death CI'!$N$2:$N$1921,'RAW death CI'!$G$2:$G$1921,'death (num)'!$C52,'RAW death CI'!$M$2:$M$1921,'death (num)'!AC$1))/5</f>
        <v>4443.4164639999999</v>
      </c>
      <c r="AD52" s="2">
        <f>(SUMIFS('RAW death'!$N$2:$N$2561,'RAW death'!$G$2:$G$2561,'death (num)'!$C52,'RAW death'!$M$2:$M$2561,AD$1)-SUMIFS('RAW death CI'!$N$2:$N$1921,'RAW death CI'!$G$2:$G$1921,'death (num)'!$C52,'RAW death CI'!$M$2:$M$1921,'death (num)'!AD$1))/5</f>
        <v>4506.6156939999992</v>
      </c>
      <c r="AE52" s="2">
        <f>(SUMIFS('RAW death'!$N$2:$N$2561,'RAW death'!$G$2:$G$2561,'death (num)'!$C52,'RAW death'!$M$2:$M$2561,AE$1)-SUMIFS('RAW death CI'!$N$2:$N$1921,'RAW death CI'!$G$2:$G$1921,'death (num)'!$C52,'RAW death CI'!$M$2:$M$1921,'death (num)'!AE$1))/5</f>
        <v>4544.7509600000003</v>
      </c>
      <c r="AF52" s="2">
        <f>(SUMIFS('RAW death'!$N$2:$N$2561,'RAW death'!$G$2:$G$2561,'death (num)'!$C52,'RAW death'!$M$2:$M$2561,AF$1)-SUMIFS('RAW death CI'!$N$2:$N$1921,'RAW death CI'!$G$2:$G$1921,'death (num)'!$C52,'RAW death CI'!$M$2:$M$1921,'death (num)'!AF$1))/5</f>
        <v>4598.7023799999997</v>
      </c>
      <c r="AG52" s="2">
        <f>(SUMIFS('RAW death'!$N$2:$N$2561,'RAW death'!$G$2:$G$2561,'death (num)'!$C52,'RAW death'!$M$2:$M$2561,AG$1)-SUMIFS('RAW death CI'!$N$2:$N$1921,'RAW death CI'!$G$2:$G$1921,'death (num)'!$C52,'RAW death CI'!$M$2:$M$1921,'death (num)'!AG$1))/5</f>
        <v>4628.2398300000004</v>
      </c>
      <c r="AH52" s="2">
        <f>(SUMIFS('RAW death'!$N$2:$N$2561,'RAW death'!$G$2:$G$2561,'death (num)'!$C52,'RAW death'!$M$2:$M$2561,AH$1)-SUMIFS('RAW death CI'!$N$2:$N$1921,'RAW death CI'!$G$2:$G$1921,'death (num)'!$C52,'RAW death CI'!$M$2:$M$1921,'death (num)'!AH$1))/5</f>
        <v>5303.3572459999996</v>
      </c>
      <c r="AI52" s="2">
        <f>(SUMIFS('RAW death'!$N$2:$N$2561,'RAW death'!$G$2:$G$2561,'death (num)'!$C52,'RAW death'!$M$2:$M$2561,AI$1)-SUMIFS('RAW death CI'!$N$2:$N$1921,'RAW death CI'!$G$2:$G$1921,'death (num)'!$C52,'RAW death CI'!$M$2:$M$1921,'death (num)'!AI$1))/5</f>
        <v>6408.4376059999995</v>
      </c>
    </row>
    <row r="53" spans="1:35" x14ac:dyDescent="0.2">
      <c r="A53">
        <f t="shared" si="0"/>
        <v>52</v>
      </c>
      <c r="B53" t="s">
        <v>31</v>
      </c>
      <c r="C53" s="1">
        <v>15</v>
      </c>
      <c r="D53" s="2">
        <f>(SUMIFS('RAW death'!$N$2:$N$2561,'RAW death'!$G$2:$G$2561,'death (num)'!$C53,'RAW death'!$M$2:$M$2561,D$1)-SUMIFS('RAW death CI'!$N$2:$N$1921,'RAW death CI'!$G$2:$G$1921,'death (num)'!$C53,'RAW death CI'!$M$2:$M$1921,'death (num)'!D$1))/5</f>
        <v>3447.7899926</v>
      </c>
      <c r="E53" s="2">
        <f>(SUMIFS('RAW death'!$N$2:$N$2561,'RAW death'!$G$2:$G$2561,'death (num)'!$C53,'RAW death'!$M$2:$M$2561,E$1)-SUMIFS('RAW death CI'!$N$2:$N$1921,'RAW death CI'!$G$2:$G$1921,'death (num)'!$C53,'RAW death CI'!$M$2:$M$1921,'death (num)'!E$1))/5</f>
        <v>3369.0241345999993</v>
      </c>
      <c r="F53" s="2">
        <f>(SUMIFS('RAW death'!$N$2:$N$2561,'RAW death'!$G$2:$G$2561,'death (num)'!$C53,'RAW death'!$M$2:$M$2561,F$1)-SUMIFS('RAW death CI'!$N$2:$N$1921,'RAW death CI'!$G$2:$G$1921,'death (num)'!$C53,'RAW death CI'!$M$2:$M$1921,'death (num)'!F$1))/5</f>
        <v>3301.1229926000001</v>
      </c>
      <c r="G53" s="2">
        <f>(SUMIFS('RAW death'!$N$2:$N$2561,'RAW death'!$G$2:$G$2561,'death (num)'!$C53,'RAW death'!$M$2:$M$2561,G$1)-SUMIFS('RAW death CI'!$N$2:$N$1921,'RAW death CI'!$G$2:$G$1921,'death (num)'!$C53,'RAW death CI'!$M$2:$M$1921,'death (num)'!G$1))/5</f>
        <v>3260.0517701999997</v>
      </c>
      <c r="H53" s="2">
        <f>(SUMIFS('RAW death'!$N$2:$N$2561,'RAW death'!$G$2:$G$2561,'death (num)'!$C53,'RAW death'!$M$2:$M$2561,H$1)-SUMIFS('RAW death CI'!$N$2:$N$1921,'RAW death CI'!$G$2:$G$1921,'death (num)'!$C53,'RAW death CI'!$M$2:$M$1921,'death (num)'!H$1))/5</f>
        <v>3221.5925746000003</v>
      </c>
      <c r="I53" s="2">
        <f>(SUMIFS('RAW death'!$N$2:$N$2561,'RAW death'!$G$2:$G$2561,'death (num)'!$C53,'RAW death'!$M$2:$M$2561,I$1)-SUMIFS('RAW death CI'!$N$2:$N$1921,'RAW death CI'!$G$2:$G$1921,'death (num)'!$C53,'RAW death CI'!$M$2:$M$1921,'death (num)'!I$1))/5</f>
        <v>3209.0543456</v>
      </c>
      <c r="J53" s="2">
        <f>(SUMIFS('RAW death'!$N$2:$N$2561,'RAW death'!$G$2:$G$2561,'death (num)'!$C53,'RAW death'!$M$2:$M$2561,J$1)-SUMIFS('RAW death CI'!$N$2:$N$1921,'RAW death CI'!$G$2:$G$1921,'death (num)'!$C53,'RAW death CI'!$M$2:$M$1921,'death (num)'!J$1))/5</f>
        <v>3197.5406706000003</v>
      </c>
      <c r="K53" s="2">
        <f>(SUMIFS('RAW death'!$N$2:$N$2561,'RAW death'!$G$2:$G$2561,'death (num)'!$C53,'RAW death'!$M$2:$M$2561,K$1)-SUMIFS('RAW death CI'!$N$2:$N$1921,'RAW death CI'!$G$2:$G$1921,'death (num)'!$C53,'RAW death CI'!$M$2:$M$1921,'death (num)'!K$1))/5</f>
        <v>3186.0202939999995</v>
      </c>
      <c r="L53" s="2">
        <f>(SUMIFS('RAW death'!$N$2:$N$2561,'RAW death'!$G$2:$G$2561,'death (num)'!$C53,'RAW death'!$M$2:$M$2561,L$1)-SUMIFS('RAW death CI'!$N$2:$N$1921,'RAW death CI'!$G$2:$G$1921,'death (num)'!$C53,'RAW death CI'!$M$2:$M$1921,'death (num)'!L$1))/5</f>
        <v>3194.5203470000001</v>
      </c>
      <c r="M53" s="2">
        <f>(SUMIFS('RAW death'!$N$2:$N$2561,'RAW death'!$G$2:$G$2561,'death (num)'!$C53,'RAW death'!$M$2:$M$2561,M$1)-SUMIFS('RAW death CI'!$N$2:$N$1921,'RAW death CI'!$G$2:$G$1921,'death (num)'!$C53,'RAW death CI'!$M$2:$M$1921,'death (num)'!M$1))/5</f>
        <v>3223.722311</v>
      </c>
      <c r="N53" s="2">
        <f>(SUMIFS('RAW death'!$N$2:$N$2561,'RAW death'!$G$2:$G$2561,'death (num)'!$C53,'RAW death'!$M$2:$M$2561,N$1)-SUMIFS('RAW death CI'!$N$2:$N$1921,'RAW death CI'!$G$2:$G$1921,'death (num)'!$C53,'RAW death CI'!$M$2:$M$1921,'death (num)'!N$1))/5</f>
        <v>3296.7787314000002</v>
      </c>
      <c r="O53" s="2">
        <f>(SUMIFS('RAW death'!$N$2:$N$2561,'RAW death'!$G$2:$G$2561,'death (num)'!$C53,'RAW death'!$M$2:$M$2561,O$1)-SUMIFS('RAW death CI'!$N$2:$N$1921,'RAW death CI'!$G$2:$G$1921,'death (num)'!$C53,'RAW death CI'!$M$2:$M$1921,'death (num)'!O$1))/5</f>
        <v>3335.4292496000003</v>
      </c>
      <c r="P53" s="2">
        <f>(SUMIFS('RAW death'!$N$2:$N$2561,'RAW death'!$G$2:$G$2561,'death (num)'!$C53,'RAW death'!$M$2:$M$2561,P$1)-SUMIFS('RAW death CI'!$N$2:$N$1921,'RAW death CI'!$G$2:$G$1921,'death (num)'!$C53,'RAW death CI'!$M$2:$M$1921,'death (num)'!P$1))/5</f>
        <v>3416.0329824</v>
      </c>
      <c r="Q53" s="2">
        <f>(SUMIFS('RAW death'!$N$2:$N$2561,'RAW death'!$G$2:$G$2561,'death (num)'!$C53,'RAW death'!$M$2:$M$2561,Q$1)-SUMIFS('RAW death CI'!$N$2:$N$1921,'RAW death CI'!$G$2:$G$1921,'death (num)'!$C53,'RAW death CI'!$M$2:$M$1921,'death (num)'!Q$1))/5</f>
        <v>3512.903022</v>
      </c>
      <c r="R53" s="2">
        <f>(SUMIFS('RAW death'!$N$2:$N$2561,'RAW death'!$G$2:$G$2561,'death (num)'!$C53,'RAW death'!$M$2:$M$2561,R$1)-SUMIFS('RAW death CI'!$N$2:$N$1921,'RAW death CI'!$G$2:$G$1921,'death (num)'!$C53,'RAW death CI'!$M$2:$M$1921,'death (num)'!R$1))/5</f>
        <v>5038.6677580000005</v>
      </c>
      <c r="S53" s="2">
        <f>(SUMIFS('RAW death'!$N$2:$N$2561,'RAW death'!$G$2:$G$2561,'death (num)'!$C53,'RAW death'!$M$2:$M$2561,S$1)-SUMIFS('RAW death CI'!$N$2:$N$1921,'RAW death CI'!$G$2:$G$1921,'death (num)'!$C53,'RAW death CI'!$M$2:$M$1921,'death (num)'!S$1))/5</f>
        <v>3656.936236</v>
      </c>
      <c r="T53" s="2">
        <f>(SUMIFS('RAW death'!$N$2:$N$2561,'RAW death'!$G$2:$G$2561,'death (num)'!$C53,'RAW death'!$M$2:$M$2561,T$1)-SUMIFS('RAW death CI'!$N$2:$N$1921,'RAW death CI'!$G$2:$G$1921,'death (num)'!$C53,'RAW death CI'!$M$2:$M$1921,'death (num)'!T$1))/5</f>
        <v>3783.7592199999999</v>
      </c>
      <c r="U53" s="2">
        <f>(SUMIFS('RAW death'!$N$2:$N$2561,'RAW death'!$G$2:$G$2561,'death (num)'!$C53,'RAW death'!$M$2:$M$2561,U$1)-SUMIFS('RAW death CI'!$N$2:$N$1921,'RAW death CI'!$G$2:$G$1921,'death (num)'!$C53,'RAW death CI'!$M$2:$M$1921,'death (num)'!U$1))/5</f>
        <v>3855.8776340000013</v>
      </c>
      <c r="V53" s="2">
        <f>(SUMIFS('RAW death'!$N$2:$N$2561,'RAW death'!$G$2:$G$2561,'death (num)'!$C53,'RAW death'!$M$2:$M$2561,V$1)-SUMIFS('RAW death CI'!$N$2:$N$1921,'RAW death CI'!$G$2:$G$1921,'death (num)'!$C53,'RAW death CI'!$M$2:$M$1921,'death (num)'!V$1))/5</f>
        <v>3957.069184</v>
      </c>
      <c r="W53" s="2">
        <f>(SUMIFS('RAW death'!$N$2:$N$2561,'RAW death'!$G$2:$G$2561,'death (num)'!$C53,'RAW death'!$M$2:$M$2561,W$1)-SUMIFS('RAW death CI'!$N$2:$N$1921,'RAW death CI'!$G$2:$G$1921,'death (num)'!$C53,'RAW death CI'!$M$2:$M$1921,'death (num)'!W$1))/5</f>
        <v>4058.1594340000011</v>
      </c>
      <c r="X53" s="2">
        <f>(SUMIFS('RAW death'!$N$2:$N$2561,'RAW death'!$G$2:$G$2561,'death (num)'!$C53,'RAW death'!$M$2:$M$2561,X$1)-SUMIFS('RAW death CI'!$N$2:$N$1921,'RAW death CI'!$G$2:$G$1921,'death (num)'!$C53,'RAW death CI'!$M$2:$M$1921,'death (num)'!X$1))/5</f>
        <v>4142.9490820000001</v>
      </c>
      <c r="Y53" s="2">
        <f>(SUMIFS('RAW death'!$N$2:$N$2561,'RAW death'!$G$2:$G$2561,'death (num)'!$C53,'RAW death'!$M$2:$M$2561,Y$1)-SUMIFS('RAW death CI'!$N$2:$N$1921,'RAW death CI'!$G$2:$G$1921,'death (num)'!$C53,'RAW death CI'!$M$2:$M$1921,'death (num)'!Y$1))/5</f>
        <v>4194.0352719999992</v>
      </c>
      <c r="Z53" s="2">
        <f>(SUMIFS('RAW death'!$N$2:$N$2561,'RAW death'!$G$2:$G$2561,'death (num)'!$C53,'RAW death'!$M$2:$M$2561,Z$1)-SUMIFS('RAW death CI'!$N$2:$N$1921,'RAW death CI'!$G$2:$G$1921,'death (num)'!$C53,'RAW death CI'!$M$2:$M$1921,'death (num)'!Z$1))/5</f>
        <v>4261.4208359999993</v>
      </c>
      <c r="AA53" s="2">
        <f>(SUMIFS('RAW death'!$N$2:$N$2561,'RAW death'!$G$2:$G$2561,'death (num)'!$C53,'RAW death'!$M$2:$M$2561,AA$1)-SUMIFS('RAW death CI'!$N$2:$N$1921,'RAW death CI'!$G$2:$G$1921,'death (num)'!$C53,'RAW death CI'!$M$2:$M$1921,'death (num)'!AA$1))/5</f>
        <v>4313.3408840000002</v>
      </c>
      <c r="AB53" s="2">
        <f>(SUMIFS('RAW death'!$N$2:$N$2561,'RAW death'!$G$2:$G$2561,'death (num)'!$C53,'RAW death'!$M$2:$M$2561,AB$1)-SUMIFS('RAW death CI'!$N$2:$N$1921,'RAW death CI'!$G$2:$G$1921,'death (num)'!$C53,'RAW death CI'!$M$2:$M$1921,'death (num)'!AB$1))/5</f>
        <v>4369.3988280000003</v>
      </c>
      <c r="AC53" s="2">
        <f>(SUMIFS('RAW death'!$N$2:$N$2561,'RAW death'!$G$2:$G$2561,'death (num)'!$C53,'RAW death'!$M$2:$M$2561,AC$1)-SUMIFS('RAW death CI'!$N$2:$N$1921,'RAW death CI'!$G$2:$G$1921,'death (num)'!$C53,'RAW death CI'!$M$2:$M$1921,'death (num)'!AC$1))/5</f>
        <v>4443.4164639999999</v>
      </c>
      <c r="AD53" s="2">
        <f>(SUMIFS('RAW death'!$N$2:$N$2561,'RAW death'!$G$2:$G$2561,'death (num)'!$C53,'RAW death'!$M$2:$M$2561,AD$1)-SUMIFS('RAW death CI'!$N$2:$N$1921,'RAW death CI'!$G$2:$G$1921,'death (num)'!$C53,'RAW death CI'!$M$2:$M$1921,'death (num)'!AD$1))/5</f>
        <v>4506.6156939999992</v>
      </c>
      <c r="AE53" s="2">
        <f>(SUMIFS('RAW death'!$N$2:$N$2561,'RAW death'!$G$2:$G$2561,'death (num)'!$C53,'RAW death'!$M$2:$M$2561,AE$1)-SUMIFS('RAW death CI'!$N$2:$N$1921,'RAW death CI'!$G$2:$G$1921,'death (num)'!$C53,'RAW death CI'!$M$2:$M$1921,'death (num)'!AE$1))/5</f>
        <v>4544.7509600000003</v>
      </c>
      <c r="AF53" s="2">
        <f>(SUMIFS('RAW death'!$N$2:$N$2561,'RAW death'!$G$2:$G$2561,'death (num)'!$C53,'RAW death'!$M$2:$M$2561,AF$1)-SUMIFS('RAW death CI'!$N$2:$N$1921,'RAW death CI'!$G$2:$G$1921,'death (num)'!$C53,'RAW death CI'!$M$2:$M$1921,'death (num)'!AF$1))/5</f>
        <v>4598.7023799999997</v>
      </c>
      <c r="AG53" s="2">
        <f>(SUMIFS('RAW death'!$N$2:$N$2561,'RAW death'!$G$2:$G$2561,'death (num)'!$C53,'RAW death'!$M$2:$M$2561,AG$1)-SUMIFS('RAW death CI'!$N$2:$N$1921,'RAW death CI'!$G$2:$G$1921,'death (num)'!$C53,'RAW death CI'!$M$2:$M$1921,'death (num)'!AG$1))/5</f>
        <v>4628.2398300000004</v>
      </c>
      <c r="AH53" s="2">
        <f>(SUMIFS('RAW death'!$N$2:$N$2561,'RAW death'!$G$2:$G$2561,'death (num)'!$C53,'RAW death'!$M$2:$M$2561,AH$1)-SUMIFS('RAW death CI'!$N$2:$N$1921,'RAW death CI'!$G$2:$G$1921,'death (num)'!$C53,'RAW death CI'!$M$2:$M$1921,'death (num)'!AH$1))/5</f>
        <v>5303.3572459999996</v>
      </c>
      <c r="AI53" s="2">
        <f>(SUMIFS('RAW death'!$N$2:$N$2561,'RAW death'!$G$2:$G$2561,'death (num)'!$C53,'RAW death'!$M$2:$M$2561,AI$1)-SUMIFS('RAW death CI'!$N$2:$N$1921,'RAW death CI'!$G$2:$G$1921,'death (num)'!$C53,'RAW death CI'!$M$2:$M$1921,'death (num)'!AI$1))/5</f>
        <v>6408.4376059999995</v>
      </c>
    </row>
    <row r="54" spans="1:35" x14ac:dyDescent="0.2">
      <c r="A54">
        <f t="shared" si="0"/>
        <v>53</v>
      </c>
      <c r="B54" t="s">
        <v>31</v>
      </c>
      <c r="C54" s="1">
        <v>15</v>
      </c>
      <c r="D54" s="2">
        <f>(SUMIFS('RAW death'!$N$2:$N$2561,'RAW death'!$G$2:$G$2561,'death (num)'!$C54,'RAW death'!$M$2:$M$2561,D$1)-SUMIFS('RAW death CI'!$N$2:$N$1921,'RAW death CI'!$G$2:$G$1921,'death (num)'!$C54,'RAW death CI'!$M$2:$M$1921,'death (num)'!D$1))/5</f>
        <v>3447.7899926</v>
      </c>
      <c r="E54" s="2">
        <f>(SUMIFS('RAW death'!$N$2:$N$2561,'RAW death'!$G$2:$G$2561,'death (num)'!$C54,'RAW death'!$M$2:$M$2561,E$1)-SUMIFS('RAW death CI'!$N$2:$N$1921,'RAW death CI'!$G$2:$G$1921,'death (num)'!$C54,'RAW death CI'!$M$2:$M$1921,'death (num)'!E$1))/5</f>
        <v>3369.0241345999993</v>
      </c>
      <c r="F54" s="2">
        <f>(SUMIFS('RAW death'!$N$2:$N$2561,'RAW death'!$G$2:$G$2561,'death (num)'!$C54,'RAW death'!$M$2:$M$2561,F$1)-SUMIFS('RAW death CI'!$N$2:$N$1921,'RAW death CI'!$G$2:$G$1921,'death (num)'!$C54,'RAW death CI'!$M$2:$M$1921,'death (num)'!F$1))/5</f>
        <v>3301.1229926000001</v>
      </c>
      <c r="G54" s="2">
        <f>(SUMIFS('RAW death'!$N$2:$N$2561,'RAW death'!$G$2:$G$2561,'death (num)'!$C54,'RAW death'!$M$2:$M$2561,G$1)-SUMIFS('RAW death CI'!$N$2:$N$1921,'RAW death CI'!$G$2:$G$1921,'death (num)'!$C54,'RAW death CI'!$M$2:$M$1921,'death (num)'!G$1))/5</f>
        <v>3260.0517701999997</v>
      </c>
      <c r="H54" s="2">
        <f>(SUMIFS('RAW death'!$N$2:$N$2561,'RAW death'!$G$2:$G$2561,'death (num)'!$C54,'RAW death'!$M$2:$M$2561,H$1)-SUMIFS('RAW death CI'!$N$2:$N$1921,'RAW death CI'!$G$2:$G$1921,'death (num)'!$C54,'RAW death CI'!$M$2:$M$1921,'death (num)'!H$1))/5</f>
        <v>3221.5925746000003</v>
      </c>
      <c r="I54" s="2">
        <f>(SUMIFS('RAW death'!$N$2:$N$2561,'RAW death'!$G$2:$G$2561,'death (num)'!$C54,'RAW death'!$M$2:$M$2561,I$1)-SUMIFS('RAW death CI'!$N$2:$N$1921,'RAW death CI'!$G$2:$G$1921,'death (num)'!$C54,'RAW death CI'!$M$2:$M$1921,'death (num)'!I$1))/5</f>
        <v>3209.0543456</v>
      </c>
      <c r="J54" s="2">
        <f>(SUMIFS('RAW death'!$N$2:$N$2561,'RAW death'!$G$2:$G$2561,'death (num)'!$C54,'RAW death'!$M$2:$M$2561,J$1)-SUMIFS('RAW death CI'!$N$2:$N$1921,'RAW death CI'!$G$2:$G$1921,'death (num)'!$C54,'RAW death CI'!$M$2:$M$1921,'death (num)'!J$1))/5</f>
        <v>3197.5406706000003</v>
      </c>
      <c r="K54" s="2">
        <f>(SUMIFS('RAW death'!$N$2:$N$2561,'RAW death'!$G$2:$G$2561,'death (num)'!$C54,'RAW death'!$M$2:$M$2561,K$1)-SUMIFS('RAW death CI'!$N$2:$N$1921,'RAW death CI'!$G$2:$G$1921,'death (num)'!$C54,'RAW death CI'!$M$2:$M$1921,'death (num)'!K$1))/5</f>
        <v>3186.0202939999995</v>
      </c>
      <c r="L54" s="2">
        <f>(SUMIFS('RAW death'!$N$2:$N$2561,'RAW death'!$G$2:$G$2561,'death (num)'!$C54,'RAW death'!$M$2:$M$2561,L$1)-SUMIFS('RAW death CI'!$N$2:$N$1921,'RAW death CI'!$G$2:$G$1921,'death (num)'!$C54,'RAW death CI'!$M$2:$M$1921,'death (num)'!L$1))/5</f>
        <v>3194.5203470000001</v>
      </c>
      <c r="M54" s="2">
        <f>(SUMIFS('RAW death'!$N$2:$N$2561,'RAW death'!$G$2:$G$2561,'death (num)'!$C54,'RAW death'!$M$2:$M$2561,M$1)-SUMIFS('RAW death CI'!$N$2:$N$1921,'RAW death CI'!$G$2:$G$1921,'death (num)'!$C54,'RAW death CI'!$M$2:$M$1921,'death (num)'!M$1))/5</f>
        <v>3223.722311</v>
      </c>
      <c r="N54" s="2">
        <f>(SUMIFS('RAW death'!$N$2:$N$2561,'RAW death'!$G$2:$G$2561,'death (num)'!$C54,'RAW death'!$M$2:$M$2561,N$1)-SUMIFS('RAW death CI'!$N$2:$N$1921,'RAW death CI'!$G$2:$G$1921,'death (num)'!$C54,'RAW death CI'!$M$2:$M$1921,'death (num)'!N$1))/5</f>
        <v>3296.7787314000002</v>
      </c>
      <c r="O54" s="2">
        <f>(SUMIFS('RAW death'!$N$2:$N$2561,'RAW death'!$G$2:$G$2561,'death (num)'!$C54,'RAW death'!$M$2:$M$2561,O$1)-SUMIFS('RAW death CI'!$N$2:$N$1921,'RAW death CI'!$G$2:$G$1921,'death (num)'!$C54,'RAW death CI'!$M$2:$M$1921,'death (num)'!O$1))/5</f>
        <v>3335.4292496000003</v>
      </c>
      <c r="P54" s="2">
        <f>(SUMIFS('RAW death'!$N$2:$N$2561,'RAW death'!$G$2:$G$2561,'death (num)'!$C54,'RAW death'!$M$2:$M$2561,P$1)-SUMIFS('RAW death CI'!$N$2:$N$1921,'RAW death CI'!$G$2:$G$1921,'death (num)'!$C54,'RAW death CI'!$M$2:$M$1921,'death (num)'!P$1))/5</f>
        <v>3416.0329824</v>
      </c>
      <c r="Q54" s="2">
        <f>(SUMIFS('RAW death'!$N$2:$N$2561,'RAW death'!$G$2:$G$2561,'death (num)'!$C54,'RAW death'!$M$2:$M$2561,Q$1)-SUMIFS('RAW death CI'!$N$2:$N$1921,'RAW death CI'!$G$2:$G$1921,'death (num)'!$C54,'RAW death CI'!$M$2:$M$1921,'death (num)'!Q$1))/5</f>
        <v>3512.903022</v>
      </c>
      <c r="R54" s="2">
        <f>(SUMIFS('RAW death'!$N$2:$N$2561,'RAW death'!$G$2:$G$2561,'death (num)'!$C54,'RAW death'!$M$2:$M$2561,R$1)-SUMIFS('RAW death CI'!$N$2:$N$1921,'RAW death CI'!$G$2:$G$1921,'death (num)'!$C54,'RAW death CI'!$M$2:$M$1921,'death (num)'!R$1))/5</f>
        <v>5038.6677580000005</v>
      </c>
      <c r="S54" s="2">
        <f>(SUMIFS('RAW death'!$N$2:$N$2561,'RAW death'!$G$2:$G$2561,'death (num)'!$C54,'RAW death'!$M$2:$M$2561,S$1)-SUMIFS('RAW death CI'!$N$2:$N$1921,'RAW death CI'!$G$2:$G$1921,'death (num)'!$C54,'RAW death CI'!$M$2:$M$1921,'death (num)'!S$1))/5</f>
        <v>3656.936236</v>
      </c>
      <c r="T54" s="2">
        <f>(SUMIFS('RAW death'!$N$2:$N$2561,'RAW death'!$G$2:$G$2561,'death (num)'!$C54,'RAW death'!$M$2:$M$2561,T$1)-SUMIFS('RAW death CI'!$N$2:$N$1921,'RAW death CI'!$G$2:$G$1921,'death (num)'!$C54,'RAW death CI'!$M$2:$M$1921,'death (num)'!T$1))/5</f>
        <v>3783.7592199999999</v>
      </c>
      <c r="U54" s="2">
        <f>(SUMIFS('RAW death'!$N$2:$N$2561,'RAW death'!$G$2:$G$2561,'death (num)'!$C54,'RAW death'!$M$2:$M$2561,U$1)-SUMIFS('RAW death CI'!$N$2:$N$1921,'RAW death CI'!$G$2:$G$1921,'death (num)'!$C54,'RAW death CI'!$M$2:$M$1921,'death (num)'!U$1))/5</f>
        <v>3855.8776340000013</v>
      </c>
      <c r="V54" s="2">
        <f>(SUMIFS('RAW death'!$N$2:$N$2561,'RAW death'!$G$2:$G$2561,'death (num)'!$C54,'RAW death'!$M$2:$M$2561,V$1)-SUMIFS('RAW death CI'!$N$2:$N$1921,'RAW death CI'!$G$2:$G$1921,'death (num)'!$C54,'RAW death CI'!$M$2:$M$1921,'death (num)'!V$1))/5</f>
        <v>3957.069184</v>
      </c>
      <c r="W54" s="2">
        <f>(SUMIFS('RAW death'!$N$2:$N$2561,'RAW death'!$G$2:$G$2561,'death (num)'!$C54,'RAW death'!$M$2:$M$2561,W$1)-SUMIFS('RAW death CI'!$N$2:$N$1921,'RAW death CI'!$G$2:$G$1921,'death (num)'!$C54,'RAW death CI'!$M$2:$M$1921,'death (num)'!W$1))/5</f>
        <v>4058.1594340000011</v>
      </c>
      <c r="X54" s="2">
        <f>(SUMIFS('RAW death'!$N$2:$N$2561,'RAW death'!$G$2:$G$2561,'death (num)'!$C54,'RAW death'!$M$2:$M$2561,X$1)-SUMIFS('RAW death CI'!$N$2:$N$1921,'RAW death CI'!$G$2:$G$1921,'death (num)'!$C54,'RAW death CI'!$M$2:$M$1921,'death (num)'!X$1))/5</f>
        <v>4142.9490820000001</v>
      </c>
      <c r="Y54" s="2">
        <f>(SUMIFS('RAW death'!$N$2:$N$2561,'RAW death'!$G$2:$G$2561,'death (num)'!$C54,'RAW death'!$M$2:$M$2561,Y$1)-SUMIFS('RAW death CI'!$N$2:$N$1921,'RAW death CI'!$G$2:$G$1921,'death (num)'!$C54,'RAW death CI'!$M$2:$M$1921,'death (num)'!Y$1))/5</f>
        <v>4194.0352719999992</v>
      </c>
      <c r="Z54" s="2">
        <f>(SUMIFS('RAW death'!$N$2:$N$2561,'RAW death'!$G$2:$G$2561,'death (num)'!$C54,'RAW death'!$M$2:$M$2561,Z$1)-SUMIFS('RAW death CI'!$N$2:$N$1921,'RAW death CI'!$G$2:$G$1921,'death (num)'!$C54,'RAW death CI'!$M$2:$M$1921,'death (num)'!Z$1))/5</f>
        <v>4261.4208359999993</v>
      </c>
      <c r="AA54" s="2">
        <f>(SUMIFS('RAW death'!$N$2:$N$2561,'RAW death'!$G$2:$G$2561,'death (num)'!$C54,'RAW death'!$M$2:$M$2561,AA$1)-SUMIFS('RAW death CI'!$N$2:$N$1921,'RAW death CI'!$G$2:$G$1921,'death (num)'!$C54,'RAW death CI'!$M$2:$M$1921,'death (num)'!AA$1))/5</f>
        <v>4313.3408840000002</v>
      </c>
      <c r="AB54" s="2">
        <f>(SUMIFS('RAW death'!$N$2:$N$2561,'RAW death'!$G$2:$G$2561,'death (num)'!$C54,'RAW death'!$M$2:$M$2561,AB$1)-SUMIFS('RAW death CI'!$N$2:$N$1921,'RAW death CI'!$G$2:$G$1921,'death (num)'!$C54,'RAW death CI'!$M$2:$M$1921,'death (num)'!AB$1))/5</f>
        <v>4369.3988280000003</v>
      </c>
      <c r="AC54" s="2">
        <f>(SUMIFS('RAW death'!$N$2:$N$2561,'RAW death'!$G$2:$G$2561,'death (num)'!$C54,'RAW death'!$M$2:$M$2561,AC$1)-SUMIFS('RAW death CI'!$N$2:$N$1921,'RAW death CI'!$G$2:$G$1921,'death (num)'!$C54,'RAW death CI'!$M$2:$M$1921,'death (num)'!AC$1))/5</f>
        <v>4443.4164639999999</v>
      </c>
      <c r="AD54" s="2">
        <f>(SUMIFS('RAW death'!$N$2:$N$2561,'RAW death'!$G$2:$G$2561,'death (num)'!$C54,'RAW death'!$M$2:$M$2561,AD$1)-SUMIFS('RAW death CI'!$N$2:$N$1921,'RAW death CI'!$G$2:$G$1921,'death (num)'!$C54,'RAW death CI'!$M$2:$M$1921,'death (num)'!AD$1))/5</f>
        <v>4506.6156939999992</v>
      </c>
      <c r="AE54" s="2">
        <f>(SUMIFS('RAW death'!$N$2:$N$2561,'RAW death'!$G$2:$G$2561,'death (num)'!$C54,'RAW death'!$M$2:$M$2561,AE$1)-SUMIFS('RAW death CI'!$N$2:$N$1921,'RAW death CI'!$G$2:$G$1921,'death (num)'!$C54,'RAW death CI'!$M$2:$M$1921,'death (num)'!AE$1))/5</f>
        <v>4544.7509600000003</v>
      </c>
      <c r="AF54" s="2">
        <f>(SUMIFS('RAW death'!$N$2:$N$2561,'RAW death'!$G$2:$G$2561,'death (num)'!$C54,'RAW death'!$M$2:$M$2561,AF$1)-SUMIFS('RAW death CI'!$N$2:$N$1921,'RAW death CI'!$G$2:$G$1921,'death (num)'!$C54,'RAW death CI'!$M$2:$M$1921,'death (num)'!AF$1))/5</f>
        <v>4598.7023799999997</v>
      </c>
      <c r="AG54" s="2">
        <f>(SUMIFS('RAW death'!$N$2:$N$2561,'RAW death'!$G$2:$G$2561,'death (num)'!$C54,'RAW death'!$M$2:$M$2561,AG$1)-SUMIFS('RAW death CI'!$N$2:$N$1921,'RAW death CI'!$G$2:$G$1921,'death (num)'!$C54,'RAW death CI'!$M$2:$M$1921,'death (num)'!AG$1))/5</f>
        <v>4628.2398300000004</v>
      </c>
      <c r="AH54" s="2">
        <f>(SUMIFS('RAW death'!$N$2:$N$2561,'RAW death'!$G$2:$G$2561,'death (num)'!$C54,'RAW death'!$M$2:$M$2561,AH$1)-SUMIFS('RAW death CI'!$N$2:$N$1921,'RAW death CI'!$G$2:$G$1921,'death (num)'!$C54,'RAW death CI'!$M$2:$M$1921,'death (num)'!AH$1))/5</f>
        <v>5303.3572459999996</v>
      </c>
      <c r="AI54" s="2">
        <f>(SUMIFS('RAW death'!$N$2:$N$2561,'RAW death'!$G$2:$G$2561,'death (num)'!$C54,'RAW death'!$M$2:$M$2561,AI$1)-SUMIFS('RAW death CI'!$N$2:$N$1921,'RAW death CI'!$G$2:$G$1921,'death (num)'!$C54,'RAW death CI'!$M$2:$M$1921,'death (num)'!AI$1))/5</f>
        <v>6408.4376059999995</v>
      </c>
    </row>
    <row r="55" spans="1:35" x14ac:dyDescent="0.2">
      <c r="A55">
        <f t="shared" si="0"/>
        <v>54</v>
      </c>
      <c r="B55" t="s">
        <v>31</v>
      </c>
      <c r="C55" s="1">
        <v>15</v>
      </c>
      <c r="D55" s="2">
        <f>(SUMIFS('RAW death'!$N$2:$N$2561,'RAW death'!$G$2:$G$2561,'death (num)'!$C55,'RAW death'!$M$2:$M$2561,D$1)-SUMIFS('RAW death CI'!$N$2:$N$1921,'RAW death CI'!$G$2:$G$1921,'death (num)'!$C55,'RAW death CI'!$M$2:$M$1921,'death (num)'!D$1))/5</f>
        <v>3447.7899926</v>
      </c>
      <c r="E55" s="2">
        <f>(SUMIFS('RAW death'!$N$2:$N$2561,'RAW death'!$G$2:$G$2561,'death (num)'!$C55,'RAW death'!$M$2:$M$2561,E$1)-SUMIFS('RAW death CI'!$N$2:$N$1921,'RAW death CI'!$G$2:$G$1921,'death (num)'!$C55,'RAW death CI'!$M$2:$M$1921,'death (num)'!E$1))/5</f>
        <v>3369.0241345999993</v>
      </c>
      <c r="F55" s="2">
        <f>(SUMIFS('RAW death'!$N$2:$N$2561,'RAW death'!$G$2:$G$2561,'death (num)'!$C55,'RAW death'!$M$2:$M$2561,F$1)-SUMIFS('RAW death CI'!$N$2:$N$1921,'RAW death CI'!$G$2:$G$1921,'death (num)'!$C55,'RAW death CI'!$M$2:$M$1921,'death (num)'!F$1))/5</f>
        <v>3301.1229926000001</v>
      </c>
      <c r="G55" s="2">
        <f>(SUMIFS('RAW death'!$N$2:$N$2561,'RAW death'!$G$2:$G$2561,'death (num)'!$C55,'RAW death'!$M$2:$M$2561,G$1)-SUMIFS('RAW death CI'!$N$2:$N$1921,'RAW death CI'!$G$2:$G$1921,'death (num)'!$C55,'RAW death CI'!$M$2:$M$1921,'death (num)'!G$1))/5</f>
        <v>3260.0517701999997</v>
      </c>
      <c r="H55" s="2">
        <f>(SUMIFS('RAW death'!$N$2:$N$2561,'RAW death'!$G$2:$G$2561,'death (num)'!$C55,'RAW death'!$M$2:$M$2561,H$1)-SUMIFS('RAW death CI'!$N$2:$N$1921,'RAW death CI'!$G$2:$G$1921,'death (num)'!$C55,'RAW death CI'!$M$2:$M$1921,'death (num)'!H$1))/5</f>
        <v>3221.5925746000003</v>
      </c>
      <c r="I55" s="2">
        <f>(SUMIFS('RAW death'!$N$2:$N$2561,'RAW death'!$G$2:$G$2561,'death (num)'!$C55,'RAW death'!$M$2:$M$2561,I$1)-SUMIFS('RAW death CI'!$N$2:$N$1921,'RAW death CI'!$G$2:$G$1921,'death (num)'!$C55,'RAW death CI'!$M$2:$M$1921,'death (num)'!I$1))/5</f>
        <v>3209.0543456</v>
      </c>
      <c r="J55" s="2">
        <f>(SUMIFS('RAW death'!$N$2:$N$2561,'RAW death'!$G$2:$G$2561,'death (num)'!$C55,'RAW death'!$M$2:$M$2561,J$1)-SUMIFS('RAW death CI'!$N$2:$N$1921,'RAW death CI'!$G$2:$G$1921,'death (num)'!$C55,'RAW death CI'!$M$2:$M$1921,'death (num)'!J$1))/5</f>
        <v>3197.5406706000003</v>
      </c>
      <c r="K55" s="2">
        <f>(SUMIFS('RAW death'!$N$2:$N$2561,'RAW death'!$G$2:$G$2561,'death (num)'!$C55,'RAW death'!$M$2:$M$2561,K$1)-SUMIFS('RAW death CI'!$N$2:$N$1921,'RAW death CI'!$G$2:$G$1921,'death (num)'!$C55,'RAW death CI'!$M$2:$M$1921,'death (num)'!K$1))/5</f>
        <v>3186.0202939999995</v>
      </c>
      <c r="L55" s="2">
        <f>(SUMIFS('RAW death'!$N$2:$N$2561,'RAW death'!$G$2:$G$2561,'death (num)'!$C55,'RAW death'!$M$2:$M$2561,L$1)-SUMIFS('RAW death CI'!$N$2:$N$1921,'RAW death CI'!$G$2:$G$1921,'death (num)'!$C55,'RAW death CI'!$M$2:$M$1921,'death (num)'!L$1))/5</f>
        <v>3194.5203470000001</v>
      </c>
      <c r="M55" s="2">
        <f>(SUMIFS('RAW death'!$N$2:$N$2561,'RAW death'!$G$2:$G$2561,'death (num)'!$C55,'RAW death'!$M$2:$M$2561,M$1)-SUMIFS('RAW death CI'!$N$2:$N$1921,'RAW death CI'!$G$2:$G$1921,'death (num)'!$C55,'RAW death CI'!$M$2:$M$1921,'death (num)'!M$1))/5</f>
        <v>3223.722311</v>
      </c>
      <c r="N55" s="2">
        <f>(SUMIFS('RAW death'!$N$2:$N$2561,'RAW death'!$G$2:$G$2561,'death (num)'!$C55,'RAW death'!$M$2:$M$2561,N$1)-SUMIFS('RAW death CI'!$N$2:$N$1921,'RAW death CI'!$G$2:$G$1921,'death (num)'!$C55,'RAW death CI'!$M$2:$M$1921,'death (num)'!N$1))/5</f>
        <v>3296.7787314000002</v>
      </c>
      <c r="O55" s="2">
        <f>(SUMIFS('RAW death'!$N$2:$N$2561,'RAW death'!$G$2:$G$2561,'death (num)'!$C55,'RAW death'!$M$2:$M$2561,O$1)-SUMIFS('RAW death CI'!$N$2:$N$1921,'RAW death CI'!$G$2:$G$1921,'death (num)'!$C55,'RAW death CI'!$M$2:$M$1921,'death (num)'!O$1))/5</f>
        <v>3335.4292496000003</v>
      </c>
      <c r="P55" s="2">
        <f>(SUMIFS('RAW death'!$N$2:$N$2561,'RAW death'!$G$2:$G$2561,'death (num)'!$C55,'RAW death'!$M$2:$M$2561,P$1)-SUMIFS('RAW death CI'!$N$2:$N$1921,'RAW death CI'!$G$2:$G$1921,'death (num)'!$C55,'RAW death CI'!$M$2:$M$1921,'death (num)'!P$1))/5</f>
        <v>3416.0329824</v>
      </c>
      <c r="Q55" s="2">
        <f>(SUMIFS('RAW death'!$N$2:$N$2561,'RAW death'!$G$2:$G$2561,'death (num)'!$C55,'RAW death'!$M$2:$M$2561,Q$1)-SUMIFS('RAW death CI'!$N$2:$N$1921,'RAW death CI'!$G$2:$G$1921,'death (num)'!$C55,'RAW death CI'!$M$2:$M$1921,'death (num)'!Q$1))/5</f>
        <v>3512.903022</v>
      </c>
      <c r="R55" s="2">
        <f>(SUMIFS('RAW death'!$N$2:$N$2561,'RAW death'!$G$2:$G$2561,'death (num)'!$C55,'RAW death'!$M$2:$M$2561,R$1)-SUMIFS('RAW death CI'!$N$2:$N$1921,'RAW death CI'!$G$2:$G$1921,'death (num)'!$C55,'RAW death CI'!$M$2:$M$1921,'death (num)'!R$1))/5</f>
        <v>5038.6677580000005</v>
      </c>
      <c r="S55" s="2">
        <f>(SUMIFS('RAW death'!$N$2:$N$2561,'RAW death'!$G$2:$G$2561,'death (num)'!$C55,'RAW death'!$M$2:$M$2561,S$1)-SUMIFS('RAW death CI'!$N$2:$N$1921,'RAW death CI'!$G$2:$G$1921,'death (num)'!$C55,'RAW death CI'!$M$2:$M$1921,'death (num)'!S$1))/5</f>
        <v>3656.936236</v>
      </c>
      <c r="T55" s="2">
        <f>(SUMIFS('RAW death'!$N$2:$N$2561,'RAW death'!$G$2:$G$2561,'death (num)'!$C55,'RAW death'!$M$2:$M$2561,T$1)-SUMIFS('RAW death CI'!$N$2:$N$1921,'RAW death CI'!$G$2:$G$1921,'death (num)'!$C55,'RAW death CI'!$M$2:$M$1921,'death (num)'!T$1))/5</f>
        <v>3783.7592199999999</v>
      </c>
      <c r="U55" s="2">
        <f>(SUMIFS('RAW death'!$N$2:$N$2561,'RAW death'!$G$2:$G$2561,'death (num)'!$C55,'RAW death'!$M$2:$M$2561,U$1)-SUMIFS('RAW death CI'!$N$2:$N$1921,'RAW death CI'!$G$2:$G$1921,'death (num)'!$C55,'RAW death CI'!$M$2:$M$1921,'death (num)'!U$1))/5</f>
        <v>3855.8776340000013</v>
      </c>
      <c r="V55" s="2">
        <f>(SUMIFS('RAW death'!$N$2:$N$2561,'RAW death'!$G$2:$G$2561,'death (num)'!$C55,'RAW death'!$M$2:$M$2561,V$1)-SUMIFS('RAW death CI'!$N$2:$N$1921,'RAW death CI'!$G$2:$G$1921,'death (num)'!$C55,'RAW death CI'!$M$2:$M$1921,'death (num)'!V$1))/5</f>
        <v>3957.069184</v>
      </c>
      <c r="W55" s="2">
        <f>(SUMIFS('RAW death'!$N$2:$N$2561,'RAW death'!$G$2:$G$2561,'death (num)'!$C55,'RAW death'!$M$2:$M$2561,W$1)-SUMIFS('RAW death CI'!$N$2:$N$1921,'RAW death CI'!$G$2:$G$1921,'death (num)'!$C55,'RAW death CI'!$M$2:$M$1921,'death (num)'!W$1))/5</f>
        <v>4058.1594340000011</v>
      </c>
      <c r="X55" s="2">
        <f>(SUMIFS('RAW death'!$N$2:$N$2561,'RAW death'!$G$2:$G$2561,'death (num)'!$C55,'RAW death'!$M$2:$M$2561,X$1)-SUMIFS('RAW death CI'!$N$2:$N$1921,'RAW death CI'!$G$2:$G$1921,'death (num)'!$C55,'RAW death CI'!$M$2:$M$1921,'death (num)'!X$1))/5</f>
        <v>4142.9490820000001</v>
      </c>
      <c r="Y55" s="2">
        <f>(SUMIFS('RAW death'!$N$2:$N$2561,'RAW death'!$G$2:$G$2561,'death (num)'!$C55,'RAW death'!$M$2:$M$2561,Y$1)-SUMIFS('RAW death CI'!$N$2:$N$1921,'RAW death CI'!$G$2:$G$1921,'death (num)'!$C55,'RAW death CI'!$M$2:$M$1921,'death (num)'!Y$1))/5</f>
        <v>4194.0352719999992</v>
      </c>
      <c r="Z55" s="2">
        <f>(SUMIFS('RAW death'!$N$2:$N$2561,'RAW death'!$G$2:$G$2561,'death (num)'!$C55,'RAW death'!$M$2:$M$2561,Z$1)-SUMIFS('RAW death CI'!$N$2:$N$1921,'RAW death CI'!$G$2:$G$1921,'death (num)'!$C55,'RAW death CI'!$M$2:$M$1921,'death (num)'!Z$1))/5</f>
        <v>4261.4208359999993</v>
      </c>
      <c r="AA55" s="2">
        <f>(SUMIFS('RAW death'!$N$2:$N$2561,'RAW death'!$G$2:$G$2561,'death (num)'!$C55,'RAW death'!$M$2:$M$2561,AA$1)-SUMIFS('RAW death CI'!$N$2:$N$1921,'RAW death CI'!$G$2:$G$1921,'death (num)'!$C55,'RAW death CI'!$M$2:$M$1921,'death (num)'!AA$1))/5</f>
        <v>4313.3408840000002</v>
      </c>
      <c r="AB55" s="2">
        <f>(SUMIFS('RAW death'!$N$2:$N$2561,'RAW death'!$G$2:$G$2561,'death (num)'!$C55,'RAW death'!$M$2:$M$2561,AB$1)-SUMIFS('RAW death CI'!$N$2:$N$1921,'RAW death CI'!$G$2:$G$1921,'death (num)'!$C55,'RAW death CI'!$M$2:$M$1921,'death (num)'!AB$1))/5</f>
        <v>4369.3988280000003</v>
      </c>
      <c r="AC55" s="2">
        <f>(SUMIFS('RAW death'!$N$2:$N$2561,'RAW death'!$G$2:$G$2561,'death (num)'!$C55,'RAW death'!$M$2:$M$2561,AC$1)-SUMIFS('RAW death CI'!$N$2:$N$1921,'RAW death CI'!$G$2:$G$1921,'death (num)'!$C55,'RAW death CI'!$M$2:$M$1921,'death (num)'!AC$1))/5</f>
        <v>4443.4164639999999</v>
      </c>
      <c r="AD55" s="2">
        <f>(SUMIFS('RAW death'!$N$2:$N$2561,'RAW death'!$G$2:$G$2561,'death (num)'!$C55,'RAW death'!$M$2:$M$2561,AD$1)-SUMIFS('RAW death CI'!$N$2:$N$1921,'RAW death CI'!$G$2:$G$1921,'death (num)'!$C55,'RAW death CI'!$M$2:$M$1921,'death (num)'!AD$1))/5</f>
        <v>4506.6156939999992</v>
      </c>
      <c r="AE55" s="2">
        <f>(SUMIFS('RAW death'!$N$2:$N$2561,'RAW death'!$G$2:$G$2561,'death (num)'!$C55,'RAW death'!$M$2:$M$2561,AE$1)-SUMIFS('RAW death CI'!$N$2:$N$1921,'RAW death CI'!$G$2:$G$1921,'death (num)'!$C55,'RAW death CI'!$M$2:$M$1921,'death (num)'!AE$1))/5</f>
        <v>4544.7509600000003</v>
      </c>
      <c r="AF55" s="2">
        <f>(SUMIFS('RAW death'!$N$2:$N$2561,'RAW death'!$G$2:$G$2561,'death (num)'!$C55,'RAW death'!$M$2:$M$2561,AF$1)-SUMIFS('RAW death CI'!$N$2:$N$1921,'RAW death CI'!$G$2:$G$1921,'death (num)'!$C55,'RAW death CI'!$M$2:$M$1921,'death (num)'!AF$1))/5</f>
        <v>4598.7023799999997</v>
      </c>
      <c r="AG55" s="2">
        <f>(SUMIFS('RAW death'!$N$2:$N$2561,'RAW death'!$G$2:$G$2561,'death (num)'!$C55,'RAW death'!$M$2:$M$2561,AG$1)-SUMIFS('RAW death CI'!$N$2:$N$1921,'RAW death CI'!$G$2:$G$1921,'death (num)'!$C55,'RAW death CI'!$M$2:$M$1921,'death (num)'!AG$1))/5</f>
        <v>4628.2398300000004</v>
      </c>
      <c r="AH55" s="2">
        <f>(SUMIFS('RAW death'!$N$2:$N$2561,'RAW death'!$G$2:$G$2561,'death (num)'!$C55,'RAW death'!$M$2:$M$2561,AH$1)-SUMIFS('RAW death CI'!$N$2:$N$1921,'RAW death CI'!$G$2:$G$1921,'death (num)'!$C55,'RAW death CI'!$M$2:$M$1921,'death (num)'!AH$1))/5</f>
        <v>5303.3572459999996</v>
      </c>
      <c r="AI55" s="2">
        <f>(SUMIFS('RAW death'!$N$2:$N$2561,'RAW death'!$G$2:$G$2561,'death (num)'!$C55,'RAW death'!$M$2:$M$2561,AI$1)-SUMIFS('RAW death CI'!$N$2:$N$1921,'RAW death CI'!$G$2:$G$1921,'death (num)'!$C55,'RAW death CI'!$M$2:$M$1921,'death (num)'!AI$1))/5</f>
        <v>6408.4376059999995</v>
      </c>
    </row>
    <row r="56" spans="1:35" x14ac:dyDescent="0.2">
      <c r="A56">
        <f t="shared" si="0"/>
        <v>55</v>
      </c>
      <c r="B56" t="s">
        <v>32</v>
      </c>
      <c r="C56" s="1">
        <v>16</v>
      </c>
      <c r="D56" s="2">
        <f>(SUMIFS('RAW death'!$N$2:$N$2561,'RAW death'!$G$2:$G$2561,'death (num)'!$C56,'RAW death'!$M$2:$M$2561,D$1)-SUMIFS('RAW death CI'!$N$2:$N$1921,'RAW death CI'!$G$2:$G$1921,'death (num)'!$C56,'RAW death CI'!$M$2:$M$1921,'death (num)'!D$1))/5</f>
        <v>4256.9917266000002</v>
      </c>
      <c r="E56" s="2">
        <f>(SUMIFS('RAW death'!$N$2:$N$2561,'RAW death'!$G$2:$G$2561,'death (num)'!$C56,'RAW death'!$M$2:$M$2561,E$1)-SUMIFS('RAW death CI'!$N$2:$N$1921,'RAW death CI'!$G$2:$G$1921,'death (num)'!$C56,'RAW death CI'!$M$2:$M$1921,'death (num)'!E$1))/5</f>
        <v>4267.3549595999993</v>
      </c>
      <c r="F56" s="2">
        <f>(SUMIFS('RAW death'!$N$2:$N$2561,'RAW death'!$G$2:$G$2561,'death (num)'!$C56,'RAW death'!$M$2:$M$2561,F$1)-SUMIFS('RAW death CI'!$N$2:$N$1921,'RAW death CI'!$G$2:$G$1921,'death (num)'!$C56,'RAW death CI'!$M$2:$M$1921,'death (num)'!F$1))/5</f>
        <v>4229.1756183999996</v>
      </c>
      <c r="G56" s="2">
        <f>(SUMIFS('RAW death'!$N$2:$N$2561,'RAW death'!$G$2:$G$2561,'death (num)'!$C56,'RAW death'!$M$2:$M$2561,G$1)-SUMIFS('RAW death CI'!$N$2:$N$1921,'RAW death CI'!$G$2:$G$1921,'death (num)'!$C56,'RAW death CI'!$M$2:$M$1921,'death (num)'!G$1))/5</f>
        <v>4224.1666472000015</v>
      </c>
      <c r="H56" s="2">
        <f>(SUMIFS('RAW death'!$N$2:$N$2561,'RAW death'!$G$2:$G$2561,'death (num)'!$C56,'RAW death'!$M$2:$M$2561,H$1)-SUMIFS('RAW death CI'!$N$2:$N$1921,'RAW death CI'!$G$2:$G$1921,'death (num)'!$C56,'RAW death CI'!$M$2:$M$1921,'death (num)'!H$1))/5</f>
        <v>4228.2742775999996</v>
      </c>
      <c r="I56" s="2">
        <f>(SUMIFS('RAW death'!$N$2:$N$2561,'RAW death'!$G$2:$G$2561,'death (num)'!$C56,'RAW death'!$M$2:$M$2561,I$1)-SUMIFS('RAW death CI'!$N$2:$N$1921,'RAW death CI'!$G$2:$G$1921,'death (num)'!$C56,'RAW death CI'!$M$2:$M$1921,'death (num)'!I$1))/5</f>
        <v>4258.671778599999</v>
      </c>
      <c r="J56" s="2">
        <f>(SUMIFS('RAW death'!$N$2:$N$2561,'RAW death'!$G$2:$G$2561,'death (num)'!$C56,'RAW death'!$M$2:$M$2561,J$1)-SUMIFS('RAW death CI'!$N$2:$N$1921,'RAW death CI'!$G$2:$G$1921,'death (num)'!$C56,'RAW death CI'!$M$2:$M$1921,'death (num)'!J$1))/5</f>
        <v>4261.2943379999997</v>
      </c>
      <c r="K56" s="2">
        <f>(SUMIFS('RAW death'!$N$2:$N$2561,'RAW death'!$G$2:$G$2561,'death (num)'!$C56,'RAW death'!$M$2:$M$2561,K$1)-SUMIFS('RAW death CI'!$N$2:$N$1921,'RAW death CI'!$G$2:$G$1921,'death (num)'!$C56,'RAW death CI'!$M$2:$M$1921,'death (num)'!K$1))/5</f>
        <v>4260.3004614000001</v>
      </c>
      <c r="L56" s="2">
        <f>(SUMIFS('RAW death'!$N$2:$N$2561,'RAW death'!$G$2:$G$2561,'death (num)'!$C56,'RAW death'!$M$2:$M$2561,L$1)-SUMIFS('RAW death CI'!$N$2:$N$1921,'RAW death CI'!$G$2:$G$1921,'death (num)'!$C56,'RAW death CI'!$M$2:$M$1921,'death (num)'!L$1))/5</f>
        <v>4267.7517899999993</v>
      </c>
      <c r="M56" s="2">
        <f>(SUMIFS('RAW death'!$N$2:$N$2561,'RAW death'!$G$2:$G$2561,'death (num)'!$C56,'RAW death'!$M$2:$M$2561,M$1)-SUMIFS('RAW death CI'!$N$2:$N$1921,'RAW death CI'!$G$2:$G$1921,'death (num)'!$C56,'RAW death CI'!$M$2:$M$1921,'death (num)'!M$1))/5</f>
        <v>4275.8442880000002</v>
      </c>
      <c r="N56" s="2">
        <f>(SUMIFS('RAW death'!$N$2:$N$2561,'RAW death'!$G$2:$G$2561,'death (num)'!$C56,'RAW death'!$M$2:$M$2561,N$1)-SUMIFS('RAW death CI'!$N$2:$N$1921,'RAW death CI'!$G$2:$G$1921,'death (num)'!$C56,'RAW death CI'!$M$2:$M$1921,'death (num)'!N$1))/5</f>
        <v>4290.3456340000002</v>
      </c>
      <c r="O56" s="2">
        <f>(SUMIFS('RAW death'!$N$2:$N$2561,'RAW death'!$G$2:$G$2561,'death (num)'!$C56,'RAW death'!$M$2:$M$2561,O$1)-SUMIFS('RAW death CI'!$N$2:$N$1921,'RAW death CI'!$G$2:$G$1921,'death (num)'!$C56,'RAW death CI'!$M$2:$M$1921,'death (num)'!O$1))/5</f>
        <v>4283.5037600000005</v>
      </c>
      <c r="P56" s="2">
        <f>(SUMIFS('RAW death'!$N$2:$N$2561,'RAW death'!$G$2:$G$2561,'death (num)'!$C56,'RAW death'!$M$2:$M$2561,P$1)-SUMIFS('RAW death CI'!$N$2:$N$1921,'RAW death CI'!$G$2:$G$1921,'death (num)'!$C56,'RAW death CI'!$M$2:$M$1921,'death (num)'!P$1))/5</f>
        <v>4256.8859460000003</v>
      </c>
      <c r="Q56" s="2">
        <f>(SUMIFS('RAW death'!$N$2:$N$2561,'RAW death'!$G$2:$G$2561,'death (num)'!$C56,'RAW death'!$M$2:$M$2561,Q$1)-SUMIFS('RAW death CI'!$N$2:$N$1921,'RAW death CI'!$G$2:$G$1921,'death (num)'!$C56,'RAW death CI'!$M$2:$M$1921,'death (num)'!Q$1))/5</f>
        <v>4244.9223140000004</v>
      </c>
      <c r="R56" s="2">
        <f>(SUMIFS('RAW death'!$N$2:$N$2561,'RAW death'!$G$2:$G$2561,'death (num)'!$C56,'RAW death'!$M$2:$M$2561,R$1)-SUMIFS('RAW death CI'!$N$2:$N$1921,'RAW death CI'!$G$2:$G$1921,'death (num)'!$C56,'RAW death CI'!$M$2:$M$1921,'death (num)'!R$1))/5</f>
        <v>5323.2121279999992</v>
      </c>
      <c r="S56" s="2">
        <f>(SUMIFS('RAW death'!$N$2:$N$2561,'RAW death'!$G$2:$G$2561,'death (num)'!$C56,'RAW death'!$M$2:$M$2561,S$1)-SUMIFS('RAW death CI'!$N$2:$N$1921,'RAW death CI'!$G$2:$G$1921,'death (num)'!$C56,'RAW death CI'!$M$2:$M$1921,'death (num)'!S$1))/5</f>
        <v>4327.9230399999997</v>
      </c>
      <c r="T56" s="2">
        <f>(SUMIFS('RAW death'!$N$2:$N$2561,'RAW death'!$G$2:$G$2561,'death (num)'!$C56,'RAW death'!$M$2:$M$2561,T$1)-SUMIFS('RAW death CI'!$N$2:$N$1921,'RAW death CI'!$G$2:$G$1921,'death (num)'!$C56,'RAW death CI'!$M$2:$M$1921,'death (num)'!T$1))/5</f>
        <v>4399.0627100000002</v>
      </c>
      <c r="U56" s="2">
        <f>(SUMIFS('RAW death'!$N$2:$N$2561,'RAW death'!$G$2:$G$2561,'death (num)'!$C56,'RAW death'!$M$2:$M$2561,U$1)-SUMIFS('RAW death CI'!$N$2:$N$1921,'RAW death CI'!$G$2:$G$1921,'death (num)'!$C56,'RAW death CI'!$M$2:$M$1921,'death (num)'!U$1))/5</f>
        <v>4468.5900620000011</v>
      </c>
      <c r="V56" s="2">
        <f>(SUMIFS('RAW death'!$N$2:$N$2561,'RAW death'!$G$2:$G$2561,'death (num)'!$C56,'RAW death'!$M$2:$M$2561,V$1)-SUMIFS('RAW death CI'!$N$2:$N$1921,'RAW death CI'!$G$2:$G$1921,'death (num)'!$C56,'RAW death CI'!$M$2:$M$1921,'death (num)'!V$1))/5</f>
        <v>4612.0053939999998</v>
      </c>
      <c r="W56" s="2">
        <f>(SUMIFS('RAW death'!$N$2:$N$2561,'RAW death'!$G$2:$G$2561,'death (num)'!$C56,'RAW death'!$M$2:$M$2561,W$1)-SUMIFS('RAW death CI'!$N$2:$N$1921,'RAW death CI'!$G$2:$G$1921,'death (num)'!$C56,'RAW death CI'!$M$2:$M$1921,'death (num)'!W$1))/5</f>
        <v>4763.0978719999994</v>
      </c>
      <c r="X56" s="2">
        <f>(SUMIFS('RAW death'!$N$2:$N$2561,'RAW death'!$G$2:$G$2561,'death (num)'!$C56,'RAW death'!$M$2:$M$2561,X$1)-SUMIFS('RAW death CI'!$N$2:$N$1921,'RAW death CI'!$G$2:$G$1921,'death (num)'!$C56,'RAW death CI'!$M$2:$M$1921,'death (num)'!X$1))/5</f>
        <v>4852.5661680000003</v>
      </c>
      <c r="Y56" s="2">
        <f>(SUMIFS('RAW death'!$N$2:$N$2561,'RAW death'!$G$2:$G$2561,'death (num)'!$C56,'RAW death'!$M$2:$M$2561,Y$1)-SUMIFS('RAW death CI'!$N$2:$N$1921,'RAW death CI'!$G$2:$G$1921,'death (num)'!$C56,'RAW death CI'!$M$2:$M$1921,'death (num)'!Y$1))/5</f>
        <v>4973.0560800000003</v>
      </c>
      <c r="Z56" s="2">
        <f>(SUMIFS('RAW death'!$N$2:$N$2561,'RAW death'!$G$2:$G$2561,'death (num)'!$C56,'RAW death'!$M$2:$M$2561,Z$1)-SUMIFS('RAW death CI'!$N$2:$N$1921,'RAW death CI'!$G$2:$G$1921,'death (num)'!$C56,'RAW death CI'!$M$2:$M$1921,'death (num)'!Z$1))/5</f>
        <v>5119.0028199999997</v>
      </c>
      <c r="AA56" s="2">
        <f>(SUMIFS('RAW death'!$N$2:$N$2561,'RAW death'!$G$2:$G$2561,'death (num)'!$C56,'RAW death'!$M$2:$M$2561,AA$1)-SUMIFS('RAW death CI'!$N$2:$N$1921,'RAW death CI'!$G$2:$G$1921,'death (num)'!$C56,'RAW death CI'!$M$2:$M$1921,'death (num)'!AA$1))/5</f>
        <v>5238.9749299999994</v>
      </c>
      <c r="AB56" s="2">
        <f>(SUMIFS('RAW death'!$N$2:$N$2561,'RAW death'!$G$2:$G$2561,'death (num)'!$C56,'RAW death'!$M$2:$M$2561,AB$1)-SUMIFS('RAW death CI'!$N$2:$N$1921,'RAW death CI'!$G$2:$G$1921,'death (num)'!$C56,'RAW death CI'!$M$2:$M$1921,'death (num)'!AB$1))/5</f>
        <v>5357.5693020000008</v>
      </c>
      <c r="AC56" s="2">
        <f>(SUMIFS('RAW death'!$N$2:$N$2561,'RAW death'!$G$2:$G$2561,'death (num)'!$C56,'RAW death'!$M$2:$M$2561,AC$1)-SUMIFS('RAW death CI'!$N$2:$N$1921,'RAW death CI'!$G$2:$G$1921,'death (num)'!$C56,'RAW death CI'!$M$2:$M$1921,'death (num)'!AC$1))/5</f>
        <v>5490.2946900000006</v>
      </c>
      <c r="AD56" s="2">
        <f>(SUMIFS('RAW death'!$N$2:$N$2561,'RAW death'!$G$2:$G$2561,'death (num)'!$C56,'RAW death'!$M$2:$M$2561,AD$1)-SUMIFS('RAW death CI'!$N$2:$N$1921,'RAW death CI'!$G$2:$G$1921,'death (num)'!$C56,'RAW death CI'!$M$2:$M$1921,'death (num)'!AD$1))/5</f>
        <v>5616.4224180000001</v>
      </c>
      <c r="AE56" s="2">
        <f>(SUMIFS('RAW death'!$N$2:$N$2561,'RAW death'!$G$2:$G$2561,'death (num)'!$C56,'RAW death'!$M$2:$M$2561,AE$1)-SUMIFS('RAW death CI'!$N$2:$N$1921,'RAW death CI'!$G$2:$G$1921,'death (num)'!$C56,'RAW death CI'!$M$2:$M$1921,'death (num)'!AE$1))/5</f>
        <v>5731.2333280000003</v>
      </c>
      <c r="AF56" s="2">
        <f>(SUMIFS('RAW death'!$N$2:$N$2561,'RAW death'!$G$2:$G$2561,'death (num)'!$C56,'RAW death'!$M$2:$M$2561,AF$1)-SUMIFS('RAW death CI'!$N$2:$N$1921,'RAW death CI'!$G$2:$G$1921,'death (num)'!$C56,'RAW death CI'!$M$2:$M$1921,'death (num)'!AF$1))/5</f>
        <v>5887.5702240000001</v>
      </c>
      <c r="AG56" s="2">
        <f>(SUMIFS('RAW death'!$N$2:$N$2561,'RAW death'!$G$2:$G$2561,'death (num)'!$C56,'RAW death'!$M$2:$M$2561,AG$1)-SUMIFS('RAW death CI'!$N$2:$N$1921,'RAW death CI'!$G$2:$G$1921,'death (num)'!$C56,'RAW death CI'!$M$2:$M$1921,'death (num)'!AG$1))/5</f>
        <v>5998.2465519999996</v>
      </c>
      <c r="AH56" s="2">
        <f>(SUMIFS('RAW death'!$N$2:$N$2561,'RAW death'!$G$2:$G$2561,'death (num)'!$C56,'RAW death'!$M$2:$M$2561,AH$1)-SUMIFS('RAW death CI'!$N$2:$N$1921,'RAW death CI'!$G$2:$G$1921,'death (num)'!$C56,'RAW death CI'!$M$2:$M$1921,'death (num)'!AH$1))/5</f>
        <v>6944.2779519999985</v>
      </c>
      <c r="AI56" s="2">
        <f>(SUMIFS('RAW death'!$N$2:$N$2561,'RAW death'!$G$2:$G$2561,'death (num)'!$C56,'RAW death'!$M$2:$M$2561,AI$1)-SUMIFS('RAW death CI'!$N$2:$N$1921,'RAW death CI'!$G$2:$G$1921,'death (num)'!$C56,'RAW death CI'!$M$2:$M$1921,'death (num)'!AI$1))/5</f>
        <v>8456.8498540000001</v>
      </c>
    </row>
    <row r="57" spans="1:35" x14ac:dyDescent="0.2">
      <c r="A57">
        <f t="shared" si="0"/>
        <v>56</v>
      </c>
      <c r="B57" t="s">
        <v>32</v>
      </c>
      <c r="C57" s="1">
        <v>16</v>
      </c>
      <c r="D57" s="2">
        <f>(SUMIFS('RAW death'!$N$2:$N$2561,'RAW death'!$G$2:$G$2561,'death (num)'!$C57,'RAW death'!$M$2:$M$2561,D$1)-SUMIFS('RAW death CI'!$N$2:$N$1921,'RAW death CI'!$G$2:$G$1921,'death (num)'!$C57,'RAW death CI'!$M$2:$M$1921,'death (num)'!D$1))/5</f>
        <v>4256.9917266000002</v>
      </c>
      <c r="E57" s="2">
        <f>(SUMIFS('RAW death'!$N$2:$N$2561,'RAW death'!$G$2:$G$2561,'death (num)'!$C57,'RAW death'!$M$2:$M$2561,E$1)-SUMIFS('RAW death CI'!$N$2:$N$1921,'RAW death CI'!$G$2:$G$1921,'death (num)'!$C57,'RAW death CI'!$M$2:$M$1921,'death (num)'!E$1))/5</f>
        <v>4267.3549595999993</v>
      </c>
      <c r="F57" s="2">
        <f>(SUMIFS('RAW death'!$N$2:$N$2561,'RAW death'!$G$2:$G$2561,'death (num)'!$C57,'RAW death'!$M$2:$M$2561,F$1)-SUMIFS('RAW death CI'!$N$2:$N$1921,'RAW death CI'!$G$2:$G$1921,'death (num)'!$C57,'RAW death CI'!$M$2:$M$1921,'death (num)'!F$1))/5</f>
        <v>4229.1756183999996</v>
      </c>
      <c r="G57" s="2">
        <f>(SUMIFS('RAW death'!$N$2:$N$2561,'RAW death'!$G$2:$G$2561,'death (num)'!$C57,'RAW death'!$M$2:$M$2561,G$1)-SUMIFS('RAW death CI'!$N$2:$N$1921,'RAW death CI'!$G$2:$G$1921,'death (num)'!$C57,'RAW death CI'!$M$2:$M$1921,'death (num)'!G$1))/5</f>
        <v>4224.1666472000015</v>
      </c>
      <c r="H57" s="2">
        <f>(SUMIFS('RAW death'!$N$2:$N$2561,'RAW death'!$G$2:$G$2561,'death (num)'!$C57,'RAW death'!$M$2:$M$2561,H$1)-SUMIFS('RAW death CI'!$N$2:$N$1921,'RAW death CI'!$G$2:$G$1921,'death (num)'!$C57,'RAW death CI'!$M$2:$M$1921,'death (num)'!H$1))/5</f>
        <v>4228.2742775999996</v>
      </c>
      <c r="I57" s="2">
        <f>(SUMIFS('RAW death'!$N$2:$N$2561,'RAW death'!$G$2:$G$2561,'death (num)'!$C57,'RAW death'!$M$2:$M$2561,I$1)-SUMIFS('RAW death CI'!$N$2:$N$1921,'RAW death CI'!$G$2:$G$1921,'death (num)'!$C57,'RAW death CI'!$M$2:$M$1921,'death (num)'!I$1))/5</f>
        <v>4258.671778599999</v>
      </c>
      <c r="J57" s="2">
        <f>(SUMIFS('RAW death'!$N$2:$N$2561,'RAW death'!$G$2:$G$2561,'death (num)'!$C57,'RAW death'!$M$2:$M$2561,J$1)-SUMIFS('RAW death CI'!$N$2:$N$1921,'RAW death CI'!$G$2:$G$1921,'death (num)'!$C57,'RAW death CI'!$M$2:$M$1921,'death (num)'!J$1))/5</f>
        <v>4261.2943379999997</v>
      </c>
      <c r="K57" s="2">
        <f>(SUMIFS('RAW death'!$N$2:$N$2561,'RAW death'!$G$2:$G$2561,'death (num)'!$C57,'RAW death'!$M$2:$M$2561,K$1)-SUMIFS('RAW death CI'!$N$2:$N$1921,'RAW death CI'!$G$2:$G$1921,'death (num)'!$C57,'RAW death CI'!$M$2:$M$1921,'death (num)'!K$1))/5</f>
        <v>4260.3004614000001</v>
      </c>
      <c r="L57" s="2">
        <f>(SUMIFS('RAW death'!$N$2:$N$2561,'RAW death'!$G$2:$G$2561,'death (num)'!$C57,'RAW death'!$M$2:$M$2561,L$1)-SUMIFS('RAW death CI'!$N$2:$N$1921,'RAW death CI'!$G$2:$G$1921,'death (num)'!$C57,'RAW death CI'!$M$2:$M$1921,'death (num)'!L$1))/5</f>
        <v>4267.7517899999993</v>
      </c>
      <c r="M57" s="2">
        <f>(SUMIFS('RAW death'!$N$2:$N$2561,'RAW death'!$G$2:$G$2561,'death (num)'!$C57,'RAW death'!$M$2:$M$2561,M$1)-SUMIFS('RAW death CI'!$N$2:$N$1921,'RAW death CI'!$G$2:$G$1921,'death (num)'!$C57,'RAW death CI'!$M$2:$M$1921,'death (num)'!M$1))/5</f>
        <v>4275.8442880000002</v>
      </c>
      <c r="N57" s="2">
        <f>(SUMIFS('RAW death'!$N$2:$N$2561,'RAW death'!$G$2:$G$2561,'death (num)'!$C57,'RAW death'!$M$2:$M$2561,N$1)-SUMIFS('RAW death CI'!$N$2:$N$1921,'RAW death CI'!$G$2:$G$1921,'death (num)'!$C57,'RAW death CI'!$M$2:$M$1921,'death (num)'!N$1))/5</f>
        <v>4290.3456340000002</v>
      </c>
      <c r="O57" s="2">
        <f>(SUMIFS('RAW death'!$N$2:$N$2561,'RAW death'!$G$2:$G$2561,'death (num)'!$C57,'RAW death'!$M$2:$M$2561,O$1)-SUMIFS('RAW death CI'!$N$2:$N$1921,'RAW death CI'!$G$2:$G$1921,'death (num)'!$C57,'RAW death CI'!$M$2:$M$1921,'death (num)'!O$1))/5</f>
        <v>4283.5037600000005</v>
      </c>
      <c r="P57" s="2">
        <f>(SUMIFS('RAW death'!$N$2:$N$2561,'RAW death'!$G$2:$G$2561,'death (num)'!$C57,'RAW death'!$M$2:$M$2561,P$1)-SUMIFS('RAW death CI'!$N$2:$N$1921,'RAW death CI'!$G$2:$G$1921,'death (num)'!$C57,'RAW death CI'!$M$2:$M$1921,'death (num)'!P$1))/5</f>
        <v>4256.8859460000003</v>
      </c>
      <c r="Q57" s="2">
        <f>(SUMIFS('RAW death'!$N$2:$N$2561,'RAW death'!$G$2:$G$2561,'death (num)'!$C57,'RAW death'!$M$2:$M$2561,Q$1)-SUMIFS('RAW death CI'!$N$2:$N$1921,'RAW death CI'!$G$2:$G$1921,'death (num)'!$C57,'RAW death CI'!$M$2:$M$1921,'death (num)'!Q$1))/5</f>
        <v>4244.9223140000004</v>
      </c>
      <c r="R57" s="2">
        <f>(SUMIFS('RAW death'!$N$2:$N$2561,'RAW death'!$G$2:$G$2561,'death (num)'!$C57,'RAW death'!$M$2:$M$2561,R$1)-SUMIFS('RAW death CI'!$N$2:$N$1921,'RAW death CI'!$G$2:$G$1921,'death (num)'!$C57,'RAW death CI'!$M$2:$M$1921,'death (num)'!R$1))/5</f>
        <v>5323.2121279999992</v>
      </c>
      <c r="S57" s="2">
        <f>(SUMIFS('RAW death'!$N$2:$N$2561,'RAW death'!$G$2:$G$2561,'death (num)'!$C57,'RAW death'!$M$2:$M$2561,S$1)-SUMIFS('RAW death CI'!$N$2:$N$1921,'RAW death CI'!$G$2:$G$1921,'death (num)'!$C57,'RAW death CI'!$M$2:$M$1921,'death (num)'!S$1))/5</f>
        <v>4327.9230399999997</v>
      </c>
      <c r="T57" s="2">
        <f>(SUMIFS('RAW death'!$N$2:$N$2561,'RAW death'!$G$2:$G$2561,'death (num)'!$C57,'RAW death'!$M$2:$M$2561,T$1)-SUMIFS('RAW death CI'!$N$2:$N$1921,'RAW death CI'!$G$2:$G$1921,'death (num)'!$C57,'RAW death CI'!$M$2:$M$1921,'death (num)'!T$1))/5</f>
        <v>4399.0627100000002</v>
      </c>
      <c r="U57" s="2">
        <f>(SUMIFS('RAW death'!$N$2:$N$2561,'RAW death'!$G$2:$G$2561,'death (num)'!$C57,'RAW death'!$M$2:$M$2561,U$1)-SUMIFS('RAW death CI'!$N$2:$N$1921,'RAW death CI'!$G$2:$G$1921,'death (num)'!$C57,'RAW death CI'!$M$2:$M$1921,'death (num)'!U$1))/5</f>
        <v>4468.5900620000011</v>
      </c>
      <c r="V57" s="2">
        <f>(SUMIFS('RAW death'!$N$2:$N$2561,'RAW death'!$G$2:$G$2561,'death (num)'!$C57,'RAW death'!$M$2:$M$2561,V$1)-SUMIFS('RAW death CI'!$N$2:$N$1921,'RAW death CI'!$G$2:$G$1921,'death (num)'!$C57,'RAW death CI'!$M$2:$M$1921,'death (num)'!V$1))/5</f>
        <v>4612.0053939999998</v>
      </c>
      <c r="W57" s="2">
        <f>(SUMIFS('RAW death'!$N$2:$N$2561,'RAW death'!$G$2:$G$2561,'death (num)'!$C57,'RAW death'!$M$2:$M$2561,W$1)-SUMIFS('RAW death CI'!$N$2:$N$1921,'RAW death CI'!$G$2:$G$1921,'death (num)'!$C57,'RAW death CI'!$M$2:$M$1921,'death (num)'!W$1))/5</f>
        <v>4763.0978719999994</v>
      </c>
      <c r="X57" s="2">
        <f>(SUMIFS('RAW death'!$N$2:$N$2561,'RAW death'!$G$2:$G$2561,'death (num)'!$C57,'RAW death'!$M$2:$M$2561,X$1)-SUMIFS('RAW death CI'!$N$2:$N$1921,'RAW death CI'!$G$2:$G$1921,'death (num)'!$C57,'RAW death CI'!$M$2:$M$1921,'death (num)'!X$1))/5</f>
        <v>4852.5661680000003</v>
      </c>
      <c r="Y57" s="2">
        <f>(SUMIFS('RAW death'!$N$2:$N$2561,'RAW death'!$G$2:$G$2561,'death (num)'!$C57,'RAW death'!$M$2:$M$2561,Y$1)-SUMIFS('RAW death CI'!$N$2:$N$1921,'RAW death CI'!$G$2:$G$1921,'death (num)'!$C57,'RAW death CI'!$M$2:$M$1921,'death (num)'!Y$1))/5</f>
        <v>4973.0560800000003</v>
      </c>
      <c r="Z57" s="2">
        <f>(SUMIFS('RAW death'!$N$2:$N$2561,'RAW death'!$G$2:$G$2561,'death (num)'!$C57,'RAW death'!$M$2:$M$2561,Z$1)-SUMIFS('RAW death CI'!$N$2:$N$1921,'RAW death CI'!$G$2:$G$1921,'death (num)'!$C57,'RAW death CI'!$M$2:$M$1921,'death (num)'!Z$1))/5</f>
        <v>5119.0028199999997</v>
      </c>
      <c r="AA57" s="2">
        <f>(SUMIFS('RAW death'!$N$2:$N$2561,'RAW death'!$G$2:$G$2561,'death (num)'!$C57,'RAW death'!$M$2:$M$2561,AA$1)-SUMIFS('RAW death CI'!$N$2:$N$1921,'RAW death CI'!$G$2:$G$1921,'death (num)'!$C57,'RAW death CI'!$M$2:$M$1921,'death (num)'!AA$1))/5</f>
        <v>5238.9749299999994</v>
      </c>
      <c r="AB57" s="2">
        <f>(SUMIFS('RAW death'!$N$2:$N$2561,'RAW death'!$G$2:$G$2561,'death (num)'!$C57,'RAW death'!$M$2:$M$2561,AB$1)-SUMIFS('RAW death CI'!$N$2:$N$1921,'RAW death CI'!$G$2:$G$1921,'death (num)'!$C57,'RAW death CI'!$M$2:$M$1921,'death (num)'!AB$1))/5</f>
        <v>5357.5693020000008</v>
      </c>
      <c r="AC57" s="2">
        <f>(SUMIFS('RAW death'!$N$2:$N$2561,'RAW death'!$G$2:$G$2561,'death (num)'!$C57,'RAW death'!$M$2:$M$2561,AC$1)-SUMIFS('RAW death CI'!$N$2:$N$1921,'RAW death CI'!$G$2:$G$1921,'death (num)'!$C57,'RAW death CI'!$M$2:$M$1921,'death (num)'!AC$1))/5</f>
        <v>5490.2946900000006</v>
      </c>
      <c r="AD57" s="2">
        <f>(SUMIFS('RAW death'!$N$2:$N$2561,'RAW death'!$G$2:$G$2561,'death (num)'!$C57,'RAW death'!$M$2:$M$2561,AD$1)-SUMIFS('RAW death CI'!$N$2:$N$1921,'RAW death CI'!$G$2:$G$1921,'death (num)'!$C57,'RAW death CI'!$M$2:$M$1921,'death (num)'!AD$1))/5</f>
        <v>5616.4224180000001</v>
      </c>
      <c r="AE57" s="2">
        <f>(SUMIFS('RAW death'!$N$2:$N$2561,'RAW death'!$G$2:$G$2561,'death (num)'!$C57,'RAW death'!$M$2:$M$2561,AE$1)-SUMIFS('RAW death CI'!$N$2:$N$1921,'RAW death CI'!$G$2:$G$1921,'death (num)'!$C57,'RAW death CI'!$M$2:$M$1921,'death (num)'!AE$1))/5</f>
        <v>5731.2333280000003</v>
      </c>
      <c r="AF57" s="2">
        <f>(SUMIFS('RAW death'!$N$2:$N$2561,'RAW death'!$G$2:$G$2561,'death (num)'!$C57,'RAW death'!$M$2:$M$2561,AF$1)-SUMIFS('RAW death CI'!$N$2:$N$1921,'RAW death CI'!$G$2:$G$1921,'death (num)'!$C57,'RAW death CI'!$M$2:$M$1921,'death (num)'!AF$1))/5</f>
        <v>5887.5702240000001</v>
      </c>
      <c r="AG57" s="2">
        <f>(SUMIFS('RAW death'!$N$2:$N$2561,'RAW death'!$G$2:$G$2561,'death (num)'!$C57,'RAW death'!$M$2:$M$2561,AG$1)-SUMIFS('RAW death CI'!$N$2:$N$1921,'RAW death CI'!$G$2:$G$1921,'death (num)'!$C57,'RAW death CI'!$M$2:$M$1921,'death (num)'!AG$1))/5</f>
        <v>5998.2465519999996</v>
      </c>
      <c r="AH57" s="2">
        <f>(SUMIFS('RAW death'!$N$2:$N$2561,'RAW death'!$G$2:$G$2561,'death (num)'!$C57,'RAW death'!$M$2:$M$2561,AH$1)-SUMIFS('RAW death CI'!$N$2:$N$1921,'RAW death CI'!$G$2:$G$1921,'death (num)'!$C57,'RAW death CI'!$M$2:$M$1921,'death (num)'!AH$1))/5</f>
        <v>6944.2779519999985</v>
      </c>
      <c r="AI57" s="2">
        <f>(SUMIFS('RAW death'!$N$2:$N$2561,'RAW death'!$G$2:$G$2561,'death (num)'!$C57,'RAW death'!$M$2:$M$2561,AI$1)-SUMIFS('RAW death CI'!$N$2:$N$1921,'RAW death CI'!$G$2:$G$1921,'death (num)'!$C57,'RAW death CI'!$M$2:$M$1921,'death (num)'!AI$1))/5</f>
        <v>8456.8498540000001</v>
      </c>
    </row>
    <row r="58" spans="1:35" x14ac:dyDescent="0.2">
      <c r="A58">
        <f t="shared" si="0"/>
        <v>57</v>
      </c>
      <c r="B58" t="s">
        <v>32</v>
      </c>
      <c r="C58" s="1">
        <v>16</v>
      </c>
      <c r="D58" s="2">
        <f>(SUMIFS('RAW death'!$N$2:$N$2561,'RAW death'!$G$2:$G$2561,'death (num)'!$C58,'RAW death'!$M$2:$M$2561,D$1)-SUMIFS('RAW death CI'!$N$2:$N$1921,'RAW death CI'!$G$2:$G$1921,'death (num)'!$C58,'RAW death CI'!$M$2:$M$1921,'death (num)'!D$1))/5</f>
        <v>4256.9917266000002</v>
      </c>
      <c r="E58" s="2">
        <f>(SUMIFS('RAW death'!$N$2:$N$2561,'RAW death'!$G$2:$G$2561,'death (num)'!$C58,'RAW death'!$M$2:$M$2561,E$1)-SUMIFS('RAW death CI'!$N$2:$N$1921,'RAW death CI'!$G$2:$G$1921,'death (num)'!$C58,'RAW death CI'!$M$2:$M$1921,'death (num)'!E$1))/5</f>
        <v>4267.3549595999993</v>
      </c>
      <c r="F58" s="2">
        <f>(SUMIFS('RAW death'!$N$2:$N$2561,'RAW death'!$G$2:$G$2561,'death (num)'!$C58,'RAW death'!$M$2:$M$2561,F$1)-SUMIFS('RAW death CI'!$N$2:$N$1921,'RAW death CI'!$G$2:$G$1921,'death (num)'!$C58,'RAW death CI'!$M$2:$M$1921,'death (num)'!F$1))/5</f>
        <v>4229.1756183999996</v>
      </c>
      <c r="G58" s="2">
        <f>(SUMIFS('RAW death'!$N$2:$N$2561,'RAW death'!$G$2:$G$2561,'death (num)'!$C58,'RAW death'!$M$2:$M$2561,G$1)-SUMIFS('RAW death CI'!$N$2:$N$1921,'RAW death CI'!$G$2:$G$1921,'death (num)'!$C58,'RAW death CI'!$M$2:$M$1921,'death (num)'!G$1))/5</f>
        <v>4224.1666472000015</v>
      </c>
      <c r="H58" s="2">
        <f>(SUMIFS('RAW death'!$N$2:$N$2561,'RAW death'!$G$2:$G$2561,'death (num)'!$C58,'RAW death'!$M$2:$M$2561,H$1)-SUMIFS('RAW death CI'!$N$2:$N$1921,'RAW death CI'!$G$2:$G$1921,'death (num)'!$C58,'RAW death CI'!$M$2:$M$1921,'death (num)'!H$1))/5</f>
        <v>4228.2742775999996</v>
      </c>
      <c r="I58" s="2">
        <f>(SUMIFS('RAW death'!$N$2:$N$2561,'RAW death'!$G$2:$G$2561,'death (num)'!$C58,'RAW death'!$M$2:$M$2561,I$1)-SUMIFS('RAW death CI'!$N$2:$N$1921,'RAW death CI'!$G$2:$G$1921,'death (num)'!$C58,'RAW death CI'!$M$2:$M$1921,'death (num)'!I$1))/5</f>
        <v>4258.671778599999</v>
      </c>
      <c r="J58" s="2">
        <f>(SUMIFS('RAW death'!$N$2:$N$2561,'RAW death'!$G$2:$G$2561,'death (num)'!$C58,'RAW death'!$M$2:$M$2561,J$1)-SUMIFS('RAW death CI'!$N$2:$N$1921,'RAW death CI'!$G$2:$G$1921,'death (num)'!$C58,'RAW death CI'!$M$2:$M$1921,'death (num)'!J$1))/5</f>
        <v>4261.2943379999997</v>
      </c>
      <c r="K58" s="2">
        <f>(SUMIFS('RAW death'!$N$2:$N$2561,'RAW death'!$G$2:$G$2561,'death (num)'!$C58,'RAW death'!$M$2:$M$2561,K$1)-SUMIFS('RAW death CI'!$N$2:$N$1921,'RAW death CI'!$G$2:$G$1921,'death (num)'!$C58,'RAW death CI'!$M$2:$M$1921,'death (num)'!K$1))/5</f>
        <v>4260.3004614000001</v>
      </c>
      <c r="L58" s="2">
        <f>(SUMIFS('RAW death'!$N$2:$N$2561,'RAW death'!$G$2:$G$2561,'death (num)'!$C58,'RAW death'!$M$2:$M$2561,L$1)-SUMIFS('RAW death CI'!$N$2:$N$1921,'RAW death CI'!$G$2:$G$1921,'death (num)'!$C58,'RAW death CI'!$M$2:$M$1921,'death (num)'!L$1))/5</f>
        <v>4267.7517899999993</v>
      </c>
      <c r="M58" s="2">
        <f>(SUMIFS('RAW death'!$N$2:$N$2561,'RAW death'!$G$2:$G$2561,'death (num)'!$C58,'RAW death'!$M$2:$M$2561,M$1)-SUMIFS('RAW death CI'!$N$2:$N$1921,'RAW death CI'!$G$2:$G$1921,'death (num)'!$C58,'RAW death CI'!$M$2:$M$1921,'death (num)'!M$1))/5</f>
        <v>4275.8442880000002</v>
      </c>
      <c r="N58" s="2">
        <f>(SUMIFS('RAW death'!$N$2:$N$2561,'RAW death'!$G$2:$G$2561,'death (num)'!$C58,'RAW death'!$M$2:$M$2561,N$1)-SUMIFS('RAW death CI'!$N$2:$N$1921,'RAW death CI'!$G$2:$G$1921,'death (num)'!$C58,'RAW death CI'!$M$2:$M$1921,'death (num)'!N$1))/5</f>
        <v>4290.3456340000002</v>
      </c>
      <c r="O58" s="2">
        <f>(SUMIFS('RAW death'!$N$2:$N$2561,'RAW death'!$G$2:$G$2561,'death (num)'!$C58,'RAW death'!$M$2:$M$2561,O$1)-SUMIFS('RAW death CI'!$N$2:$N$1921,'RAW death CI'!$G$2:$G$1921,'death (num)'!$C58,'RAW death CI'!$M$2:$M$1921,'death (num)'!O$1))/5</f>
        <v>4283.5037600000005</v>
      </c>
      <c r="P58" s="2">
        <f>(SUMIFS('RAW death'!$N$2:$N$2561,'RAW death'!$G$2:$G$2561,'death (num)'!$C58,'RAW death'!$M$2:$M$2561,P$1)-SUMIFS('RAW death CI'!$N$2:$N$1921,'RAW death CI'!$G$2:$G$1921,'death (num)'!$C58,'RAW death CI'!$M$2:$M$1921,'death (num)'!P$1))/5</f>
        <v>4256.8859460000003</v>
      </c>
      <c r="Q58" s="2">
        <f>(SUMIFS('RAW death'!$N$2:$N$2561,'RAW death'!$G$2:$G$2561,'death (num)'!$C58,'RAW death'!$M$2:$M$2561,Q$1)-SUMIFS('RAW death CI'!$N$2:$N$1921,'RAW death CI'!$G$2:$G$1921,'death (num)'!$C58,'RAW death CI'!$M$2:$M$1921,'death (num)'!Q$1))/5</f>
        <v>4244.9223140000004</v>
      </c>
      <c r="R58" s="2">
        <f>(SUMIFS('RAW death'!$N$2:$N$2561,'RAW death'!$G$2:$G$2561,'death (num)'!$C58,'RAW death'!$M$2:$M$2561,R$1)-SUMIFS('RAW death CI'!$N$2:$N$1921,'RAW death CI'!$G$2:$G$1921,'death (num)'!$C58,'RAW death CI'!$M$2:$M$1921,'death (num)'!R$1))/5</f>
        <v>5323.2121279999992</v>
      </c>
      <c r="S58" s="2">
        <f>(SUMIFS('RAW death'!$N$2:$N$2561,'RAW death'!$G$2:$G$2561,'death (num)'!$C58,'RAW death'!$M$2:$M$2561,S$1)-SUMIFS('RAW death CI'!$N$2:$N$1921,'RAW death CI'!$G$2:$G$1921,'death (num)'!$C58,'RAW death CI'!$M$2:$M$1921,'death (num)'!S$1))/5</f>
        <v>4327.9230399999997</v>
      </c>
      <c r="T58" s="2">
        <f>(SUMIFS('RAW death'!$N$2:$N$2561,'RAW death'!$G$2:$G$2561,'death (num)'!$C58,'RAW death'!$M$2:$M$2561,T$1)-SUMIFS('RAW death CI'!$N$2:$N$1921,'RAW death CI'!$G$2:$G$1921,'death (num)'!$C58,'RAW death CI'!$M$2:$M$1921,'death (num)'!T$1))/5</f>
        <v>4399.0627100000002</v>
      </c>
      <c r="U58" s="2">
        <f>(SUMIFS('RAW death'!$N$2:$N$2561,'RAW death'!$G$2:$G$2561,'death (num)'!$C58,'RAW death'!$M$2:$M$2561,U$1)-SUMIFS('RAW death CI'!$N$2:$N$1921,'RAW death CI'!$G$2:$G$1921,'death (num)'!$C58,'RAW death CI'!$M$2:$M$1921,'death (num)'!U$1))/5</f>
        <v>4468.5900620000011</v>
      </c>
      <c r="V58" s="2">
        <f>(SUMIFS('RAW death'!$N$2:$N$2561,'RAW death'!$G$2:$G$2561,'death (num)'!$C58,'RAW death'!$M$2:$M$2561,V$1)-SUMIFS('RAW death CI'!$N$2:$N$1921,'RAW death CI'!$G$2:$G$1921,'death (num)'!$C58,'RAW death CI'!$M$2:$M$1921,'death (num)'!V$1))/5</f>
        <v>4612.0053939999998</v>
      </c>
      <c r="W58" s="2">
        <f>(SUMIFS('RAW death'!$N$2:$N$2561,'RAW death'!$G$2:$G$2561,'death (num)'!$C58,'RAW death'!$M$2:$M$2561,W$1)-SUMIFS('RAW death CI'!$N$2:$N$1921,'RAW death CI'!$G$2:$G$1921,'death (num)'!$C58,'RAW death CI'!$M$2:$M$1921,'death (num)'!W$1))/5</f>
        <v>4763.0978719999994</v>
      </c>
      <c r="X58" s="2">
        <f>(SUMIFS('RAW death'!$N$2:$N$2561,'RAW death'!$G$2:$G$2561,'death (num)'!$C58,'RAW death'!$M$2:$M$2561,X$1)-SUMIFS('RAW death CI'!$N$2:$N$1921,'RAW death CI'!$G$2:$G$1921,'death (num)'!$C58,'RAW death CI'!$M$2:$M$1921,'death (num)'!X$1))/5</f>
        <v>4852.5661680000003</v>
      </c>
      <c r="Y58" s="2">
        <f>(SUMIFS('RAW death'!$N$2:$N$2561,'RAW death'!$G$2:$G$2561,'death (num)'!$C58,'RAW death'!$M$2:$M$2561,Y$1)-SUMIFS('RAW death CI'!$N$2:$N$1921,'RAW death CI'!$G$2:$G$1921,'death (num)'!$C58,'RAW death CI'!$M$2:$M$1921,'death (num)'!Y$1))/5</f>
        <v>4973.0560800000003</v>
      </c>
      <c r="Z58" s="2">
        <f>(SUMIFS('RAW death'!$N$2:$N$2561,'RAW death'!$G$2:$G$2561,'death (num)'!$C58,'RAW death'!$M$2:$M$2561,Z$1)-SUMIFS('RAW death CI'!$N$2:$N$1921,'RAW death CI'!$G$2:$G$1921,'death (num)'!$C58,'RAW death CI'!$M$2:$M$1921,'death (num)'!Z$1))/5</f>
        <v>5119.0028199999997</v>
      </c>
      <c r="AA58" s="2">
        <f>(SUMIFS('RAW death'!$N$2:$N$2561,'RAW death'!$G$2:$G$2561,'death (num)'!$C58,'RAW death'!$M$2:$M$2561,AA$1)-SUMIFS('RAW death CI'!$N$2:$N$1921,'RAW death CI'!$G$2:$G$1921,'death (num)'!$C58,'RAW death CI'!$M$2:$M$1921,'death (num)'!AA$1))/5</f>
        <v>5238.9749299999994</v>
      </c>
      <c r="AB58" s="2">
        <f>(SUMIFS('RAW death'!$N$2:$N$2561,'RAW death'!$G$2:$G$2561,'death (num)'!$C58,'RAW death'!$M$2:$M$2561,AB$1)-SUMIFS('RAW death CI'!$N$2:$N$1921,'RAW death CI'!$G$2:$G$1921,'death (num)'!$C58,'RAW death CI'!$M$2:$M$1921,'death (num)'!AB$1))/5</f>
        <v>5357.5693020000008</v>
      </c>
      <c r="AC58" s="2">
        <f>(SUMIFS('RAW death'!$N$2:$N$2561,'RAW death'!$G$2:$G$2561,'death (num)'!$C58,'RAW death'!$M$2:$M$2561,AC$1)-SUMIFS('RAW death CI'!$N$2:$N$1921,'RAW death CI'!$G$2:$G$1921,'death (num)'!$C58,'RAW death CI'!$M$2:$M$1921,'death (num)'!AC$1))/5</f>
        <v>5490.2946900000006</v>
      </c>
      <c r="AD58" s="2">
        <f>(SUMIFS('RAW death'!$N$2:$N$2561,'RAW death'!$G$2:$G$2561,'death (num)'!$C58,'RAW death'!$M$2:$M$2561,AD$1)-SUMIFS('RAW death CI'!$N$2:$N$1921,'RAW death CI'!$G$2:$G$1921,'death (num)'!$C58,'RAW death CI'!$M$2:$M$1921,'death (num)'!AD$1))/5</f>
        <v>5616.4224180000001</v>
      </c>
      <c r="AE58" s="2">
        <f>(SUMIFS('RAW death'!$N$2:$N$2561,'RAW death'!$G$2:$G$2561,'death (num)'!$C58,'RAW death'!$M$2:$M$2561,AE$1)-SUMIFS('RAW death CI'!$N$2:$N$1921,'RAW death CI'!$G$2:$G$1921,'death (num)'!$C58,'RAW death CI'!$M$2:$M$1921,'death (num)'!AE$1))/5</f>
        <v>5731.2333280000003</v>
      </c>
      <c r="AF58" s="2">
        <f>(SUMIFS('RAW death'!$N$2:$N$2561,'RAW death'!$G$2:$G$2561,'death (num)'!$C58,'RAW death'!$M$2:$M$2561,AF$1)-SUMIFS('RAW death CI'!$N$2:$N$1921,'RAW death CI'!$G$2:$G$1921,'death (num)'!$C58,'RAW death CI'!$M$2:$M$1921,'death (num)'!AF$1))/5</f>
        <v>5887.5702240000001</v>
      </c>
      <c r="AG58" s="2">
        <f>(SUMIFS('RAW death'!$N$2:$N$2561,'RAW death'!$G$2:$G$2561,'death (num)'!$C58,'RAW death'!$M$2:$M$2561,AG$1)-SUMIFS('RAW death CI'!$N$2:$N$1921,'RAW death CI'!$G$2:$G$1921,'death (num)'!$C58,'RAW death CI'!$M$2:$M$1921,'death (num)'!AG$1))/5</f>
        <v>5998.2465519999996</v>
      </c>
      <c r="AH58" s="2">
        <f>(SUMIFS('RAW death'!$N$2:$N$2561,'RAW death'!$G$2:$G$2561,'death (num)'!$C58,'RAW death'!$M$2:$M$2561,AH$1)-SUMIFS('RAW death CI'!$N$2:$N$1921,'RAW death CI'!$G$2:$G$1921,'death (num)'!$C58,'RAW death CI'!$M$2:$M$1921,'death (num)'!AH$1))/5</f>
        <v>6944.2779519999985</v>
      </c>
      <c r="AI58" s="2">
        <f>(SUMIFS('RAW death'!$N$2:$N$2561,'RAW death'!$G$2:$G$2561,'death (num)'!$C58,'RAW death'!$M$2:$M$2561,AI$1)-SUMIFS('RAW death CI'!$N$2:$N$1921,'RAW death CI'!$G$2:$G$1921,'death (num)'!$C58,'RAW death CI'!$M$2:$M$1921,'death (num)'!AI$1))/5</f>
        <v>8456.8498540000001</v>
      </c>
    </row>
    <row r="59" spans="1:35" x14ac:dyDescent="0.2">
      <c r="A59">
        <f t="shared" si="0"/>
        <v>58</v>
      </c>
      <c r="B59" t="s">
        <v>32</v>
      </c>
      <c r="C59" s="1">
        <v>16</v>
      </c>
      <c r="D59" s="2">
        <f>(SUMIFS('RAW death'!$N$2:$N$2561,'RAW death'!$G$2:$G$2561,'death (num)'!$C59,'RAW death'!$M$2:$M$2561,D$1)-SUMIFS('RAW death CI'!$N$2:$N$1921,'RAW death CI'!$G$2:$G$1921,'death (num)'!$C59,'RAW death CI'!$M$2:$M$1921,'death (num)'!D$1))/5</f>
        <v>4256.9917266000002</v>
      </c>
      <c r="E59" s="2">
        <f>(SUMIFS('RAW death'!$N$2:$N$2561,'RAW death'!$G$2:$G$2561,'death (num)'!$C59,'RAW death'!$M$2:$M$2561,E$1)-SUMIFS('RAW death CI'!$N$2:$N$1921,'RAW death CI'!$G$2:$G$1921,'death (num)'!$C59,'RAW death CI'!$M$2:$M$1921,'death (num)'!E$1))/5</f>
        <v>4267.3549595999993</v>
      </c>
      <c r="F59" s="2">
        <f>(SUMIFS('RAW death'!$N$2:$N$2561,'RAW death'!$G$2:$G$2561,'death (num)'!$C59,'RAW death'!$M$2:$M$2561,F$1)-SUMIFS('RAW death CI'!$N$2:$N$1921,'RAW death CI'!$G$2:$G$1921,'death (num)'!$C59,'RAW death CI'!$M$2:$M$1921,'death (num)'!F$1))/5</f>
        <v>4229.1756183999996</v>
      </c>
      <c r="G59" s="2">
        <f>(SUMIFS('RAW death'!$N$2:$N$2561,'RAW death'!$G$2:$G$2561,'death (num)'!$C59,'RAW death'!$M$2:$M$2561,G$1)-SUMIFS('RAW death CI'!$N$2:$N$1921,'RAW death CI'!$G$2:$G$1921,'death (num)'!$C59,'RAW death CI'!$M$2:$M$1921,'death (num)'!G$1))/5</f>
        <v>4224.1666472000015</v>
      </c>
      <c r="H59" s="2">
        <f>(SUMIFS('RAW death'!$N$2:$N$2561,'RAW death'!$G$2:$G$2561,'death (num)'!$C59,'RAW death'!$M$2:$M$2561,H$1)-SUMIFS('RAW death CI'!$N$2:$N$1921,'RAW death CI'!$G$2:$G$1921,'death (num)'!$C59,'RAW death CI'!$M$2:$M$1921,'death (num)'!H$1))/5</f>
        <v>4228.2742775999996</v>
      </c>
      <c r="I59" s="2">
        <f>(SUMIFS('RAW death'!$N$2:$N$2561,'RAW death'!$G$2:$G$2561,'death (num)'!$C59,'RAW death'!$M$2:$M$2561,I$1)-SUMIFS('RAW death CI'!$N$2:$N$1921,'RAW death CI'!$G$2:$G$1921,'death (num)'!$C59,'RAW death CI'!$M$2:$M$1921,'death (num)'!I$1))/5</f>
        <v>4258.671778599999</v>
      </c>
      <c r="J59" s="2">
        <f>(SUMIFS('RAW death'!$N$2:$N$2561,'RAW death'!$G$2:$G$2561,'death (num)'!$C59,'RAW death'!$M$2:$M$2561,J$1)-SUMIFS('RAW death CI'!$N$2:$N$1921,'RAW death CI'!$G$2:$G$1921,'death (num)'!$C59,'RAW death CI'!$M$2:$M$1921,'death (num)'!J$1))/5</f>
        <v>4261.2943379999997</v>
      </c>
      <c r="K59" s="2">
        <f>(SUMIFS('RAW death'!$N$2:$N$2561,'RAW death'!$G$2:$G$2561,'death (num)'!$C59,'RAW death'!$M$2:$M$2561,K$1)-SUMIFS('RAW death CI'!$N$2:$N$1921,'RAW death CI'!$G$2:$G$1921,'death (num)'!$C59,'RAW death CI'!$M$2:$M$1921,'death (num)'!K$1))/5</f>
        <v>4260.3004614000001</v>
      </c>
      <c r="L59" s="2">
        <f>(SUMIFS('RAW death'!$N$2:$N$2561,'RAW death'!$G$2:$G$2561,'death (num)'!$C59,'RAW death'!$M$2:$M$2561,L$1)-SUMIFS('RAW death CI'!$N$2:$N$1921,'RAW death CI'!$G$2:$G$1921,'death (num)'!$C59,'RAW death CI'!$M$2:$M$1921,'death (num)'!L$1))/5</f>
        <v>4267.7517899999993</v>
      </c>
      <c r="M59" s="2">
        <f>(SUMIFS('RAW death'!$N$2:$N$2561,'RAW death'!$G$2:$G$2561,'death (num)'!$C59,'RAW death'!$M$2:$M$2561,M$1)-SUMIFS('RAW death CI'!$N$2:$N$1921,'RAW death CI'!$G$2:$G$1921,'death (num)'!$C59,'RAW death CI'!$M$2:$M$1921,'death (num)'!M$1))/5</f>
        <v>4275.8442880000002</v>
      </c>
      <c r="N59" s="2">
        <f>(SUMIFS('RAW death'!$N$2:$N$2561,'RAW death'!$G$2:$G$2561,'death (num)'!$C59,'RAW death'!$M$2:$M$2561,N$1)-SUMIFS('RAW death CI'!$N$2:$N$1921,'RAW death CI'!$G$2:$G$1921,'death (num)'!$C59,'RAW death CI'!$M$2:$M$1921,'death (num)'!N$1))/5</f>
        <v>4290.3456340000002</v>
      </c>
      <c r="O59" s="2">
        <f>(SUMIFS('RAW death'!$N$2:$N$2561,'RAW death'!$G$2:$G$2561,'death (num)'!$C59,'RAW death'!$M$2:$M$2561,O$1)-SUMIFS('RAW death CI'!$N$2:$N$1921,'RAW death CI'!$G$2:$G$1921,'death (num)'!$C59,'RAW death CI'!$M$2:$M$1921,'death (num)'!O$1))/5</f>
        <v>4283.5037600000005</v>
      </c>
      <c r="P59" s="2">
        <f>(SUMIFS('RAW death'!$N$2:$N$2561,'RAW death'!$G$2:$G$2561,'death (num)'!$C59,'RAW death'!$M$2:$M$2561,P$1)-SUMIFS('RAW death CI'!$N$2:$N$1921,'RAW death CI'!$G$2:$G$1921,'death (num)'!$C59,'RAW death CI'!$M$2:$M$1921,'death (num)'!P$1))/5</f>
        <v>4256.8859460000003</v>
      </c>
      <c r="Q59" s="2">
        <f>(SUMIFS('RAW death'!$N$2:$N$2561,'RAW death'!$G$2:$G$2561,'death (num)'!$C59,'RAW death'!$M$2:$M$2561,Q$1)-SUMIFS('RAW death CI'!$N$2:$N$1921,'RAW death CI'!$G$2:$G$1921,'death (num)'!$C59,'RAW death CI'!$M$2:$M$1921,'death (num)'!Q$1))/5</f>
        <v>4244.9223140000004</v>
      </c>
      <c r="R59" s="2">
        <f>(SUMIFS('RAW death'!$N$2:$N$2561,'RAW death'!$G$2:$G$2561,'death (num)'!$C59,'RAW death'!$M$2:$M$2561,R$1)-SUMIFS('RAW death CI'!$N$2:$N$1921,'RAW death CI'!$G$2:$G$1921,'death (num)'!$C59,'RAW death CI'!$M$2:$M$1921,'death (num)'!R$1))/5</f>
        <v>5323.2121279999992</v>
      </c>
      <c r="S59" s="2">
        <f>(SUMIFS('RAW death'!$N$2:$N$2561,'RAW death'!$G$2:$G$2561,'death (num)'!$C59,'RAW death'!$M$2:$M$2561,S$1)-SUMIFS('RAW death CI'!$N$2:$N$1921,'RAW death CI'!$G$2:$G$1921,'death (num)'!$C59,'RAW death CI'!$M$2:$M$1921,'death (num)'!S$1))/5</f>
        <v>4327.9230399999997</v>
      </c>
      <c r="T59" s="2">
        <f>(SUMIFS('RAW death'!$N$2:$N$2561,'RAW death'!$G$2:$G$2561,'death (num)'!$C59,'RAW death'!$M$2:$M$2561,T$1)-SUMIFS('RAW death CI'!$N$2:$N$1921,'RAW death CI'!$G$2:$G$1921,'death (num)'!$C59,'RAW death CI'!$M$2:$M$1921,'death (num)'!T$1))/5</f>
        <v>4399.0627100000002</v>
      </c>
      <c r="U59" s="2">
        <f>(SUMIFS('RAW death'!$N$2:$N$2561,'RAW death'!$G$2:$G$2561,'death (num)'!$C59,'RAW death'!$M$2:$M$2561,U$1)-SUMIFS('RAW death CI'!$N$2:$N$1921,'RAW death CI'!$G$2:$G$1921,'death (num)'!$C59,'RAW death CI'!$M$2:$M$1921,'death (num)'!U$1))/5</f>
        <v>4468.5900620000011</v>
      </c>
      <c r="V59" s="2">
        <f>(SUMIFS('RAW death'!$N$2:$N$2561,'RAW death'!$G$2:$G$2561,'death (num)'!$C59,'RAW death'!$M$2:$M$2561,V$1)-SUMIFS('RAW death CI'!$N$2:$N$1921,'RAW death CI'!$G$2:$G$1921,'death (num)'!$C59,'RAW death CI'!$M$2:$M$1921,'death (num)'!V$1))/5</f>
        <v>4612.0053939999998</v>
      </c>
      <c r="W59" s="2">
        <f>(SUMIFS('RAW death'!$N$2:$N$2561,'RAW death'!$G$2:$G$2561,'death (num)'!$C59,'RAW death'!$M$2:$M$2561,W$1)-SUMIFS('RAW death CI'!$N$2:$N$1921,'RAW death CI'!$G$2:$G$1921,'death (num)'!$C59,'RAW death CI'!$M$2:$M$1921,'death (num)'!W$1))/5</f>
        <v>4763.0978719999994</v>
      </c>
      <c r="X59" s="2">
        <f>(SUMIFS('RAW death'!$N$2:$N$2561,'RAW death'!$G$2:$G$2561,'death (num)'!$C59,'RAW death'!$M$2:$M$2561,X$1)-SUMIFS('RAW death CI'!$N$2:$N$1921,'RAW death CI'!$G$2:$G$1921,'death (num)'!$C59,'RAW death CI'!$M$2:$M$1921,'death (num)'!X$1))/5</f>
        <v>4852.5661680000003</v>
      </c>
      <c r="Y59" s="2">
        <f>(SUMIFS('RAW death'!$N$2:$N$2561,'RAW death'!$G$2:$G$2561,'death (num)'!$C59,'RAW death'!$M$2:$M$2561,Y$1)-SUMIFS('RAW death CI'!$N$2:$N$1921,'RAW death CI'!$G$2:$G$1921,'death (num)'!$C59,'RAW death CI'!$M$2:$M$1921,'death (num)'!Y$1))/5</f>
        <v>4973.0560800000003</v>
      </c>
      <c r="Z59" s="2">
        <f>(SUMIFS('RAW death'!$N$2:$N$2561,'RAW death'!$G$2:$G$2561,'death (num)'!$C59,'RAW death'!$M$2:$M$2561,Z$1)-SUMIFS('RAW death CI'!$N$2:$N$1921,'RAW death CI'!$G$2:$G$1921,'death (num)'!$C59,'RAW death CI'!$M$2:$M$1921,'death (num)'!Z$1))/5</f>
        <v>5119.0028199999997</v>
      </c>
      <c r="AA59" s="2">
        <f>(SUMIFS('RAW death'!$N$2:$N$2561,'RAW death'!$G$2:$G$2561,'death (num)'!$C59,'RAW death'!$M$2:$M$2561,AA$1)-SUMIFS('RAW death CI'!$N$2:$N$1921,'RAW death CI'!$G$2:$G$1921,'death (num)'!$C59,'RAW death CI'!$M$2:$M$1921,'death (num)'!AA$1))/5</f>
        <v>5238.9749299999994</v>
      </c>
      <c r="AB59" s="2">
        <f>(SUMIFS('RAW death'!$N$2:$N$2561,'RAW death'!$G$2:$G$2561,'death (num)'!$C59,'RAW death'!$M$2:$M$2561,AB$1)-SUMIFS('RAW death CI'!$N$2:$N$1921,'RAW death CI'!$G$2:$G$1921,'death (num)'!$C59,'RAW death CI'!$M$2:$M$1921,'death (num)'!AB$1))/5</f>
        <v>5357.5693020000008</v>
      </c>
      <c r="AC59" s="2">
        <f>(SUMIFS('RAW death'!$N$2:$N$2561,'RAW death'!$G$2:$G$2561,'death (num)'!$C59,'RAW death'!$M$2:$M$2561,AC$1)-SUMIFS('RAW death CI'!$N$2:$N$1921,'RAW death CI'!$G$2:$G$1921,'death (num)'!$C59,'RAW death CI'!$M$2:$M$1921,'death (num)'!AC$1))/5</f>
        <v>5490.2946900000006</v>
      </c>
      <c r="AD59" s="2">
        <f>(SUMIFS('RAW death'!$N$2:$N$2561,'RAW death'!$G$2:$G$2561,'death (num)'!$C59,'RAW death'!$M$2:$M$2561,AD$1)-SUMIFS('RAW death CI'!$N$2:$N$1921,'RAW death CI'!$G$2:$G$1921,'death (num)'!$C59,'RAW death CI'!$M$2:$M$1921,'death (num)'!AD$1))/5</f>
        <v>5616.4224180000001</v>
      </c>
      <c r="AE59" s="2">
        <f>(SUMIFS('RAW death'!$N$2:$N$2561,'RAW death'!$G$2:$G$2561,'death (num)'!$C59,'RAW death'!$M$2:$M$2561,AE$1)-SUMIFS('RAW death CI'!$N$2:$N$1921,'RAW death CI'!$G$2:$G$1921,'death (num)'!$C59,'RAW death CI'!$M$2:$M$1921,'death (num)'!AE$1))/5</f>
        <v>5731.2333280000003</v>
      </c>
      <c r="AF59" s="2">
        <f>(SUMIFS('RAW death'!$N$2:$N$2561,'RAW death'!$G$2:$G$2561,'death (num)'!$C59,'RAW death'!$M$2:$M$2561,AF$1)-SUMIFS('RAW death CI'!$N$2:$N$1921,'RAW death CI'!$G$2:$G$1921,'death (num)'!$C59,'RAW death CI'!$M$2:$M$1921,'death (num)'!AF$1))/5</f>
        <v>5887.5702240000001</v>
      </c>
      <c r="AG59" s="2">
        <f>(SUMIFS('RAW death'!$N$2:$N$2561,'RAW death'!$G$2:$G$2561,'death (num)'!$C59,'RAW death'!$M$2:$M$2561,AG$1)-SUMIFS('RAW death CI'!$N$2:$N$1921,'RAW death CI'!$G$2:$G$1921,'death (num)'!$C59,'RAW death CI'!$M$2:$M$1921,'death (num)'!AG$1))/5</f>
        <v>5998.2465519999996</v>
      </c>
      <c r="AH59" s="2">
        <f>(SUMIFS('RAW death'!$N$2:$N$2561,'RAW death'!$G$2:$G$2561,'death (num)'!$C59,'RAW death'!$M$2:$M$2561,AH$1)-SUMIFS('RAW death CI'!$N$2:$N$1921,'RAW death CI'!$G$2:$G$1921,'death (num)'!$C59,'RAW death CI'!$M$2:$M$1921,'death (num)'!AH$1))/5</f>
        <v>6944.2779519999985</v>
      </c>
      <c r="AI59" s="2">
        <f>(SUMIFS('RAW death'!$N$2:$N$2561,'RAW death'!$G$2:$G$2561,'death (num)'!$C59,'RAW death'!$M$2:$M$2561,AI$1)-SUMIFS('RAW death CI'!$N$2:$N$1921,'RAW death CI'!$G$2:$G$1921,'death (num)'!$C59,'RAW death CI'!$M$2:$M$1921,'death (num)'!AI$1))/5</f>
        <v>8456.8498540000001</v>
      </c>
    </row>
    <row r="60" spans="1:35" x14ac:dyDescent="0.2">
      <c r="A60">
        <f t="shared" si="0"/>
        <v>59</v>
      </c>
      <c r="B60" t="s">
        <v>32</v>
      </c>
      <c r="C60" s="1">
        <v>17</v>
      </c>
      <c r="D60" s="2">
        <f>(SUMIFS('RAW death'!$N$2:$N$2561,'RAW death'!$G$2:$G$2561,'death (num)'!$C60,'RAW death'!$M$2:$M$2561,D$1)-SUMIFS('RAW death CI'!$N$2:$N$1921,'RAW death CI'!$G$2:$G$1921,'death (num)'!$C60,'RAW death CI'!$M$2:$M$1921,'death (num)'!D$1))/5</f>
        <v>5484.0129158</v>
      </c>
      <c r="E60" s="2">
        <f>(SUMIFS('RAW death'!$N$2:$N$2561,'RAW death'!$G$2:$G$2561,'death (num)'!$C60,'RAW death'!$M$2:$M$2561,E$1)-SUMIFS('RAW death CI'!$N$2:$N$1921,'RAW death CI'!$G$2:$G$1921,'death (num)'!$C60,'RAW death CI'!$M$2:$M$1921,'death (num)'!E$1))/5</f>
        <v>5551.9128813999996</v>
      </c>
      <c r="F60" s="2">
        <f>(SUMIFS('RAW death'!$N$2:$N$2561,'RAW death'!$G$2:$G$2561,'death (num)'!$C60,'RAW death'!$M$2:$M$2561,F$1)-SUMIFS('RAW death CI'!$N$2:$N$1921,'RAW death CI'!$G$2:$G$1921,'death (num)'!$C60,'RAW death CI'!$M$2:$M$1921,'death (num)'!F$1))/5</f>
        <v>5617.6628111999999</v>
      </c>
      <c r="G60" s="2">
        <f>(SUMIFS('RAW death'!$N$2:$N$2561,'RAW death'!$G$2:$G$2561,'death (num)'!$C60,'RAW death'!$M$2:$M$2561,G$1)-SUMIFS('RAW death CI'!$N$2:$N$1921,'RAW death CI'!$G$2:$G$1921,'death (num)'!$C60,'RAW death CI'!$M$2:$M$1921,'death (num)'!G$1))/5</f>
        <v>5679.2416625999995</v>
      </c>
      <c r="H60" s="2">
        <f>(SUMIFS('RAW death'!$N$2:$N$2561,'RAW death'!$G$2:$G$2561,'death (num)'!$C60,'RAW death'!$M$2:$M$2561,H$1)-SUMIFS('RAW death CI'!$N$2:$N$1921,'RAW death CI'!$G$2:$G$1921,'death (num)'!$C60,'RAW death CI'!$M$2:$M$1921,'death (num)'!H$1))/5</f>
        <v>5686.1339215999997</v>
      </c>
      <c r="I60" s="2">
        <f>(SUMIFS('RAW death'!$N$2:$N$2561,'RAW death'!$G$2:$G$2561,'death (num)'!$C60,'RAW death'!$M$2:$M$2561,I$1)-SUMIFS('RAW death CI'!$N$2:$N$1921,'RAW death CI'!$G$2:$G$1921,'death (num)'!$C60,'RAW death CI'!$M$2:$M$1921,'death (num)'!I$1))/5</f>
        <v>5658.9258903999998</v>
      </c>
      <c r="J60" s="2">
        <f>(SUMIFS('RAW death'!$N$2:$N$2561,'RAW death'!$G$2:$G$2561,'death (num)'!$C60,'RAW death'!$M$2:$M$2561,J$1)-SUMIFS('RAW death CI'!$N$2:$N$1921,'RAW death CI'!$G$2:$G$1921,'death (num)'!$C60,'RAW death CI'!$M$2:$M$1921,'death (num)'!J$1))/5</f>
        <v>5793.0268927999996</v>
      </c>
      <c r="K60" s="2">
        <f>(SUMIFS('RAW death'!$N$2:$N$2561,'RAW death'!$G$2:$G$2561,'death (num)'!$C60,'RAW death'!$M$2:$M$2561,K$1)-SUMIFS('RAW death CI'!$N$2:$N$1921,'RAW death CI'!$G$2:$G$1921,'death (num)'!$C60,'RAW death CI'!$M$2:$M$1921,'death (num)'!K$1))/5</f>
        <v>5838.4771840000003</v>
      </c>
      <c r="L60" s="2">
        <f>(SUMIFS('RAW death'!$N$2:$N$2561,'RAW death'!$G$2:$G$2561,'death (num)'!$C60,'RAW death'!$M$2:$M$2561,L$1)-SUMIFS('RAW death CI'!$N$2:$N$1921,'RAW death CI'!$G$2:$G$1921,'death (num)'!$C60,'RAW death CI'!$M$2:$M$1921,'death (num)'!L$1))/5</f>
        <v>5907.9791060000007</v>
      </c>
      <c r="M60" s="2">
        <f>(SUMIFS('RAW death'!$N$2:$N$2561,'RAW death'!$G$2:$G$2561,'death (num)'!$C60,'RAW death'!$M$2:$M$2561,M$1)-SUMIFS('RAW death CI'!$N$2:$N$1921,'RAW death CI'!$G$2:$G$1921,'death (num)'!$C60,'RAW death CI'!$M$2:$M$1921,'death (num)'!M$1))/5</f>
        <v>5984.02772</v>
      </c>
      <c r="N60" s="2">
        <f>(SUMIFS('RAW death'!$N$2:$N$2561,'RAW death'!$G$2:$G$2561,'death (num)'!$C60,'RAW death'!$M$2:$M$2561,N$1)-SUMIFS('RAW death CI'!$N$2:$N$1921,'RAW death CI'!$G$2:$G$1921,'death (num)'!$C60,'RAW death CI'!$M$2:$M$1921,'death (num)'!N$1))/5</f>
        <v>6062.1539419999999</v>
      </c>
      <c r="O60" s="2">
        <f>(SUMIFS('RAW death'!$N$2:$N$2561,'RAW death'!$G$2:$G$2561,'death (num)'!$C60,'RAW death'!$M$2:$M$2561,O$1)-SUMIFS('RAW death CI'!$N$2:$N$1921,'RAW death CI'!$G$2:$G$1921,'death (num)'!$C60,'RAW death CI'!$M$2:$M$1921,'death (num)'!O$1))/5</f>
        <v>6072.5670499999997</v>
      </c>
      <c r="P60" s="2">
        <f>(SUMIFS('RAW death'!$N$2:$N$2561,'RAW death'!$G$2:$G$2561,'death (num)'!$C60,'RAW death'!$M$2:$M$2561,P$1)-SUMIFS('RAW death CI'!$N$2:$N$1921,'RAW death CI'!$G$2:$G$1921,'death (num)'!$C60,'RAW death CI'!$M$2:$M$1921,'death (num)'!P$1))/5</f>
        <v>6050.7067059999999</v>
      </c>
      <c r="Q60" s="2">
        <f>(SUMIFS('RAW death'!$N$2:$N$2561,'RAW death'!$G$2:$G$2561,'death (num)'!$C60,'RAW death'!$M$2:$M$2561,Q$1)-SUMIFS('RAW death CI'!$N$2:$N$1921,'RAW death CI'!$G$2:$G$1921,'death (num)'!$C60,'RAW death CI'!$M$2:$M$1921,'death (num)'!Q$1))/5</f>
        <v>6026.9377679999989</v>
      </c>
      <c r="R60" s="2">
        <f>(SUMIFS('RAW death'!$N$2:$N$2561,'RAW death'!$G$2:$G$2561,'death (num)'!$C60,'RAW death'!$M$2:$M$2561,R$1)-SUMIFS('RAW death CI'!$N$2:$N$1921,'RAW death CI'!$G$2:$G$1921,'death (num)'!$C60,'RAW death CI'!$M$2:$M$1921,'death (num)'!R$1))/5</f>
        <v>6856.6694719999996</v>
      </c>
      <c r="S60" s="2">
        <f>(SUMIFS('RAW death'!$N$2:$N$2561,'RAW death'!$G$2:$G$2561,'death (num)'!$C60,'RAW death'!$M$2:$M$2561,S$1)-SUMIFS('RAW death CI'!$N$2:$N$1921,'RAW death CI'!$G$2:$G$1921,'death (num)'!$C60,'RAW death CI'!$M$2:$M$1921,'death (num)'!S$1))/5</f>
        <v>5993.2002940000002</v>
      </c>
      <c r="T60" s="2">
        <f>(SUMIFS('RAW death'!$N$2:$N$2561,'RAW death'!$G$2:$G$2561,'death (num)'!$C60,'RAW death'!$M$2:$M$2561,T$1)-SUMIFS('RAW death CI'!$N$2:$N$1921,'RAW death CI'!$G$2:$G$1921,'death (num)'!$C60,'RAW death CI'!$M$2:$M$1921,'death (num)'!T$1))/5</f>
        <v>5993.9926539999997</v>
      </c>
      <c r="U60" s="2">
        <f>(SUMIFS('RAW death'!$N$2:$N$2561,'RAW death'!$G$2:$G$2561,'death (num)'!$C60,'RAW death'!$M$2:$M$2561,U$1)-SUMIFS('RAW death CI'!$N$2:$N$1921,'RAW death CI'!$G$2:$G$1921,'death (num)'!$C60,'RAW death CI'!$M$2:$M$1921,'death (num)'!U$1))/5</f>
        <v>5931.9429780000009</v>
      </c>
      <c r="V60" s="2">
        <f>(SUMIFS('RAW death'!$N$2:$N$2561,'RAW death'!$G$2:$G$2561,'death (num)'!$C60,'RAW death'!$M$2:$M$2561,V$1)-SUMIFS('RAW death CI'!$N$2:$N$1921,'RAW death CI'!$G$2:$G$1921,'death (num)'!$C60,'RAW death CI'!$M$2:$M$1921,'death (num)'!V$1))/5</f>
        <v>5935.4686259999999</v>
      </c>
      <c r="W60" s="2">
        <f>(SUMIFS('RAW death'!$N$2:$N$2561,'RAW death'!$G$2:$G$2561,'death (num)'!$C60,'RAW death'!$M$2:$M$2561,W$1)-SUMIFS('RAW death CI'!$N$2:$N$1921,'RAW death CI'!$G$2:$G$1921,'death (num)'!$C60,'RAW death CI'!$M$2:$M$1921,'death (num)'!W$1))/5</f>
        <v>5996.5838919999997</v>
      </c>
      <c r="X60" s="2">
        <f>(SUMIFS('RAW death'!$N$2:$N$2561,'RAW death'!$G$2:$G$2561,'death (num)'!$C60,'RAW death'!$M$2:$M$2561,X$1)-SUMIFS('RAW death CI'!$N$2:$N$1921,'RAW death CI'!$G$2:$G$1921,'death (num)'!$C60,'RAW death CI'!$M$2:$M$1921,'death (num)'!X$1))/5</f>
        <v>6140.0188399999997</v>
      </c>
      <c r="Y60" s="2">
        <f>(SUMIFS('RAW death'!$N$2:$N$2561,'RAW death'!$G$2:$G$2561,'death (num)'!$C60,'RAW death'!$M$2:$M$2561,Y$1)-SUMIFS('RAW death CI'!$N$2:$N$1921,'RAW death CI'!$G$2:$G$1921,'death (num)'!$C60,'RAW death CI'!$M$2:$M$1921,'death (num)'!Y$1))/5</f>
        <v>6199.3695220000009</v>
      </c>
      <c r="Z60" s="2">
        <f>(SUMIFS('RAW death'!$N$2:$N$2561,'RAW death'!$G$2:$G$2561,'death (num)'!$C60,'RAW death'!$M$2:$M$2561,Z$1)-SUMIFS('RAW death CI'!$N$2:$N$1921,'RAW death CI'!$G$2:$G$1921,'death (num)'!$C60,'RAW death CI'!$M$2:$M$1921,'death (num)'!Z$1))/5</f>
        <v>6382.2737680000009</v>
      </c>
      <c r="AA60" s="2">
        <f>(SUMIFS('RAW death'!$N$2:$N$2561,'RAW death'!$G$2:$G$2561,'death (num)'!$C60,'RAW death'!$M$2:$M$2561,AA$1)-SUMIFS('RAW death CI'!$N$2:$N$1921,'RAW death CI'!$G$2:$G$1921,'death (num)'!$C60,'RAW death CI'!$M$2:$M$1921,'death (num)'!AA$1))/5</f>
        <v>6581.2406820000006</v>
      </c>
      <c r="AB60" s="2">
        <f>(SUMIFS('RAW death'!$N$2:$N$2561,'RAW death'!$G$2:$G$2561,'death (num)'!$C60,'RAW death'!$M$2:$M$2561,AB$1)-SUMIFS('RAW death CI'!$N$2:$N$1921,'RAW death CI'!$G$2:$G$1921,'death (num)'!$C60,'RAW death CI'!$M$2:$M$1921,'death (num)'!AB$1))/5</f>
        <v>6785.8907280000003</v>
      </c>
      <c r="AC60" s="2">
        <f>(SUMIFS('RAW death'!$N$2:$N$2561,'RAW death'!$G$2:$G$2561,'death (num)'!$C60,'RAW death'!$M$2:$M$2561,AC$1)-SUMIFS('RAW death CI'!$N$2:$N$1921,'RAW death CI'!$G$2:$G$1921,'death (num)'!$C60,'RAW death CI'!$M$2:$M$1921,'death (num)'!AC$1))/5</f>
        <v>6942.5419560000009</v>
      </c>
      <c r="AD60" s="2">
        <f>(SUMIFS('RAW death'!$N$2:$N$2561,'RAW death'!$G$2:$G$2561,'death (num)'!$C60,'RAW death'!$M$2:$M$2561,AD$1)-SUMIFS('RAW death CI'!$N$2:$N$1921,'RAW death CI'!$G$2:$G$1921,'death (num)'!$C60,'RAW death CI'!$M$2:$M$1921,'death (num)'!AD$1))/5</f>
        <v>7170.8762040000001</v>
      </c>
      <c r="AE60" s="2">
        <f>(SUMIFS('RAW death'!$N$2:$N$2561,'RAW death'!$G$2:$G$2561,'death (num)'!$C60,'RAW death'!$M$2:$M$2561,AE$1)-SUMIFS('RAW death CI'!$N$2:$N$1921,'RAW death CI'!$G$2:$G$1921,'death (num)'!$C60,'RAW death CI'!$M$2:$M$1921,'death (num)'!AE$1))/5</f>
        <v>7383.4882019999986</v>
      </c>
      <c r="AF60" s="2">
        <f>(SUMIFS('RAW death'!$N$2:$N$2561,'RAW death'!$G$2:$G$2561,'death (num)'!$C60,'RAW death'!$M$2:$M$2561,AF$1)-SUMIFS('RAW death CI'!$N$2:$N$1921,'RAW death CI'!$G$2:$G$1921,'death (num)'!$C60,'RAW death CI'!$M$2:$M$1921,'death (num)'!AF$1))/5</f>
        <v>7611.4043719999991</v>
      </c>
      <c r="AG60" s="2">
        <f>(SUMIFS('RAW death'!$N$2:$N$2561,'RAW death'!$G$2:$G$2561,'death (num)'!$C60,'RAW death'!$M$2:$M$2561,AG$1)-SUMIFS('RAW death CI'!$N$2:$N$1921,'RAW death CI'!$G$2:$G$1921,'death (num)'!$C60,'RAW death CI'!$M$2:$M$1921,'death (num)'!AG$1))/5</f>
        <v>7803.2302480000017</v>
      </c>
      <c r="AH60" s="2">
        <f>(SUMIFS('RAW death'!$N$2:$N$2561,'RAW death'!$G$2:$G$2561,'death (num)'!$C60,'RAW death'!$M$2:$M$2561,AH$1)-SUMIFS('RAW death CI'!$N$2:$N$1921,'RAW death CI'!$G$2:$G$1921,'death (num)'!$C60,'RAW death CI'!$M$2:$M$1921,'death (num)'!AH$1))/5</f>
        <v>9100.6630099999984</v>
      </c>
      <c r="AI60" s="2">
        <f>(SUMIFS('RAW death'!$N$2:$N$2561,'RAW death'!$G$2:$G$2561,'death (num)'!$C60,'RAW death'!$M$2:$M$2561,AI$1)-SUMIFS('RAW death CI'!$N$2:$N$1921,'RAW death CI'!$G$2:$G$1921,'death (num)'!$C60,'RAW death CI'!$M$2:$M$1921,'death (num)'!AI$1))/5</f>
        <v>11190.424232000001</v>
      </c>
    </row>
    <row r="61" spans="1:35" x14ac:dyDescent="0.2">
      <c r="A61">
        <f t="shared" si="0"/>
        <v>60</v>
      </c>
      <c r="B61" t="s">
        <v>33</v>
      </c>
      <c r="C61" s="1">
        <v>17</v>
      </c>
      <c r="D61" s="2">
        <f>(SUMIFS('RAW death'!$N$2:$N$2561,'RAW death'!$G$2:$G$2561,'death (num)'!$C61,'RAW death'!$M$2:$M$2561,D$1)-SUMIFS('RAW death CI'!$N$2:$N$1921,'RAW death CI'!$G$2:$G$1921,'death (num)'!$C61,'RAW death CI'!$M$2:$M$1921,'death (num)'!D$1))/5</f>
        <v>5484.0129158</v>
      </c>
      <c r="E61" s="2">
        <f>(SUMIFS('RAW death'!$N$2:$N$2561,'RAW death'!$G$2:$G$2561,'death (num)'!$C61,'RAW death'!$M$2:$M$2561,E$1)-SUMIFS('RAW death CI'!$N$2:$N$1921,'RAW death CI'!$G$2:$G$1921,'death (num)'!$C61,'RAW death CI'!$M$2:$M$1921,'death (num)'!E$1))/5</f>
        <v>5551.9128813999996</v>
      </c>
      <c r="F61" s="2">
        <f>(SUMIFS('RAW death'!$N$2:$N$2561,'RAW death'!$G$2:$G$2561,'death (num)'!$C61,'RAW death'!$M$2:$M$2561,F$1)-SUMIFS('RAW death CI'!$N$2:$N$1921,'RAW death CI'!$G$2:$G$1921,'death (num)'!$C61,'RAW death CI'!$M$2:$M$1921,'death (num)'!F$1))/5</f>
        <v>5617.6628111999999</v>
      </c>
      <c r="G61" s="2">
        <f>(SUMIFS('RAW death'!$N$2:$N$2561,'RAW death'!$G$2:$G$2561,'death (num)'!$C61,'RAW death'!$M$2:$M$2561,G$1)-SUMIFS('RAW death CI'!$N$2:$N$1921,'RAW death CI'!$G$2:$G$1921,'death (num)'!$C61,'RAW death CI'!$M$2:$M$1921,'death (num)'!G$1))/5</f>
        <v>5679.2416625999995</v>
      </c>
      <c r="H61" s="2">
        <f>(SUMIFS('RAW death'!$N$2:$N$2561,'RAW death'!$G$2:$G$2561,'death (num)'!$C61,'RAW death'!$M$2:$M$2561,H$1)-SUMIFS('RAW death CI'!$N$2:$N$1921,'RAW death CI'!$G$2:$G$1921,'death (num)'!$C61,'RAW death CI'!$M$2:$M$1921,'death (num)'!H$1))/5</f>
        <v>5686.1339215999997</v>
      </c>
      <c r="I61" s="2">
        <f>(SUMIFS('RAW death'!$N$2:$N$2561,'RAW death'!$G$2:$G$2561,'death (num)'!$C61,'RAW death'!$M$2:$M$2561,I$1)-SUMIFS('RAW death CI'!$N$2:$N$1921,'RAW death CI'!$G$2:$G$1921,'death (num)'!$C61,'RAW death CI'!$M$2:$M$1921,'death (num)'!I$1))/5</f>
        <v>5658.9258903999998</v>
      </c>
      <c r="J61" s="2">
        <f>(SUMIFS('RAW death'!$N$2:$N$2561,'RAW death'!$G$2:$G$2561,'death (num)'!$C61,'RAW death'!$M$2:$M$2561,J$1)-SUMIFS('RAW death CI'!$N$2:$N$1921,'RAW death CI'!$G$2:$G$1921,'death (num)'!$C61,'RAW death CI'!$M$2:$M$1921,'death (num)'!J$1))/5</f>
        <v>5793.0268927999996</v>
      </c>
      <c r="K61" s="2">
        <f>(SUMIFS('RAW death'!$N$2:$N$2561,'RAW death'!$G$2:$G$2561,'death (num)'!$C61,'RAW death'!$M$2:$M$2561,K$1)-SUMIFS('RAW death CI'!$N$2:$N$1921,'RAW death CI'!$G$2:$G$1921,'death (num)'!$C61,'RAW death CI'!$M$2:$M$1921,'death (num)'!K$1))/5</f>
        <v>5838.4771840000003</v>
      </c>
      <c r="L61" s="2">
        <f>(SUMIFS('RAW death'!$N$2:$N$2561,'RAW death'!$G$2:$G$2561,'death (num)'!$C61,'RAW death'!$M$2:$M$2561,L$1)-SUMIFS('RAW death CI'!$N$2:$N$1921,'RAW death CI'!$G$2:$G$1921,'death (num)'!$C61,'RAW death CI'!$M$2:$M$1921,'death (num)'!L$1))/5</f>
        <v>5907.9791060000007</v>
      </c>
      <c r="M61" s="2">
        <f>(SUMIFS('RAW death'!$N$2:$N$2561,'RAW death'!$G$2:$G$2561,'death (num)'!$C61,'RAW death'!$M$2:$M$2561,M$1)-SUMIFS('RAW death CI'!$N$2:$N$1921,'RAW death CI'!$G$2:$G$1921,'death (num)'!$C61,'RAW death CI'!$M$2:$M$1921,'death (num)'!M$1))/5</f>
        <v>5984.02772</v>
      </c>
      <c r="N61" s="2">
        <f>(SUMIFS('RAW death'!$N$2:$N$2561,'RAW death'!$G$2:$G$2561,'death (num)'!$C61,'RAW death'!$M$2:$M$2561,N$1)-SUMIFS('RAW death CI'!$N$2:$N$1921,'RAW death CI'!$G$2:$G$1921,'death (num)'!$C61,'RAW death CI'!$M$2:$M$1921,'death (num)'!N$1))/5</f>
        <v>6062.1539419999999</v>
      </c>
      <c r="O61" s="2">
        <f>(SUMIFS('RAW death'!$N$2:$N$2561,'RAW death'!$G$2:$G$2561,'death (num)'!$C61,'RAW death'!$M$2:$M$2561,O$1)-SUMIFS('RAW death CI'!$N$2:$N$1921,'RAW death CI'!$G$2:$G$1921,'death (num)'!$C61,'RAW death CI'!$M$2:$M$1921,'death (num)'!O$1))/5</f>
        <v>6072.5670499999997</v>
      </c>
      <c r="P61" s="2">
        <f>(SUMIFS('RAW death'!$N$2:$N$2561,'RAW death'!$G$2:$G$2561,'death (num)'!$C61,'RAW death'!$M$2:$M$2561,P$1)-SUMIFS('RAW death CI'!$N$2:$N$1921,'RAW death CI'!$G$2:$G$1921,'death (num)'!$C61,'RAW death CI'!$M$2:$M$1921,'death (num)'!P$1))/5</f>
        <v>6050.7067059999999</v>
      </c>
      <c r="Q61" s="2">
        <f>(SUMIFS('RAW death'!$N$2:$N$2561,'RAW death'!$G$2:$G$2561,'death (num)'!$C61,'RAW death'!$M$2:$M$2561,Q$1)-SUMIFS('RAW death CI'!$N$2:$N$1921,'RAW death CI'!$G$2:$G$1921,'death (num)'!$C61,'RAW death CI'!$M$2:$M$1921,'death (num)'!Q$1))/5</f>
        <v>6026.9377679999989</v>
      </c>
      <c r="R61" s="2">
        <f>(SUMIFS('RAW death'!$N$2:$N$2561,'RAW death'!$G$2:$G$2561,'death (num)'!$C61,'RAW death'!$M$2:$M$2561,R$1)-SUMIFS('RAW death CI'!$N$2:$N$1921,'RAW death CI'!$G$2:$G$1921,'death (num)'!$C61,'RAW death CI'!$M$2:$M$1921,'death (num)'!R$1))/5</f>
        <v>6856.6694719999996</v>
      </c>
      <c r="S61" s="2">
        <f>(SUMIFS('RAW death'!$N$2:$N$2561,'RAW death'!$G$2:$G$2561,'death (num)'!$C61,'RAW death'!$M$2:$M$2561,S$1)-SUMIFS('RAW death CI'!$N$2:$N$1921,'RAW death CI'!$G$2:$G$1921,'death (num)'!$C61,'RAW death CI'!$M$2:$M$1921,'death (num)'!S$1))/5</f>
        <v>5993.2002940000002</v>
      </c>
      <c r="T61" s="2">
        <f>(SUMIFS('RAW death'!$N$2:$N$2561,'RAW death'!$G$2:$G$2561,'death (num)'!$C61,'RAW death'!$M$2:$M$2561,T$1)-SUMIFS('RAW death CI'!$N$2:$N$1921,'RAW death CI'!$G$2:$G$1921,'death (num)'!$C61,'RAW death CI'!$M$2:$M$1921,'death (num)'!T$1))/5</f>
        <v>5993.9926539999997</v>
      </c>
      <c r="U61" s="2">
        <f>(SUMIFS('RAW death'!$N$2:$N$2561,'RAW death'!$G$2:$G$2561,'death (num)'!$C61,'RAW death'!$M$2:$M$2561,U$1)-SUMIFS('RAW death CI'!$N$2:$N$1921,'RAW death CI'!$G$2:$G$1921,'death (num)'!$C61,'RAW death CI'!$M$2:$M$1921,'death (num)'!U$1))/5</f>
        <v>5931.9429780000009</v>
      </c>
      <c r="V61" s="2">
        <f>(SUMIFS('RAW death'!$N$2:$N$2561,'RAW death'!$G$2:$G$2561,'death (num)'!$C61,'RAW death'!$M$2:$M$2561,V$1)-SUMIFS('RAW death CI'!$N$2:$N$1921,'RAW death CI'!$G$2:$G$1921,'death (num)'!$C61,'RAW death CI'!$M$2:$M$1921,'death (num)'!V$1))/5</f>
        <v>5935.4686259999999</v>
      </c>
      <c r="W61" s="2">
        <f>(SUMIFS('RAW death'!$N$2:$N$2561,'RAW death'!$G$2:$G$2561,'death (num)'!$C61,'RAW death'!$M$2:$M$2561,W$1)-SUMIFS('RAW death CI'!$N$2:$N$1921,'RAW death CI'!$G$2:$G$1921,'death (num)'!$C61,'RAW death CI'!$M$2:$M$1921,'death (num)'!W$1))/5</f>
        <v>5996.5838919999997</v>
      </c>
      <c r="X61" s="2">
        <f>(SUMIFS('RAW death'!$N$2:$N$2561,'RAW death'!$G$2:$G$2561,'death (num)'!$C61,'RAW death'!$M$2:$M$2561,X$1)-SUMIFS('RAW death CI'!$N$2:$N$1921,'RAW death CI'!$G$2:$G$1921,'death (num)'!$C61,'RAW death CI'!$M$2:$M$1921,'death (num)'!X$1))/5</f>
        <v>6140.0188399999997</v>
      </c>
      <c r="Y61" s="2">
        <f>(SUMIFS('RAW death'!$N$2:$N$2561,'RAW death'!$G$2:$G$2561,'death (num)'!$C61,'RAW death'!$M$2:$M$2561,Y$1)-SUMIFS('RAW death CI'!$N$2:$N$1921,'RAW death CI'!$G$2:$G$1921,'death (num)'!$C61,'RAW death CI'!$M$2:$M$1921,'death (num)'!Y$1))/5</f>
        <v>6199.3695220000009</v>
      </c>
      <c r="Z61" s="2">
        <f>(SUMIFS('RAW death'!$N$2:$N$2561,'RAW death'!$G$2:$G$2561,'death (num)'!$C61,'RAW death'!$M$2:$M$2561,Z$1)-SUMIFS('RAW death CI'!$N$2:$N$1921,'RAW death CI'!$G$2:$G$1921,'death (num)'!$C61,'RAW death CI'!$M$2:$M$1921,'death (num)'!Z$1))/5</f>
        <v>6382.2737680000009</v>
      </c>
      <c r="AA61" s="2">
        <f>(SUMIFS('RAW death'!$N$2:$N$2561,'RAW death'!$G$2:$G$2561,'death (num)'!$C61,'RAW death'!$M$2:$M$2561,AA$1)-SUMIFS('RAW death CI'!$N$2:$N$1921,'RAW death CI'!$G$2:$G$1921,'death (num)'!$C61,'RAW death CI'!$M$2:$M$1921,'death (num)'!AA$1))/5</f>
        <v>6581.2406820000006</v>
      </c>
      <c r="AB61" s="2">
        <f>(SUMIFS('RAW death'!$N$2:$N$2561,'RAW death'!$G$2:$G$2561,'death (num)'!$C61,'RAW death'!$M$2:$M$2561,AB$1)-SUMIFS('RAW death CI'!$N$2:$N$1921,'RAW death CI'!$G$2:$G$1921,'death (num)'!$C61,'RAW death CI'!$M$2:$M$1921,'death (num)'!AB$1))/5</f>
        <v>6785.8907280000003</v>
      </c>
      <c r="AC61" s="2">
        <f>(SUMIFS('RAW death'!$N$2:$N$2561,'RAW death'!$G$2:$G$2561,'death (num)'!$C61,'RAW death'!$M$2:$M$2561,AC$1)-SUMIFS('RAW death CI'!$N$2:$N$1921,'RAW death CI'!$G$2:$G$1921,'death (num)'!$C61,'RAW death CI'!$M$2:$M$1921,'death (num)'!AC$1))/5</f>
        <v>6942.5419560000009</v>
      </c>
      <c r="AD61" s="2">
        <f>(SUMIFS('RAW death'!$N$2:$N$2561,'RAW death'!$G$2:$G$2561,'death (num)'!$C61,'RAW death'!$M$2:$M$2561,AD$1)-SUMIFS('RAW death CI'!$N$2:$N$1921,'RAW death CI'!$G$2:$G$1921,'death (num)'!$C61,'RAW death CI'!$M$2:$M$1921,'death (num)'!AD$1))/5</f>
        <v>7170.8762040000001</v>
      </c>
      <c r="AE61" s="2">
        <f>(SUMIFS('RAW death'!$N$2:$N$2561,'RAW death'!$G$2:$G$2561,'death (num)'!$C61,'RAW death'!$M$2:$M$2561,AE$1)-SUMIFS('RAW death CI'!$N$2:$N$1921,'RAW death CI'!$G$2:$G$1921,'death (num)'!$C61,'RAW death CI'!$M$2:$M$1921,'death (num)'!AE$1))/5</f>
        <v>7383.4882019999986</v>
      </c>
      <c r="AF61" s="2">
        <f>(SUMIFS('RAW death'!$N$2:$N$2561,'RAW death'!$G$2:$G$2561,'death (num)'!$C61,'RAW death'!$M$2:$M$2561,AF$1)-SUMIFS('RAW death CI'!$N$2:$N$1921,'RAW death CI'!$G$2:$G$1921,'death (num)'!$C61,'RAW death CI'!$M$2:$M$1921,'death (num)'!AF$1))/5</f>
        <v>7611.4043719999991</v>
      </c>
      <c r="AG61" s="2">
        <f>(SUMIFS('RAW death'!$N$2:$N$2561,'RAW death'!$G$2:$G$2561,'death (num)'!$C61,'RAW death'!$M$2:$M$2561,AG$1)-SUMIFS('RAW death CI'!$N$2:$N$1921,'RAW death CI'!$G$2:$G$1921,'death (num)'!$C61,'RAW death CI'!$M$2:$M$1921,'death (num)'!AG$1))/5</f>
        <v>7803.2302480000017</v>
      </c>
      <c r="AH61" s="2">
        <f>(SUMIFS('RAW death'!$N$2:$N$2561,'RAW death'!$G$2:$G$2561,'death (num)'!$C61,'RAW death'!$M$2:$M$2561,AH$1)-SUMIFS('RAW death CI'!$N$2:$N$1921,'RAW death CI'!$G$2:$G$1921,'death (num)'!$C61,'RAW death CI'!$M$2:$M$1921,'death (num)'!AH$1))/5</f>
        <v>9100.6630099999984</v>
      </c>
      <c r="AI61" s="2">
        <f>(SUMIFS('RAW death'!$N$2:$N$2561,'RAW death'!$G$2:$G$2561,'death (num)'!$C61,'RAW death'!$M$2:$M$2561,AI$1)-SUMIFS('RAW death CI'!$N$2:$N$1921,'RAW death CI'!$G$2:$G$1921,'death (num)'!$C61,'RAW death CI'!$M$2:$M$1921,'death (num)'!AI$1))/5</f>
        <v>11190.424232000001</v>
      </c>
    </row>
    <row r="62" spans="1:35" x14ac:dyDescent="0.2">
      <c r="A62">
        <f t="shared" si="0"/>
        <v>61</v>
      </c>
      <c r="B62" t="s">
        <v>33</v>
      </c>
      <c r="C62" s="1">
        <v>17</v>
      </c>
      <c r="D62" s="2">
        <f>(SUMIFS('RAW death'!$N$2:$N$2561,'RAW death'!$G$2:$G$2561,'death (num)'!$C62,'RAW death'!$M$2:$M$2561,D$1)-SUMIFS('RAW death CI'!$N$2:$N$1921,'RAW death CI'!$G$2:$G$1921,'death (num)'!$C62,'RAW death CI'!$M$2:$M$1921,'death (num)'!D$1))/5</f>
        <v>5484.0129158</v>
      </c>
      <c r="E62" s="2">
        <f>(SUMIFS('RAW death'!$N$2:$N$2561,'RAW death'!$G$2:$G$2561,'death (num)'!$C62,'RAW death'!$M$2:$M$2561,E$1)-SUMIFS('RAW death CI'!$N$2:$N$1921,'RAW death CI'!$G$2:$G$1921,'death (num)'!$C62,'RAW death CI'!$M$2:$M$1921,'death (num)'!E$1))/5</f>
        <v>5551.9128813999996</v>
      </c>
      <c r="F62" s="2">
        <f>(SUMIFS('RAW death'!$N$2:$N$2561,'RAW death'!$G$2:$G$2561,'death (num)'!$C62,'RAW death'!$M$2:$M$2561,F$1)-SUMIFS('RAW death CI'!$N$2:$N$1921,'RAW death CI'!$G$2:$G$1921,'death (num)'!$C62,'RAW death CI'!$M$2:$M$1921,'death (num)'!F$1))/5</f>
        <v>5617.6628111999999</v>
      </c>
      <c r="G62" s="2">
        <f>(SUMIFS('RAW death'!$N$2:$N$2561,'RAW death'!$G$2:$G$2561,'death (num)'!$C62,'RAW death'!$M$2:$M$2561,G$1)-SUMIFS('RAW death CI'!$N$2:$N$1921,'RAW death CI'!$G$2:$G$1921,'death (num)'!$C62,'RAW death CI'!$M$2:$M$1921,'death (num)'!G$1))/5</f>
        <v>5679.2416625999995</v>
      </c>
      <c r="H62" s="2">
        <f>(SUMIFS('RAW death'!$N$2:$N$2561,'RAW death'!$G$2:$G$2561,'death (num)'!$C62,'RAW death'!$M$2:$M$2561,H$1)-SUMIFS('RAW death CI'!$N$2:$N$1921,'RAW death CI'!$G$2:$G$1921,'death (num)'!$C62,'RAW death CI'!$M$2:$M$1921,'death (num)'!H$1))/5</f>
        <v>5686.1339215999997</v>
      </c>
      <c r="I62" s="2">
        <f>(SUMIFS('RAW death'!$N$2:$N$2561,'RAW death'!$G$2:$G$2561,'death (num)'!$C62,'RAW death'!$M$2:$M$2561,I$1)-SUMIFS('RAW death CI'!$N$2:$N$1921,'RAW death CI'!$G$2:$G$1921,'death (num)'!$C62,'RAW death CI'!$M$2:$M$1921,'death (num)'!I$1))/5</f>
        <v>5658.9258903999998</v>
      </c>
      <c r="J62" s="2">
        <f>(SUMIFS('RAW death'!$N$2:$N$2561,'RAW death'!$G$2:$G$2561,'death (num)'!$C62,'RAW death'!$M$2:$M$2561,J$1)-SUMIFS('RAW death CI'!$N$2:$N$1921,'RAW death CI'!$G$2:$G$1921,'death (num)'!$C62,'RAW death CI'!$M$2:$M$1921,'death (num)'!J$1))/5</f>
        <v>5793.0268927999996</v>
      </c>
      <c r="K62" s="2">
        <f>(SUMIFS('RAW death'!$N$2:$N$2561,'RAW death'!$G$2:$G$2561,'death (num)'!$C62,'RAW death'!$M$2:$M$2561,K$1)-SUMIFS('RAW death CI'!$N$2:$N$1921,'RAW death CI'!$G$2:$G$1921,'death (num)'!$C62,'RAW death CI'!$M$2:$M$1921,'death (num)'!K$1))/5</f>
        <v>5838.4771840000003</v>
      </c>
      <c r="L62" s="2">
        <f>(SUMIFS('RAW death'!$N$2:$N$2561,'RAW death'!$G$2:$G$2561,'death (num)'!$C62,'RAW death'!$M$2:$M$2561,L$1)-SUMIFS('RAW death CI'!$N$2:$N$1921,'RAW death CI'!$G$2:$G$1921,'death (num)'!$C62,'RAW death CI'!$M$2:$M$1921,'death (num)'!L$1))/5</f>
        <v>5907.9791060000007</v>
      </c>
      <c r="M62" s="2">
        <f>(SUMIFS('RAW death'!$N$2:$N$2561,'RAW death'!$G$2:$G$2561,'death (num)'!$C62,'RAW death'!$M$2:$M$2561,M$1)-SUMIFS('RAW death CI'!$N$2:$N$1921,'RAW death CI'!$G$2:$G$1921,'death (num)'!$C62,'RAW death CI'!$M$2:$M$1921,'death (num)'!M$1))/5</f>
        <v>5984.02772</v>
      </c>
      <c r="N62" s="2">
        <f>(SUMIFS('RAW death'!$N$2:$N$2561,'RAW death'!$G$2:$G$2561,'death (num)'!$C62,'RAW death'!$M$2:$M$2561,N$1)-SUMIFS('RAW death CI'!$N$2:$N$1921,'RAW death CI'!$G$2:$G$1921,'death (num)'!$C62,'RAW death CI'!$M$2:$M$1921,'death (num)'!N$1))/5</f>
        <v>6062.1539419999999</v>
      </c>
      <c r="O62" s="2">
        <f>(SUMIFS('RAW death'!$N$2:$N$2561,'RAW death'!$G$2:$G$2561,'death (num)'!$C62,'RAW death'!$M$2:$M$2561,O$1)-SUMIFS('RAW death CI'!$N$2:$N$1921,'RAW death CI'!$G$2:$G$1921,'death (num)'!$C62,'RAW death CI'!$M$2:$M$1921,'death (num)'!O$1))/5</f>
        <v>6072.5670499999997</v>
      </c>
      <c r="P62" s="2">
        <f>(SUMIFS('RAW death'!$N$2:$N$2561,'RAW death'!$G$2:$G$2561,'death (num)'!$C62,'RAW death'!$M$2:$M$2561,P$1)-SUMIFS('RAW death CI'!$N$2:$N$1921,'RAW death CI'!$G$2:$G$1921,'death (num)'!$C62,'RAW death CI'!$M$2:$M$1921,'death (num)'!P$1))/5</f>
        <v>6050.7067059999999</v>
      </c>
      <c r="Q62" s="2">
        <f>(SUMIFS('RAW death'!$N$2:$N$2561,'RAW death'!$G$2:$G$2561,'death (num)'!$C62,'RAW death'!$M$2:$M$2561,Q$1)-SUMIFS('RAW death CI'!$N$2:$N$1921,'RAW death CI'!$G$2:$G$1921,'death (num)'!$C62,'RAW death CI'!$M$2:$M$1921,'death (num)'!Q$1))/5</f>
        <v>6026.9377679999989</v>
      </c>
      <c r="R62" s="2">
        <f>(SUMIFS('RAW death'!$N$2:$N$2561,'RAW death'!$G$2:$G$2561,'death (num)'!$C62,'RAW death'!$M$2:$M$2561,R$1)-SUMIFS('RAW death CI'!$N$2:$N$1921,'RAW death CI'!$G$2:$G$1921,'death (num)'!$C62,'RAW death CI'!$M$2:$M$1921,'death (num)'!R$1))/5</f>
        <v>6856.6694719999996</v>
      </c>
      <c r="S62" s="2">
        <f>(SUMIFS('RAW death'!$N$2:$N$2561,'RAW death'!$G$2:$G$2561,'death (num)'!$C62,'RAW death'!$M$2:$M$2561,S$1)-SUMIFS('RAW death CI'!$N$2:$N$1921,'RAW death CI'!$G$2:$G$1921,'death (num)'!$C62,'RAW death CI'!$M$2:$M$1921,'death (num)'!S$1))/5</f>
        <v>5993.2002940000002</v>
      </c>
      <c r="T62" s="2">
        <f>(SUMIFS('RAW death'!$N$2:$N$2561,'RAW death'!$G$2:$G$2561,'death (num)'!$C62,'RAW death'!$M$2:$M$2561,T$1)-SUMIFS('RAW death CI'!$N$2:$N$1921,'RAW death CI'!$G$2:$G$1921,'death (num)'!$C62,'RAW death CI'!$M$2:$M$1921,'death (num)'!T$1))/5</f>
        <v>5993.9926539999997</v>
      </c>
      <c r="U62" s="2">
        <f>(SUMIFS('RAW death'!$N$2:$N$2561,'RAW death'!$G$2:$G$2561,'death (num)'!$C62,'RAW death'!$M$2:$M$2561,U$1)-SUMIFS('RAW death CI'!$N$2:$N$1921,'RAW death CI'!$G$2:$G$1921,'death (num)'!$C62,'RAW death CI'!$M$2:$M$1921,'death (num)'!U$1))/5</f>
        <v>5931.9429780000009</v>
      </c>
      <c r="V62" s="2">
        <f>(SUMIFS('RAW death'!$N$2:$N$2561,'RAW death'!$G$2:$G$2561,'death (num)'!$C62,'RAW death'!$M$2:$M$2561,V$1)-SUMIFS('RAW death CI'!$N$2:$N$1921,'RAW death CI'!$G$2:$G$1921,'death (num)'!$C62,'RAW death CI'!$M$2:$M$1921,'death (num)'!V$1))/5</f>
        <v>5935.4686259999999</v>
      </c>
      <c r="W62" s="2">
        <f>(SUMIFS('RAW death'!$N$2:$N$2561,'RAW death'!$G$2:$G$2561,'death (num)'!$C62,'RAW death'!$M$2:$M$2561,W$1)-SUMIFS('RAW death CI'!$N$2:$N$1921,'RAW death CI'!$G$2:$G$1921,'death (num)'!$C62,'RAW death CI'!$M$2:$M$1921,'death (num)'!W$1))/5</f>
        <v>5996.5838919999997</v>
      </c>
      <c r="X62" s="2">
        <f>(SUMIFS('RAW death'!$N$2:$N$2561,'RAW death'!$G$2:$G$2561,'death (num)'!$C62,'RAW death'!$M$2:$M$2561,X$1)-SUMIFS('RAW death CI'!$N$2:$N$1921,'RAW death CI'!$G$2:$G$1921,'death (num)'!$C62,'RAW death CI'!$M$2:$M$1921,'death (num)'!X$1))/5</f>
        <v>6140.0188399999997</v>
      </c>
      <c r="Y62" s="2">
        <f>(SUMIFS('RAW death'!$N$2:$N$2561,'RAW death'!$G$2:$G$2561,'death (num)'!$C62,'RAW death'!$M$2:$M$2561,Y$1)-SUMIFS('RAW death CI'!$N$2:$N$1921,'RAW death CI'!$G$2:$G$1921,'death (num)'!$C62,'RAW death CI'!$M$2:$M$1921,'death (num)'!Y$1))/5</f>
        <v>6199.3695220000009</v>
      </c>
      <c r="Z62" s="2">
        <f>(SUMIFS('RAW death'!$N$2:$N$2561,'RAW death'!$G$2:$G$2561,'death (num)'!$C62,'RAW death'!$M$2:$M$2561,Z$1)-SUMIFS('RAW death CI'!$N$2:$N$1921,'RAW death CI'!$G$2:$G$1921,'death (num)'!$C62,'RAW death CI'!$M$2:$M$1921,'death (num)'!Z$1))/5</f>
        <v>6382.2737680000009</v>
      </c>
      <c r="AA62" s="2">
        <f>(SUMIFS('RAW death'!$N$2:$N$2561,'RAW death'!$G$2:$G$2561,'death (num)'!$C62,'RAW death'!$M$2:$M$2561,AA$1)-SUMIFS('RAW death CI'!$N$2:$N$1921,'RAW death CI'!$G$2:$G$1921,'death (num)'!$C62,'RAW death CI'!$M$2:$M$1921,'death (num)'!AA$1))/5</f>
        <v>6581.2406820000006</v>
      </c>
      <c r="AB62" s="2">
        <f>(SUMIFS('RAW death'!$N$2:$N$2561,'RAW death'!$G$2:$G$2561,'death (num)'!$C62,'RAW death'!$M$2:$M$2561,AB$1)-SUMIFS('RAW death CI'!$N$2:$N$1921,'RAW death CI'!$G$2:$G$1921,'death (num)'!$C62,'RAW death CI'!$M$2:$M$1921,'death (num)'!AB$1))/5</f>
        <v>6785.8907280000003</v>
      </c>
      <c r="AC62" s="2">
        <f>(SUMIFS('RAW death'!$N$2:$N$2561,'RAW death'!$G$2:$G$2561,'death (num)'!$C62,'RAW death'!$M$2:$M$2561,AC$1)-SUMIFS('RAW death CI'!$N$2:$N$1921,'RAW death CI'!$G$2:$G$1921,'death (num)'!$C62,'RAW death CI'!$M$2:$M$1921,'death (num)'!AC$1))/5</f>
        <v>6942.5419560000009</v>
      </c>
      <c r="AD62" s="2">
        <f>(SUMIFS('RAW death'!$N$2:$N$2561,'RAW death'!$G$2:$G$2561,'death (num)'!$C62,'RAW death'!$M$2:$M$2561,AD$1)-SUMIFS('RAW death CI'!$N$2:$N$1921,'RAW death CI'!$G$2:$G$1921,'death (num)'!$C62,'RAW death CI'!$M$2:$M$1921,'death (num)'!AD$1))/5</f>
        <v>7170.8762040000001</v>
      </c>
      <c r="AE62" s="2">
        <f>(SUMIFS('RAW death'!$N$2:$N$2561,'RAW death'!$G$2:$G$2561,'death (num)'!$C62,'RAW death'!$M$2:$M$2561,AE$1)-SUMIFS('RAW death CI'!$N$2:$N$1921,'RAW death CI'!$G$2:$G$1921,'death (num)'!$C62,'RAW death CI'!$M$2:$M$1921,'death (num)'!AE$1))/5</f>
        <v>7383.4882019999986</v>
      </c>
      <c r="AF62" s="2">
        <f>(SUMIFS('RAW death'!$N$2:$N$2561,'RAW death'!$G$2:$G$2561,'death (num)'!$C62,'RAW death'!$M$2:$M$2561,AF$1)-SUMIFS('RAW death CI'!$N$2:$N$1921,'RAW death CI'!$G$2:$G$1921,'death (num)'!$C62,'RAW death CI'!$M$2:$M$1921,'death (num)'!AF$1))/5</f>
        <v>7611.4043719999991</v>
      </c>
      <c r="AG62" s="2">
        <f>(SUMIFS('RAW death'!$N$2:$N$2561,'RAW death'!$G$2:$G$2561,'death (num)'!$C62,'RAW death'!$M$2:$M$2561,AG$1)-SUMIFS('RAW death CI'!$N$2:$N$1921,'RAW death CI'!$G$2:$G$1921,'death (num)'!$C62,'RAW death CI'!$M$2:$M$1921,'death (num)'!AG$1))/5</f>
        <v>7803.2302480000017</v>
      </c>
      <c r="AH62" s="2">
        <f>(SUMIFS('RAW death'!$N$2:$N$2561,'RAW death'!$G$2:$G$2561,'death (num)'!$C62,'RAW death'!$M$2:$M$2561,AH$1)-SUMIFS('RAW death CI'!$N$2:$N$1921,'RAW death CI'!$G$2:$G$1921,'death (num)'!$C62,'RAW death CI'!$M$2:$M$1921,'death (num)'!AH$1))/5</f>
        <v>9100.6630099999984</v>
      </c>
      <c r="AI62" s="2">
        <f>(SUMIFS('RAW death'!$N$2:$N$2561,'RAW death'!$G$2:$G$2561,'death (num)'!$C62,'RAW death'!$M$2:$M$2561,AI$1)-SUMIFS('RAW death CI'!$N$2:$N$1921,'RAW death CI'!$G$2:$G$1921,'death (num)'!$C62,'RAW death CI'!$M$2:$M$1921,'death (num)'!AI$1))/5</f>
        <v>11190.424232000001</v>
      </c>
    </row>
    <row r="63" spans="1:35" x14ac:dyDescent="0.2">
      <c r="A63">
        <f t="shared" si="0"/>
        <v>62</v>
      </c>
      <c r="B63" t="s">
        <v>33</v>
      </c>
      <c r="C63" s="1">
        <v>17</v>
      </c>
      <c r="D63" s="2">
        <f>(SUMIFS('RAW death'!$N$2:$N$2561,'RAW death'!$G$2:$G$2561,'death (num)'!$C63,'RAW death'!$M$2:$M$2561,D$1)-SUMIFS('RAW death CI'!$N$2:$N$1921,'RAW death CI'!$G$2:$G$1921,'death (num)'!$C63,'RAW death CI'!$M$2:$M$1921,'death (num)'!D$1))/5</f>
        <v>5484.0129158</v>
      </c>
      <c r="E63" s="2">
        <f>(SUMIFS('RAW death'!$N$2:$N$2561,'RAW death'!$G$2:$G$2561,'death (num)'!$C63,'RAW death'!$M$2:$M$2561,E$1)-SUMIFS('RAW death CI'!$N$2:$N$1921,'RAW death CI'!$G$2:$G$1921,'death (num)'!$C63,'RAW death CI'!$M$2:$M$1921,'death (num)'!E$1))/5</f>
        <v>5551.9128813999996</v>
      </c>
      <c r="F63" s="2">
        <f>(SUMIFS('RAW death'!$N$2:$N$2561,'RAW death'!$G$2:$G$2561,'death (num)'!$C63,'RAW death'!$M$2:$M$2561,F$1)-SUMIFS('RAW death CI'!$N$2:$N$1921,'RAW death CI'!$G$2:$G$1921,'death (num)'!$C63,'RAW death CI'!$M$2:$M$1921,'death (num)'!F$1))/5</f>
        <v>5617.6628111999999</v>
      </c>
      <c r="G63" s="2">
        <f>(SUMIFS('RAW death'!$N$2:$N$2561,'RAW death'!$G$2:$G$2561,'death (num)'!$C63,'RAW death'!$M$2:$M$2561,G$1)-SUMIFS('RAW death CI'!$N$2:$N$1921,'RAW death CI'!$G$2:$G$1921,'death (num)'!$C63,'RAW death CI'!$M$2:$M$1921,'death (num)'!G$1))/5</f>
        <v>5679.2416625999995</v>
      </c>
      <c r="H63" s="2">
        <f>(SUMIFS('RAW death'!$N$2:$N$2561,'RAW death'!$G$2:$G$2561,'death (num)'!$C63,'RAW death'!$M$2:$M$2561,H$1)-SUMIFS('RAW death CI'!$N$2:$N$1921,'RAW death CI'!$G$2:$G$1921,'death (num)'!$C63,'RAW death CI'!$M$2:$M$1921,'death (num)'!H$1))/5</f>
        <v>5686.1339215999997</v>
      </c>
      <c r="I63" s="2">
        <f>(SUMIFS('RAW death'!$N$2:$N$2561,'RAW death'!$G$2:$G$2561,'death (num)'!$C63,'RAW death'!$M$2:$M$2561,I$1)-SUMIFS('RAW death CI'!$N$2:$N$1921,'RAW death CI'!$G$2:$G$1921,'death (num)'!$C63,'RAW death CI'!$M$2:$M$1921,'death (num)'!I$1))/5</f>
        <v>5658.9258903999998</v>
      </c>
      <c r="J63" s="2">
        <f>(SUMIFS('RAW death'!$N$2:$N$2561,'RAW death'!$G$2:$G$2561,'death (num)'!$C63,'RAW death'!$M$2:$M$2561,J$1)-SUMIFS('RAW death CI'!$N$2:$N$1921,'RAW death CI'!$G$2:$G$1921,'death (num)'!$C63,'RAW death CI'!$M$2:$M$1921,'death (num)'!J$1))/5</f>
        <v>5793.0268927999996</v>
      </c>
      <c r="K63" s="2">
        <f>(SUMIFS('RAW death'!$N$2:$N$2561,'RAW death'!$G$2:$G$2561,'death (num)'!$C63,'RAW death'!$M$2:$M$2561,K$1)-SUMIFS('RAW death CI'!$N$2:$N$1921,'RAW death CI'!$G$2:$G$1921,'death (num)'!$C63,'RAW death CI'!$M$2:$M$1921,'death (num)'!K$1))/5</f>
        <v>5838.4771840000003</v>
      </c>
      <c r="L63" s="2">
        <f>(SUMIFS('RAW death'!$N$2:$N$2561,'RAW death'!$G$2:$G$2561,'death (num)'!$C63,'RAW death'!$M$2:$M$2561,L$1)-SUMIFS('RAW death CI'!$N$2:$N$1921,'RAW death CI'!$G$2:$G$1921,'death (num)'!$C63,'RAW death CI'!$M$2:$M$1921,'death (num)'!L$1))/5</f>
        <v>5907.9791060000007</v>
      </c>
      <c r="M63" s="2">
        <f>(SUMIFS('RAW death'!$N$2:$N$2561,'RAW death'!$G$2:$G$2561,'death (num)'!$C63,'RAW death'!$M$2:$M$2561,M$1)-SUMIFS('RAW death CI'!$N$2:$N$1921,'RAW death CI'!$G$2:$G$1921,'death (num)'!$C63,'RAW death CI'!$M$2:$M$1921,'death (num)'!M$1))/5</f>
        <v>5984.02772</v>
      </c>
      <c r="N63" s="2">
        <f>(SUMIFS('RAW death'!$N$2:$N$2561,'RAW death'!$G$2:$G$2561,'death (num)'!$C63,'RAW death'!$M$2:$M$2561,N$1)-SUMIFS('RAW death CI'!$N$2:$N$1921,'RAW death CI'!$G$2:$G$1921,'death (num)'!$C63,'RAW death CI'!$M$2:$M$1921,'death (num)'!N$1))/5</f>
        <v>6062.1539419999999</v>
      </c>
      <c r="O63" s="2">
        <f>(SUMIFS('RAW death'!$N$2:$N$2561,'RAW death'!$G$2:$G$2561,'death (num)'!$C63,'RAW death'!$M$2:$M$2561,O$1)-SUMIFS('RAW death CI'!$N$2:$N$1921,'RAW death CI'!$G$2:$G$1921,'death (num)'!$C63,'RAW death CI'!$M$2:$M$1921,'death (num)'!O$1))/5</f>
        <v>6072.5670499999997</v>
      </c>
      <c r="P63" s="2">
        <f>(SUMIFS('RAW death'!$N$2:$N$2561,'RAW death'!$G$2:$G$2561,'death (num)'!$C63,'RAW death'!$M$2:$M$2561,P$1)-SUMIFS('RAW death CI'!$N$2:$N$1921,'RAW death CI'!$G$2:$G$1921,'death (num)'!$C63,'RAW death CI'!$M$2:$M$1921,'death (num)'!P$1))/5</f>
        <v>6050.7067059999999</v>
      </c>
      <c r="Q63" s="2">
        <f>(SUMIFS('RAW death'!$N$2:$N$2561,'RAW death'!$G$2:$G$2561,'death (num)'!$C63,'RAW death'!$M$2:$M$2561,Q$1)-SUMIFS('RAW death CI'!$N$2:$N$1921,'RAW death CI'!$G$2:$G$1921,'death (num)'!$C63,'RAW death CI'!$M$2:$M$1921,'death (num)'!Q$1))/5</f>
        <v>6026.9377679999989</v>
      </c>
      <c r="R63" s="2">
        <f>(SUMIFS('RAW death'!$N$2:$N$2561,'RAW death'!$G$2:$G$2561,'death (num)'!$C63,'RAW death'!$M$2:$M$2561,R$1)-SUMIFS('RAW death CI'!$N$2:$N$1921,'RAW death CI'!$G$2:$G$1921,'death (num)'!$C63,'RAW death CI'!$M$2:$M$1921,'death (num)'!R$1))/5</f>
        <v>6856.6694719999996</v>
      </c>
      <c r="S63" s="2">
        <f>(SUMIFS('RAW death'!$N$2:$N$2561,'RAW death'!$G$2:$G$2561,'death (num)'!$C63,'RAW death'!$M$2:$M$2561,S$1)-SUMIFS('RAW death CI'!$N$2:$N$1921,'RAW death CI'!$G$2:$G$1921,'death (num)'!$C63,'RAW death CI'!$M$2:$M$1921,'death (num)'!S$1))/5</f>
        <v>5993.2002940000002</v>
      </c>
      <c r="T63" s="2">
        <f>(SUMIFS('RAW death'!$N$2:$N$2561,'RAW death'!$G$2:$G$2561,'death (num)'!$C63,'RAW death'!$M$2:$M$2561,T$1)-SUMIFS('RAW death CI'!$N$2:$N$1921,'RAW death CI'!$G$2:$G$1921,'death (num)'!$C63,'RAW death CI'!$M$2:$M$1921,'death (num)'!T$1))/5</f>
        <v>5993.9926539999997</v>
      </c>
      <c r="U63" s="2">
        <f>(SUMIFS('RAW death'!$N$2:$N$2561,'RAW death'!$G$2:$G$2561,'death (num)'!$C63,'RAW death'!$M$2:$M$2561,U$1)-SUMIFS('RAW death CI'!$N$2:$N$1921,'RAW death CI'!$G$2:$G$1921,'death (num)'!$C63,'RAW death CI'!$M$2:$M$1921,'death (num)'!U$1))/5</f>
        <v>5931.9429780000009</v>
      </c>
      <c r="V63" s="2">
        <f>(SUMIFS('RAW death'!$N$2:$N$2561,'RAW death'!$G$2:$G$2561,'death (num)'!$C63,'RAW death'!$M$2:$M$2561,V$1)-SUMIFS('RAW death CI'!$N$2:$N$1921,'RAW death CI'!$G$2:$G$1921,'death (num)'!$C63,'RAW death CI'!$M$2:$M$1921,'death (num)'!V$1))/5</f>
        <v>5935.4686259999999</v>
      </c>
      <c r="W63" s="2">
        <f>(SUMIFS('RAW death'!$N$2:$N$2561,'RAW death'!$G$2:$G$2561,'death (num)'!$C63,'RAW death'!$M$2:$M$2561,W$1)-SUMIFS('RAW death CI'!$N$2:$N$1921,'RAW death CI'!$G$2:$G$1921,'death (num)'!$C63,'RAW death CI'!$M$2:$M$1921,'death (num)'!W$1))/5</f>
        <v>5996.5838919999997</v>
      </c>
      <c r="X63" s="2">
        <f>(SUMIFS('RAW death'!$N$2:$N$2561,'RAW death'!$G$2:$G$2561,'death (num)'!$C63,'RAW death'!$M$2:$M$2561,X$1)-SUMIFS('RAW death CI'!$N$2:$N$1921,'RAW death CI'!$G$2:$G$1921,'death (num)'!$C63,'RAW death CI'!$M$2:$M$1921,'death (num)'!X$1))/5</f>
        <v>6140.0188399999997</v>
      </c>
      <c r="Y63" s="2">
        <f>(SUMIFS('RAW death'!$N$2:$N$2561,'RAW death'!$G$2:$G$2561,'death (num)'!$C63,'RAW death'!$M$2:$M$2561,Y$1)-SUMIFS('RAW death CI'!$N$2:$N$1921,'RAW death CI'!$G$2:$G$1921,'death (num)'!$C63,'RAW death CI'!$M$2:$M$1921,'death (num)'!Y$1))/5</f>
        <v>6199.3695220000009</v>
      </c>
      <c r="Z63" s="2">
        <f>(SUMIFS('RAW death'!$N$2:$N$2561,'RAW death'!$G$2:$G$2561,'death (num)'!$C63,'RAW death'!$M$2:$M$2561,Z$1)-SUMIFS('RAW death CI'!$N$2:$N$1921,'RAW death CI'!$G$2:$G$1921,'death (num)'!$C63,'RAW death CI'!$M$2:$M$1921,'death (num)'!Z$1))/5</f>
        <v>6382.2737680000009</v>
      </c>
      <c r="AA63" s="2">
        <f>(SUMIFS('RAW death'!$N$2:$N$2561,'RAW death'!$G$2:$G$2561,'death (num)'!$C63,'RAW death'!$M$2:$M$2561,AA$1)-SUMIFS('RAW death CI'!$N$2:$N$1921,'RAW death CI'!$G$2:$G$1921,'death (num)'!$C63,'RAW death CI'!$M$2:$M$1921,'death (num)'!AA$1))/5</f>
        <v>6581.2406820000006</v>
      </c>
      <c r="AB63" s="2">
        <f>(SUMIFS('RAW death'!$N$2:$N$2561,'RAW death'!$G$2:$G$2561,'death (num)'!$C63,'RAW death'!$M$2:$M$2561,AB$1)-SUMIFS('RAW death CI'!$N$2:$N$1921,'RAW death CI'!$G$2:$G$1921,'death (num)'!$C63,'RAW death CI'!$M$2:$M$1921,'death (num)'!AB$1))/5</f>
        <v>6785.8907280000003</v>
      </c>
      <c r="AC63" s="2">
        <f>(SUMIFS('RAW death'!$N$2:$N$2561,'RAW death'!$G$2:$G$2561,'death (num)'!$C63,'RAW death'!$M$2:$M$2561,AC$1)-SUMIFS('RAW death CI'!$N$2:$N$1921,'RAW death CI'!$G$2:$G$1921,'death (num)'!$C63,'RAW death CI'!$M$2:$M$1921,'death (num)'!AC$1))/5</f>
        <v>6942.5419560000009</v>
      </c>
      <c r="AD63" s="2">
        <f>(SUMIFS('RAW death'!$N$2:$N$2561,'RAW death'!$G$2:$G$2561,'death (num)'!$C63,'RAW death'!$M$2:$M$2561,AD$1)-SUMIFS('RAW death CI'!$N$2:$N$1921,'RAW death CI'!$G$2:$G$1921,'death (num)'!$C63,'RAW death CI'!$M$2:$M$1921,'death (num)'!AD$1))/5</f>
        <v>7170.8762040000001</v>
      </c>
      <c r="AE63" s="2">
        <f>(SUMIFS('RAW death'!$N$2:$N$2561,'RAW death'!$G$2:$G$2561,'death (num)'!$C63,'RAW death'!$M$2:$M$2561,AE$1)-SUMIFS('RAW death CI'!$N$2:$N$1921,'RAW death CI'!$G$2:$G$1921,'death (num)'!$C63,'RAW death CI'!$M$2:$M$1921,'death (num)'!AE$1))/5</f>
        <v>7383.4882019999986</v>
      </c>
      <c r="AF63" s="2">
        <f>(SUMIFS('RAW death'!$N$2:$N$2561,'RAW death'!$G$2:$G$2561,'death (num)'!$C63,'RAW death'!$M$2:$M$2561,AF$1)-SUMIFS('RAW death CI'!$N$2:$N$1921,'RAW death CI'!$G$2:$G$1921,'death (num)'!$C63,'RAW death CI'!$M$2:$M$1921,'death (num)'!AF$1))/5</f>
        <v>7611.4043719999991</v>
      </c>
      <c r="AG63" s="2">
        <f>(SUMIFS('RAW death'!$N$2:$N$2561,'RAW death'!$G$2:$G$2561,'death (num)'!$C63,'RAW death'!$M$2:$M$2561,AG$1)-SUMIFS('RAW death CI'!$N$2:$N$1921,'RAW death CI'!$G$2:$G$1921,'death (num)'!$C63,'RAW death CI'!$M$2:$M$1921,'death (num)'!AG$1))/5</f>
        <v>7803.2302480000017</v>
      </c>
      <c r="AH63" s="2">
        <f>(SUMIFS('RAW death'!$N$2:$N$2561,'RAW death'!$G$2:$G$2561,'death (num)'!$C63,'RAW death'!$M$2:$M$2561,AH$1)-SUMIFS('RAW death CI'!$N$2:$N$1921,'RAW death CI'!$G$2:$G$1921,'death (num)'!$C63,'RAW death CI'!$M$2:$M$1921,'death (num)'!AH$1))/5</f>
        <v>9100.6630099999984</v>
      </c>
      <c r="AI63" s="2">
        <f>(SUMIFS('RAW death'!$N$2:$N$2561,'RAW death'!$G$2:$G$2561,'death (num)'!$C63,'RAW death'!$M$2:$M$2561,AI$1)-SUMIFS('RAW death CI'!$N$2:$N$1921,'RAW death CI'!$G$2:$G$1921,'death (num)'!$C63,'RAW death CI'!$M$2:$M$1921,'death (num)'!AI$1))/5</f>
        <v>11190.424232000001</v>
      </c>
    </row>
    <row r="64" spans="1:35" x14ac:dyDescent="0.2">
      <c r="A64">
        <f t="shared" si="0"/>
        <v>63</v>
      </c>
      <c r="B64" t="s">
        <v>33</v>
      </c>
      <c r="C64" s="1">
        <v>17</v>
      </c>
      <c r="D64" s="2">
        <f>(SUMIFS('RAW death'!$N$2:$N$2561,'RAW death'!$G$2:$G$2561,'death (num)'!$C64,'RAW death'!$M$2:$M$2561,D$1)-SUMIFS('RAW death CI'!$N$2:$N$1921,'RAW death CI'!$G$2:$G$1921,'death (num)'!$C64,'RAW death CI'!$M$2:$M$1921,'death (num)'!D$1))/5</f>
        <v>5484.0129158</v>
      </c>
      <c r="E64" s="2">
        <f>(SUMIFS('RAW death'!$N$2:$N$2561,'RAW death'!$G$2:$G$2561,'death (num)'!$C64,'RAW death'!$M$2:$M$2561,E$1)-SUMIFS('RAW death CI'!$N$2:$N$1921,'RAW death CI'!$G$2:$G$1921,'death (num)'!$C64,'RAW death CI'!$M$2:$M$1921,'death (num)'!E$1))/5</f>
        <v>5551.9128813999996</v>
      </c>
      <c r="F64" s="2">
        <f>(SUMIFS('RAW death'!$N$2:$N$2561,'RAW death'!$G$2:$G$2561,'death (num)'!$C64,'RAW death'!$M$2:$M$2561,F$1)-SUMIFS('RAW death CI'!$N$2:$N$1921,'RAW death CI'!$G$2:$G$1921,'death (num)'!$C64,'RAW death CI'!$M$2:$M$1921,'death (num)'!F$1))/5</f>
        <v>5617.6628111999999</v>
      </c>
      <c r="G64" s="2">
        <f>(SUMIFS('RAW death'!$N$2:$N$2561,'RAW death'!$G$2:$G$2561,'death (num)'!$C64,'RAW death'!$M$2:$M$2561,G$1)-SUMIFS('RAW death CI'!$N$2:$N$1921,'RAW death CI'!$G$2:$G$1921,'death (num)'!$C64,'RAW death CI'!$M$2:$M$1921,'death (num)'!G$1))/5</f>
        <v>5679.2416625999995</v>
      </c>
      <c r="H64" s="2">
        <f>(SUMIFS('RAW death'!$N$2:$N$2561,'RAW death'!$G$2:$G$2561,'death (num)'!$C64,'RAW death'!$M$2:$M$2561,H$1)-SUMIFS('RAW death CI'!$N$2:$N$1921,'RAW death CI'!$G$2:$G$1921,'death (num)'!$C64,'RAW death CI'!$M$2:$M$1921,'death (num)'!H$1))/5</f>
        <v>5686.1339215999997</v>
      </c>
      <c r="I64" s="2">
        <f>(SUMIFS('RAW death'!$N$2:$N$2561,'RAW death'!$G$2:$G$2561,'death (num)'!$C64,'RAW death'!$M$2:$M$2561,I$1)-SUMIFS('RAW death CI'!$N$2:$N$1921,'RAW death CI'!$G$2:$G$1921,'death (num)'!$C64,'RAW death CI'!$M$2:$M$1921,'death (num)'!I$1))/5</f>
        <v>5658.9258903999998</v>
      </c>
      <c r="J64" s="2">
        <f>(SUMIFS('RAW death'!$N$2:$N$2561,'RAW death'!$G$2:$G$2561,'death (num)'!$C64,'RAW death'!$M$2:$M$2561,J$1)-SUMIFS('RAW death CI'!$N$2:$N$1921,'RAW death CI'!$G$2:$G$1921,'death (num)'!$C64,'RAW death CI'!$M$2:$M$1921,'death (num)'!J$1))/5</f>
        <v>5793.0268927999996</v>
      </c>
      <c r="K64" s="2">
        <f>(SUMIFS('RAW death'!$N$2:$N$2561,'RAW death'!$G$2:$G$2561,'death (num)'!$C64,'RAW death'!$M$2:$M$2561,K$1)-SUMIFS('RAW death CI'!$N$2:$N$1921,'RAW death CI'!$G$2:$G$1921,'death (num)'!$C64,'RAW death CI'!$M$2:$M$1921,'death (num)'!K$1))/5</f>
        <v>5838.4771840000003</v>
      </c>
      <c r="L64" s="2">
        <f>(SUMIFS('RAW death'!$N$2:$N$2561,'RAW death'!$G$2:$G$2561,'death (num)'!$C64,'RAW death'!$M$2:$M$2561,L$1)-SUMIFS('RAW death CI'!$N$2:$N$1921,'RAW death CI'!$G$2:$G$1921,'death (num)'!$C64,'RAW death CI'!$M$2:$M$1921,'death (num)'!L$1))/5</f>
        <v>5907.9791060000007</v>
      </c>
      <c r="M64" s="2">
        <f>(SUMIFS('RAW death'!$N$2:$N$2561,'RAW death'!$G$2:$G$2561,'death (num)'!$C64,'RAW death'!$M$2:$M$2561,M$1)-SUMIFS('RAW death CI'!$N$2:$N$1921,'RAW death CI'!$G$2:$G$1921,'death (num)'!$C64,'RAW death CI'!$M$2:$M$1921,'death (num)'!M$1))/5</f>
        <v>5984.02772</v>
      </c>
      <c r="N64" s="2">
        <f>(SUMIFS('RAW death'!$N$2:$N$2561,'RAW death'!$G$2:$G$2561,'death (num)'!$C64,'RAW death'!$M$2:$M$2561,N$1)-SUMIFS('RAW death CI'!$N$2:$N$1921,'RAW death CI'!$G$2:$G$1921,'death (num)'!$C64,'RAW death CI'!$M$2:$M$1921,'death (num)'!N$1))/5</f>
        <v>6062.1539419999999</v>
      </c>
      <c r="O64" s="2">
        <f>(SUMIFS('RAW death'!$N$2:$N$2561,'RAW death'!$G$2:$G$2561,'death (num)'!$C64,'RAW death'!$M$2:$M$2561,O$1)-SUMIFS('RAW death CI'!$N$2:$N$1921,'RAW death CI'!$G$2:$G$1921,'death (num)'!$C64,'RAW death CI'!$M$2:$M$1921,'death (num)'!O$1))/5</f>
        <v>6072.5670499999997</v>
      </c>
      <c r="P64" s="2">
        <f>(SUMIFS('RAW death'!$N$2:$N$2561,'RAW death'!$G$2:$G$2561,'death (num)'!$C64,'RAW death'!$M$2:$M$2561,P$1)-SUMIFS('RAW death CI'!$N$2:$N$1921,'RAW death CI'!$G$2:$G$1921,'death (num)'!$C64,'RAW death CI'!$M$2:$M$1921,'death (num)'!P$1))/5</f>
        <v>6050.7067059999999</v>
      </c>
      <c r="Q64" s="2">
        <f>(SUMIFS('RAW death'!$N$2:$N$2561,'RAW death'!$G$2:$G$2561,'death (num)'!$C64,'RAW death'!$M$2:$M$2561,Q$1)-SUMIFS('RAW death CI'!$N$2:$N$1921,'RAW death CI'!$G$2:$G$1921,'death (num)'!$C64,'RAW death CI'!$M$2:$M$1921,'death (num)'!Q$1))/5</f>
        <v>6026.9377679999989</v>
      </c>
      <c r="R64" s="2">
        <f>(SUMIFS('RAW death'!$N$2:$N$2561,'RAW death'!$G$2:$G$2561,'death (num)'!$C64,'RAW death'!$M$2:$M$2561,R$1)-SUMIFS('RAW death CI'!$N$2:$N$1921,'RAW death CI'!$G$2:$G$1921,'death (num)'!$C64,'RAW death CI'!$M$2:$M$1921,'death (num)'!R$1))/5</f>
        <v>6856.6694719999996</v>
      </c>
      <c r="S64" s="2">
        <f>(SUMIFS('RAW death'!$N$2:$N$2561,'RAW death'!$G$2:$G$2561,'death (num)'!$C64,'RAW death'!$M$2:$M$2561,S$1)-SUMIFS('RAW death CI'!$N$2:$N$1921,'RAW death CI'!$G$2:$G$1921,'death (num)'!$C64,'RAW death CI'!$M$2:$M$1921,'death (num)'!S$1))/5</f>
        <v>5993.2002940000002</v>
      </c>
      <c r="T64" s="2">
        <f>(SUMIFS('RAW death'!$N$2:$N$2561,'RAW death'!$G$2:$G$2561,'death (num)'!$C64,'RAW death'!$M$2:$M$2561,T$1)-SUMIFS('RAW death CI'!$N$2:$N$1921,'RAW death CI'!$G$2:$G$1921,'death (num)'!$C64,'RAW death CI'!$M$2:$M$1921,'death (num)'!T$1))/5</f>
        <v>5993.9926539999997</v>
      </c>
      <c r="U64" s="2">
        <f>(SUMIFS('RAW death'!$N$2:$N$2561,'RAW death'!$G$2:$G$2561,'death (num)'!$C64,'RAW death'!$M$2:$M$2561,U$1)-SUMIFS('RAW death CI'!$N$2:$N$1921,'RAW death CI'!$G$2:$G$1921,'death (num)'!$C64,'RAW death CI'!$M$2:$M$1921,'death (num)'!U$1))/5</f>
        <v>5931.9429780000009</v>
      </c>
      <c r="V64" s="2">
        <f>(SUMIFS('RAW death'!$N$2:$N$2561,'RAW death'!$G$2:$G$2561,'death (num)'!$C64,'RAW death'!$M$2:$M$2561,V$1)-SUMIFS('RAW death CI'!$N$2:$N$1921,'RAW death CI'!$G$2:$G$1921,'death (num)'!$C64,'RAW death CI'!$M$2:$M$1921,'death (num)'!V$1))/5</f>
        <v>5935.4686259999999</v>
      </c>
      <c r="W64" s="2">
        <f>(SUMIFS('RAW death'!$N$2:$N$2561,'RAW death'!$G$2:$G$2561,'death (num)'!$C64,'RAW death'!$M$2:$M$2561,W$1)-SUMIFS('RAW death CI'!$N$2:$N$1921,'RAW death CI'!$G$2:$G$1921,'death (num)'!$C64,'RAW death CI'!$M$2:$M$1921,'death (num)'!W$1))/5</f>
        <v>5996.5838919999997</v>
      </c>
      <c r="X64" s="2">
        <f>(SUMIFS('RAW death'!$N$2:$N$2561,'RAW death'!$G$2:$G$2561,'death (num)'!$C64,'RAW death'!$M$2:$M$2561,X$1)-SUMIFS('RAW death CI'!$N$2:$N$1921,'RAW death CI'!$G$2:$G$1921,'death (num)'!$C64,'RAW death CI'!$M$2:$M$1921,'death (num)'!X$1))/5</f>
        <v>6140.0188399999997</v>
      </c>
      <c r="Y64" s="2">
        <f>(SUMIFS('RAW death'!$N$2:$N$2561,'RAW death'!$G$2:$G$2561,'death (num)'!$C64,'RAW death'!$M$2:$M$2561,Y$1)-SUMIFS('RAW death CI'!$N$2:$N$1921,'RAW death CI'!$G$2:$G$1921,'death (num)'!$C64,'RAW death CI'!$M$2:$M$1921,'death (num)'!Y$1))/5</f>
        <v>6199.3695220000009</v>
      </c>
      <c r="Z64" s="2">
        <f>(SUMIFS('RAW death'!$N$2:$N$2561,'RAW death'!$G$2:$G$2561,'death (num)'!$C64,'RAW death'!$M$2:$M$2561,Z$1)-SUMIFS('RAW death CI'!$N$2:$N$1921,'RAW death CI'!$G$2:$G$1921,'death (num)'!$C64,'RAW death CI'!$M$2:$M$1921,'death (num)'!Z$1))/5</f>
        <v>6382.2737680000009</v>
      </c>
      <c r="AA64" s="2">
        <f>(SUMIFS('RAW death'!$N$2:$N$2561,'RAW death'!$G$2:$G$2561,'death (num)'!$C64,'RAW death'!$M$2:$M$2561,AA$1)-SUMIFS('RAW death CI'!$N$2:$N$1921,'RAW death CI'!$G$2:$G$1921,'death (num)'!$C64,'RAW death CI'!$M$2:$M$1921,'death (num)'!AA$1))/5</f>
        <v>6581.2406820000006</v>
      </c>
      <c r="AB64" s="2">
        <f>(SUMIFS('RAW death'!$N$2:$N$2561,'RAW death'!$G$2:$G$2561,'death (num)'!$C64,'RAW death'!$M$2:$M$2561,AB$1)-SUMIFS('RAW death CI'!$N$2:$N$1921,'RAW death CI'!$G$2:$G$1921,'death (num)'!$C64,'RAW death CI'!$M$2:$M$1921,'death (num)'!AB$1))/5</f>
        <v>6785.8907280000003</v>
      </c>
      <c r="AC64" s="2">
        <f>(SUMIFS('RAW death'!$N$2:$N$2561,'RAW death'!$G$2:$G$2561,'death (num)'!$C64,'RAW death'!$M$2:$M$2561,AC$1)-SUMIFS('RAW death CI'!$N$2:$N$1921,'RAW death CI'!$G$2:$G$1921,'death (num)'!$C64,'RAW death CI'!$M$2:$M$1921,'death (num)'!AC$1))/5</f>
        <v>6942.5419560000009</v>
      </c>
      <c r="AD64" s="2">
        <f>(SUMIFS('RAW death'!$N$2:$N$2561,'RAW death'!$G$2:$G$2561,'death (num)'!$C64,'RAW death'!$M$2:$M$2561,AD$1)-SUMIFS('RAW death CI'!$N$2:$N$1921,'RAW death CI'!$G$2:$G$1921,'death (num)'!$C64,'RAW death CI'!$M$2:$M$1921,'death (num)'!AD$1))/5</f>
        <v>7170.8762040000001</v>
      </c>
      <c r="AE64" s="2">
        <f>(SUMIFS('RAW death'!$N$2:$N$2561,'RAW death'!$G$2:$G$2561,'death (num)'!$C64,'RAW death'!$M$2:$M$2561,AE$1)-SUMIFS('RAW death CI'!$N$2:$N$1921,'RAW death CI'!$G$2:$G$1921,'death (num)'!$C64,'RAW death CI'!$M$2:$M$1921,'death (num)'!AE$1))/5</f>
        <v>7383.4882019999986</v>
      </c>
      <c r="AF64" s="2">
        <f>(SUMIFS('RAW death'!$N$2:$N$2561,'RAW death'!$G$2:$G$2561,'death (num)'!$C64,'RAW death'!$M$2:$M$2561,AF$1)-SUMIFS('RAW death CI'!$N$2:$N$1921,'RAW death CI'!$G$2:$G$1921,'death (num)'!$C64,'RAW death CI'!$M$2:$M$1921,'death (num)'!AF$1))/5</f>
        <v>7611.4043719999991</v>
      </c>
      <c r="AG64" s="2">
        <f>(SUMIFS('RAW death'!$N$2:$N$2561,'RAW death'!$G$2:$G$2561,'death (num)'!$C64,'RAW death'!$M$2:$M$2561,AG$1)-SUMIFS('RAW death CI'!$N$2:$N$1921,'RAW death CI'!$G$2:$G$1921,'death (num)'!$C64,'RAW death CI'!$M$2:$M$1921,'death (num)'!AG$1))/5</f>
        <v>7803.2302480000017</v>
      </c>
      <c r="AH64" s="2">
        <f>(SUMIFS('RAW death'!$N$2:$N$2561,'RAW death'!$G$2:$G$2561,'death (num)'!$C64,'RAW death'!$M$2:$M$2561,AH$1)-SUMIFS('RAW death CI'!$N$2:$N$1921,'RAW death CI'!$G$2:$G$1921,'death (num)'!$C64,'RAW death CI'!$M$2:$M$1921,'death (num)'!AH$1))/5</f>
        <v>9100.6630099999984</v>
      </c>
      <c r="AI64" s="2">
        <f>(SUMIFS('RAW death'!$N$2:$N$2561,'RAW death'!$G$2:$G$2561,'death (num)'!$C64,'RAW death'!$M$2:$M$2561,AI$1)-SUMIFS('RAW death CI'!$N$2:$N$1921,'RAW death CI'!$G$2:$G$1921,'death (num)'!$C64,'RAW death CI'!$M$2:$M$1921,'death (num)'!AI$1))/5</f>
        <v>11190.424232000001</v>
      </c>
    </row>
    <row r="65" spans="1:35" x14ac:dyDescent="0.2">
      <c r="A65">
        <f t="shared" si="0"/>
        <v>64</v>
      </c>
      <c r="B65" t="s">
        <v>33</v>
      </c>
      <c r="C65" s="1">
        <v>17</v>
      </c>
      <c r="D65" s="2">
        <f>(SUMIFS('RAW death'!$N$2:$N$2561,'RAW death'!$G$2:$G$2561,'death (num)'!$C65,'RAW death'!$M$2:$M$2561,D$1)-SUMIFS('RAW death CI'!$N$2:$N$1921,'RAW death CI'!$G$2:$G$1921,'death (num)'!$C65,'RAW death CI'!$M$2:$M$1921,'death (num)'!D$1))/5</f>
        <v>5484.0129158</v>
      </c>
      <c r="E65" s="2">
        <f>(SUMIFS('RAW death'!$N$2:$N$2561,'RAW death'!$G$2:$G$2561,'death (num)'!$C65,'RAW death'!$M$2:$M$2561,E$1)-SUMIFS('RAW death CI'!$N$2:$N$1921,'RAW death CI'!$G$2:$G$1921,'death (num)'!$C65,'RAW death CI'!$M$2:$M$1921,'death (num)'!E$1))/5</f>
        <v>5551.9128813999996</v>
      </c>
      <c r="F65" s="2">
        <f>(SUMIFS('RAW death'!$N$2:$N$2561,'RAW death'!$G$2:$G$2561,'death (num)'!$C65,'RAW death'!$M$2:$M$2561,F$1)-SUMIFS('RAW death CI'!$N$2:$N$1921,'RAW death CI'!$G$2:$G$1921,'death (num)'!$C65,'RAW death CI'!$M$2:$M$1921,'death (num)'!F$1))/5</f>
        <v>5617.6628111999999</v>
      </c>
      <c r="G65" s="2">
        <f>(SUMIFS('RAW death'!$N$2:$N$2561,'RAW death'!$G$2:$G$2561,'death (num)'!$C65,'RAW death'!$M$2:$M$2561,G$1)-SUMIFS('RAW death CI'!$N$2:$N$1921,'RAW death CI'!$G$2:$G$1921,'death (num)'!$C65,'RAW death CI'!$M$2:$M$1921,'death (num)'!G$1))/5</f>
        <v>5679.2416625999995</v>
      </c>
      <c r="H65" s="2">
        <f>(SUMIFS('RAW death'!$N$2:$N$2561,'RAW death'!$G$2:$G$2561,'death (num)'!$C65,'RAW death'!$M$2:$M$2561,H$1)-SUMIFS('RAW death CI'!$N$2:$N$1921,'RAW death CI'!$G$2:$G$1921,'death (num)'!$C65,'RAW death CI'!$M$2:$M$1921,'death (num)'!H$1))/5</f>
        <v>5686.1339215999997</v>
      </c>
      <c r="I65" s="2">
        <f>(SUMIFS('RAW death'!$N$2:$N$2561,'RAW death'!$G$2:$G$2561,'death (num)'!$C65,'RAW death'!$M$2:$M$2561,I$1)-SUMIFS('RAW death CI'!$N$2:$N$1921,'RAW death CI'!$G$2:$G$1921,'death (num)'!$C65,'RAW death CI'!$M$2:$M$1921,'death (num)'!I$1))/5</f>
        <v>5658.9258903999998</v>
      </c>
      <c r="J65" s="2">
        <f>(SUMIFS('RAW death'!$N$2:$N$2561,'RAW death'!$G$2:$G$2561,'death (num)'!$C65,'RAW death'!$M$2:$M$2561,J$1)-SUMIFS('RAW death CI'!$N$2:$N$1921,'RAW death CI'!$G$2:$G$1921,'death (num)'!$C65,'RAW death CI'!$M$2:$M$1921,'death (num)'!J$1))/5</f>
        <v>5793.0268927999996</v>
      </c>
      <c r="K65" s="2">
        <f>(SUMIFS('RAW death'!$N$2:$N$2561,'RAW death'!$G$2:$G$2561,'death (num)'!$C65,'RAW death'!$M$2:$M$2561,K$1)-SUMIFS('RAW death CI'!$N$2:$N$1921,'RAW death CI'!$G$2:$G$1921,'death (num)'!$C65,'RAW death CI'!$M$2:$M$1921,'death (num)'!K$1))/5</f>
        <v>5838.4771840000003</v>
      </c>
      <c r="L65" s="2">
        <f>(SUMIFS('RAW death'!$N$2:$N$2561,'RAW death'!$G$2:$G$2561,'death (num)'!$C65,'RAW death'!$M$2:$M$2561,L$1)-SUMIFS('RAW death CI'!$N$2:$N$1921,'RAW death CI'!$G$2:$G$1921,'death (num)'!$C65,'RAW death CI'!$M$2:$M$1921,'death (num)'!L$1))/5</f>
        <v>5907.9791060000007</v>
      </c>
      <c r="M65" s="2">
        <f>(SUMIFS('RAW death'!$N$2:$N$2561,'RAW death'!$G$2:$G$2561,'death (num)'!$C65,'RAW death'!$M$2:$M$2561,M$1)-SUMIFS('RAW death CI'!$N$2:$N$1921,'RAW death CI'!$G$2:$G$1921,'death (num)'!$C65,'RAW death CI'!$M$2:$M$1921,'death (num)'!M$1))/5</f>
        <v>5984.02772</v>
      </c>
      <c r="N65" s="2">
        <f>(SUMIFS('RAW death'!$N$2:$N$2561,'RAW death'!$G$2:$G$2561,'death (num)'!$C65,'RAW death'!$M$2:$M$2561,N$1)-SUMIFS('RAW death CI'!$N$2:$N$1921,'RAW death CI'!$G$2:$G$1921,'death (num)'!$C65,'RAW death CI'!$M$2:$M$1921,'death (num)'!N$1))/5</f>
        <v>6062.1539419999999</v>
      </c>
      <c r="O65" s="2">
        <f>(SUMIFS('RAW death'!$N$2:$N$2561,'RAW death'!$G$2:$G$2561,'death (num)'!$C65,'RAW death'!$M$2:$M$2561,O$1)-SUMIFS('RAW death CI'!$N$2:$N$1921,'RAW death CI'!$G$2:$G$1921,'death (num)'!$C65,'RAW death CI'!$M$2:$M$1921,'death (num)'!O$1))/5</f>
        <v>6072.5670499999997</v>
      </c>
      <c r="P65" s="2">
        <f>(SUMIFS('RAW death'!$N$2:$N$2561,'RAW death'!$G$2:$G$2561,'death (num)'!$C65,'RAW death'!$M$2:$M$2561,P$1)-SUMIFS('RAW death CI'!$N$2:$N$1921,'RAW death CI'!$G$2:$G$1921,'death (num)'!$C65,'RAW death CI'!$M$2:$M$1921,'death (num)'!P$1))/5</f>
        <v>6050.7067059999999</v>
      </c>
      <c r="Q65" s="2">
        <f>(SUMIFS('RAW death'!$N$2:$N$2561,'RAW death'!$G$2:$G$2561,'death (num)'!$C65,'RAW death'!$M$2:$M$2561,Q$1)-SUMIFS('RAW death CI'!$N$2:$N$1921,'RAW death CI'!$G$2:$G$1921,'death (num)'!$C65,'RAW death CI'!$M$2:$M$1921,'death (num)'!Q$1))/5</f>
        <v>6026.9377679999989</v>
      </c>
      <c r="R65" s="2">
        <f>(SUMIFS('RAW death'!$N$2:$N$2561,'RAW death'!$G$2:$G$2561,'death (num)'!$C65,'RAW death'!$M$2:$M$2561,R$1)-SUMIFS('RAW death CI'!$N$2:$N$1921,'RAW death CI'!$G$2:$G$1921,'death (num)'!$C65,'RAW death CI'!$M$2:$M$1921,'death (num)'!R$1))/5</f>
        <v>6856.6694719999996</v>
      </c>
      <c r="S65" s="2">
        <f>(SUMIFS('RAW death'!$N$2:$N$2561,'RAW death'!$G$2:$G$2561,'death (num)'!$C65,'RAW death'!$M$2:$M$2561,S$1)-SUMIFS('RAW death CI'!$N$2:$N$1921,'RAW death CI'!$G$2:$G$1921,'death (num)'!$C65,'RAW death CI'!$M$2:$M$1921,'death (num)'!S$1))/5</f>
        <v>5993.2002940000002</v>
      </c>
      <c r="T65" s="2">
        <f>(SUMIFS('RAW death'!$N$2:$N$2561,'RAW death'!$G$2:$G$2561,'death (num)'!$C65,'RAW death'!$M$2:$M$2561,T$1)-SUMIFS('RAW death CI'!$N$2:$N$1921,'RAW death CI'!$G$2:$G$1921,'death (num)'!$C65,'RAW death CI'!$M$2:$M$1921,'death (num)'!T$1))/5</f>
        <v>5993.9926539999997</v>
      </c>
      <c r="U65" s="2">
        <f>(SUMIFS('RAW death'!$N$2:$N$2561,'RAW death'!$G$2:$G$2561,'death (num)'!$C65,'RAW death'!$M$2:$M$2561,U$1)-SUMIFS('RAW death CI'!$N$2:$N$1921,'RAW death CI'!$G$2:$G$1921,'death (num)'!$C65,'RAW death CI'!$M$2:$M$1921,'death (num)'!U$1))/5</f>
        <v>5931.9429780000009</v>
      </c>
      <c r="V65" s="2">
        <f>(SUMIFS('RAW death'!$N$2:$N$2561,'RAW death'!$G$2:$G$2561,'death (num)'!$C65,'RAW death'!$M$2:$M$2561,V$1)-SUMIFS('RAW death CI'!$N$2:$N$1921,'RAW death CI'!$G$2:$G$1921,'death (num)'!$C65,'RAW death CI'!$M$2:$M$1921,'death (num)'!V$1))/5</f>
        <v>5935.4686259999999</v>
      </c>
      <c r="W65" s="2">
        <f>(SUMIFS('RAW death'!$N$2:$N$2561,'RAW death'!$G$2:$G$2561,'death (num)'!$C65,'RAW death'!$M$2:$M$2561,W$1)-SUMIFS('RAW death CI'!$N$2:$N$1921,'RAW death CI'!$G$2:$G$1921,'death (num)'!$C65,'RAW death CI'!$M$2:$M$1921,'death (num)'!W$1))/5</f>
        <v>5996.5838919999997</v>
      </c>
      <c r="X65" s="2">
        <f>(SUMIFS('RAW death'!$N$2:$N$2561,'RAW death'!$G$2:$G$2561,'death (num)'!$C65,'RAW death'!$M$2:$M$2561,X$1)-SUMIFS('RAW death CI'!$N$2:$N$1921,'RAW death CI'!$G$2:$G$1921,'death (num)'!$C65,'RAW death CI'!$M$2:$M$1921,'death (num)'!X$1))/5</f>
        <v>6140.0188399999997</v>
      </c>
      <c r="Y65" s="2">
        <f>(SUMIFS('RAW death'!$N$2:$N$2561,'RAW death'!$G$2:$G$2561,'death (num)'!$C65,'RAW death'!$M$2:$M$2561,Y$1)-SUMIFS('RAW death CI'!$N$2:$N$1921,'RAW death CI'!$G$2:$G$1921,'death (num)'!$C65,'RAW death CI'!$M$2:$M$1921,'death (num)'!Y$1))/5</f>
        <v>6199.3695220000009</v>
      </c>
      <c r="Z65" s="2">
        <f>(SUMIFS('RAW death'!$N$2:$N$2561,'RAW death'!$G$2:$G$2561,'death (num)'!$C65,'RAW death'!$M$2:$M$2561,Z$1)-SUMIFS('RAW death CI'!$N$2:$N$1921,'RAW death CI'!$G$2:$G$1921,'death (num)'!$C65,'RAW death CI'!$M$2:$M$1921,'death (num)'!Z$1))/5</f>
        <v>6382.2737680000009</v>
      </c>
      <c r="AA65" s="2">
        <f>(SUMIFS('RAW death'!$N$2:$N$2561,'RAW death'!$G$2:$G$2561,'death (num)'!$C65,'RAW death'!$M$2:$M$2561,AA$1)-SUMIFS('RAW death CI'!$N$2:$N$1921,'RAW death CI'!$G$2:$G$1921,'death (num)'!$C65,'RAW death CI'!$M$2:$M$1921,'death (num)'!AA$1))/5</f>
        <v>6581.2406820000006</v>
      </c>
      <c r="AB65" s="2">
        <f>(SUMIFS('RAW death'!$N$2:$N$2561,'RAW death'!$G$2:$G$2561,'death (num)'!$C65,'RAW death'!$M$2:$M$2561,AB$1)-SUMIFS('RAW death CI'!$N$2:$N$1921,'RAW death CI'!$G$2:$G$1921,'death (num)'!$C65,'RAW death CI'!$M$2:$M$1921,'death (num)'!AB$1))/5</f>
        <v>6785.8907280000003</v>
      </c>
      <c r="AC65" s="2">
        <f>(SUMIFS('RAW death'!$N$2:$N$2561,'RAW death'!$G$2:$G$2561,'death (num)'!$C65,'RAW death'!$M$2:$M$2561,AC$1)-SUMIFS('RAW death CI'!$N$2:$N$1921,'RAW death CI'!$G$2:$G$1921,'death (num)'!$C65,'RAW death CI'!$M$2:$M$1921,'death (num)'!AC$1))/5</f>
        <v>6942.5419560000009</v>
      </c>
      <c r="AD65" s="2">
        <f>(SUMIFS('RAW death'!$N$2:$N$2561,'RAW death'!$G$2:$G$2561,'death (num)'!$C65,'RAW death'!$M$2:$M$2561,AD$1)-SUMIFS('RAW death CI'!$N$2:$N$1921,'RAW death CI'!$G$2:$G$1921,'death (num)'!$C65,'RAW death CI'!$M$2:$M$1921,'death (num)'!AD$1))/5</f>
        <v>7170.8762040000001</v>
      </c>
      <c r="AE65" s="2">
        <f>(SUMIFS('RAW death'!$N$2:$N$2561,'RAW death'!$G$2:$G$2561,'death (num)'!$C65,'RAW death'!$M$2:$M$2561,AE$1)-SUMIFS('RAW death CI'!$N$2:$N$1921,'RAW death CI'!$G$2:$G$1921,'death (num)'!$C65,'RAW death CI'!$M$2:$M$1921,'death (num)'!AE$1))/5</f>
        <v>7383.4882019999986</v>
      </c>
      <c r="AF65" s="2">
        <f>(SUMIFS('RAW death'!$N$2:$N$2561,'RAW death'!$G$2:$G$2561,'death (num)'!$C65,'RAW death'!$M$2:$M$2561,AF$1)-SUMIFS('RAW death CI'!$N$2:$N$1921,'RAW death CI'!$G$2:$G$1921,'death (num)'!$C65,'RAW death CI'!$M$2:$M$1921,'death (num)'!AF$1))/5</f>
        <v>7611.4043719999991</v>
      </c>
      <c r="AG65" s="2">
        <f>(SUMIFS('RAW death'!$N$2:$N$2561,'RAW death'!$G$2:$G$2561,'death (num)'!$C65,'RAW death'!$M$2:$M$2561,AG$1)-SUMIFS('RAW death CI'!$N$2:$N$1921,'RAW death CI'!$G$2:$G$1921,'death (num)'!$C65,'RAW death CI'!$M$2:$M$1921,'death (num)'!AG$1))/5</f>
        <v>7803.2302480000017</v>
      </c>
      <c r="AH65" s="2">
        <f>(SUMIFS('RAW death'!$N$2:$N$2561,'RAW death'!$G$2:$G$2561,'death (num)'!$C65,'RAW death'!$M$2:$M$2561,AH$1)-SUMIFS('RAW death CI'!$N$2:$N$1921,'RAW death CI'!$G$2:$G$1921,'death (num)'!$C65,'RAW death CI'!$M$2:$M$1921,'death (num)'!AH$1))/5</f>
        <v>9100.6630099999984</v>
      </c>
      <c r="AI65" s="2">
        <f>(SUMIFS('RAW death'!$N$2:$N$2561,'RAW death'!$G$2:$G$2561,'death (num)'!$C65,'RAW death'!$M$2:$M$2561,AI$1)-SUMIFS('RAW death CI'!$N$2:$N$1921,'RAW death CI'!$G$2:$G$1921,'death (num)'!$C65,'RAW death CI'!$M$2:$M$1921,'death (num)'!AI$1))/5</f>
        <v>11190.424232000001</v>
      </c>
    </row>
    <row r="66" spans="1:35" x14ac:dyDescent="0.2">
      <c r="A66">
        <f t="shared" si="0"/>
        <v>65</v>
      </c>
      <c r="B66" t="s">
        <v>34</v>
      </c>
      <c r="C66" s="1">
        <v>18</v>
      </c>
      <c r="D66" s="2">
        <f>(SUMIFS('RAW death'!$N$2:$N$2561,'RAW death'!$G$2:$G$2561,'death (num)'!$C66,'RAW death'!$M$2:$M$2561,D$1)-SUMIFS('RAW death CI'!$N$2:$N$1921,'RAW death CI'!$G$2:$G$1921,'death (num)'!$C66,'RAW death CI'!$M$2:$M$1921,'death (num)'!D$1))/5</f>
        <v>6070.5130626000009</v>
      </c>
      <c r="E66" s="2">
        <f>(SUMIFS('RAW death'!$N$2:$N$2561,'RAW death'!$G$2:$G$2561,'death (num)'!$C66,'RAW death'!$M$2:$M$2561,E$1)-SUMIFS('RAW death CI'!$N$2:$N$1921,'RAW death CI'!$G$2:$G$1921,'death (num)'!$C66,'RAW death CI'!$M$2:$M$1921,'death (num)'!E$1))/5</f>
        <v>6104.1764326000002</v>
      </c>
      <c r="F66" s="2">
        <f>(SUMIFS('RAW death'!$N$2:$N$2561,'RAW death'!$G$2:$G$2561,'death (num)'!$C66,'RAW death'!$M$2:$M$2561,F$1)-SUMIFS('RAW death CI'!$N$2:$N$1921,'RAW death CI'!$G$2:$G$1921,'death (num)'!$C66,'RAW death CI'!$M$2:$M$1921,'death (num)'!F$1))/5</f>
        <v>6205.2456721999997</v>
      </c>
      <c r="G66" s="2">
        <f>(SUMIFS('RAW death'!$N$2:$N$2561,'RAW death'!$G$2:$G$2561,'death (num)'!$C66,'RAW death'!$M$2:$M$2561,G$1)-SUMIFS('RAW death CI'!$N$2:$N$1921,'RAW death CI'!$G$2:$G$1921,'death (num)'!$C66,'RAW death CI'!$M$2:$M$1921,'death (num)'!G$1))/5</f>
        <v>6357.2020974000006</v>
      </c>
      <c r="H66" s="2">
        <f>(SUMIFS('RAW death'!$N$2:$N$2561,'RAW death'!$G$2:$G$2561,'death (num)'!$C66,'RAW death'!$M$2:$M$2561,H$1)-SUMIFS('RAW death CI'!$N$2:$N$1921,'RAW death CI'!$G$2:$G$1921,'death (num)'!$C66,'RAW death CI'!$M$2:$M$1921,'death (num)'!H$1))/5</f>
        <v>6539.0357303999999</v>
      </c>
      <c r="I66" s="2">
        <f>(SUMIFS('RAW death'!$N$2:$N$2561,'RAW death'!$G$2:$G$2561,'death (num)'!$C66,'RAW death'!$M$2:$M$2561,I$1)-SUMIFS('RAW death CI'!$N$2:$N$1921,'RAW death CI'!$G$2:$G$1921,'death (num)'!$C66,'RAW death CI'!$M$2:$M$1921,'death (num)'!I$1))/5</f>
        <v>6756.6159340000013</v>
      </c>
      <c r="J66" s="2">
        <f>(SUMIFS('RAW death'!$N$2:$N$2561,'RAW death'!$G$2:$G$2561,'death (num)'!$C66,'RAW death'!$M$2:$M$2561,J$1)-SUMIFS('RAW death CI'!$N$2:$N$1921,'RAW death CI'!$G$2:$G$1921,'death (num)'!$C66,'RAW death CI'!$M$2:$M$1921,'death (num)'!J$1))/5</f>
        <v>6976.5624640000005</v>
      </c>
      <c r="K66" s="2">
        <f>(SUMIFS('RAW death'!$N$2:$N$2561,'RAW death'!$G$2:$G$2561,'death (num)'!$C66,'RAW death'!$M$2:$M$2561,K$1)-SUMIFS('RAW death CI'!$N$2:$N$1921,'RAW death CI'!$G$2:$G$1921,'death (num)'!$C66,'RAW death CI'!$M$2:$M$1921,'death (num)'!K$1))/5</f>
        <v>7166.479018</v>
      </c>
      <c r="L66" s="2">
        <f>(SUMIFS('RAW death'!$N$2:$N$2561,'RAW death'!$G$2:$G$2561,'death (num)'!$C66,'RAW death'!$M$2:$M$2561,L$1)-SUMIFS('RAW death CI'!$N$2:$N$1921,'RAW death CI'!$G$2:$G$1921,'death (num)'!$C66,'RAW death CI'!$M$2:$M$1921,'death (num)'!L$1))/5</f>
        <v>7310.3448159999998</v>
      </c>
      <c r="M66" s="2">
        <f>(SUMIFS('RAW death'!$N$2:$N$2561,'RAW death'!$G$2:$G$2561,'death (num)'!$C66,'RAW death'!$M$2:$M$2561,M$1)-SUMIFS('RAW death CI'!$N$2:$N$1921,'RAW death CI'!$G$2:$G$1921,'death (num)'!$C66,'RAW death CI'!$M$2:$M$1921,'death (num)'!M$1))/5</f>
        <v>7378.9910180000006</v>
      </c>
      <c r="N66" s="2">
        <f>(SUMIFS('RAW death'!$N$2:$N$2561,'RAW death'!$G$2:$G$2561,'death (num)'!$C66,'RAW death'!$M$2:$M$2561,N$1)-SUMIFS('RAW death CI'!$N$2:$N$1921,'RAW death CI'!$G$2:$G$1921,'death (num)'!$C66,'RAW death CI'!$M$2:$M$1921,'death (num)'!N$1))/5</f>
        <v>7362.3098259999997</v>
      </c>
      <c r="O66" s="2">
        <f>(SUMIFS('RAW death'!$N$2:$N$2561,'RAW death'!$G$2:$G$2561,'death (num)'!$C66,'RAW death'!$M$2:$M$2561,O$1)-SUMIFS('RAW death CI'!$N$2:$N$1921,'RAW death CI'!$G$2:$G$1921,'death (num)'!$C66,'RAW death CI'!$M$2:$M$1921,'death (num)'!O$1))/5</f>
        <v>7521.5179700000008</v>
      </c>
      <c r="P66" s="2">
        <f>(SUMIFS('RAW death'!$N$2:$N$2561,'RAW death'!$G$2:$G$2561,'death (num)'!$C66,'RAW death'!$M$2:$M$2561,P$1)-SUMIFS('RAW death CI'!$N$2:$N$1921,'RAW death CI'!$G$2:$G$1921,'death (num)'!$C66,'RAW death CI'!$M$2:$M$1921,'death (num)'!P$1))/5</f>
        <v>7543.5634019999998</v>
      </c>
      <c r="Q66" s="2">
        <f>(SUMIFS('RAW death'!$N$2:$N$2561,'RAW death'!$G$2:$G$2561,'death (num)'!$C66,'RAW death'!$M$2:$M$2561,Q$1)-SUMIFS('RAW death CI'!$N$2:$N$1921,'RAW death CI'!$G$2:$G$1921,'death (num)'!$C66,'RAW death CI'!$M$2:$M$1921,'death (num)'!Q$1))/5</f>
        <v>7582.5956700000006</v>
      </c>
      <c r="R66" s="2">
        <f>(SUMIFS('RAW death'!$N$2:$N$2561,'RAW death'!$G$2:$G$2561,'death (num)'!$C66,'RAW death'!$M$2:$M$2561,R$1)-SUMIFS('RAW death CI'!$N$2:$N$1921,'RAW death CI'!$G$2:$G$1921,'death (num)'!$C66,'RAW death CI'!$M$2:$M$1921,'death (num)'!R$1))/5</f>
        <v>8275.989622000001</v>
      </c>
      <c r="S66" s="2">
        <f>(SUMIFS('RAW death'!$N$2:$N$2561,'RAW death'!$G$2:$G$2561,'death (num)'!$C66,'RAW death'!$M$2:$M$2561,S$1)-SUMIFS('RAW death CI'!$N$2:$N$1921,'RAW death CI'!$G$2:$G$1921,'death (num)'!$C66,'RAW death CI'!$M$2:$M$1921,'death (num)'!S$1))/5</f>
        <v>7679.8482459999996</v>
      </c>
      <c r="T66" s="2">
        <f>(SUMIFS('RAW death'!$N$2:$N$2561,'RAW death'!$G$2:$G$2561,'death (num)'!$C66,'RAW death'!$M$2:$M$2561,T$1)-SUMIFS('RAW death CI'!$N$2:$N$1921,'RAW death CI'!$G$2:$G$1921,'death (num)'!$C66,'RAW death CI'!$M$2:$M$1921,'death (num)'!T$1))/5</f>
        <v>7717.8297420000017</v>
      </c>
      <c r="U66" s="2">
        <f>(SUMIFS('RAW death'!$N$2:$N$2561,'RAW death'!$G$2:$G$2561,'death (num)'!$C66,'RAW death'!$M$2:$M$2561,U$1)-SUMIFS('RAW death CI'!$N$2:$N$1921,'RAW death CI'!$G$2:$G$1921,'death (num)'!$C66,'RAW death CI'!$M$2:$M$1921,'death (num)'!U$1))/5</f>
        <v>7625.0941980000007</v>
      </c>
      <c r="V66" s="2">
        <f>(SUMIFS('RAW death'!$N$2:$N$2561,'RAW death'!$G$2:$G$2561,'death (num)'!$C66,'RAW death'!$M$2:$M$2561,V$1)-SUMIFS('RAW death CI'!$N$2:$N$1921,'RAW death CI'!$G$2:$G$1921,'death (num)'!$C66,'RAW death CI'!$M$2:$M$1921,'death (num)'!V$1))/5</f>
        <v>7613.0942400000004</v>
      </c>
      <c r="W66" s="2">
        <f>(SUMIFS('RAW death'!$N$2:$N$2561,'RAW death'!$G$2:$G$2561,'death (num)'!$C66,'RAW death'!$M$2:$M$2561,W$1)-SUMIFS('RAW death CI'!$N$2:$N$1921,'RAW death CI'!$G$2:$G$1921,'death (num)'!$C66,'RAW death CI'!$M$2:$M$1921,'death (num)'!W$1))/5</f>
        <v>7631.0237579999985</v>
      </c>
      <c r="X66" s="2">
        <f>(SUMIFS('RAW death'!$N$2:$N$2561,'RAW death'!$G$2:$G$2561,'death (num)'!$C66,'RAW death'!$M$2:$M$2561,X$1)-SUMIFS('RAW death CI'!$N$2:$N$1921,'RAW death CI'!$G$2:$G$1921,'death (num)'!$C66,'RAW death CI'!$M$2:$M$1921,'death (num)'!X$1))/5</f>
        <v>7672.7756099999988</v>
      </c>
      <c r="Y66" s="2">
        <f>(SUMIFS('RAW death'!$N$2:$N$2561,'RAW death'!$G$2:$G$2561,'death (num)'!$C66,'RAW death'!$M$2:$M$2561,Y$1)-SUMIFS('RAW death CI'!$N$2:$N$1921,'RAW death CI'!$G$2:$G$1921,'death (num)'!$C66,'RAW death CI'!$M$2:$M$1921,'death (num)'!Y$1))/5</f>
        <v>7644.4018719999995</v>
      </c>
      <c r="Z66" s="2">
        <f>(SUMIFS('RAW death'!$N$2:$N$2561,'RAW death'!$G$2:$G$2561,'death (num)'!$C66,'RAW death'!$M$2:$M$2561,Z$1)-SUMIFS('RAW death CI'!$N$2:$N$1921,'RAW death CI'!$G$2:$G$1921,'death (num)'!$C66,'RAW death CI'!$M$2:$M$1921,'death (num)'!Z$1))/5</f>
        <v>7646.9942899999996</v>
      </c>
      <c r="AA66" s="2">
        <f>(SUMIFS('RAW death'!$N$2:$N$2561,'RAW death'!$G$2:$G$2561,'death (num)'!$C66,'RAW death'!$M$2:$M$2561,AA$1)-SUMIFS('RAW death CI'!$N$2:$N$1921,'RAW death CI'!$G$2:$G$1921,'death (num)'!$C66,'RAW death CI'!$M$2:$M$1921,'death (num)'!AA$1))/5</f>
        <v>7659.9797580000013</v>
      </c>
      <c r="AB66" s="2">
        <f>(SUMIFS('RAW death'!$N$2:$N$2561,'RAW death'!$G$2:$G$2561,'death (num)'!$C66,'RAW death'!$M$2:$M$2561,AB$1)-SUMIFS('RAW death CI'!$N$2:$N$1921,'RAW death CI'!$G$2:$G$1921,'death (num)'!$C66,'RAW death CI'!$M$2:$M$1921,'death (num)'!AB$1))/5</f>
        <v>7751.3911219999982</v>
      </c>
      <c r="AC66" s="2">
        <f>(SUMIFS('RAW death'!$N$2:$N$2561,'RAW death'!$G$2:$G$2561,'death (num)'!$C66,'RAW death'!$M$2:$M$2561,AC$1)-SUMIFS('RAW death CI'!$N$2:$N$1921,'RAW death CI'!$G$2:$G$1921,'death (num)'!$C66,'RAW death CI'!$M$2:$M$1921,'death (num)'!AC$1))/5</f>
        <v>7995.4731599999996</v>
      </c>
      <c r="AD66" s="2">
        <f>(SUMIFS('RAW death'!$N$2:$N$2561,'RAW death'!$G$2:$G$2561,'death (num)'!$C66,'RAW death'!$M$2:$M$2561,AD$1)-SUMIFS('RAW death CI'!$N$2:$N$1921,'RAW death CI'!$G$2:$G$1921,'death (num)'!$C66,'RAW death CI'!$M$2:$M$1921,'death (num)'!AD$1))/5</f>
        <v>8168.721332000001</v>
      </c>
      <c r="AE66" s="2">
        <f>(SUMIFS('RAW death'!$N$2:$N$2561,'RAW death'!$G$2:$G$2561,'death (num)'!$C66,'RAW death'!$M$2:$M$2561,AE$1)-SUMIFS('RAW death CI'!$N$2:$N$1921,'RAW death CI'!$G$2:$G$1921,'death (num)'!$C66,'RAW death CI'!$M$2:$M$1921,'death (num)'!AE$1))/5</f>
        <v>8469.2158640000016</v>
      </c>
      <c r="AF66" s="2">
        <f>(SUMIFS('RAW death'!$N$2:$N$2561,'RAW death'!$G$2:$G$2561,'death (num)'!$C66,'RAW death'!$M$2:$M$2561,AF$1)-SUMIFS('RAW death CI'!$N$2:$N$1921,'RAW death CI'!$G$2:$G$1921,'death (num)'!$C66,'RAW death CI'!$M$2:$M$1921,'death (num)'!AF$1))/5</f>
        <v>8880.7836160000006</v>
      </c>
      <c r="AG66" s="2">
        <f>(SUMIFS('RAW death'!$N$2:$N$2561,'RAW death'!$G$2:$G$2561,'death (num)'!$C66,'RAW death'!$M$2:$M$2561,AG$1)-SUMIFS('RAW death CI'!$N$2:$N$1921,'RAW death CI'!$G$2:$G$1921,'death (num)'!$C66,'RAW death CI'!$M$2:$M$1921,'death (num)'!AG$1))/5</f>
        <v>9215.7605260000018</v>
      </c>
      <c r="AH66" s="2">
        <f>(SUMIFS('RAW death'!$N$2:$N$2561,'RAW death'!$G$2:$G$2561,'death (num)'!$C66,'RAW death'!$M$2:$M$2561,AH$1)-SUMIFS('RAW death CI'!$N$2:$N$1921,'RAW death CI'!$G$2:$G$1921,'death (num)'!$C66,'RAW death CI'!$M$2:$M$1921,'death (num)'!AH$1))/5</f>
        <v>10754.567792</v>
      </c>
      <c r="AI66" s="2">
        <f>(SUMIFS('RAW death'!$N$2:$N$2561,'RAW death'!$G$2:$G$2561,'death (num)'!$C66,'RAW death'!$M$2:$M$2561,AI$1)-SUMIFS('RAW death CI'!$N$2:$N$1921,'RAW death CI'!$G$2:$G$1921,'death (num)'!$C66,'RAW death CI'!$M$2:$M$1921,'death (num)'!AI$1))/5</f>
        <v>13337.711478000001</v>
      </c>
    </row>
    <row r="67" spans="1:35" x14ac:dyDescent="0.2">
      <c r="A67">
        <f t="shared" si="0"/>
        <v>66</v>
      </c>
      <c r="B67" t="s">
        <v>34</v>
      </c>
      <c r="C67" s="1">
        <v>18</v>
      </c>
      <c r="D67" s="2">
        <f>(SUMIFS('RAW death'!$N$2:$N$2561,'RAW death'!$G$2:$G$2561,'death (num)'!$C67,'RAW death'!$M$2:$M$2561,D$1)-SUMIFS('RAW death CI'!$N$2:$N$1921,'RAW death CI'!$G$2:$G$1921,'death (num)'!$C67,'RAW death CI'!$M$2:$M$1921,'death (num)'!D$1))/5</f>
        <v>6070.5130626000009</v>
      </c>
      <c r="E67" s="2">
        <f>(SUMIFS('RAW death'!$N$2:$N$2561,'RAW death'!$G$2:$G$2561,'death (num)'!$C67,'RAW death'!$M$2:$M$2561,E$1)-SUMIFS('RAW death CI'!$N$2:$N$1921,'RAW death CI'!$G$2:$G$1921,'death (num)'!$C67,'RAW death CI'!$M$2:$M$1921,'death (num)'!E$1))/5</f>
        <v>6104.1764326000002</v>
      </c>
      <c r="F67" s="2">
        <f>(SUMIFS('RAW death'!$N$2:$N$2561,'RAW death'!$G$2:$G$2561,'death (num)'!$C67,'RAW death'!$M$2:$M$2561,F$1)-SUMIFS('RAW death CI'!$N$2:$N$1921,'RAW death CI'!$G$2:$G$1921,'death (num)'!$C67,'RAW death CI'!$M$2:$M$1921,'death (num)'!F$1))/5</f>
        <v>6205.2456721999997</v>
      </c>
      <c r="G67" s="2">
        <f>(SUMIFS('RAW death'!$N$2:$N$2561,'RAW death'!$G$2:$G$2561,'death (num)'!$C67,'RAW death'!$M$2:$M$2561,G$1)-SUMIFS('RAW death CI'!$N$2:$N$1921,'RAW death CI'!$G$2:$G$1921,'death (num)'!$C67,'RAW death CI'!$M$2:$M$1921,'death (num)'!G$1))/5</f>
        <v>6357.2020974000006</v>
      </c>
      <c r="H67" s="2">
        <f>(SUMIFS('RAW death'!$N$2:$N$2561,'RAW death'!$G$2:$G$2561,'death (num)'!$C67,'RAW death'!$M$2:$M$2561,H$1)-SUMIFS('RAW death CI'!$N$2:$N$1921,'RAW death CI'!$G$2:$G$1921,'death (num)'!$C67,'RAW death CI'!$M$2:$M$1921,'death (num)'!H$1))/5</f>
        <v>6539.0357303999999</v>
      </c>
      <c r="I67" s="2">
        <f>(SUMIFS('RAW death'!$N$2:$N$2561,'RAW death'!$G$2:$G$2561,'death (num)'!$C67,'RAW death'!$M$2:$M$2561,I$1)-SUMIFS('RAW death CI'!$N$2:$N$1921,'RAW death CI'!$G$2:$G$1921,'death (num)'!$C67,'RAW death CI'!$M$2:$M$1921,'death (num)'!I$1))/5</f>
        <v>6756.6159340000013</v>
      </c>
      <c r="J67" s="2">
        <f>(SUMIFS('RAW death'!$N$2:$N$2561,'RAW death'!$G$2:$G$2561,'death (num)'!$C67,'RAW death'!$M$2:$M$2561,J$1)-SUMIFS('RAW death CI'!$N$2:$N$1921,'RAW death CI'!$G$2:$G$1921,'death (num)'!$C67,'RAW death CI'!$M$2:$M$1921,'death (num)'!J$1))/5</f>
        <v>6976.5624640000005</v>
      </c>
      <c r="K67" s="2">
        <f>(SUMIFS('RAW death'!$N$2:$N$2561,'RAW death'!$G$2:$G$2561,'death (num)'!$C67,'RAW death'!$M$2:$M$2561,K$1)-SUMIFS('RAW death CI'!$N$2:$N$1921,'RAW death CI'!$G$2:$G$1921,'death (num)'!$C67,'RAW death CI'!$M$2:$M$1921,'death (num)'!K$1))/5</f>
        <v>7166.479018</v>
      </c>
      <c r="L67" s="2">
        <f>(SUMIFS('RAW death'!$N$2:$N$2561,'RAW death'!$G$2:$G$2561,'death (num)'!$C67,'RAW death'!$M$2:$M$2561,L$1)-SUMIFS('RAW death CI'!$N$2:$N$1921,'RAW death CI'!$G$2:$G$1921,'death (num)'!$C67,'RAW death CI'!$M$2:$M$1921,'death (num)'!L$1))/5</f>
        <v>7310.3448159999998</v>
      </c>
      <c r="M67" s="2">
        <f>(SUMIFS('RAW death'!$N$2:$N$2561,'RAW death'!$G$2:$G$2561,'death (num)'!$C67,'RAW death'!$M$2:$M$2561,M$1)-SUMIFS('RAW death CI'!$N$2:$N$1921,'RAW death CI'!$G$2:$G$1921,'death (num)'!$C67,'RAW death CI'!$M$2:$M$1921,'death (num)'!M$1))/5</f>
        <v>7378.9910180000006</v>
      </c>
      <c r="N67" s="2">
        <f>(SUMIFS('RAW death'!$N$2:$N$2561,'RAW death'!$G$2:$G$2561,'death (num)'!$C67,'RAW death'!$M$2:$M$2561,N$1)-SUMIFS('RAW death CI'!$N$2:$N$1921,'RAW death CI'!$G$2:$G$1921,'death (num)'!$C67,'RAW death CI'!$M$2:$M$1921,'death (num)'!N$1))/5</f>
        <v>7362.3098259999997</v>
      </c>
      <c r="O67" s="2">
        <f>(SUMIFS('RAW death'!$N$2:$N$2561,'RAW death'!$G$2:$G$2561,'death (num)'!$C67,'RAW death'!$M$2:$M$2561,O$1)-SUMIFS('RAW death CI'!$N$2:$N$1921,'RAW death CI'!$G$2:$G$1921,'death (num)'!$C67,'RAW death CI'!$M$2:$M$1921,'death (num)'!O$1))/5</f>
        <v>7521.5179700000008</v>
      </c>
      <c r="P67" s="2">
        <f>(SUMIFS('RAW death'!$N$2:$N$2561,'RAW death'!$G$2:$G$2561,'death (num)'!$C67,'RAW death'!$M$2:$M$2561,P$1)-SUMIFS('RAW death CI'!$N$2:$N$1921,'RAW death CI'!$G$2:$G$1921,'death (num)'!$C67,'RAW death CI'!$M$2:$M$1921,'death (num)'!P$1))/5</f>
        <v>7543.5634019999998</v>
      </c>
      <c r="Q67" s="2">
        <f>(SUMIFS('RAW death'!$N$2:$N$2561,'RAW death'!$G$2:$G$2561,'death (num)'!$C67,'RAW death'!$M$2:$M$2561,Q$1)-SUMIFS('RAW death CI'!$N$2:$N$1921,'RAW death CI'!$G$2:$G$1921,'death (num)'!$C67,'RAW death CI'!$M$2:$M$1921,'death (num)'!Q$1))/5</f>
        <v>7582.5956700000006</v>
      </c>
      <c r="R67" s="2">
        <f>(SUMIFS('RAW death'!$N$2:$N$2561,'RAW death'!$G$2:$G$2561,'death (num)'!$C67,'RAW death'!$M$2:$M$2561,R$1)-SUMIFS('RAW death CI'!$N$2:$N$1921,'RAW death CI'!$G$2:$G$1921,'death (num)'!$C67,'RAW death CI'!$M$2:$M$1921,'death (num)'!R$1))/5</f>
        <v>8275.989622000001</v>
      </c>
      <c r="S67" s="2">
        <f>(SUMIFS('RAW death'!$N$2:$N$2561,'RAW death'!$G$2:$G$2561,'death (num)'!$C67,'RAW death'!$M$2:$M$2561,S$1)-SUMIFS('RAW death CI'!$N$2:$N$1921,'RAW death CI'!$G$2:$G$1921,'death (num)'!$C67,'RAW death CI'!$M$2:$M$1921,'death (num)'!S$1))/5</f>
        <v>7679.8482459999996</v>
      </c>
      <c r="T67" s="2">
        <f>(SUMIFS('RAW death'!$N$2:$N$2561,'RAW death'!$G$2:$G$2561,'death (num)'!$C67,'RAW death'!$M$2:$M$2561,T$1)-SUMIFS('RAW death CI'!$N$2:$N$1921,'RAW death CI'!$G$2:$G$1921,'death (num)'!$C67,'RAW death CI'!$M$2:$M$1921,'death (num)'!T$1))/5</f>
        <v>7717.8297420000017</v>
      </c>
      <c r="U67" s="2">
        <f>(SUMIFS('RAW death'!$N$2:$N$2561,'RAW death'!$G$2:$G$2561,'death (num)'!$C67,'RAW death'!$M$2:$M$2561,U$1)-SUMIFS('RAW death CI'!$N$2:$N$1921,'RAW death CI'!$G$2:$G$1921,'death (num)'!$C67,'RAW death CI'!$M$2:$M$1921,'death (num)'!U$1))/5</f>
        <v>7625.0941980000007</v>
      </c>
      <c r="V67" s="2">
        <f>(SUMIFS('RAW death'!$N$2:$N$2561,'RAW death'!$G$2:$G$2561,'death (num)'!$C67,'RAW death'!$M$2:$M$2561,V$1)-SUMIFS('RAW death CI'!$N$2:$N$1921,'RAW death CI'!$G$2:$G$1921,'death (num)'!$C67,'RAW death CI'!$M$2:$M$1921,'death (num)'!V$1))/5</f>
        <v>7613.0942400000004</v>
      </c>
      <c r="W67" s="2">
        <f>(SUMIFS('RAW death'!$N$2:$N$2561,'RAW death'!$G$2:$G$2561,'death (num)'!$C67,'RAW death'!$M$2:$M$2561,W$1)-SUMIFS('RAW death CI'!$N$2:$N$1921,'RAW death CI'!$G$2:$G$1921,'death (num)'!$C67,'RAW death CI'!$M$2:$M$1921,'death (num)'!W$1))/5</f>
        <v>7631.0237579999985</v>
      </c>
      <c r="X67" s="2">
        <f>(SUMIFS('RAW death'!$N$2:$N$2561,'RAW death'!$G$2:$G$2561,'death (num)'!$C67,'RAW death'!$M$2:$M$2561,X$1)-SUMIFS('RAW death CI'!$N$2:$N$1921,'RAW death CI'!$G$2:$G$1921,'death (num)'!$C67,'RAW death CI'!$M$2:$M$1921,'death (num)'!X$1))/5</f>
        <v>7672.7756099999988</v>
      </c>
      <c r="Y67" s="2">
        <f>(SUMIFS('RAW death'!$N$2:$N$2561,'RAW death'!$G$2:$G$2561,'death (num)'!$C67,'RAW death'!$M$2:$M$2561,Y$1)-SUMIFS('RAW death CI'!$N$2:$N$1921,'RAW death CI'!$G$2:$G$1921,'death (num)'!$C67,'RAW death CI'!$M$2:$M$1921,'death (num)'!Y$1))/5</f>
        <v>7644.4018719999995</v>
      </c>
      <c r="Z67" s="2">
        <f>(SUMIFS('RAW death'!$N$2:$N$2561,'RAW death'!$G$2:$G$2561,'death (num)'!$C67,'RAW death'!$M$2:$M$2561,Z$1)-SUMIFS('RAW death CI'!$N$2:$N$1921,'RAW death CI'!$G$2:$G$1921,'death (num)'!$C67,'RAW death CI'!$M$2:$M$1921,'death (num)'!Z$1))/5</f>
        <v>7646.9942899999996</v>
      </c>
      <c r="AA67" s="2">
        <f>(SUMIFS('RAW death'!$N$2:$N$2561,'RAW death'!$G$2:$G$2561,'death (num)'!$C67,'RAW death'!$M$2:$M$2561,AA$1)-SUMIFS('RAW death CI'!$N$2:$N$1921,'RAW death CI'!$G$2:$G$1921,'death (num)'!$C67,'RAW death CI'!$M$2:$M$1921,'death (num)'!AA$1))/5</f>
        <v>7659.9797580000013</v>
      </c>
      <c r="AB67" s="2">
        <f>(SUMIFS('RAW death'!$N$2:$N$2561,'RAW death'!$G$2:$G$2561,'death (num)'!$C67,'RAW death'!$M$2:$M$2561,AB$1)-SUMIFS('RAW death CI'!$N$2:$N$1921,'RAW death CI'!$G$2:$G$1921,'death (num)'!$C67,'RAW death CI'!$M$2:$M$1921,'death (num)'!AB$1))/5</f>
        <v>7751.3911219999982</v>
      </c>
      <c r="AC67" s="2">
        <f>(SUMIFS('RAW death'!$N$2:$N$2561,'RAW death'!$G$2:$G$2561,'death (num)'!$C67,'RAW death'!$M$2:$M$2561,AC$1)-SUMIFS('RAW death CI'!$N$2:$N$1921,'RAW death CI'!$G$2:$G$1921,'death (num)'!$C67,'RAW death CI'!$M$2:$M$1921,'death (num)'!AC$1))/5</f>
        <v>7995.4731599999996</v>
      </c>
      <c r="AD67" s="2">
        <f>(SUMIFS('RAW death'!$N$2:$N$2561,'RAW death'!$G$2:$G$2561,'death (num)'!$C67,'RAW death'!$M$2:$M$2561,AD$1)-SUMIFS('RAW death CI'!$N$2:$N$1921,'RAW death CI'!$G$2:$G$1921,'death (num)'!$C67,'RAW death CI'!$M$2:$M$1921,'death (num)'!AD$1))/5</f>
        <v>8168.721332000001</v>
      </c>
      <c r="AE67" s="2">
        <f>(SUMIFS('RAW death'!$N$2:$N$2561,'RAW death'!$G$2:$G$2561,'death (num)'!$C67,'RAW death'!$M$2:$M$2561,AE$1)-SUMIFS('RAW death CI'!$N$2:$N$1921,'RAW death CI'!$G$2:$G$1921,'death (num)'!$C67,'RAW death CI'!$M$2:$M$1921,'death (num)'!AE$1))/5</f>
        <v>8469.2158640000016</v>
      </c>
      <c r="AF67" s="2">
        <f>(SUMIFS('RAW death'!$N$2:$N$2561,'RAW death'!$G$2:$G$2561,'death (num)'!$C67,'RAW death'!$M$2:$M$2561,AF$1)-SUMIFS('RAW death CI'!$N$2:$N$1921,'RAW death CI'!$G$2:$G$1921,'death (num)'!$C67,'RAW death CI'!$M$2:$M$1921,'death (num)'!AF$1))/5</f>
        <v>8880.7836160000006</v>
      </c>
      <c r="AG67" s="2">
        <f>(SUMIFS('RAW death'!$N$2:$N$2561,'RAW death'!$G$2:$G$2561,'death (num)'!$C67,'RAW death'!$M$2:$M$2561,AG$1)-SUMIFS('RAW death CI'!$N$2:$N$1921,'RAW death CI'!$G$2:$G$1921,'death (num)'!$C67,'RAW death CI'!$M$2:$M$1921,'death (num)'!AG$1))/5</f>
        <v>9215.7605260000018</v>
      </c>
      <c r="AH67" s="2">
        <f>(SUMIFS('RAW death'!$N$2:$N$2561,'RAW death'!$G$2:$G$2561,'death (num)'!$C67,'RAW death'!$M$2:$M$2561,AH$1)-SUMIFS('RAW death CI'!$N$2:$N$1921,'RAW death CI'!$G$2:$G$1921,'death (num)'!$C67,'RAW death CI'!$M$2:$M$1921,'death (num)'!AH$1))/5</f>
        <v>10754.567792</v>
      </c>
      <c r="AI67" s="2">
        <f>(SUMIFS('RAW death'!$N$2:$N$2561,'RAW death'!$G$2:$G$2561,'death (num)'!$C67,'RAW death'!$M$2:$M$2561,AI$1)-SUMIFS('RAW death CI'!$N$2:$N$1921,'RAW death CI'!$G$2:$G$1921,'death (num)'!$C67,'RAW death CI'!$M$2:$M$1921,'death (num)'!AI$1))/5</f>
        <v>13337.711478000001</v>
      </c>
    </row>
    <row r="68" spans="1:35" x14ac:dyDescent="0.2">
      <c r="A68">
        <f t="shared" ref="A68:A98" si="1">A67+1</f>
        <v>67</v>
      </c>
      <c r="B68" t="s">
        <v>34</v>
      </c>
      <c r="C68" s="1">
        <v>18</v>
      </c>
      <c r="D68" s="2">
        <f>(SUMIFS('RAW death'!$N$2:$N$2561,'RAW death'!$G$2:$G$2561,'death (num)'!$C68,'RAW death'!$M$2:$M$2561,D$1)-SUMIFS('RAW death CI'!$N$2:$N$1921,'RAW death CI'!$G$2:$G$1921,'death (num)'!$C68,'RAW death CI'!$M$2:$M$1921,'death (num)'!D$1))/5</f>
        <v>6070.5130626000009</v>
      </c>
      <c r="E68" s="2">
        <f>(SUMIFS('RAW death'!$N$2:$N$2561,'RAW death'!$G$2:$G$2561,'death (num)'!$C68,'RAW death'!$M$2:$M$2561,E$1)-SUMIFS('RAW death CI'!$N$2:$N$1921,'RAW death CI'!$G$2:$G$1921,'death (num)'!$C68,'RAW death CI'!$M$2:$M$1921,'death (num)'!E$1))/5</f>
        <v>6104.1764326000002</v>
      </c>
      <c r="F68" s="2">
        <f>(SUMIFS('RAW death'!$N$2:$N$2561,'RAW death'!$G$2:$G$2561,'death (num)'!$C68,'RAW death'!$M$2:$M$2561,F$1)-SUMIFS('RAW death CI'!$N$2:$N$1921,'RAW death CI'!$G$2:$G$1921,'death (num)'!$C68,'RAW death CI'!$M$2:$M$1921,'death (num)'!F$1))/5</f>
        <v>6205.2456721999997</v>
      </c>
      <c r="G68" s="2">
        <f>(SUMIFS('RAW death'!$N$2:$N$2561,'RAW death'!$G$2:$G$2561,'death (num)'!$C68,'RAW death'!$M$2:$M$2561,G$1)-SUMIFS('RAW death CI'!$N$2:$N$1921,'RAW death CI'!$G$2:$G$1921,'death (num)'!$C68,'RAW death CI'!$M$2:$M$1921,'death (num)'!G$1))/5</f>
        <v>6357.2020974000006</v>
      </c>
      <c r="H68" s="2">
        <f>(SUMIFS('RAW death'!$N$2:$N$2561,'RAW death'!$G$2:$G$2561,'death (num)'!$C68,'RAW death'!$M$2:$M$2561,H$1)-SUMIFS('RAW death CI'!$N$2:$N$1921,'RAW death CI'!$G$2:$G$1921,'death (num)'!$C68,'RAW death CI'!$M$2:$M$1921,'death (num)'!H$1))/5</f>
        <v>6539.0357303999999</v>
      </c>
      <c r="I68" s="2">
        <f>(SUMIFS('RAW death'!$N$2:$N$2561,'RAW death'!$G$2:$G$2561,'death (num)'!$C68,'RAW death'!$M$2:$M$2561,I$1)-SUMIFS('RAW death CI'!$N$2:$N$1921,'RAW death CI'!$G$2:$G$1921,'death (num)'!$C68,'RAW death CI'!$M$2:$M$1921,'death (num)'!I$1))/5</f>
        <v>6756.6159340000013</v>
      </c>
      <c r="J68" s="2">
        <f>(SUMIFS('RAW death'!$N$2:$N$2561,'RAW death'!$G$2:$G$2561,'death (num)'!$C68,'RAW death'!$M$2:$M$2561,J$1)-SUMIFS('RAW death CI'!$N$2:$N$1921,'RAW death CI'!$G$2:$G$1921,'death (num)'!$C68,'RAW death CI'!$M$2:$M$1921,'death (num)'!J$1))/5</f>
        <v>6976.5624640000005</v>
      </c>
      <c r="K68" s="2">
        <f>(SUMIFS('RAW death'!$N$2:$N$2561,'RAW death'!$G$2:$G$2561,'death (num)'!$C68,'RAW death'!$M$2:$M$2561,K$1)-SUMIFS('RAW death CI'!$N$2:$N$1921,'RAW death CI'!$G$2:$G$1921,'death (num)'!$C68,'RAW death CI'!$M$2:$M$1921,'death (num)'!K$1))/5</f>
        <v>7166.479018</v>
      </c>
      <c r="L68" s="2">
        <f>(SUMIFS('RAW death'!$N$2:$N$2561,'RAW death'!$G$2:$G$2561,'death (num)'!$C68,'RAW death'!$M$2:$M$2561,L$1)-SUMIFS('RAW death CI'!$N$2:$N$1921,'RAW death CI'!$G$2:$G$1921,'death (num)'!$C68,'RAW death CI'!$M$2:$M$1921,'death (num)'!L$1))/5</f>
        <v>7310.3448159999998</v>
      </c>
      <c r="M68" s="2">
        <f>(SUMIFS('RAW death'!$N$2:$N$2561,'RAW death'!$G$2:$G$2561,'death (num)'!$C68,'RAW death'!$M$2:$M$2561,M$1)-SUMIFS('RAW death CI'!$N$2:$N$1921,'RAW death CI'!$G$2:$G$1921,'death (num)'!$C68,'RAW death CI'!$M$2:$M$1921,'death (num)'!M$1))/5</f>
        <v>7378.9910180000006</v>
      </c>
      <c r="N68" s="2">
        <f>(SUMIFS('RAW death'!$N$2:$N$2561,'RAW death'!$G$2:$G$2561,'death (num)'!$C68,'RAW death'!$M$2:$M$2561,N$1)-SUMIFS('RAW death CI'!$N$2:$N$1921,'RAW death CI'!$G$2:$G$1921,'death (num)'!$C68,'RAW death CI'!$M$2:$M$1921,'death (num)'!N$1))/5</f>
        <v>7362.3098259999997</v>
      </c>
      <c r="O68" s="2">
        <f>(SUMIFS('RAW death'!$N$2:$N$2561,'RAW death'!$G$2:$G$2561,'death (num)'!$C68,'RAW death'!$M$2:$M$2561,O$1)-SUMIFS('RAW death CI'!$N$2:$N$1921,'RAW death CI'!$G$2:$G$1921,'death (num)'!$C68,'RAW death CI'!$M$2:$M$1921,'death (num)'!O$1))/5</f>
        <v>7521.5179700000008</v>
      </c>
      <c r="P68" s="2">
        <f>(SUMIFS('RAW death'!$N$2:$N$2561,'RAW death'!$G$2:$G$2561,'death (num)'!$C68,'RAW death'!$M$2:$M$2561,P$1)-SUMIFS('RAW death CI'!$N$2:$N$1921,'RAW death CI'!$G$2:$G$1921,'death (num)'!$C68,'RAW death CI'!$M$2:$M$1921,'death (num)'!P$1))/5</f>
        <v>7543.5634019999998</v>
      </c>
      <c r="Q68" s="2">
        <f>(SUMIFS('RAW death'!$N$2:$N$2561,'RAW death'!$G$2:$G$2561,'death (num)'!$C68,'RAW death'!$M$2:$M$2561,Q$1)-SUMIFS('RAW death CI'!$N$2:$N$1921,'RAW death CI'!$G$2:$G$1921,'death (num)'!$C68,'RAW death CI'!$M$2:$M$1921,'death (num)'!Q$1))/5</f>
        <v>7582.5956700000006</v>
      </c>
      <c r="R68" s="2">
        <f>(SUMIFS('RAW death'!$N$2:$N$2561,'RAW death'!$G$2:$G$2561,'death (num)'!$C68,'RAW death'!$M$2:$M$2561,R$1)-SUMIFS('RAW death CI'!$N$2:$N$1921,'RAW death CI'!$G$2:$G$1921,'death (num)'!$C68,'RAW death CI'!$M$2:$M$1921,'death (num)'!R$1))/5</f>
        <v>8275.989622000001</v>
      </c>
      <c r="S68" s="2">
        <f>(SUMIFS('RAW death'!$N$2:$N$2561,'RAW death'!$G$2:$G$2561,'death (num)'!$C68,'RAW death'!$M$2:$M$2561,S$1)-SUMIFS('RAW death CI'!$N$2:$N$1921,'RAW death CI'!$G$2:$G$1921,'death (num)'!$C68,'RAW death CI'!$M$2:$M$1921,'death (num)'!S$1))/5</f>
        <v>7679.8482459999996</v>
      </c>
      <c r="T68" s="2">
        <f>(SUMIFS('RAW death'!$N$2:$N$2561,'RAW death'!$G$2:$G$2561,'death (num)'!$C68,'RAW death'!$M$2:$M$2561,T$1)-SUMIFS('RAW death CI'!$N$2:$N$1921,'RAW death CI'!$G$2:$G$1921,'death (num)'!$C68,'RAW death CI'!$M$2:$M$1921,'death (num)'!T$1))/5</f>
        <v>7717.8297420000017</v>
      </c>
      <c r="U68" s="2">
        <f>(SUMIFS('RAW death'!$N$2:$N$2561,'RAW death'!$G$2:$G$2561,'death (num)'!$C68,'RAW death'!$M$2:$M$2561,U$1)-SUMIFS('RAW death CI'!$N$2:$N$1921,'RAW death CI'!$G$2:$G$1921,'death (num)'!$C68,'RAW death CI'!$M$2:$M$1921,'death (num)'!U$1))/5</f>
        <v>7625.0941980000007</v>
      </c>
      <c r="V68" s="2">
        <f>(SUMIFS('RAW death'!$N$2:$N$2561,'RAW death'!$G$2:$G$2561,'death (num)'!$C68,'RAW death'!$M$2:$M$2561,V$1)-SUMIFS('RAW death CI'!$N$2:$N$1921,'RAW death CI'!$G$2:$G$1921,'death (num)'!$C68,'RAW death CI'!$M$2:$M$1921,'death (num)'!V$1))/5</f>
        <v>7613.0942400000004</v>
      </c>
      <c r="W68" s="2">
        <f>(SUMIFS('RAW death'!$N$2:$N$2561,'RAW death'!$G$2:$G$2561,'death (num)'!$C68,'RAW death'!$M$2:$M$2561,W$1)-SUMIFS('RAW death CI'!$N$2:$N$1921,'RAW death CI'!$G$2:$G$1921,'death (num)'!$C68,'RAW death CI'!$M$2:$M$1921,'death (num)'!W$1))/5</f>
        <v>7631.0237579999985</v>
      </c>
      <c r="X68" s="2">
        <f>(SUMIFS('RAW death'!$N$2:$N$2561,'RAW death'!$G$2:$G$2561,'death (num)'!$C68,'RAW death'!$M$2:$M$2561,X$1)-SUMIFS('RAW death CI'!$N$2:$N$1921,'RAW death CI'!$G$2:$G$1921,'death (num)'!$C68,'RAW death CI'!$M$2:$M$1921,'death (num)'!X$1))/5</f>
        <v>7672.7756099999988</v>
      </c>
      <c r="Y68" s="2">
        <f>(SUMIFS('RAW death'!$N$2:$N$2561,'RAW death'!$G$2:$G$2561,'death (num)'!$C68,'RAW death'!$M$2:$M$2561,Y$1)-SUMIFS('RAW death CI'!$N$2:$N$1921,'RAW death CI'!$G$2:$G$1921,'death (num)'!$C68,'RAW death CI'!$M$2:$M$1921,'death (num)'!Y$1))/5</f>
        <v>7644.4018719999995</v>
      </c>
      <c r="Z68" s="2">
        <f>(SUMIFS('RAW death'!$N$2:$N$2561,'RAW death'!$G$2:$G$2561,'death (num)'!$C68,'RAW death'!$M$2:$M$2561,Z$1)-SUMIFS('RAW death CI'!$N$2:$N$1921,'RAW death CI'!$G$2:$G$1921,'death (num)'!$C68,'RAW death CI'!$M$2:$M$1921,'death (num)'!Z$1))/5</f>
        <v>7646.9942899999996</v>
      </c>
      <c r="AA68" s="2">
        <f>(SUMIFS('RAW death'!$N$2:$N$2561,'RAW death'!$G$2:$G$2561,'death (num)'!$C68,'RAW death'!$M$2:$M$2561,AA$1)-SUMIFS('RAW death CI'!$N$2:$N$1921,'RAW death CI'!$G$2:$G$1921,'death (num)'!$C68,'RAW death CI'!$M$2:$M$1921,'death (num)'!AA$1))/5</f>
        <v>7659.9797580000013</v>
      </c>
      <c r="AB68" s="2">
        <f>(SUMIFS('RAW death'!$N$2:$N$2561,'RAW death'!$G$2:$G$2561,'death (num)'!$C68,'RAW death'!$M$2:$M$2561,AB$1)-SUMIFS('RAW death CI'!$N$2:$N$1921,'RAW death CI'!$G$2:$G$1921,'death (num)'!$C68,'RAW death CI'!$M$2:$M$1921,'death (num)'!AB$1))/5</f>
        <v>7751.3911219999982</v>
      </c>
      <c r="AC68" s="2">
        <f>(SUMIFS('RAW death'!$N$2:$N$2561,'RAW death'!$G$2:$G$2561,'death (num)'!$C68,'RAW death'!$M$2:$M$2561,AC$1)-SUMIFS('RAW death CI'!$N$2:$N$1921,'RAW death CI'!$G$2:$G$1921,'death (num)'!$C68,'RAW death CI'!$M$2:$M$1921,'death (num)'!AC$1))/5</f>
        <v>7995.4731599999996</v>
      </c>
      <c r="AD68" s="2">
        <f>(SUMIFS('RAW death'!$N$2:$N$2561,'RAW death'!$G$2:$G$2561,'death (num)'!$C68,'RAW death'!$M$2:$M$2561,AD$1)-SUMIFS('RAW death CI'!$N$2:$N$1921,'RAW death CI'!$G$2:$G$1921,'death (num)'!$C68,'RAW death CI'!$M$2:$M$1921,'death (num)'!AD$1))/5</f>
        <v>8168.721332000001</v>
      </c>
      <c r="AE68" s="2">
        <f>(SUMIFS('RAW death'!$N$2:$N$2561,'RAW death'!$G$2:$G$2561,'death (num)'!$C68,'RAW death'!$M$2:$M$2561,AE$1)-SUMIFS('RAW death CI'!$N$2:$N$1921,'RAW death CI'!$G$2:$G$1921,'death (num)'!$C68,'RAW death CI'!$M$2:$M$1921,'death (num)'!AE$1))/5</f>
        <v>8469.2158640000016</v>
      </c>
      <c r="AF68" s="2">
        <f>(SUMIFS('RAW death'!$N$2:$N$2561,'RAW death'!$G$2:$G$2561,'death (num)'!$C68,'RAW death'!$M$2:$M$2561,AF$1)-SUMIFS('RAW death CI'!$N$2:$N$1921,'RAW death CI'!$G$2:$G$1921,'death (num)'!$C68,'RAW death CI'!$M$2:$M$1921,'death (num)'!AF$1))/5</f>
        <v>8880.7836160000006</v>
      </c>
      <c r="AG68" s="2">
        <f>(SUMIFS('RAW death'!$N$2:$N$2561,'RAW death'!$G$2:$G$2561,'death (num)'!$C68,'RAW death'!$M$2:$M$2561,AG$1)-SUMIFS('RAW death CI'!$N$2:$N$1921,'RAW death CI'!$G$2:$G$1921,'death (num)'!$C68,'RAW death CI'!$M$2:$M$1921,'death (num)'!AG$1))/5</f>
        <v>9215.7605260000018</v>
      </c>
      <c r="AH68" s="2">
        <f>(SUMIFS('RAW death'!$N$2:$N$2561,'RAW death'!$G$2:$G$2561,'death (num)'!$C68,'RAW death'!$M$2:$M$2561,AH$1)-SUMIFS('RAW death CI'!$N$2:$N$1921,'RAW death CI'!$G$2:$G$1921,'death (num)'!$C68,'RAW death CI'!$M$2:$M$1921,'death (num)'!AH$1))/5</f>
        <v>10754.567792</v>
      </c>
      <c r="AI68" s="2">
        <f>(SUMIFS('RAW death'!$N$2:$N$2561,'RAW death'!$G$2:$G$2561,'death (num)'!$C68,'RAW death'!$M$2:$M$2561,AI$1)-SUMIFS('RAW death CI'!$N$2:$N$1921,'RAW death CI'!$G$2:$G$1921,'death (num)'!$C68,'RAW death CI'!$M$2:$M$1921,'death (num)'!AI$1))/5</f>
        <v>13337.711478000001</v>
      </c>
    </row>
    <row r="69" spans="1:35" x14ac:dyDescent="0.2">
      <c r="A69">
        <f t="shared" si="1"/>
        <v>68</v>
      </c>
      <c r="B69" t="s">
        <v>34</v>
      </c>
      <c r="C69" s="1">
        <v>18</v>
      </c>
      <c r="D69" s="2">
        <f>(SUMIFS('RAW death'!$N$2:$N$2561,'RAW death'!$G$2:$G$2561,'death (num)'!$C69,'RAW death'!$M$2:$M$2561,D$1)-SUMIFS('RAW death CI'!$N$2:$N$1921,'RAW death CI'!$G$2:$G$1921,'death (num)'!$C69,'RAW death CI'!$M$2:$M$1921,'death (num)'!D$1))/5</f>
        <v>6070.5130626000009</v>
      </c>
      <c r="E69" s="2">
        <f>(SUMIFS('RAW death'!$N$2:$N$2561,'RAW death'!$G$2:$G$2561,'death (num)'!$C69,'RAW death'!$M$2:$M$2561,E$1)-SUMIFS('RAW death CI'!$N$2:$N$1921,'RAW death CI'!$G$2:$G$1921,'death (num)'!$C69,'RAW death CI'!$M$2:$M$1921,'death (num)'!E$1))/5</f>
        <v>6104.1764326000002</v>
      </c>
      <c r="F69" s="2">
        <f>(SUMIFS('RAW death'!$N$2:$N$2561,'RAW death'!$G$2:$G$2561,'death (num)'!$C69,'RAW death'!$M$2:$M$2561,F$1)-SUMIFS('RAW death CI'!$N$2:$N$1921,'RAW death CI'!$G$2:$G$1921,'death (num)'!$C69,'RAW death CI'!$M$2:$M$1921,'death (num)'!F$1))/5</f>
        <v>6205.2456721999997</v>
      </c>
      <c r="G69" s="2">
        <f>(SUMIFS('RAW death'!$N$2:$N$2561,'RAW death'!$G$2:$G$2561,'death (num)'!$C69,'RAW death'!$M$2:$M$2561,G$1)-SUMIFS('RAW death CI'!$N$2:$N$1921,'RAW death CI'!$G$2:$G$1921,'death (num)'!$C69,'RAW death CI'!$M$2:$M$1921,'death (num)'!G$1))/5</f>
        <v>6357.2020974000006</v>
      </c>
      <c r="H69" s="2">
        <f>(SUMIFS('RAW death'!$N$2:$N$2561,'RAW death'!$G$2:$G$2561,'death (num)'!$C69,'RAW death'!$M$2:$M$2561,H$1)-SUMIFS('RAW death CI'!$N$2:$N$1921,'RAW death CI'!$G$2:$G$1921,'death (num)'!$C69,'RAW death CI'!$M$2:$M$1921,'death (num)'!H$1))/5</f>
        <v>6539.0357303999999</v>
      </c>
      <c r="I69" s="2">
        <f>(SUMIFS('RAW death'!$N$2:$N$2561,'RAW death'!$G$2:$G$2561,'death (num)'!$C69,'RAW death'!$M$2:$M$2561,I$1)-SUMIFS('RAW death CI'!$N$2:$N$1921,'RAW death CI'!$G$2:$G$1921,'death (num)'!$C69,'RAW death CI'!$M$2:$M$1921,'death (num)'!I$1))/5</f>
        <v>6756.6159340000013</v>
      </c>
      <c r="J69" s="2">
        <f>(SUMIFS('RAW death'!$N$2:$N$2561,'RAW death'!$G$2:$G$2561,'death (num)'!$C69,'RAW death'!$M$2:$M$2561,J$1)-SUMIFS('RAW death CI'!$N$2:$N$1921,'RAW death CI'!$G$2:$G$1921,'death (num)'!$C69,'RAW death CI'!$M$2:$M$1921,'death (num)'!J$1))/5</f>
        <v>6976.5624640000005</v>
      </c>
      <c r="K69" s="2">
        <f>(SUMIFS('RAW death'!$N$2:$N$2561,'RAW death'!$G$2:$G$2561,'death (num)'!$C69,'RAW death'!$M$2:$M$2561,K$1)-SUMIFS('RAW death CI'!$N$2:$N$1921,'RAW death CI'!$G$2:$G$1921,'death (num)'!$C69,'RAW death CI'!$M$2:$M$1921,'death (num)'!K$1))/5</f>
        <v>7166.479018</v>
      </c>
      <c r="L69" s="2">
        <f>(SUMIFS('RAW death'!$N$2:$N$2561,'RAW death'!$G$2:$G$2561,'death (num)'!$C69,'RAW death'!$M$2:$M$2561,L$1)-SUMIFS('RAW death CI'!$N$2:$N$1921,'RAW death CI'!$G$2:$G$1921,'death (num)'!$C69,'RAW death CI'!$M$2:$M$1921,'death (num)'!L$1))/5</f>
        <v>7310.3448159999998</v>
      </c>
      <c r="M69" s="2">
        <f>(SUMIFS('RAW death'!$N$2:$N$2561,'RAW death'!$G$2:$G$2561,'death (num)'!$C69,'RAW death'!$M$2:$M$2561,M$1)-SUMIFS('RAW death CI'!$N$2:$N$1921,'RAW death CI'!$G$2:$G$1921,'death (num)'!$C69,'RAW death CI'!$M$2:$M$1921,'death (num)'!M$1))/5</f>
        <v>7378.9910180000006</v>
      </c>
      <c r="N69" s="2">
        <f>(SUMIFS('RAW death'!$N$2:$N$2561,'RAW death'!$G$2:$G$2561,'death (num)'!$C69,'RAW death'!$M$2:$M$2561,N$1)-SUMIFS('RAW death CI'!$N$2:$N$1921,'RAW death CI'!$G$2:$G$1921,'death (num)'!$C69,'RAW death CI'!$M$2:$M$1921,'death (num)'!N$1))/5</f>
        <v>7362.3098259999997</v>
      </c>
      <c r="O69" s="2">
        <f>(SUMIFS('RAW death'!$N$2:$N$2561,'RAW death'!$G$2:$G$2561,'death (num)'!$C69,'RAW death'!$M$2:$M$2561,O$1)-SUMIFS('RAW death CI'!$N$2:$N$1921,'RAW death CI'!$G$2:$G$1921,'death (num)'!$C69,'RAW death CI'!$M$2:$M$1921,'death (num)'!O$1))/5</f>
        <v>7521.5179700000008</v>
      </c>
      <c r="P69" s="2">
        <f>(SUMIFS('RAW death'!$N$2:$N$2561,'RAW death'!$G$2:$G$2561,'death (num)'!$C69,'RAW death'!$M$2:$M$2561,P$1)-SUMIFS('RAW death CI'!$N$2:$N$1921,'RAW death CI'!$G$2:$G$1921,'death (num)'!$C69,'RAW death CI'!$M$2:$M$1921,'death (num)'!P$1))/5</f>
        <v>7543.5634019999998</v>
      </c>
      <c r="Q69" s="2">
        <f>(SUMIFS('RAW death'!$N$2:$N$2561,'RAW death'!$G$2:$G$2561,'death (num)'!$C69,'RAW death'!$M$2:$M$2561,Q$1)-SUMIFS('RAW death CI'!$N$2:$N$1921,'RAW death CI'!$G$2:$G$1921,'death (num)'!$C69,'RAW death CI'!$M$2:$M$1921,'death (num)'!Q$1))/5</f>
        <v>7582.5956700000006</v>
      </c>
      <c r="R69" s="2">
        <f>(SUMIFS('RAW death'!$N$2:$N$2561,'RAW death'!$G$2:$G$2561,'death (num)'!$C69,'RAW death'!$M$2:$M$2561,R$1)-SUMIFS('RAW death CI'!$N$2:$N$1921,'RAW death CI'!$G$2:$G$1921,'death (num)'!$C69,'RAW death CI'!$M$2:$M$1921,'death (num)'!R$1))/5</f>
        <v>8275.989622000001</v>
      </c>
      <c r="S69" s="2">
        <f>(SUMIFS('RAW death'!$N$2:$N$2561,'RAW death'!$G$2:$G$2561,'death (num)'!$C69,'RAW death'!$M$2:$M$2561,S$1)-SUMIFS('RAW death CI'!$N$2:$N$1921,'RAW death CI'!$G$2:$G$1921,'death (num)'!$C69,'RAW death CI'!$M$2:$M$1921,'death (num)'!S$1))/5</f>
        <v>7679.8482459999996</v>
      </c>
      <c r="T69" s="2">
        <f>(SUMIFS('RAW death'!$N$2:$N$2561,'RAW death'!$G$2:$G$2561,'death (num)'!$C69,'RAW death'!$M$2:$M$2561,T$1)-SUMIFS('RAW death CI'!$N$2:$N$1921,'RAW death CI'!$G$2:$G$1921,'death (num)'!$C69,'RAW death CI'!$M$2:$M$1921,'death (num)'!T$1))/5</f>
        <v>7717.8297420000017</v>
      </c>
      <c r="U69" s="2">
        <f>(SUMIFS('RAW death'!$N$2:$N$2561,'RAW death'!$G$2:$G$2561,'death (num)'!$C69,'RAW death'!$M$2:$M$2561,U$1)-SUMIFS('RAW death CI'!$N$2:$N$1921,'RAW death CI'!$G$2:$G$1921,'death (num)'!$C69,'RAW death CI'!$M$2:$M$1921,'death (num)'!U$1))/5</f>
        <v>7625.0941980000007</v>
      </c>
      <c r="V69" s="2">
        <f>(SUMIFS('RAW death'!$N$2:$N$2561,'RAW death'!$G$2:$G$2561,'death (num)'!$C69,'RAW death'!$M$2:$M$2561,V$1)-SUMIFS('RAW death CI'!$N$2:$N$1921,'RAW death CI'!$G$2:$G$1921,'death (num)'!$C69,'RAW death CI'!$M$2:$M$1921,'death (num)'!V$1))/5</f>
        <v>7613.0942400000004</v>
      </c>
      <c r="W69" s="2">
        <f>(SUMIFS('RAW death'!$N$2:$N$2561,'RAW death'!$G$2:$G$2561,'death (num)'!$C69,'RAW death'!$M$2:$M$2561,W$1)-SUMIFS('RAW death CI'!$N$2:$N$1921,'RAW death CI'!$G$2:$G$1921,'death (num)'!$C69,'RAW death CI'!$M$2:$M$1921,'death (num)'!W$1))/5</f>
        <v>7631.0237579999985</v>
      </c>
      <c r="X69" s="2">
        <f>(SUMIFS('RAW death'!$N$2:$N$2561,'RAW death'!$G$2:$G$2561,'death (num)'!$C69,'RAW death'!$M$2:$M$2561,X$1)-SUMIFS('RAW death CI'!$N$2:$N$1921,'RAW death CI'!$G$2:$G$1921,'death (num)'!$C69,'RAW death CI'!$M$2:$M$1921,'death (num)'!X$1))/5</f>
        <v>7672.7756099999988</v>
      </c>
      <c r="Y69" s="2">
        <f>(SUMIFS('RAW death'!$N$2:$N$2561,'RAW death'!$G$2:$G$2561,'death (num)'!$C69,'RAW death'!$M$2:$M$2561,Y$1)-SUMIFS('RAW death CI'!$N$2:$N$1921,'RAW death CI'!$G$2:$G$1921,'death (num)'!$C69,'RAW death CI'!$M$2:$M$1921,'death (num)'!Y$1))/5</f>
        <v>7644.4018719999995</v>
      </c>
      <c r="Z69" s="2">
        <f>(SUMIFS('RAW death'!$N$2:$N$2561,'RAW death'!$G$2:$G$2561,'death (num)'!$C69,'RAW death'!$M$2:$M$2561,Z$1)-SUMIFS('RAW death CI'!$N$2:$N$1921,'RAW death CI'!$G$2:$G$1921,'death (num)'!$C69,'RAW death CI'!$M$2:$M$1921,'death (num)'!Z$1))/5</f>
        <v>7646.9942899999996</v>
      </c>
      <c r="AA69" s="2">
        <f>(SUMIFS('RAW death'!$N$2:$N$2561,'RAW death'!$G$2:$G$2561,'death (num)'!$C69,'RAW death'!$M$2:$M$2561,AA$1)-SUMIFS('RAW death CI'!$N$2:$N$1921,'RAW death CI'!$G$2:$G$1921,'death (num)'!$C69,'RAW death CI'!$M$2:$M$1921,'death (num)'!AA$1))/5</f>
        <v>7659.9797580000013</v>
      </c>
      <c r="AB69" s="2">
        <f>(SUMIFS('RAW death'!$N$2:$N$2561,'RAW death'!$G$2:$G$2561,'death (num)'!$C69,'RAW death'!$M$2:$M$2561,AB$1)-SUMIFS('RAW death CI'!$N$2:$N$1921,'RAW death CI'!$G$2:$G$1921,'death (num)'!$C69,'RAW death CI'!$M$2:$M$1921,'death (num)'!AB$1))/5</f>
        <v>7751.3911219999982</v>
      </c>
      <c r="AC69" s="2">
        <f>(SUMIFS('RAW death'!$N$2:$N$2561,'RAW death'!$G$2:$G$2561,'death (num)'!$C69,'RAW death'!$M$2:$M$2561,AC$1)-SUMIFS('RAW death CI'!$N$2:$N$1921,'RAW death CI'!$G$2:$G$1921,'death (num)'!$C69,'RAW death CI'!$M$2:$M$1921,'death (num)'!AC$1))/5</f>
        <v>7995.4731599999996</v>
      </c>
      <c r="AD69" s="2">
        <f>(SUMIFS('RAW death'!$N$2:$N$2561,'RAW death'!$G$2:$G$2561,'death (num)'!$C69,'RAW death'!$M$2:$M$2561,AD$1)-SUMIFS('RAW death CI'!$N$2:$N$1921,'RAW death CI'!$G$2:$G$1921,'death (num)'!$C69,'RAW death CI'!$M$2:$M$1921,'death (num)'!AD$1))/5</f>
        <v>8168.721332000001</v>
      </c>
      <c r="AE69" s="2">
        <f>(SUMIFS('RAW death'!$N$2:$N$2561,'RAW death'!$G$2:$G$2561,'death (num)'!$C69,'RAW death'!$M$2:$M$2561,AE$1)-SUMIFS('RAW death CI'!$N$2:$N$1921,'RAW death CI'!$G$2:$G$1921,'death (num)'!$C69,'RAW death CI'!$M$2:$M$1921,'death (num)'!AE$1))/5</f>
        <v>8469.2158640000016</v>
      </c>
      <c r="AF69" s="2">
        <f>(SUMIFS('RAW death'!$N$2:$N$2561,'RAW death'!$G$2:$G$2561,'death (num)'!$C69,'RAW death'!$M$2:$M$2561,AF$1)-SUMIFS('RAW death CI'!$N$2:$N$1921,'RAW death CI'!$G$2:$G$1921,'death (num)'!$C69,'RAW death CI'!$M$2:$M$1921,'death (num)'!AF$1))/5</f>
        <v>8880.7836160000006</v>
      </c>
      <c r="AG69" s="2">
        <f>(SUMIFS('RAW death'!$N$2:$N$2561,'RAW death'!$G$2:$G$2561,'death (num)'!$C69,'RAW death'!$M$2:$M$2561,AG$1)-SUMIFS('RAW death CI'!$N$2:$N$1921,'RAW death CI'!$G$2:$G$1921,'death (num)'!$C69,'RAW death CI'!$M$2:$M$1921,'death (num)'!AG$1))/5</f>
        <v>9215.7605260000018</v>
      </c>
      <c r="AH69" s="2">
        <f>(SUMIFS('RAW death'!$N$2:$N$2561,'RAW death'!$G$2:$G$2561,'death (num)'!$C69,'RAW death'!$M$2:$M$2561,AH$1)-SUMIFS('RAW death CI'!$N$2:$N$1921,'RAW death CI'!$G$2:$G$1921,'death (num)'!$C69,'RAW death CI'!$M$2:$M$1921,'death (num)'!AH$1))/5</f>
        <v>10754.567792</v>
      </c>
      <c r="AI69" s="2">
        <f>(SUMIFS('RAW death'!$N$2:$N$2561,'RAW death'!$G$2:$G$2561,'death (num)'!$C69,'RAW death'!$M$2:$M$2561,AI$1)-SUMIFS('RAW death CI'!$N$2:$N$1921,'RAW death CI'!$G$2:$G$1921,'death (num)'!$C69,'RAW death CI'!$M$2:$M$1921,'death (num)'!AI$1))/5</f>
        <v>13337.711478000001</v>
      </c>
    </row>
    <row r="70" spans="1:35" x14ac:dyDescent="0.2">
      <c r="A70">
        <f t="shared" si="1"/>
        <v>69</v>
      </c>
      <c r="B70" t="s">
        <v>34</v>
      </c>
      <c r="C70" s="1">
        <v>18</v>
      </c>
      <c r="D70" s="2">
        <f>(SUMIFS('RAW death'!$N$2:$N$2561,'RAW death'!$G$2:$G$2561,'death (num)'!$C70,'RAW death'!$M$2:$M$2561,D$1)-SUMIFS('RAW death CI'!$N$2:$N$1921,'RAW death CI'!$G$2:$G$1921,'death (num)'!$C70,'RAW death CI'!$M$2:$M$1921,'death (num)'!D$1))/5</f>
        <v>6070.5130626000009</v>
      </c>
      <c r="E70" s="2">
        <f>(SUMIFS('RAW death'!$N$2:$N$2561,'RAW death'!$G$2:$G$2561,'death (num)'!$C70,'RAW death'!$M$2:$M$2561,E$1)-SUMIFS('RAW death CI'!$N$2:$N$1921,'RAW death CI'!$G$2:$G$1921,'death (num)'!$C70,'RAW death CI'!$M$2:$M$1921,'death (num)'!E$1))/5</f>
        <v>6104.1764326000002</v>
      </c>
      <c r="F70" s="2">
        <f>(SUMIFS('RAW death'!$N$2:$N$2561,'RAW death'!$G$2:$G$2561,'death (num)'!$C70,'RAW death'!$M$2:$M$2561,F$1)-SUMIFS('RAW death CI'!$N$2:$N$1921,'RAW death CI'!$G$2:$G$1921,'death (num)'!$C70,'RAW death CI'!$M$2:$M$1921,'death (num)'!F$1))/5</f>
        <v>6205.2456721999997</v>
      </c>
      <c r="G70" s="2">
        <f>(SUMIFS('RAW death'!$N$2:$N$2561,'RAW death'!$G$2:$G$2561,'death (num)'!$C70,'RAW death'!$M$2:$M$2561,G$1)-SUMIFS('RAW death CI'!$N$2:$N$1921,'RAW death CI'!$G$2:$G$1921,'death (num)'!$C70,'RAW death CI'!$M$2:$M$1921,'death (num)'!G$1))/5</f>
        <v>6357.2020974000006</v>
      </c>
      <c r="H70" s="2">
        <f>(SUMIFS('RAW death'!$N$2:$N$2561,'RAW death'!$G$2:$G$2561,'death (num)'!$C70,'RAW death'!$M$2:$M$2561,H$1)-SUMIFS('RAW death CI'!$N$2:$N$1921,'RAW death CI'!$G$2:$G$1921,'death (num)'!$C70,'RAW death CI'!$M$2:$M$1921,'death (num)'!H$1))/5</f>
        <v>6539.0357303999999</v>
      </c>
      <c r="I70" s="2">
        <f>(SUMIFS('RAW death'!$N$2:$N$2561,'RAW death'!$G$2:$G$2561,'death (num)'!$C70,'RAW death'!$M$2:$M$2561,I$1)-SUMIFS('RAW death CI'!$N$2:$N$1921,'RAW death CI'!$G$2:$G$1921,'death (num)'!$C70,'RAW death CI'!$M$2:$M$1921,'death (num)'!I$1))/5</f>
        <v>6756.6159340000013</v>
      </c>
      <c r="J70" s="2">
        <f>(SUMIFS('RAW death'!$N$2:$N$2561,'RAW death'!$G$2:$G$2561,'death (num)'!$C70,'RAW death'!$M$2:$M$2561,J$1)-SUMIFS('RAW death CI'!$N$2:$N$1921,'RAW death CI'!$G$2:$G$1921,'death (num)'!$C70,'RAW death CI'!$M$2:$M$1921,'death (num)'!J$1))/5</f>
        <v>6976.5624640000005</v>
      </c>
      <c r="K70" s="2">
        <f>(SUMIFS('RAW death'!$N$2:$N$2561,'RAW death'!$G$2:$G$2561,'death (num)'!$C70,'RAW death'!$M$2:$M$2561,K$1)-SUMIFS('RAW death CI'!$N$2:$N$1921,'RAW death CI'!$G$2:$G$1921,'death (num)'!$C70,'RAW death CI'!$M$2:$M$1921,'death (num)'!K$1))/5</f>
        <v>7166.479018</v>
      </c>
      <c r="L70" s="2">
        <f>(SUMIFS('RAW death'!$N$2:$N$2561,'RAW death'!$G$2:$G$2561,'death (num)'!$C70,'RAW death'!$M$2:$M$2561,L$1)-SUMIFS('RAW death CI'!$N$2:$N$1921,'RAW death CI'!$G$2:$G$1921,'death (num)'!$C70,'RAW death CI'!$M$2:$M$1921,'death (num)'!L$1))/5</f>
        <v>7310.3448159999998</v>
      </c>
      <c r="M70" s="2">
        <f>(SUMIFS('RAW death'!$N$2:$N$2561,'RAW death'!$G$2:$G$2561,'death (num)'!$C70,'RAW death'!$M$2:$M$2561,M$1)-SUMIFS('RAW death CI'!$N$2:$N$1921,'RAW death CI'!$G$2:$G$1921,'death (num)'!$C70,'RAW death CI'!$M$2:$M$1921,'death (num)'!M$1))/5</f>
        <v>7378.9910180000006</v>
      </c>
      <c r="N70" s="2">
        <f>(SUMIFS('RAW death'!$N$2:$N$2561,'RAW death'!$G$2:$G$2561,'death (num)'!$C70,'RAW death'!$M$2:$M$2561,N$1)-SUMIFS('RAW death CI'!$N$2:$N$1921,'RAW death CI'!$G$2:$G$1921,'death (num)'!$C70,'RAW death CI'!$M$2:$M$1921,'death (num)'!N$1))/5</f>
        <v>7362.3098259999997</v>
      </c>
      <c r="O70" s="2">
        <f>(SUMIFS('RAW death'!$N$2:$N$2561,'RAW death'!$G$2:$G$2561,'death (num)'!$C70,'RAW death'!$M$2:$M$2561,O$1)-SUMIFS('RAW death CI'!$N$2:$N$1921,'RAW death CI'!$G$2:$G$1921,'death (num)'!$C70,'RAW death CI'!$M$2:$M$1921,'death (num)'!O$1))/5</f>
        <v>7521.5179700000008</v>
      </c>
      <c r="P70" s="2">
        <f>(SUMIFS('RAW death'!$N$2:$N$2561,'RAW death'!$G$2:$G$2561,'death (num)'!$C70,'RAW death'!$M$2:$M$2561,P$1)-SUMIFS('RAW death CI'!$N$2:$N$1921,'RAW death CI'!$G$2:$G$1921,'death (num)'!$C70,'RAW death CI'!$M$2:$M$1921,'death (num)'!P$1))/5</f>
        <v>7543.5634019999998</v>
      </c>
      <c r="Q70" s="2">
        <f>(SUMIFS('RAW death'!$N$2:$N$2561,'RAW death'!$G$2:$G$2561,'death (num)'!$C70,'RAW death'!$M$2:$M$2561,Q$1)-SUMIFS('RAW death CI'!$N$2:$N$1921,'RAW death CI'!$G$2:$G$1921,'death (num)'!$C70,'RAW death CI'!$M$2:$M$1921,'death (num)'!Q$1))/5</f>
        <v>7582.5956700000006</v>
      </c>
      <c r="R70" s="2">
        <f>(SUMIFS('RAW death'!$N$2:$N$2561,'RAW death'!$G$2:$G$2561,'death (num)'!$C70,'RAW death'!$M$2:$M$2561,R$1)-SUMIFS('RAW death CI'!$N$2:$N$1921,'RAW death CI'!$G$2:$G$1921,'death (num)'!$C70,'RAW death CI'!$M$2:$M$1921,'death (num)'!R$1))/5</f>
        <v>8275.989622000001</v>
      </c>
      <c r="S70" s="2">
        <f>(SUMIFS('RAW death'!$N$2:$N$2561,'RAW death'!$G$2:$G$2561,'death (num)'!$C70,'RAW death'!$M$2:$M$2561,S$1)-SUMIFS('RAW death CI'!$N$2:$N$1921,'RAW death CI'!$G$2:$G$1921,'death (num)'!$C70,'RAW death CI'!$M$2:$M$1921,'death (num)'!S$1))/5</f>
        <v>7679.8482459999996</v>
      </c>
      <c r="T70" s="2">
        <f>(SUMIFS('RAW death'!$N$2:$N$2561,'RAW death'!$G$2:$G$2561,'death (num)'!$C70,'RAW death'!$M$2:$M$2561,T$1)-SUMIFS('RAW death CI'!$N$2:$N$1921,'RAW death CI'!$G$2:$G$1921,'death (num)'!$C70,'RAW death CI'!$M$2:$M$1921,'death (num)'!T$1))/5</f>
        <v>7717.8297420000017</v>
      </c>
      <c r="U70" s="2">
        <f>(SUMIFS('RAW death'!$N$2:$N$2561,'RAW death'!$G$2:$G$2561,'death (num)'!$C70,'RAW death'!$M$2:$M$2561,U$1)-SUMIFS('RAW death CI'!$N$2:$N$1921,'RAW death CI'!$G$2:$G$1921,'death (num)'!$C70,'RAW death CI'!$M$2:$M$1921,'death (num)'!U$1))/5</f>
        <v>7625.0941980000007</v>
      </c>
      <c r="V70" s="2">
        <f>(SUMIFS('RAW death'!$N$2:$N$2561,'RAW death'!$G$2:$G$2561,'death (num)'!$C70,'RAW death'!$M$2:$M$2561,V$1)-SUMIFS('RAW death CI'!$N$2:$N$1921,'RAW death CI'!$G$2:$G$1921,'death (num)'!$C70,'RAW death CI'!$M$2:$M$1921,'death (num)'!V$1))/5</f>
        <v>7613.0942400000004</v>
      </c>
      <c r="W70" s="2">
        <f>(SUMIFS('RAW death'!$N$2:$N$2561,'RAW death'!$G$2:$G$2561,'death (num)'!$C70,'RAW death'!$M$2:$M$2561,W$1)-SUMIFS('RAW death CI'!$N$2:$N$1921,'RAW death CI'!$G$2:$G$1921,'death (num)'!$C70,'RAW death CI'!$M$2:$M$1921,'death (num)'!W$1))/5</f>
        <v>7631.0237579999985</v>
      </c>
      <c r="X70" s="2">
        <f>(SUMIFS('RAW death'!$N$2:$N$2561,'RAW death'!$G$2:$G$2561,'death (num)'!$C70,'RAW death'!$M$2:$M$2561,X$1)-SUMIFS('RAW death CI'!$N$2:$N$1921,'RAW death CI'!$G$2:$G$1921,'death (num)'!$C70,'RAW death CI'!$M$2:$M$1921,'death (num)'!X$1))/5</f>
        <v>7672.7756099999988</v>
      </c>
      <c r="Y70" s="2">
        <f>(SUMIFS('RAW death'!$N$2:$N$2561,'RAW death'!$G$2:$G$2561,'death (num)'!$C70,'RAW death'!$M$2:$M$2561,Y$1)-SUMIFS('RAW death CI'!$N$2:$N$1921,'RAW death CI'!$G$2:$G$1921,'death (num)'!$C70,'RAW death CI'!$M$2:$M$1921,'death (num)'!Y$1))/5</f>
        <v>7644.4018719999995</v>
      </c>
      <c r="Z70" s="2">
        <f>(SUMIFS('RAW death'!$N$2:$N$2561,'RAW death'!$G$2:$G$2561,'death (num)'!$C70,'RAW death'!$M$2:$M$2561,Z$1)-SUMIFS('RAW death CI'!$N$2:$N$1921,'RAW death CI'!$G$2:$G$1921,'death (num)'!$C70,'RAW death CI'!$M$2:$M$1921,'death (num)'!Z$1))/5</f>
        <v>7646.9942899999996</v>
      </c>
      <c r="AA70" s="2">
        <f>(SUMIFS('RAW death'!$N$2:$N$2561,'RAW death'!$G$2:$G$2561,'death (num)'!$C70,'RAW death'!$M$2:$M$2561,AA$1)-SUMIFS('RAW death CI'!$N$2:$N$1921,'RAW death CI'!$G$2:$G$1921,'death (num)'!$C70,'RAW death CI'!$M$2:$M$1921,'death (num)'!AA$1))/5</f>
        <v>7659.9797580000013</v>
      </c>
      <c r="AB70" s="2">
        <f>(SUMIFS('RAW death'!$N$2:$N$2561,'RAW death'!$G$2:$G$2561,'death (num)'!$C70,'RAW death'!$M$2:$M$2561,AB$1)-SUMIFS('RAW death CI'!$N$2:$N$1921,'RAW death CI'!$G$2:$G$1921,'death (num)'!$C70,'RAW death CI'!$M$2:$M$1921,'death (num)'!AB$1))/5</f>
        <v>7751.3911219999982</v>
      </c>
      <c r="AC70" s="2">
        <f>(SUMIFS('RAW death'!$N$2:$N$2561,'RAW death'!$G$2:$G$2561,'death (num)'!$C70,'RAW death'!$M$2:$M$2561,AC$1)-SUMIFS('RAW death CI'!$N$2:$N$1921,'RAW death CI'!$G$2:$G$1921,'death (num)'!$C70,'RAW death CI'!$M$2:$M$1921,'death (num)'!AC$1))/5</f>
        <v>7995.4731599999996</v>
      </c>
      <c r="AD70" s="2">
        <f>(SUMIFS('RAW death'!$N$2:$N$2561,'RAW death'!$G$2:$G$2561,'death (num)'!$C70,'RAW death'!$M$2:$M$2561,AD$1)-SUMIFS('RAW death CI'!$N$2:$N$1921,'RAW death CI'!$G$2:$G$1921,'death (num)'!$C70,'RAW death CI'!$M$2:$M$1921,'death (num)'!AD$1))/5</f>
        <v>8168.721332000001</v>
      </c>
      <c r="AE70" s="2">
        <f>(SUMIFS('RAW death'!$N$2:$N$2561,'RAW death'!$G$2:$G$2561,'death (num)'!$C70,'RAW death'!$M$2:$M$2561,AE$1)-SUMIFS('RAW death CI'!$N$2:$N$1921,'RAW death CI'!$G$2:$G$1921,'death (num)'!$C70,'RAW death CI'!$M$2:$M$1921,'death (num)'!AE$1))/5</f>
        <v>8469.2158640000016</v>
      </c>
      <c r="AF70" s="2">
        <f>(SUMIFS('RAW death'!$N$2:$N$2561,'RAW death'!$G$2:$G$2561,'death (num)'!$C70,'RAW death'!$M$2:$M$2561,AF$1)-SUMIFS('RAW death CI'!$N$2:$N$1921,'RAW death CI'!$G$2:$G$1921,'death (num)'!$C70,'RAW death CI'!$M$2:$M$1921,'death (num)'!AF$1))/5</f>
        <v>8880.7836160000006</v>
      </c>
      <c r="AG70" s="2">
        <f>(SUMIFS('RAW death'!$N$2:$N$2561,'RAW death'!$G$2:$G$2561,'death (num)'!$C70,'RAW death'!$M$2:$M$2561,AG$1)-SUMIFS('RAW death CI'!$N$2:$N$1921,'RAW death CI'!$G$2:$G$1921,'death (num)'!$C70,'RAW death CI'!$M$2:$M$1921,'death (num)'!AG$1))/5</f>
        <v>9215.7605260000018</v>
      </c>
      <c r="AH70" s="2">
        <f>(SUMIFS('RAW death'!$N$2:$N$2561,'RAW death'!$G$2:$G$2561,'death (num)'!$C70,'RAW death'!$M$2:$M$2561,AH$1)-SUMIFS('RAW death CI'!$N$2:$N$1921,'RAW death CI'!$G$2:$G$1921,'death (num)'!$C70,'RAW death CI'!$M$2:$M$1921,'death (num)'!AH$1))/5</f>
        <v>10754.567792</v>
      </c>
      <c r="AI70" s="2">
        <f>(SUMIFS('RAW death'!$N$2:$N$2561,'RAW death'!$G$2:$G$2561,'death (num)'!$C70,'RAW death'!$M$2:$M$2561,AI$1)-SUMIFS('RAW death CI'!$N$2:$N$1921,'RAW death CI'!$G$2:$G$1921,'death (num)'!$C70,'RAW death CI'!$M$2:$M$1921,'death (num)'!AI$1))/5</f>
        <v>13337.711478000001</v>
      </c>
    </row>
    <row r="71" spans="1:35" x14ac:dyDescent="0.2">
      <c r="A71">
        <f t="shared" si="1"/>
        <v>70</v>
      </c>
      <c r="B71" t="s">
        <v>35</v>
      </c>
      <c r="C71" s="1">
        <v>19</v>
      </c>
      <c r="D71" s="2">
        <f>(SUMIFS('RAW death'!$N$2:$N$2561,'RAW death'!$G$2:$G$2561,'death (num)'!$C71,'RAW death'!$M$2:$M$2561,D$1)-SUMIFS('RAW death CI'!$N$2:$N$1921,'RAW death CI'!$G$2:$G$1921,'death (num)'!$C71,'RAW death CI'!$M$2:$M$1921,'death (num)'!D$1))/5</f>
        <v>6361.9733760000008</v>
      </c>
      <c r="E71" s="2">
        <f>(SUMIFS('RAW death'!$N$2:$N$2561,'RAW death'!$G$2:$G$2561,'death (num)'!$C71,'RAW death'!$M$2:$M$2561,E$1)-SUMIFS('RAW death CI'!$N$2:$N$1921,'RAW death CI'!$G$2:$G$1921,'death (num)'!$C71,'RAW death CI'!$M$2:$M$1921,'death (num)'!E$1))/5</f>
        <v>6467.0325442000003</v>
      </c>
      <c r="F71" s="2">
        <f>(SUMIFS('RAW death'!$N$2:$N$2561,'RAW death'!$G$2:$G$2561,'death (num)'!$C71,'RAW death'!$M$2:$M$2561,F$1)-SUMIFS('RAW death CI'!$N$2:$N$1921,'RAW death CI'!$G$2:$G$1921,'death (num)'!$C71,'RAW death CI'!$M$2:$M$1921,'death (num)'!F$1))/5</f>
        <v>6612.3052785999998</v>
      </c>
      <c r="G71" s="2">
        <f>(SUMIFS('RAW death'!$N$2:$N$2561,'RAW death'!$G$2:$G$2561,'death (num)'!$C71,'RAW death'!$M$2:$M$2561,G$1)-SUMIFS('RAW death CI'!$N$2:$N$1921,'RAW death CI'!$G$2:$G$1921,'death (num)'!$C71,'RAW death CI'!$M$2:$M$1921,'death (num)'!G$1))/5</f>
        <v>6786.4613421999993</v>
      </c>
      <c r="H71" s="2">
        <f>(SUMIFS('RAW death'!$N$2:$N$2561,'RAW death'!$G$2:$G$2561,'death (num)'!$C71,'RAW death'!$M$2:$M$2561,H$1)-SUMIFS('RAW death CI'!$N$2:$N$1921,'RAW death CI'!$G$2:$G$1921,'death (num)'!$C71,'RAW death CI'!$M$2:$M$1921,'death (num)'!H$1))/5</f>
        <v>6968.402441799999</v>
      </c>
      <c r="I71" s="2">
        <f>(SUMIFS('RAW death'!$N$2:$N$2561,'RAW death'!$G$2:$G$2561,'death (num)'!$C71,'RAW death'!$M$2:$M$2561,I$1)-SUMIFS('RAW death CI'!$N$2:$N$1921,'RAW death CI'!$G$2:$G$1921,'death (num)'!$C71,'RAW death CI'!$M$2:$M$1921,'death (num)'!I$1))/5</f>
        <v>7173.4919082000006</v>
      </c>
      <c r="J71" s="2">
        <f>(SUMIFS('RAW death'!$N$2:$N$2561,'RAW death'!$G$2:$G$2561,'death (num)'!$C71,'RAW death'!$M$2:$M$2561,J$1)-SUMIFS('RAW death CI'!$N$2:$N$1921,'RAW death CI'!$G$2:$G$1921,'death (num)'!$C71,'RAW death CI'!$M$2:$M$1921,'death (num)'!J$1))/5</f>
        <v>7357.4091524000005</v>
      </c>
      <c r="K71" s="2">
        <f>(SUMIFS('RAW death'!$N$2:$N$2561,'RAW death'!$G$2:$G$2561,'death (num)'!$C71,'RAW death'!$M$2:$M$2561,K$1)-SUMIFS('RAW death CI'!$N$2:$N$1921,'RAW death CI'!$G$2:$G$1921,'death (num)'!$C71,'RAW death CI'!$M$2:$M$1921,'death (num)'!K$1))/5</f>
        <v>7599.5396993999993</v>
      </c>
      <c r="L71" s="2">
        <f>(SUMIFS('RAW death'!$N$2:$N$2561,'RAW death'!$G$2:$G$2561,'death (num)'!$C71,'RAW death'!$M$2:$M$2561,L$1)-SUMIFS('RAW death CI'!$N$2:$N$1921,'RAW death CI'!$G$2:$G$1921,'death (num)'!$C71,'RAW death CI'!$M$2:$M$1921,'death (num)'!L$1))/5</f>
        <v>7897.7280780000001</v>
      </c>
      <c r="M71" s="2">
        <f>(SUMIFS('RAW death'!$N$2:$N$2561,'RAW death'!$G$2:$G$2561,'death (num)'!$C71,'RAW death'!$M$2:$M$2561,M$1)-SUMIFS('RAW death CI'!$N$2:$N$1921,'RAW death CI'!$G$2:$G$1921,'death (num)'!$C71,'RAW death CI'!$M$2:$M$1921,'death (num)'!M$1))/5</f>
        <v>8224.5291499999985</v>
      </c>
      <c r="N71" s="2">
        <f>(SUMIFS('RAW death'!$N$2:$N$2561,'RAW death'!$G$2:$G$2561,'death (num)'!$C71,'RAW death'!$M$2:$M$2561,N$1)-SUMIFS('RAW death CI'!$N$2:$N$1921,'RAW death CI'!$G$2:$G$1921,'death (num)'!$C71,'RAW death CI'!$M$2:$M$1921,'death (num)'!N$1))/5</f>
        <v>8553.4447479999999</v>
      </c>
      <c r="O71" s="2">
        <f>(SUMIFS('RAW death'!$N$2:$N$2561,'RAW death'!$G$2:$G$2561,'death (num)'!$C71,'RAW death'!$M$2:$M$2561,O$1)-SUMIFS('RAW death CI'!$N$2:$N$1921,'RAW death CI'!$G$2:$G$1921,'death (num)'!$C71,'RAW death CI'!$M$2:$M$1921,'death (num)'!O$1))/5</f>
        <v>8820.9710919999998</v>
      </c>
      <c r="P71" s="2">
        <f>(SUMIFS('RAW death'!$N$2:$N$2561,'RAW death'!$G$2:$G$2561,'death (num)'!$C71,'RAW death'!$M$2:$M$2561,P$1)-SUMIFS('RAW death CI'!$N$2:$N$1921,'RAW death CI'!$G$2:$G$1921,'death (num)'!$C71,'RAW death CI'!$M$2:$M$1921,'death (num)'!P$1))/5</f>
        <v>9029.5055420000026</v>
      </c>
      <c r="Q71" s="2">
        <f>(SUMIFS('RAW death'!$N$2:$N$2561,'RAW death'!$G$2:$G$2561,'death (num)'!$C71,'RAW death'!$M$2:$M$2561,Q$1)-SUMIFS('RAW death CI'!$N$2:$N$1921,'RAW death CI'!$G$2:$G$1921,'death (num)'!$C71,'RAW death CI'!$M$2:$M$1921,'death (num)'!Q$1))/5</f>
        <v>9158.417284000001</v>
      </c>
      <c r="R71" s="2">
        <f>(SUMIFS('RAW death'!$N$2:$N$2561,'RAW death'!$G$2:$G$2561,'death (num)'!$C71,'RAW death'!$M$2:$M$2561,R$1)-SUMIFS('RAW death CI'!$N$2:$N$1921,'RAW death CI'!$G$2:$G$1921,'death (num)'!$C71,'RAW death CI'!$M$2:$M$1921,'death (num)'!R$1))/5</f>
        <v>9635.5012339999994</v>
      </c>
      <c r="S71" s="2">
        <f>(SUMIFS('RAW death'!$N$2:$N$2561,'RAW death'!$G$2:$G$2561,'death (num)'!$C71,'RAW death'!$M$2:$M$2561,S$1)-SUMIFS('RAW death CI'!$N$2:$N$1921,'RAW death CI'!$G$2:$G$1921,'death (num)'!$C71,'RAW death CI'!$M$2:$M$1921,'death (num)'!S$1))/5</f>
        <v>9112.7266459999992</v>
      </c>
      <c r="T71" s="2">
        <f>(SUMIFS('RAW death'!$N$2:$N$2561,'RAW death'!$G$2:$G$2561,'death (num)'!$C71,'RAW death'!$M$2:$M$2561,T$1)-SUMIFS('RAW death CI'!$N$2:$N$1921,'RAW death CI'!$G$2:$G$1921,'death (num)'!$C71,'RAW death CI'!$M$2:$M$1921,'death (num)'!T$1))/5</f>
        <v>9330.8336060000001</v>
      </c>
      <c r="U71" s="2">
        <f>(SUMIFS('RAW death'!$N$2:$N$2561,'RAW death'!$G$2:$G$2561,'death (num)'!$C71,'RAW death'!$M$2:$M$2561,U$1)-SUMIFS('RAW death CI'!$N$2:$N$1921,'RAW death CI'!$G$2:$G$1921,'death (num)'!$C71,'RAW death CI'!$M$2:$M$1921,'death (num)'!U$1))/5</f>
        <v>9299.386794</v>
      </c>
      <c r="V71" s="2">
        <f>(SUMIFS('RAW death'!$N$2:$N$2561,'RAW death'!$G$2:$G$2561,'death (num)'!$C71,'RAW death'!$M$2:$M$2561,V$1)-SUMIFS('RAW death CI'!$N$2:$N$1921,'RAW death CI'!$G$2:$G$1921,'death (num)'!$C71,'RAW death CI'!$M$2:$M$1921,'death (num)'!V$1))/5</f>
        <v>9374.6493579999988</v>
      </c>
      <c r="W71" s="2">
        <f>(SUMIFS('RAW death'!$N$2:$N$2561,'RAW death'!$G$2:$G$2561,'death (num)'!$C71,'RAW death'!$M$2:$M$2561,W$1)-SUMIFS('RAW death CI'!$N$2:$N$1921,'RAW death CI'!$G$2:$G$1921,'death (num)'!$C71,'RAW death CI'!$M$2:$M$1921,'death (num)'!W$1))/5</f>
        <v>9491.1227020000006</v>
      </c>
      <c r="X71" s="2">
        <f>(SUMIFS('RAW death'!$N$2:$N$2561,'RAW death'!$G$2:$G$2561,'death (num)'!$C71,'RAW death'!$M$2:$M$2561,X$1)-SUMIFS('RAW death CI'!$N$2:$N$1921,'RAW death CI'!$G$2:$G$1921,'death (num)'!$C71,'RAW death CI'!$M$2:$M$1921,'death (num)'!X$1))/5</f>
        <v>9622.0043340000011</v>
      </c>
      <c r="Y71" s="2">
        <f>(SUMIFS('RAW death'!$N$2:$N$2561,'RAW death'!$G$2:$G$2561,'death (num)'!$C71,'RAW death'!$M$2:$M$2561,Y$1)-SUMIFS('RAW death CI'!$N$2:$N$1921,'RAW death CI'!$G$2:$G$1921,'death (num)'!$C71,'RAW death CI'!$M$2:$M$1921,'death (num)'!Y$1))/5</f>
        <v>9611.2633779999996</v>
      </c>
      <c r="Z71" s="2">
        <f>(SUMIFS('RAW death'!$N$2:$N$2561,'RAW death'!$G$2:$G$2561,'death (num)'!$C71,'RAW death'!$M$2:$M$2561,Z$1)-SUMIFS('RAW death CI'!$N$2:$N$1921,'RAW death CI'!$G$2:$G$1921,'death (num)'!$C71,'RAW death CI'!$M$2:$M$1921,'death (num)'!Z$1))/5</f>
        <v>9613.1426200000024</v>
      </c>
      <c r="AA71" s="2">
        <f>(SUMIFS('RAW death'!$N$2:$N$2561,'RAW death'!$G$2:$G$2561,'death (num)'!$C71,'RAW death'!$M$2:$M$2561,AA$1)-SUMIFS('RAW death CI'!$N$2:$N$1921,'RAW death CI'!$G$2:$G$1921,'death (num)'!$C71,'RAW death CI'!$M$2:$M$1921,'death (num)'!AA$1))/5</f>
        <v>9605.3755899999996</v>
      </c>
      <c r="AB71" s="2">
        <f>(SUMIFS('RAW death'!$N$2:$N$2561,'RAW death'!$G$2:$G$2561,'death (num)'!$C71,'RAW death'!$M$2:$M$2561,AB$1)-SUMIFS('RAW death CI'!$N$2:$N$1921,'RAW death CI'!$G$2:$G$1921,'death (num)'!$C71,'RAW death CI'!$M$2:$M$1921,'death (num)'!AB$1))/5</f>
        <v>9638.2933719999983</v>
      </c>
      <c r="AC71" s="2">
        <f>(SUMIFS('RAW death'!$N$2:$N$2561,'RAW death'!$G$2:$G$2561,'death (num)'!$C71,'RAW death'!$M$2:$M$2561,AC$1)-SUMIFS('RAW death CI'!$N$2:$N$1921,'RAW death CI'!$G$2:$G$1921,'death (num)'!$C71,'RAW death CI'!$M$2:$M$1921,'death (num)'!AC$1))/5</f>
        <v>9734.6381599999986</v>
      </c>
      <c r="AD71" s="2">
        <f>(SUMIFS('RAW death'!$N$2:$N$2561,'RAW death'!$G$2:$G$2561,'death (num)'!$C71,'RAW death'!$M$2:$M$2561,AD$1)-SUMIFS('RAW death CI'!$N$2:$N$1921,'RAW death CI'!$G$2:$G$1921,'death (num)'!$C71,'RAW death CI'!$M$2:$M$1921,'death (num)'!AD$1))/5</f>
        <v>9799.2848259999992</v>
      </c>
      <c r="AE71" s="2">
        <f>(SUMIFS('RAW death'!$N$2:$N$2561,'RAW death'!$G$2:$G$2561,'death (num)'!$C71,'RAW death'!$M$2:$M$2561,AE$1)-SUMIFS('RAW death CI'!$N$2:$N$1921,'RAW death CI'!$G$2:$G$1921,'death (num)'!$C71,'RAW death CI'!$M$2:$M$1921,'death (num)'!AE$1))/5</f>
        <v>9843.1020219999991</v>
      </c>
      <c r="AF71" s="2">
        <f>(SUMIFS('RAW death'!$N$2:$N$2561,'RAW death'!$G$2:$G$2561,'death (num)'!$C71,'RAW death'!$M$2:$M$2561,AF$1)-SUMIFS('RAW death CI'!$N$2:$N$1921,'RAW death CI'!$G$2:$G$1921,'death (num)'!$C71,'RAW death CI'!$M$2:$M$1921,'death (num)'!AF$1))/5</f>
        <v>9988.1181820000002</v>
      </c>
      <c r="AG71" s="2">
        <f>(SUMIFS('RAW death'!$N$2:$N$2561,'RAW death'!$G$2:$G$2561,'death (num)'!$C71,'RAW death'!$M$2:$M$2561,AG$1)-SUMIFS('RAW death CI'!$N$2:$N$1921,'RAW death CI'!$G$2:$G$1921,'death (num)'!$C71,'RAW death CI'!$M$2:$M$1921,'death (num)'!AG$1))/5</f>
        <v>10176.975157999999</v>
      </c>
      <c r="AH71" s="2">
        <f>(SUMIFS('RAW death'!$N$2:$N$2561,'RAW death'!$G$2:$G$2561,'death (num)'!$C71,'RAW death'!$M$2:$M$2561,AH$1)-SUMIFS('RAW death CI'!$N$2:$N$1921,'RAW death CI'!$G$2:$G$1921,'death (num)'!$C71,'RAW death CI'!$M$2:$M$1921,'death (num)'!AH$1))/5</f>
        <v>11741.108742</v>
      </c>
      <c r="AI71" s="2">
        <f>(SUMIFS('RAW death'!$N$2:$N$2561,'RAW death'!$G$2:$G$2561,'death (num)'!$C71,'RAW death'!$M$2:$M$2561,AI$1)-SUMIFS('RAW death CI'!$N$2:$N$1921,'RAW death CI'!$G$2:$G$1921,'death (num)'!$C71,'RAW death CI'!$M$2:$M$1921,'death (num)'!AI$1))/5</f>
        <v>14057.034068000003</v>
      </c>
    </row>
    <row r="72" spans="1:35" x14ac:dyDescent="0.2">
      <c r="A72">
        <f t="shared" si="1"/>
        <v>71</v>
      </c>
      <c r="B72" t="s">
        <v>35</v>
      </c>
      <c r="C72" s="1">
        <v>19</v>
      </c>
      <c r="D72" s="2">
        <f>(SUMIFS('RAW death'!$N$2:$N$2561,'RAW death'!$G$2:$G$2561,'death (num)'!$C72,'RAW death'!$M$2:$M$2561,D$1)-SUMIFS('RAW death CI'!$N$2:$N$1921,'RAW death CI'!$G$2:$G$1921,'death (num)'!$C72,'RAW death CI'!$M$2:$M$1921,'death (num)'!D$1))/5</f>
        <v>6361.9733760000008</v>
      </c>
      <c r="E72" s="2">
        <f>(SUMIFS('RAW death'!$N$2:$N$2561,'RAW death'!$G$2:$G$2561,'death (num)'!$C72,'RAW death'!$M$2:$M$2561,E$1)-SUMIFS('RAW death CI'!$N$2:$N$1921,'RAW death CI'!$G$2:$G$1921,'death (num)'!$C72,'RAW death CI'!$M$2:$M$1921,'death (num)'!E$1))/5</f>
        <v>6467.0325442000003</v>
      </c>
      <c r="F72" s="2">
        <f>(SUMIFS('RAW death'!$N$2:$N$2561,'RAW death'!$G$2:$G$2561,'death (num)'!$C72,'RAW death'!$M$2:$M$2561,F$1)-SUMIFS('RAW death CI'!$N$2:$N$1921,'RAW death CI'!$G$2:$G$1921,'death (num)'!$C72,'RAW death CI'!$M$2:$M$1921,'death (num)'!F$1))/5</f>
        <v>6612.3052785999998</v>
      </c>
      <c r="G72" s="2">
        <f>(SUMIFS('RAW death'!$N$2:$N$2561,'RAW death'!$G$2:$G$2561,'death (num)'!$C72,'RAW death'!$M$2:$M$2561,G$1)-SUMIFS('RAW death CI'!$N$2:$N$1921,'RAW death CI'!$G$2:$G$1921,'death (num)'!$C72,'RAW death CI'!$M$2:$M$1921,'death (num)'!G$1))/5</f>
        <v>6786.4613421999993</v>
      </c>
      <c r="H72" s="2">
        <f>(SUMIFS('RAW death'!$N$2:$N$2561,'RAW death'!$G$2:$G$2561,'death (num)'!$C72,'RAW death'!$M$2:$M$2561,H$1)-SUMIFS('RAW death CI'!$N$2:$N$1921,'RAW death CI'!$G$2:$G$1921,'death (num)'!$C72,'RAW death CI'!$M$2:$M$1921,'death (num)'!H$1))/5</f>
        <v>6968.402441799999</v>
      </c>
      <c r="I72" s="2">
        <f>(SUMIFS('RAW death'!$N$2:$N$2561,'RAW death'!$G$2:$G$2561,'death (num)'!$C72,'RAW death'!$M$2:$M$2561,I$1)-SUMIFS('RAW death CI'!$N$2:$N$1921,'RAW death CI'!$G$2:$G$1921,'death (num)'!$C72,'RAW death CI'!$M$2:$M$1921,'death (num)'!I$1))/5</f>
        <v>7173.4919082000006</v>
      </c>
      <c r="J72" s="2">
        <f>(SUMIFS('RAW death'!$N$2:$N$2561,'RAW death'!$G$2:$G$2561,'death (num)'!$C72,'RAW death'!$M$2:$M$2561,J$1)-SUMIFS('RAW death CI'!$N$2:$N$1921,'RAW death CI'!$G$2:$G$1921,'death (num)'!$C72,'RAW death CI'!$M$2:$M$1921,'death (num)'!J$1))/5</f>
        <v>7357.4091524000005</v>
      </c>
      <c r="K72" s="2">
        <f>(SUMIFS('RAW death'!$N$2:$N$2561,'RAW death'!$G$2:$G$2561,'death (num)'!$C72,'RAW death'!$M$2:$M$2561,K$1)-SUMIFS('RAW death CI'!$N$2:$N$1921,'RAW death CI'!$G$2:$G$1921,'death (num)'!$C72,'RAW death CI'!$M$2:$M$1921,'death (num)'!K$1))/5</f>
        <v>7599.5396993999993</v>
      </c>
      <c r="L72" s="2">
        <f>(SUMIFS('RAW death'!$N$2:$N$2561,'RAW death'!$G$2:$G$2561,'death (num)'!$C72,'RAW death'!$M$2:$M$2561,L$1)-SUMIFS('RAW death CI'!$N$2:$N$1921,'RAW death CI'!$G$2:$G$1921,'death (num)'!$C72,'RAW death CI'!$M$2:$M$1921,'death (num)'!L$1))/5</f>
        <v>7897.7280780000001</v>
      </c>
      <c r="M72" s="2">
        <f>(SUMIFS('RAW death'!$N$2:$N$2561,'RAW death'!$G$2:$G$2561,'death (num)'!$C72,'RAW death'!$M$2:$M$2561,M$1)-SUMIFS('RAW death CI'!$N$2:$N$1921,'RAW death CI'!$G$2:$G$1921,'death (num)'!$C72,'RAW death CI'!$M$2:$M$1921,'death (num)'!M$1))/5</f>
        <v>8224.5291499999985</v>
      </c>
      <c r="N72" s="2">
        <f>(SUMIFS('RAW death'!$N$2:$N$2561,'RAW death'!$G$2:$G$2561,'death (num)'!$C72,'RAW death'!$M$2:$M$2561,N$1)-SUMIFS('RAW death CI'!$N$2:$N$1921,'RAW death CI'!$G$2:$G$1921,'death (num)'!$C72,'RAW death CI'!$M$2:$M$1921,'death (num)'!N$1))/5</f>
        <v>8553.4447479999999</v>
      </c>
      <c r="O72" s="2">
        <f>(SUMIFS('RAW death'!$N$2:$N$2561,'RAW death'!$G$2:$G$2561,'death (num)'!$C72,'RAW death'!$M$2:$M$2561,O$1)-SUMIFS('RAW death CI'!$N$2:$N$1921,'RAW death CI'!$G$2:$G$1921,'death (num)'!$C72,'RAW death CI'!$M$2:$M$1921,'death (num)'!O$1))/5</f>
        <v>8820.9710919999998</v>
      </c>
      <c r="P72" s="2">
        <f>(SUMIFS('RAW death'!$N$2:$N$2561,'RAW death'!$G$2:$G$2561,'death (num)'!$C72,'RAW death'!$M$2:$M$2561,P$1)-SUMIFS('RAW death CI'!$N$2:$N$1921,'RAW death CI'!$G$2:$G$1921,'death (num)'!$C72,'RAW death CI'!$M$2:$M$1921,'death (num)'!P$1))/5</f>
        <v>9029.5055420000026</v>
      </c>
      <c r="Q72" s="2">
        <f>(SUMIFS('RAW death'!$N$2:$N$2561,'RAW death'!$G$2:$G$2561,'death (num)'!$C72,'RAW death'!$M$2:$M$2561,Q$1)-SUMIFS('RAW death CI'!$N$2:$N$1921,'RAW death CI'!$G$2:$G$1921,'death (num)'!$C72,'RAW death CI'!$M$2:$M$1921,'death (num)'!Q$1))/5</f>
        <v>9158.417284000001</v>
      </c>
      <c r="R72" s="2">
        <f>(SUMIFS('RAW death'!$N$2:$N$2561,'RAW death'!$G$2:$G$2561,'death (num)'!$C72,'RAW death'!$M$2:$M$2561,R$1)-SUMIFS('RAW death CI'!$N$2:$N$1921,'RAW death CI'!$G$2:$G$1921,'death (num)'!$C72,'RAW death CI'!$M$2:$M$1921,'death (num)'!R$1))/5</f>
        <v>9635.5012339999994</v>
      </c>
      <c r="S72" s="2">
        <f>(SUMIFS('RAW death'!$N$2:$N$2561,'RAW death'!$G$2:$G$2561,'death (num)'!$C72,'RAW death'!$M$2:$M$2561,S$1)-SUMIFS('RAW death CI'!$N$2:$N$1921,'RAW death CI'!$G$2:$G$1921,'death (num)'!$C72,'RAW death CI'!$M$2:$M$1921,'death (num)'!S$1))/5</f>
        <v>9112.7266459999992</v>
      </c>
      <c r="T72" s="2">
        <f>(SUMIFS('RAW death'!$N$2:$N$2561,'RAW death'!$G$2:$G$2561,'death (num)'!$C72,'RAW death'!$M$2:$M$2561,T$1)-SUMIFS('RAW death CI'!$N$2:$N$1921,'RAW death CI'!$G$2:$G$1921,'death (num)'!$C72,'RAW death CI'!$M$2:$M$1921,'death (num)'!T$1))/5</f>
        <v>9330.8336060000001</v>
      </c>
      <c r="U72" s="2">
        <f>(SUMIFS('RAW death'!$N$2:$N$2561,'RAW death'!$G$2:$G$2561,'death (num)'!$C72,'RAW death'!$M$2:$M$2561,U$1)-SUMIFS('RAW death CI'!$N$2:$N$1921,'RAW death CI'!$G$2:$G$1921,'death (num)'!$C72,'RAW death CI'!$M$2:$M$1921,'death (num)'!U$1))/5</f>
        <v>9299.386794</v>
      </c>
      <c r="V72" s="2">
        <f>(SUMIFS('RAW death'!$N$2:$N$2561,'RAW death'!$G$2:$G$2561,'death (num)'!$C72,'RAW death'!$M$2:$M$2561,V$1)-SUMIFS('RAW death CI'!$N$2:$N$1921,'RAW death CI'!$G$2:$G$1921,'death (num)'!$C72,'RAW death CI'!$M$2:$M$1921,'death (num)'!V$1))/5</f>
        <v>9374.6493579999988</v>
      </c>
      <c r="W72" s="2">
        <f>(SUMIFS('RAW death'!$N$2:$N$2561,'RAW death'!$G$2:$G$2561,'death (num)'!$C72,'RAW death'!$M$2:$M$2561,W$1)-SUMIFS('RAW death CI'!$N$2:$N$1921,'RAW death CI'!$G$2:$G$1921,'death (num)'!$C72,'RAW death CI'!$M$2:$M$1921,'death (num)'!W$1))/5</f>
        <v>9491.1227020000006</v>
      </c>
      <c r="X72" s="2">
        <f>(SUMIFS('RAW death'!$N$2:$N$2561,'RAW death'!$G$2:$G$2561,'death (num)'!$C72,'RAW death'!$M$2:$M$2561,X$1)-SUMIFS('RAW death CI'!$N$2:$N$1921,'RAW death CI'!$G$2:$G$1921,'death (num)'!$C72,'RAW death CI'!$M$2:$M$1921,'death (num)'!X$1))/5</f>
        <v>9622.0043340000011</v>
      </c>
      <c r="Y72" s="2">
        <f>(SUMIFS('RAW death'!$N$2:$N$2561,'RAW death'!$G$2:$G$2561,'death (num)'!$C72,'RAW death'!$M$2:$M$2561,Y$1)-SUMIFS('RAW death CI'!$N$2:$N$1921,'RAW death CI'!$G$2:$G$1921,'death (num)'!$C72,'RAW death CI'!$M$2:$M$1921,'death (num)'!Y$1))/5</f>
        <v>9611.2633779999996</v>
      </c>
      <c r="Z72" s="2">
        <f>(SUMIFS('RAW death'!$N$2:$N$2561,'RAW death'!$G$2:$G$2561,'death (num)'!$C72,'RAW death'!$M$2:$M$2561,Z$1)-SUMIFS('RAW death CI'!$N$2:$N$1921,'RAW death CI'!$G$2:$G$1921,'death (num)'!$C72,'RAW death CI'!$M$2:$M$1921,'death (num)'!Z$1))/5</f>
        <v>9613.1426200000024</v>
      </c>
      <c r="AA72" s="2">
        <f>(SUMIFS('RAW death'!$N$2:$N$2561,'RAW death'!$G$2:$G$2561,'death (num)'!$C72,'RAW death'!$M$2:$M$2561,AA$1)-SUMIFS('RAW death CI'!$N$2:$N$1921,'RAW death CI'!$G$2:$G$1921,'death (num)'!$C72,'RAW death CI'!$M$2:$M$1921,'death (num)'!AA$1))/5</f>
        <v>9605.3755899999996</v>
      </c>
      <c r="AB72" s="2">
        <f>(SUMIFS('RAW death'!$N$2:$N$2561,'RAW death'!$G$2:$G$2561,'death (num)'!$C72,'RAW death'!$M$2:$M$2561,AB$1)-SUMIFS('RAW death CI'!$N$2:$N$1921,'RAW death CI'!$G$2:$G$1921,'death (num)'!$C72,'RAW death CI'!$M$2:$M$1921,'death (num)'!AB$1))/5</f>
        <v>9638.2933719999983</v>
      </c>
      <c r="AC72" s="2">
        <f>(SUMIFS('RAW death'!$N$2:$N$2561,'RAW death'!$G$2:$G$2561,'death (num)'!$C72,'RAW death'!$M$2:$M$2561,AC$1)-SUMIFS('RAW death CI'!$N$2:$N$1921,'RAW death CI'!$G$2:$G$1921,'death (num)'!$C72,'RAW death CI'!$M$2:$M$1921,'death (num)'!AC$1))/5</f>
        <v>9734.6381599999986</v>
      </c>
      <c r="AD72" s="2">
        <f>(SUMIFS('RAW death'!$N$2:$N$2561,'RAW death'!$G$2:$G$2561,'death (num)'!$C72,'RAW death'!$M$2:$M$2561,AD$1)-SUMIFS('RAW death CI'!$N$2:$N$1921,'RAW death CI'!$G$2:$G$1921,'death (num)'!$C72,'RAW death CI'!$M$2:$M$1921,'death (num)'!AD$1))/5</f>
        <v>9799.2848259999992</v>
      </c>
      <c r="AE72" s="2">
        <f>(SUMIFS('RAW death'!$N$2:$N$2561,'RAW death'!$G$2:$G$2561,'death (num)'!$C72,'RAW death'!$M$2:$M$2561,AE$1)-SUMIFS('RAW death CI'!$N$2:$N$1921,'RAW death CI'!$G$2:$G$1921,'death (num)'!$C72,'RAW death CI'!$M$2:$M$1921,'death (num)'!AE$1))/5</f>
        <v>9843.1020219999991</v>
      </c>
      <c r="AF72" s="2">
        <f>(SUMIFS('RAW death'!$N$2:$N$2561,'RAW death'!$G$2:$G$2561,'death (num)'!$C72,'RAW death'!$M$2:$M$2561,AF$1)-SUMIFS('RAW death CI'!$N$2:$N$1921,'RAW death CI'!$G$2:$G$1921,'death (num)'!$C72,'RAW death CI'!$M$2:$M$1921,'death (num)'!AF$1))/5</f>
        <v>9988.1181820000002</v>
      </c>
      <c r="AG72" s="2">
        <f>(SUMIFS('RAW death'!$N$2:$N$2561,'RAW death'!$G$2:$G$2561,'death (num)'!$C72,'RAW death'!$M$2:$M$2561,AG$1)-SUMIFS('RAW death CI'!$N$2:$N$1921,'RAW death CI'!$G$2:$G$1921,'death (num)'!$C72,'RAW death CI'!$M$2:$M$1921,'death (num)'!AG$1))/5</f>
        <v>10176.975157999999</v>
      </c>
      <c r="AH72" s="2">
        <f>(SUMIFS('RAW death'!$N$2:$N$2561,'RAW death'!$G$2:$G$2561,'death (num)'!$C72,'RAW death'!$M$2:$M$2561,AH$1)-SUMIFS('RAW death CI'!$N$2:$N$1921,'RAW death CI'!$G$2:$G$1921,'death (num)'!$C72,'RAW death CI'!$M$2:$M$1921,'death (num)'!AH$1))/5</f>
        <v>11741.108742</v>
      </c>
      <c r="AI72" s="2">
        <f>(SUMIFS('RAW death'!$N$2:$N$2561,'RAW death'!$G$2:$G$2561,'death (num)'!$C72,'RAW death'!$M$2:$M$2561,AI$1)-SUMIFS('RAW death CI'!$N$2:$N$1921,'RAW death CI'!$G$2:$G$1921,'death (num)'!$C72,'RAW death CI'!$M$2:$M$1921,'death (num)'!AI$1))/5</f>
        <v>14057.034068000003</v>
      </c>
    </row>
    <row r="73" spans="1:35" x14ac:dyDescent="0.2">
      <c r="A73">
        <f t="shared" si="1"/>
        <v>72</v>
      </c>
      <c r="B73" t="s">
        <v>35</v>
      </c>
      <c r="C73" s="1">
        <v>19</v>
      </c>
      <c r="D73" s="2">
        <f>(SUMIFS('RAW death'!$N$2:$N$2561,'RAW death'!$G$2:$G$2561,'death (num)'!$C73,'RAW death'!$M$2:$M$2561,D$1)-SUMIFS('RAW death CI'!$N$2:$N$1921,'RAW death CI'!$G$2:$G$1921,'death (num)'!$C73,'RAW death CI'!$M$2:$M$1921,'death (num)'!D$1))/5</f>
        <v>6361.9733760000008</v>
      </c>
      <c r="E73" s="2">
        <f>(SUMIFS('RAW death'!$N$2:$N$2561,'RAW death'!$G$2:$G$2561,'death (num)'!$C73,'RAW death'!$M$2:$M$2561,E$1)-SUMIFS('RAW death CI'!$N$2:$N$1921,'RAW death CI'!$G$2:$G$1921,'death (num)'!$C73,'RAW death CI'!$M$2:$M$1921,'death (num)'!E$1))/5</f>
        <v>6467.0325442000003</v>
      </c>
      <c r="F73" s="2">
        <f>(SUMIFS('RAW death'!$N$2:$N$2561,'RAW death'!$G$2:$G$2561,'death (num)'!$C73,'RAW death'!$M$2:$M$2561,F$1)-SUMIFS('RAW death CI'!$N$2:$N$1921,'RAW death CI'!$G$2:$G$1921,'death (num)'!$C73,'RAW death CI'!$M$2:$M$1921,'death (num)'!F$1))/5</f>
        <v>6612.3052785999998</v>
      </c>
      <c r="G73" s="2">
        <f>(SUMIFS('RAW death'!$N$2:$N$2561,'RAW death'!$G$2:$G$2561,'death (num)'!$C73,'RAW death'!$M$2:$M$2561,G$1)-SUMIFS('RAW death CI'!$N$2:$N$1921,'RAW death CI'!$G$2:$G$1921,'death (num)'!$C73,'RAW death CI'!$M$2:$M$1921,'death (num)'!G$1))/5</f>
        <v>6786.4613421999993</v>
      </c>
      <c r="H73" s="2">
        <f>(SUMIFS('RAW death'!$N$2:$N$2561,'RAW death'!$G$2:$G$2561,'death (num)'!$C73,'RAW death'!$M$2:$M$2561,H$1)-SUMIFS('RAW death CI'!$N$2:$N$1921,'RAW death CI'!$G$2:$G$1921,'death (num)'!$C73,'RAW death CI'!$M$2:$M$1921,'death (num)'!H$1))/5</f>
        <v>6968.402441799999</v>
      </c>
      <c r="I73" s="2">
        <f>(SUMIFS('RAW death'!$N$2:$N$2561,'RAW death'!$G$2:$G$2561,'death (num)'!$C73,'RAW death'!$M$2:$M$2561,I$1)-SUMIFS('RAW death CI'!$N$2:$N$1921,'RAW death CI'!$G$2:$G$1921,'death (num)'!$C73,'RAW death CI'!$M$2:$M$1921,'death (num)'!I$1))/5</f>
        <v>7173.4919082000006</v>
      </c>
      <c r="J73" s="2">
        <f>(SUMIFS('RAW death'!$N$2:$N$2561,'RAW death'!$G$2:$G$2561,'death (num)'!$C73,'RAW death'!$M$2:$M$2561,J$1)-SUMIFS('RAW death CI'!$N$2:$N$1921,'RAW death CI'!$G$2:$G$1921,'death (num)'!$C73,'RAW death CI'!$M$2:$M$1921,'death (num)'!J$1))/5</f>
        <v>7357.4091524000005</v>
      </c>
      <c r="K73" s="2">
        <f>(SUMIFS('RAW death'!$N$2:$N$2561,'RAW death'!$G$2:$G$2561,'death (num)'!$C73,'RAW death'!$M$2:$M$2561,K$1)-SUMIFS('RAW death CI'!$N$2:$N$1921,'RAW death CI'!$G$2:$G$1921,'death (num)'!$C73,'RAW death CI'!$M$2:$M$1921,'death (num)'!K$1))/5</f>
        <v>7599.5396993999993</v>
      </c>
      <c r="L73" s="2">
        <f>(SUMIFS('RAW death'!$N$2:$N$2561,'RAW death'!$G$2:$G$2561,'death (num)'!$C73,'RAW death'!$M$2:$M$2561,L$1)-SUMIFS('RAW death CI'!$N$2:$N$1921,'RAW death CI'!$G$2:$G$1921,'death (num)'!$C73,'RAW death CI'!$M$2:$M$1921,'death (num)'!L$1))/5</f>
        <v>7897.7280780000001</v>
      </c>
      <c r="M73" s="2">
        <f>(SUMIFS('RAW death'!$N$2:$N$2561,'RAW death'!$G$2:$G$2561,'death (num)'!$C73,'RAW death'!$M$2:$M$2561,M$1)-SUMIFS('RAW death CI'!$N$2:$N$1921,'RAW death CI'!$G$2:$G$1921,'death (num)'!$C73,'RAW death CI'!$M$2:$M$1921,'death (num)'!M$1))/5</f>
        <v>8224.5291499999985</v>
      </c>
      <c r="N73" s="2">
        <f>(SUMIFS('RAW death'!$N$2:$N$2561,'RAW death'!$G$2:$G$2561,'death (num)'!$C73,'RAW death'!$M$2:$M$2561,N$1)-SUMIFS('RAW death CI'!$N$2:$N$1921,'RAW death CI'!$G$2:$G$1921,'death (num)'!$C73,'RAW death CI'!$M$2:$M$1921,'death (num)'!N$1))/5</f>
        <v>8553.4447479999999</v>
      </c>
      <c r="O73" s="2">
        <f>(SUMIFS('RAW death'!$N$2:$N$2561,'RAW death'!$G$2:$G$2561,'death (num)'!$C73,'RAW death'!$M$2:$M$2561,O$1)-SUMIFS('RAW death CI'!$N$2:$N$1921,'RAW death CI'!$G$2:$G$1921,'death (num)'!$C73,'RAW death CI'!$M$2:$M$1921,'death (num)'!O$1))/5</f>
        <v>8820.9710919999998</v>
      </c>
      <c r="P73" s="2">
        <f>(SUMIFS('RAW death'!$N$2:$N$2561,'RAW death'!$G$2:$G$2561,'death (num)'!$C73,'RAW death'!$M$2:$M$2561,P$1)-SUMIFS('RAW death CI'!$N$2:$N$1921,'RAW death CI'!$G$2:$G$1921,'death (num)'!$C73,'RAW death CI'!$M$2:$M$1921,'death (num)'!P$1))/5</f>
        <v>9029.5055420000026</v>
      </c>
      <c r="Q73" s="2">
        <f>(SUMIFS('RAW death'!$N$2:$N$2561,'RAW death'!$G$2:$G$2561,'death (num)'!$C73,'RAW death'!$M$2:$M$2561,Q$1)-SUMIFS('RAW death CI'!$N$2:$N$1921,'RAW death CI'!$G$2:$G$1921,'death (num)'!$C73,'RAW death CI'!$M$2:$M$1921,'death (num)'!Q$1))/5</f>
        <v>9158.417284000001</v>
      </c>
      <c r="R73" s="2">
        <f>(SUMIFS('RAW death'!$N$2:$N$2561,'RAW death'!$G$2:$G$2561,'death (num)'!$C73,'RAW death'!$M$2:$M$2561,R$1)-SUMIFS('RAW death CI'!$N$2:$N$1921,'RAW death CI'!$G$2:$G$1921,'death (num)'!$C73,'RAW death CI'!$M$2:$M$1921,'death (num)'!R$1))/5</f>
        <v>9635.5012339999994</v>
      </c>
      <c r="S73" s="2">
        <f>(SUMIFS('RAW death'!$N$2:$N$2561,'RAW death'!$G$2:$G$2561,'death (num)'!$C73,'RAW death'!$M$2:$M$2561,S$1)-SUMIFS('RAW death CI'!$N$2:$N$1921,'RAW death CI'!$G$2:$G$1921,'death (num)'!$C73,'RAW death CI'!$M$2:$M$1921,'death (num)'!S$1))/5</f>
        <v>9112.7266459999992</v>
      </c>
      <c r="T73" s="2">
        <f>(SUMIFS('RAW death'!$N$2:$N$2561,'RAW death'!$G$2:$G$2561,'death (num)'!$C73,'RAW death'!$M$2:$M$2561,T$1)-SUMIFS('RAW death CI'!$N$2:$N$1921,'RAW death CI'!$G$2:$G$1921,'death (num)'!$C73,'RAW death CI'!$M$2:$M$1921,'death (num)'!T$1))/5</f>
        <v>9330.8336060000001</v>
      </c>
      <c r="U73" s="2">
        <f>(SUMIFS('RAW death'!$N$2:$N$2561,'RAW death'!$G$2:$G$2561,'death (num)'!$C73,'RAW death'!$M$2:$M$2561,U$1)-SUMIFS('RAW death CI'!$N$2:$N$1921,'RAW death CI'!$G$2:$G$1921,'death (num)'!$C73,'RAW death CI'!$M$2:$M$1921,'death (num)'!U$1))/5</f>
        <v>9299.386794</v>
      </c>
      <c r="V73" s="2">
        <f>(SUMIFS('RAW death'!$N$2:$N$2561,'RAW death'!$G$2:$G$2561,'death (num)'!$C73,'RAW death'!$M$2:$M$2561,V$1)-SUMIFS('RAW death CI'!$N$2:$N$1921,'RAW death CI'!$G$2:$G$1921,'death (num)'!$C73,'RAW death CI'!$M$2:$M$1921,'death (num)'!V$1))/5</f>
        <v>9374.6493579999988</v>
      </c>
      <c r="W73" s="2">
        <f>(SUMIFS('RAW death'!$N$2:$N$2561,'RAW death'!$G$2:$G$2561,'death (num)'!$C73,'RAW death'!$M$2:$M$2561,W$1)-SUMIFS('RAW death CI'!$N$2:$N$1921,'RAW death CI'!$G$2:$G$1921,'death (num)'!$C73,'RAW death CI'!$M$2:$M$1921,'death (num)'!W$1))/5</f>
        <v>9491.1227020000006</v>
      </c>
      <c r="X73" s="2">
        <f>(SUMIFS('RAW death'!$N$2:$N$2561,'RAW death'!$G$2:$G$2561,'death (num)'!$C73,'RAW death'!$M$2:$M$2561,X$1)-SUMIFS('RAW death CI'!$N$2:$N$1921,'RAW death CI'!$G$2:$G$1921,'death (num)'!$C73,'RAW death CI'!$M$2:$M$1921,'death (num)'!X$1))/5</f>
        <v>9622.0043340000011</v>
      </c>
      <c r="Y73" s="2">
        <f>(SUMIFS('RAW death'!$N$2:$N$2561,'RAW death'!$G$2:$G$2561,'death (num)'!$C73,'RAW death'!$M$2:$M$2561,Y$1)-SUMIFS('RAW death CI'!$N$2:$N$1921,'RAW death CI'!$G$2:$G$1921,'death (num)'!$C73,'RAW death CI'!$M$2:$M$1921,'death (num)'!Y$1))/5</f>
        <v>9611.2633779999996</v>
      </c>
      <c r="Z73" s="2">
        <f>(SUMIFS('RAW death'!$N$2:$N$2561,'RAW death'!$G$2:$G$2561,'death (num)'!$C73,'RAW death'!$M$2:$M$2561,Z$1)-SUMIFS('RAW death CI'!$N$2:$N$1921,'RAW death CI'!$G$2:$G$1921,'death (num)'!$C73,'RAW death CI'!$M$2:$M$1921,'death (num)'!Z$1))/5</f>
        <v>9613.1426200000024</v>
      </c>
      <c r="AA73" s="2">
        <f>(SUMIFS('RAW death'!$N$2:$N$2561,'RAW death'!$G$2:$G$2561,'death (num)'!$C73,'RAW death'!$M$2:$M$2561,AA$1)-SUMIFS('RAW death CI'!$N$2:$N$1921,'RAW death CI'!$G$2:$G$1921,'death (num)'!$C73,'RAW death CI'!$M$2:$M$1921,'death (num)'!AA$1))/5</f>
        <v>9605.3755899999996</v>
      </c>
      <c r="AB73" s="2">
        <f>(SUMIFS('RAW death'!$N$2:$N$2561,'RAW death'!$G$2:$G$2561,'death (num)'!$C73,'RAW death'!$M$2:$M$2561,AB$1)-SUMIFS('RAW death CI'!$N$2:$N$1921,'RAW death CI'!$G$2:$G$1921,'death (num)'!$C73,'RAW death CI'!$M$2:$M$1921,'death (num)'!AB$1))/5</f>
        <v>9638.2933719999983</v>
      </c>
      <c r="AC73" s="2">
        <f>(SUMIFS('RAW death'!$N$2:$N$2561,'RAW death'!$G$2:$G$2561,'death (num)'!$C73,'RAW death'!$M$2:$M$2561,AC$1)-SUMIFS('RAW death CI'!$N$2:$N$1921,'RAW death CI'!$G$2:$G$1921,'death (num)'!$C73,'RAW death CI'!$M$2:$M$1921,'death (num)'!AC$1))/5</f>
        <v>9734.6381599999986</v>
      </c>
      <c r="AD73" s="2">
        <f>(SUMIFS('RAW death'!$N$2:$N$2561,'RAW death'!$G$2:$G$2561,'death (num)'!$C73,'RAW death'!$M$2:$M$2561,AD$1)-SUMIFS('RAW death CI'!$N$2:$N$1921,'RAW death CI'!$G$2:$G$1921,'death (num)'!$C73,'RAW death CI'!$M$2:$M$1921,'death (num)'!AD$1))/5</f>
        <v>9799.2848259999992</v>
      </c>
      <c r="AE73" s="2">
        <f>(SUMIFS('RAW death'!$N$2:$N$2561,'RAW death'!$G$2:$G$2561,'death (num)'!$C73,'RAW death'!$M$2:$M$2561,AE$1)-SUMIFS('RAW death CI'!$N$2:$N$1921,'RAW death CI'!$G$2:$G$1921,'death (num)'!$C73,'RAW death CI'!$M$2:$M$1921,'death (num)'!AE$1))/5</f>
        <v>9843.1020219999991</v>
      </c>
      <c r="AF73" s="2">
        <f>(SUMIFS('RAW death'!$N$2:$N$2561,'RAW death'!$G$2:$G$2561,'death (num)'!$C73,'RAW death'!$M$2:$M$2561,AF$1)-SUMIFS('RAW death CI'!$N$2:$N$1921,'RAW death CI'!$G$2:$G$1921,'death (num)'!$C73,'RAW death CI'!$M$2:$M$1921,'death (num)'!AF$1))/5</f>
        <v>9988.1181820000002</v>
      </c>
      <c r="AG73" s="2">
        <f>(SUMIFS('RAW death'!$N$2:$N$2561,'RAW death'!$G$2:$G$2561,'death (num)'!$C73,'RAW death'!$M$2:$M$2561,AG$1)-SUMIFS('RAW death CI'!$N$2:$N$1921,'RAW death CI'!$G$2:$G$1921,'death (num)'!$C73,'RAW death CI'!$M$2:$M$1921,'death (num)'!AG$1))/5</f>
        <v>10176.975157999999</v>
      </c>
      <c r="AH73" s="2">
        <f>(SUMIFS('RAW death'!$N$2:$N$2561,'RAW death'!$G$2:$G$2561,'death (num)'!$C73,'RAW death'!$M$2:$M$2561,AH$1)-SUMIFS('RAW death CI'!$N$2:$N$1921,'RAW death CI'!$G$2:$G$1921,'death (num)'!$C73,'RAW death CI'!$M$2:$M$1921,'death (num)'!AH$1))/5</f>
        <v>11741.108742</v>
      </c>
      <c r="AI73" s="2">
        <f>(SUMIFS('RAW death'!$N$2:$N$2561,'RAW death'!$G$2:$G$2561,'death (num)'!$C73,'RAW death'!$M$2:$M$2561,AI$1)-SUMIFS('RAW death CI'!$N$2:$N$1921,'RAW death CI'!$G$2:$G$1921,'death (num)'!$C73,'RAW death CI'!$M$2:$M$1921,'death (num)'!AI$1))/5</f>
        <v>14057.034068000003</v>
      </c>
    </row>
    <row r="74" spans="1:35" x14ac:dyDescent="0.2">
      <c r="A74">
        <f t="shared" si="1"/>
        <v>73</v>
      </c>
      <c r="B74" t="s">
        <v>35</v>
      </c>
      <c r="C74" s="1">
        <v>19</v>
      </c>
      <c r="D74" s="2">
        <f>(SUMIFS('RAW death'!$N$2:$N$2561,'RAW death'!$G$2:$G$2561,'death (num)'!$C74,'RAW death'!$M$2:$M$2561,D$1)-SUMIFS('RAW death CI'!$N$2:$N$1921,'RAW death CI'!$G$2:$G$1921,'death (num)'!$C74,'RAW death CI'!$M$2:$M$1921,'death (num)'!D$1))/5</f>
        <v>6361.9733760000008</v>
      </c>
      <c r="E74" s="2">
        <f>(SUMIFS('RAW death'!$N$2:$N$2561,'RAW death'!$G$2:$G$2561,'death (num)'!$C74,'RAW death'!$M$2:$M$2561,E$1)-SUMIFS('RAW death CI'!$N$2:$N$1921,'RAW death CI'!$G$2:$G$1921,'death (num)'!$C74,'RAW death CI'!$M$2:$M$1921,'death (num)'!E$1))/5</f>
        <v>6467.0325442000003</v>
      </c>
      <c r="F74" s="2">
        <f>(SUMIFS('RAW death'!$N$2:$N$2561,'RAW death'!$G$2:$G$2561,'death (num)'!$C74,'RAW death'!$M$2:$M$2561,F$1)-SUMIFS('RAW death CI'!$N$2:$N$1921,'RAW death CI'!$G$2:$G$1921,'death (num)'!$C74,'RAW death CI'!$M$2:$M$1921,'death (num)'!F$1))/5</f>
        <v>6612.3052785999998</v>
      </c>
      <c r="G74" s="2">
        <f>(SUMIFS('RAW death'!$N$2:$N$2561,'RAW death'!$G$2:$G$2561,'death (num)'!$C74,'RAW death'!$M$2:$M$2561,G$1)-SUMIFS('RAW death CI'!$N$2:$N$1921,'RAW death CI'!$G$2:$G$1921,'death (num)'!$C74,'RAW death CI'!$M$2:$M$1921,'death (num)'!G$1))/5</f>
        <v>6786.4613421999993</v>
      </c>
      <c r="H74" s="2">
        <f>(SUMIFS('RAW death'!$N$2:$N$2561,'RAW death'!$G$2:$G$2561,'death (num)'!$C74,'RAW death'!$M$2:$M$2561,H$1)-SUMIFS('RAW death CI'!$N$2:$N$1921,'RAW death CI'!$G$2:$G$1921,'death (num)'!$C74,'RAW death CI'!$M$2:$M$1921,'death (num)'!H$1))/5</f>
        <v>6968.402441799999</v>
      </c>
      <c r="I74" s="2">
        <f>(SUMIFS('RAW death'!$N$2:$N$2561,'RAW death'!$G$2:$G$2561,'death (num)'!$C74,'RAW death'!$M$2:$M$2561,I$1)-SUMIFS('RAW death CI'!$N$2:$N$1921,'RAW death CI'!$G$2:$G$1921,'death (num)'!$C74,'RAW death CI'!$M$2:$M$1921,'death (num)'!I$1))/5</f>
        <v>7173.4919082000006</v>
      </c>
      <c r="J74" s="2">
        <f>(SUMIFS('RAW death'!$N$2:$N$2561,'RAW death'!$G$2:$G$2561,'death (num)'!$C74,'RAW death'!$M$2:$M$2561,J$1)-SUMIFS('RAW death CI'!$N$2:$N$1921,'RAW death CI'!$G$2:$G$1921,'death (num)'!$C74,'RAW death CI'!$M$2:$M$1921,'death (num)'!J$1))/5</f>
        <v>7357.4091524000005</v>
      </c>
      <c r="K74" s="2">
        <f>(SUMIFS('RAW death'!$N$2:$N$2561,'RAW death'!$G$2:$G$2561,'death (num)'!$C74,'RAW death'!$M$2:$M$2561,K$1)-SUMIFS('RAW death CI'!$N$2:$N$1921,'RAW death CI'!$G$2:$G$1921,'death (num)'!$C74,'RAW death CI'!$M$2:$M$1921,'death (num)'!K$1))/5</f>
        <v>7599.5396993999993</v>
      </c>
      <c r="L74" s="2">
        <f>(SUMIFS('RAW death'!$N$2:$N$2561,'RAW death'!$G$2:$G$2561,'death (num)'!$C74,'RAW death'!$M$2:$M$2561,L$1)-SUMIFS('RAW death CI'!$N$2:$N$1921,'RAW death CI'!$G$2:$G$1921,'death (num)'!$C74,'RAW death CI'!$M$2:$M$1921,'death (num)'!L$1))/5</f>
        <v>7897.7280780000001</v>
      </c>
      <c r="M74" s="2">
        <f>(SUMIFS('RAW death'!$N$2:$N$2561,'RAW death'!$G$2:$G$2561,'death (num)'!$C74,'RAW death'!$M$2:$M$2561,M$1)-SUMIFS('RAW death CI'!$N$2:$N$1921,'RAW death CI'!$G$2:$G$1921,'death (num)'!$C74,'RAW death CI'!$M$2:$M$1921,'death (num)'!M$1))/5</f>
        <v>8224.5291499999985</v>
      </c>
      <c r="N74" s="2">
        <f>(SUMIFS('RAW death'!$N$2:$N$2561,'RAW death'!$G$2:$G$2561,'death (num)'!$C74,'RAW death'!$M$2:$M$2561,N$1)-SUMIFS('RAW death CI'!$N$2:$N$1921,'RAW death CI'!$G$2:$G$1921,'death (num)'!$C74,'RAW death CI'!$M$2:$M$1921,'death (num)'!N$1))/5</f>
        <v>8553.4447479999999</v>
      </c>
      <c r="O74" s="2">
        <f>(SUMIFS('RAW death'!$N$2:$N$2561,'RAW death'!$G$2:$G$2561,'death (num)'!$C74,'RAW death'!$M$2:$M$2561,O$1)-SUMIFS('RAW death CI'!$N$2:$N$1921,'RAW death CI'!$G$2:$G$1921,'death (num)'!$C74,'RAW death CI'!$M$2:$M$1921,'death (num)'!O$1))/5</f>
        <v>8820.9710919999998</v>
      </c>
      <c r="P74" s="2">
        <f>(SUMIFS('RAW death'!$N$2:$N$2561,'RAW death'!$G$2:$G$2561,'death (num)'!$C74,'RAW death'!$M$2:$M$2561,P$1)-SUMIFS('RAW death CI'!$N$2:$N$1921,'RAW death CI'!$G$2:$G$1921,'death (num)'!$C74,'RAW death CI'!$M$2:$M$1921,'death (num)'!P$1))/5</f>
        <v>9029.5055420000026</v>
      </c>
      <c r="Q74" s="2">
        <f>(SUMIFS('RAW death'!$N$2:$N$2561,'RAW death'!$G$2:$G$2561,'death (num)'!$C74,'RAW death'!$M$2:$M$2561,Q$1)-SUMIFS('RAW death CI'!$N$2:$N$1921,'RAW death CI'!$G$2:$G$1921,'death (num)'!$C74,'RAW death CI'!$M$2:$M$1921,'death (num)'!Q$1))/5</f>
        <v>9158.417284000001</v>
      </c>
      <c r="R74" s="2">
        <f>(SUMIFS('RAW death'!$N$2:$N$2561,'RAW death'!$G$2:$G$2561,'death (num)'!$C74,'RAW death'!$M$2:$M$2561,R$1)-SUMIFS('RAW death CI'!$N$2:$N$1921,'RAW death CI'!$G$2:$G$1921,'death (num)'!$C74,'RAW death CI'!$M$2:$M$1921,'death (num)'!R$1))/5</f>
        <v>9635.5012339999994</v>
      </c>
      <c r="S74" s="2">
        <f>(SUMIFS('RAW death'!$N$2:$N$2561,'RAW death'!$G$2:$G$2561,'death (num)'!$C74,'RAW death'!$M$2:$M$2561,S$1)-SUMIFS('RAW death CI'!$N$2:$N$1921,'RAW death CI'!$G$2:$G$1921,'death (num)'!$C74,'RAW death CI'!$M$2:$M$1921,'death (num)'!S$1))/5</f>
        <v>9112.7266459999992</v>
      </c>
      <c r="T74" s="2">
        <f>(SUMIFS('RAW death'!$N$2:$N$2561,'RAW death'!$G$2:$G$2561,'death (num)'!$C74,'RAW death'!$M$2:$M$2561,T$1)-SUMIFS('RAW death CI'!$N$2:$N$1921,'RAW death CI'!$G$2:$G$1921,'death (num)'!$C74,'RAW death CI'!$M$2:$M$1921,'death (num)'!T$1))/5</f>
        <v>9330.8336060000001</v>
      </c>
      <c r="U74" s="2">
        <f>(SUMIFS('RAW death'!$N$2:$N$2561,'RAW death'!$G$2:$G$2561,'death (num)'!$C74,'RAW death'!$M$2:$M$2561,U$1)-SUMIFS('RAW death CI'!$N$2:$N$1921,'RAW death CI'!$G$2:$G$1921,'death (num)'!$C74,'RAW death CI'!$M$2:$M$1921,'death (num)'!U$1))/5</f>
        <v>9299.386794</v>
      </c>
      <c r="V74" s="2">
        <f>(SUMIFS('RAW death'!$N$2:$N$2561,'RAW death'!$G$2:$G$2561,'death (num)'!$C74,'RAW death'!$M$2:$M$2561,V$1)-SUMIFS('RAW death CI'!$N$2:$N$1921,'RAW death CI'!$G$2:$G$1921,'death (num)'!$C74,'RAW death CI'!$M$2:$M$1921,'death (num)'!V$1))/5</f>
        <v>9374.6493579999988</v>
      </c>
      <c r="W74" s="2">
        <f>(SUMIFS('RAW death'!$N$2:$N$2561,'RAW death'!$G$2:$G$2561,'death (num)'!$C74,'RAW death'!$M$2:$M$2561,W$1)-SUMIFS('RAW death CI'!$N$2:$N$1921,'RAW death CI'!$G$2:$G$1921,'death (num)'!$C74,'RAW death CI'!$M$2:$M$1921,'death (num)'!W$1))/5</f>
        <v>9491.1227020000006</v>
      </c>
      <c r="X74" s="2">
        <f>(SUMIFS('RAW death'!$N$2:$N$2561,'RAW death'!$G$2:$G$2561,'death (num)'!$C74,'RAW death'!$M$2:$M$2561,X$1)-SUMIFS('RAW death CI'!$N$2:$N$1921,'RAW death CI'!$G$2:$G$1921,'death (num)'!$C74,'RAW death CI'!$M$2:$M$1921,'death (num)'!X$1))/5</f>
        <v>9622.0043340000011</v>
      </c>
      <c r="Y74" s="2">
        <f>(SUMIFS('RAW death'!$N$2:$N$2561,'RAW death'!$G$2:$G$2561,'death (num)'!$C74,'RAW death'!$M$2:$M$2561,Y$1)-SUMIFS('RAW death CI'!$N$2:$N$1921,'RAW death CI'!$G$2:$G$1921,'death (num)'!$C74,'RAW death CI'!$M$2:$M$1921,'death (num)'!Y$1))/5</f>
        <v>9611.2633779999996</v>
      </c>
      <c r="Z74" s="2">
        <f>(SUMIFS('RAW death'!$N$2:$N$2561,'RAW death'!$G$2:$G$2561,'death (num)'!$C74,'RAW death'!$M$2:$M$2561,Z$1)-SUMIFS('RAW death CI'!$N$2:$N$1921,'RAW death CI'!$G$2:$G$1921,'death (num)'!$C74,'RAW death CI'!$M$2:$M$1921,'death (num)'!Z$1))/5</f>
        <v>9613.1426200000024</v>
      </c>
      <c r="AA74" s="2">
        <f>(SUMIFS('RAW death'!$N$2:$N$2561,'RAW death'!$G$2:$G$2561,'death (num)'!$C74,'RAW death'!$M$2:$M$2561,AA$1)-SUMIFS('RAW death CI'!$N$2:$N$1921,'RAW death CI'!$G$2:$G$1921,'death (num)'!$C74,'RAW death CI'!$M$2:$M$1921,'death (num)'!AA$1))/5</f>
        <v>9605.3755899999996</v>
      </c>
      <c r="AB74" s="2">
        <f>(SUMIFS('RAW death'!$N$2:$N$2561,'RAW death'!$G$2:$G$2561,'death (num)'!$C74,'RAW death'!$M$2:$M$2561,AB$1)-SUMIFS('RAW death CI'!$N$2:$N$1921,'RAW death CI'!$G$2:$G$1921,'death (num)'!$C74,'RAW death CI'!$M$2:$M$1921,'death (num)'!AB$1))/5</f>
        <v>9638.2933719999983</v>
      </c>
      <c r="AC74" s="2">
        <f>(SUMIFS('RAW death'!$N$2:$N$2561,'RAW death'!$G$2:$G$2561,'death (num)'!$C74,'RAW death'!$M$2:$M$2561,AC$1)-SUMIFS('RAW death CI'!$N$2:$N$1921,'RAW death CI'!$G$2:$G$1921,'death (num)'!$C74,'RAW death CI'!$M$2:$M$1921,'death (num)'!AC$1))/5</f>
        <v>9734.6381599999986</v>
      </c>
      <c r="AD74" s="2">
        <f>(SUMIFS('RAW death'!$N$2:$N$2561,'RAW death'!$G$2:$G$2561,'death (num)'!$C74,'RAW death'!$M$2:$M$2561,AD$1)-SUMIFS('RAW death CI'!$N$2:$N$1921,'RAW death CI'!$G$2:$G$1921,'death (num)'!$C74,'RAW death CI'!$M$2:$M$1921,'death (num)'!AD$1))/5</f>
        <v>9799.2848259999992</v>
      </c>
      <c r="AE74" s="2">
        <f>(SUMIFS('RAW death'!$N$2:$N$2561,'RAW death'!$G$2:$G$2561,'death (num)'!$C74,'RAW death'!$M$2:$M$2561,AE$1)-SUMIFS('RAW death CI'!$N$2:$N$1921,'RAW death CI'!$G$2:$G$1921,'death (num)'!$C74,'RAW death CI'!$M$2:$M$1921,'death (num)'!AE$1))/5</f>
        <v>9843.1020219999991</v>
      </c>
      <c r="AF74" s="2">
        <f>(SUMIFS('RAW death'!$N$2:$N$2561,'RAW death'!$G$2:$G$2561,'death (num)'!$C74,'RAW death'!$M$2:$M$2561,AF$1)-SUMIFS('RAW death CI'!$N$2:$N$1921,'RAW death CI'!$G$2:$G$1921,'death (num)'!$C74,'RAW death CI'!$M$2:$M$1921,'death (num)'!AF$1))/5</f>
        <v>9988.1181820000002</v>
      </c>
      <c r="AG74" s="2">
        <f>(SUMIFS('RAW death'!$N$2:$N$2561,'RAW death'!$G$2:$G$2561,'death (num)'!$C74,'RAW death'!$M$2:$M$2561,AG$1)-SUMIFS('RAW death CI'!$N$2:$N$1921,'RAW death CI'!$G$2:$G$1921,'death (num)'!$C74,'RAW death CI'!$M$2:$M$1921,'death (num)'!AG$1))/5</f>
        <v>10176.975157999999</v>
      </c>
      <c r="AH74" s="2">
        <f>(SUMIFS('RAW death'!$N$2:$N$2561,'RAW death'!$G$2:$G$2561,'death (num)'!$C74,'RAW death'!$M$2:$M$2561,AH$1)-SUMIFS('RAW death CI'!$N$2:$N$1921,'RAW death CI'!$G$2:$G$1921,'death (num)'!$C74,'RAW death CI'!$M$2:$M$1921,'death (num)'!AH$1))/5</f>
        <v>11741.108742</v>
      </c>
      <c r="AI74" s="2">
        <f>(SUMIFS('RAW death'!$N$2:$N$2561,'RAW death'!$G$2:$G$2561,'death (num)'!$C74,'RAW death'!$M$2:$M$2561,AI$1)-SUMIFS('RAW death CI'!$N$2:$N$1921,'RAW death CI'!$G$2:$G$1921,'death (num)'!$C74,'RAW death CI'!$M$2:$M$1921,'death (num)'!AI$1))/5</f>
        <v>14057.034068000003</v>
      </c>
    </row>
    <row r="75" spans="1:35" x14ac:dyDescent="0.2">
      <c r="A75">
        <f t="shared" si="1"/>
        <v>74</v>
      </c>
      <c r="B75" t="s">
        <v>35</v>
      </c>
      <c r="C75" s="1">
        <v>19</v>
      </c>
      <c r="D75" s="2">
        <f>(SUMIFS('RAW death'!$N$2:$N$2561,'RAW death'!$G$2:$G$2561,'death (num)'!$C75,'RAW death'!$M$2:$M$2561,D$1)-SUMIFS('RAW death CI'!$N$2:$N$1921,'RAW death CI'!$G$2:$G$1921,'death (num)'!$C75,'RAW death CI'!$M$2:$M$1921,'death (num)'!D$1))/5</f>
        <v>6361.9733760000008</v>
      </c>
      <c r="E75" s="2">
        <f>(SUMIFS('RAW death'!$N$2:$N$2561,'RAW death'!$G$2:$G$2561,'death (num)'!$C75,'RAW death'!$M$2:$M$2561,E$1)-SUMIFS('RAW death CI'!$N$2:$N$1921,'RAW death CI'!$G$2:$G$1921,'death (num)'!$C75,'RAW death CI'!$M$2:$M$1921,'death (num)'!E$1))/5</f>
        <v>6467.0325442000003</v>
      </c>
      <c r="F75" s="2">
        <f>(SUMIFS('RAW death'!$N$2:$N$2561,'RAW death'!$G$2:$G$2561,'death (num)'!$C75,'RAW death'!$M$2:$M$2561,F$1)-SUMIFS('RAW death CI'!$N$2:$N$1921,'RAW death CI'!$G$2:$G$1921,'death (num)'!$C75,'RAW death CI'!$M$2:$M$1921,'death (num)'!F$1))/5</f>
        <v>6612.3052785999998</v>
      </c>
      <c r="G75" s="2">
        <f>(SUMIFS('RAW death'!$N$2:$N$2561,'RAW death'!$G$2:$G$2561,'death (num)'!$C75,'RAW death'!$M$2:$M$2561,G$1)-SUMIFS('RAW death CI'!$N$2:$N$1921,'RAW death CI'!$G$2:$G$1921,'death (num)'!$C75,'RAW death CI'!$M$2:$M$1921,'death (num)'!G$1))/5</f>
        <v>6786.4613421999993</v>
      </c>
      <c r="H75" s="2">
        <f>(SUMIFS('RAW death'!$N$2:$N$2561,'RAW death'!$G$2:$G$2561,'death (num)'!$C75,'RAW death'!$M$2:$M$2561,H$1)-SUMIFS('RAW death CI'!$N$2:$N$1921,'RAW death CI'!$G$2:$G$1921,'death (num)'!$C75,'RAW death CI'!$M$2:$M$1921,'death (num)'!H$1))/5</f>
        <v>6968.402441799999</v>
      </c>
      <c r="I75" s="2">
        <f>(SUMIFS('RAW death'!$N$2:$N$2561,'RAW death'!$G$2:$G$2561,'death (num)'!$C75,'RAW death'!$M$2:$M$2561,I$1)-SUMIFS('RAW death CI'!$N$2:$N$1921,'RAW death CI'!$G$2:$G$1921,'death (num)'!$C75,'RAW death CI'!$M$2:$M$1921,'death (num)'!I$1))/5</f>
        <v>7173.4919082000006</v>
      </c>
      <c r="J75" s="2">
        <f>(SUMIFS('RAW death'!$N$2:$N$2561,'RAW death'!$G$2:$G$2561,'death (num)'!$C75,'RAW death'!$M$2:$M$2561,J$1)-SUMIFS('RAW death CI'!$N$2:$N$1921,'RAW death CI'!$G$2:$G$1921,'death (num)'!$C75,'RAW death CI'!$M$2:$M$1921,'death (num)'!J$1))/5</f>
        <v>7357.4091524000005</v>
      </c>
      <c r="K75" s="2">
        <f>(SUMIFS('RAW death'!$N$2:$N$2561,'RAW death'!$G$2:$G$2561,'death (num)'!$C75,'RAW death'!$M$2:$M$2561,K$1)-SUMIFS('RAW death CI'!$N$2:$N$1921,'RAW death CI'!$G$2:$G$1921,'death (num)'!$C75,'RAW death CI'!$M$2:$M$1921,'death (num)'!K$1))/5</f>
        <v>7599.5396993999993</v>
      </c>
      <c r="L75" s="2">
        <f>(SUMIFS('RAW death'!$N$2:$N$2561,'RAW death'!$G$2:$G$2561,'death (num)'!$C75,'RAW death'!$M$2:$M$2561,L$1)-SUMIFS('RAW death CI'!$N$2:$N$1921,'RAW death CI'!$G$2:$G$1921,'death (num)'!$C75,'RAW death CI'!$M$2:$M$1921,'death (num)'!L$1))/5</f>
        <v>7897.7280780000001</v>
      </c>
      <c r="M75" s="2">
        <f>(SUMIFS('RAW death'!$N$2:$N$2561,'RAW death'!$G$2:$G$2561,'death (num)'!$C75,'RAW death'!$M$2:$M$2561,M$1)-SUMIFS('RAW death CI'!$N$2:$N$1921,'RAW death CI'!$G$2:$G$1921,'death (num)'!$C75,'RAW death CI'!$M$2:$M$1921,'death (num)'!M$1))/5</f>
        <v>8224.5291499999985</v>
      </c>
      <c r="N75" s="2">
        <f>(SUMIFS('RAW death'!$N$2:$N$2561,'RAW death'!$G$2:$G$2561,'death (num)'!$C75,'RAW death'!$M$2:$M$2561,N$1)-SUMIFS('RAW death CI'!$N$2:$N$1921,'RAW death CI'!$G$2:$G$1921,'death (num)'!$C75,'RAW death CI'!$M$2:$M$1921,'death (num)'!N$1))/5</f>
        <v>8553.4447479999999</v>
      </c>
      <c r="O75" s="2">
        <f>(SUMIFS('RAW death'!$N$2:$N$2561,'RAW death'!$G$2:$G$2561,'death (num)'!$C75,'RAW death'!$M$2:$M$2561,O$1)-SUMIFS('RAW death CI'!$N$2:$N$1921,'RAW death CI'!$G$2:$G$1921,'death (num)'!$C75,'RAW death CI'!$M$2:$M$1921,'death (num)'!O$1))/5</f>
        <v>8820.9710919999998</v>
      </c>
      <c r="P75" s="2">
        <f>(SUMIFS('RAW death'!$N$2:$N$2561,'RAW death'!$G$2:$G$2561,'death (num)'!$C75,'RAW death'!$M$2:$M$2561,P$1)-SUMIFS('RAW death CI'!$N$2:$N$1921,'RAW death CI'!$G$2:$G$1921,'death (num)'!$C75,'RAW death CI'!$M$2:$M$1921,'death (num)'!P$1))/5</f>
        <v>9029.5055420000026</v>
      </c>
      <c r="Q75" s="2">
        <f>(SUMIFS('RAW death'!$N$2:$N$2561,'RAW death'!$G$2:$G$2561,'death (num)'!$C75,'RAW death'!$M$2:$M$2561,Q$1)-SUMIFS('RAW death CI'!$N$2:$N$1921,'RAW death CI'!$G$2:$G$1921,'death (num)'!$C75,'RAW death CI'!$M$2:$M$1921,'death (num)'!Q$1))/5</f>
        <v>9158.417284000001</v>
      </c>
      <c r="R75" s="2">
        <f>(SUMIFS('RAW death'!$N$2:$N$2561,'RAW death'!$G$2:$G$2561,'death (num)'!$C75,'RAW death'!$M$2:$M$2561,R$1)-SUMIFS('RAW death CI'!$N$2:$N$1921,'RAW death CI'!$G$2:$G$1921,'death (num)'!$C75,'RAW death CI'!$M$2:$M$1921,'death (num)'!R$1))/5</f>
        <v>9635.5012339999994</v>
      </c>
      <c r="S75" s="2">
        <f>(SUMIFS('RAW death'!$N$2:$N$2561,'RAW death'!$G$2:$G$2561,'death (num)'!$C75,'RAW death'!$M$2:$M$2561,S$1)-SUMIFS('RAW death CI'!$N$2:$N$1921,'RAW death CI'!$G$2:$G$1921,'death (num)'!$C75,'RAW death CI'!$M$2:$M$1921,'death (num)'!S$1))/5</f>
        <v>9112.7266459999992</v>
      </c>
      <c r="T75" s="2">
        <f>(SUMIFS('RAW death'!$N$2:$N$2561,'RAW death'!$G$2:$G$2561,'death (num)'!$C75,'RAW death'!$M$2:$M$2561,T$1)-SUMIFS('RAW death CI'!$N$2:$N$1921,'RAW death CI'!$G$2:$G$1921,'death (num)'!$C75,'RAW death CI'!$M$2:$M$1921,'death (num)'!T$1))/5</f>
        <v>9330.8336060000001</v>
      </c>
      <c r="U75" s="2">
        <f>(SUMIFS('RAW death'!$N$2:$N$2561,'RAW death'!$G$2:$G$2561,'death (num)'!$C75,'RAW death'!$M$2:$M$2561,U$1)-SUMIFS('RAW death CI'!$N$2:$N$1921,'RAW death CI'!$G$2:$G$1921,'death (num)'!$C75,'RAW death CI'!$M$2:$M$1921,'death (num)'!U$1))/5</f>
        <v>9299.386794</v>
      </c>
      <c r="V75" s="2">
        <f>(SUMIFS('RAW death'!$N$2:$N$2561,'RAW death'!$G$2:$G$2561,'death (num)'!$C75,'RAW death'!$M$2:$M$2561,V$1)-SUMIFS('RAW death CI'!$N$2:$N$1921,'RAW death CI'!$G$2:$G$1921,'death (num)'!$C75,'RAW death CI'!$M$2:$M$1921,'death (num)'!V$1))/5</f>
        <v>9374.6493579999988</v>
      </c>
      <c r="W75" s="2">
        <f>(SUMIFS('RAW death'!$N$2:$N$2561,'RAW death'!$G$2:$G$2561,'death (num)'!$C75,'RAW death'!$M$2:$M$2561,W$1)-SUMIFS('RAW death CI'!$N$2:$N$1921,'RAW death CI'!$G$2:$G$1921,'death (num)'!$C75,'RAW death CI'!$M$2:$M$1921,'death (num)'!W$1))/5</f>
        <v>9491.1227020000006</v>
      </c>
      <c r="X75" s="2">
        <f>(SUMIFS('RAW death'!$N$2:$N$2561,'RAW death'!$G$2:$G$2561,'death (num)'!$C75,'RAW death'!$M$2:$M$2561,X$1)-SUMIFS('RAW death CI'!$N$2:$N$1921,'RAW death CI'!$G$2:$G$1921,'death (num)'!$C75,'RAW death CI'!$M$2:$M$1921,'death (num)'!X$1))/5</f>
        <v>9622.0043340000011</v>
      </c>
      <c r="Y75" s="2">
        <f>(SUMIFS('RAW death'!$N$2:$N$2561,'RAW death'!$G$2:$G$2561,'death (num)'!$C75,'RAW death'!$M$2:$M$2561,Y$1)-SUMIFS('RAW death CI'!$N$2:$N$1921,'RAW death CI'!$G$2:$G$1921,'death (num)'!$C75,'RAW death CI'!$M$2:$M$1921,'death (num)'!Y$1))/5</f>
        <v>9611.2633779999996</v>
      </c>
      <c r="Z75" s="2">
        <f>(SUMIFS('RAW death'!$N$2:$N$2561,'RAW death'!$G$2:$G$2561,'death (num)'!$C75,'RAW death'!$M$2:$M$2561,Z$1)-SUMIFS('RAW death CI'!$N$2:$N$1921,'RAW death CI'!$G$2:$G$1921,'death (num)'!$C75,'RAW death CI'!$M$2:$M$1921,'death (num)'!Z$1))/5</f>
        <v>9613.1426200000024</v>
      </c>
      <c r="AA75" s="2">
        <f>(SUMIFS('RAW death'!$N$2:$N$2561,'RAW death'!$G$2:$G$2561,'death (num)'!$C75,'RAW death'!$M$2:$M$2561,AA$1)-SUMIFS('RAW death CI'!$N$2:$N$1921,'RAW death CI'!$G$2:$G$1921,'death (num)'!$C75,'RAW death CI'!$M$2:$M$1921,'death (num)'!AA$1))/5</f>
        <v>9605.3755899999996</v>
      </c>
      <c r="AB75" s="2">
        <f>(SUMIFS('RAW death'!$N$2:$N$2561,'RAW death'!$G$2:$G$2561,'death (num)'!$C75,'RAW death'!$M$2:$M$2561,AB$1)-SUMIFS('RAW death CI'!$N$2:$N$1921,'RAW death CI'!$G$2:$G$1921,'death (num)'!$C75,'RAW death CI'!$M$2:$M$1921,'death (num)'!AB$1))/5</f>
        <v>9638.2933719999983</v>
      </c>
      <c r="AC75" s="2">
        <f>(SUMIFS('RAW death'!$N$2:$N$2561,'RAW death'!$G$2:$G$2561,'death (num)'!$C75,'RAW death'!$M$2:$M$2561,AC$1)-SUMIFS('RAW death CI'!$N$2:$N$1921,'RAW death CI'!$G$2:$G$1921,'death (num)'!$C75,'RAW death CI'!$M$2:$M$1921,'death (num)'!AC$1))/5</f>
        <v>9734.6381599999986</v>
      </c>
      <c r="AD75" s="2">
        <f>(SUMIFS('RAW death'!$N$2:$N$2561,'RAW death'!$G$2:$G$2561,'death (num)'!$C75,'RAW death'!$M$2:$M$2561,AD$1)-SUMIFS('RAW death CI'!$N$2:$N$1921,'RAW death CI'!$G$2:$G$1921,'death (num)'!$C75,'RAW death CI'!$M$2:$M$1921,'death (num)'!AD$1))/5</f>
        <v>9799.2848259999992</v>
      </c>
      <c r="AE75" s="2">
        <f>(SUMIFS('RAW death'!$N$2:$N$2561,'RAW death'!$G$2:$G$2561,'death (num)'!$C75,'RAW death'!$M$2:$M$2561,AE$1)-SUMIFS('RAW death CI'!$N$2:$N$1921,'RAW death CI'!$G$2:$G$1921,'death (num)'!$C75,'RAW death CI'!$M$2:$M$1921,'death (num)'!AE$1))/5</f>
        <v>9843.1020219999991</v>
      </c>
      <c r="AF75" s="2">
        <f>(SUMIFS('RAW death'!$N$2:$N$2561,'RAW death'!$G$2:$G$2561,'death (num)'!$C75,'RAW death'!$M$2:$M$2561,AF$1)-SUMIFS('RAW death CI'!$N$2:$N$1921,'RAW death CI'!$G$2:$G$1921,'death (num)'!$C75,'RAW death CI'!$M$2:$M$1921,'death (num)'!AF$1))/5</f>
        <v>9988.1181820000002</v>
      </c>
      <c r="AG75" s="2">
        <f>(SUMIFS('RAW death'!$N$2:$N$2561,'RAW death'!$G$2:$G$2561,'death (num)'!$C75,'RAW death'!$M$2:$M$2561,AG$1)-SUMIFS('RAW death CI'!$N$2:$N$1921,'RAW death CI'!$G$2:$G$1921,'death (num)'!$C75,'RAW death CI'!$M$2:$M$1921,'death (num)'!AG$1))/5</f>
        <v>10176.975157999999</v>
      </c>
      <c r="AH75" s="2">
        <f>(SUMIFS('RAW death'!$N$2:$N$2561,'RAW death'!$G$2:$G$2561,'death (num)'!$C75,'RAW death'!$M$2:$M$2561,AH$1)-SUMIFS('RAW death CI'!$N$2:$N$1921,'RAW death CI'!$G$2:$G$1921,'death (num)'!$C75,'RAW death CI'!$M$2:$M$1921,'death (num)'!AH$1))/5</f>
        <v>11741.108742</v>
      </c>
      <c r="AI75" s="2">
        <f>(SUMIFS('RAW death'!$N$2:$N$2561,'RAW death'!$G$2:$G$2561,'death (num)'!$C75,'RAW death'!$M$2:$M$2561,AI$1)-SUMIFS('RAW death CI'!$N$2:$N$1921,'RAW death CI'!$G$2:$G$1921,'death (num)'!$C75,'RAW death CI'!$M$2:$M$1921,'death (num)'!AI$1))/5</f>
        <v>14057.034068000003</v>
      </c>
    </row>
    <row r="76" spans="1:35" x14ac:dyDescent="0.2">
      <c r="A76">
        <f t="shared" si="1"/>
        <v>75</v>
      </c>
      <c r="B76" t="s">
        <v>36</v>
      </c>
      <c r="C76" s="1">
        <v>20</v>
      </c>
      <c r="D76" s="2">
        <f>(SUMIFS('RAW death'!$N$2:$N$2561,'RAW death'!$G$2:$G$2561,'death (num)'!$C76,'RAW death'!$M$2:$M$2561,D$1)-SUMIFS('RAW death CI'!$N$2:$N$1921,'RAW death CI'!$G$2:$G$1921,'death (num)'!$C76,'RAW death CI'!$M$2:$M$1921,'death (num)'!D$1))/5</f>
        <v>5700.7343392000012</v>
      </c>
      <c r="E76" s="2">
        <f>(SUMIFS('RAW death'!$N$2:$N$2561,'RAW death'!$G$2:$G$2561,'death (num)'!$C76,'RAW death'!$M$2:$M$2561,E$1)-SUMIFS('RAW death CI'!$N$2:$N$1921,'RAW death CI'!$G$2:$G$1921,'death (num)'!$C76,'RAW death CI'!$M$2:$M$1921,'death (num)'!E$1))/5</f>
        <v>5794.0706974000004</v>
      </c>
      <c r="F76" s="2">
        <f>(SUMIFS('RAW death'!$N$2:$N$2561,'RAW death'!$G$2:$G$2561,'death (num)'!$C76,'RAW death'!$M$2:$M$2561,F$1)-SUMIFS('RAW death CI'!$N$2:$N$1921,'RAW death CI'!$G$2:$G$1921,'death (num)'!$C76,'RAW death CI'!$M$2:$M$1921,'death (num)'!F$1))/5</f>
        <v>5917.3786781999997</v>
      </c>
      <c r="G76" s="2">
        <f>(SUMIFS('RAW death'!$N$2:$N$2561,'RAW death'!$G$2:$G$2561,'death (num)'!$C76,'RAW death'!$M$2:$M$2561,G$1)-SUMIFS('RAW death CI'!$N$2:$N$1921,'RAW death CI'!$G$2:$G$1921,'death (num)'!$C76,'RAW death CI'!$M$2:$M$1921,'death (num)'!G$1))/5</f>
        <v>6080.5121629999994</v>
      </c>
      <c r="H76" s="2">
        <f>(SUMIFS('RAW death'!$N$2:$N$2561,'RAW death'!$G$2:$G$2561,'death (num)'!$C76,'RAW death'!$M$2:$M$2561,H$1)-SUMIFS('RAW death CI'!$N$2:$N$1921,'RAW death CI'!$G$2:$G$1921,'death (num)'!$C76,'RAW death CI'!$M$2:$M$1921,'death (num)'!H$1))/5</f>
        <v>6258.9465227999999</v>
      </c>
      <c r="I76" s="2">
        <f>(SUMIFS('RAW death'!$N$2:$N$2561,'RAW death'!$G$2:$G$2561,'death (num)'!$C76,'RAW death'!$M$2:$M$2561,I$1)-SUMIFS('RAW death CI'!$N$2:$N$1921,'RAW death CI'!$G$2:$G$1921,'death (num)'!$C76,'RAW death CI'!$M$2:$M$1921,'death (num)'!I$1))/5</f>
        <v>6464.5698818000001</v>
      </c>
      <c r="J76" s="2">
        <f>(SUMIFS('RAW death'!$N$2:$N$2561,'RAW death'!$G$2:$G$2561,'death (num)'!$C76,'RAW death'!$M$2:$M$2561,J$1)-SUMIFS('RAW death CI'!$N$2:$N$1921,'RAW death CI'!$G$2:$G$1921,'death (num)'!$C76,'RAW death CI'!$M$2:$M$1921,'death (num)'!J$1))/5</f>
        <v>6697.4598599999999</v>
      </c>
      <c r="K76" s="2">
        <f>(SUMIFS('RAW death'!$N$2:$N$2561,'RAW death'!$G$2:$G$2561,'death (num)'!$C76,'RAW death'!$M$2:$M$2561,K$1)-SUMIFS('RAW death CI'!$N$2:$N$1921,'RAW death CI'!$G$2:$G$1921,'death (num)'!$C76,'RAW death CI'!$M$2:$M$1921,'death (num)'!K$1))/5</f>
        <v>6953.7891117999998</v>
      </c>
      <c r="L76" s="2">
        <f>(SUMIFS('RAW death'!$N$2:$N$2561,'RAW death'!$G$2:$G$2561,'death (num)'!$C76,'RAW death'!$M$2:$M$2561,L$1)-SUMIFS('RAW death CI'!$N$2:$N$1921,'RAW death CI'!$G$2:$G$1921,'death (num)'!$C76,'RAW death CI'!$M$2:$M$1921,'death (num)'!L$1))/5</f>
        <v>7231.0239683999998</v>
      </c>
      <c r="M76" s="2">
        <f>(SUMIFS('RAW death'!$N$2:$N$2561,'RAW death'!$G$2:$G$2561,'death (num)'!$C76,'RAW death'!$M$2:$M$2561,M$1)-SUMIFS('RAW death CI'!$N$2:$N$1921,'RAW death CI'!$G$2:$G$1921,'death (num)'!$C76,'RAW death CI'!$M$2:$M$1921,'death (num)'!M$1))/5</f>
        <v>7519.7526670000007</v>
      </c>
      <c r="N76" s="2">
        <f>(SUMIFS('RAW death'!$N$2:$N$2561,'RAW death'!$G$2:$G$2561,'death (num)'!$C76,'RAW death'!$M$2:$M$2561,N$1)-SUMIFS('RAW death CI'!$N$2:$N$1921,'RAW death CI'!$G$2:$G$1921,'death (num)'!$C76,'RAW death CI'!$M$2:$M$1921,'death (num)'!N$1))/5</f>
        <v>7811.3500662000006</v>
      </c>
      <c r="O76" s="2">
        <f>(SUMIFS('RAW death'!$N$2:$N$2561,'RAW death'!$G$2:$G$2561,'death (num)'!$C76,'RAW death'!$M$2:$M$2561,O$1)-SUMIFS('RAW death CI'!$N$2:$N$1921,'RAW death CI'!$G$2:$G$1921,'death (num)'!$C76,'RAW death CI'!$M$2:$M$1921,'death (num)'!O$1))/5</f>
        <v>8034.2427475999984</v>
      </c>
      <c r="P76" s="2">
        <f>(SUMIFS('RAW death'!$N$2:$N$2561,'RAW death'!$G$2:$G$2561,'death (num)'!$C76,'RAW death'!$M$2:$M$2561,P$1)-SUMIFS('RAW death CI'!$N$2:$N$1921,'RAW death CI'!$G$2:$G$1921,'death (num)'!$C76,'RAW death CI'!$M$2:$M$1921,'death (num)'!P$1))/5</f>
        <v>8321.709734</v>
      </c>
      <c r="Q76" s="2">
        <f>(SUMIFS('RAW death'!$N$2:$N$2561,'RAW death'!$G$2:$G$2561,'death (num)'!$C76,'RAW death'!$M$2:$M$2561,Q$1)-SUMIFS('RAW death CI'!$N$2:$N$1921,'RAW death CI'!$G$2:$G$1921,'death (num)'!$C76,'RAW death CI'!$M$2:$M$1921,'death (num)'!Q$1))/5</f>
        <v>8659.6066140000003</v>
      </c>
      <c r="R76" s="2">
        <f>(SUMIFS('RAW death'!$N$2:$N$2561,'RAW death'!$G$2:$G$2561,'death (num)'!$C76,'RAW death'!$M$2:$M$2561,R$1)-SUMIFS('RAW death CI'!$N$2:$N$1921,'RAW death CI'!$G$2:$G$1921,'death (num)'!$C76,'RAW death CI'!$M$2:$M$1921,'death (num)'!R$1))/5</f>
        <v>9304.818996</v>
      </c>
      <c r="S76" s="2">
        <f>(SUMIFS('RAW death'!$N$2:$N$2561,'RAW death'!$G$2:$G$2561,'death (num)'!$C76,'RAW death'!$M$2:$M$2561,S$1)-SUMIFS('RAW death CI'!$N$2:$N$1921,'RAW death CI'!$G$2:$G$1921,'death (num)'!$C76,'RAW death CI'!$M$2:$M$1921,'death (num)'!S$1))/5</f>
        <v>9375.0371160000013</v>
      </c>
      <c r="T76" s="2">
        <f>(SUMIFS('RAW death'!$N$2:$N$2561,'RAW death'!$G$2:$G$2561,'death (num)'!$C76,'RAW death'!$M$2:$M$2561,T$1)-SUMIFS('RAW death CI'!$N$2:$N$1921,'RAW death CI'!$G$2:$G$1921,'death (num)'!$C76,'RAW death CI'!$M$2:$M$1921,'death (num)'!T$1))/5</f>
        <v>9687.9043639999982</v>
      </c>
      <c r="U76" s="2">
        <f>(SUMIFS('RAW death'!$N$2:$N$2561,'RAW death'!$G$2:$G$2561,'death (num)'!$C76,'RAW death'!$M$2:$M$2561,U$1)-SUMIFS('RAW death CI'!$N$2:$N$1921,'RAW death CI'!$G$2:$G$1921,'death (num)'!$C76,'RAW death CI'!$M$2:$M$1921,'death (num)'!U$1))/5</f>
        <v>9868.7162880000014</v>
      </c>
      <c r="V76" s="2">
        <f>(SUMIFS('RAW death'!$N$2:$N$2561,'RAW death'!$G$2:$G$2561,'death (num)'!$C76,'RAW death'!$M$2:$M$2561,V$1)-SUMIFS('RAW death CI'!$N$2:$N$1921,'RAW death CI'!$G$2:$G$1921,'death (num)'!$C76,'RAW death CI'!$M$2:$M$1921,'death (num)'!V$1))/5</f>
        <v>10017.252601999999</v>
      </c>
      <c r="W76" s="2">
        <f>(SUMIFS('RAW death'!$N$2:$N$2561,'RAW death'!$G$2:$G$2561,'death (num)'!$C76,'RAW death'!$M$2:$M$2561,W$1)-SUMIFS('RAW death CI'!$N$2:$N$1921,'RAW death CI'!$G$2:$G$1921,'death (num)'!$C76,'RAW death CI'!$M$2:$M$1921,'death (num)'!W$1))/5</f>
        <v>10078.129025999999</v>
      </c>
      <c r="X76" s="2">
        <f>(SUMIFS('RAW death'!$N$2:$N$2561,'RAW death'!$G$2:$G$2561,'death (num)'!$C76,'RAW death'!$M$2:$M$2561,X$1)-SUMIFS('RAW death CI'!$N$2:$N$1921,'RAW death CI'!$G$2:$G$1921,'death (num)'!$C76,'RAW death CI'!$M$2:$M$1921,'death (num)'!X$1))/5</f>
        <v>10039.141621999999</v>
      </c>
      <c r="Y76" s="2">
        <f>(SUMIFS('RAW death'!$N$2:$N$2561,'RAW death'!$G$2:$G$2561,'death (num)'!$C76,'RAW death'!$M$2:$M$2561,Y$1)-SUMIFS('RAW death CI'!$N$2:$N$1921,'RAW death CI'!$G$2:$G$1921,'death (num)'!$C76,'RAW death CI'!$M$2:$M$1921,'death (num)'!Y$1))/5</f>
        <v>10215.621021999999</v>
      </c>
      <c r="Z76" s="2">
        <f>(SUMIFS('RAW death'!$N$2:$N$2561,'RAW death'!$G$2:$G$2561,'death (num)'!$C76,'RAW death'!$M$2:$M$2561,Z$1)-SUMIFS('RAW death CI'!$N$2:$N$1921,'RAW death CI'!$G$2:$G$1921,'death (num)'!$C76,'RAW death CI'!$M$2:$M$1921,'death (num)'!Z$1))/5</f>
        <v>10256.148279999999</v>
      </c>
      <c r="AA76" s="2">
        <f>(SUMIFS('RAW death'!$N$2:$N$2561,'RAW death'!$G$2:$G$2561,'death (num)'!$C76,'RAW death'!$M$2:$M$2561,AA$1)-SUMIFS('RAW death CI'!$N$2:$N$1921,'RAW death CI'!$G$2:$G$1921,'death (num)'!$C76,'RAW death CI'!$M$2:$M$1921,'death (num)'!AA$1))/5</f>
        <v>10328.595233999999</v>
      </c>
      <c r="AB76" s="2">
        <f>(SUMIFS('RAW death'!$N$2:$N$2561,'RAW death'!$G$2:$G$2561,'death (num)'!$C76,'RAW death'!$M$2:$M$2561,AB$1)-SUMIFS('RAW death CI'!$N$2:$N$1921,'RAW death CI'!$G$2:$G$1921,'death (num)'!$C76,'RAW death CI'!$M$2:$M$1921,'death (num)'!AB$1))/5</f>
        <v>10450.576052</v>
      </c>
      <c r="AC76" s="2">
        <f>(SUMIFS('RAW death'!$N$2:$N$2561,'RAW death'!$G$2:$G$2561,'death (num)'!$C76,'RAW death'!$M$2:$M$2561,AC$1)-SUMIFS('RAW death CI'!$N$2:$N$1921,'RAW death CI'!$G$2:$G$1921,'death (num)'!$C76,'RAW death CI'!$M$2:$M$1921,'death (num)'!AC$1))/5</f>
        <v>10597.046227999999</v>
      </c>
      <c r="AD76" s="2">
        <f>(SUMIFS('RAW death'!$N$2:$N$2561,'RAW death'!$G$2:$G$2561,'death (num)'!$C76,'RAW death'!$M$2:$M$2561,AD$1)-SUMIFS('RAW death CI'!$N$2:$N$1921,'RAW death CI'!$G$2:$G$1921,'death (num)'!$C76,'RAW death CI'!$M$2:$M$1921,'death (num)'!AD$1))/5</f>
        <v>10672.995562</v>
      </c>
      <c r="AE76" s="2">
        <f>(SUMIFS('RAW death'!$N$2:$N$2561,'RAW death'!$G$2:$G$2561,'death (num)'!$C76,'RAW death'!$M$2:$M$2561,AE$1)-SUMIFS('RAW death CI'!$N$2:$N$1921,'RAW death CI'!$G$2:$G$1921,'death (num)'!$C76,'RAW death CI'!$M$2:$M$1921,'death (num)'!AE$1))/5</f>
        <v>10709.097346</v>
      </c>
      <c r="AF76" s="2">
        <f>(SUMIFS('RAW death'!$N$2:$N$2561,'RAW death'!$G$2:$G$2561,'death (num)'!$C76,'RAW death'!$M$2:$M$2561,AF$1)-SUMIFS('RAW death CI'!$N$2:$N$1921,'RAW death CI'!$G$2:$G$1921,'death (num)'!$C76,'RAW death CI'!$M$2:$M$1921,'death (num)'!AF$1))/5</f>
        <v>10812.300132</v>
      </c>
      <c r="AG76" s="2">
        <f>(SUMIFS('RAW death'!$N$2:$N$2561,'RAW death'!$G$2:$G$2561,'death (num)'!$C76,'RAW death'!$M$2:$M$2561,AG$1)-SUMIFS('RAW death CI'!$N$2:$N$1921,'RAW death CI'!$G$2:$G$1921,'death (num)'!$C76,'RAW death CI'!$M$2:$M$1921,'death (num)'!AG$1))/5</f>
        <v>10909.589126000001</v>
      </c>
      <c r="AH76" s="2">
        <f>(SUMIFS('RAW death'!$N$2:$N$2561,'RAW death'!$G$2:$G$2561,'death (num)'!$C76,'RAW death'!$M$2:$M$2561,AH$1)-SUMIFS('RAW death CI'!$N$2:$N$1921,'RAW death CI'!$G$2:$G$1921,'death (num)'!$C76,'RAW death CI'!$M$2:$M$1921,'death (num)'!AH$1))/5</f>
        <v>12135.663876000001</v>
      </c>
      <c r="AI76" s="2">
        <f>(SUMIFS('RAW death'!$N$2:$N$2561,'RAW death'!$G$2:$G$2561,'death (num)'!$C76,'RAW death'!$M$2:$M$2561,AI$1)-SUMIFS('RAW death CI'!$N$2:$N$1921,'RAW death CI'!$G$2:$G$1921,'death (num)'!$C76,'RAW death CI'!$M$2:$M$1921,'death (num)'!AI$1))/5</f>
        <v>14001.772686</v>
      </c>
    </row>
    <row r="77" spans="1:35" x14ac:dyDescent="0.2">
      <c r="A77">
        <f t="shared" si="1"/>
        <v>76</v>
      </c>
      <c r="B77" t="s">
        <v>36</v>
      </c>
      <c r="C77" s="1">
        <v>20</v>
      </c>
      <c r="D77" s="2">
        <f>(SUMIFS('RAW death'!$N$2:$N$2561,'RAW death'!$G$2:$G$2561,'death (num)'!$C77,'RAW death'!$M$2:$M$2561,D$1)-SUMIFS('RAW death CI'!$N$2:$N$1921,'RAW death CI'!$G$2:$G$1921,'death (num)'!$C77,'RAW death CI'!$M$2:$M$1921,'death (num)'!D$1))/5</f>
        <v>5700.7343392000012</v>
      </c>
      <c r="E77" s="2">
        <f>(SUMIFS('RAW death'!$N$2:$N$2561,'RAW death'!$G$2:$G$2561,'death (num)'!$C77,'RAW death'!$M$2:$M$2561,E$1)-SUMIFS('RAW death CI'!$N$2:$N$1921,'RAW death CI'!$G$2:$G$1921,'death (num)'!$C77,'RAW death CI'!$M$2:$M$1921,'death (num)'!E$1))/5</f>
        <v>5794.0706974000004</v>
      </c>
      <c r="F77" s="2">
        <f>(SUMIFS('RAW death'!$N$2:$N$2561,'RAW death'!$G$2:$G$2561,'death (num)'!$C77,'RAW death'!$M$2:$M$2561,F$1)-SUMIFS('RAW death CI'!$N$2:$N$1921,'RAW death CI'!$G$2:$G$1921,'death (num)'!$C77,'RAW death CI'!$M$2:$M$1921,'death (num)'!F$1))/5</f>
        <v>5917.3786781999997</v>
      </c>
      <c r="G77" s="2">
        <f>(SUMIFS('RAW death'!$N$2:$N$2561,'RAW death'!$G$2:$G$2561,'death (num)'!$C77,'RAW death'!$M$2:$M$2561,G$1)-SUMIFS('RAW death CI'!$N$2:$N$1921,'RAW death CI'!$G$2:$G$1921,'death (num)'!$C77,'RAW death CI'!$M$2:$M$1921,'death (num)'!G$1))/5</f>
        <v>6080.5121629999994</v>
      </c>
      <c r="H77" s="2">
        <f>(SUMIFS('RAW death'!$N$2:$N$2561,'RAW death'!$G$2:$G$2561,'death (num)'!$C77,'RAW death'!$M$2:$M$2561,H$1)-SUMIFS('RAW death CI'!$N$2:$N$1921,'RAW death CI'!$G$2:$G$1921,'death (num)'!$C77,'RAW death CI'!$M$2:$M$1921,'death (num)'!H$1))/5</f>
        <v>6258.9465227999999</v>
      </c>
      <c r="I77" s="2">
        <f>(SUMIFS('RAW death'!$N$2:$N$2561,'RAW death'!$G$2:$G$2561,'death (num)'!$C77,'RAW death'!$M$2:$M$2561,I$1)-SUMIFS('RAW death CI'!$N$2:$N$1921,'RAW death CI'!$G$2:$G$1921,'death (num)'!$C77,'RAW death CI'!$M$2:$M$1921,'death (num)'!I$1))/5</f>
        <v>6464.5698818000001</v>
      </c>
      <c r="J77" s="2">
        <f>(SUMIFS('RAW death'!$N$2:$N$2561,'RAW death'!$G$2:$G$2561,'death (num)'!$C77,'RAW death'!$M$2:$M$2561,J$1)-SUMIFS('RAW death CI'!$N$2:$N$1921,'RAW death CI'!$G$2:$G$1921,'death (num)'!$C77,'RAW death CI'!$M$2:$M$1921,'death (num)'!J$1))/5</f>
        <v>6697.4598599999999</v>
      </c>
      <c r="K77" s="2">
        <f>(SUMIFS('RAW death'!$N$2:$N$2561,'RAW death'!$G$2:$G$2561,'death (num)'!$C77,'RAW death'!$M$2:$M$2561,K$1)-SUMIFS('RAW death CI'!$N$2:$N$1921,'RAW death CI'!$G$2:$G$1921,'death (num)'!$C77,'RAW death CI'!$M$2:$M$1921,'death (num)'!K$1))/5</f>
        <v>6953.7891117999998</v>
      </c>
      <c r="L77" s="2">
        <f>(SUMIFS('RAW death'!$N$2:$N$2561,'RAW death'!$G$2:$G$2561,'death (num)'!$C77,'RAW death'!$M$2:$M$2561,L$1)-SUMIFS('RAW death CI'!$N$2:$N$1921,'RAW death CI'!$G$2:$G$1921,'death (num)'!$C77,'RAW death CI'!$M$2:$M$1921,'death (num)'!L$1))/5</f>
        <v>7231.0239683999998</v>
      </c>
      <c r="M77" s="2">
        <f>(SUMIFS('RAW death'!$N$2:$N$2561,'RAW death'!$G$2:$G$2561,'death (num)'!$C77,'RAW death'!$M$2:$M$2561,M$1)-SUMIFS('RAW death CI'!$N$2:$N$1921,'RAW death CI'!$G$2:$G$1921,'death (num)'!$C77,'RAW death CI'!$M$2:$M$1921,'death (num)'!M$1))/5</f>
        <v>7519.7526670000007</v>
      </c>
      <c r="N77" s="2">
        <f>(SUMIFS('RAW death'!$N$2:$N$2561,'RAW death'!$G$2:$G$2561,'death (num)'!$C77,'RAW death'!$M$2:$M$2561,N$1)-SUMIFS('RAW death CI'!$N$2:$N$1921,'RAW death CI'!$G$2:$G$1921,'death (num)'!$C77,'RAW death CI'!$M$2:$M$1921,'death (num)'!N$1))/5</f>
        <v>7811.3500662000006</v>
      </c>
      <c r="O77" s="2">
        <f>(SUMIFS('RAW death'!$N$2:$N$2561,'RAW death'!$G$2:$G$2561,'death (num)'!$C77,'RAW death'!$M$2:$M$2561,O$1)-SUMIFS('RAW death CI'!$N$2:$N$1921,'RAW death CI'!$G$2:$G$1921,'death (num)'!$C77,'RAW death CI'!$M$2:$M$1921,'death (num)'!O$1))/5</f>
        <v>8034.2427475999984</v>
      </c>
      <c r="P77" s="2">
        <f>(SUMIFS('RAW death'!$N$2:$N$2561,'RAW death'!$G$2:$G$2561,'death (num)'!$C77,'RAW death'!$M$2:$M$2561,P$1)-SUMIFS('RAW death CI'!$N$2:$N$1921,'RAW death CI'!$G$2:$G$1921,'death (num)'!$C77,'RAW death CI'!$M$2:$M$1921,'death (num)'!P$1))/5</f>
        <v>8321.709734</v>
      </c>
      <c r="Q77" s="2">
        <f>(SUMIFS('RAW death'!$N$2:$N$2561,'RAW death'!$G$2:$G$2561,'death (num)'!$C77,'RAW death'!$M$2:$M$2561,Q$1)-SUMIFS('RAW death CI'!$N$2:$N$1921,'RAW death CI'!$G$2:$G$1921,'death (num)'!$C77,'RAW death CI'!$M$2:$M$1921,'death (num)'!Q$1))/5</f>
        <v>8659.6066140000003</v>
      </c>
      <c r="R77" s="2">
        <f>(SUMIFS('RAW death'!$N$2:$N$2561,'RAW death'!$G$2:$G$2561,'death (num)'!$C77,'RAW death'!$M$2:$M$2561,R$1)-SUMIFS('RAW death CI'!$N$2:$N$1921,'RAW death CI'!$G$2:$G$1921,'death (num)'!$C77,'RAW death CI'!$M$2:$M$1921,'death (num)'!R$1))/5</f>
        <v>9304.818996</v>
      </c>
      <c r="S77" s="2">
        <f>(SUMIFS('RAW death'!$N$2:$N$2561,'RAW death'!$G$2:$G$2561,'death (num)'!$C77,'RAW death'!$M$2:$M$2561,S$1)-SUMIFS('RAW death CI'!$N$2:$N$1921,'RAW death CI'!$G$2:$G$1921,'death (num)'!$C77,'RAW death CI'!$M$2:$M$1921,'death (num)'!S$1))/5</f>
        <v>9375.0371160000013</v>
      </c>
      <c r="T77" s="2">
        <f>(SUMIFS('RAW death'!$N$2:$N$2561,'RAW death'!$G$2:$G$2561,'death (num)'!$C77,'RAW death'!$M$2:$M$2561,T$1)-SUMIFS('RAW death CI'!$N$2:$N$1921,'RAW death CI'!$G$2:$G$1921,'death (num)'!$C77,'RAW death CI'!$M$2:$M$1921,'death (num)'!T$1))/5</f>
        <v>9687.9043639999982</v>
      </c>
      <c r="U77" s="2">
        <f>(SUMIFS('RAW death'!$N$2:$N$2561,'RAW death'!$G$2:$G$2561,'death (num)'!$C77,'RAW death'!$M$2:$M$2561,U$1)-SUMIFS('RAW death CI'!$N$2:$N$1921,'RAW death CI'!$G$2:$G$1921,'death (num)'!$C77,'RAW death CI'!$M$2:$M$1921,'death (num)'!U$1))/5</f>
        <v>9868.7162880000014</v>
      </c>
      <c r="V77" s="2">
        <f>(SUMIFS('RAW death'!$N$2:$N$2561,'RAW death'!$G$2:$G$2561,'death (num)'!$C77,'RAW death'!$M$2:$M$2561,V$1)-SUMIFS('RAW death CI'!$N$2:$N$1921,'RAW death CI'!$G$2:$G$1921,'death (num)'!$C77,'RAW death CI'!$M$2:$M$1921,'death (num)'!V$1))/5</f>
        <v>10017.252601999999</v>
      </c>
      <c r="W77" s="2">
        <f>(SUMIFS('RAW death'!$N$2:$N$2561,'RAW death'!$G$2:$G$2561,'death (num)'!$C77,'RAW death'!$M$2:$M$2561,W$1)-SUMIFS('RAW death CI'!$N$2:$N$1921,'RAW death CI'!$G$2:$G$1921,'death (num)'!$C77,'RAW death CI'!$M$2:$M$1921,'death (num)'!W$1))/5</f>
        <v>10078.129025999999</v>
      </c>
      <c r="X77" s="2">
        <f>(SUMIFS('RAW death'!$N$2:$N$2561,'RAW death'!$G$2:$G$2561,'death (num)'!$C77,'RAW death'!$M$2:$M$2561,X$1)-SUMIFS('RAW death CI'!$N$2:$N$1921,'RAW death CI'!$G$2:$G$1921,'death (num)'!$C77,'RAW death CI'!$M$2:$M$1921,'death (num)'!X$1))/5</f>
        <v>10039.141621999999</v>
      </c>
      <c r="Y77" s="2">
        <f>(SUMIFS('RAW death'!$N$2:$N$2561,'RAW death'!$G$2:$G$2561,'death (num)'!$C77,'RAW death'!$M$2:$M$2561,Y$1)-SUMIFS('RAW death CI'!$N$2:$N$1921,'RAW death CI'!$G$2:$G$1921,'death (num)'!$C77,'RAW death CI'!$M$2:$M$1921,'death (num)'!Y$1))/5</f>
        <v>10215.621021999999</v>
      </c>
      <c r="Z77" s="2">
        <f>(SUMIFS('RAW death'!$N$2:$N$2561,'RAW death'!$G$2:$G$2561,'death (num)'!$C77,'RAW death'!$M$2:$M$2561,Z$1)-SUMIFS('RAW death CI'!$N$2:$N$1921,'RAW death CI'!$G$2:$G$1921,'death (num)'!$C77,'RAW death CI'!$M$2:$M$1921,'death (num)'!Z$1))/5</f>
        <v>10256.148279999999</v>
      </c>
      <c r="AA77" s="2">
        <f>(SUMIFS('RAW death'!$N$2:$N$2561,'RAW death'!$G$2:$G$2561,'death (num)'!$C77,'RAW death'!$M$2:$M$2561,AA$1)-SUMIFS('RAW death CI'!$N$2:$N$1921,'RAW death CI'!$G$2:$G$1921,'death (num)'!$C77,'RAW death CI'!$M$2:$M$1921,'death (num)'!AA$1))/5</f>
        <v>10328.595233999999</v>
      </c>
      <c r="AB77" s="2">
        <f>(SUMIFS('RAW death'!$N$2:$N$2561,'RAW death'!$G$2:$G$2561,'death (num)'!$C77,'RAW death'!$M$2:$M$2561,AB$1)-SUMIFS('RAW death CI'!$N$2:$N$1921,'RAW death CI'!$G$2:$G$1921,'death (num)'!$C77,'RAW death CI'!$M$2:$M$1921,'death (num)'!AB$1))/5</f>
        <v>10450.576052</v>
      </c>
      <c r="AC77" s="2">
        <f>(SUMIFS('RAW death'!$N$2:$N$2561,'RAW death'!$G$2:$G$2561,'death (num)'!$C77,'RAW death'!$M$2:$M$2561,AC$1)-SUMIFS('RAW death CI'!$N$2:$N$1921,'RAW death CI'!$G$2:$G$1921,'death (num)'!$C77,'RAW death CI'!$M$2:$M$1921,'death (num)'!AC$1))/5</f>
        <v>10597.046227999999</v>
      </c>
      <c r="AD77" s="2">
        <f>(SUMIFS('RAW death'!$N$2:$N$2561,'RAW death'!$G$2:$G$2561,'death (num)'!$C77,'RAW death'!$M$2:$M$2561,AD$1)-SUMIFS('RAW death CI'!$N$2:$N$1921,'RAW death CI'!$G$2:$G$1921,'death (num)'!$C77,'RAW death CI'!$M$2:$M$1921,'death (num)'!AD$1))/5</f>
        <v>10672.995562</v>
      </c>
      <c r="AE77" s="2">
        <f>(SUMIFS('RAW death'!$N$2:$N$2561,'RAW death'!$G$2:$G$2561,'death (num)'!$C77,'RAW death'!$M$2:$M$2561,AE$1)-SUMIFS('RAW death CI'!$N$2:$N$1921,'RAW death CI'!$G$2:$G$1921,'death (num)'!$C77,'RAW death CI'!$M$2:$M$1921,'death (num)'!AE$1))/5</f>
        <v>10709.097346</v>
      </c>
      <c r="AF77" s="2">
        <f>(SUMIFS('RAW death'!$N$2:$N$2561,'RAW death'!$G$2:$G$2561,'death (num)'!$C77,'RAW death'!$M$2:$M$2561,AF$1)-SUMIFS('RAW death CI'!$N$2:$N$1921,'RAW death CI'!$G$2:$G$1921,'death (num)'!$C77,'RAW death CI'!$M$2:$M$1921,'death (num)'!AF$1))/5</f>
        <v>10812.300132</v>
      </c>
      <c r="AG77" s="2">
        <f>(SUMIFS('RAW death'!$N$2:$N$2561,'RAW death'!$G$2:$G$2561,'death (num)'!$C77,'RAW death'!$M$2:$M$2561,AG$1)-SUMIFS('RAW death CI'!$N$2:$N$1921,'RAW death CI'!$G$2:$G$1921,'death (num)'!$C77,'RAW death CI'!$M$2:$M$1921,'death (num)'!AG$1))/5</f>
        <v>10909.589126000001</v>
      </c>
      <c r="AH77" s="2">
        <f>(SUMIFS('RAW death'!$N$2:$N$2561,'RAW death'!$G$2:$G$2561,'death (num)'!$C77,'RAW death'!$M$2:$M$2561,AH$1)-SUMIFS('RAW death CI'!$N$2:$N$1921,'RAW death CI'!$G$2:$G$1921,'death (num)'!$C77,'RAW death CI'!$M$2:$M$1921,'death (num)'!AH$1))/5</f>
        <v>12135.663876000001</v>
      </c>
      <c r="AI77" s="2">
        <f>(SUMIFS('RAW death'!$N$2:$N$2561,'RAW death'!$G$2:$G$2561,'death (num)'!$C77,'RAW death'!$M$2:$M$2561,AI$1)-SUMIFS('RAW death CI'!$N$2:$N$1921,'RAW death CI'!$G$2:$G$1921,'death (num)'!$C77,'RAW death CI'!$M$2:$M$1921,'death (num)'!AI$1))/5</f>
        <v>14001.772686</v>
      </c>
    </row>
    <row r="78" spans="1:35" x14ac:dyDescent="0.2">
      <c r="A78">
        <f t="shared" si="1"/>
        <v>77</v>
      </c>
      <c r="B78" t="s">
        <v>36</v>
      </c>
      <c r="C78" s="1">
        <v>20</v>
      </c>
      <c r="D78" s="2">
        <f>(SUMIFS('RAW death'!$N$2:$N$2561,'RAW death'!$G$2:$G$2561,'death (num)'!$C78,'RAW death'!$M$2:$M$2561,D$1)-SUMIFS('RAW death CI'!$N$2:$N$1921,'RAW death CI'!$G$2:$G$1921,'death (num)'!$C78,'RAW death CI'!$M$2:$M$1921,'death (num)'!D$1))/5</f>
        <v>5700.7343392000012</v>
      </c>
      <c r="E78" s="2">
        <f>(SUMIFS('RAW death'!$N$2:$N$2561,'RAW death'!$G$2:$G$2561,'death (num)'!$C78,'RAW death'!$M$2:$M$2561,E$1)-SUMIFS('RAW death CI'!$N$2:$N$1921,'RAW death CI'!$G$2:$G$1921,'death (num)'!$C78,'RAW death CI'!$M$2:$M$1921,'death (num)'!E$1))/5</f>
        <v>5794.0706974000004</v>
      </c>
      <c r="F78" s="2">
        <f>(SUMIFS('RAW death'!$N$2:$N$2561,'RAW death'!$G$2:$G$2561,'death (num)'!$C78,'RAW death'!$M$2:$M$2561,F$1)-SUMIFS('RAW death CI'!$N$2:$N$1921,'RAW death CI'!$G$2:$G$1921,'death (num)'!$C78,'RAW death CI'!$M$2:$M$1921,'death (num)'!F$1))/5</f>
        <v>5917.3786781999997</v>
      </c>
      <c r="G78" s="2">
        <f>(SUMIFS('RAW death'!$N$2:$N$2561,'RAW death'!$G$2:$G$2561,'death (num)'!$C78,'RAW death'!$M$2:$M$2561,G$1)-SUMIFS('RAW death CI'!$N$2:$N$1921,'RAW death CI'!$G$2:$G$1921,'death (num)'!$C78,'RAW death CI'!$M$2:$M$1921,'death (num)'!G$1))/5</f>
        <v>6080.5121629999994</v>
      </c>
      <c r="H78" s="2">
        <f>(SUMIFS('RAW death'!$N$2:$N$2561,'RAW death'!$G$2:$G$2561,'death (num)'!$C78,'RAW death'!$M$2:$M$2561,H$1)-SUMIFS('RAW death CI'!$N$2:$N$1921,'RAW death CI'!$G$2:$G$1921,'death (num)'!$C78,'RAW death CI'!$M$2:$M$1921,'death (num)'!H$1))/5</f>
        <v>6258.9465227999999</v>
      </c>
      <c r="I78" s="2">
        <f>(SUMIFS('RAW death'!$N$2:$N$2561,'RAW death'!$G$2:$G$2561,'death (num)'!$C78,'RAW death'!$M$2:$M$2561,I$1)-SUMIFS('RAW death CI'!$N$2:$N$1921,'RAW death CI'!$G$2:$G$1921,'death (num)'!$C78,'RAW death CI'!$M$2:$M$1921,'death (num)'!I$1))/5</f>
        <v>6464.5698818000001</v>
      </c>
      <c r="J78" s="2">
        <f>(SUMIFS('RAW death'!$N$2:$N$2561,'RAW death'!$G$2:$G$2561,'death (num)'!$C78,'RAW death'!$M$2:$M$2561,J$1)-SUMIFS('RAW death CI'!$N$2:$N$1921,'RAW death CI'!$G$2:$G$1921,'death (num)'!$C78,'RAW death CI'!$M$2:$M$1921,'death (num)'!J$1))/5</f>
        <v>6697.4598599999999</v>
      </c>
      <c r="K78" s="2">
        <f>(SUMIFS('RAW death'!$N$2:$N$2561,'RAW death'!$G$2:$G$2561,'death (num)'!$C78,'RAW death'!$M$2:$M$2561,K$1)-SUMIFS('RAW death CI'!$N$2:$N$1921,'RAW death CI'!$G$2:$G$1921,'death (num)'!$C78,'RAW death CI'!$M$2:$M$1921,'death (num)'!K$1))/5</f>
        <v>6953.7891117999998</v>
      </c>
      <c r="L78" s="2">
        <f>(SUMIFS('RAW death'!$N$2:$N$2561,'RAW death'!$G$2:$G$2561,'death (num)'!$C78,'RAW death'!$M$2:$M$2561,L$1)-SUMIFS('RAW death CI'!$N$2:$N$1921,'RAW death CI'!$G$2:$G$1921,'death (num)'!$C78,'RAW death CI'!$M$2:$M$1921,'death (num)'!L$1))/5</f>
        <v>7231.0239683999998</v>
      </c>
      <c r="M78" s="2">
        <f>(SUMIFS('RAW death'!$N$2:$N$2561,'RAW death'!$G$2:$G$2561,'death (num)'!$C78,'RAW death'!$M$2:$M$2561,M$1)-SUMIFS('RAW death CI'!$N$2:$N$1921,'RAW death CI'!$G$2:$G$1921,'death (num)'!$C78,'RAW death CI'!$M$2:$M$1921,'death (num)'!M$1))/5</f>
        <v>7519.7526670000007</v>
      </c>
      <c r="N78" s="2">
        <f>(SUMIFS('RAW death'!$N$2:$N$2561,'RAW death'!$G$2:$G$2561,'death (num)'!$C78,'RAW death'!$M$2:$M$2561,N$1)-SUMIFS('RAW death CI'!$N$2:$N$1921,'RAW death CI'!$G$2:$G$1921,'death (num)'!$C78,'RAW death CI'!$M$2:$M$1921,'death (num)'!N$1))/5</f>
        <v>7811.3500662000006</v>
      </c>
      <c r="O78" s="2">
        <f>(SUMIFS('RAW death'!$N$2:$N$2561,'RAW death'!$G$2:$G$2561,'death (num)'!$C78,'RAW death'!$M$2:$M$2561,O$1)-SUMIFS('RAW death CI'!$N$2:$N$1921,'RAW death CI'!$G$2:$G$1921,'death (num)'!$C78,'RAW death CI'!$M$2:$M$1921,'death (num)'!O$1))/5</f>
        <v>8034.2427475999984</v>
      </c>
      <c r="P78" s="2">
        <f>(SUMIFS('RAW death'!$N$2:$N$2561,'RAW death'!$G$2:$G$2561,'death (num)'!$C78,'RAW death'!$M$2:$M$2561,P$1)-SUMIFS('RAW death CI'!$N$2:$N$1921,'RAW death CI'!$G$2:$G$1921,'death (num)'!$C78,'RAW death CI'!$M$2:$M$1921,'death (num)'!P$1))/5</f>
        <v>8321.709734</v>
      </c>
      <c r="Q78" s="2">
        <f>(SUMIFS('RAW death'!$N$2:$N$2561,'RAW death'!$G$2:$G$2561,'death (num)'!$C78,'RAW death'!$M$2:$M$2561,Q$1)-SUMIFS('RAW death CI'!$N$2:$N$1921,'RAW death CI'!$G$2:$G$1921,'death (num)'!$C78,'RAW death CI'!$M$2:$M$1921,'death (num)'!Q$1))/5</f>
        <v>8659.6066140000003</v>
      </c>
      <c r="R78" s="2">
        <f>(SUMIFS('RAW death'!$N$2:$N$2561,'RAW death'!$G$2:$G$2561,'death (num)'!$C78,'RAW death'!$M$2:$M$2561,R$1)-SUMIFS('RAW death CI'!$N$2:$N$1921,'RAW death CI'!$G$2:$G$1921,'death (num)'!$C78,'RAW death CI'!$M$2:$M$1921,'death (num)'!R$1))/5</f>
        <v>9304.818996</v>
      </c>
      <c r="S78" s="2">
        <f>(SUMIFS('RAW death'!$N$2:$N$2561,'RAW death'!$G$2:$G$2561,'death (num)'!$C78,'RAW death'!$M$2:$M$2561,S$1)-SUMIFS('RAW death CI'!$N$2:$N$1921,'RAW death CI'!$G$2:$G$1921,'death (num)'!$C78,'RAW death CI'!$M$2:$M$1921,'death (num)'!S$1))/5</f>
        <v>9375.0371160000013</v>
      </c>
      <c r="T78" s="2">
        <f>(SUMIFS('RAW death'!$N$2:$N$2561,'RAW death'!$G$2:$G$2561,'death (num)'!$C78,'RAW death'!$M$2:$M$2561,T$1)-SUMIFS('RAW death CI'!$N$2:$N$1921,'RAW death CI'!$G$2:$G$1921,'death (num)'!$C78,'RAW death CI'!$M$2:$M$1921,'death (num)'!T$1))/5</f>
        <v>9687.9043639999982</v>
      </c>
      <c r="U78" s="2">
        <f>(SUMIFS('RAW death'!$N$2:$N$2561,'RAW death'!$G$2:$G$2561,'death (num)'!$C78,'RAW death'!$M$2:$M$2561,U$1)-SUMIFS('RAW death CI'!$N$2:$N$1921,'RAW death CI'!$G$2:$G$1921,'death (num)'!$C78,'RAW death CI'!$M$2:$M$1921,'death (num)'!U$1))/5</f>
        <v>9868.7162880000014</v>
      </c>
      <c r="V78" s="2">
        <f>(SUMIFS('RAW death'!$N$2:$N$2561,'RAW death'!$G$2:$G$2561,'death (num)'!$C78,'RAW death'!$M$2:$M$2561,V$1)-SUMIFS('RAW death CI'!$N$2:$N$1921,'RAW death CI'!$G$2:$G$1921,'death (num)'!$C78,'RAW death CI'!$M$2:$M$1921,'death (num)'!V$1))/5</f>
        <v>10017.252601999999</v>
      </c>
      <c r="W78" s="2">
        <f>(SUMIFS('RAW death'!$N$2:$N$2561,'RAW death'!$G$2:$G$2561,'death (num)'!$C78,'RAW death'!$M$2:$M$2561,W$1)-SUMIFS('RAW death CI'!$N$2:$N$1921,'RAW death CI'!$G$2:$G$1921,'death (num)'!$C78,'RAW death CI'!$M$2:$M$1921,'death (num)'!W$1))/5</f>
        <v>10078.129025999999</v>
      </c>
      <c r="X78" s="2">
        <f>(SUMIFS('RAW death'!$N$2:$N$2561,'RAW death'!$G$2:$G$2561,'death (num)'!$C78,'RAW death'!$M$2:$M$2561,X$1)-SUMIFS('RAW death CI'!$N$2:$N$1921,'RAW death CI'!$G$2:$G$1921,'death (num)'!$C78,'RAW death CI'!$M$2:$M$1921,'death (num)'!X$1))/5</f>
        <v>10039.141621999999</v>
      </c>
      <c r="Y78" s="2">
        <f>(SUMIFS('RAW death'!$N$2:$N$2561,'RAW death'!$G$2:$G$2561,'death (num)'!$C78,'RAW death'!$M$2:$M$2561,Y$1)-SUMIFS('RAW death CI'!$N$2:$N$1921,'RAW death CI'!$G$2:$G$1921,'death (num)'!$C78,'RAW death CI'!$M$2:$M$1921,'death (num)'!Y$1))/5</f>
        <v>10215.621021999999</v>
      </c>
      <c r="Z78" s="2">
        <f>(SUMIFS('RAW death'!$N$2:$N$2561,'RAW death'!$G$2:$G$2561,'death (num)'!$C78,'RAW death'!$M$2:$M$2561,Z$1)-SUMIFS('RAW death CI'!$N$2:$N$1921,'RAW death CI'!$G$2:$G$1921,'death (num)'!$C78,'RAW death CI'!$M$2:$M$1921,'death (num)'!Z$1))/5</f>
        <v>10256.148279999999</v>
      </c>
      <c r="AA78" s="2">
        <f>(SUMIFS('RAW death'!$N$2:$N$2561,'RAW death'!$G$2:$G$2561,'death (num)'!$C78,'RAW death'!$M$2:$M$2561,AA$1)-SUMIFS('RAW death CI'!$N$2:$N$1921,'RAW death CI'!$G$2:$G$1921,'death (num)'!$C78,'RAW death CI'!$M$2:$M$1921,'death (num)'!AA$1))/5</f>
        <v>10328.595233999999</v>
      </c>
      <c r="AB78" s="2">
        <f>(SUMIFS('RAW death'!$N$2:$N$2561,'RAW death'!$G$2:$G$2561,'death (num)'!$C78,'RAW death'!$M$2:$M$2561,AB$1)-SUMIFS('RAW death CI'!$N$2:$N$1921,'RAW death CI'!$G$2:$G$1921,'death (num)'!$C78,'RAW death CI'!$M$2:$M$1921,'death (num)'!AB$1))/5</f>
        <v>10450.576052</v>
      </c>
      <c r="AC78" s="2">
        <f>(SUMIFS('RAW death'!$N$2:$N$2561,'RAW death'!$G$2:$G$2561,'death (num)'!$C78,'RAW death'!$M$2:$M$2561,AC$1)-SUMIFS('RAW death CI'!$N$2:$N$1921,'RAW death CI'!$G$2:$G$1921,'death (num)'!$C78,'RAW death CI'!$M$2:$M$1921,'death (num)'!AC$1))/5</f>
        <v>10597.046227999999</v>
      </c>
      <c r="AD78" s="2">
        <f>(SUMIFS('RAW death'!$N$2:$N$2561,'RAW death'!$G$2:$G$2561,'death (num)'!$C78,'RAW death'!$M$2:$M$2561,AD$1)-SUMIFS('RAW death CI'!$N$2:$N$1921,'RAW death CI'!$G$2:$G$1921,'death (num)'!$C78,'RAW death CI'!$M$2:$M$1921,'death (num)'!AD$1))/5</f>
        <v>10672.995562</v>
      </c>
      <c r="AE78" s="2">
        <f>(SUMIFS('RAW death'!$N$2:$N$2561,'RAW death'!$G$2:$G$2561,'death (num)'!$C78,'RAW death'!$M$2:$M$2561,AE$1)-SUMIFS('RAW death CI'!$N$2:$N$1921,'RAW death CI'!$G$2:$G$1921,'death (num)'!$C78,'RAW death CI'!$M$2:$M$1921,'death (num)'!AE$1))/5</f>
        <v>10709.097346</v>
      </c>
      <c r="AF78" s="2">
        <f>(SUMIFS('RAW death'!$N$2:$N$2561,'RAW death'!$G$2:$G$2561,'death (num)'!$C78,'RAW death'!$M$2:$M$2561,AF$1)-SUMIFS('RAW death CI'!$N$2:$N$1921,'RAW death CI'!$G$2:$G$1921,'death (num)'!$C78,'RAW death CI'!$M$2:$M$1921,'death (num)'!AF$1))/5</f>
        <v>10812.300132</v>
      </c>
      <c r="AG78" s="2">
        <f>(SUMIFS('RAW death'!$N$2:$N$2561,'RAW death'!$G$2:$G$2561,'death (num)'!$C78,'RAW death'!$M$2:$M$2561,AG$1)-SUMIFS('RAW death CI'!$N$2:$N$1921,'RAW death CI'!$G$2:$G$1921,'death (num)'!$C78,'RAW death CI'!$M$2:$M$1921,'death (num)'!AG$1))/5</f>
        <v>10909.589126000001</v>
      </c>
      <c r="AH78" s="2">
        <f>(SUMIFS('RAW death'!$N$2:$N$2561,'RAW death'!$G$2:$G$2561,'death (num)'!$C78,'RAW death'!$M$2:$M$2561,AH$1)-SUMIFS('RAW death CI'!$N$2:$N$1921,'RAW death CI'!$G$2:$G$1921,'death (num)'!$C78,'RAW death CI'!$M$2:$M$1921,'death (num)'!AH$1))/5</f>
        <v>12135.663876000001</v>
      </c>
      <c r="AI78" s="2">
        <f>(SUMIFS('RAW death'!$N$2:$N$2561,'RAW death'!$G$2:$G$2561,'death (num)'!$C78,'RAW death'!$M$2:$M$2561,AI$1)-SUMIFS('RAW death CI'!$N$2:$N$1921,'RAW death CI'!$G$2:$G$1921,'death (num)'!$C78,'RAW death CI'!$M$2:$M$1921,'death (num)'!AI$1))/5</f>
        <v>14001.772686</v>
      </c>
    </row>
    <row r="79" spans="1:35" x14ac:dyDescent="0.2">
      <c r="A79">
        <f t="shared" si="1"/>
        <v>78</v>
      </c>
      <c r="B79" t="s">
        <v>36</v>
      </c>
      <c r="C79" s="1">
        <v>20</v>
      </c>
      <c r="D79" s="2">
        <f>(SUMIFS('RAW death'!$N$2:$N$2561,'RAW death'!$G$2:$G$2561,'death (num)'!$C79,'RAW death'!$M$2:$M$2561,D$1)-SUMIFS('RAW death CI'!$N$2:$N$1921,'RAW death CI'!$G$2:$G$1921,'death (num)'!$C79,'RAW death CI'!$M$2:$M$1921,'death (num)'!D$1))/5</f>
        <v>5700.7343392000012</v>
      </c>
      <c r="E79" s="2">
        <f>(SUMIFS('RAW death'!$N$2:$N$2561,'RAW death'!$G$2:$G$2561,'death (num)'!$C79,'RAW death'!$M$2:$M$2561,E$1)-SUMIFS('RAW death CI'!$N$2:$N$1921,'RAW death CI'!$G$2:$G$1921,'death (num)'!$C79,'RAW death CI'!$M$2:$M$1921,'death (num)'!E$1))/5</f>
        <v>5794.0706974000004</v>
      </c>
      <c r="F79" s="2">
        <f>(SUMIFS('RAW death'!$N$2:$N$2561,'RAW death'!$G$2:$G$2561,'death (num)'!$C79,'RAW death'!$M$2:$M$2561,F$1)-SUMIFS('RAW death CI'!$N$2:$N$1921,'RAW death CI'!$G$2:$G$1921,'death (num)'!$C79,'RAW death CI'!$M$2:$M$1921,'death (num)'!F$1))/5</f>
        <v>5917.3786781999997</v>
      </c>
      <c r="G79" s="2">
        <f>(SUMIFS('RAW death'!$N$2:$N$2561,'RAW death'!$G$2:$G$2561,'death (num)'!$C79,'RAW death'!$M$2:$M$2561,G$1)-SUMIFS('RAW death CI'!$N$2:$N$1921,'RAW death CI'!$G$2:$G$1921,'death (num)'!$C79,'RAW death CI'!$M$2:$M$1921,'death (num)'!G$1))/5</f>
        <v>6080.5121629999994</v>
      </c>
      <c r="H79" s="2">
        <f>(SUMIFS('RAW death'!$N$2:$N$2561,'RAW death'!$G$2:$G$2561,'death (num)'!$C79,'RAW death'!$M$2:$M$2561,H$1)-SUMIFS('RAW death CI'!$N$2:$N$1921,'RAW death CI'!$G$2:$G$1921,'death (num)'!$C79,'RAW death CI'!$M$2:$M$1921,'death (num)'!H$1))/5</f>
        <v>6258.9465227999999</v>
      </c>
      <c r="I79" s="2">
        <f>(SUMIFS('RAW death'!$N$2:$N$2561,'RAW death'!$G$2:$G$2561,'death (num)'!$C79,'RAW death'!$M$2:$M$2561,I$1)-SUMIFS('RAW death CI'!$N$2:$N$1921,'RAW death CI'!$G$2:$G$1921,'death (num)'!$C79,'RAW death CI'!$M$2:$M$1921,'death (num)'!I$1))/5</f>
        <v>6464.5698818000001</v>
      </c>
      <c r="J79" s="2">
        <f>(SUMIFS('RAW death'!$N$2:$N$2561,'RAW death'!$G$2:$G$2561,'death (num)'!$C79,'RAW death'!$M$2:$M$2561,J$1)-SUMIFS('RAW death CI'!$N$2:$N$1921,'RAW death CI'!$G$2:$G$1921,'death (num)'!$C79,'RAW death CI'!$M$2:$M$1921,'death (num)'!J$1))/5</f>
        <v>6697.4598599999999</v>
      </c>
      <c r="K79" s="2">
        <f>(SUMIFS('RAW death'!$N$2:$N$2561,'RAW death'!$G$2:$G$2561,'death (num)'!$C79,'RAW death'!$M$2:$M$2561,K$1)-SUMIFS('RAW death CI'!$N$2:$N$1921,'RAW death CI'!$G$2:$G$1921,'death (num)'!$C79,'RAW death CI'!$M$2:$M$1921,'death (num)'!K$1))/5</f>
        <v>6953.7891117999998</v>
      </c>
      <c r="L79" s="2">
        <f>(SUMIFS('RAW death'!$N$2:$N$2561,'RAW death'!$G$2:$G$2561,'death (num)'!$C79,'RAW death'!$M$2:$M$2561,L$1)-SUMIFS('RAW death CI'!$N$2:$N$1921,'RAW death CI'!$G$2:$G$1921,'death (num)'!$C79,'RAW death CI'!$M$2:$M$1921,'death (num)'!L$1))/5</f>
        <v>7231.0239683999998</v>
      </c>
      <c r="M79" s="2">
        <f>(SUMIFS('RAW death'!$N$2:$N$2561,'RAW death'!$G$2:$G$2561,'death (num)'!$C79,'RAW death'!$M$2:$M$2561,M$1)-SUMIFS('RAW death CI'!$N$2:$N$1921,'RAW death CI'!$G$2:$G$1921,'death (num)'!$C79,'RAW death CI'!$M$2:$M$1921,'death (num)'!M$1))/5</f>
        <v>7519.7526670000007</v>
      </c>
      <c r="N79" s="2">
        <f>(SUMIFS('RAW death'!$N$2:$N$2561,'RAW death'!$G$2:$G$2561,'death (num)'!$C79,'RAW death'!$M$2:$M$2561,N$1)-SUMIFS('RAW death CI'!$N$2:$N$1921,'RAW death CI'!$G$2:$G$1921,'death (num)'!$C79,'RAW death CI'!$M$2:$M$1921,'death (num)'!N$1))/5</f>
        <v>7811.3500662000006</v>
      </c>
      <c r="O79" s="2">
        <f>(SUMIFS('RAW death'!$N$2:$N$2561,'RAW death'!$G$2:$G$2561,'death (num)'!$C79,'RAW death'!$M$2:$M$2561,O$1)-SUMIFS('RAW death CI'!$N$2:$N$1921,'RAW death CI'!$G$2:$G$1921,'death (num)'!$C79,'RAW death CI'!$M$2:$M$1921,'death (num)'!O$1))/5</f>
        <v>8034.2427475999984</v>
      </c>
      <c r="P79" s="2">
        <f>(SUMIFS('RAW death'!$N$2:$N$2561,'RAW death'!$G$2:$G$2561,'death (num)'!$C79,'RAW death'!$M$2:$M$2561,P$1)-SUMIFS('RAW death CI'!$N$2:$N$1921,'RAW death CI'!$G$2:$G$1921,'death (num)'!$C79,'RAW death CI'!$M$2:$M$1921,'death (num)'!P$1))/5</f>
        <v>8321.709734</v>
      </c>
      <c r="Q79" s="2">
        <f>(SUMIFS('RAW death'!$N$2:$N$2561,'RAW death'!$G$2:$G$2561,'death (num)'!$C79,'RAW death'!$M$2:$M$2561,Q$1)-SUMIFS('RAW death CI'!$N$2:$N$1921,'RAW death CI'!$G$2:$G$1921,'death (num)'!$C79,'RAW death CI'!$M$2:$M$1921,'death (num)'!Q$1))/5</f>
        <v>8659.6066140000003</v>
      </c>
      <c r="R79" s="2">
        <f>(SUMIFS('RAW death'!$N$2:$N$2561,'RAW death'!$G$2:$G$2561,'death (num)'!$C79,'RAW death'!$M$2:$M$2561,R$1)-SUMIFS('RAW death CI'!$N$2:$N$1921,'RAW death CI'!$G$2:$G$1921,'death (num)'!$C79,'RAW death CI'!$M$2:$M$1921,'death (num)'!R$1))/5</f>
        <v>9304.818996</v>
      </c>
      <c r="S79" s="2">
        <f>(SUMIFS('RAW death'!$N$2:$N$2561,'RAW death'!$G$2:$G$2561,'death (num)'!$C79,'RAW death'!$M$2:$M$2561,S$1)-SUMIFS('RAW death CI'!$N$2:$N$1921,'RAW death CI'!$G$2:$G$1921,'death (num)'!$C79,'RAW death CI'!$M$2:$M$1921,'death (num)'!S$1))/5</f>
        <v>9375.0371160000013</v>
      </c>
      <c r="T79" s="2">
        <f>(SUMIFS('RAW death'!$N$2:$N$2561,'RAW death'!$G$2:$G$2561,'death (num)'!$C79,'RAW death'!$M$2:$M$2561,T$1)-SUMIFS('RAW death CI'!$N$2:$N$1921,'RAW death CI'!$G$2:$G$1921,'death (num)'!$C79,'RAW death CI'!$M$2:$M$1921,'death (num)'!T$1))/5</f>
        <v>9687.9043639999982</v>
      </c>
      <c r="U79" s="2">
        <f>(SUMIFS('RAW death'!$N$2:$N$2561,'RAW death'!$G$2:$G$2561,'death (num)'!$C79,'RAW death'!$M$2:$M$2561,U$1)-SUMIFS('RAW death CI'!$N$2:$N$1921,'RAW death CI'!$G$2:$G$1921,'death (num)'!$C79,'RAW death CI'!$M$2:$M$1921,'death (num)'!U$1))/5</f>
        <v>9868.7162880000014</v>
      </c>
      <c r="V79" s="2">
        <f>(SUMIFS('RAW death'!$N$2:$N$2561,'RAW death'!$G$2:$G$2561,'death (num)'!$C79,'RAW death'!$M$2:$M$2561,V$1)-SUMIFS('RAW death CI'!$N$2:$N$1921,'RAW death CI'!$G$2:$G$1921,'death (num)'!$C79,'RAW death CI'!$M$2:$M$1921,'death (num)'!V$1))/5</f>
        <v>10017.252601999999</v>
      </c>
      <c r="W79" s="2">
        <f>(SUMIFS('RAW death'!$N$2:$N$2561,'RAW death'!$G$2:$G$2561,'death (num)'!$C79,'RAW death'!$M$2:$M$2561,W$1)-SUMIFS('RAW death CI'!$N$2:$N$1921,'RAW death CI'!$G$2:$G$1921,'death (num)'!$C79,'RAW death CI'!$M$2:$M$1921,'death (num)'!W$1))/5</f>
        <v>10078.129025999999</v>
      </c>
      <c r="X79" s="2">
        <f>(SUMIFS('RAW death'!$N$2:$N$2561,'RAW death'!$G$2:$G$2561,'death (num)'!$C79,'RAW death'!$M$2:$M$2561,X$1)-SUMIFS('RAW death CI'!$N$2:$N$1921,'RAW death CI'!$G$2:$G$1921,'death (num)'!$C79,'RAW death CI'!$M$2:$M$1921,'death (num)'!X$1))/5</f>
        <v>10039.141621999999</v>
      </c>
      <c r="Y79" s="2">
        <f>(SUMIFS('RAW death'!$N$2:$N$2561,'RAW death'!$G$2:$G$2561,'death (num)'!$C79,'RAW death'!$M$2:$M$2561,Y$1)-SUMIFS('RAW death CI'!$N$2:$N$1921,'RAW death CI'!$G$2:$G$1921,'death (num)'!$C79,'RAW death CI'!$M$2:$M$1921,'death (num)'!Y$1))/5</f>
        <v>10215.621021999999</v>
      </c>
      <c r="Z79" s="2">
        <f>(SUMIFS('RAW death'!$N$2:$N$2561,'RAW death'!$G$2:$G$2561,'death (num)'!$C79,'RAW death'!$M$2:$M$2561,Z$1)-SUMIFS('RAW death CI'!$N$2:$N$1921,'RAW death CI'!$G$2:$G$1921,'death (num)'!$C79,'RAW death CI'!$M$2:$M$1921,'death (num)'!Z$1))/5</f>
        <v>10256.148279999999</v>
      </c>
      <c r="AA79" s="2">
        <f>(SUMIFS('RAW death'!$N$2:$N$2561,'RAW death'!$G$2:$G$2561,'death (num)'!$C79,'RAW death'!$M$2:$M$2561,AA$1)-SUMIFS('RAW death CI'!$N$2:$N$1921,'RAW death CI'!$G$2:$G$1921,'death (num)'!$C79,'RAW death CI'!$M$2:$M$1921,'death (num)'!AA$1))/5</f>
        <v>10328.595233999999</v>
      </c>
      <c r="AB79" s="2">
        <f>(SUMIFS('RAW death'!$N$2:$N$2561,'RAW death'!$G$2:$G$2561,'death (num)'!$C79,'RAW death'!$M$2:$M$2561,AB$1)-SUMIFS('RAW death CI'!$N$2:$N$1921,'RAW death CI'!$G$2:$G$1921,'death (num)'!$C79,'RAW death CI'!$M$2:$M$1921,'death (num)'!AB$1))/5</f>
        <v>10450.576052</v>
      </c>
      <c r="AC79" s="2">
        <f>(SUMIFS('RAW death'!$N$2:$N$2561,'RAW death'!$G$2:$G$2561,'death (num)'!$C79,'RAW death'!$M$2:$M$2561,AC$1)-SUMIFS('RAW death CI'!$N$2:$N$1921,'RAW death CI'!$G$2:$G$1921,'death (num)'!$C79,'RAW death CI'!$M$2:$M$1921,'death (num)'!AC$1))/5</f>
        <v>10597.046227999999</v>
      </c>
      <c r="AD79" s="2">
        <f>(SUMIFS('RAW death'!$N$2:$N$2561,'RAW death'!$G$2:$G$2561,'death (num)'!$C79,'RAW death'!$M$2:$M$2561,AD$1)-SUMIFS('RAW death CI'!$N$2:$N$1921,'RAW death CI'!$G$2:$G$1921,'death (num)'!$C79,'RAW death CI'!$M$2:$M$1921,'death (num)'!AD$1))/5</f>
        <v>10672.995562</v>
      </c>
      <c r="AE79" s="2">
        <f>(SUMIFS('RAW death'!$N$2:$N$2561,'RAW death'!$G$2:$G$2561,'death (num)'!$C79,'RAW death'!$M$2:$M$2561,AE$1)-SUMIFS('RAW death CI'!$N$2:$N$1921,'RAW death CI'!$G$2:$G$1921,'death (num)'!$C79,'RAW death CI'!$M$2:$M$1921,'death (num)'!AE$1))/5</f>
        <v>10709.097346</v>
      </c>
      <c r="AF79" s="2">
        <f>(SUMIFS('RAW death'!$N$2:$N$2561,'RAW death'!$G$2:$G$2561,'death (num)'!$C79,'RAW death'!$M$2:$M$2561,AF$1)-SUMIFS('RAW death CI'!$N$2:$N$1921,'RAW death CI'!$G$2:$G$1921,'death (num)'!$C79,'RAW death CI'!$M$2:$M$1921,'death (num)'!AF$1))/5</f>
        <v>10812.300132</v>
      </c>
      <c r="AG79" s="2">
        <f>(SUMIFS('RAW death'!$N$2:$N$2561,'RAW death'!$G$2:$G$2561,'death (num)'!$C79,'RAW death'!$M$2:$M$2561,AG$1)-SUMIFS('RAW death CI'!$N$2:$N$1921,'RAW death CI'!$G$2:$G$1921,'death (num)'!$C79,'RAW death CI'!$M$2:$M$1921,'death (num)'!AG$1))/5</f>
        <v>10909.589126000001</v>
      </c>
      <c r="AH79" s="2">
        <f>(SUMIFS('RAW death'!$N$2:$N$2561,'RAW death'!$G$2:$G$2561,'death (num)'!$C79,'RAW death'!$M$2:$M$2561,AH$1)-SUMIFS('RAW death CI'!$N$2:$N$1921,'RAW death CI'!$G$2:$G$1921,'death (num)'!$C79,'RAW death CI'!$M$2:$M$1921,'death (num)'!AH$1))/5</f>
        <v>12135.663876000001</v>
      </c>
      <c r="AI79" s="2">
        <f>(SUMIFS('RAW death'!$N$2:$N$2561,'RAW death'!$G$2:$G$2561,'death (num)'!$C79,'RAW death'!$M$2:$M$2561,AI$1)-SUMIFS('RAW death CI'!$N$2:$N$1921,'RAW death CI'!$G$2:$G$1921,'death (num)'!$C79,'RAW death CI'!$M$2:$M$1921,'death (num)'!AI$1))/5</f>
        <v>14001.772686</v>
      </c>
    </row>
    <row r="80" spans="1:35" x14ac:dyDescent="0.2">
      <c r="A80">
        <f t="shared" si="1"/>
        <v>79</v>
      </c>
      <c r="B80" t="s">
        <v>36</v>
      </c>
      <c r="C80" s="1">
        <v>20</v>
      </c>
      <c r="D80" s="2">
        <f>(SUMIFS('RAW death'!$N$2:$N$2561,'RAW death'!$G$2:$G$2561,'death (num)'!$C80,'RAW death'!$M$2:$M$2561,D$1)-SUMIFS('RAW death CI'!$N$2:$N$1921,'RAW death CI'!$G$2:$G$1921,'death (num)'!$C80,'RAW death CI'!$M$2:$M$1921,'death (num)'!D$1))/5</f>
        <v>5700.7343392000012</v>
      </c>
      <c r="E80" s="2">
        <f>(SUMIFS('RAW death'!$N$2:$N$2561,'RAW death'!$G$2:$G$2561,'death (num)'!$C80,'RAW death'!$M$2:$M$2561,E$1)-SUMIFS('RAW death CI'!$N$2:$N$1921,'RAW death CI'!$G$2:$G$1921,'death (num)'!$C80,'RAW death CI'!$M$2:$M$1921,'death (num)'!E$1))/5</f>
        <v>5794.0706974000004</v>
      </c>
      <c r="F80" s="2">
        <f>(SUMIFS('RAW death'!$N$2:$N$2561,'RAW death'!$G$2:$G$2561,'death (num)'!$C80,'RAW death'!$M$2:$M$2561,F$1)-SUMIFS('RAW death CI'!$N$2:$N$1921,'RAW death CI'!$G$2:$G$1921,'death (num)'!$C80,'RAW death CI'!$M$2:$M$1921,'death (num)'!F$1))/5</f>
        <v>5917.3786781999997</v>
      </c>
      <c r="G80" s="2">
        <f>(SUMIFS('RAW death'!$N$2:$N$2561,'RAW death'!$G$2:$G$2561,'death (num)'!$C80,'RAW death'!$M$2:$M$2561,G$1)-SUMIFS('RAW death CI'!$N$2:$N$1921,'RAW death CI'!$G$2:$G$1921,'death (num)'!$C80,'RAW death CI'!$M$2:$M$1921,'death (num)'!G$1))/5</f>
        <v>6080.5121629999994</v>
      </c>
      <c r="H80" s="2">
        <f>(SUMIFS('RAW death'!$N$2:$N$2561,'RAW death'!$G$2:$G$2561,'death (num)'!$C80,'RAW death'!$M$2:$M$2561,H$1)-SUMIFS('RAW death CI'!$N$2:$N$1921,'RAW death CI'!$G$2:$G$1921,'death (num)'!$C80,'RAW death CI'!$M$2:$M$1921,'death (num)'!H$1))/5</f>
        <v>6258.9465227999999</v>
      </c>
      <c r="I80" s="2">
        <f>(SUMIFS('RAW death'!$N$2:$N$2561,'RAW death'!$G$2:$G$2561,'death (num)'!$C80,'RAW death'!$M$2:$M$2561,I$1)-SUMIFS('RAW death CI'!$N$2:$N$1921,'RAW death CI'!$G$2:$G$1921,'death (num)'!$C80,'RAW death CI'!$M$2:$M$1921,'death (num)'!I$1))/5</f>
        <v>6464.5698818000001</v>
      </c>
      <c r="J80" s="2">
        <f>(SUMIFS('RAW death'!$N$2:$N$2561,'RAW death'!$G$2:$G$2561,'death (num)'!$C80,'RAW death'!$M$2:$M$2561,J$1)-SUMIFS('RAW death CI'!$N$2:$N$1921,'RAW death CI'!$G$2:$G$1921,'death (num)'!$C80,'RAW death CI'!$M$2:$M$1921,'death (num)'!J$1))/5</f>
        <v>6697.4598599999999</v>
      </c>
      <c r="K80" s="2">
        <f>(SUMIFS('RAW death'!$N$2:$N$2561,'RAW death'!$G$2:$G$2561,'death (num)'!$C80,'RAW death'!$M$2:$M$2561,K$1)-SUMIFS('RAW death CI'!$N$2:$N$1921,'RAW death CI'!$G$2:$G$1921,'death (num)'!$C80,'RAW death CI'!$M$2:$M$1921,'death (num)'!K$1))/5</f>
        <v>6953.7891117999998</v>
      </c>
      <c r="L80" s="2">
        <f>(SUMIFS('RAW death'!$N$2:$N$2561,'RAW death'!$G$2:$G$2561,'death (num)'!$C80,'RAW death'!$M$2:$M$2561,L$1)-SUMIFS('RAW death CI'!$N$2:$N$1921,'RAW death CI'!$G$2:$G$1921,'death (num)'!$C80,'RAW death CI'!$M$2:$M$1921,'death (num)'!L$1))/5</f>
        <v>7231.0239683999998</v>
      </c>
      <c r="M80" s="2">
        <f>(SUMIFS('RAW death'!$N$2:$N$2561,'RAW death'!$G$2:$G$2561,'death (num)'!$C80,'RAW death'!$M$2:$M$2561,M$1)-SUMIFS('RAW death CI'!$N$2:$N$1921,'RAW death CI'!$G$2:$G$1921,'death (num)'!$C80,'RAW death CI'!$M$2:$M$1921,'death (num)'!M$1))/5</f>
        <v>7519.7526670000007</v>
      </c>
      <c r="N80" s="2">
        <f>(SUMIFS('RAW death'!$N$2:$N$2561,'RAW death'!$G$2:$G$2561,'death (num)'!$C80,'RAW death'!$M$2:$M$2561,N$1)-SUMIFS('RAW death CI'!$N$2:$N$1921,'RAW death CI'!$G$2:$G$1921,'death (num)'!$C80,'RAW death CI'!$M$2:$M$1921,'death (num)'!N$1))/5</f>
        <v>7811.3500662000006</v>
      </c>
      <c r="O80" s="2">
        <f>(SUMIFS('RAW death'!$N$2:$N$2561,'RAW death'!$G$2:$G$2561,'death (num)'!$C80,'RAW death'!$M$2:$M$2561,O$1)-SUMIFS('RAW death CI'!$N$2:$N$1921,'RAW death CI'!$G$2:$G$1921,'death (num)'!$C80,'RAW death CI'!$M$2:$M$1921,'death (num)'!O$1))/5</f>
        <v>8034.2427475999984</v>
      </c>
      <c r="P80" s="2">
        <f>(SUMIFS('RAW death'!$N$2:$N$2561,'RAW death'!$G$2:$G$2561,'death (num)'!$C80,'RAW death'!$M$2:$M$2561,P$1)-SUMIFS('RAW death CI'!$N$2:$N$1921,'RAW death CI'!$G$2:$G$1921,'death (num)'!$C80,'RAW death CI'!$M$2:$M$1921,'death (num)'!P$1))/5</f>
        <v>8321.709734</v>
      </c>
      <c r="Q80" s="2">
        <f>(SUMIFS('RAW death'!$N$2:$N$2561,'RAW death'!$G$2:$G$2561,'death (num)'!$C80,'RAW death'!$M$2:$M$2561,Q$1)-SUMIFS('RAW death CI'!$N$2:$N$1921,'RAW death CI'!$G$2:$G$1921,'death (num)'!$C80,'RAW death CI'!$M$2:$M$1921,'death (num)'!Q$1))/5</f>
        <v>8659.6066140000003</v>
      </c>
      <c r="R80" s="2">
        <f>(SUMIFS('RAW death'!$N$2:$N$2561,'RAW death'!$G$2:$G$2561,'death (num)'!$C80,'RAW death'!$M$2:$M$2561,R$1)-SUMIFS('RAW death CI'!$N$2:$N$1921,'RAW death CI'!$G$2:$G$1921,'death (num)'!$C80,'RAW death CI'!$M$2:$M$1921,'death (num)'!R$1))/5</f>
        <v>9304.818996</v>
      </c>
      <c r="S80" s="2">
        <f>(SUMIFS('RAW death'!$N$2:$N$2561,'RAW death'!$G$2:$G$2561,'death (num)'!$C80,'RAW death'!$M$2:$M$2561,S$1)-SUMIFS('RAW death CI'!$N$2:$N$1921,'RAW death CI'!$G$2:$G$1921,'death (num)'!$C80,'RAW death CI'!$M$2:$M$1921,'death (num)'!S$1))/5</f>
        <v>9375.0371160000013</v>
      </c>
      <c r="T80" s="2">
        <f>(SUMIFS('RAW death'!$N$2:$N$2561,'RAW death'!$G$2:$G$2561,'death (num)'!$C80,'RAW death'!$M$2:$M$2561,T$1)-SUMIFS('RAW death CI'!$N$2:$N$1921,'RAW death CI'!$G$2:$G$1921,'death (num)'!$C80,'RAW death CI'!$M$2:$M$1921,'death (num)'!T$1))/5</f>
        <v>9687.9043639999982</v>
      </c>
      <c r="U80" s="2">
        <f>(SUMIFS('RAW death'!$N$2:$N$2561,'RAW death'!$G$2:$G$2561,'death (num)'!$C80,'RAW death'!$M$2:$M$2561,U$1)-SUMIFS('RAW death CI'!$N$2:$N$1921,'RAW death CI'!$G$2:$G$1921,'death (num)'!$C80,'RAW death CI'!$M$2:$M$1921,'death (num)'!U$1))/5</f>
        <v>9868.7162880000014</v>
      </c>
      <c r="V80" s="2">
        <f>(SUMIFS('RAW death'!$N$2:$N$2561,'RAW death'!$G$2:$G$2561,'death (num)'!$C80,'RAW death'!$M$2:$M$2561,V$1)-SUMIFS('RAW death CI'!$N$2:$N$1921,'RAW death CI'!$G$2:$G$1921,'death (num)'!$C80,'RAW death CI'!$M$2:$M$1921,'death (num)'!V$1))/5</f>
        <v>10017.252601999999</v>
      </c>
      <c r="W80" s="2">
        <f>(SUMIFS('RAW death'!$N$2:$N$2561,'RAW death'!$G$2:$G$2561,'death (num)'!$C80,'RAW death'!$M$2:$M$2561,W$1)-SUMIFS('RAW death CI'!$N$2:$N$1921,'RAW death CI'!$G$2:$G$1921,'death (num)'!$C80,'RAW death CI'!$M$2:$M$1921,'death (num)'!W$1))/5</f>
        <v>10078.129025999999</v>
      </c>
      <c r="X80" s="2">
        <f>(SUMIFS('RAW death'!$N$2:$N$2561,'RAW death'!$G$2:$G$2561,'death (num)'!$C80,'RAW death'!$M$2:$M$2561,X$1)-SUMIFS('RAW death CI'!$N$2:$N$1921,'RAW death CI'!$G$2:$G$1921,'death (num)'!$C80,'RAW death CI'!$M$2:$M$1921,'death (num)'!X$1))/5</f>
        <v>10039.141621999999</v>
      </c>
      <c r="Y80" s="2">
        <f>(SUMIFS('RAW death'!$N$2:$N$2561,'RAW death'!$G$2:$G$2561,'death (num)'!$C80,'RAW death'!$M$2:$M$2561,Y$1)-SUMIFS('RAW death CI'!$N$2:$N$1921,'RAW death CI'!$G$2:$G$1921,'death (num)'!$C80,'RAW death CI'!$M$2:$M$1921,'death (num)'!Y$1))/5</f>
        <v>10215.621021999999</v>
      </c>
      <c r="Z80" s="2">
        <f>(SUMIFS('RAW death'!$N$2:$N$2561,'RAW death'!$G$2:$G$2561,'death (num)'!$C80,'RAW death'!$M$2:$M$2561,Z$1)-SUMIFS('RAW death CI'!$N$2:$N$1921,'RAW death CI'!$G$2:$G$1921,'death (num)'!$C80,'RAW death CI'!$M$2:$M$1921,'death (num)'!Z$1))/5</f>
        <v>10256.148279999999</v>
      </c>
      <c r="AA80" s="2">
        <f>(SUMIFS('RAW death'!$N$2:$N$2561,'RAW death'!$G$2:$G$2561,'death (num)'!$C80,'RAW death'!$M$2:$M$2561,AA$1)-SUMIFS('RAW death CI'!$N$2:$N$1921,'RAW death CI'!$G$2:$G$1921,'death (num)'!$C80,'RAW death CI'!$M$2:$M$1921,'death (num)'!AA$1))/5</f>
        <v>10328.595233999999</v>
      </c>
      <c r="AB80" s="2">
        <f>(SUMIFS('RAW death'!$N$2:$N$2561,'RAW death'!$G$2:$G$2561,'death (num)'!$C80,'RAW death'!$M$2:$M$2561,AB$1)-SUMIFS('RAW death CI'!$N$2:$N$1921,'RAW death CI'!$G$2:$G$1921,'death (num)'!$C80,'RAW death CI'!$M$2:$M$1921,'death (num)'!AB$1))/5</f>
        <v>10450.576052</v>
      </c>
      <c r="AC80" s="2">
        <f>(SUMIFS('RAW death'!$N$2:$N$2561,'RAW death'!$G$2:$G$2561,'death (num)'!$C80,'RAW death'!$M$2:$M$2561,AC$1)-SUMIFS('RAW death CI'!$N$2:$N$1921,'RAW death CI'!$G$2:$G$1921,'death (num)'!$C80,'RAW death CI'!$M$2:$M$1921,'death (num)'!AC$1))/5</f>
        <v>10597.046227999999</v>
      </c>
      <c r="AD80" s="2">
        <f>(SUMIFS('RAW death'!$N$2:$N$2561,'RAW death'!$G$2:$G$2561,'death (num)'!$C80,'RAW death'!$M$2:$M$2561,AD$1)-SUMIFS('RAW death CI'!$N$2:$N$1921,'RAW death CI'!$G$2:$G$1921,'death (num)'!$C80,'RAW death CI'!$M$2:$M$1921,'death (num)'!AD$1))/5</f>
        <v>10672.995562</v>
      </c>
      <c r="AE80" s="2">
        <f>(SUMIFS('RAW death'!$N$2:$N$2561,'RAW death'!$G$2:$G$2561,'death (num)'!$C80,'RAW death'!$M$2:$M$2561,AE$1)-SUMIFS('RAW death CI'!$N$2:$N$1921,'RAW death CI'!$G$2:$G$1921,'death (num)'!$C80,'RAW death CI'!$M$2:$M$1921,'death (num)'!AE$1))/5</f>
        <v>10709.097346</v>
      </c>
      <c r="AF80" s="2">
        <f>(SUMIFS('RAW death'!$N$2:$N$2561,'RAW death'!$G$2:$G$2561,'death (num)'!$C80,'RAW death'!$M$2:$M$2561,AF$1)-SUMIFS('RAW death CI'!$N$2:$N$1921,'RAW death CI'!$G$2:$G$1921,'death (num)'!$C80,'RAW death CI'!$M$2:$M$1921,'death (num)'!AF$1))/5</f>
        <v>10812.300132</v>
      </c>
      <c r="AG80" s="2">
        <f>(SUMIFS('RAW death'!$N$2:$N$2561,'RAW death'!$G$2:$G$2561,'death (num)'!$C80,'RAW death'!$M$2:$M$2561,AG$1)-SUMIFS('RAW death CI'!$N$2:$N$1921,'RAW death CI'!$G$2:$G$1921,'death (num)'!$C80,'RAW death CI'!$M$2:$M$1921,'death (num)'!AG$1))/5</f>
        <v>10909.589126000001</v>
      </c>
      <c r="AH80" s="2">
        <f>(SUMIFS('RAW death'!$N$2:$N$2561,'RAW death'!$G$2:$G$2561,'death (num)'!$C80,'RAW death'!$M$2:$M$2561,AH$1)-SUMIFS('RAW death CI'!$N$2:$N$1921,'RAW death CI'!$G$2:$G$1921,'death (num)'!$C80,'RAW death CI'!$M$2:$M$1921,'death (num)'!AH$1))/5</f>
        <v>12135.663876000001</v>
      </c>
      <c r="AI80" s="2">
        <f>(SUMIFS('RAW death'!$N$2:$N$2561,'RAW death'!$G$2:$G$2561,'death (num)'!$C80,'RAW death'!$M$2:$M$2561,AI$1)-SUMIFS('RAW death CI'!$N$2:$N$1921,'RAW death CI'!$G$2:$G$1921,'death (num)'!$C80,'RAW death CI'!$M$2:$M$1921,'death (num)'!AI$1))/5</f>
        <v>14001.772686</v>
      </c>
    </row>
    <row r="81" spans="1:35" x14ac:dyDescent="0.2">
      <c r="A81">
        <f t="shared" si="1"/>
        <v>80</v>
      </c>
      <c r="B81" t="s">
        <v>37</v>
      </c>
      <c r="C81" s="1">
        <v>30</v>
      </c>
      <c r="D81" s="2">
        <f>(SUMIFS('RAW death'!$N$2:$N$2561,'RAW death'!$G$2:$G$2561,'death (num)'!$C81,'RAW death'!$M$2:$M$2561,D$1)-SUMIFS('RAW death CI'!$N$2:$N$1921,'RAW death CI'!$G$2:$G$1921,'death (num)'!$C81,'RAW death CI'!$M$2:$M$1921,'death (num)'!D$1))/5</f>
        <v>5060.4621280000001</v>
      </c>
      <c r="E81" s="2">
        <f>(SUMIFS('RAW death'!$N$2:$N$2561,'RAW death'!$G$2:$G$2561,'death (num)'!$C81,'RAW death'!$M$2:$M$2561,E$1)-SUMIFS('RAW death CI'!$N$2:$N$1921,'RAW death CI'!$G$2:$G$1921,'death (num)'!$C81,'RAW death CI'!$M$2:$M$1921,'death (num)'!E$1))/5</f>
        <v>5085.5069795999998</v>
      </c>
      <c r="F81" s="2">
        <f>(SUMIFS('RAW death'!$N$2:$N$2561,'RAW death'!$G$2:$G$2561,'death (num)'!$C81,'RAW death'!$M$2:$M$2561,F$1)-SUMIFS('RAW death CI'!$N$2:$N$1921,'RAW death CI'!$G$2:$G$1921,'death (num)'!$C81,'RAW death CI'!$M$2:$M$1921,'death (num)'!F$1))/5</f>
        <v>5133.6756912000001</v>
      </c>
      <c r="G81" s="2">
        <f>(SUMIFS('RAW death'!$N$2:$N$2561,'RAW death'!$G$2:$G$2561,'death (num)'!$C81,'RAW death'!$M$2:$M$2561,G$1)-SUMIFS('RAW death CI'!$N$2:$N$1921,'RAW death CI'!$G$2:$G$1921,'death (num)'!$C81,'RAW death CI'!$M$2:$M$1921,'death (num)'!G$1))/5</f>
        <v>5202.2279060000001</v>
      </c>
      <c r="H81" s="2">
        <f>(SUMIFS('RAW death'!$N$2:$N$2561,'RAW death'!$G$2:$G$2561,'death (num)'!$C81,'RAW death'!$M$2:$M$2561,H$1)-SUMIFS('RAW death CI'!$N$2:$N$1921,'RAW death CI'!$G$2:$G$1921,'death (num)'!$C81,'RAW death CI'!$M$2:$M$1921,'death (num)'!H$1))/5</f>
        <v>5272.7592686000007</v>
      </c>
      <c r="I81" s="2">
        <f>(SUMIFS('RAW death'!$N$2:$N$2561,'RAW death'!$G$2:$G$2561,'death (num)'!$C81,'RAW death'!$M$2:$M$2561,I$1)-SUMIFS('RAW death CI'!$N$2:$N$1921,'RAW death CI'!$G$2:$G$1921,'death (num)'!$C81,'RAW death CI'!$M$2:$M$1921,'death (num)'!I$1))/5</f>
        <v>5361.9025745999998</v>
      </c>
      <c r="J81" s="2">
        <f>(SUMIFS('RAW death'!$N$2:$N$2561,'RAW death'!$G$2:$G$2561,'death (num)'!$C81,'RAW death'!$M$2:$M$2561,J$1)-SUMIFS('RAW death CI'!$N$2:$N$1921,'RAW death CI'!$G$2:$G$1921,'death (num)'!$C81,'RAW death CI'!$M$2:$M$1921,'death (num)'!J$1))/5</f>
        <v>5527.9229538</v>
      </c>
      <c r="K81" s="2">
        <f>(SUMIFS('RAW death'!$N$2:$N$2561,'RAW death'!$G$2:$G$2561,'death (num)'!$C81,'RAW death'!$M$2:$M$2561,K$1)-SUMIFS('RAW death CI'!$N$2:$N$1921,'RAW death CI'!$G$2:$G$1921,'death (num)'!$C81,'RAW death CI'!$M$2:$M$1921,'death (num)'!K$1))/5</f>
        <v>5712.7370740000006</v>
      </c>
      <c r="L81" s="2">
        <f>(SUMIFS('RAW death'!$N$2:$N$2561,'RAW death'!$G$2:$G$2561,'death (num)'!$C81,'RAW death'!$M$2:$M$2561,L$1)-SUMIFS('RAW death CI'!$N$2:$N$1921,'RAW death CI'!$G$2:$G$1921,'death (num)'!$C81,'RAW death CI'!$M$2:$M$1921,'death (num)'!L$1))/5</f>
        <v>5921.3291197999988</v>
      </c>
      <c r="M81" s="2">
        <f>(SUMIFS('RAW death'!$N$2:$N$2561,'RAW death'!$G$2:$G$2561,'death (num)'!$C81,'RAW death'!$M$2:$M$2561,M$1)-SUMIFS('RAW death CI'!$N$2:$N$1921,'RAW death CI'!$G$2:$G$1921,'death (num)'!$C81,'RAW death CI'!$M$2:$M$1921,'death (num)'!M$1))/5</f>
        <v>6153.3822765999994</v>
      </c>
      <c r="N81" s="2">
        <f>(SUMIFS('RAW death'!$N$2:$N$2561,'RAW death'!$G$2:$G$2561,'death (num)'!$C81,'RAW death'!$M$2:$M$2561,N$1)-SUMIFS('RAW death CI'!$N$2:$N$1921,'RAW death CI'!$G$2:$G$1921,'death (num)'!$C81,'RAW death CI'!$M$2:$M$1921,'death (num)'!N$1))/5</f>
        <v>6398.6335847999999</v>
      </c>
      <c r="O81" s="2">
        <f>(SUMIFS('RAW death'!$N$2:$N$2561,'RAW death'!$G$2:$G$2561,'death (num)'!$C81,'RAW death'!$M$2:$M$2561,O$1)-SUMIFS('RAW death CI'!$N$2:$N$1921,'RAW death CI'!$G$2:$G$1921,'death (num)'!$C81,'RAW death CI'!$M$2:$M$1921,'death (num)'!O$1))/5</f>
        <v>6621.0154874</v>
      </c>
      <c r="P81" s="2">
        <f>(SUMIFS('RAW death'!$N$2:$N$2561,'RAW death'!$G$2:$G$2561,'death (num)'!$C81,'RAW death'!$M$2:$M$2561,P$1)-SUMIFS('RAW death CI'!$N$2:$N$1921,'RAW death CI'!$G$2:$G$1921,'death (num)'!$C81,'RAW death CI'!$M$2:$M$1921,'death (num)'!P$1))/5</f>
        <v>6864.3628379999991</v>
      </c>
      <c r="Q81" s="2">
        <f>(SUMIFS('RAW death'!$N$2:$N$2561,'RAW death'!$G$2:$G$2561,'death (num)'!$C81,'RAW death'!$M$2:$M$2561,Q$1)-SUMIFS('RAW death CI'!$N$2:$N$1921,'RAW death CI'!$G$2:$G$1921,'death (num)'!$C81,'RAW death CI'!$M$2:$M$1921,'death (num)'!Q$1))/5</f>
        <v>7127.3709428000002</v>
      </c>
      <c r="R81" s="2">
        <f>(SUMIFS('RAW death'!$N$2:$N$2561,'RAW death'!$G$2:$G$2561,'death (num)'!$C81,'RAW death'!$M$2:$M$2561,R$1)-SUMIFS('RAW death CI'!$N$2:$N$1921,'RAW death CI'!$G$2:$G$1921,'death (num)'!$C81,'RAW death CI'!$M$2:$M$1921,'death (num)'!R$1))/5</f>
        <v>7545.0070898000004</v>
      </c>
      <c r="S81" s="2">
        <f>(SUMIFS('RAW death'!$N$2:$N$2561,'RAW death'!$G$2:$G$2561,'death (num)'!$C81,'RAW death'!$M$2:$M$2561,S$1)-SUMIFS('RAW death CI'!$N$2:$N$1921,'RAW death CI'!$G$2:$G$1921,'death (num)'!$C81,'RAW death CI'!$M$2:$M$1921,'death (num)'!S$1))/5</f>
        <v>7669.6494235999999</v>
      </c>
      <c r="T81" s="2">
        <f>(SUMIFS('RAW death'!$N$2:$N$2561,'RAW death'!$G$2:$G$2561,'death (num)'!$C81,'RAW death'!$M$2:$M$2561,T$1)-SUMIFS('RAW death CI'!$N$2:$N$1921,'RAW death CI'!$G$2:$G$1921,'death (num)'!$C81,'RAW death CI'!$M$2:$M$1921,'death (num)'!T$1))/5</f>
        <v>7899.3149140000005</v>
      </c>
      <c r="U81" s="2">
        <f>(SUMIFS('RAW death'!$N$2:$N$2561,'RAW death'!$G$2:$G$2561,'death (num)'!$C81,'RAW death'!$M$2:$M$2561,U$1)-SUMIFS('RAW death CI'!$N$2:$N$1921,'RAW death CI'!$G$2:$G$1921,'death (num)'!$C81,'RAW death CI'!$M$2:$M$1921,'death (num)'!U$1))/5</f>
        <v>8161.6874709999993</v>
      </c>
      <c r="V81" s="2">
        <f>(SUMIFS('RAW death'!$N$2:$N$2561,'RAW death'!$G$2:$G$2561,'death (num)'!$C81,'RAW death'!$M$2:$M$2561,V$1)-SUMIFS('RAW death CI'!$N$2:$N$1921,'RAW death CI'!$G$2:$G$1921,'death (num)'!$C81,'RAW death CI'!$M$2:$M$1921,'death (num)'!V$1))/5</f>
        <v>8479.6656899999998</v>
      </c>
      <c r="W81" s="2">
        <f>(SUMIFS('RAW death'!$N$2:$N$2561,'RAW death'!$G$2:$G$2561,'death (num)'!$C81,'RAW death'!$M$2:$M$2561,W$1)-SUMIFS('RAW death CI'!$N$2:$N$1921,'RAW death CI'!$G$2:$G$1921,'death (num)'!$C81,'RAW death CI'!$M$2:$M$1921,'death (num)'!W$1))/5</f>
        <v>8839.8960140000017</v>
      </c>
      <c r="X81" s="2">
        <f>(SUMIFS('RAW death'!$N$2:$N$2561,'RAW death'!$G$2:$G$2561,'death (num)'!$C81,'RAW death'!$M$2:$M$2561,X$1)-SUMIFS('RAW death CI'!$N$2:$N$1921,'RAW death CI'!$G$2:$G$1921,'death (num)'!$C81,'RAW death CI'!$M$2:$M$1921,'death (num)'!X$1))/5</f>
        <v>9205.5203259999998</v>
      </c>
      <c r="Y81" s="2">
        <f>(SUMIFS('RAW death'!$N$2:$N$2561,'RAW death'!$G$2:$G$2561,'death (num)'!$C81,'RAW death'!$M$2:$M$2561,Y$1)-SUMIFS('RAW death CI'!$N$2:$N$1921,'RAW death CI'!$G$2:$G$1921,'death (num)'!$C81,'RAW death CI'!$M$2:$M$1921,'death (num)'!Y$1))/5</f>
        <v>9420.7190979999978</v>
      </c>
      <c r="Z81" s="2">
        <f>(SUMIFS('RAW death'!$N$2:$N$2561,'RAW death'!$G$2:$G$2561,'death (num)'!$C81,'RAW death'!$M$2:$M$2561,Z$1)-SUMIFS('RAW death CI'!$N$2:$N$1921,'RAW death CI'!$G$2:$G$1921,'death (num)'!$C81,'RAW death CI'!$M$2:$M$1921,'death (num)'!Z$1))/5</f>
        <v>9586.5597600000001</v>
      </c>
      <c r="AA81" s="2">
        <f>(SUMIFS('RAW death'!$N$2:$N$2561,'RAW death'!$G$2:$G$2561,'death (num)'!$C81,'RAW death'!$M$2:$M$2561,AA$1)-SUMIFS('RAW death CI'!$N$2:$N$1921,'RAW death CI'!$G$2:$G$1921,'death (num)'!$C81,'RAW death CI'!$M$2:$M$1921,'death (num)'!AA$1))/5</f>
        <v>9655.1530359999997</v>
      </c>
      <c r="AB81" s="2">
        <f>(SUMIFS('RAW death'!$N$2:$N$2561,'RAW death'!$G$2:$G$2561,'death (num)'!$C81,'RAW death'!$M$2:$M$2561,AB$1)-SUMIFS('RAW death CI'!$N$2:$N$1921,'RAW death CI'!$G$2:$G$1921,'death (num)'!$C81,'RAW death CI'!$M$2:$M$1921,'death (num)'!AB$1))/5</f>
        <v>9648.2275019999997</v>
      </c>
      <c r="AC81" s="2">
        <f>(SUMIFS('RAW death'!$N$2:$N$2561,'RAW death'!$G$2:$G$2561,'death (num)'!$C81,'RAW death'!$M$2:$M$2561,AC$1)-SUMIFS('RAW death CI'!$N$2:$N$1921,'RAW death CI'!$G$2:$G$1921,'death (num)'!$C81,'RAW death CI'!$M$2:$M$1921,'death (num)'!AC$1))/5</f>
        <v>9529.5525379999999</v>
      </c>
      <c r="AD81" s="2">
        <f>(SUMIFS('RAW death'!$N$2:$N$2561,'RAW death'!$G$2:$G$2561,'death (num)'!$C81,'RAW death'!$M$2:$M$2561,AD$1)-SUMIFS('RAW death CI'!$N$2:$N$1921,'RAW death CI'!$G$2:$G$1921,'death (num)'!$C81,'RAW death CI'!$M$2:$M$1921,'death (num)'!AD$1))/5</f>
        <v>9727.009258</v>
      </c>
      <c r="AE81" s="2">
        <f>(SUMIFS('RAW death'!$N$2:$N$2561,'RAW death'!$G$2:$G$2561,'death (num)'!$C81,'RAW death'!$M$2:$M$2561,AE$1)-SUMIFS('RAW death CI'!$N$2:$N$1921,'RAW death CI'!$G$2:$G$1921,'death (num)'!$C81,'RAW death CI'!$M$2:$M$1921,'death (num)'!AE$1))/5</f>
        <v>9767.0648099999999</v>
      </c>
      <c r="AF81" s="2">
        <f>(SUMIFS('RAW death'!$N$2:$N$2561,'RAW death'!$G$2:$G$2561,'death (num)'!$C81,'RAW death'!$M$2:$M$2561,AF$1)-SUMIFS('RAW death CI'!$N$2:$N$1921,'RAW death CI'!$G$2:$G$1921,'death (num)'!$C81,'RAW death CI'!$M$2:$M$1921,'death (num)'!AF$1))/5</f>
        <v>9898.5363940000007</v>
      </c>
      <c r="AG81" s="2">
        <f>(SUMIFS('RAW death'!$N$2:$N$2561,'RAW death'!$G$2:$G$2561,'death (num)'!$C81,'RAW death'!$M$2:$M$2561,AG$1)-SUMIFS('RAW death CI'!$N$2:$N$1921,'RAW death CI'!$G$2:$G$1921,'death (num)'!$C81,'RAW death CI'!$M$2:$M$1921,'death (num)'!AG$1))/5</f>
        <v>10048.107565999999</v>
      </c>
      <c r="AH81" s="2">
        <f>(SUMIFS('RAW death'!$N$2:$N$2561,'RAW death'!$G$2:$G$2561,'death (num)'!$C81,'RAW death'!$M$2:$M$2561,AH$1)-SUMIFS('RAW death CI'!$N$2:$N$1921,'RAW death CI'!$G$2:$G$1921,'death (num)'!$C81,'RAW death CI'!$M$2:$M$1921,'death (num)'!AH$1))/5</f>
        <v>11168.084939999999</v>
      </c>
      <c r="AI81" s="2">
        <f>(SUMIFS('RAW death'!$N$2:$N$2561,'RAW death'!$G$2:$G$2561,'death (num)'!$C81,'RAW death'!$M$2:$M$2561,AI$1)-SUMIFS('RAW death CI'!$N$2:$N$1921,'RAW death CI'!$G$2:$G$1921,'death (num)'!$C81,'RAW death CI'!$M$2:$M$1921,'death (num)'!AI$1))/5</f>
        <v>12803.972959999999</v>
      </c>
    </row>
    <row r="82" spans="1:35" x14ac:dyDescent="0.2">
      <c r="A82">
        <f t="shared" si="1"/>
        <v>81</v>
      </c>
      <c r="B82" t="s">
        <v>37</v>
      </c>
      <c r="C82" s="1">
        <v>30</v>
      </c>
      <c r="D82" s="2">
        <f>(SUMIFS('RAW death'!$N$2:$N$2561,'RAW death'!$G$2:$G$2561,'death (num)'!$C82,'RAW death'!$M$2:$M$2561,D$1)-SUMIFS('RAW death CI'!$N$2:$N$1921,'RAW death CI'!$G$2:$G$1921,'death (num)'!$C82,'RAW death CI'!$M$2:$M$1921,'death (num)'!D$1))/5</f>
        <v>5060.4621280000001</v>
      </c>
      <c r="E82" s="2">
        <f>(SUMIFS('RAW death'!$N$2:$N$2561,'RAW death'!$G$2:$G$2561,'death (num)'!$C82,'RAW death'!$M$2:$M$2561,E$1)-SUMIFS('RAW death CI'!$N$2:$N$1921,'RAW death CI'!$G$2:$G$1921,'death (num)'!$C82,'RAW death CI'!$M$2:$M$1921,'death (num)'!E$1))/5</f>
        <v>5085.5069795999998</v>
      </c>
      <c r="F82" s="2">
        <f>(SUMIFS('RAW death'!$N$2:$N$2561,'RAW death'!$G$2:$G$2561,'death (num)'!$C82,'RAW death'!$M$2:$M$2561,F$1)-SUMIFS('RAW death CI'!$N$2:$N$1921,'RAW death CI'!$G$2:$G$1921,'death (num)'!$C82,'RAW death CI'!$M$2:$M$1921,'death (num)'!F$1))/5</f>
        <v>5133.6756912000001</v>
      </c>
      <c r="G82" s="2">
        <f>(SUMIFS('RAW death'!$N$2:$N$2561,'RAW death'!$G$2:$G$2561,'death (num)'!$C82,'RAW death'!$M$2:$M$2561,G$1)-SUMIFS('RAW death CI'!$N$2:$N$1921,'RAW death CI'!$G$2:$G$1921,'death (num)'!$C82,'RAW death CI'!$M$2:$M$1921,'death (num)'!G$1))/5</f>
        <v>5202.2279060000001</v>
      </c>
      <c r="H82" s="2">
        <f>(SUMIFS('RAW death'!$N$2:$N$2561,'RAW death'!$G$2:$G$2561,'death (num)'!$C82,'RAW death'!$M$2:$M$2561,H$1)-SUMIFS('RAW death CI'!$N$2:$N$1921,'RAW death CI'!$G$2:$G$1921,'death (num)'!$C82,'RAW death CI'!$M$2:$M$1921,'death (num)'!H$1))/5</f>
        <v>5272.7592686000007</v>
      </c>
      <c r="I82" s="2">
        <f>(SUMIFS('RAW death'!$N$2:$N$2561,'RAW death'!$G$2:$G$2561,'death (num)'!$C82,'RAW death'!$M$2:$M$2561,I$1)-SUMIFS('RAW death CI'!$N$2:$N$1921,'RAW death CI'!$G$2:$G$1921,'death (num)'!$C82,'RAW death CI'!$M$2:$M$1921,'death (num)'!I$1))/5</f>
        <v>5361.9025745999998</v>
      </c>
      <c r="J82" s="2">
        <f>(SUMIFS('RAW death'!$N$2:$N$2561,'RAW death'!$G$2:$G$2561,'death (num)'!$C82,'RAW death'!$M$2:$M$2561,J$1)-SUMIFS('RAW death CI'!$N$2:$N$1921,'RAW death CI'!$G$2:$G$1921,'death (num)'!$C82,'RAW death CI'!$M$2:$M$1921,'death (num)'!J$1))/5</f>
        <v>5527.9229538</v>
      </c>
      <c r="K82" s="2">
        <f>(SUMIFS('RAW death'!$N$2:$N$2561,'RAW death'!$G$2:$G$2561,'death (num)'!$C82,'RAW death'!$M$2:$M$2561,K$1)-SUMIFS('RAW death CI'!$N$2:$N$1921,'RAW death CI'!$G$2:$G$1921,'death (num)'!$C82,'RAW death CI'!$M$2:$M$1921,'death (num)'!K$1))/5</f>
        <v>5712.7370740000006</v>
      </c>
      <c r="L82" s="2">
        <f>(SUMIFS('RAW death'!$N$2:$N$2561,'RAW death'!$G$2:$G$2561,'death (num)'!$C82,'RAW death'!$M$2:$M$2561,L$1)-SUMIFS('RAW death CI'!$N$2:$N$1921,'RAW death CI'!$G$2:$G$1921,'death (num)'!$C82,'RAW death CI'!$M$2:$M$1921,'death (num)'!L$1))/5</f>
        <v>5921.3291197999988</v>
      </c>
      <c r="M82" s="2">
        <f>(SUMIFS('RAW death'!$N$2:$N$2561,'RAW death'!$G$2:$G$2561,'death (num)'!$C82,'RAW death'!$M$2:$M$2561,M$1)-SUMIFS('RAW death CI'!$N$2:$N$1921,'RAW death CI'!$G$2:$G$1921,'death (num)'!$C82,'RAW death CI'!$M$2:$M$1921,'death (num)'!M$1))/5</f>
        <v>6153.3822765999994</v>
      </c>
      <c r="N82" s="2">
        <f>(SUMIFS('RAW death'!$N$2:$N$2561,'RAW death'!$G$2:$G$2561,'death (num)'!$C82,'RAW death'!$M$2:$M$2561,N$1)-SUMIFS('RAW death CI'!$N$2:$N$1921,'RAW death CI'!$G$2:$G$1921,'death (num)'!$C82,'RAW death CI'!$M$2:$M$1921,'death (num)'!N$1))/5</f>
        <v>6398.6335847999999</v>
      </c>
      <c r="O82" s="2">
        <f>(SUMIFS('RAW death'!$N$2:$N$2561,'RAW death'!$G$2:$G$2561,'death (num)'!$C82,'RAW death'!$M$2:$M$2561,O$1)-SUMIFS('RAW death CI'!$N$2:$N$1921,'RAW death CI'!$G$2:$G$1921,'death (num)'!$C82,'RAW death CI'!$M$2:$M$1921,'death (num)'!O$1))/5</f>
        <v>6621.0154874</v>
      </c>
      <c r="P82" s="2">
        <f>(SUMIFS('RAW death'!$N$2:$N$2561,'RAW death'!$G$2:$G$2561,'death (num)'!$C82,'RAW death'!$M$2:$M$2561,P$1)-SUMIFS('RAW death CI'!$N$2:$N$1921,'RAW death CI'!$G$2:$G$1921,'death (num)'!$C82,'RAW death CI'!$M$2:$M$1921,'death (num)'!P$1))/5</f>
        <v>6864.3628379999991</v>
      </c>
      <c r="Q82" s="2">
        <f>(SUMIFS('RAW death'!$N$2:$N$2561,'RAW death'!$G$2:$G$2561,'death (num)'!$C82,'RAW death'!$M$2:$M$2561,Q$1)-SUMIFS('RAW death CI'!$N$2:$N$1921,'RAW death CI'!$G$2:$G$1921,'death (num)'!$C82,'RAW death CI'!$M$2:$M$1921,'death (num)'!Q$1))/5</f>
        <v>7127.3709428000002</v>
      </c>
      <c r="R82" s="2">
        <f>(SUMIFS('RAW death'!$N$2:$N$2561,'RAW death'!$G$2:$G$2561,'death (num)'!$C82,'RAW death'!$M$2:$M$2561,R$1)-SUMIFS('RAW death CI'!$N$2:$N$1921,'RAW death CI'!$G$2:$G$1921,'death (num)'!$C82,'RAW death CI'!$M$2:$M$1921,'death (num)'!R$1))/5</f>
        <v>7545.0070898000004</v>
      </c>
      <c r="S82" s="2">
        <f>(SUMIFS('RAW death'!$N$2:$N$2561,'RAW death'!$G$2:$G$2561,'death (num)'!$C82,'RAW death'!$M$2:$M$2561,S$1)-SUMIFS('RAW death CI'!$N$2:$N$1921,'RAW death CI'!$G$2:$G$1921,'death (num)'!$C82,'RAW death CI'!$M$2:$M$1921,'death (num)'!S$1))/5</f>
        <v>7669.6494235999999</v>
      </c>
      <c r="T82" s="2">
        <f>(SUMIFS('RAW death'!$N$2:$N$2561,'RAW death'!$G$2:$G$2561,'death (num)'!$C82,'RAW death'!$M$2:$M$2561,T$1)-SUMIFS('RAW death CI'!$N$2:$N$1921,'RAW death CI'!$G$2:$G$1921,'death (num)'!$C82,'RAW death CI'!$M$2:$M$1921,'death (num)'!T$1))/5</f>
        <v>7899.3149140000005</v>
      </c>
      <c r="U82" s="2">
        <f>(SUMIFS('RAW death'!$N$2:$N$2561,'RAW death'!$G$2:$G$2561,'death (num)'!$C82,'RAW death'!$M$2:$M$2561,U$1)-SUMIFS('RAW death CI'!$N$2:$N$1921,'RAW death CI'!$G$2:$G$1921,'death (num)'!$C82,'RAW death CI'!$M$2:$M$1921,'death (num)'!U$1))/5</f>
        <v>8161.6874709999993</v>
      </c>
      <c r="V82" s="2">
        <f>(SUMIFS('RAW death'!$N$2:$N$2561,'RAW death'!$G$2:$G$2561,'death (num)'!$C82,'RAW death'!$M$2:$M$2561,V$1)-SUMIFS('RAW death CI'!$N$2:$N$1921,'RAW death CI'!$G$2:$G$1921,'death (num)'!$C82,'RAW death CI'!$M$2:$M$1921,'death (num)'!V$1))/5</f>
        <v>8479.6656899999998</v>
      </c>
      <c r="W82" s="2">
        <f>(SUMIFS('RAW death'!$N$2:$N$2561,'RAW death'!$G$2:$G$2561,'death (num)'!$C82,'RAW death'!$M$2:$M$2561,W$1)-SUMIFS('RAW death CI'!$N$2:$N$1921,'RAW death CI'!$G$2:$G$1921,'death (num)'!$C82,'RAW death CI'!$M$2:$M$1921,'death (num)'!W$1))/5</f>
        <v>8839.8960140000017</v>
      </c>
      <c r="X82" s="2">
        <f>(SUMIFS('RAW death'!$N$2:$N$2561,'RAW death'!$G$2:$G$2561,'death (num)'!$C82,'RAW death'!$M$2:$M$2561,X$1)-SUMIFS('RAW death CI'!$N$2:$N$1921,'RAW death CI'!$G$2:$G$1921,'death (num)'!$C82,'RAW death CI'!$M$2:$M$1921,'death (num)'!X$1))/5</f>
        <v>9205.5203259999998</v>
      </c>
      <c r="Y82" s="2">
        <f>(SUMIFS('RAW death'!$N$2:$N$2561,'RAW death'!$G$2:$G$2561,'death (num)'!$C82,'RAW death'!$M$2:$M$2561,Y$1)-SUMIFS('RAW death CI'!$N$2:$N$1921,'RAW death CI'!$G$2:$G$1921,'death (num)'!$C82,'RAW death CI'!$M$2:$M$1921,'death (num)'!Y$1))/5</f>
        <v>9420.7190979999978</v>
      </c>
      <c r="Z82" s="2">
        <f>(SUMIFS('RAW death'!$N$2:$N$2561,'RAW death'!$G$2:$G$2561,'death (num)'!$C82,'RAW death'!$M$2:$M$2561,Z$1)-SUMIFS('RAW death CI'!$N$2:$N$1921,'RAW death CI'!$G$2:$G$1921,'death (num)'!$C82,'RAW death CI'!$M$2:$M$1921,'death (num)'!Z$1))/5</f>
        <v>9586.5597600000001</v>
      </c>
      <c r="AA82" s="2">
        <f>(SUMIFS('RAW death'!$N$2:$N$2561,'RAW death'!$G$2:$G$2561,'death (num)'!$C82,'RAW death'!$M$2:$M$2561,AA$1)-SUMIFS('RAW death CI'!$N$2:$N$1921,'RAW death CI'!$G$2:$G$1921,'death (num)'!$C82,'RAW death CI'!$M$2:$M$1921,'death (num)'!AA$1))/5</f>
        <v>9655.1530359999997</v>
      </c>
      <c r="AB82" s="2">
        <f>(SUMIFS('RAW death'!$N$2:$N$2561,'RAW death'!$G$2:$G$2561,'death (num)'!$C82,'RAW death'!$M$2:$M$2561,AB$1)-SUMIFS('RAW death CI'!$N$2:$N$1921,'RAW death CI'!$G$2:$G$1921,'death (num)'!$C82,'RAW death CI'!$M$2:$M$1921,'death (num)'!AB$1))/5</f>
        <v>9648.2275019999997</v>
      </c>
      <c r="AC82" s="2">
        <f>(SUMIFS('RAW death'!$N$2:$N$2561,'RAW death'!$G$2:$G$2561,'death (num)'!$C82,'RAW death'!$M$2:$M$2561,AC$1)-SUMIFS('RAW death CI'!$N$2:$N$1921,'RAW death CI'!$G$2:$G$1921,'death (num)'!$C82,'RAW death CI'!$M$2:$M$1921,'death (num)'!AC$1))/5</f>
        <v>9529.5525379999999</v>
      </c>
      <c r="AD82" s="2">
        <f>(SUMIFS('RAW death'!$N$2:$N$2561,'RAW death'!$G$2:$G$2561,'death (num)'!$C82,'RAW death'!$M$2:$M$2561,AD$1)-SUMIFS('RAW death CI'!$N$2:$N$1921,'RAW death CI'!$G$2:$G$1921,'death (num)'!$C82,'RAW death CI'!$M$2:$M$1921,'death (num)'!AD$1))/5</f>
        <v>9727.009258</v>
      </c>
      <c r="AE82" s="2">
        <f>(SUMIFS('RAW death'!$N$2:$N$2561,'RAW death'!$G$2:$G$2561,'death (num)'!$C82,'RAW death'!$M$2:$M$2561,AE$1)-SUMIFS('RAW death CI'!$N$2:$N$1921,'RAW death CI'!$G$2:$G$1921,'death (num)'!$C82,'RAW death CI'!$M$2:$M$1921,'death (num)'!AE$1))/5</f>
        <v>9767.0648099999999</v>
      </c>
      <c r="AF82" s="2">
        <f>(SUMIFS('RAW death'!$N$2:$N$2561,'RAW death'!$G$2:$G$2561,'death (num)'!$C82,'RAW death'!$M$2:$M$2561,AF$1)-SUMIFS('RAW death CI'!$N$2:$N$1921,'RAW death CI'!$G$2:$G$1921,'death (num)'!$C82,'RAW death CI'!$M$2:$M$1921,'death (num)'!AF$1))/5</f>
        <v>9898.5363940000007</v>
      </c>
      <c r="AG82" s="2">
        <f>(SUMIFS('RAW death'!$N$2:$N$2561,'RAW death'!$G$2:$G$2561,'death (num)'!$C82,'RAW death'!$M$2:$M$2561,AG$1)-SUMIFS('RAW death CI'!$N$2:$N$1921,'RAW death CI'!$G$2:$G$1921,'death (num)'!$C82,'RAW death CI'!$M$2:$M$1921,'death (num)'!AG$1))/5</f>
        <v>10048.107565999999</v>
      </c>
      <c r="AH82" s="2">
        <f>(SUMIFS('RAW death'!$N$2:$N$2561,'RAW death'!$G$2:$G$2561,'death (num)'!$C82,'RAW death'!$M$2:$M$2561,AH$1)-SUMIFS('RAW death CI'!$N$2:$N$1921,'RAW death CI'!$G$2:$G$1921,'death (num)'!$C82,'RAW death CI'!$M$2:$M$1921,'death (num)'!AH$1))/5</f>
        <v>11168.084939999999</v>
      </c>
      <c r="AI82" s="2">
        <f>(SUMIFS('RAW death'!$N$2:$N$2561,'RAW death'!$G$2:$G$2561,'death (num)'!$C82,'RAW death'!$M$2:$M$2561,AI$1)-SUMIFS('RAW death CI'!$N$2:$N$1921,'RAW death CI'!$G$2:$G$1921,'death (num)'!$C82,'RAW death CI'!$M$2:$M$1921,'death (num)'!AI$1))/5</f>
        <v>12803.972959999999</v>
      </c>
    </row>
    <row r="83" spans="1:35" x14ac:dyDescent="0.2">
      <c r="A83">
        <f t="shared" si="1"/>
        <v>82</v>
      </c>
      <c r="B83" t="s">
        <v>37</v>
      </c>
      <c r="C83" s="1">
        <v>30</v>
      </c>
      <c r="D83" s="2">
        <f>(SUMIFS('RAW death'!$N$2:$N$2561,'RAW death'!$G$2:$G$2561,'death (num)'!$C83,'RAW death'!$M$2:$M$2561,D$1)-SUMIFS('RAW death CI'!$N$2:$N$1921,'RAW death CI'!$G$2:$G$1921,'death (num)'!$C83,'RAW death CI'!$M$2:$M$1921,'death (num)'!D$1))/5</f>
        <v>5060.4621280000001</v>
      </c>
      <c r="E83" s="2">
        <f>(SUMIFS('RAW death'!$N$2:$N$2561,'RAW death'!$G$2:$G$2561,'death (num)'!$C83,'RAW death'!$M$2:$M$2561,E$1)-SUMIFS('RAW death CI'!$N$2:$N$1921,'RAW death CI'!$G$2:$G$1921,'death (num)'!$C83,'RAW death CI'!$M$2:$M$1921,'death (num)'!E$1))/5</f>
        <v>5085.5069795999998</v>
      </c>
      <c r="F83" s="2">
        <f>(SUMIFS('RAW death'!$N$2:$N$2561,'RAW death'!$G$2:$G$2561,'death (num)'!$C83,'RAW death'!$M$2:$M$2561,F$1)-SUMIFS('RAW death CI'!$N$2:$N$1921,'RAW death CI'!$G$2:$G$1921,'death (num)'!$C83,'RAW death CI'!$M$2:$M$1921,'death (num)'!F$1))/5</f>
        <v>5133.6756912000001</v>
      </c>
      <c r="G83" s="2">
        <f>(SUMIFS('RAW death'!$N$2:$N$2561,'RAW death'!$G$2:$G$2561,'death (num)'!$C83,'RAW death'!$M$2:$M$2561,G$1)-SUMIFS('RAW death CI'!$N$2:$N$1921,'RAW death CI'!$G$2:$G$1921,'death (num)'!$C83,'RAW death CI'!$M$2:$M$1921,'death (num)'!G$1))/5</f>
        <v>5202.2279060000001</v>
      </c>
      <c r="H83" s="2">
        <f>(SUMIFS('RAW death'!$N$2:$N$2561,'RAW death'!$G$2:$G$2561,'death (num)'!$C83,'RAW death'!$M$2:$M$2561,H$1)-SUMIFS('RAW death CI'!$N$2:$N$1921,'RAW death CI'!$G$2:$G$1921,'death (num)'!$C83,'RAW death CI'!$M$2:$M$1921,'death (num)'!H$1))/5</f>
        <v>5272.7592686000007</v>
      </c>
      <c r="I83" s="2">
        <f>(SUMIFS('RAW death'!$N$2:$N$2561,'RAW death'!$G$2:$G$2561,'death (num)'!$C83,'RAW death'!$M$2:$M$2561,I$1)-SUMIFS('RAW death CI'!$N$2:$N$1921,'RAW death CI'!$G$2:$G$1921,'death (num)'!$C83,'RAW death CI'!$M$2:$M$1921,'death (num)'!I$1))/5</f>
        <v>5361.9025745999998</v>
      </c>
      <c r="J83" s="2">
        <f>(SUMIFS('RAW death'!$N$2:$N$2561,'RAW death'!$G$2:$G$2561,'death (num)'!$C83,'RAW death'!$M$2:$M$2561,J$1)-SUMIFS('RAW death CI'!$N$2:$N$1921,'RAW death CI'!$G$2:$G$1921,'death (num)'!$C83,'RAW death CI'!$M$2:$M$1921,'death (num)'!J$1))/5</f>
        <v>5527.9229538</v>
      </c>
      <c r="K83" s="2">
        <f>(SUMIFS('RAW death'!$N$2:$N$2561,'RAW death'!$G$2:$G$2561,'death (num)'!$C83,'RAW death'!$M$2:$M$2561,K$1)-SUMIFS('RAW death CI'!$N$2:$N$1921,'RAW death CI'!$G$2:$G$1921,'death (num)'!$C83,'RAW death CI'!$M$2:$M$1921,'death (num)'!K$1))/5</f>
        <v>5712.7370740000006</v>
      </c>
      <c r="L83" s="2">
        <f>(SUMIFS('RAW death'!$N$2:$N$2561,'RAW death'!$G$2:$G$2561,'death (num)'!$C83,'RAW death'!$M$2:$M$2561,L$1)-SUMIFS('RAW death CI'!$N$2:$N$1921,'RAW death CI'!$G$2:$G$1921,'death (num)'!$C83,'RAW death CI'!$M$2:$M$1921,'death (num)'!L$1))/5</f>
        <v>5921.3291197999988</v>
      </c>
      <c r="M83" s="2">
        <f>(SUMIFS('RAW death'!$N$2:$N$2561,'RAW death'!$G$2:$G$2561,'death (num)'!$C83,'RAW death'!$M$2:$M$2561,M$1)-SUMIFS('RAW death CI'!$N$2:$N$1921,'RAW death CI'!$G$2:$G$1921,'death (num)'!$C83,'RAW death CI'!$M$2:$M$1921,'death (num)'!M$1))/5</f>
        <v>6153.3822765999994</v>
      </c>
      <c r="N83" s="2">
        <f>(SUMIFS('RAW death'!$N$2:$N$2561,'RAW death'!$G$2:$G$2561,'death (num)'!$C83,'RAW death'!$M$2:$M$2561,N$1)-SUMIFS('RAW death CI'!$N$2:$N$1921,'RAW death CI'!$G$2:$G$1921,'death (num)'!$C83,'RAW death CI'!$M$2:$M$1921,'death (num)'!N$1))/5</f>
        <v>6398.6335847999999</v>
      </c>
      <c r="O83" s="2">
        <f>(SUMIFS('RAW death'!$N$2:$N$2561,'RAW death'!$G$2:$G$2561,'death (num)'!$C83,'RAW death'!$M$2:$M$2561,O$1)-SUMIFS('RAW death CI'!$N$2:$N$1921,'RAW death CI'!$G$2:$G$1921,'death (num)'!$C83,'RAW death CI'!$M$2:$M$1921,'death (num)'!O$1))/5</f>
        <v>6621.0154874</v>
      </c>
      <c r="P83" s="2">
        <f>(SUMIFS('RAW death'!$N$2:$N$2561,'RAW death'!$G$2:$G$2561,'death (num)'!$C83,'RAW death'!$M$2:$M$2561,P$1)-SUMIFS('RAW death CI'!$N$2:$N$1921,'RAW death CI'!$G$2:$G$1921,'death (num)'!$C83,'RAW death CI'!$M$2:$M$1921,'death (num)'!P$1))/5</f>
        <v>6864.3628379999991</v>
      </c>
      <c r="Q83" s="2">
        <f>(SUMIFS('RAW death'!$N$2:$N$2561,'RAW death'!$G$2:$G$2561,'death (num)'!$C83,'RAW death'!$M$2:$M$2561,Q$1)-SUMIFS('RAW death CI'!$N$2:$N$1921,'RAW death CI'!$G$2:$G$1921,'death (num)'!$C83,'RAW death CI'!$M$2:$M$1921,'death (num)'!Q$1))/5</f>
        <v>7127.3709428000002</v>
      </c>
      <c r="R83" s="2">
        <f>(SUMIFS('RAW death'!$N$2:$N$2561,'RAW death'!$G$2:$G$2561,'death (num)'!$C83,'RAW death'!$M$2:$M$2561,R$1)-SUMIFS('RAW death CI'!$N$2:$N$1921,'RAW death CI'!$G$2:$G$1921,'death (num)'!$C83,'RAW death CI'!$M$2:$M$1921,'death (num)'!R$1))/5</f>
        <v>7545.0070898000004</v>
      </c>
      <c r="S83" s="2">
        <f>(SUMIFS('RAW death'!$N$2:$N$2561,'RAW death'!$G$2:$G$2561,'death (num)'!$C83,'RAW death'!$M$2:$M$2561,S$1)-SUMIFS('RAW death CI'!$N$2:$N$1921,'RAW death CI'!$G$2:$G$1921,'death (num)'!$C83,'RAW death CI'!$M$2:$M$1921,'death (num)'!S$1))/5</f>
        <v>7669.6494235999999</v>
      </c>
      <c r="T83" s="2">
        <f>(SUMIFS('RAW death'!$N$2:$N$2561,'RAW death'!$G$2:$G$2561,'death (num)'!$C83,'RAW death'!$M$2:$M$2561,T$1)-SUMIFS('RAW death CI'!$N$2:$N$1921,'RAW death CI'!$G$2:$G$1921,'death (num)'!$C83,'RAW death CI'!$M$2:$M$1921,'death (num)'!T$1))/5</f>
        <v>7899.3149140000005</v>
      </c>
      <c r="U83" s="2">
        <f>(SUMIFS('RAW death'!$N$2:$N$2561,'RAW death'!$G$2:$G$2561,'death (num)'!$C83,'RAW death'!$M$2:$M$2561,U$1)-SUMIFS('RAW death CI'!$N$2:$N$1921,'RAW death CI'!$G$2:$G$1921,'death (num)'!$C83,'RAW death CI'!$M$2:$M$1921,'death (num)'!U$1))/5</f>
        <v>8161.6874709999993</v>
      </c>
      <c r="V83" s="2">
        <f>(SUMIFS('RAW death'!$N$2:$N$2561,'RAW death'!$G$2:$G$2561,'death (num)'!$C83,'RAW death'!$M$2:$M$2561,V$1)-SUMIFS('RAW death CI'!$N$2:$N$1921,'RAW death CI'!$G$2:$G$1921,'death (num)'!$C83,'RAW death CI'!$M$2:$M$1921,'death (num)'!V$1))/5</f>
        <v>8479.6656899999998</v>
      </c>
      <c r="W83" s="2">
        <f>(SUMIFS('RAW death'!$N$2:$N$2561,'RAW death'!$G$2:$G$2561,'death (num)'!$C83,'RAW death'!$M$2:$M$2561,W$1)-SUMIFS('RAW death CI'!$N$2:$N$1921,'RAW death CI'!$G$2:$G$1921,'death (num)'!$C83,'RAW death CI'!$M$2:$M$1921,'death (num)'!W$1))/5</f>
        <v>8839.8960140000017</v>
      </c>
      <c r="X83" s="2">
        <f>(SUMIFS('RAW death'!$N$2:$N$2561,'RAW death'!$G$2:$G$2561,'death (num)'!$C83,'RAW death'!$M$2:$M$2561,X$1)-SUMIFS('RAW death CI'!$N$2:$N$1921,'RAW death CI'!$G$2:$G$1921,'death (num)'!$C83,'RAW death CI'!$M$2:$M$1921,'death (num)'!X$1))/5</f>
        <v>9205.5203259999998</v>
      </c>
      <c r="Y83" s="2">
        <f>(SUMIFS('RAW death'!$N$2:$N$2561,'RAW death'!$G$2:$G$2561,'death (num)'!$C83,'RAW death'!$M$2:$M$2561,Y$1)-SUMIFS('RAW death CI'!$N$2:$N$1921,'RAW death CI'!$G$2:$G$1921,'death (num)'!$C83,'RAW death CI'!$M$2:$M$1921,'death (num)'!Y$1))/5</f>
        <v>9420.7190979999978</v>
      </c>
      <c r="Z83" s="2">
        <f>(SUMIFS('RAW death'!$N$2:$N$2561,'RAW death'!$G$2:$G$2561,'death (num)'!$C83,'RAW death'!$M$2:$M$2561,Z$1)-SUMIFS('RAW death CI'!$N$2:$N$1921,'RAW death CI'!$G$2:$G$1921,'death (num)'!$C83,'RAW death CI'!$M$2:$M$1921,'death (num)'!Z$1))/5</f>
        <v>9586.5597600000001</v>
      </c>
      <c r="AA83" s="2">
        <f>(SUMIFS('RAW death'!$N$2:$N$2561,'RAW death'!$G$2:$G$2561,'death (num)'!$C83,'RAW death'!$M$2:$M$2561,AA$1)-SUMIFS('RAW death CI'!$N$2:$N$1921,'RAW death CI'!$G$2:$G$1921,'death (num)'!$C83,'RAW death CI'!$M$2:$M$1921,'death (num)'!AA$1))/5</f>
        <v>9655.1530359999997</v>
      </c>
      <c r="AB83" s="2">
        <f>(SUMIFS('RAW death'!$N$2:$N$2561,'RAW death'!$G$2:$G$2561,'death (num)'!$C83,'RAW death'!$M$2:$M$2561,AB$1)-SUMIFS('RAW death CI'!$N$2:$N$1921,'RAW death CI'!$G$2:$G$1921,'death (num)'!$C83,'RAW death CI'!$M$2:$M$1921,'death (num)'!AB$1))/5</f>
        <v>9648.2275019999997</v>
      </c>
      <c r="AC83" s="2">
        <f>(SUMIFS('RAW death'!$N$2:$N$2561,'RAW death'!$G$2:$G$2561,'death (num)'!$C83,'RAW death'!$M$2:$M$2561,AC$1)-SUMIFS('RAW death CI'!$N$2:$N$1921,'RAW death CI'!$G$2:$G$1921,'death (num)'!$C83,'RAW death CI'!$M$2:$M$1921,'death (num)'!AC$1))/5</f>
        <v>9529.5525379999999</v>
      </c>
      <c r="AD83" s="2">
        <f>(SUMIFS('RAW death'!$N$2:$N$2561,'RAW death'!$G$2:$G$2561,'death (num)'!$C83,'RAW death'!$M$2:$M$2561,AD$1)-SUMIFS('RAW death CI'!$N$2:$N$1921,'RAW death CI'!$G$2:$G$1921,'death (num)'!$C83,'RAW death CI'!$M$2:$M$1921,'death (num)'!AD$1))/5</f>
        <v>9727.009258</v>
      </c>
      <c r="AE83" s="2">
        <f>(SUMIFS('RAW death'!$N$2:$N$2561,'RAW death'!$G$2:$G$2561,'death (num)'!$C83,'RAW death'!$M$2:$M$2561,AE$1)-SUMIFS('RAW death CI'!$N$2:$N$1921,'RAW death CI'!$G$2:$G$1921,'death (num)'!$C83,'RAW death CI'!$M$2:$M$1921,'death (num)'!AE$1))/5</f>
        <v>9767.0648099999999</v>
      </c>
      <c r="AF83" s="2">
        <f>(SUMIFS('RAW death'!$N$2:$N$2561,'RAW death'!$G$2:$G$2561,'death (num)'!$C83,'RAW death'!$M$2:$M$2561,AF$1)-SUMIFS('RAW death CI'!$N$2:$N$1921,'RAW death CI'!$G$2:$G$1921,'death (num)'!$C83,'RAW death CI'!$M$2:$M$1921,'death (num)'!AF$1))/5</f>
        <v>9898.5363940000007</v>
      </c>
      <c r="AG83" s="2">
        <f>(SUMIFS('RAW death'!$N$2:$N$2561,'RAW death'!$G$2:$G$2561,'death (num)'!$C83,'RAW death'!$M$2:$M$2561,AG$1)-SUMIFS('RAW death CI'!$N$2:$N$1921,'RAW death CI'!$G$2:$G$1921,'death (num)'!$C83,'RAW death CI'!$M$2:$M$1921,'death (num)'!AG$1))/5</f>
        <v>10048.107565999999</v>
      </c>
      <c r="AH83" s="2">
        <f>(SUMIFS('RAW death'!$N$2:$N$2561,'RAW death'!$G$2:$G$2561,'death (num)'!$C83,'RAW death'!$M$2:$M$2561,AH$1)-SUMIFS('RAW death CI'!$N$2:$N$1921,'RAW death CI'!$G$2:$G$1921,'death (num)'!$C83,'RAW death CI'!$M$2:$M$1921,'death (num)'!AH$1))/5</f>
        <v>11168.084939999999</v>
      </c>
      <c r="AI83" s="2">
        <f>(SUMIFS('RAW death'!$N$2:$N$2561,'RAW death'!$G$2:$G$2561,'death (num)'!$C83,'RAW death'!$M$2:$M$2561,AI$1)-SUMIFS('RAW death CI'!$N$2:$N$1921,'RAW death CI'!$G$2:$G$1921,'death (num)'!$C83,'RAW death CI'!$M$2:$M$1921,'death (num)'!AI$1))/5</f>
        <v>12803.972959999999</v>
      </c>
    </row>
    <row r="84" spans="1:35" x14ac:dyDescent="0.2">
      <c r="A84">
        <f t="shared" si="1"/>
        <v>83</v>
      </c>
      <c r="B84" t="s">
        <v>37</v>
      </c>
      <c r="C84" s="1">
        <v>30</v>
      </c>
      <c r="D84" s="2">
        <f>(SUMIFS('RAW death'!$N$2:$N$2561,'RAW death'!$G$2:$G$2561,'death (num)'!$C84,'RAW death'!$M$2:$M$2561,D$1)-SUMIFS('RAW death CI'!$N$2:$N$1921,'RAW death CI'!$G$2:$G$1921,'death (num)'!$C84,'RAW death CI'!$M$2:$M$1921,'death (num)'!D$1))/5</f>
        <v>5060.4621280000001</v>
      </c>
      <c r="E84" s="2">
        <f>(SUMIFS('RAW death'!$N$2:$N$2561,'RAW death'!$G$2:$G$2561,'death (num)'!$C84,'RAW death'!$M$2:$M$2561,E$1)-SUMIFS('RAW death CI'!$N$2:$N$1921,'RAW death CI'!$G$2:$G$1921,'death (num)'!$C84,'RAW death CI'!$M$2:$M$1921,'death (num)'!E$1))/5</f>
        <v>5085.5069795999998</v>
      </c>
      <c r="F84" s="2">
        <f>(SUMIFS('RAW death'!$N$2:$N$2561,'RAW death'!$G$2:$G$2561,'death (num)'!$C84,'RAW death'!$M$2:$M$2561,F$1)-SUMIFS('RAW death CI'!$N$2:$N$1921,'RAW death CI'!$G$2:$G$1921,'death (num)'!$C84,'RAW death CI'!$M$2:$M$1921,'death (num)'!F$1))/5</f>
        <v>5133.6756912000001</v>
      </c>
      <c r="G84" s="2">
        <f>(SUMIFS('RAW death'!$N$2:$N$2561,'RAW death'!$G$2:$G$2561,'death (num)'!$C84,'RAW death'!$M$2:$M$2561,G$1)-SUMIFS('RAW death CI'!$N$2:$N$1921,'RAW death CI'!$G$2:$G$1921,'death (num)'!$C84,'RAW death CI'!$M$2:$M$1921,'death (num)'!G$1))/5</f>
        <v>5202.2279060000001</v>
      </c>
      <c r="H84" s="2">
        <f>(SUMIFS('RAW death'!$N$2:$N$2561,'RAW death'!$G$2:$G$2561,'death (num)'!$C84,'RAW death'!$M$2:$M$2561,H$1)-SUMIFS('RAW death CI'!$N$2:$N$1921,'RAW death CI'!$G$2:$G$1921,'death (num)'!$C84,'RAW death CI'!$M$2:$M$1921,'death (num)'!H$1))/5</f>
        <v>5272.7592686000007</v>
      </c>
      <c r="I84" s="2">
        <f>(SUMIFS('RAW death'!$N$2:$N$2561,'RAW death'!$G$2:$G$2561,'death (num)'!$C84,'RAW death'!$M$2:$M$2561,I$1)-SUMIFS('RAW death CI'!$N$2:$N$1921,'RAW death CI'!$G$2:$G$1921,'death (num)'!$C84,'RAW death CI'!$M$2:$M$1921,'death (num)'!I$1))/5</f>
        <v>5361.9025745999998</v>
      </c>
      <c r="J84" s="2">
        <f>(SUMIFS('RAW death'!$N$2:$N$2561,'RAW death'!$G$2:$G$2561,'death (num)'!$C84,'RAW death'!$M$2:$M$2561,J$1)-SUMIFS('RAW death CI'!$N$2:$N$1921,'RAW death CI'!$G$2:$G$1921,'death (num)'!$C84,'RAW death CI'!$M$2:$M$1921,'death (num)'!J$1))/5</f>
        <v>5527.9229538</v>
      </c>
      <c r="K84" s="2">
        <f>(SUMIFS('RAW death'!$N$2:$N$2561,'RAW death'!$G$2:$G$2561,'death (num)'!$C84,'RAW death'!$M$2:$M$2561,K$1)-SUMIFS('RAW death CI'!$N$2:$N$1921,'RAW death CI'!$G$2:$G$1921,'death (num)'!$C84,'RAW death CI'!$M$2:$M$1921,'death (num)'!K$1))/5</f>
        <v>5712.7370740000006</v>
      </c>
      <c r="L84" s="2">
        <f>(SUMIFS('RAW death'!$N$2:$N$2561,'RAW death'!$G$2:$G$2561,'death (num)'!$C84,'RAW death'!$M$2:$M$2561,L$1)-SUMIFS('RAW death CI'!$N$2:$N$1921,'RAW death CI'!$G$2:$G$1921,'death (num)'!$C84,'RAW death CI'!$M$2:$M$1921,'death (num)'!L$1))/5</f>
        <v>5921.3291197999988</v>
      </c>
      <c r="M84" s="2">
        <f>(SUMIFS('RAW death'!$N$2:$N$2561,'RAW death'!$G$2:$G$2561,'death (num)'!$C84,'RAW death'!$M$2:$M$2561,M$1)-SUMIFS('RAW death CI'!$N$2:$N$1921,'RAW death CI'!$G$2:$G$1921,'death (num)'!$C84,'RAW death CI'!$M$2:$M$1921,'death (num)'!M$1))/5</f>
        <v>6153.3822765999994</v>
      </c>
      <c r="N84" s="2">
        <f>(SUMIFS('RAW death'!$N$2:$N$2561,'RAW death'!$G$2:$G$2561,'death (num)'!$C84,'RAW death'!$M$2:$M$2561,N$1)-SUMIFS('RAW death CI'!$N$2:$N$1921,'RAW death CI'!$G$2:$G$1921,'death (num)'!$C84,'RAW death CI'!$M$2:$M$1921,'death (num)'!N$1))/5</f>
        <v>6398.6335847999999</v>
      </c>
      <c r="O84" s="2">
        <f>(SUMIFS('RAW death'!$N$2:$N$2561,'RAW death'!$G$2:$G$2561,'death (num)'!$C84,'RAW death'!$M$2:$M$2561,O$1)-SUMIFS('RAW death CI'!$N$2:$N$1921,'RAW death CI'!$G$2:$G$1921,'death (num)'!$C84,'RAW death CI'!$M$2:$M$1921,'death (num)'!O$1))/5</f>
        <v>6621.0154874</v>
      </c>
      <c r="P84" s="2">
        <f>(SUMIFS('RAW death'!$N$2:$N$2561,'RAW death'!$G$2:$G$2561,'death (num)'!$C84,'RAW death'!$M$2:$M$2561,P$1)-SUMIFS('RAW death CI'!$N$2:$N$1921,'RAW death CI'!$G$2:$G$1921,'death (num)'!$C84,'RAW death CI'!$M$2:$M$1921,'death (num)'!P$1))/5</f>
        <v>6864.3628379999991</v>
      </c>
      <c r="Q84" s="2">
        <f>(SUMIFS('RAW death'!$N$2:$N$2561,'RAW death'!$G$2:$G$2561,'death (num)'!$C84,'RAW death'!$M$2:$M$2561,Q$1)-SUMIFS('RAW death CI'!$N$2:$N$1921,'RAW death CI'!$G$2:$G$1921,'death (num)'!$C84,'RAW death CI'!$M$2:$M$1921,'death (num)'!Q$1))/5</f>
        <v>7127.3709428000002</v>
      </c>
      <c r="R84" s="2">
        <f>(SUMIFS('RAW death'!$N$2:$N$2561,'RAW death'!$G$2:$G$2561,'death (num)'!$C84,'RAW death'!$M$2:$M$2561,R$1)-SUMIFS('RAW death CI'!$N$2:$N$1921,'RAW death CI'!$G$2:$G$1921,'death (num)'!$C84,'RAW death CI'!$M$2:$M$1921,'death (num)'!R$1))/5</f>
        <v>7545.0070898000004</v>
      </c>
      <c r="S84" s="2">
        <f>(SUMIFS('RAW death'!$N$2:$N$2561,'RAW death'!$G$2:$G$2561,'death (num)'!$C84,'RAW death'!$M$2:$M$2561,S$1)-SUMIFS('RAW death CI'!$N$2:$N$1921,'RAW death CI'!$G$2:$G$1921,'death (num)'!$C84,'RAW death CI'!$M$2:$M$1921,'death (num)'!S$1))/5</f>
        <v>7669.6494235999999</v>
      </c>
      <c r="T84" s="2">
        <f>(SUMIFS('RAW death'!$N$2:$N$2561,'RAW death'!$G$2:$G$2561,'death (num)'!$C84,'RAW death'!$M$2:$M$2561,T$1)-SUMIFS('RAW death CI'!$N$2:$N$1921,'RAW death CI'!$G$2:$G$1921,'death (num)'!$C84,'RAW death CI'!$M$2:$M$1921,'death (num)'!T$1))/5</f>
        <v>7899.3149140000005</v>
      </c>
      <c r="U84" s="2">
        <f>(SUMIFS('RAW death'!$N$2:$N$2561,'RAW death'!$G$2:$G$2561,'death (num)'!$C84,'RAW death'!$M$2:$M$2561,U$1)-SUMIFS('RAW death CI'!$N$2:$N$1921,'RAW death CI'!$G$2:$G$1921,'death (num)'!$C84,'RAW death CI'!$M$2:$M$1921,'death (num)'!U$1))/5</f>
        <v>8161.6874709999993</v>
      </c>
      <c r="V84" s="2">
        <f>(SUMIFS('RAW death'!$N$2:$N$2561,'RAW death'!$G$2:$G$2561,'death (num)'!$C84,'RAW death'!$M$2:$M$2561,V$1)-SUMIFS('RAW death CI'!$N$2:$N$1921,'RAW death CI'!$G$2:$G$1921,'death (num)'!$C84,'RAW death CI'!$M$2:$M$1921,'death (num)'!V$1))/5</f>
        <v>8479.6656899999998</v>
      </c>
      <c r="W84" s="2">
        <f>(SUMIFS('RAW death'!$N$2:$N$2561,'RAW death'!$G$2:$G$2561,'death (num)'!$C84,'RAW death'!$M$2:$M$2561,W$1)-SUMIFS('RAW death CI'!$N$2:$N$1921,'RAW death CI'!$G$2:$G$1921,'death (num)'!$C84,'RAW death CI'!$M$2:$M$1921,'death (num)'!W$1))/5</f>
        <v>8839.8960140000017</v>
      </c>
      <c r="X84" s="2">
        <f>(SUMIFS('RAW death'!$N$2:$N$2561,'RAW death'!$G$2:$G$2561,'death (num)'!$C84,'RAW death'!$M$2:$M$2561,X$1)-SUMIFS('RAW death CI'!$N$2:$N$1921,'RAW death CI'!$G$2:$G$1921,'death (num)'!$C84,'RAW death CI'!$M$2:$M$1921,'death (num)'!X$1))/5</f>
        <v>9205.5203259999998</v>
      </c>
      <c r="Y84" s="2">
        <f>(SUMIFS('RAW death'!$N$2:$N$2561,'RAW death'!$G$2:$G$2561,'death (num)'!$C84,'RAW death'!$M$2:$M$2561,Y$1)-SUMIFS('RAW death CI'!$N$2:$N$1921,'RAW death CI'!$G$2:$G$1921,'death (num)'!$C84,'RAW death CI'!$M$2:$M$1921,'death (num)'!Y$1))/5</f>
        <v>9420.7190979999978</v>
      </c>
      <c r="Z84" s="2">
        <f>(SUMIFS('RAW death'!$N$2:$N$2561,'RAW death'!$G$2:$G$2561,'death (num)'!$C84,'RAW death'!$M$2:$M$2561,Z$1)-SUMIFS('RAW death CI'!$N$2:$N$1921,'RAW death CI'!$G$2:$G$1921,'death (num)'!$C84,'RAW death CI'!$M$2:$M$1921,'death (num)'!Z$1))/5</f>
        <v>9586.5597600000001</v>
      </c>
      <c r="AA84" s="2">
        <f>(SUMIFS('RAW death'!$N$2:$N$2561,'RAW death'!$G$2:$G$2561,'death (num)'!$C84,'RAW death'!$M$2:$M$2561,AA$1)-SUMIFS('RAW death CI'!$N$2:$N$1921,'RAW death CI'!$G$2:$G$1921,'death (num)'!$C84,'RAW death CI'!$M$2:$M$1921,'death (num)'!AA$1))/5</f>
        <v>9655.1530359999997</v>
      </c>
      <c r="AB84" s="2">
        <f>(SUMIFS('RAW death'!$N$2:$N$2561,'RAW death'!$G$2:$G$2561,'death (num)'!$C84,'RAW death'!$M$2:$M$2561,AB$1)-SUMIFS('RAW death CI'!$N$2:$N$1921,'RAW death CI'!$G$2:$G$1921,'death (num)'!$C84,'RAW death CI'!$M$2:$M$1921,'death (num)'!AB$1))/5</f>
        <v>9648.2275019999997</v>
      </c>
      <c r="AC84" s="2">
        <f>(SUMIFS('RAW death'!$N$2:$N$2561,'RAW death'!$G$2:$G$2561,'death (num)'!$C84,'RAW death'!$M$2:$M$2561,AC$1)-SUMIFS('RAW death CI'!$N$2:$N$1921,'RAW death CI'!$G$2:$G$1921,'death (num)'!$C84,'RAW death CI'!$M$2:$M$1921,'death (num)'!AC$1))/5</f>
        <v>9529.5525379999999</v>
      </c>
      <c r="AD84" s="2">
        <f>(SUMIFS('RAW death'!$N$2:$N$2561,'RAW death'!$G$2:$G$2561,'death (num)'!$C84,'RAW death'!$M$2:$M$2561,AD$1)-SUMIFS('RAW death CI'!$N$2:$N$1921,'RAW death CI'!$G$2:$G$1921,'death (num)'!$C84,'RAW death CI'!$M$2:$M$1921,'death (num)'!AD$1))/5</f>
        <v>9727.009258</v>
      </c>
      <c r="AE84" s="2">
        <f>(SUMIFS('RAW death'!$N$2:$N$2561,'RAW death'!$G$2:$G$2561,'death (num)'!$C84,'RAW death'!$M$2:$M$2561,AE$1)-SUMIFS('RAW death CI'!$N$2:$N$1921,'RAW death CI'!$G$2:$G$1921,'death (num)'!$C84,'RAW death CI'!$M$2:$M$1921,'death (num)'!AE$1))/5</f>
        <v>9767.0648099999999</v>
      </c>
      <c r="AF84" s="2">
        <f>(SUMIFS('RAW death'!$N$2:$N$2561,'RAW death'!$G$2:$G$2561,'death (num)'!$C84,'RAW death'!$M$2:$M$2561,AF$1)-SUMIFS('RAW death CI'!$N$2:$N$1921,'RAW death CI'!$G$2:$G$1921,'death (num)'!$C84,'RAW death CI'!$M$2:$M$1921,'death (num)'!AF$1))/5</f>
        <v>9898.5363940000007</v>
      </c>
      <c r="AG84" s="2">
        <f>(SUMIFS('RAW death'!$N$2:$N$2561,'RAW death'!$G$2:$G$2561,'death (num)'!$C84,'RAW death'!$M$2:$M$2561,AG$1)-SUMIFS('RAW death CI'!$N$2:$N$1921,'RAW death CI'!$G$2:$G$1921,'death (num)'!$C84,'RAW death CI'!$M$2:$M$1921,'death (num)'!AG$1))/5</f>
        <v>10048.107565999999</v>
      </c>
      <c r="AH84" s="2">
        <f>(SUMIFS('RAW death'!$N$2:$N$2561,'RAW death'!$G$2:$G$2561,'death (num)'!$C84,'RAW death'!$M$2:$M$2561,AH$1)-SUMIFS('RAW death CI'!$N$2:$N$1921,'RAW death CI'!$G$2:$G$1921,'death (num)'!$C84,'RAW death CI'!$M$2:$M$1921,'death (num)'!AH$1))/5</f>
        <v>11168.084939999999</v>
      </c>
      <c r="AI84" s="2">
        <f>(SUMIFS('RAW death'!$N$2:$N$2561,'RAW death'!$G$2:$G$2561,'death (num)'!$C84,'RAW death'!$M$2:$M$2561,AI$1)-SUMIFS('RAW death CI'!$N$2:$N$1921,'RAW death CI'!$G$2:$G$1921,'death (num)'!$C84,'RAW death CI'!$M$2:$M$1921,'death (num)'!AI$1))/5</f>
        <v>12803.972959999999</v>
      </c>
    </row>
    <row r="85" spans="1:35" x14ac:dyDescent="0.2">
      <c r="A85">
        <f t="shared" si="1"/>
        <v>84</v>
      </c>
      <c r="B85" t="s">
        <v>37</v>
      </c>
      <c r="C85" s="1">
        <v>30</v>
      </c>
      <c r="D85" s="2">
        <f>(SUMIFS('RAW death'!$N$2:$N$2561,'RAW death'!$G$2:$G$2561,'death (num)'!$C85,'RAW death'!$M$2:$M$2561,D$1)-SUMIFS('RAW death CI'!$N$2:$N$1921,'RAW death CI'!$G$2:$G$1921,'death (num)'!$C85,'RAW death CI'!$M$2:$M$1921,'death (num)'!D$1))/5</f>
        <v>5060.4621280000001</v>
      </c>
      <c r="E85" s="2">
        <f>(SUMIFS('RAW death'!$N$2:$N$2561,'RAW death'!$G$2:$G$2561,'death (num)'!$C85,'RAW death'!$M$2:$M$2561,E$1)-SUMIFS('RAW death CI'!$N$2:$N$1921,'RAW death CI'!$G$2:$G$1921,'death (num)'!$C85,'RAW death CI'!$M$2:$M$1921,'death (num)'!E$1))/5</f>
        <v>5085.5069795999998</v>
      </c>
      <c r="F85" s="2">
        <f>(SUMIFS('RAW death'!$N$2:$N$2561,'RAW death'!$G$2:$G$2561,'death (num)'!$C85,'RAW death'!$M$2:$M$2561,F$1)-SUMIFS('RAW death CI'!$N$2:$N$1921,'RAW death CI'!$G$2:$G$1921,'death (num)'!$C85,'RAW death CI'!$M$2:$M$1921,'death (num)'!F$1))/5</f>
        <v>5133.6756912000001</v>
      </c>
      <c r="G85" s="2">
        <f>(SUMIFS('RAW death'!$N$2:$N$2561,'RAW death'!$G$2:$G$2561,'death (num)'!$C85,'RAW death'!$M$2:$M$2561,G$1)-SUMIFS('RAW death CI'!$N$2:$N$1921,'RAW death CI'!$G$2:$G$1921,'death (num)'!$C85,'RAW death CI'!$M$2:$M$1921,'death (num)'!G$1))/5</f>
        <v>5202.2279060000001</v>
      </c>
      <c r="H85" s="2">
        <f>(SUMIFS('RAW death'!$N$2:$N$2561,'RAW death'!$G$2:$G$2561,'death (num)'!$C85,'RAW death'!$M$2:$M$2561,H$1)-SUMIFS('RAW death CI'!$N$2:$N$1921,'RAW death CI'!$G$2:$G$1921,'death (num)'!$C85,'RAW death CI'!$M$2:$M$1921,'death (num)'!H$1))/5</f>
        <v>5272.7592686000007</v>
      </c>
      <c r="I85" s="2">
        <f>(SUMIFS('RAW death'!$N$2:$N$2561,'RAW death'!$G$2:$G$2561,'death (num)'!$C85,'RAW death'!$M$2:$M$2561,I$1)-SUMIFS('RAW death CI'!$N$2:$N$1921,'RAW death CI'!$G$2:$G$1921,'death (num)'!$C85,'RAW death CI'!$M$2:$M$1921,'death (num)'!I$1))/5</f>
        <v>5361.9025745999998</v>
      </c>
      <c r="J85" s="2">
        <f>(SUMIFS('RAW death'!$N$2:$N$2561,'RAW death'!$G$2:$G$2561,'death (num)'!$C85,'RAW death'!$M$2:$M$2561,J$1)-SUMIFS('RAW death CI'!$N$2:$N$1921,'RAW death CI'!$G$2:$G$1921,'death (num)'!$C85,'RAW death CI'!$M$2:$M$1921,'death (num)'!J$1))/5</f>
        <v>5527.9229538</v>
      </c>
      <c r="K85" s="2">
        <f>(SUMIFS('RAW death'!$N$2:$N$2561,'RAW death'!$G$2:$G$2561,'death (num)'!$C85,'RAW death'!$M$2:$M$2561,K$1)-SUMIFS('RAW death CI'!$N$2:$N$1921,'RAW death CI'!$G$2:$G$1921,'death (num)'!$C85,'RAW death CI'!$M$2:$M$1921,'death (num)'!K$1))/5</f>
        <v>5712.7370740000006</v>
      </c>
      <c r="L85" s="2">
        <f>(SUMIFS('RAW death'!$N$2:$N$2561,'RAW death'!$G$2:$G$2561,'death (num)'!$C85,'RAW death'!$M$2:$M$2561,L$1)-SUMIFS('RAW death CI'!$N$2:$N$1921,'RAW death CI'!$G$2:$G$1921,'death (num)'!$C85,'RAW death CI'!$M$2:$M$1921,'death (num)'!L$1))/5</f>
        <v>5921.3291197999988</v>
      </c>
      <c r="M85" s="2">
        <f>(SUMIFS('RAW death'!$N$2:$N$2561,'RAW death'!$G$2:$G$2561,'death (num)'!$C85,'RAW death'!$M$2:$M$2561,M$1)-SUMIFS('RAW death CI'!$N$2:$N$1921,'RAW death CI'!$G$2:$G$1921,'death (num)'!$C85,'RAW death CI'!$M$2:$M$1921,'death (num)'!M$1))/5</f>
        <v>6153.3822765999994</v>
      </c>
      <c r="N85" s="2">
        <f>(SUMIFS('RAW death'!$N$2:$N$2561,'RAW death'!$G$2:$G$2561,'death (num)'!$C85,'RAW death'!$M$2:$M$2561,N$1)-SUMIFS('RAW death CI'!$N$2:$N$1921,'RAW death CI'!$G$2:$G$1921,'death (num)'!$C85,'RAW death CI'!$M$2:$M$1921,'death (num)'!N$1))/5</f>
        <v>6398.6335847999999</v>
      </c>
      <c r="O85" s="2">
        <f>(SUMIFS('RAW death'!$N$2:$N$2561,'RAW death'!$G$2:$G$2561,'death (num)'!$C85,'RAW death'!$M$2:$M$2561,O$1)-SUMIFS('RAW death CI'!$N$2:$N$1921,'RAW death CI'!$G$2:$G$1921,'death (num)'!$C85,'RAW death CI'!$M$2:$M$1921,'death (num)'!O$1))/5</f>
        <v>6621.0154874</v>
      </c>
      <c r="P85" s="2">
        <f>(SUMIFS('RAW death'!$N$2:$N$2561,'RAW death'!$G$2:$G$2561,'death (num)'!$C85,'RAW death'!$M$2:$M$2561,P$1)-SUMIFS('RAW death CI'!$N$2:$N$1921,'RAW death CI'!$G$2:$G$1921,'death (num)'!$C85,'RAW death CI'!$M$2:$M$1921,'death (num)'!P$1))/5</f>
        <v>6864.3628379999991</v>
      </c>
      <c r="Q85" s="2">
        <f>(SUMIFS('RAW death'!$N$2:$N$2561,'RAW death'!$G$2:$G$2561,'death (num)'!$C85,'RAW death'!$M$2:$M$2561,Q$1)-SUMIFS('RAW death CI'!$N$2:$N$1921,'RAW death CI'!$G$2:$G$1921,'death (num)'!$C85,'RAW death CI'!$M$2:$M$1921,'death (num)'!Q$1))/5</f>
        <v>7127.3709428000002</v>
      </c>
      <c r="R85" s="2">
        <f>(SUMIFS('RAW death'!$N$2:$N$2561,'RAW death'!$G$2:$G$2561,'death (num)'!$C85,'RAW death'!$M$2:$M$2561,R$1)-SUMIFS('RAW death CI'!$N$2:$N$1921,'RAW death CI'!$G$2:$G$1921,'death (num)'!$C85,'RAW death CI'!$M$2:$M$1921,'death (num)'!R$1))/5</f>
        <v>7545.0070898000004</v>
      </c>
      <c r="S85" s="2">
        <f>(SUMIFS('RAW death'!$N$2:$N$2561,'RAW death'!$G$2:$G$2561,'death (num)'!$C85,'RAW death'!$M$2:$M$2561,S$1)-SUMIFS('RAW death CI'!$N$2:$N$1921,'RAW death CI'!$G$2:$G$1921,'death (num)'!$C85,'RAW death CI'!$M$2:$M$1921,'death (num)'!S$1))/5</f>
        <v>7669.6494235999999</v>
      </c>
      <c r="T85" s="2">
        <f>(SUMIFS('RAW death'!$N$2:$N$2561,'RAW death'!$G$2:$G$2561,'death (num)'!$C85,'RAW death'!$M$2:$M$2561,T$1)-SUMIFS('RAW death CI'!$N$2:$N$1921,'RAW death CI'!$G$2:$G$1921,'death (num)'!$C85,'RAW death CI'!$M$2:$M$1921,'death (num)'!T$1))/5</f>
        <v>7899.3149140000005</v>
      </c>
      <c r="U85" s="2">
        <f>(SUMIFS('RAW death'!$N$2:$N$2561,'RAW death'!$G$2:$G$2561,'death (num)'!$C85,'RAW death'!$M$2:$M$2561,U$1)-SUMIFS('RAW death CI'!$N$2:$N$1921,'RAW death CI'!$G$2:$G$1921,'death (num)'!$C85,'RAW death CI'!$M$2:$M$1921,'death (num)'!U$1))/5</f>
        <v>8161.6874709999993</v>
      </c>
      <c r="V85" s="2">
        <f>(SUMIFS('RAW death'!$N$2:$N$2561,'RAW death'!$G$2:$G$2561,'death (num)'!$C85,'RAW death'!$M$2:$M$2561,V$1)-SUMIFS('RAW death CI'!$N$2:$N$1921,'RAW death CI'!$G$2:$G$1921,'death (num)'!$C85,'RAW death CI'!$M$2:$M$1921,'death (num)'!V$1))/5</f>
        <v>8479.6656899999998</v>
      </c>
      <c r="W85" s="2">
        <f>(SUMIFS('RAW death'!$N$2:$N$2561,'RAW death'!$G$2:$G$2561,'death (num)'!$C85,'RAW death'!$M$2:$M$2561,W$1)-SUMIFS('RAW death CI'!$N$2:$N$1921,'RAW death CI'!$G$2:$G$1921,'death (num)'!$C85,'RAW death CI'!$M$2:$M$1921,'death (num)'!W$1))/5</f>
        <v>8839.8960140000017</v>
      </c>
      <c r="X85" s="2">
        <f>(SUMIFS('RAW death'!$N$2:$N$2561,'RAW death'!$G$2:$G$2561,'death (num)'!$C85,'RAW death'!$M$2:$M$2561,X$1)-SUMIFS('RAW death CI'!$N$2:$N$1921,'RAW death CI'!$G$2:$G$1921,'death (num)'!$C85,'RAW death CI'!$M$2:$M$1921,'death (num)'!X$1))/5</f>
        <v>9205.5203259999998</v>
      </c>
      <c r="Y85" s="2">
        <f>(SUMIFS('RAW death'!$N$2:$N$2561,'RAW death'!$G$2:$G$2561,'death (num)'!$C85,'RAW death'!$M$2:$M$2561,Y$1)-SUMIFS('RAW death CI'!$N$2:$N$1921,'RAW death CI'!$G$2:$G$1921,'death (num)'!$C85,'RAW death CI'!$M$2:$M$1921,'death (num)'!Y$1))/5</f>
        <v>9420.7190979999978</v>
      </c>
      <c r="Z85" s="2">
        <f>(SUMIFS('RAW death'!$N$2:$N$2561,'RAW death'!$G$2:$G$2561,'death (num)'!$C85,'RAW death'!$M$2:$M$2561,Z$1)-SUMIFS('RAW death CI'!$N$2:$N$1921,'RAW death CI'!$G$2:$G$1921,'death (num)'!$C85,'RAW death CI'!$M$2:$M$1921,'death (num)'!Z$1))/5</f>
        <v>9586.5597600000001</v>
      </c>
      <c r="AA85" s="2">
        <f>(SUMIFS('RAW death'!$N$2:$N$2561,'RAW death'!$G$2:$G$2561,'death (num)'!$C85,'RAW death'!$M$2:$M$2561,AA$1)-SUMIFS('RAW death CI'!$N$2:$N$1921,'RAW death CI'!$G$2:$G$1921,'death (num)'!$C85,'RAW death CI'!$M$2:$M$1921,'death (num)'!AA$1))/5</f>
        <v>9655.1530359999997</v>
      </c>
      <c r="AB85" s="2">
        <f>(SUMIFS('RAW death'!$N$2:$N$2561,'RAW death'!$G$2:$G$2561,'death (num)'!$C85,'RAW death'!$M$2:$M$2561,AB$1)-SUMIFS('RAW death CI'!$N$2:$N$1921,'RAW death CI'!$G$2:$G$1921,'death (num)'!$C85,'RAW death CI'!$M$2:$M$1921,'death (num)'!AB$1))/5</f>
        <v>9648.2275019999997</v>
      </c>
      <c r="AC85" s="2">
        <f>(SUMIFS('RAW death'!$N$2:$N$2561,'RAW death'!$G$2:$G$2561,'death (num)'!$C85,'RAW death'!$M$2:$M$2561,AC$1)-SUMIFS('RAW death CI'!$N$2:$N$1921,'RAW death CI'!$G$2:$G$1921,'death (num)'!$C85,'RAW death CI'!$M$2:$M$1921,'death (num)'!AC$1))/5</f>
        <v>9529.5525379999999</v>
      </c>
      <c r="AD85" s="2">
        <f>(SUMIFS('RAW death'!$N$2:$N$2561,'RAW death'!$G$2:$G$2561,'death (num)'!$C85,'RAW death'!$M$2:$M$2561,AD$1)-SUMIFS('RAW death CI'!$N$2:$N$1921,'RAW death CI'!$G$2:$G$1921,'death (num)'!$C85,'RAW death CI'!$M$2:$M$1921,'death (num)'!AD$1))/5</f>
        <v>9727.009258</v>
      </c>
      <c r="AE85" s="2">
        <f>(SUMIFS('RAW death'!$N$2:$N$2561,'RAW death'!$G$2:$G$2561,'death (num)'!$C85,'RAW death'!$M$2:$M$2561,AE$1)-SUMIFS('RAW death CI'!$N$2:$N$1921,'RAW death CI'!$G$2:$G$1921,'death (num)'!$C85,'RAW death CI'!$M$2:$M$1921,'death (num)'!AE$1))/5</f>
        <v>9767.0648099999999</v>
      </c>
      <c r="AF85" s="2">
        <f>(SUMIFS('RAW death'!$N$2:$N$2561,'RAW death'!$G$2:$G$2561,'death (num)'!$C85,'RAW death'!$M$2:$M$2561,AF$1)-SUMIFS('RAW death CI'!$N$2:$N$1921,'RAW death CI'!$G$2:$G$1921,'death (num)'!$C85,'RAW death CI'!$M$2:$M$1921,'death (num)'!AF$1))/5</f>
        <v>9898.5363940000007</v>
      </c>
      <c r="AG85" s="2">
        <f>(SUMIFS('RAW death'!$N$2:$N$2561,'RAW death'!$G$2:$G$2561,'death (num)'!$C85,'RAW death'!$M$2:$M$2561,AG$1)-SUMIFS('RAW death CI'!$N$2:$N$1921,'RAW death CI'!$G$2:$G$1921,'death (num)'!$C85,'RAW death CI'!$M$2:$M$1921,'death (num)'!AG$1))/5</f>
        <v>10048.107565999999</v>
      </c>
      <c r="AH85" s="2">
        <f>(SUMIFS('RAW death'!$N$2:$N$2561,'RAW death'!$G$2:$G$2561,'death (num)'!$C85,'RAW death'!$M$2:$M$2561,AH$1)-SUMIFS('RAW death CI'!$N$2:$N$1921,'RAW death CI'!$G$2:$G$1921,'death (num)'!$C85,'RAW death CI'!$M$2:$M$1921,'death (num)'!AH$1))/5</f>
        <v>11168.084939999999</v>
      </c>
      <c r="AI85" s="2">
        <f>(SUMIFS('RAW death'!$N$2:$N$2561,'RAW death'!$G$2:$G$2561,'death (num)'!$C85,'RAW death'!$M$2:$M$2561,AI$1)-SUMIFS('RAW death CI'!$N$2:$N$1921,'RAW death CI'!$G$2:$G$1921,'death (num)'!$C85,'RAW death CI'!$M$2:$M$1921,'death (num)'!AI$1))/5</f>
        <v>12803.972959999999</v>
      </c>
    </row>
    <row r="86" spans="1:35" x14ac:dyDescent="0.2">
      <c r="A86">
        <f t="shared" si="1"/>
        <v>85</v>
      </c>
      <c r="B86" t="s">
        <v>45</v>
      </c>
      <c r="C86" s="1">
        <v>31</v>
      </c>
      <c r="D86" s="2">
        <f>(SUMIFS('RAW death'!$N$2:$N$2561,'RAW death'!$G$2:$G$2561,'death (num)'!$C86,'RAW death'!$M$2:$M$2561,D$1)-SUMIFS('RAW death CI'!$N$2:$N$1921,'RAW death CI'!$G$2:$G$1921,'death (num)'!$C86,'RAW death CI'!$M$2:$M$1921,'death (num)'!D$1))/5</f>
        <v>3724.4920287999994</v>
      </c>
      <c r="E86" s="2">
        <f>(SUMIFS('RAW death'!$N$2:$N$2561,'RAW death'!$G$2:$G$2561,'death (num)'!$C86,'RAW death'!$M$2:$M$2561,E$1)-SUMIFS('RAW death CI'!$N$2:$N$1921,'RAW death CI'!$G$2:$G$1921,'death (num)'!$C86,'RAW death CI'!$M$2:$M$1921,'death (num)'!E$1))/5</f>
        <v>3619.0675774000001</v>
      </c>
      <c r="F86" s="2">
        <f>(SUMIFS('RAW death'!$N$2:$N$2561,'RAW death'!$G$2:$G$2561,'death (num)'!$C86,'RAW death'!$M$2:$M$2561,F$1)-SUMIFS('RAW death CI'!$N$2:$N$1921,'RAW death CI'!$G$2:$G$1921,'death (num)'!$C86,'RAW death CI'!$M$2:$M$1921,'death (num)'!F$1))/5</f>
        <v>3674.9094987999997</v>
      </c>
      <c r="G86" s="2">
        <f>(SUMIFS('RAW death'!$N$2:$N$2561,'RAW death'!$G$2:$G$2561,'death (num)'!$C86,'RAW death'!$M$2:$M$2561,G$1)-SUMIFS('RAW death CI'!$N$2:$N$1921,'RAW death CI'!$G$2:$G$1921,'death (num)'!$C86,'RAW death CI'!$M$2:$M$1921,'death (num)'!G$1))/5</f>
        <v>3734.7246392000002</v>
      </c>
      <c r="H86" s="2">
        <f>(SUMIFS('RAW death'!$N$2:$N$2561,'RAW death'!$G$2:$G$2561,'death (num)'!$C86,'RAW death'!$M$2:$M$2561,H$1)-SUMIFS('RAW death CI'!$N$2:$N$1921,'RAW death CI'!$G$2:$G$1921,'death (num)'!$C86,'RAW death CI'!$M$2:$M$1921,'death (num)'!H$1))/5</f>
        <v>3784.2999952</v>
      </c>
      <c r="I86" s="2">
        <f>(SUMIFS('RAW death'!$N$2:$N$2561,'RAW death'!$G$2:$G$2561,'death (num)'!$C86,'RAW death'!$M$2:$M$2561,I$1)-SUMIFS('RAW death CI'!$N$2:$N$1921,'RAW death CI'!$G$2:$G$1921,'death (num)'!$C86,'RAW death CI'!$M$2:$M$1921,'death (num)'!I$1))/5</f>
        <v>3829.7790904000008</v>
      </c>
      <c r="J86" s="2">
        <f>(SUMIFS('RAW death'!$N$2:$N$2561,'RAW death'!$G$2:$G$2561,'death (num)'!$C86,'RAW death'!$M$2:$M$2561,J$1)-SUMIFS('RAW death CI'!$N$2:$N$1921,'RAW death CI'!$G$2:$G$1921,'death (num)'!$C86,'RAW death CI'!$M$2:$M$1921,'death (num)'!J$1))/5</f>
        <v>3870.2759118000004</v>
      </c>
      <c r="K86" s="2">
        <f>(SUMIFS('RAW death'!$N$2:$N$2561,'RAW death'!$G$2:$G$2561,'death (num)'!$C86,'RAW death'!$M$2:$M$2561,K$1)-SUMIFS('RAW death CI'!$N$2:$N$1921,'RAW death CI'!$G$2:$G$1921,'death (num)'!$C86,'RAW death CI'!$M$2:$M$1921,'death (num)'!K$1))/5</f>
        <v>3935.1006199999997</v>
      </c>
      <c r="L86" s="2">
        <f>(SUMIFS('RAW death'!$N$2:$N$2561,'RAW death'!$G$2:$G$2561,'death (num)'!$C86,'RAW death'!$M$2:$M$2561,L$1)-SUMIFS('RAW death CI'!$N$2:$N$1921,'RAW death CI'!$G$2:$G$1921,'death (num)'!$C86,'RAW death CI'!$M$2:$M$1921,'death (num)'!L$1))/5</f>
        <v>4005.1075272000003</v>
      </c>
      <c r="M86" s="2">
        <f>(SUMIFS('RAW death'!$N$2:$N$2561,'RAW death'!$G$2:$G$2561,'death (num)'!$C86,'RAW death'!$M$2:$M$2561,M$1)-SUMIFS('RAW death CI'!$N$2:$N$1921,'RAW death CI'!$G$2:$G$1921,'death (num)'!$C86,'RAW death CI'!$M$2:$M$1921,'death (num)'!M$1))/5</f>
        <v>4082.0121523999996</v>
      </c>
      <c r="N86" s="2">
        <f>(SUMIFS('RAW death'!$N$2:$N$2561,'RAW death'!$G$2:$G$2561,'death (num)'!$C86,'RAW death'!$M$2:$M$2561,N$1)-SUMIFS('RAW death CI'!$N$2:$N$1921,'RAW death CI'!$G$2:$G$1921,'death (num)'!$C86,'RAW death CI'!$M$2:$M$1921,'death (num)'!N$1))/5</f>
        <v>4171.3321106000003</v>
      </c>
      <c r="O86" s="2">
        <f>(SUMIFS('RAW death'!$N$2:$N$2561,'RAW death'!$G$2:$G$2561,'death (num)'!$C86,'RAW death'!$M$2:$M$2561,O$1)-SUMIFS('RAW death CI'!$N$2:$N$1921,'RAW death CI'!$G$2:$G$1921,'death (num)'!$C86,'RAW death CI'!$M$2:$M$1921,'death (num)'!O$1))/5</f>
        <v>4279.6752919999999</v>
      </c>
      <c r="P86" s="2">
        <f>(SUMIFS('RAW death'!$N$2:$N$2561,'RAW death'!$G$2:$G$2561,'death (num)'!$C86,'RAW death'!$M$2:$M$2561,P$1)-SUMIFS('RAW death CI'!$N$2:$N$1921,'RAW death CI'!$G$2:$G$1921,'death (num)'!$C86,'RAW death CI'!$M$2:$M$1921,'death (num)'!P$1))/5</f>
        <v>4411.7183355999996</v>
      </c>
      <c r="Q86" s="2">
        <f>(SUMIFS('RAW death'!$N$2:$N$2561,'RAW death'!$G$2:$G$2561,'death (num)'!$C86,'RAW death'!$M$2:$M$2561,Q$1)-SUMIFS('RAW death CI'!$N$2:$N$1921,'RAW death CI'!$G$2:$G$1921,'death (num)'!$C86,'RAW death CI'!$M$2:$M$1921,'death (num)'!Q$1))/5</f>
        <v>4566.1406481999993</v>
      </c>
      <c r="R86" s="2">
        <f>(SUMIFS('RAW death'!$N$2:$N$2561,'RAW death'!$G$2:$G$2561,'death (num)'!$C86,'RAW death'!$M$2:$M$2561,R$1)-SUMIFS('RAW death CI'!$N$2:$N$1921,'RAW death CI'!$G$2:$G$1921,'death (num)'!$C86,'RAW death CI'!$M$2:$M$1921,'death (num)'!R$1))/5</f>
        <v>4787.4908310000001</v>
      </c>
      <c r="S86" s="2">
        <f>(SUMIFS('RAW death'!$N$2:$N$2561,'RAW death'!$G$2:$G$2561,'death (num)'!$C86,'RAW death'!$M$2:$M$2561,S$1)-SUMIFS('RAW death CI'!$N$2:$N$1921,'RAW death CI'!$G$2:$G$1921,'death (num)'!$C86,'RAW death CI'!$M$2:$M$1921,'death (num)'!S$1))/5</f>
        <v>4887.9306145999999</v>
      </c>
      <c r="T86" s="2">
        <f>(SUMIFS('RAW death'!$N$2:$N$2561,'RAW death'!$G$2:$G$2561,'death (num)'!$C86,'RAW death'!$M$2:$M$2561,T$1)-SUMIFS('RAW death CI'!$N$2:$N$1921,'RAW death CI'!$G$2:$G$1921,'death (num)'!$C86,'RAW death CI'!$M$2:$M$1921,'death (num)'!T$1))/5</f>
        <v>5044.4358641999997</v>
      </c>
      <c r="U86" s="2">
        <f>(SUMIFS('RAW death'!$N$2:$N$2561,'RAW death'!$G$2:$G$2561,'death (num)'!$C86,'RAW death'!$M$2:$M$2561,U$1)-SUMIFS('RAW death CI'!$N$2:$N$1921,'RAW death CI'!$G$2:$G$1921,'death (num)'!$C86,'RAW death CI'!$M$2:$M$1921,'death (num)'!U$1))/5</f>
        <v>5193.8210411999999</v>
      </c>
      <c r="V86" s="2">
        <f>(SUMIFS('RAW death'!$N$2:$N$2561,'RAW death'!$G$2:$G$2561,'death (num)'!$C86,'RAW death'!$M$2:$M$2561,V$1)-SUMIFS('RAW death CI'!$N$2:$N$1921,'RAW death CI'!$G$2:$G$1921,'death (num)'!$C86,'RAW death CI'!$M$2:$M$1921,'death (num)'!V$1))/5</f>
        <v>5363.7533227999993</v>
      </c>
      <c r="W86" s="2">
        <f>(SUMIFS('RAW death'!$N$2:$N$2561,'RAW death'!$G$2:$G$2561,'death (num)'!$C86,'RAW death'!$M$2:$M$2561,W$1)-SUMIFS('RAW death CI'!$N$2:$N$1921,'RAW death CI'!$G$2:$G$1921,'death (num)'!$C86,'RAW death CI'!$M$2:$M$1921,'death (num)'!W$1))/5</f>
        <v>5548.1390080000001</v>
      </c>
      <c r="X86" s="2">
        <f>(SUMIFS('RAW death'!$N$2:$N$2561,'RAW death'!$G$2:$G$2561,'death (num)'!$C86,'RAW death'!$M$2:$M$2561,X$1)-SUMIFS('RAW death CI'!$N$2:$N$1921,'RAW death CI'!$G$2:$G$1921,'death (num)'!$C86,'RAW death CI'!$M$2:$M$1921,'death (num)'!X$1))/5</f>
        <v>5736.7794473999993</v>
      </c>
      <c r="Y86" s="2">
        <f>(SUMIFS('RAW death'!$N$2:$N$2561,'RAW death'!$G$2:$G$2561,'death (num)'!$C86,'RAW death'!$M$2:$M$2561,Y$1)-SUMIFS('RAW death CI'!$N$2:$N$1921,'RAW death CI'!$G$2:$G$1921,'death (num)'!$C86,'RAW death CI'!$M$2:$M$1921,'death (num)'!Y$1))/5</f>
        <v>5844.3203557999996</v>
      </c>
      <c r="Z86" s="2">
        <f>(SUMIFS('RAW death'!$N$2:$N$2561,'RAW death'!$G$2:$G$2561,'death (num)'!$C86,'RAW death'!$M$2:$M$2561,Z$1)-SUMIFS('RAW death CI'!$N$2:$N$1921,'RAW death CI'!$G$2:$G$1921,'death (num)'!$C86,'RAW death CI'!$M$2:$M$1921,'death (num)'!Z$1))/5</f>
        <v>6013.6529710000013</v>
      </c>
      <c r="AA86" s="2">
        <f>(SUMIFS('RAW death'!$N$2:$N$2561,'RAW death'!$G$2:$G$2561,'death (num)'!$C86,'RAW death'!$M$2:$M$2561,AA$1)-SUMIFS('RAW death CI'!$N$2:$N$1921,'RAW death CI'!$G$2:$G$1921,'death (num)'!$C86,'RAW death CI'!$M$2:$M$1921,'death (num)'!AA$1))/5</f>
        <v>6218.1137888000003</v>
      </c>
      <c r="AB86" s="2">
        <f>(SUMIFS('RAW death'!$N$2:$N$2561,'RAW death'!$G$2:$G$2561,'death (num)'!$C86,'RAW death'!$M$2:$M$2561,AB$1)-SUMIFS('RAW death CI'!$N$2:$N$1921,'RAW death CI'!$G$2:$G$1921,'death (num)'!$C86,'RAW death CI'!$M$2:$M$1921,'death (num)'!AB$1))/5</f>
        <v>6463.1236712000009</v>
      </c>
      <c r="AC86" s="2">
        <f>(SUMIFS('RAW death'!$N$2:$N$2561,'RAW death'!$G$2:$G$2561,'death (num)'!$C86,'RAW death'!$M$2:$M$2561,AC$1)-SUMIFS('RAW death CI'!$N$2:$N$1921,'RAW death CI'!$G$2:$G$1921,'death (num)'!$C86,'RAW death CI'!$M$2:$M$1921,'death (num)'!AC$1))/5</f>
        <v>6678.6200042</v>
      </c>
      <c r="AD86" s="2">
        <f>(SUMIFS('RAW death'!$N$2:$N$2561,'RAW death'!$G$2:$G$2561,'death (num)'!$C86,'RAW death'!$M$2:$M$2561,AD$1)-SUMIFS('RAW death CI'!$N$2:$N$1921,'RAW death CI'!$G$2:$G$1921,'death (num)'!$C86,'RAW death CI'!$M$2:$M$1921,'death (num)'!AD$1))/5</f>
        <v>6836.2968563999993</v>
      </c>
      <c r="AE86" s="2">
        <f>(SUMIFS('RAW death'!$N$2:$N$2561,'RAW death'!$G$2:$G$2561,'death (num)'!$C86,'RAW death'!$M$2:$M$2561,AE$1)-SUMIFS('RAW death CI'!$N$2:$N$1921,'RAW death CI'!$G$2:$G$1921,'death (num)'!$C86,'RAW death CI'!$M$2:$M$1921,'death (num)'!AE$1))/5</f>
        <v>6931.6628220000002</v>
      </c>
      <c r="AF86" s="2">
        <f>(SUMIFS('RAW death'!$N$2:$N$2561,'RAW death'!$G$2:$G$2561,'death (num)'!$C86,'RAW death'!$M$2:$M$2561,AF$1)-SUMIFS('RAW death CI'!$N$2:$N$1921,'RAW death CI'!$G$2:$G$1921,'death (num)'!$C86,'RAW death CI'!$M$2:$M$1921,'death (num)'!AF$1))/5</f>
        <v>7004.6901601999998</v>
      </c>
      <c r="AG86" s="2">
        <f>(SUMIFS('RAW death'!$N$2:$N$2561,'RAW death'!$G$2:$G$2561,'death (num)'!$C86,'RAW death'!$M$2:$M$2561,AG$1)-SUMIFS('RAW death CI'!$N$2:$N$1921,'RAW death CI'!$G$2:$G$1921,'death (num)'!$C86,'RAW death CI'!$M$2:$M$1921,'death (num)'!AG$1))/5</f>
        <v>6997.1853568000006</v>
      </c>
      <c r="AH86" s="2">
        <f>(SUMIFS('RAW death'!$N$2:$N$2561,'RAW death'!$G$2:$G$2561,'death (num)'!$C86,'RAW death'!$M$2:$M$2561,AH$1)-SUMIFS('RAW death CI'!$N$2:$N$1921,'RAW death CI'!$G$2:$G$1921,'death (num)'!$C86,'RAW death CI'!$M$2:$M$1921,'death (num)'!AH$1))/5</f>
        <v>7563.7197481999992</v>
      </c>
      <c r="AI86" s="2">
        <f>(SUMIFS('RAW death'!$N$2:$N$2561,'RAW death'!$G$2:$G$2561,'death (num)'!$C86,'RAW death'!$M$2:$M$2561,AI$1)-SUMIFS('RAW death CI'!$N$2:$N$1921,'RAW death CI'!$G$2:$G$1921,'death (num)'!$C86,'RAW death CI'!$M$2:$M$1921,'death (num)'!AI$1))/5</f>
        <v>8688.7710126000002</v>
      </c>
    </row>
    <row r="87" spans="1:35" x14ac:dyDescent="0.2">
      <c r="A87">
        <f t="shared" si="1"/>
        <v>86</v>
      </c>
      <c r="B87" t="s">
        <v>51</v>
      </c>
      <c r="C87" s="1">
        <v>31</v>
      </c>
      <c r="D87" s="2">
        <f>(SUMIFS('RAW death'!$N$2:$N$2561,'RAW death'!$G$2:$G$2561,'death (num)'!$C87,'RAW death'!$M$2:$M$2561,D$1)-SUMIFS('RAW death CI'!$N$2:$N$1921,'RAW death CI'!$G$2:$G$1921,'death (num)'!$C87,'RAW death CI'!$M$2:$M$1921,'death (num)'!D$1))/5</f>
        <v>3724.4920287999994</v>
      </c>
      <c r="E87" s="2">
        <f>(SUMIFS('RAW death'!$N$2:$N$2561,'RAW death'!$G$2:$G$2561,'death (num)'!$C87,'RAW death'!$M$2:$M$2561,E$1)-SUMIFS('RAW death CI'!$N$2:$N$1921,'RAW death CI'!$G$2:$G$1921,'death (num)'!$C87,'RAW death CI'!$M$2:$M$1921,'death (num)'!E$1))/5</f>
        <v>3619.0675774000001</v>
      </c>
      <c r="F87" s="2">
        <f>(SUMIFS('RAW death'!$N$2:$N$2561,'RAW death'!$G$2:$G$2561,'death (num)'!$C87,'RAW death'!$M$2:$M$2561,F$1)-SUMIFS('RAW death CI'!$N$2:$N$1921,'RAW death CI'!$G$2:$G$1921,'death (num)'!$C87,'RAW death CI'!$M$2:$M$1921,'death (num)'!F$1))/5</f>
        <v>3674.9094987999997</v>
      </c>
      <c r="G87" s="2">
        <f>(SUMIFS('RAW death'!$N$2:$N$2561,'RAW death'!$G$2:$G$2561,'death (num)'!$C87,'RAW death'!$M$2:$M$2561,G$1)-SUMIFS('RAW death CI'!$N$2:$N$1921,'RAW death CI'!$G$2:$G$1921,'death (num)'!$C87,'RAW death CI'!$M$2:$M$1921,'death (num)'!G$1))/5</f>
        <v>3734.7246392000002</v>
      </c>
      <c r="H87" s="2">
        <f>(SUMIFS('RAW death'!$N$2:$N$2561,'RAW death'!$G$2:$G$2561,'death (num)'!$C87,'RAW death'!$M$2:$M$2561,H$1)-SUMIFS('RAW death CI'!$N$2:$N$1921,'RAW death CI'!$G$2:$G$1921,'death (num)'!$C87,'RAW death CI'!$M$2:$M$1921,'death (num)'!H$1))/5</f>
        <v>3784.2999952</v>
      </c>
      <c r="I87" s="2">
        <f>(SUMIFS('RAW death'!$N$2:$N$2561,'RAW death'!$G$2:$G$2561,'death (num)'!$C87,'RAW death'!$M$2:$M$2561,I$1)-SUMIFS('RAW death CI'!$N$2:$N$1921,'RAW death CI'!$G$2:$G$1921,'death (num)'!$C87,'RAW death CI'!$M$2:$M$1921,'death (num)'!I$1))/5</f>
        <v>3829.7790904000008</v>
      </c>
      <c r="J87" s="2">
        <f>(SUMIFS('RAW death'!$N$2:$N$2561,'RAW death'!$G$2:$G$2561,'death (num)'!$C87,'RAW death'!$M$2:$M$2561,J$1)-SUMIFS('RAW death CI'!$N$2:$N$1921,'RAW death CI'!$G$2:$G$1921,'death (num)'!$C87,'RAW death CI'!$M$2:$M$1921,'death (num)'!J$1))/5</f>
        <v>3870.2759118000004</v>
      </c>
      <c r="K87" s="2">
        <f>(SUMIFS('RAW death'!$N$2:$N$2561,'RAW death'!$G$2:$G$2561,'death (num)'!$C87,'RAW death'!$M$2:$M$2561,K$1)-SUMIFS('RAW death CI'!$N$2:$N$1921,'RAW death CI'!$G$2:$G$1921,'death (num)'!$C87,'RAW death CI'!$M$2:$M$1921,'death (num)'!K$1))/5</f>
        <v>3935.1006199999997</v>
      </c>
      <c r="L87" s="2">
        <f>(SUMIFS('RAW death'!$N$2:$N$2561,'RAW death'!$G$2:$G$2561,'death (num)'!$C87,'RAW death'!$M$2:$M$2561,L$1)-SUMIFS('RAW death CI'!$N$2:$N$1921,'RAW death CI'!$G$2:$G$1921,'death (num)'!$C87,'RAW death CI'!$M$2:$M$1921,'death (num)'!L$1))/5</f>
        <v>4005.1075272000003</v>
      </c>
      <c r="M87" s="2">
        <f>(SUMIFS('RAW death'!$N$2:$N$2561,'RAW death'!$G$2:$G$2561,'death (num)'!$C87,'RAW death'!$M$2:$M$2561,M$1)-SUMIFS('RAW death CI'!$N$2:$N$1921,'RAW death CI'!$G$2:$G$1921,'death (num)'!$C87,'RAW death CI'!$M$2:$M$1921,'death (num)'!M$1))/5</f>
        <v>4082.0121523999996</v>
      </c>
      <c r="N87" s="2">
        <f>(SUMIFS('RAW death'!$N$2:$N$2561,'RAW death'!$G$2:$G$2561,'death (num)'!$C87,'RAW death'!$M$2:$M$2561,N$1)-SUMIFS('RAW death CI'!$N$2:$N$1921,'RAW death CI'!$G$2:$G$1921,'death (num)'!$C87,'RAW death CI'!$M$2:$M$1921,'death (num)'!N$1))/5</f>
        <v>4171.3321106000003</v>
      </c>
      <c r="O87" s="2">
        <f>(SUMIFS('RAW death'!$N$2:$N$2561,'RAW death'!$G$2:$G$2561,'death (num)'!$C87,'RAW death'!$M$2:$M$2561,O$1)-SUMIFS('RAW death CI'!$N$2:$N$1921,'RAW death CI'!$G$2:$G$1921,'death (num)'!$C87,'RAW death CI'!$M$2:$M$1921,'death (num)'!O$1))/5</f>
        <v>4279.6752919999999</v>
      </c>
      <c r="P87" s="2">
        <f>(SUMIFS('RAW death'!$N$2:$N$2561,'RAW death'!$G$2:$G$2561,'death (num)'!$C87,'RAW death'!$M$2:$M$2561,P$1)-SUMIFS('RAW death CI'!$N$2:$N$1921,'RAW death CI'!$G$2:$G$1921,'death (num)'!$C87,'RAW death CI'!$M$2:$M$1921,'death (num)'!P$1))/5</f>
        <v>4411.7183355999996</v>
      </c>
      <c r="Q87" s="2">
        <f>(SUMIFS('RAW death'!$N$2:$N$2561,'RAW death'!$G$2:$G$2561,'death (num)'!$C87,'RAW death'!$M$2:$M$2561,Q$1)-SUMIFS('RAW death CI'!$N$2:$N$1921,'RAW death CI'!$G$2:$G$1921,'death (num)'!$C87,'RAW death CI'!$M$2:$M$1921,'death (num)'!Q$1))/5</f>
        <v>4566.1406481999993</v>
      </c>
      <c r="R87" s="2">
        <f>(SUMIFS('RAW death'!$N$2:$N$2561,'RAW death'!$G$2:$G$2561,'death (num)'!$C87,'RAW death'!$M$2:$M$2561,R$1)-SUMIFS('RAW death CI'!$N$2:$N$1921,'RAW death CI'!$G$2:$G$1921,'death (num)'!$C87,'RAW death CI'!$M$2:$M$1921,'death (num)'!R$1))/5</f>
        <v>4787.4908310000001</v>
      </c>
      <c r="S87" s="2">
        <f>(SUMIFS('RAW death'!$N$2:$N$2561,'RAW death'!$G$2:$G$2561,'death (num)'!$C87,'RAW death'!$M$2:$M$2561,S$1)-SUMIFS('RAW death CI'!$N$2:$N$1921,'RAW death CI'!$G$2:$G$1921,'death (num)'!$C87,'RAW death CI'!$M$2:$M$1921,'death (num)'!S$1))/5</f>
        <v>4887.9306145999999</v>
      </c>
      <c r="T87" s="2">
        <f>(SUMIFS('RAW death'!$N$2:$N$2561,'RAW death'!$G$2:$G$2561,'death (num)'!$C87,'RAW death'!$M$2:$M$2561,T$1)-SUMIFS('RAW death CI'!$N$2:$N$1921,'RAW death CI'!$G$2:$G$1921,'death (num)'!$C87,'RAW death CI'!$M$2:$M$1921,'death (num)'!T$1))/5</f>
        <v>5044.4358641999997</v>
      </c>
      <c r="U87" s="2">
        <f>(SUMIFS('RAW death'!$N$2:$N$2561,'RAW death'!$G$2:$G$2561,'death (num)'!$C87,'RAW death'!$M$2:$M$2561,U$1)-SUMIFS('RAW death CI'!$N$2:$N$1921,'RAW death CI'!$G$2:$G$1921,'death (num)'!$C87,'RAW death CI'!$M$2:$M$1921,'death (num)'!U$1))/5</f>
        <v>5193.8210411999999</v>
      </c>
      <c r="V87" s="2">
        <f>(SUMIFS('RAW death'!$N$2:$N$2561,'RAW death'!$G$2:$G$2561,'death (num)'!$C87,'RAW death'!$M$2:$M$2561,V$1)-SUMIFS('RAW death CI'!$N$2:$N$1921,'RAW death CI'!$G$2:$G$1921,'death (num)'!$C87,'RAW death CI'!$M$2:$M$1921,'death (num)'!V$1))/5</f>
        <v>5363.7533227999993</v>
      </c>
      <c r="W87" s="2">
        <f>(SUMIFS('RAW death'!$N$2:$N$2561,'RAW death'!$G$2:$G$2561,'death (num)'!$C87,'RAW death'!$M$2:$M$2561,W$1)-SUMIFS('RAW death CI'!$N$2:$N$1921,'RAW death CI'!$G$2:$G$1921,'death (num)'!$C87,'RAW death CI'!$M$2:$M$1921,'death (num)'!W$1))/5</f>
        <v>5548.1390080000001</v>
      </c>
      <c r="X87" s="2">
        <f>(SUMIFS('RAW death'!$N$2:$N$2561,'RAW death'!$G$2:$G$2561,'death (num)'!$C87,'RAW death'!$M$2:$M$2561,X$1)-SUMIFS('RAW death CI'!$N$2:$N$1921,'RAW death CI'!$G$2:$G$1921,'death (num)'!$C87,'RAW death CI'!$M$2:$M$1921,'death (num)'!X$1))/5</f>
        <v>5736.7794473999993</v>
      </c>
      <c r="Y87" s="2">
        <f>(SUMIFS('RAW death'!$N$2:$N$2561,'RAW death'!$G$2:$G$2561,'death (num)'!$C87,'RAW death'!$M$2:$M$2561,Y$1)-SUMIFS('RAW death CI'!$N$2:$N$1921,'RAW death CI'!$G$2:$G$1921,'death (num)'!$C87,'RAW death CI'!$M$2:$M$1921,'death (num)'!Y$1))/5</f>
        <v>5844.3203557999996</v>
      </c>
      <c r="Z87" s="2">
        <f>(SUMIFS('RAW death'!$N$2:$N$2561,'RAW death'!$G$2:$G$2561,'death (num)'!$C87,'RAW death'!$M$2:$M$2561,Z$1)-SUMIFS('RAW death CI'!$N$2:$N$1921,'RAW death CI'!$G$2:$G$1921,'death (num)'!$C87,'RAW death CI'!$M$2:$M$1921,'death (num)'!Z$1))/5</f>
        <v>6013.6529710000013</v>
      </c>
      <c r="AA87" s="2">
        <f>(SUMIFS('RAW death'!$N$2:$N$2561,'RAW death'!$G$2:$G$2561,'death (num)'!$C87,'RAW death'!$M$2:$M$2561,AA$1)-SUMIFS('RAW death CI'!$N$2:$N$1921,'RAW death CI'!$G$2:$G$1921,'death (num)'!$C87,'RAW death CI'!$M$2:$M$1921,'death (num)'!AA$1))/5</f>
        <v>6218.1137888000003</v>
      </c>
      <c r="AB87" s="2">
        <f>(SUMIFS('RAW death'!$N$2:$N$2561,'RAW death'!$G$2:$G$2561,'death (num)'!$C87,'RAW death'!$M$2:$M$2561,AB$1)-SUMIFS('RAW death CI'!$N$2:$N$1921,'RAW death CI'!$G$2:$G$1921,'death (num)'!$C87,'RAW death CI'!$M$2:$M$1921,'death (num)'!AB$1))/5</f>
        <v>6463.1236712000009</v>
      </c>
      <c r="AC87" s="2">
        <f>(SUMIFS('RAW death'!$N$2:$N$2561,'RAW death'!$G$2:$G$2561,'death (num)'!$C87,'RAW death'!$M$2:$M$2561,AC$1)-SUMIFS('RAW death CI'!$N$2:$N$1921,'RAW death CI'!$G$2:$G$1921,'death (num)'!$C87,'RAW death CI'!$M$2:$M$1921,'death (num)'!AC$1))/5</f>
        <v>6678.6200042</v>
      </c>
      <c r="AD87" s="2">
        <f>(SUMIFS('RAW death'!$N$2:$N$2561,'RAW death'!$G$2:$G$2561,'death (num)'!$C87,'RAW death'!$M$2:$M$2561,AD$1)-SUMIFS('RAW death CI'!$N$2:$N$1921,'RAW death CI'!$G$2:$G$1921,'death (num)'!$C87,'RAW death CI'!$M$2:$M$1921,'death (num)'!AD$1))/5</f>
        <v>6836.2968563999993</v>
      </c>
      <c r="AE87" s="2">
        <f>(SUMIFS('RAW death'!$N$2:$N$2561,'RAW death'!$G$2:$G$2561,'death (num)'!$C87,'RAW death'!$M$2:$M$2561,AE$1)-SUMIFS('RAW death CI'!$N$2:$N$1921,'RAW death CI'!$G$2:$G$1921,'death (num)'!$C87,'RAW death CI'!$M$2:$M$1921,'death (num)'!AE$1))/5</f>
        <v>6931.6628220000002</v>
      </c>
      <c r="AF87" s="2">
        <f>(SUMIFS('RAW death'!$N$2:$N$2561,'RAW death'!$G$2:$G$2561,'death (num)'!$C87,'RAW death'!$M$2:$M$2561,AF$1)-SUMIFS('RAW death CI'!$N$2:$N$1921,'RAW death CI'!$G$2:$G$1921,'death (num)'!$C87,'RAW death CI'!$M$2:$M$1921,'death (num)'!AF$1))/5</f>
        <v>7004.6901601999998</v>
      </c>
      <c r="AG87" s="2">
        <f>(SUMIFS('RAW death'!$N$2:$N$2561,'RAW death'!$G$2:$G$2561,'death (num)'!$C87,'RAW death'!$M$2:$M$2561,AG$1)-SUMIFS('RAW death CI'!$N$2:$N$1921,'RAW death CI'!$G$2:$G$1921,'death (num)'!$C87,'RAW death CI'!$M$2:$M$1921,'death (num)'!AG$1))/5</f>
        <v>6997.1853568000006</v>
      </c>
      <c r="AH87" s="2">
        <f>(SUMIFS('RAW death'!$N$2:$N$2561,'RAW death'!$G$2:$G$2561,'death (num)'!$C87,'RAW death'!$M$2:$M$2561,AH$1)-SUMIFS('RAW death CI'!$N$2:$N$1921,'RAW death CI'!$G$2:$G$1921,'death (num)'!$C87,'RAW death CI'!$M$2:$M$1921,'death (num)'!AH$1))/5</f>
        <v>7563.7197481999992</v>
      </c>
      <c r="AI87" s="2">
        <f>(SUMIFS('RAW death'!$N$2:$N$2561,'RAW death'!$G$2:$G$2561,'death (num)'!$C87,'RAW death'!$M$2:$M$2561,AI$1)-SUMIFS('RAW death CI'!$N$2:$N$1921,'RAW death CI'!$G$2:$G$1921,'death (num)'!$C87,'RAW death CI'!$M$2:$M$1921,'death (num)'!AI$1))/5</f>
        <v>8688.7710126000002</v>
      </c>
    </row>
    <row r="88" spans="1:35" x14ac:dyDescent="0.2">
      <c r="A88">
        <f t="shared" si="1"/>
        <v>87</v>
      </c>
      <c r="B88" t="s">
        <v>52</v>
      </c>
      <c r="C88" s="1">
        <v>31</v>
      </c>
      <c r="D88" s="2">
        <f>(SUMIFS('RAW death'!$N$2:$N$2561,'RAW death'!$G$2:$G$2561,'death (num)'!$C88,'RAW death'!$M$2:$M$2561,D$1)-SUMIFS('RAW death CI'!$N$2:$N$1921,'RAW death CI'!$G$2:$G$1921,'death (num)'!$C88,'RAW death CI'!$M$2:$M$1921,'death (num)'!D$1))/5</f>
        <v>3724.4920287999994</v>
      </c>
      <c r="E88" s="2">
        <f>(SUMIFS('RAW death'!$N$2:$N$2561,'RAW death'!$G$2:$G$2561,'death (num)'!$C88,'RAW death'!$M$2:$M$2561,E$1)-SUMIFS('RAW death CI'!$N$2:$N$1921,'RAW death CI'!$G$2:$G$1921,'death (num)'!$C88,'RAW death CI'!$M$2:$M$1921,'death (num)'!E$1))/5</f>
        <v>3619.0675774000001</v>
      </c>
      <c r="F88" s="2">
        <f>(SUMIFS('RAW death'!$N$2:$N$2561,'RAW death'!$G$2:$G$2561,'death (num)'!$C88,'RAW death'!$M$2:$M$2561,F$1)-SUMIFS('RAW death CI'!$N$2:$N$1921,'RAW death CI'!$G$2:$G$1921,'death (num)'!$C88,'RAW death CI'!$M$2:$M$1921,'death (num)'!F$1))/5</f>
        <v>3674.9094987999997</v>
      </c>
      <c r="G88" s="2">
        <f>(SUMIFS('RAW death'!$N$2:$N$2561,'RAW death'!$G$2:$G$2561,'death (num)'!$C88,'RAW death'!$M$2:$M$2561,G$1)-SUMIFS('RAW death CI'!$N$2:$N$1921,'RAW death CI'!$G$2:$G$1921,'death (num)'!$C88,'RAW death CI'!$M$2:$M$1921,'death (num)'!G$1))/5</f>
        <v>3734.7246392000002</v>
      </c>
      <c r="H88" s="2">
        <f>(SUMIFS('RAW death'!$N$2:$N$2561,'RAW death'!$G$2:$G$2561,'death (num)'!$C88,'RAW death'!$M$2:$M$2561,H$1)-SUMIFS('RAW death CI'!$N$2:$N$1921,'RAW death CI'!$G$2:$G$1921,'death (num)'!$C88,'RAW death CI'!$M$2:$M$1921,'death (num)'!H$1))/5</f>
        <v>3784.2999952</v>
      </c>
      <c r="I88" s="2">
        <f>(SUMIFS('RAW death'!$N$2:$N$2561,'RAW death'!$G$2:$G$2561,'death (num)'!$C88,'RAW death'!$M$2:$M$2561,I$1)-SUMIFS('RAW death CI'!$N$2:$N$1921,'RAW death CI'!$G$2:$G$1921,'death (num)'!$C88,'RAW death CI'!$M$2:$M$1921,'death (num)'!I$1))/5</f>
        <v>3829.7790904000008</v>
      </c>
      <c r="J88" s="2">
        <f>(SUMIFS('RAW death'!$N$2:$N$2561,'RAW death'!$G$2:$G$2561,'death (num)'!$C88,'RAW death'!$M$2:$M$2561,J$1)-SUMIFS('RAW death CI'!$N$2:$N$1921,'RAW death CI'!$G$2:$G$1921,'death (num)'!$C88,'RAW death CI'!$M$2:$M$1921,'death (num)'!J$1))/5</f>
        <v>3870.2759118000004</v>
      </c>
      <c r="K88" s="2">
        <f>(SUMIFS('RAW death'!$N$2:$N$2561,'RAW death'!$G$2:$G$2561,'death (num)'!$C88,'RAW death'!$M$2:$M$2561,K$1)-SUMIFS('RAW death CI'!$N$2:$N$1921,'RAW death CI'!$G$2:$G$1921,'death (num)'!$C88,'RAW death CI'!$M$2:$M$1921,'death (num)'!K$1))/5</f>
        <v>3935.1006199999997</v>
      </c>
      <c r="L88" s="2">
        <f>(SUMIFS('RAW death'!$N$2:$N$2561,'RAW death'!$G$2:$G$2561,'death (num)'!$C88,'RAW death'!$M$2:$M$2561,L$1)-SUMIFS('RAW death CI'!$N$2:$N$1921,'RAW death CI'!$G$2:$G$1921,'death (num)'!$C88,'RAW death CI'!$M$2:$M$1921,'death (num)'!L$1))/5</f>
        <v>4005.1075272000003</v>
      </c>
      <c r="M88" s="2">
        <f>(SUMIFS('RAW death'!$N$2:$N$2561,'RAW death'!$G$2:$G$2561,'death (num)'!$C88,'RAW death'!$M$2:$M$2561,M$1)-SUMIFS('RAW death CI'!$N$2:$N$1921,'RAW death CI'!$G$2:$G$1921,'death (num)'!$C88,'RAW death CI'!$M$2:$M$1921,'death (num)'!M$1))/5</f>
        <v>4082.0121523999996</v>
      </c>
      <c r="N88" s="2">
        <f>(SUMIFS('RAW death'!$N$2:$N$2561,'RAW death'!$G$2:$G$2561,'death (num)'!$C88,'RAW death'!$M$2:$M$2561,N$1)-SUMIFS('RAW death CI'!$N$2:$N$1921,'RAW death CI'!$G$2:$G$1921,'death (num)'!$C88,'RAW death CI'!$M$2:$M$1921,'death (num)'!N$1))/5</f>
        <v>4171.3321106000003</v>
      </c>
      <c r="O88" s="2">
        <f>(SUMIFS('RAW death'!$N$2:$N$2561,'RAW death'!$G$2:$G$2561,'death (num)'!$C88,'RAW death'!$M$2:$M$2561,O$1)-SUMIFS('RAW death CI'!$N$2:$N$1921,'RAW death CI'!$G$2:$G$1921,'death (num)'!$C88,'RAW death CI'!$M$2:$M$1921,'death (num)'!O$1))/5</f>
        <v>4279.6752919999999</v>
      </c>
      <c r="P88" s="2">
        <f>(SUMIFS('RAW death'!$N$2:$N$2561,'RAW death'!$G$2:$G$2561,'death (num)'!$C88,'RAW death'!$M$2:$M$2561,P$1)-SUMIFS('RAW death CI'!$N$2:$N$1921,'RAW death CI'!$G$2:$G$1921,'death (num)'!$C88,'RAW death CI'!$M$2:$M$1921,'death (num)'!P$1))/5</f>
        <v>4411.7183355999996</v>
      </c>
      <c r="Q88" s="2">
        <f>(SUMIFS('RAW death'!$N$2:$N$2561,'RAW death'!$G$2:$G$2561,'death (num)'!$C88,'RAW death'!$M$2:$M$2561,Q$1)-SUMIFS('RAW death CI'!$N$2:$N$1921,'RAW death CI'!$G$2:$G$1921,'death (num)'!$C88,'RAW death CI'!$M$2:$M$1921,'death (num)'!Q$1))/5</f>
        <v>4566.1406481999993</v>
      </c>
      <c r="R88" s="2">
        <f>(SUMIFS('RAW death'!$N$2:$N$2561,'RAW death'!$G$2:$G$2561,'death (num)'!$C88,'RAW death'!$M$2:$M$2561,R$1)-SUMIFS('RAW death CI'!$N$2:$N$1921,'RAW death CI'!$G$2:$G$1921,'death (num)'!$C88,'RAW death CI'!$M$2:$M$1921,'death (num)'!R$1))/5</f>
        <v>4787.4908310000001</v>
      </c>
      <c r="S88" s="2">
        <f>(SUMIFS('RAW death'!$N$2:$N$2561,'RAW death'!$G$2:$G$2561,'death (num)'!$C88,'RAW death'!$M$2:$M$2561,S$1)-SUMIFS('RAW death CI'!$N$2:$N$1921,'RAW death CI'!$G$2:$G$1921,'death (num)'!$C88,'RAW death CI'!$M$2:$M$1921,'death (num)'!S$1))/5</f>
        <v>4887.9306145999999</v>
      </c>
      <c r="T88" s="2">
        <f>(SUMIFS('RAW death'!$N$2:$N$2561,'RAW death'!$G$2:$G$2561,'death (num)'!$C88,'RAW death'!$M$2:$M$2561,T$1)-SUMIFS('RAW death CI'!$N$2:$N$1921,'RAW death CI'!$G$2:$G$1921,'death (num)'!$C88,'RAW death CI'!$M$2:$M$1921,'death (num)'!T$1))/5</f>
        <v>5044.4358641999997</v>
      </c>
      <c r="U88" s="2">
        <f>(SUMIFS('RAW death'!$N$2:$N$2561,'RAW death'!$G$2:$G$2561,'death (num)'!$C88,'RAW death'!$M$2:$M$2561,U$1)-SUMIFS('RAW death CI'!$N$2:$N$1921,'RAW death CI'!$G$2:$G$1921,'death (num)'!$C88,'RAW death CI'!$M$2:$M$1921,'death (num)'!U$1))/5</f>
        <v>5193.8210411999999</v>
      </c>
      <c r="V88" s="2">
        <f>(SUMIFS('RAW death'!$N$2:$N$2561,'RAW death'!$G$2:$G$2561,'death (num)'!$C88,'RAW death'!$M$2:$M$2561,V$1)-SUMIFS('RAW death CI'!$N$2:$N$1921,'RAW death CI'!$G$2:$G$1921,'death (num)'!$C88,'RAW death CI'!$M$2:$M$1921,'death (num)'!V$1))/5</f>
        <v>5363.7533227999993</v>
      </c>
      <c r="W88" s="2">
        <f>(SUMIFS('RAW death'!$N$2:$N$2561,'RAW death'!$G$2:$G$2561,'death (num)'!$C88,'RAW death'!$M$2:$M$2561,W$1)-SUMIFS('RAW death CI'!$N$2:$N$1921,'RAW death CI'!$G$2:$G$1921,'death (num)'!$C88,'RAW death CI'!$M$2:$M$1921,'death (num)'!W$1))/5</f>
        <v>5548.1390080000001</v>
      </c>
      <c r="X88" s="2">
        <f>(SUMIFS('RAW death'!$N$2:$N$2561,'RAW death'!$G$2:$G$2561,'death (num)'!$C88,'RAW death'!$M$2:$M$2561,X$1)-SUMIFS('RAW death CI'!$N$2:$N$1921,'RAW death CI'!$G$2:$G$1921,'death (num)'!$C88,'RAW death CI'!$M$2:$M$1921,'death (num)'!X$1))/5</f>
        <v>5736.7794473999993</v>
      </c>
      <c r="Y88" s="2">
        <f>(SUMIFS('RAW death'!$N$2:$N$2561,'RAW death'!$G$2:$G$2561,'death (num)'!$C88,'RAW death'!$M$2:$M$2561,Y$1)-SUMIFS('RAW death CI'!$N$2:$N$1921,'RAW death CI'!$G$2:$G$1921,'death (num)'!$C88,'RAW death CI'!$M$2:$M$1921,'death (num)'!Y$1))/5</f>
        <v>5844.3203557999996</v>
      </c>
      <c r="Z88" s="2">
        <f>(SUMIFS('RAW death'!$N$2:$N$2561,'RAW death'!$G$2:$G$2561,'death (num)'!$C88,'RAW death'!$M$2:$M$2561,Z$1)-SUMIFS('RAW death CI'!$N$2:$N$1921,'RAW death CI'!$G$2:$G$1921,'death (num)'!$C88,'RAW death CI'!$M$2:$M$1921,'death (num)'!Z$1))/5</f>
        <v>6013.6529710000013</v>
      </c>
      <c r="AA88" s="2">
        <f>(SUMIFS('RAW death'!$N$2:$N$2561,'RAW death'!$G$2:$G$2561,'death (num)'!$C88,'RAW death'!$M$2:$M$2561,AA$1)-SUMIFS('RAW death CI'!$N$2:$N$1921,'RAW death CI'!$G$2:$G$1921,'death (num)'!$C88,'RAW death CI'!$M$2:$M$1921,'death (num)'!AA$1))/5</f>
        <v>6218.1137888000003</v>
      </c>
      <c r="AB88" s="2">
        <f>(SUMIFS('RAW death'!$N$2:$N$2561,'RAW death'!$G$2:$G$2561,'death (num)'!$C88,'RAW death'!$M$2:$M$2561,AB$1)-SUMIFS('RAW death CI'!$N$2:$N$1921,'RAW death CI'!$G$2:$G$1921,'death (num)'!$C88,'RAW death CI'!$M$2:$M$1921,'death (num)'!AB$1))/5</f>
        <v>6463.1236712000009</v>
      </c>
      <c r="AC88" s="2">
        <f>(SUMIFS('RAW death'!$N$2:$N$2561,'RAW death'!$G$2:$G$2561,'death (num)'!$C88,'RAW death'!$M$2:$M$2561,AC$1)-SUMIFS('RAW death CI'!$N$2:$N$1921,'RAW death CI'!$G$2:$G$1921,'death (num)'!$C88,'RAW death CI'!$M$2:$M$1921,'death (num)'!AC$1))/5</f>
        <v>6678.6200042</v>
      </c>
      <c r="AD88" s="2">
        <f>(SUMIFS('RAW death'!$N$2:$N$2561,'RAW death'!$G$2:$G$2561,'death (num)'!$C88,'RAW death'!$M$2:$M$2561,AD$1)-SUMIFS('RAW death CI'!$N$2:$N$1921,'RAW death CI'!$G$2:$G$1921,'death (num)'!$C88,'RAW death CI'!$M$2:$M$1921,'death (num)'!AD$1))/5</f>
        <v>6836.2968563999993</v>
      </c>
      <c r="AE88" s="2">
        <f>(SUMIFS('RAW death'!$N$2:$N$2561,'RAW death'!$G$2:$G$2561,'death (num)'!$C88,'RAW death'!$M$2:$M$2561,AE$1)-SUMIFS('RAW death CI'!$N$2:$N$1921,'RAW death CI'!$G$2:$G$1921,'death (num)'!$C88,'RAW death CI'!$M$2:$M$1921,'death (num)'!AE$1))/5</f>
        <v>6931.6628220000002</v>
      </c>
      <c r="AF88" s="2">
        <f>(SUMIFS('RAW death'!$N$2:$N$2561,'RAW death'!$G$2:$G$2561,'death (num)'!$C88,'RAW death'!$M$2:$M$2561,AF$1)-SUMIFS('RAW death CI'!$N$2:$N$1921,'RAW death CI'!$G$2:$G$1921,'death (num)'!$C88,'RAW death CI'!$M$2:$M$1921,'death (num)'!AF$1))/5</f>
        <v>7004.6901601999998</v>
      </c>
      <c r="AG88" s="2">
        <f>(SUMIFS('RAW death'!$N$2:$N$2561,'RAW death'!$G$2:$G$2561,'death (num)'!$C88,'RAW death'!$M$2:$M$2561,AG$1)-SUMIFS('RAW death CI'!$N$2:$N$1921,'RAW death CI'!$G$2:$G$1921,'death (num)'!$C88,'RAW death CI'!$M$2:$M$1921,'death (num)'!AG$1))/5</f>
        <v>6997.1853568000006</v>
      </c>
      <c r="AH88" s="2">
        <f>(SUMIFS('RAW death'!$N$2:$N$2561,'RAW death'!$G$2:$G$2561,'death (num)'!$C88,'RAW death'!$M$2:$M$2561,AH$1)-SUMIFS('RAW death CI'!$N$2:$N$1921,'RAW death CI'!$G$2:$G$1921,'death (num)'!$C88,'RAW death CI'!$M$2:$M$1921,'death (num)'!AH$1))/5</f>
        <v>7563.7197481999992</v>
      </c>
      <c r="AI88" s="2">
        <f>(SUMIFS('RAW death'!$N$2:$N$2561,'RAW death'!$G$2:$G$2561,'death (num)'!$C88,'RAW death'!$M$2:$M$2561,AI$1)-SUMIFS('RAW death CI'!$N$2:$N$1921,'RAW death CI'!$G$2:$G$1921,'death (num)'!$C88,'RAW death CI'!$M$2:$M$1921,'death (num)'!AI$1))/5</f>
        <v>8688.7710126000002</v>
      </c>
    </row>
    <row r="89" spans="1:35" x14ac:dyDescent="0.2">
      <c r="A89">
        <f t="shared" si="1"/>
        <v>88</v>
      </c>
      <c r="B89" t="s">
        <v>53</v>
      </c>
      <c r="C89" s="1">
        <v>31</v>
      </c>
      <c r="D89" s="2">
        <f>(SUMIFS('RAW death'!$N$2:$N$2561,'RAW death'!$G$2:$G$2561,'death (num)'!$C89,'RAW death'!$M$2:$M$2561,D$1)-SUMIFS('RAW death CI'!$N$2:$N$1921,'RAW death CI'!$G$2:$G$1921,'death (num)'!$C89,'RAW death CI'!$M$2:$M$1921,'death (num)'!D$1))/5</f>
        <v>3724.4920287999994</v>
      </c>
      <c r="E89" s="2">
        <f>(SUMIFS('RAW death'!$N$2:$N$2561,'RAW death'!$G$2:$G$2561,'death (num)'!$C89,'RAW death'!$M$2:$M$2561,E$1)-SUMIFS('RAW death CI'!$N$2:$N$1921,'RAW death CI'!$G$2:$G$1921,'death (num)'!$C89,'RAW death CI'!$M$2:$M$1921,'death (num)'!E$1))/5</f>
        <v>3619.0675774000001</v>
      </c>
      <c r="F89" s="2">
        <f>(SUMIFS('RAW death'!$N$2:$N$2561,'RAW death'!$G$2:$G$2561,'death (num)'!$C89,'RAW death'!$M$2:$M$2561,F$1)-SUMIFS('RAW death CI'!$N$2:$N$1921,'RAW death CI'!$G$2:$G$1921,'death (num)'!$C89,'RAW death CI'!$M$2:$M$1921,'death (num)'!F$1))/5</f>
        <v>3674.9094987999997</v>
      </c>
      <c r="G89" s="2">
        <f>(SUMIFS('RAW death'!$N$2:$N$2561,'RAW death'!$G$2:$G$2561,'death (num)'!$C89,'RAW death'!$M$2:$M$2561,G$1)-SUMIFS('RAW death CI'!$N$2:$N$1921,'RAW death CI'!$G$2:$G$1921,'death (num)'!$C89,'RAW death CI'!$M$2:$M$1921,'death (num)'!G$1))/5</f>
        <v>3734.7246392000002</v>
      </c>
      <c r="H89" s="2">
        <f>(SUMIFS('RAW death'!$N$2:$N$2561,'RAW death'!$G$2:$G$2561,'death (num)'!$C89,'RAW death'!$M$2:$M$2561,H$1)-SUMIFS('RAW death CI'!$N$2:$N$1921,'RAW death CI'!$G$2:$G$1921,'death (num)'!$C89,'RAW death CI'!$M$2:$M$1921,'death (num)'!H$1))/5</f>
        <v>3784.2999952</v>
      </c>
      <c r="I89" s="2">
        <f>(SUMIFS('RAW death'!$N$2:$N$2561,'RAW death'!$G$2:$G$2561,'death (num)'!$C89,'RAW death'!$M$2:$M$2561,I$1)-SUMIFS('RAW death CI'!$N$2:$N$1921,'RAW death CI'!$G$2:$G$1921,'death (num)'!$C89,'RAW death CI'!$M$2:$M$1921,'death (num)'!I$1))/5</f>
        <v>3829.7790904000008</v>
      </c>
      <c r="J89" s="2">
        <f>(SUMIFS('RAW death'!$N$2:$N$2561,'RAW death'!$G$2:$G$2561,'death (num)'!$C89,'RAW death'!$M$2:$M$2561,J$1)-SUMIFS('RAW death CI'!$N$2:$N$1921,'RAW death CI'!$G$2:$G$1921,'death (num)'!$C89,'RAW death CI'!$M$2:$M$1921,'death (num)'!J$1))/5</f>
        <v>3870.2759118000004</v>
      </c>
      <c r="K89" s="2">
        <f>(SUMIFS('RAW death'!$N$2:$N$2561,'RAW death'!$G$2:$G$2561,'death (num)'!$C89,'RAW death'!$M$2:$M$2561,K$1)-SUMIFS('RAW death CI'!$N$2:$N$1921,'RAW death CI'!$G$2:$G$1921,'death (num)'!$C89,'RAW death CI'!$M$2:$M$1921,'death (num)'!K$1))/5</f>
        <v>3935.1006199999997</v>
      </c>
      <c r="L89" s="2">
        <f>(SUMIFS('RAW death'!$N$2:$N$2561,'RAW death'!$G$2:$G$2561,'death (num)'!$C89,'RAW death'!$M$2:$M$2561,L$1)-SUMIFS('RAW death CI'!$N$2:$N$1921,'RAW death CI'!$G$2:$G$1921,'death (num)'!$C89,'RAW death CI'!$M$2:$M$1921,'death (num)'!L$1))/5</f>
        <v>4005.1075272000003</v>
      </c>
      <c r="M89" s="2">
        <f>(SUMIFS('RAW death'!$N$2:$N$2561,'RAW death'!$G$2:$G$2561,'death (num)'!$C89,'RAW death'!$M$2:$M$2561,M$1)-SUMIFS('RAW death CI'!$N$2:$N$1921,'RAW death CI'!$G$2:$G$1921,'death (num)'!$C89,'RAW death CI'!$M$2:$M$1921,'death (num)'!M$1))/5</f>
        <v>4082.0121523999996</v>
      </c>
      <c r="N89" s="2">
        <f>(SUMIFS('RAW death'!$N$2:$N$2561,'RAW death'!$G$2:$G$2561,'death (num)'!$C89,'RAW death'!$M$2:$M$2561,N$1)-SUMIFS('RAW death CI'!$N$2:$N$1921,'RAW death CI'!$G$2:$G$1921,'death (num)'!$C89,'RAW death CI'!$M$2:$M$1921,'death (num)'!N$1))/5</f>
        <v>4171.3321106000003</v>
      </c>
      <c r="O89" s="2">
        <f>(SUMIFS('RAW death'!$N$2:$N$2561,'RAW death'!$G$2:$G$2561,'death (num)'!$C89,'RAW death'!$M$2:$M$2561,O$1)-SUMIFS('RAW death CI'!$N$2:$N$1921,'RAW death CI'!$G$2:$G$1921,'death (num)'!$C89,'RAW death CI'!$M$2:$M$1921,'death (num)'!O$1))/5</f>
        <v>4279.6752919999999</v>
      </c>
      <c r="P89" s="2">
        <f>(SUMIFS('RAW death'!$N$2:$N$2561,'RAW death'!$G$2:$G$2561,'death (num)'!$C89,'RAW death'!$M$2:$M$2561,P$1)-SUMIFS('RAW death CI'!$N$2:$N$1921,'RAW death CI'!$G$2:$G$1921,'death (num)'!$C89,'RAW death CI'!$M$2:$M$1921,'death (num)'!P$1))/5</f>
        <v>4411.7183355999996</v>
      </c>
      <c r="Q89" s="2">
        <f>(SUMIFS('RAW death'!$N$2:$N$2561,'RAW death'!$G$2:$G$2561,'death (num)'!$C89,'RAW death'!$M$2:$M$2561,Q$1)-SUMIFS('RAW death CI'!$N$2:$N$1921,'RAW death CI'!$G$2:$G$1921,'death (num)'!$C89,'RAW death CI'!$M$2:$M$1921,'death (num)'!Q$1))/5</f>
        <v>4566.1406481999993</v>
      </c>
      <c r="R89" s="2">
        <f>(SUMIFS('RAW death'!$N$2:$N$2561,'RAW death'!$G$2:$G$2561,'death (num)'!$C89,'RAW death'!$M$2:$M$2561,R$1)-SUMIFS('RAW death CI'!$N$2:$N$1921,'RAW death CI'!$G$2:$G$1921,'death (num)'!$C89,'RAW death CI'!$M$2:$M$1921,'death (num)'!R$1))/5</f>
        <v>4787.4908310000001</v>
      </c>
      <c r="S89" s="2">
        <f>(SUMIFS('RAW death'!$N$2:$N$2561,'RAW death'!$G$2:$G$2561,'death (num)'!$C89,'RAW death'!$M$2:$M$2561,S$1)-SUMIFS('RAW death CI'!$N$2:$N$1921,'RAW death CI'!$G$2:$G$1921,'death (num)'!$C89,'RAW death CI'!$M$2:$M$1921,'death (num)'!S$1))/5</f>
        <v>4887.9306145999999</v>
      </c>
      <c r="T89" s="2">
        <f>(SUMIFS('RAW death'!$N$2:$N$2561,'RAW death'!$G$2:$G$2561,'death (num)'!$C89,'RAW death'!$M$2:$M$2561,T$1)-SUMIFS('RAW death CI'!$N$2:$N$1921,'RAW death CI'!$G$2:$G$1921,'death (num)'!$C89,'RAW death CI'!$M$2:$M$1921,'death (num)'!T$1))/5</f>
        <v>5044.4358641999997</v>
      </c>
      <c r="U89" s="2">
        <f>(SUMIFS('RAW death'!$N$2:$N$2561,'RAW death'!$G$2:$G$2561,'death (num)'!$C89,'RAW death'!$M$2:$M$2561,U$1)-SUMIFS('RAW death CI'!$N$2:$N$1921,'RAW death CI'!$G$2:$G$1921,'death (num)'!$C89,'RAW death CI'!$M$2:$M$1921,'death (num)'!U$1))/5</f>
        <v>5193.8210411999999</v>
      </c>
      <c r="V89" s="2">
        <f>(SUMIFS('RAW death'!$N$2:$N$2561,'RAW death'!$G$2:$G$2561,'death (num)'!$C89,'RAW death'!$M$2:$M$2561,V$1)-SUMIFS('RAW death CI'!$N$2:$N$1921,'RAW death CI'!$G$2:$G$1921,'death (num)'!$C89,'RAW death CI'!$M$2:$M$1921,'death (num)'!V$1))/5</f>
        <v>5363.7533227999993</v>
      </c>
      <c r="W89" s="2">
        <f>(SUMIFS('RAW death'!$N$2:$N$2561,'RAW death'!$G$2:$G$2561,'death (num)'!$C89,'RAW death'!$M$2:$M$2561,W$1)-SUMIFS('RAW death CI'!$N$2:$N$1921,'RAW death CI'!$G$2:$G$1921,'death (num)'!$C89,'RAW death CI'!$M$2:$M$1921,'death (num)'!W$1))/5</f>
        <v>5548.1390080000001</v>
      </c>
      <c r="X89" s="2">
        <f>(SUMIFS('RAW death'!$N$2:$N$2561,'RAW death'!$G$2:$G$2561,'death (num)'!$C89,'RAW death'!$M$2:$M$2561,X$1)-SUMIFS('RAW death CI'!$N$2:$N$1921,'RAW death CI'!$G$2:$G$1921,'death (num)'!$C89,'RAW death CI'!$M$2:$M$1921,'death (num)'!X$1))/5</f>
        <v>5736.7794473999993</v>
      </c>
      <c r="Y89" s="2">
        <f>(SUMIFS('RAW death'!$N$2:$N$2561,'RAW death'!$G$2:$G$2561,'death (num)'!$C89,'RAW death'!$M$2:$M$2561,Y$1)-SUMIFS('RAW death CI'!$N$2:$N$1921,'RAW death CI'!$G$2:$G$1921,'death (num)'!$C89,'RAW death CI'!$M$2:$M$1921,'death (num)'!Y$1))/5</f>
        <v>5844.3203557999996</v>
      </c>
      <c r="Z89" s="2">
        <f>(SUMIFS('RAW death'!$N$2:$N$2561,'RAW death'!$G$2:$G$2561,'death (num)'!$C89,'RAW death'!$M$2:$M$2561,Z$1)-SUMIFS('RAW death CI'!$N$2:$N$1921,'RAW death CI'!$G$2:$G$1921,'death (num)'!$C89,'RAW death CI'!$M$2:$M$1921,'death (num)'!Z$1))/5</f>
        <v>6013.6529710000013</v>
      </c>
      <c r="AA89" s="2">
        <f>(SUMIFS('RAW death'!$N$2:$N$2561,'RAW death'!$G$2:$G$2561,'death (num)'!$C89,'RAW death'!$M$2:$M$2561,AA$1)-SUMIFS('RAW death CI'!$N$2:$N$1921,'RAW death CI'!$G$2:$G$1921,'death (num)'!$C89,'RAW death CI'!$M$2:$M$1921,'death (num)'!AA$1))/5</f>
        <v>6218.1137888000003</v>
      </c>
      <c r="AB89" s="2">
        <f>(SUMIFS('RAW death'!$N$2:$N$2561,'RAW death'!$G$2:$G$2561,'death (num)'!$C89,'RAW death'!$M$2:$M$2561,AB$1)-SUMIFS('RAW death CI'!$N$2:$N$1921,'RAW death CI'!$G$2:$G$1921,'death (num)'!$C89,'RAW death CI'!$M$2:$M$1921,'death (num)'!AB$1))/5</f>
        <v>6463.1236712000009</v>
      </c>
      <c r="AC89" s="2">
        <f>(SUMIFS('RAW death'!$N$2:$N$2561,'RAW death'!$G$2:$G$2561,'death (num)'!$C89,'RAW death'!$M$2:$M$2561,AC$1)-SUMIFS('RAW death CI'!$N$2:$N$1921,'RAW death CI'!$G$2:$G$1921,'death (num)'!$C89,'RAW death CI'!$M$2:$M$1921,'death (num)'!AC$1))/5</f>
        <v>6678.6200042</v>
      </c>
      <c r="AD89" s="2">
        <f>(SUMIFS('RAW death'!$N$2:$N$2561,'RAW death'!$G$2:$G$2561,'death (num)'!$C89,'RAW death'!$M$2:$M$2561,AD$1)-SUMIFS('RAW death CI'!$N$2:$N$1921,'RAW death CI'!$G$2:$G$1921,'death (num)'!$C89,'RAW death CI'!$M$2:$M$1921,'death (num)'!AD$1))/5</f>
        <v>6836.2968563999993</v>
      </c>
      <c r="AE89" s="2">
        <f>(SUMIFS('RAW death'!$N$2:$N$2561,'RAW death'!$G$2:$G$2561,'death (num)'!$C89,'RAW death'!$M$2:$M$2561,AE$1)-SUMIFS('RAW death CI'!$N$2:$N$1921,'RAW death CI'!$G$2:$G$1921,'death (num)'!$C89,'RAW death CI'!$M$2:$M$1921,'death (num)'!AE$1))/5</f>
        <v>6931.6628220000002</v>
      </c>
      <c r="AF89" s="2">
        <f>(SUMIFS('RAW death'!$N$2:$N$2561,'RAW death'!$G$2:$G$2561,'death (num)'!$C89,'RAW death'!$M$2:$M$2561,AF$1)-SUMIFS('RAW death CI'!$N$2:$N$1921,'RAW death CI'!$G$2:$G$1921,'death (num)'!$C89,'RAW death CI'!$M$2:$M$1921,'death (num)'!AF$1))/5</f>
        <v>7004.6901601999998</v>
      </c>
      <c r="AG89" s="2">
        <f>(SUMIFS('RAW death'!$N$2:$N$2561,'RAW death'!$G$2:$G$2561,'death (num)'!$C89,'RAW death'!$M$2:$M$2561,AG$1)-SUMIFS('RAW death CI'!$N$2:$N$1921,'RAW death CI'!$G$2:$G$1921,'death (num)'!$C89,'RAW death CI'!$M$2:$M$1921,'death (num)'!AG$1))/5</f>
        <v>6997.1853568000006</v>
      </c>
      <c r="AH89" s="2">
        <f>(SUMIFS('RAW death'!$N$2:$N$2561,'RAW death'!$G$2:$G$2561,'death (num)'!$C89,'RAW death'!$M$2:$M$2561,AH$1)-SUMIFS('RAW death CI'!$N$2:$N$1921,'RAW death CI'!$G$2:$G$1921,'death (num)'!$C89,'RAW death CI'!$M$2:$M$1921,'death (num)'!AH$1))/5</f>
        <v>7563.7197481999992</v>
      </c>
      <c r="AI89" s="2">
        <f>(SUMIFS('RAW death'!$N$2:$N$2561,'RAW death'!$G$2:$G$2561,'death (num)'!$C89,'RAW death'!$M$2:$M$2561,AI$1)-SUMIFS('RAW death CI'!$N$2:$N$1921,'RAW death CI'!$G$2:$G$1921,'death (num)'!$C89,'RAW death CI'!$M$2:$M$1921,'death (num)'!AI$1))/5</f>
        <v>8688.7710126000002</v>
      </c>
    </row>
    <row r="90" spans="1:35" x14ac:dyDescent="0.2">
      <c r="A90">
        <f t="shared" si="1"/>
        <v>89</v>
      </c>
      <c r="B90" t="s">
        <v>54</v>
      </c>
      <c r="C90" s="1">
        <v>31</v>
      </c>
      <c r="D90" s="2">
        <f>(SUMIFS('RAW death'!$N$2:$N$2561,'RAW death'!$G$2:$G$2561,'death (num)'!$C90,'RAW death'!$M$2:$M$2561,D$1)-SUMIFS('RAW death CI'!$N$2:$N$1921,'RAW death CI'!$G$2:$G$1921,'death (num)'!$C90,'RAW death CI'!$M$2:$M$1921,'death (num)'!D$1))/5</f>
        <v>3724.4920287999994</v>
      </c>
      <c r="E90" s="2">
        <f>(SUMIFS('RAW death'!$N$2:$N$2561,'RAW death'!$G$2:$G$2561,'death (num)'!$C90,'RAW death'!$M$2:$M$2561,E$1)-SUMIFS('RAW death CI'!$N$2:$N$1921,'RAW death CI'!$G$2:$G$1921,'death (num)'!$C90,'RAW death CI'!$M$2:$M$1921,'death (num)'!E$1))/5</f>
        <v>3619.0675774000001</v>
      </c>
      <c r="F90" s="2">
        <f>(SUMIFS('RAW death'!$N$2:$N$2561,'RAW death'!$G$2:$G$2561,'death (num)'!$C90,'RAW death'!$M$2:$M$2561,F$1)-SUMIFS('RAW death CI'!$N$2:$N$1921,'RAW death CI'!$G$2:$G$1921,'death (num)'!$C90,'RAW death CI'!$M$2:$M$1921,'death (num)'!F$1))/5</f>
        <v>3674.9094987999997</v>
      </c>
      <c r="G90" s="2">
        <f>(SUMIFS('RAW death'!$N$2:$N$2561,'RAW death'!$G$2:$G$2561,'death (num)'!$C90,'RAW death'!$M$2:$M$2561,G$1)-SUMIFS('RAW death CI'!$N$2:$N$1921,'RAW death CI'!$G$2:$G$1921,'death (num)'!$C90,'RAW death CI'!$M$2:$M$1921,'death (num)'!G$1))/5</f>
        <v>3734.7246392000002</v>
      </c>
      <c r="H90" s="2">
        <f>(SUMIFS('RAW death'!$N$2:$N$2561,'RAW death'!$G$2:$G$2561,'death (num)'!$C90,'RAW death'!$M$2:$M$2561,H$1)-SUMIFS('RAW death CI'!$N$2:$N$1921,'RAW death CI'!$G$2:$G$1921,'death (num)'!$C90,'RAW death CI'!$M$2:$M$1921,'death (num)'!H$1))/5</f>
        <v>3784.2999952</v>
      </c>
      <c r="I90" s="2">
        <f>(SUMIFS('RAW death'!$N$2:$N$2561,'RAW death'!$G$2:$G$2561,'death (num)'!$C90,'RAW death'!$M$2:$M$2561,I$1)-SUMIFS('RAW death CI'!$N$2:$N$1921,'RAW death CI'!$G$2:$G$1921,'death (num)'!$C90,'RAW death CI'!$M$2:$M$1921,'death (num)'!I$1))/5</f>
        <v>3829.7790904000008</v>
      </c>
      <c r="J90" s="2">
        <f>(SUMIFS('RAW death'!$N$2:$N$2561,'RAW death'!$G$2:$G$2561,'death (num)'!$C90,'RAW death'!$M$2:$M$2561,J$1)-SUMIFS('RAW death CI'!$N$2:$N$1921,'RAW death CI'!$G$2:$G$1921,'death (num)'!$C90,'RAW death CI'!$M$2:$M$1921,'death (num)'!J$1))/5</f>
        <v>3870.2759118000004</v>
      </c>
      <c r="K90" s="2">
        <f>(SUMIFS('RAW death'!$N$2:$N$2561,'RAW death'!$G$2:$G$2561,'death (num)'!$C90,'RAW death'!$M$2:$M$2561,K$1)-SUMIFS('RAW death CI'!$N$2:$N$1921,'RAW death CI'!$G$2:$G$1921,'death (num)'!$C90,'RAW death CI'!$M$2:$M$1921,'death (num)'!K$1))/5</f>
        <v>3935.1006199999997</v>
      </c>
      <c r="L90" s="2">
        <f>(SUMIFS('RAW death'!$N$2:$N$2561,'RAW death'!$G$2:$G$2561,'death (num)'!$C90,'RAW death'!$M$2:$M$2561,L$1)-SUMIFS('RAW death CI'!$N$2:$N$1921,'RAW death CI'!$G$2:$G$1921,'death (num)'!$C90,'RAW death CI'!$M$2:$M$1921,'death (num)'!L$1))/5</f>
        <v>4005.1075272000003</v>
      </c>
      <c r="M90" s="2">
        <f>(SUMIFS('RAW death'!$N$2:$N$2561,'RAW death'!$G$2:$G$2561,'death (num)'!$C90,'RAW death'!$M$2:$M$2561,M$1)-SUMIFS('RAW death CI'!$N$2:$N$1921,'RAW death CI'!$G$2:$G$1921,'death (num)'!$C90,'RAW death CI'!$M$2:$M$1921,'death (num)'!M$1))/5</f>
        <v>4082.0121523999996</v>
      </c>
      <c r="N90" s="2">
        <f>(SUMIFS('RAW death'!$N$2:$N$2561,'RAW death'!$G$2:$G$2561,'death (num)'!$C90,'RAW death'!$M$2:$M$2561,N$1)-SUMIFS('RAW death CI'!$N$2:$N$1921,'RAW death CI'!$G$2:$G$1921,'death (num)'!$C90,'RAW death CI'!$M$2:$M$1921,'death (num)'!N$1))/5</f>
        <v>4171.3321106000003</v>
      </c>
      <c r="O90" s="2">
        <f>(SUMIFS('RAW death'!$N$2:$N$2561,'RAW death'!$G$2:$G$2561,'death (num)'!$C90,'RAW death'!$M$2:$M$2561,O$1)-SUMIFS('RAW death CI'!$N$2:$N$1921,'RAW death CI'!$G$2:$G$1921,'death (num)'!$C90,'RAW death CI'!$M$2:$M$1921,'death (num)'!O$1))/5</f>
        <v>4279.6752919999999</v>
      </c>
      <c r="P90" s="2">
        <f>(SUMIFS('RAW death'!$N$2:$N$2561,'RAW death'!$G$2:$G$2561,'death (num)'!$C90,'RAW death'!$M$2:$M$2561,P$1)-SUMIFS('RAW death CI'!$N$2:$N$1921,'RAW death CI'!$G$2:$G$1921,'death (num)'!$C90,'RAW death CI'!$M$2:$M$1921,'death (num)'!P$1))/5</f>
        <v>4411.7183355999996</v>
      </c>
      <c r="Q90" s="2">
        <f>(SUMIFS('RAW death'!$N$2:$N$2561,'RAW death'!$G$2:$G$2561,'death (num)'!$C90,'RAW death'!$M$2:$M$2561,Q$1)-SUMIFS('RAW death CI'!$N$2:$N$1921,'RAW death CI'!$G$2:$G$1921,'death (num)'!$C90,'RAW death CI'!$M$2:$M$1921,'death (num)'!Q$1))/5</f>
        <v>4566.1406481999993</v>
      </c>
      <c r="R90" s="2">
        <f>(SUMIFS('RAW death'!$N$2:$N$2561,'RAW death'!$G$2:$G$2561,'death (num)'!$C90,'RAW death'!$M$2:$M$2561,R$1)-SUMIFS('RAW death CI'!$N$2:$N$1921,'RAW death CI'!$G$2:$G$1921,'death (num)'!$C90,'RAW death CI'!$M$2:$M$1921,'death (num)'!R$1))/5</f>
        <v>4787.4908310000001</v>
      </c>
      <c r="S90" s="2">
        <f>(SUMIFS('RAW death'!$N$2:$N$2561,'RAW death'!$G$2:$G$2561,'death (num)'!$C90,'RAW death'!$M$2:$M$2561,S$1)-SUMIFS('RAW death CI'!$N$2:$N$1921,'RAW death CI'!$G$2:$G$1921,'death (num)'!$C90,'RAW death CI'!$M$2:$M$1921,'death (num)'!S$1))/5</f>
        <v>4887.9306145999999</v>
      </c>
      <c r="T90" s="2">
        <f>(SUMIFS('RAW death'!$N$2:$N$2561,'RAW death'!$G$2:$G$2561,'death (num)'!$C90,'RAW death'!$M$2:$M$2561,T$1)-SUMIFS('RAW death CI'!$N$2:$N$1921,'RAW death CI'!$G$2:$G$1921,'death (num)'!$C90,'RAW death CI'!$M$2:$M$1921,'death (num)'!T$1))/5</f>
        <v>5044.4358641999997</v>
      </c>
      <c r="U90" s="2">
        <f>(SUMIFS('RAW death'!$N$2:$N$2561,'RAW death'!$G$2:$G$2561,'death (num)'!$C90,'RAW death'!$M$2:$M$2561,U$1)-SUMIFS('RAW death CI'!$N$2:$N$1921,'RAW death CI'!$G$2:$G$1921,'death (num)'!$C90,'RAW death CI'!$M$2:$M$1921,'death (num)'!U$1))/5</f>
        <v>5193.8210411999999</v>
      </c>
      <c r="V90" s="2">
        <f>(SUMIFS('RAW death'!$N$2:$N$2561,'RAW death'!$G$2:$G$2561,'death (num)'!$C90,'RAW death'!$M$2:$M$2561,V$1)-SUMIFS('RAW death CI'!$N$2:$N$1921,'RAW death CI'!$G$2:$G$1921,'death (num)'!$C90,'RAW death CI'!$M$2:$M$1921,'death (num)'!V$1))/5</f>
        <v>5363.7533227999993</v>
      </c>
      <c r="W90" s="2">
        <f>(SUMIFS('RAW death'!$N$2:$N$2561,'RAW death'!$G$2:$G$2561,'death (num)'!$C90,'RAW death'!$M$2:$M$2561,W$1)-SUMIFS('RAW death CI'!$N$2:$N$1921,'RAW death CI'!$G$2:$G$1921,'death (num)'!$C90,'RAW death CI'!$M$2:$M$1921,'death (num)'!W$1))/5</f>
        <v>5548.1390080000001</v>
      </c>
      <c r="X90" s="2">
        <f>(SUMIFS('RAW death'!$N$2:$N$2561,'RAW death'!$G$2:$G$2561,'death (num)'!$C90,'RAW death'!$M$2:$M$2561,X$1)-SUMIFS('RAW death CI'!$N$2:$N$1921,'RAW death CI'!$G$2:$G$1921,'death (num)'!$C90,'RAW death CI'!$M$2:$M$1921,'death (num)'!X$1))/5</f>
        <v>5736.7794473999993</v>
      </c>
      <c r="Y90" s="2">
        <f>(SUMIFS('RAW death'!$N$2:$N$2561,'RAW death'!$G$2:$G$2561,'death (num)'!$C90,'RAW death'!$M$2:$M$2561,Y$1)-SUMIFS('RAW death CI'!$N$2:$N$1921,'RAW death CI'!$G$2:$G$1921,'death (num)'!$C90,'RAW death CI'!$M$2:$M$1921,'death (num)'!Y$1))/5</f>
        <v>5844.3203557999996</v>
      </c>
      <c r="Z90" s="2">
        <f>(SUMIFS('RAW death'!$N$2:$N$2561,'RAW death'!$G$2:$G$2561,'death (num)'!$C90,'RAW death'!$M$2:$M$2561,Z$1)-SUMIFS('RAW death CI'!$N$2:$N$1921,'RAW death CI'!$G$2:$G$1921,'death (num)'!$C90,'RAW death CI'!$M$2:$M$1921,'death (num)'!Z$1))/5</f>
        <v>6013.6529710000013</v>
      </c>
      <c r="AA90" s="2">
        <f>(SUMIFS('RAW death'!$N$2:$N$2561,'RAW death'!$G$2:$G$2561,'death (num)'!$C90,'RAW death'!$M$2:$M$2561,AA$1)-SUMIFS('RAW death CI'!$N$2:$N$1921,'RAW death CI'!$G$2:$G$1921,'death (num)'!$C90,'RAW death CI'!$M$2:$M$1921,'death (num)'!AA$1))/5</f>
        <v>6218.1137888000003</v>
      </c>
      <c r="AB90" s="2">
        <f>(SUMIFS('RAW death'!$N$2:$N$2561,'RAW death'!$G$2:$G$2561,'death (num)'!$C90,'RAW death'!$M$2:$M$2561,AB$1)-SUMIFS('RAW death CI'!$N$2:$N$1921,'RAW death CI'!$G$2:$G$1921,'death (num)'!$C90,'RAW death CI'!$M$2:$M$1921,'death (num)'!AB$1))/5</f>
        <v>6463.1236712000009</v>
      </c>
      <c r="AC90" s="2">
        <f>(SUMIFS('RAW death'!$N$2:$N$2561,'RAW death'!$G$2:$G$2561,'death (num)'!$C90,'RAW death'!$M$2:$M$2561,AC$1)-SUMIFS('RAW death CI'!$N$2:$N$1921,'RAW death CI'!$G$2:$G$1921,'death (num)'!$C90,'RAW death CI'!$M$2:$M$1921,'death (num)'!AC$1))/5</f>
        <v>6678.6200042</v>
      </c>
      <c r="AD90" s="2">
        <f>(SUMIFS('RAW death'!$N$2:$N$2561,'RAW death'!$G$2:$G$2561,'death (num)'!$C90,'RAW death'!$M$2:$M$2561,AD$1)-SUMIFS('RAW death CI'!$N$2:$N$1921,'RAW death CI'!$G$2:$G$1921,'death (num)'!$C90,'RAW death CI'!$M$2:$M$1921,'death (num)'!AD$1))/5</f>
        <v>6836.2968563999993</v>
      </c>
      <c r="AE90" s="2">
        <f>(SUMIFS('RAW death'!$N$2:$N$2561,'RAW death'!$G$2:$G$2561,'death (num)'!$C90,'RAW death'!$M$2:$M$2561,AE$1)-SUMIFS('RAW death CI'!$N$2:$N$1921,'RAW death CI'!$G$2:$G$1921,'death (num)'!$C90,'RAW death CI'!$M$2:$M$1921,'death (num)'!AE$1))/5</f>
        <v>6931.6628220000002</v>
      </c>
      <c r="AF90" s="2">
        <f>(SUMIFS('RAW death'!$N$2:$N$2561,'RAW death'!$G$2:$G$2561,'death (num)'!$C90,'RAW death'!$M$2:$M$2561,AF$1)-SUMIFS('RAW death CI'!$N$2:$N$1921,'RAW death CI'!$G$2:$G$1921,'death (num)'!$C90,'RAW death CI'!$M$2:$M$1921,'death (num)'!AF$1))/5</f>
        <v>7004.6901601999998</v>
      </c>
      <c r="AG90" s="2">
        <f>(SUMIFS('RAW death'!$N$2:$N$2561,'RAW death'!$G$2:$G$2561,'death (num)'!$C90,'RAW death'!$M$2:$M$2561,AG$1)-SUMIFS('RAW death CI'!$N$2:$N$1921,'RAW death CI'!$G$2:$G$1921,'death (num)'!$C90,'RAW death CI'!$M$2:$M$1921,'death (num)'!AG$1))/5</f>
        <v>6997.1853568000006</v>
      </c>
      <c r="AH90" s="2">
        <f>(SUMIFS('RAW death'!$N$2:$N$2561,'RAW death'!$G$2:$G$2561,'death (num)'!$C90,'RAW death'!$M$2:$M$2561,AH$1)-SUMIFS('RAW death CI'!$N$2:$N$1921,'RAW death CI'!$G$2:$G$1921,'death (num)'!$C90,'RAW death CI'!$M$2:$M$1921,'death (num)'!AH$1))/5</f>
        <v>7563.7197481999992</v>
      </c>
      <c r="AI90" s="2">
        <f>(SUMIFS('RAW death'!$N$2:$N$2561,'RAW death'!$G$2:$G$2561,'death (num)'!$C90,'RAW death'!$M$2:$M$2561,AI$1)-SUMIFS('RAW death CI'!$N$2:$N$1921,'RAW death CI'!$G$2:$G$1921,'death (num)'!$C90,'RAW death CI'!$M$2:$M$1921,'death (num)'!AI$1))/5</f>
        <v>8688.7710126000002</v>
      </c>
    </row>
    <row r="91" spans="1:35" x14ac:dyDescent="0.2">
      <c r="A91">
        <f t="shared" si="1"/>
        <v>90</v>
      </c>
      <c r="B91" t="s">
        <v>46</v>
      </c>
      <c r="C91" s="1">
        <v>32</v>
      </c>
      <c r="D91" s="2">
        <f>(SUMIFS('RAW death'!$N$2:$N$2561,'RAW death'!$G$2:$G$2561,'death (num)'!$C91,'RAW death'!$M$2:$M$2561,D$1)-SUMIFS('RAW death CI'!$N$2:$N$1921,'RAW death CI'!$G$2:$G$1921,'death (num)'!$C91,'RAW death CI'!$M$2:$M$1921,'death (num)'!D$1))/5</f>
        <v>1547.94407316</v>
      </c>
      <c r="E91" s="2">
        <f>(SUMIFS('RAW death'!$N$2:$N$2561,'RAW death'!$G$2:$G$2561,'death (num)'!$C91,'RAW death'!$M$2:$M$2561,E$1)-SUMIFS('RAW death CI'!$N$2:$N$1921,'RAW death CI'!$G$2:$G$1921,'death (num)'!$C91,'RAW death CI'!$M$2:$M$1921,'death (num)'!E$1))/5</f>
        <v>1766.0377862</v>
      </c>
      <c r="F91" s="2">
        <f>(SUMIFS('RAW death'!$N$2:$N$2561,'RAW death'!$G$2:$G$2561,'death (num)'!$C91,'RAW death'!$M$2:$M$2561,F$1)-SUMIFS('RAW death CI'!$N$2:$N$1921,'RAW death CI'!$G$2:$G$1921,'death (num)'!$C91,'RAW death CI'!$M$2:$M$1921,'death (num)'!F$1))/5</f>
        <v>1825.9002148</v>
      </c>
      <c r="G91" s="2">
        <f>(SUMIFS('RAW death'!$N$2:$N$2561,'RAW death'!$G$2:$G$2561,'death (num)'!$C91,'RAW death'!$M$2:$M$2561,G$1)-SUMIFS('RAW death CI'!$N$2:$N$1921,'RAW death CI'!$G$2:$G$1921,'death (num)'!$C91,'RAW death CI'!$M$2:$M$1921,'death (num)'!G$1))/5</f>
        <v>1879.1343033999997</v>
      </c>
      <c r="H91" s="2">
        <f>(SUMIFS('RAW death'!$N$2:$N$2561,'RAW death'!$G$2:$G$2561,'death (num)'!$C91,'RAW death'!$M$2:$M$2561,H$1)-SUMIFS('RAW death CI'!$N$2:$N$1921,'RAW death CI'!$G$2:$G$1921,'death (num)'!$C91,'RAW death CI'!$M$2:$M$1921,'death (num)'!H$1))/5</f>
        <v>1925.4985408</v>
      </c>
      <c r="I91" s="2">
        <f>(SUMIFS('RAW death'!$N$2:$N$2561,'RAW death'!$G$2:$G$2561,'death (num)'!$C91,'RAW death'!$M$2:$M$2561,I$1)-SUMIFS('RAW death CI'!$N$2:$N$1921,'RAW death CI'!$G$2:$G$1921,'death (num)'!$C91,'RAW death CI'!$M$2:$M$1921,'death (num)'!I$1))/5</f>
        <v>1971.553944</v>
      </c>
      <c r="J91" s="2">
        <f>(SUMIFS('RAW death'!$N$2:$N$2561,'RAW death'!$G$2:$G$2561,'death (num)'!$C91,'RAW death'!$M$2:$M$2561,J$1)-SUMIFS('RAW death CI'!$N$2:$N$1921,'RAW death CI'!$G$2:$G$1921,'death (num)'!$C91,'RAW death CI'!$M$2:$M$1921,'death (num)'!J$1))/5</f>
        <v>1942.5177056</v>
      </c>
      <c r="K91" s="2">
        <f>(SUMIFS('RAW death'!$N$2:$N$2561,'RAW death'!$G$2:$G$2561,'death (num)'!$C91,'RAW death'!$M$2:$M$2561,K$1)-SUMIFS('RAW death CI'!$N$2:$N$1921,'RAW death CI'!$G$2:$G$1921,'death (num)'!$C91,'RAW death CI'!$M$2:$M$1921,'death (num)'!K$1))/5</f>
        <v>1997.749235</v>
      </c>
      <c r="L91" s="2">
        <f>(SUMIFS('RAW death'!$N$2:$N$2561,'RAW death'!$G$2:$G$2561,'death (num)'!$C91,'RAW death'!$M$2:$M$2561,L$1)-SUMIFS('RAW death CI'!$N$2:$N$1921,'RAW death CI'!$G$2:$G$1921,'death (num)'!$C91,'RAW death CI'!$M$2:$M$1921,'death (num)'!L$1))/5</f>
        <v>2048.0379818000001</v>
      </c>
      <c r="M91" s="2">
        <f>(SUMIFS('RAW death'!$N$2:$N$2561,'RAW death'!$G$2:$G$2561,'death (num)'!$C91,'RAW death'!$M$2:$M$2561,M$1)-SUMIFS('RAW death CI'!$N$2:$N$1921,'RAW death CI'!$G$2:$G$1921,'death (num)'!$C91,'RAW death CI'!$M$2:$M$1921,'death (num)'!M$1))/5</f>
        <v>2093.7916451999999</v>
      </c>
      <c r="N91" s="2">
        <f>(SUMIFS('RAW death'!$N$2:$N$2561,'RAW death'!$G$2:$G$2561,'death (num)'!$C91,'RAW death'!$M$2:$M$2561,N$1)-SUMIFS('RAW death CI'!$N$2:$N$1921,'RAW death CI'!$G$2:$G$1921,'death (num)'!$C91,'RAW death CI'!$M$2:$M$1921,'death (num)'!N$1))/5</f>
        <v>2136.2892543999997</v>
      </c>
      <c r="O91" s="2">
        <f>(SUMIFS('RAW death'!$N$2:$N$2561,'RAW death'!$G$2:$G$2561,'death (num)'!$C91,'RAW death'!$M$2:$M$2561,O$1)-SUMIFS('RAW death CI'!$N$2:$N$1921,'RAW death CI'!$G$2:$G$1921,'death (num)'!$C91,'RAW death CI'!$M$2:$M$1921,'death (num)'!O$1))/5</f>
        <v>2151.3185456000001</v>
      </c>
      <c r="P91" s="2">
        <f>(SUMIFS('RAW death'!$N$2:$N$2561,'RAW death'!$G$2:$G$2561,'death (num)'!$C91,'RAW death'!$M$2:$M$2561,P$1)-SUMIFS('RAW death CI'!$N$2:$N$1921,'RAW death CI'!$G$2:$G$1921,'death (num)'!$C91,'RAW death CI'!$M$2:$M$1921,'death (num)'!P$1))/5</f>
        <v>2192.5910665999995</v>
      </c>
      <c r="Q91" s="2">
        <f>(SUMIFS('RAW death'!$N$2:$N$2561,'RAW death'!$G$2:$G$2561,'death (num)'!$C91,'RAW death'!$M$2:$M$2561,Q$1)-SUMIFS('RAW death CI'!$N$2:$N$1921,'RAW death CI'!$G$2:$G$1921,'death (num)'!$C91,'RAW death CI'!$M$2:$M$1921,'death (num)'!Q$1))/5</f>
        <v>2235.7921772</v>
      </c>
      <c r="R91" s="2">
        <f>(SUMIFS('RAW death'!$N$2:$N$2561,'RAW death'!$G$2:$G$2561,'death (num)'!$C91,'RAW death'!$M$2:$M$2561,R$1)-SUMIFS('RAW death CI'!$N$2:$N$1921,'RAW death CI'!$G$2:$G$1921,'death (num)'!$C91,'RAW death CI'!$M$2:$M$1921,'death (num)'!R$1))/5</f>
        <v>2291.7758056000002</v>
      </c>
      <c r="S91" s="2">
        <f>(SUMIFS('RAW death'!$N$2:$N$2561,'RAW death'!$G$2:$G$2561,'death (num)'!$C91,'RAW death'!$M$2:$M$2561,S$1)-SUMIFS('RAW death CI'!$N$2:$N$1921,'RAW death CI'!$G$2:$G$1921,'death (num)'!$C91,'RAW death CI'!$M$2:$M$1921,'death (num)'!S$1))/5</f>
        <v>2312.2680756</v>
      </c>
      <c r="T91" s="2">
        <f>(SUMIFS('RAW death'!$N$2:$N$2561,'RAW death'!$G$2:$G$2561,'death (num)'!$C91,'RAW death'!$M$2:$M$2561,T$1)-SUMIFS('RAW death CI'!$N$2:$N$1921,'RAW death CI'!$G$2:$G$1921,'death (num)'!$C91,'RAW death CI'!$M$2:$M$1921,'death (num)'!T$1))/5</f>
        <v>2355.7591901999999</v>
      </c>
      <c r="U91" s="2">
        <f>(SUMIFS('RAW death'!$N$2:$N$2561,'RAW death'!$G$2:$G$2561,'death (num)'!$C91,'RAW death'!$M$2:$M$2561,U$1)-SUMIFS('RAW death CI'!$N$2:$N$1921,'RAW death CI'!$G$2:$G$1921,'death (num)'!$C91,'RAW death CI'!$M$2:$M$1921,'death (num)'!U$1))/5</f>
        <v>2405.3533354000006</v>
      </c>
      <c r="V91" s="2">
        <f>(SUMIFS('RAW death'!$N$2:$N$2561,'RAW death'!$G$2:$G$2561,'death (num)'!$C91,'RAW death'!$M$2:$M$2561,V$1)-SUMIFS('RAW death CI'!$N$2:$N$1921,'RAW death CI'!$G$2:$G$1921,'death (num)'!$C91,'RAW death CI'!$M$2:$M$1921,'death (num)'!V$1))/5</f>
        <v>2464.2884221999998</v>
      </c>
      <c r="W91" s="2">
        <f>(SUMIFS('RAW death'!$N$2:$N$2561,'RAW death'!$G$2:$G$2561,'death (num)'!$C91,'RAW death'!$M$2:$M$2561,W$1)-SUMIFS('RAW death CI'!$N$2:$N$1921,'RAW death CI'!$G$2:$G$1921,'death (num)'!$C91,'RAW death CI'!$M$2:$M$1921,'death (num)'!W$1))/5</f>
        <v>2526.6633024000002</v>
      </c>
      <c r="X91" s="2">
        <f>(SUMIFS('RAW death'!$N$2:$N$2561,'RAW death'!$G$2:$G$2561,'death (num)'!$C91,'RAW death'!$M$2:$M$2561,X$1)-SUMIFS('RAW death CI'!$N$2:$N$1921,'RAW death CI'!$G$2:$G$1921,'death (num)'!$C91,'RAW death CI'!$M$2:$M$1921,'death (num)'!X$1))/5</f>
        <v>2586.6753014000001</v>
      </c>
      <c r="Y91" s="2">
        <f>(SUMIFS('RAW death'!$N$2:$N$2561,'RAW death'!$G$2:$G$2561,'death (num)'!$C91,'RAW death'!$M$2:$M$2561,Y$1)-SUMIFS('RAW death CI'!$N$2:$N$1921,'RAW death CI'!$G$2:$G$1921,'death (num)'!$C91,'RAW death CI'!$M$2:$M$1921,'death (num)'!Y$1))/5</f>
        <v>2629.4692832000001</v>
      </c>
      <c r="Z91" s="2">
        <f>(SUMIFS('RAW death'!$N$2:$N$2561,'RAW death'!$G$2:$G$2561,'death (num)'!$C91,'RAW death'!$M$2:$M$2561,Z$1)-SUMIFS('RAW death CI'!$N$2:$N$1921,'RAW death CI'!$G$2:$G$1921,'death (num)'!$C91,'RAW death CI'!$M$2:$M$1921,'death (num)'!Z$1))/5</f>
        <v>2693.6253532000001</v>
      </c>
      <c r="AA91" s="2">
        <f>(SUMIFS('RAW death'!$N$2:$N$2561,'RAW death'!$G$2:$G$2561,'death (num)'!$C91,'RAW death'!$M$2:$M$2561,AA$1)-SUMIFS('RAW death CI'!$N$2:$N$1921,'RAW death CI'!$G$2:$G$1921,'death (num)'!$C91,'RAW death CI'!$M$2:$M$1921,'death (num)'!AA$1))/5</f>
        <v>2760.4608644</v>
      </c>
      <c r="AB91" s="2">
        <f>(SUMIFS('RAW death'!$N$2:$N$2561,'RAW death'!$G$2:$G$2561,'death (num)'!$C91,'RAW death'!$M$2:$M$2561,AB$1)-SUMIFS('RAW death CI'!$N$2:$N$1921,'RAW death CI'!$G$2:$G$1921,'death (num)'!$C91,'RAW death CI'!$M$2:$M$1921,'death (num)'!AB$1))/5</f>
        <v>2844.4813210000002</v>
      </c>
      <c r="AC91" s="2">
        <f>(SUMIFS('RAW death'!$N$2:$N$2561,'RAW death'!$G$2:$G$2561,'death (num)'!$C91,'RAW death'!$M$2:$M$2561,AC$1)-SUMIFS('RAW death CI'!$N$2:$N$1921,'RAW death CI'!$G$2:$G$1921,'death (num)'!$C91,'RAW death CI'!$M$2:$M$1921,'death (num)'!AC$1))/5</f>
        <v>2919.485764</v>
      </c>
      <c r="AD91" s="2">
        <f>(SUMIFS('RAW death'!$N$2:$N$2561,'RAW death'!$G$2:$G$2561,'death (num)'!$C91,'RAW death'!$M$2:$M$2561,AD$1)-SUMIFS('RAW death CI'!$N$2:$N$1921,'RAW death CI'!$G$2:$G$1921,'death (num)'!$C91,'RAW death CI'!$M$2:$M$1921,'death (num)'!AD$1))/5</f>
        <v>2981.5516926000005</v>
      </c>
      <c r="AE91" s="2">
        <f>(SUMIFS('RAW death'!$N$2:$N$2561,'RAW death'!$G$2:$G$2561,'death (num)'!$C91,'RAW death'!$M$2:$M$2561,AE$1)-SUMIFS('RAW death CI'!$N$2:$N$1921,'RAW death CI'!$G$2:$G$1921,'death (num)'!$C91,'RAW death CI'!$M$2:$M$1921,'death (num)'!AE$1))/5</f>
        <v>3076.5438543999999</v>
      </c>
      <c r="AF91" s="2">
        <f>(SUMIFS('RAW death'!$N$2:$N$2561,'RAW death'!$G$2:$G$2561,'death (num)'!$C91,'RAW death'!$M$2:$M$2561,AF$1)-SUMIFS('RAW death CI'!$N$2:$N$1921,'RAW death CI'!$G$2:$G$1921,'death (num)'!$C91,'RAW death CI'!$M$2:$M$1921,'death (num)'!AF$1))/5</f>
        <v>3209.8457670000003</v>
      </c>
      <c r="AG91" s="2">
        <f>(SUMIFS('RAW death'!$N$2:$N$2561,'RAW death'!$G$2:$G$2561,'death (num)'!$C91,'RAW death'!$M$2:$M$2561,AG$1)-SUMIFS('RAW death CI'!$N$2:$N$1921,'RAW death CI'!$G$2:$G$1921,'death (num)'!$C91,'RAW death CI'!$M$2:$M$1921,'death (num)'!AG$1))/5</f>
        <v>3343.0196068000005</v>
      </c>
      <c r="AH91" s="2">
        <f>(SUMIFS('RAW death'!$N$2:$N$2561,'RAW death'!$G$2:$G$2561,'death (num)'!$C91,'RAW death'!$M$2:$M$2561,AH$1)-SUMIFS('RAW death CI'!$N$2:$N$1921,'RAW death CI'!$G$2:$G$1921,'death (num)'!$C91,'RAW death CI'!$M$2:$M$1921,'death (num)'!AH$1))/5</f>
        <v>3836.1446036000007</v>
      </c>
      <c r="AI91" s="2">
        <f>(SUMIFS('RAW death'!$N$2:$N$2561,'RAW death'!$G$2:$G$2561,'death (num)'!$C91,'RAW death'!$M$2:$M$2561,AI$1)-SUMIFS('RAW death CI'!$N$2:$N$1921,'RAW death CI'!$G$2:$G$1921,'death (num)'!$C91,'RAW death CI'!$M$2:$M$1921,'death (num)'!AI$1))/5</f>
        <v>4407.6901146</v>
      </c>
    </row>
    <row r="92" spans="1:35" x14ac:dyDescent="0.2">
      <c r="A92">
        <f t="shared" si="1"/>
        <v>91</v>
      </c>
      <c r="B92" t="s">
        <v>47</v>
      </c>
      <c r="C92" s="1">
        <v>32</v>
      </c>
      <c r="D92" s="2">
        <f>(SUMIFS('RAW death'!$N$2:$N$2561,'RAW death'!$G$2:$G$2561,'death (num)'!$C92,'RAW death'!$M$2:$M$2561,D$1)-SUMIFS('RAW death CI'!$N$2:$N$1921,'RAW death CI'!$G$2:$G$1921,'death (num)'!$C92,'RAW death CI'!$M$2:$M$1921,'death (num)'!D$1))/5</f>
        <v>1547.94407316</v>
      </c>
      <c r="E92" s="2">
        <f>(SUMIFS('RAW death'!$N$2:$N$2561,'RAW death'!$G$2:$G$2561,'death (num)'!$C92,'RAW death'!$M$2:$M$2561,E$1)-SUMIFS('RAW death CI'!$N$2:$N$1921,'RAW death CI'!$G$2:$G$1921,'death (num)'!$C92,'RAW death CI'!$M$2:$M$1921,'death (num)'!E$1))/5</f>
        <v>1766.0377862</v>
      </c>
      <c r="F92" s="2">
        <f>(SUMIFS('RAW death'!$N$2:$N$2561,'RAW death'!$G$2:$G$2561,'death (num)'!$C92,'RAW death'!$M$2:$M$2561,F$1)-SUMIFS('RAW death CI'!$N$2:$N$1921,'RAW death CI'!$G$2:$G$1921,'death (num)'!$C92,'RAW death CI'!$M$2:$M$1921,'death (num)'!F$1))/5</f>
        <v>1825.9002148</v>
      </c>
      <c r="G92" s="2">
        <f>(SUMIFS('RAW death'!$N$2:$N$2561,'RAW death'!$G$2:$G$2561,'death (num)'!$C92,'RAW death'!$M$2:$M$2561,G$1)-SUMIFS('RAW death CI'!$N$2:$N$1921,'RAW death CI'!$G$2:$G$1921,'death (num)'!$C92,'RAW death CI'!$M$2:$M$1921,'death (num)'!G$1))/5</f>
        <v>1879.1343033999997</v>
      </c>
      <c r="H92" s="2">
        <f>(SUMIFS('RAW death'!$N$2:$N$2561,'RAW death'!$G$2:$G$2561,'death (num)'!$C92,'RAW death'!$M$2:$M$2561,H$1)-SUMIFS('RAW death CI'!$N$2:$N$1921,'RAW death CI'!$G$2:$G$1921,'death (num)'!$C92,'RAW death CI'!$M$2:$M$1921,'death (num)'!H$1))/5</f>
        <v>1925.4985408</v>
      </c>
      <c r="I92" s="2">
        <f>(SUMIFS('RAW death'!$N$2:$N$2561,'RAW death'!$G$2:$G$2561,'death (num)'!$C92,'RAW death'!$M$2:$M$2561,I$1)-SUMIFS('RAW death CI'!$N$2:$N$1921,'RAW death CI'!$G$2:$G$1921,'death (num)'!$C92,'RAW death CI'!$M$2:$M$1921,'death (num)'!I$1))/5</f>
        <v>1971.553944</v>
      </c>
      <c r="J92" s="2">
        <f>(SUMIFS('RAW death'!$N$2:$N$2561,'RAW death'!$G$2:$G$2561,'death (num)'!$C92,'RAW death'!$M$2:$M$2561,J$1)-SUMIFS('RAW death CI'!$N$2:$N$1921,'RAW death CI'!$G$2:$G$1921,'death (num)'!$C92,'RAW death CI'!$M$2:$M$1921,'death (num)'!J$1))/5</f>
        <v>1942.5177056</v>
      </c>
      <c r="K92" s="2">
        <f>(SUMIFS('RAW death'!$N$2:$N$2561,'RAW death'!$G$2:$G$2561,'death (num)'!$C92,'RAW death'!$M$2:$M$2561,K$1)-SUMIFS('RAW death CI'!$N$2:$N$1921,'RAW death CI'!$G$2:$G$1921,'death (num)'!$C92,'RAW death CI'!$M$2:$M$1921,'death (num)'!K$1))/5</f>
        <v>1997.749235</v>
      </c>
      <c r="L92" s="2">
        <f>(SUMIFS('RAW death'!$N$2:$N$2561,'RAW death'!$G$2:$G$2561,'death (num)'!$C92,'RAW death'!$M$2:$M$2561,L$1)-SUMIFS('RAW death CI'!$N$2:$N$1921,'RAW death CI'!$G$2:$G$1921,'death (num)'!$C92,'RAW death CI'!$M$2:$M$1921,'death (num)'!L$1))/5</f>
        <v>2048.0379818000001</v>
      </c>
      <c r="M92" s="2">
        <f>(SUMIFS('RAW death'!$N$2:$N$2561,'RAW death'!$G$2:$G$2561,'death (num)'!$C92,'RAW death'!$M$2:$M$2561,M$1)-SUMIFS('RAW death CI'!$N$2:$N$1921,'RAW death CI'!$G$2:$G$1921,'death (num)'!$C92,'RAW death CI'!$M$2:$M$1921,'death (num)'!M$1))/5</f>
        <v>2093.7916451999999</v>
      </c>
      <c r="N92" s="2">
        <f>(SUMIFS('RAW death'!$N$2:$N$2561,'RAW death'!$G$2:$G$2561,'death (num)'!$C92,'RAW death'!$M$2:$M$2561,N$1)-SUMIFS('RAW death CI'!$N$2:$N$1921,'RAW death CI'!$G$2:$G$1921,'death (num)'!$C92,'RAW death CI'!$M$2:$M$1921,'death (num)'!N$1))/5</f>
        <v>2136.2892543999997</v>
      </c>
      <c r="O92" s="2">
        <f>(SUMIFS('RAW death'!$N$2:$N$2561,'RAW death'!$G$2:$G$2561,'death (num)'!$C92,'RAW death'!$M$2:$M$2561,O$1)-SUMIFS('RAW death CI'!$N$2:$N$1921,'RAW death CI'!$G$2:$G$1921,'death (num)'!$C92,'RAW death CI'!$M$2:$M$1921,'death (num)'!O$1))/5</f>
        <v>2151.3185456000001</v>
      </c>
      <c r="P92" s="2">
        <f>(SUMIFS('RAW death'!$N$2:$N$2561,'RAW death'!$G$2:$G$2561,'death (num)'!$C92,'RAW death'!$M$2:$M$2561,P$1)-SUMIFS('RAW death CI'!$N$2:$N$1921,'RAW death CI'!$G$2:$G$1921,'death (num)'!$C92,'RAW death CI'!$M$2:$M$1921,'death (num)'!P$1))/5</f>
        <v>2192.5910665999995</v>
      </c>
      <c r="Q92" s="2">
        <f>(SUMIFS('RAW death'!$N$2:$N$2561,'RAW death'!$G$2:$G$2561,'death (num)'!$C92,'RAW death'!$M$2:$M$2561,Q$1)-SUMIFS('RAW death CI'!$N$2:$N$1921,'RAW death CI'!$G$2:$G$1921,'death (num)'!$C92,'RAW death CI'!$M$2:$M$1921,'death (num)'!Q$1))/5</f>
        <v>2235.7921772</v>
      </c>
      <c r="R92" s="2">
        <f>(SUMIFS('RAW death'!$N$2:$N$2561,'RAW death'!$G$2:$G$2561,'death (num)'!$C92,'RAW death'!$M$2:$M$2561,R$1)-SUMIFS('RAW death CI'!$N$2:$N$1921,'RAW death CI'!$G$2:$G$1921,'death (num)'!$C92,'RAW death CI'!$M$2:$M$1921,'death (num)'!R$1))/5</f>
        <v>2291.7758056000002</v>
      </c>
      <c r="S92" s="2">
        <f>(SUMIFS('RAW death'!$N$2:$N$2561,'RAW death'!$G$2:$G$2561,'death (num)'!$C92,'RAW death'!$M$2:$M$2561,S$1)-SUMIFS('RAW death CI'!$N$2:$N$1921,'RAW death CI'!$G$2:$G$1921,'death (num)'!$C92,'RAW death CI'!$M$2:$M$1921,'death (num)'!S$1))/5</f>
        <v>2312.2680756</v>
      </c>
      <c r="T92" s="2">
        <f>(SUMIFS('RAW death'!$N$2:$N$2561,'RAW death'!$G$2:$G$2561,'death (num)'!$C92,'RAW death'!$M$2:$M$2561,T$1)-SUMIFS('RAW death CI'!$N$2:$N$1921,'RAW death CI'!$G$2:$G$1921,'death (num)'!$C92,'RAW death CI'!$M$2:$M$1921,'death (num)'!T$1))/5</f>
        <v>2355.7591901999999</v>
      </c>
      <c r="U92" s="2">
        <f>(SUMIFS('RAW death'!$N$2:$N$2561,'RAW death'!$G$2:$G$2561,'death (num)'!$C92,'RAW death'!$M$2:$M$2561,U$1)-SUMIFS('RAW death CI'!$N$2:$N$1921,'RAW death CI'!$G$2:$G$1921,'death (num)'!$C92,'RAW death CI'!$M$2:$M$1921,'death (num)'!U$1))/5</f>
        <v>2405.3533354000006</v>
      </c>
      <c r="V92" s="2">
        <f>(SUMIFS('RAW death'!$N$2:$N$2561,'RAW death'!$G$2:$G$2561,'death (num)'!$C92,'RAW death'!$M$2:$M$2561,V$1)-SUMIFS('RAW death CI'!$N$2:$N$1921,'RAW death CI'!$G$2:$G$1921,'death (num)'!$C92,'RAW death CI'!$M$2:$M$1921,'death (num)'!V$1))/5</f>
        <v>2464.2884221999998</v>
      </c>
      <c r="W92" s="2">
        <f>(SUMIFS('RAW death'!$N$2:$N$2561,'RAW death'!$G$2:$G$2561,'death (num)'!$C92,'RAW death'!$M$2:$M$2561,W$1)-SUMIFS('RAW death CI'!$N$2:$N$1921,'RAW death CI'!$G$2:$G$1921,'death (num)'!$C92,'RAW death CI'!$M$2:$M$1921,'death (num)'!W$1))/5</f>
        <v>2526.6633024000002</v>
      </c>
      <c r="X92" s="2">
        <f>(SUMIFS('RAW death'!$N$2:$N$2561,'RAW death'!$G$2:$G$2561,'death (num)'!$C92,'RAW death'!$M$2:$M$2561,X$1)-SUMIFS('RAW death CI'!$N$2:$N$1921,'RAW death CI'!$G$2:$G$1921,'death (num)'!$C92,'RAW death CI'!$M$2:$M$1921,'death (num)'!X$1))/5</f>
        <v>2586.6753014000001</v>
      </c>
      <c r="Y92" s="2">
        <f>(SUMIFS('RAW death'!$N$2:$N$2561,'RAW death'!$G$2:$G$2561,'death (num)'!$C92,'RAW death'!$M$2:$M$2561,Y$1)-SUMIFS('RAW death CI'!$N$2:$N$1921,'RAW death CI'!$G$2:$G$1921,'death (num)'!$C92,'RAW death CI'!$M$2:$M$1921,'death (num)'!Y$1))/5</f>
        <v>2629.4692832000001</v>
      </c>
      <c r="Z92" s="2">
        <f>(SUMIFS('RAW death'!$N$2:$N$2561,'RAW death'!$G$2:$G$2561,'death (num)'!$C92,'RAW death'!$M$2:$M$2561,Z$1)-SUMIFS('RAW death CI'!$N$2:$N$1921,'RAW death CI'!$G$2:$G$1921,'death (num)'!$C92,'RAW death CI'!$M$2:$M$1921,'death (num)'!Z$1))/5</f>
        <v>2693.6253532000001</v>
      </c>
      <c r="AA92" s="2">
        <f>(SUMIFS('RAW death'!$N$2:$N$2561,'RAW death'!$G$2:$G$2561,'death (num)'!$C92,'RAW death'!$M$2:$M$2561,AA$1)-SUMIFS('RAW death CI'!$N$2:$N$1921,'RAW death CI'!$G$2:$G$1921,'death (num)'!$C92,'RAW death CI'!$M$2:$M$1921,'death (num)'!AA$1))/5</f>
        <v>2760.4608644</v>
      </c>
      <c r="AB92" s="2">
        <f>(SUMIFS('RAW death'!$N$2:$N$2561,'RAW death'!$G$2:$G$2561,'death (num)'!$C92,'RAW death'!$M$2:$M$2561,AB$1)-SUMIFS('RAW death CI'!$N$2:$N$1921,'RAW death CI'!$G$2:$G$1921,'death (num)'!$C92,'RAW death CI'!$M$2:$M$1921,'death (num)'!AB$1))/5</f>
        <v>2844.4813210000002</v>
      </c>
      <c r="AC92" s="2">
        <f>(SUMIFS('RAW death'!$N$2:$N$2561,'RAW death'!$G$2:$G$2561,'death (num)'!$C92,'RAW death'!$M$2:$M$2561,AC$1)-SUMIFS('RAW death CI'!$N$2:$N$1921,'RAW death CI'!$G$2:$G$1921,'death (num)'!$C92,'RAW death CI'!$M$2:$M$1921,'death (num)'!AC$1))/5</f>
        <v>2919.485764</v>
      </c>
      <c r="AD92" s="2">
        <f>(SUMIFS('RAW death'!$N$2:$N$2561,'RAW death'!$G$2:$G$2561,'death (num)'!$C92,'RAW death'!$M$2:$M$2561,AD$1)-SUMIFS('RAW death CI'!$N$2:$N$1921,'RAW death CI'!$G$2:$G$1921,'death (num)'!$C92,'RAW death CI'!$M$2:$M$1921,'death (num)'!AD$1))/5</f>
        <v>2981.5516926000005</v>
      </c>
      <c r="AE92" s="2">
        <f>(SUMIFS('RAW death'!$N$2:$N$2561,'RAW death'!$G$2:$G$2561,'death (num)'!$C92,'RAW death'!$M$2:$M$2561,AE$1)-SUMIFS('RAW death CI'!$N$2:$N$1921,'RAW death CI'!$G$2:$G$1921,'death (num)'!$C92,'RAW death CI'!$M$2:$M$1921,'death (num)'!AE$1))/5</f>
        <v>3076.5438543999999</v>
      </c>
      <c r="AF92" s="2">
        <f>(SUMIFS('RAW death'!$N$2:$N$2561,'RAW death'!$G$2:$G$2561,'death (num)'!$C92,'RAW death'!$M$2:$M$2561,AF$1)-SUMIFS('RAW death CI'!$N$2:$N$1921,'RAW death CI'!$G$2:$G$1921,'death (num)'!$C92,'RAW death CI'!$M$2:$M$1921,'death (num)'!AF$1))/5</f>
        <v>3209.8457670000003</v>
      </c>
      <c r="AG92" s="2">
        <f>(SUMIFS('RAW death'!$N$2:$N$2561,'RAW death'!$G$2:$G$2561,'death (num)'!$C92,'RAW death'!$M$2:$M$2561,AG$1)-SUMIFS('RAW death CI'!$N$2:$N$1921,'RAW death CI'!$G$2:$G$1921,'death (num)'!$C92,'RAW death CI'!$M$2:$M$1921,'death (num)'!AG$1))/5</f>
        <v>3343.0196068000005</v>
      </c>
      <c r="AH92" s="2">
        <f>(SUMIFS('RAW death'!$N$2:$N$2561,'RAW death'!$G$2:$G$2561,'death (num)'!$C92,'RAW death'!$M$2:$M$2561,AH$1)-SUMIFS('RAW death CI'!$N$2:$N$1921,'RAW death CI'!$G$2:$G$1921,'death (num)'!$C92,'RAW death CI'!$M$2:$M$1921,'death (num)'!AH$1))/5</f>
        <v>3836.1446036000007</v>
      </c>
      <c r="AI92" s="2">
        <f>(SUMIFS('RAW death'!$N$2:$N$2561,'RAW death'!$G$2:$G$2561,'death (num)'!$C92,'RAW death'!$M$2:$M$2561,AI$1)-SUMIFS('RAW death CI'!$N$2:$N$1921,'RAW death CI'!$G$2:$G$1921,'death (num)'!$C92,'RAW death CI'!$M$2:$M$1921,'death (num)'!AI$1))/5</f>
        <v>4407.6901146</v>
      </c>
    </row>
    <row r="93" spans="1:35" x14ac:dyDescent="0.2">
      <c r="A93">
        <f t="shared" si="1"/>
        <v>92</v>
      </c>
      <c r="B93" t="s">
        <v>48</v>
      </c>
      <c r="C93" s="1">
        <v>32</v>
      </c>
      <c r="D93" s="2">
        <f>(SUMIFS('RAW death'!$N$2:$N$2561,'RAW death'!$G$2:$G$2561,'death (num)'!$C93,'RAW death'!$M$2:$M$2561,D$1)-SUMIFS('RAW death CI'!$N$2:$N$1921,'RAW death CI'!$G$2:$G$1921,'death (num)'!$C93,'RAW death CI'!$M$2:$M$1921,'death (num)'!D$1))/5</f>
        <v>1547.94407316</v>
      </c>
      <c r="E93" s="2">
        <f>(SUMIFS('RAW death'!$N$2:$N$2561,'RAW death'!$G$2:$G$2561,'death (num)'!$C93,'RAW death'!$M$2:$M$2561,E$1)-SUMIFS('RAW death CI'!$N$2:$N$1921,'RAW death CI'!$G$2:$G$1921,'death (num)'!$C93,'RAW death CI'!$M$2:$M$1921,'death (num)'!E$1))/5</f>
        <v>1766.0377862</v>
      </c>
      <c r="F93" s="2">
        <f>(SUMIFS('RAW death'!$N$2:$N$2561,'RAW death'!$G$2:$G$2561,'death (num)'!$C93,'RAW death'!$M$2:$M$2561,F$1)-SUMIFS('RAW death CI'!$N$2:$N$1921,'RAW death CI'!$G$2:$G$1921,'death (num)'!$C93,'RAW death CI'!$M$2:$M$1921,'death (num)'!F$1))/5</f>
        <v>1825.9002148</v>
      </c>
      <c r="G93" s="2">
        <f>(SUMIFS('RAW death'!$N$2:$N$2561,'RAW death'!$G$2:$G$2561,'death (num)'!$C93,'RAW death'!$M$2:$M$2561,G$1)-SUMIFS('RAW death CI'!$N$2:$N$1921,'RAW death CI'!$G$2:$G$1921,'death (num)'!$C93,'RAW death CI'!$M$2:$M$1921,'death (num)'!G$1))/5</f>
        <v>1879.1343033999997</v>
      </c>
      <c r="H93" s="2">
        <f>(SUMIFS('RAW death'!$N$2:$N$2561,'RAW death'!$G$2:$G$2561,'death (num)'!$C93,'RAW death'!$M$2:$M$2561,H$1)-SUMIFS('RAW death CI'!$N$2:$N$1921,'RAW death CI'!$G$2:$G$1921,'death (num)'!$C93,'RAW death CI'!$M$2:$M$1921,'death (num)'!H$1))/5</f>
        <v>1925.4985408</v>
      </c>
      <c r="I93" s="2">
        <f>(SUMIFS('RAW death'!$N$2:$N$2561,'RAW death'!$G$2:$G$2561,'death (num)'!$C93,'RAW death'!$M$2:$M$2561,I$1)-SUMIFS('RAW death CI'!$N$2:$N$1921,'RAW death CI'!$G$2:$G$1921,'death (num)'!$C93,'RAW death CI'!$M$2:$M$1921,'death (num)'!I$1))/5</f>
        <v>1971.553944</v>
      </c>
      <c r="J93" s="2">
        <f>(SUMIFS('RAW death'!$N$2:$N$2561,'RAW death'!$G$2:$G$2561,'death (num)'!$C93,'RAW death'!$M$2:$M$2561,J$1)-SUMIFS('RAW death CI'!$N$2:$N$1921,'RAW death CI'!$G$2:$G$1921,'death (num)'!$C93,'RAW death CI'!$M$2:$M$1921,'death (num)'!J$1))/5</f>
        <v>1942.5177056</v>
      </c>
      <c r="K93" s="2">
        <f>(SUMIFS('RAW death'!$N$2:$N$2561,'RAW death'!$G$2:$G$2561,'death (num)'!$C93,'RAW death'!$M$2:$M$2561,K$1)-SUMIFS('RAW death CI'!$N$2:$N$1921,'RAW death CI'!$G$2:$G$1921,'death (num)'!$C93,'RAW death CI'!$M$2:$M$1921,'death (num)'!K$1))/5</f>
        <v>1997.749235</v>
      </c>
      <c r="L93" s="2">
        <f>(SUMIFS('RAW death'!$N$2:$N$2561,'RAW death'!$G$2:$G$2561,'death (num)'!$C93,'RAW death'!$M$2:$M$2561,L$1)-SUMIFS('RAW death CI'!$N$2:$N$1921,'RAW death CI'!$G$2:$G$1921,'death (num)'!$C93,'RAW death CI'!$M$2:$M$1921,'death (num)'!L$1))/5</f>
        <v>2048.0379818000001</v>
      </c>
      <c r="M93" s="2">
        <f>(SUMIFS('RAW death'!$N$2:$N$2561,'RAW death'!$G$2:$G$2561,'death (num)'!$C93,'RAW death'!$M$2:$M$2561,M$1)-SUMIFS('RAW death CI'!$N$2:$N$1921,'RAW death CI'!$G$2:$G$1921,'death (num)'!$C93,'RAW death CI'!$M$2:$M$1921,'death (num)'!M$1))/5</f>
        <v>2093.7916451999999</v>
      </c>
      <c r="N93" s="2">
        <f>(SUMIFS('RAW death'!$N$2:$N$2561,'RAW death'!$G$2:$G$2561,'death (num)'!$C93,'RAW death'!$M$2:$M$2561,N$1)-SUMIFS('RAW death CI'!$N$2:$N$1921,'RAW death CI'!$G$2:$G$1921,'death (num)'!$C93,'RAW death CI'!$M$2:$M$1921,'death (num)'!N$1))/5</f>
        <v>2136.2892543999997</v>
      </c>
      <c r="O93" s="2">
        <f>(SUMIFS('RAW death'!$N$2:$N$2561,'RAW death'!$G$2:$G$2561,'death (num)'!$C93,'RAW death'!$M$2:$M$2561,O$1)-SUMIFS('RAW death CI'!$N$2:$N$1921,'RAW death CI'!$G$2:$G$1921,'death (num)'!$C93,'RAW death CI'!$M$2:$M$1921,'death (num)'!O$1))/5</f>
        <v>2151.3185456000001</v>
      </c>
      <c r="P93" s="2">
        <f>(SUMIFS('RAW death'!$N$2:$N$2561,'RAW death'!$G$2:$G$2561,'death (num)'!$C93,'RAW death'!$M$2:$M$2561,P$1)-SUMIFS('RAW death CI'!$N$2:$N$1921,'RAW death CI'!$G$2:$G$1921,'death (num)'!$C93,'RAW death CI'!$M$2:$M$1921,'death (num)'!P$1))/5</f>
        <v>2192.5910665999995</v>
      </c>
      <c r="Q93" s="2">
        <f>(SUMIFS('RAW death'!$N$2:$N$2561,'RAW death'!$G$2:$G$2561,'death (num)'!$C93,'RAW death'!$M$2:$M$2561,Q$1)-SUMIFS('RAW death CI'!$N$2:$N$1921,'RAW death CI'!$G$2:$G$1921,'death (num)'!$C93,'RAW death CI'!$M$2:$M$1921,'death (num)'!Q$1))/5</f>
        <v>2235.7921772</v>
      </c>
      <c r="R93" s="2">
        <f>(SUMIFS('RAW death'!$N$2:$N$2561,'RAW death'!$G$2:$G$2561,'death (num)'!$C93,'RAW death'!$M$2:$M$2561,R$1)-SUMIFS('RAW death CI'!$N$2:$N$1921,'RAW death CI'!$G$2:$G$1921,'death (num)'!$C93,'RAW death CI'!$M$2:$M$1921,'death (num)'!R$1))/5</f>
        <v>2291.7758056000002</v>
      </c>
      <c r="S93" s="2">
        <f>(SUMIFS('RAW death'!$N$2:$N$2561,'RAW death'!$G$2:$G$2561,'death (num)'!$C93,'RAW death'!$M$2:$M$2561,S$1)-SUMIFS('RAW death CI'!$N$2:$N$1921,'RAW death CI'!$G$2:$G$1921,'death (num)'!$C93,'RAW death CI'!$M$2:$M$1921,'death (num)'!S$1))/5</f>
        <v>2312.2680756</v>
      </c>
      <c r="T93" s="2">
        <f>(SUMIFS('RAW death'!$N$2:$N$2561,'RAW death'!$G$2:$G$2561,'death (num)'!$C93,'RAW death'!$M$2:$M$2561,T$1)-SUMIFS('RAW death CI'!$N$2:$N$1921,'RAW death CI'!$G$2:$G$1921,'death (num)'!$C93,'RAW death CI'!$M$2:$M$1921,'death (num)'!T$1))/5</f>
        <v>2355.7591901999999</v>
      </c>
      <c r="U93" s="2">
        <f>(SUMIFS('RAW death'!$N$2:$N$2561,'RAW death'!$G$2:$G$2561,'death (num)'!$C93,'RAW death'!$M$2:$M$2561,U$1)-SUMIFS('RAW death CI'!$N$2:$N$1921,'RAW death CI'!$G$2:$G$1921,'death (num)'!$C93,'RAW death CI'!$M$2:$M$1921,'death (num)'!U$1))/5</f>
        <v>2405.3533354000006</v>
      </c>
      <c r="V93" s="2">
        <f>(SUMIFS('RAW death'!$N$2:$N$2561,'RAW death'!$G$2:$G$2561,'death (num)'!$C93,'RAW death'!$M$2:$M$2561,V$1)-SUMIFS('RAW death CI'!$N$2:$N$1921,'RAW death CI'!$G$2:$G$1921,'death (num)'!$C93,'RAW death CI'!$M$2:$M$1921,'death (num)'!V$1))/5</f>
        <v>2464.2884221999998</v>
      </c>
      <c r="W93" s="2">
        <f>(SUMIFS('RAW death'!$N$2:$N$2561,'RAW death'!$G$2:$G$2561,'death (num)'!$C93,'RAW death'!$M$2:$M$2561,W$1)-SUMIFS('RAW death CI'!$N$2:$N$1921,'RAW death CI'!$G$2:$G$1921,'death (num)'!$C93,'RAW death CI'!$M$2:$M$1921,'death (num)'!W$1))/5</f>
        <v>2526.6633024000002</v>
      </c>
      <c r="X93" s="2">
        <f>(SUMIFS('RAW death'!$N$2:$N$2561,'RAW death'!$G$2:$G$2561,'death (num)'!$C93,'RAW death'!$M$2:$M$2561,X$1)-SUMIFS('RAW death CI'!$N$2:$N$1921,'RAW death CI'!$G$2:$G$1921,'death (num)'!$C93,'RAW death CI'!$M$2:$M$1921,'death (num)'!X$1))/5</f>
        <v>2586.6753014000001</v>
      </c>
      <c r="Y93" s="2">
        <f>(SUMIFS('RAW death'!$N$2:$N$2561,'RAW death'!$G$2:$G$2561,'death (num)'!$C93,'RAW death'!$M$2:$M$2561,Y$1)-SUMIFS('RAW death CI'!$N$2:$N$1921,'RAW death CI'!$G$2:$G$1921,'death (num)'!$C93,'RAW death CI'!$M$2:$M$1921,'death (num)'!Y$1))/5</f>
        <v>2629.4692832000001</v>
      </c>
      <c r="Z93" s="2">
        <f>(SUMIFS('RAW death'!$N$2:$N$2561,'RAW death'!$G$2:$G$2561,'death (num)'!$C93,'RAW death'!$M$2:$M$2561,Z$1)-SUMIFS('RAW death CI'!$N$2:$N$1921,'RAW death CI'!$G$2:$G$1921,'death (num)'!$C93,'RAW death CI'!$M$2:$M$1921,'death (num)'!Z$1))/5</f>
        <v>2693.6253532000001</v>
      </c>
      <c r="AA93" s="2">
        <f>(SUMIFS('RAW death'!$N$2:$N$2561,'RAW death'!$G$2:$G$2561,'death (num)'!$C93,'RAW death'!$M$2:$M$2561,AA$1)-SUMIFS('RAW death CI'!$N$2:$N$1921,'RAW death CI'!$G$2:$G$1921,'death (num)'!$C93,'RAW death CI'!$M$2:$M$1921,'death (num)'!AA$1))/5</f>
        <v>2760.4608644</v>
      </c>
      <c r="AB93" s="2">
        <f>(SUMIFS('RAW death'!$N$2:$N$2561,'RAW death'!$G$2:$G$2561,'death (num)'!$C93,'RAW death'!$M$2:$M$2561,AB$1)-SUMIFS('RAW death CI'!$N$2:$N$1921,'RAW death CI'!$G$2:$G$1921,'death (num)'!$C93,'RAW death CI'!$M$2:$M$1921,'death (num)'!AB$1))/5</f>
        <v>2844.4813210000002</v>
      </c>
      <c r="AC93" s="2">
        <f>(SUMIFS('RAW death'!$N$2:$N$2561,'RAW death'!$G$2:$G$2561,'death (num)'!$C93,'RAW death'!$M$2:$M$2561,AC$1)-SUMIFS('RAW death CI'!$N$2:$N$1921,'RAW death CI'!$G$2:$G$1921,'death (num)'!$C93,'RAW death CI'!$M$2:$M$1921,'death (num)'!AC$1))/5</f>
        <v>2919.485764</v>
      </c>
      <c r="AD93" s="2">
        <f>(SUMIFS('RAW death'!$N$2:$N$2561,'RAW death'!$G$2:$G$2561,'death (num)'!$C93,'RAW death'!$M$2:$M$2561,AD$1)-SUMIFS('RAW death CI'!$N$2:$N$1921,'RAW death CI'!$G$2:$G$1921,'death (num)'!$C93,'RAW death CI'!$M$2:$M$1921,'death (num)'!AD$1))/5</f>
        <v>2981.5516926000005</v>
      </c>
      <c r="AE93" s="2">
        <f>(SUMIFS('RAW death'!$N$2:$N$2561,'RAW death'!$G$2:$G$2561,'death (num)'!$C93,'RAW death'!$M$2:$M$2561,AE$1)-SUMIFS('RAW death CI'!$N$2:$N$1921,'RAW death CI'!$G$2:$G$1921,'death (num)'!$C93,'RAW death CI'!$M$2:$M$1921,'death (num)'!AE$1))/5</f>
        <v>3076.5438543999999</v>
      </c>
      <c r="AF93" s="2">
        <f>(SUMIFS('RAW death'!$N$2:$N$2561,'RAW death'!$G$2:$G$2561,'death (num)'!$C93,'RAW death'!$M$2:$M$2561,AF$1)-SUMIFS('RAW death CI'!$N$2:$N$1921,'RAW death CI'!$G$2:$G$1921,'death (num)'!$C93,'RAW death CI'!$M$2:$M$1921,'death (num)'!AF$1))/5</f>
        <v>3209.8457670000003</v>
      </c>
      <c r="AG93" s="2">
        <f>(SUMIFS('RAW death'!$N$2:$N$2561,'RAW death'!$G$2:$G$2561,'death (num)'!$C93,'RAW death'!$M$2:$M$2561,AG$1)-SUMIFS('RAW death CI'!$N$2:$N$1921,'RAW death CI'!$G$2:$G$1921,'death (num)'!$C93,'RAW death CI'!$M$2:$M$1921,'death (num)'!AG$1))/5</f>
        <v>3343.0196068000005</v>
      </c>
      <c r="AH93" s="2">
        <f>(SUMIFS('RAW death'!$N$2:$N$2561,'RAW death'!$G$2:$G$2561,'death (num)'!$C93,'RAW death'!$M$2:$M$2561,AH$1)-SUMIFS('RAW death CI'!$N$2:$N$1921,'RAW death CI'!$G$2:$G$1921,'death (num)'!$C93,'RAW death CI'!$M$2:$M$1921,'death (num)'!AH$1))/5</f>
        <v>3836.1446036000007</v>
      </c>
      <c r="AI93" s="2">
        <f>(SUMIFS('RAW death'!$N$2:$N$2561,'RAW death'!$G$2:$G$2561,'death (num)'!$C93,'RAW death'!$M$2:$M$2561,AI$1)-SUMIFS('RAW death CI'!$N$2:$N$1921,'RAW death CI'!$G$2:$G$1921,'death (num)'!$C93,'RAW death CI'!$M$2:$M$1921,'death (num)'!AI$1))/5</f>
        <v>4407.6901146</v>
      </c>
    </row>
    <row r="94" spans="1:35" x14ac:dyDescent="0.2">
      <c r="A94">
        <f t="shared" si="1"/>
        <v>93</v>
      </c>
      <c r="B94" t="s">
        <v>49</v>
      </c>
      <c r="C94" s="1">
        <v>32</v>
      </c>
      <c r="D94" s="2">
        <f>(SUMIFS('RAW death'!$N$2:$N$2561,'RAW death'!$G$2:$G$2561,'death (num)'!$C94,'RAW death'!$M$2:$M$2561,D$1)-SUMIFS('RAW death CI'!$N$2:$N$1921,'RAW death CI'!$G$2:$G$1921,'death (num)'!$C94,'RAW death CI'!$M$2:$M$1921,'death (num)'!D$1))/5</f>
        <v>1547.94407316</v>
      </c>
      <c r="E94" s="2">
        <f>(SUMIFS('RAW death'!$N$2:$N$2561,'RAW death'!$G$2:$G$2561,'death (num)'!$C94,'RAW death'!$M$2:$M$2561,E$1)-SUMIFS('RAW death CI'!$N$2:$N$1921,'RAW death CI'!$G$2:$G$1921,'death (num)'!$C94,'RAW death CI'!$M$2:$M$1921,'death (num)'!E$1))/5</f>
        <v>1766.0377862</v>
      </c>
      <c r="F94" s="2">
        <f>(SUMIFS('RAW death'!$N$2:$N$2561,'RAW death'!$G$2:$G$2561,'death (num)'!$C94,'RAW death'!$M$2:$M$2561,F$1)-SUMIFS('RAW death CI'!$N$2:$N$1921,'RAW death CI'!$G$2:$G$1921,'death (num)'!$C94,'RAW death CI'!$M$2:$M$1921,'death (num)'!F$1))/5</f>
        <v>1825.9002148</v>
      </c>
      <c r="G94" s="2">
        <f>(SUMIFS('RAW death'!$N$2:$N$2561,'RAW death'!$G$2:$G$2561,'death (num)'!$C94,'RAW death'!$M$2:$M$2561,G$1)-SUMIFS('RAW death CI'!$N$2:$N$1921,'RAW death CI'!$G$2:$G$1921,'death (num)'!$C94,'RAW death CI'!$M$2:$M$1921,'death (num)'!G$1))/5</f>
        <v>1879.1343033999997</v>
      </c>
      <c r="H94" s="2">
        <f>(SUMIFS('RAW death'!$N$2:$N$2561,'RAW death'!$G$2:$G$2561,'death (num)'!$C94,'RAW death'!$M$2:$M$2561,H$1)-SUMIFS('RAW death CI'!$N$2:$N$1921,'RAW death CI'!$G$2:$G$1921,'death (num)'!$C94,'RAW death CI'!$M$2:$M$1921,'death (num)'!H$1))/5</f>
        <v>1925.4985408</v>
      </c>
      <c r="I94" s="2">
        <f>(SUMIFS('RAW death'!$N$2:$N$2561,'RAW death'!$G$2:$G$2561,'death (num)'!$C94,'RAW death'!$M$2:$M$2561,I$1)-SUMIFS('RAW death CI'!$N$2:$N$1921,'RAW death CI'!$G$2:$G$1921,'death (num)'!$C94,'RAW death CI'!$M$2:$M$1921,'death (num)'!I$1))/5</f>
        <v>1971.553944</v>
      </c>
      <c r="J94" s="2">
        <f>(SUMIFS('RAW death'!$N$2:$N$2561,'RAW death'!$G$2:$G$2561,'death (num)'!$C94,'RAW death'!$M$2:$M$2561,J$1)-SUMIFS('RAW death CI'!$N$2:$N$1921,'RAW death CI'!$G$2:$G$1921,'death (num)'!$C94,'RAW death CI'!$M$2:$M$1921,'death (num)'!J$1))/5</f>
        <v>1942.5177056</v>
      </c>
      <c r="K94" s="2">
        <f>(SUMIFS('RAW death'!$N$2:$N$2561,'RAW death'!$G$2:$G$2561,'death (num)'!$C94,'RAW death'!$M$2:$M$2561,K$1)-SUMIFS('RAW death CI'!$N$2:$N$1921,'RAW death CI'!$G$2:$G$1921,'death (num)'!$C94,'RAW death CI'!$M$2:$M$1921,'death (num)'!K$1))/5</f>
        <v>1997.749235</v>
      </c>
      <c r="L94" s="2">
        <f>(SUMIFS('RAW death'!$N$2:$N$2561,'RAW death'!$G$2:$G$2561,'death (num)'!$C94,'RAW death'!$M$2:$M$2561,L$1)-SUMIFS('RAW death CI'!$N$2:$N$1921,'RAW death CI'!$G$2:$G$1921,'death (num)'!$C94,'RAW death CI'!$M$2:$M$1921,'death (num)'!L$1))/5</f>
        <v>2048.0379818000001</v>
      </c>
      <c r="M94" s="2">
        <f>(SUMIFS('RAW death'!$N$2:$N$2561,'RAW death'!$G$2:$G$2561,'death (num)'!$C94,'RAW death'!$M$2:$M$2561,M$1)-SUMIFS('RAW death CI'!$N$2:$N$1921,'RAW death CI'!$G$2:$G$1921,'death (num)'!$C94,'RAW death CI'!$M$2:$M$1921,'death (num)'!M$1))/5</f>
        <v>2093.7916451999999</v>
      </c>
      <c r="N94" s="2">
        <f>(SUMIFS('RAW death'!$N$2:$N$2561,'RAW death'!$G$2:$G$2561,'death (num)'!$C94,'RAW death'!$M$2:$M$2561,N$1)-SUMIFS('RAW death CI'!$N$2:$N$1921,'RAW death CI'!$G$2:$G$1921,'death (num)'!$C94,'RAW death CI'!$M$2:$M$1921,'death (num)'!N$1))/5</f>
        <v>2136.2892543999997</v>
      </c>
      <c r="O94" s="2">
        <f>(SUMIFS('RAW death'!$N$2:$N$2561,'RAW death'!$G$2:$G$2561,'death (num)'!$C94,'RAW death'!$M$2:$M$2561,O$1)-SUMIFS('RAW death CI'!$N$2:$N$1921,'RAW death CI'!$G$2:$G$1921,'death (num)'!$C94,'RAW death CI'!$M$2:$M$1921,'death (num)'!O$1))/5</f>
        <v>2151.3185456000001</v>
      </c>
      <c r="P94" s="2">
        <f>(SUMIFS('RAW death'!$N$2:$N$2561,'RAW death'!$G$2:$G$2561,'death (num)'!$C94,'RAW death'!$M$2:$M$2561,P$1)-SUMIFS('RAW death CI'!$N$2:$N$1921,'RAW death CI'!$G$2:$G$1921,'death (num)'!$C94,'RAW death CI'!$M$2:$M$1921,'death (num)'!P$1))/5</f>
        <v>2192.5910665999995</v>
      </c>
      <c r="Q94" s="2">
        <f>(SUMIFS('RAW death'!$N$2:$N$2561,'RAW death'!$G$2:$G$2561,'death (num)'!$C94,'RAW death'!$M$2:$M$2561,Q$1)-SUMIFS('RAW death CI'!$N$2:$N$1921,'RAW death CI'!$G$2:$G$1921,'death (num)'!$C94,'RAW death CI'!$M$2:$M$1921,'death (num)'!Q$1))/5</f>
        <v>2235.7921772</v>
      </c>
      <c r="R94" s="2">
        <f>(SUMIFS('RAW death'!$N$2:$N$2561,'RAW death'!$G$2:$G$2561,'death (num)'!$C94,'RAW death'!$M$2:$M$2561,R$1)-SUMIFS('RAW death CI'!$N$2:$N$1921,'RAW death CI'!$G$2:$G$1921,'death (num)'!$C94,'RAW death CI'!$M$2:$M$1921,'death (num)'!R$1))/5</f>
        <v>2291.7758056000002</v>
      </c>
      <c r="S94" s="2">
        <f>(SUMIFS('RAW death'!$N$2:$N$2561,'RAW death'!$G$2:$G$2561,'death (num)'!$C94,'RAW death'!$M$2:$M$2561,S$1)-SUMIFS('RAW death CI'!$N$2:$N$1921,'RAW death CI'!$G$2:$G$1921,'death (num)'!$C94,'RAW death CI'!$M$2:$M$1921,'death (num)'!S$1))/5</f>
        <v>2312.2680756</v>
      </c>
      <c r="T94" s="2">
        <f>(SUMIFS('RAW death'!$N$2:$N$2561,'RAW death'!$G$2:$G$2561,'death (num)'!$C94,'RAW death'!$M$2:$M$2561,T$1)-SUMIFS('RAW death CI'!$N$2:$N$1921,'RAW death CI'!$G$2:$G$1921,'death (num)'!$C94,'RAW death CI'!$M$2:$M$1921,'death (num)'!T$1))/5</f>
        <v>2355.7591901999999</v>
      </c>
      <c r="U94" s="2">
        <f>(SUMIFS('RAW death'!$N$2:$N$2561,'RAW death'!$G$2:$G$2561,'death (num)'!$C94,'RAW death'!$M$2:$M$2561,U$1)-SUMIFS('RAW death CI'!$N$2:$N$1921,'RAW death CI'!$G$2:$G$1921,'death (num)'!$C94,'RAW death CI'!$M$2:$M$1921,'death (num)'!U$1))/5</f>
        <v>2405.3533354000006</v>
      </c>
      <c r="V94" s="2">
        <f>(SUMIFS('RAW death'!$N$2:$N$2561,'RAW death'!$G$2:$G$2561,'death (num)'!$C94,'RAW death'!$M$2:$M$2561,V$1)-SUMIFS('RAW death CI'!$N$2:$N$1921,'RAW death CI'!$G$2:$G$1921,'death (num)'!$C94,'RAW death CI'!$M$2:$M$1921,'death (num)'!V$1))/5</f>
        <v>2464.2884221999998</v>
      </c>
      <c r="W94" s="2">
        <f>(SUMIFS('RAW death'!$N$2:$N$2561,'RAW death'!$G$2:$G$2561,'death (num)'!$C94,'RAW death'!$M$2:$M$2561,W$1)-SUMIFS('RAW death CI'!$N$2:$N$1921,'RAW death CI'!$G$2:$G$1921,'death (num)'!$C94,'RAW death CI'!$M$2:$M$1921,'death (num)'!W$1))/5</f>
        <v>2526.6633024000002</v>
      </c>
      <c r="X94" s="2">
        <f>(SUMIFS('RAW death'!$N$2:$N$2561,'RAW death'!$G$2:$G$2561,'death (num)'!$C94,'RAW death'!$M$2:$M$2561,X$1)-SUMIFS('RAW death CI'!$N$2:$N$1921,'RAW death CI'!$G$2:$G$1921,'death (num)'!$C94,'RAW death CI'!$M$2:$M$1921,'death (num)'!X$1))/5</f>
        <v>2586.6753014000001</v>
      </c>
      <c r="Y94" s="2">
        <f>(SUMIFS('RAW death'!$N$2:$N$2561,'RAW death'!$G$2:$G$2561,'death (num)'!$C94,'RAW death'!$M$2:$M$2561,Y$1)-SUMIFS('RAW death CI'!$N$2:$N$1921,'RAW death CI'!$G$2:$G$1921,'death (num)'!$C94,'RAW death CI'!$M$2:$M$1921,'death (num)'!Y$1))/5</f>
        <v>2629.4692832000001</v>
      </c>
      <c r="Z94" s="2">
        <f>(SUMIFS('RAW death'!$N$2:$N$2561,'RAW death'!$G$2:$G$2561,'death (num)'!$C94,'RAW death'!$M$2:$M$2561,Z$1)-SUMIFS('RAW death CI'!$N$2:$N$1921,'RAW death CI'!$G$2:$G$1921,'death (num)'!$C94,'RAW death CI'!$M$2:$M$1921,'death (num)'!Z$1))/5</f>
        <v>2693.6253532000001</v>
      </c>
      <c r="AA94" s="2">
        <f>(SUMIFS('RAW death'!$N$2:$N$2561,'RAW death'!$G$2:$G$2561,'death (num)'!$C94,'RAW death'!$M$2:$M$2561,AA$1)-SUMIFS('RAW death CI'!$N$2:$N$1921,'RAW death CI'!$G$2:$G$1921,'death (num)'!$C94,'RAW death CI'!$M$2:$M$1921,'death (num)'!AA$1))/5</f>
        <v>2760.4608644</v>
      </c>
      <c r="AB94" s="2">
        <f>(SUMIFS('RAW death'!$N$2:$N$2561,'RAW death'!$G$2:$G$2561,'death (num)'!$C94,'RAW death'!$M$2:$M$2561,AB$1)-SUMIFS('RAW death CI'!$N$2:$N$1921,'RAW death CI'!$G$2:$G$1921,'death (num)'!$C94,'RAW death CI'!$M$2:$M$1921,'death (num)'!AB$1))/5</f>
        <v>2844.4813210000002</v>
      </c>
      <c r="AC94" s="2">
        <f>(SUMIFS('RAW death'!$N$2:$N$2561,'RAW death'!$G$2:$G$2561,'death (num)'!$C94,'RAW death'!$M$2:$M$2561,AC$1)-SUMIFS('RAW death CI'!$N$2:$N$1921,'RAW death CI'!$G$2:$G$1921,'death (num)'!$C94,'RAW death CI'!$M$2:$M$1921,'death (num)'!AC$1))/5</f>
        <v>2919.485764</v>
      </c>
      <c r="AD94" s="2">
        <f>(SUMIFS('RAW death'!$N$2:$N$2561,'RAW death'!$G$2:$G$2561,'death (num)'!$C94,'RAW death'!$M$2:$M$2561,AD$1)-SUMIFS('RAW death CI'!$N$2:$N$1921,'RAW death CI'!$G$2:$G$1921,'death (num)'!$C94,'RAW death CI'!$M$2:$M$1921,'death (num)'!AD$1))/5</f>
        <v>2981.5516926000005</v>
      </c>
      <c r="AE94" s="2">
        <f>(SUMIFS('RAW death'!$N$2:$N$2561,'RAW death'!$G$2:$G$2561,'death (num)'!$C94,'RAW death'!$M$2:$M$2561,AE$1)-SUMIFS('RAW death CI'!$N$2:$N$1921,'RAW death CI'!$G$2:$G$1921,'death (num)'!$C94,'RAW death CI'!$M$2:$M$1921,'death (num)'!AE$1))/5</f>
        <v>3076.5438543999999</v>
      </c>
      <c r="AF94" s="2">
        <f>(SUMIFS('RAW death'!$N$2:$N$2561,'RAW death'!$G$2:$G$2561,'death (num)'!$C94,'RAW death'!$M$2:$M$2561,AF$1)-SUMIFS('RAW death CI'!$N$2:$N$1921,'RAW death CI'!$G$2:$G$1921,'death (num)'!$C94,'RAW death CI'!$M$2:$M$1921,'death (num)'!AF$1))/5</f>
        <v>3209.8457670000003</v>
      </c>
      <c r="AG94" s="2">
        <f>(SUMIFS('RAW death'!$N$2:$N$2561,'RAW death'!$G$2:$G$2561,'death (num)'!$C94,'RAW death'!$M$2:$M$2561,AG$1)-SUMIFS('RAW death CI'!$N$2:$N$1921,'RAW death CI'!$G$2:$G$1921,'death (num)'!$C94,'RAW death CI'!$M$2:$M$1921,'death (num)'!AG$1))/5</f>
        <v>3343.0196068000005</v>
      </c>
      <c r="AH94" s="2">
        <f>(SUMIFS('RAW death'!$N$2:$N$2561,'RAW death'!$G$2:$G$2561,'death (num)'!$C94,'RAW death'!$M$2:$M$2561,AH$1)-SUMIFS('RAW death CI'!$N$2:$N$1921,'RAW death CI'!$G$2:$G$1921,'death (num)'!$C94,'RAW death CI'!$M$2:$M$1921,'death (num)'!AH$1))/5</f>
        <v>3836.1446036000007</v>
      </c>
      <c r="AI94" s="2">
        <f>(SUMIFS('RAW death'!$N$2:$N$2561,'RAW death'!$G$2:$G$2561,'death (num)'!$C94,'RAW death'!$M$2:$M$2561,AI$1)-SUMIFS('RAW death CI'!$N$2:$N$1921,'RAW death CI'!$G$2:$G$1921,'death (num)'!$C94,'RAW death CI'!$M$2:$M$1921,'death (num)'!AI$1))/5</f>
        <v>4407.6901146</v>
      </c>
    </row>
    <row r="95" spans="1:35" x14ac:dyDescent="0.2">
      <c r="A95">
        <f t="shared" si="1"/>
        <v>94</v>
      </c>
      <c r="B95" t="s">
        <v>50</v>
      </c>
      <c r="C95" s="1">
        <v>32</v>
      </c>
      <c r="D95" s="2">
        <f>(SUMIFS('RAW death'!$N$2:$N$2561,'RAW death'!$G$2:$G$2561,'death (num)'!$C95,'RAW death'!$M$2:$M$2561,D$1)-SUMIFS('RAW death CI'!$N$2:$N$1921,'RAW death CI'!$G$2:$G$1921,'death (num)'!$C95,'RAW death CI'!$M$2:$M$1921,'death (num)'!D$1))/5</f>
        <v>1547.94407316</v>
      </c>
      <c r="E95" s="2">
        <f>(SUMIFS('RAW death'!$N$2:$N$2561,'RAW death'!$G$2:$G$2561,'death (num)'!$C95,'RAW death'!$M$2:$M$2561,E$1)-SUMIFS('RAW death CI'!$N$2:$N$1921,'RAW death CI'!$G$2:$G$1921,'death (num)'!$C95,'RAW death CI'!$M$2:$M$1921,'death (num)'!E$1))/5</f>
        <v>1766.0377862</v>
      </c>
      <c r="F95" s="2">
        <f>(SUMIFS('RAW death'!$N$2:$N$2561,'RAW death'!$G$2:$G$2561,'death (num)'!$C95,'RAW death'!$M$2:$M$2561,F$1)-SUMIFS('RAW death CI'!$N$2:$N$1921,'RAW death CI'!$G$2:$G$1921,'death (num)'!$C95,'RAW death CI'!$M$2:$M$1921,'death (num)'!F$1))/5</f>
        <v>1825.9002148</v>
      </c>
      <c r="G95" s="2">
        <f>(SUMIFS('RAW death'!$N$2:$N$2561,'RAW death'!$G$2:$G$2561,'death (num)'!$C95,'RAW death'!$M$2:$M$2561,G$1)-SUMIFS('RAW death CI'!$N$2:$N$1921,'RAW death CI'!$G$2:$G$1921,'death (num)'!$C95,'RAW death CI'!$M$2:$M$1921,'death (num)'!G$1))/5</f>
        <v>1879.1343033999997</v>
      </c>
      <c r="H95" s="2">
        <f>(SUMIFS('RAW death'!$N$2:$N$2561,'RAW death'!$G$2:$G$2561,'death (num)'!$C95,'RAW death'!$M$2:$M$2561,H$1)-SUMIFS('RAW death CI'!$N$2:$N$1921,'RAW death CI'!$G$2:$G$1921,'death (num)'!$C95,'RAW death CI'!$M$2:$M$1921,'death (num)'!H$1))/5</f>
        <v>1925.4985408</v>
      </c>
      <c r="I95" s="2">
        <f>(SUMIFS('RAW death'!$N$2:$N$2561,'RAW death'!$G$2:$G$2561,'death (num)'!$C95,'RAW death'!$M$2:$M$2561,I$1)-SUMIFS('RAW death CI'!$N$2:$N$1921,'RAW death CI'!$G$2:$G$1921,'death (num)'!$C95,'RAW death CI'!$M$2:$M$1921,'death (num)'!I$1))/5</f>
        <v>1971.553944</v>
      </c>
      <c r="J95" s="2">
        <f>(SUMIFS('RAW death'!$N$2:$N$2561,'RAW death'!$G$2:$G$2561,'death (num)'!$C95,'RAW death'!$M$2:$M$2561,J$1)-SUMIFS('RAW death CI'!$N$2:$N$1921,'RAW death CI'!$G$2:$G$1921,'death (num)'!$C95,'RAW death CI'!$M$2:$M$1921,'death (num)'!J$1))/5</f>
        <v>1942.5177056</v>
      </c>
      <c r="K95" s="2">
        <f>(SUMIFS('RAW death'!$N$2:$N$2561,'RAW death'!$G$2:$G$2561,'death (num)'!$C95,'RAW death'!$M$2:$M$2561,K$1)-SUMIFS('RAW death CI'!$N$2:$N$1921,'RAW death CI'!$G$2:$G$1921,'death (num)'!$C95,'RAW death CI'!$M$2:$M$1921,'death (num)'!K$1))/5</f>
        <v>1997.749235</v>
      </c>
      <c r="L95" s="2">
        <f>(SUMIFS('RAW death'!$N$2:$N$2561,'RAW death'!$G$2:$G$2561,'death (num)'!$C95,'RAW death'!$M$2:$M$2561,L$1)-SUMIFS('RAW death CI'!$N$2:$N$1921,'RAW death CI'!$G$2:$G$1921,'death (num)'!$C95,'RAW death CI'!$M$2:$M$1921,'death (num)'!L$1))/5</f>
        <v>2048.0379818000001</v>
      </c>
      <c r="M95" s="2">
        <f>(SUMIFS('RAW death'!$N$2:$N$2561,'RAW death'!$G$2:$G$2561,'death (num)'!$C95,'RAW death'!$M$2:$M$2561,M$1)-SUMIFS('RAW death CI'!$N$2:$N$1921,'RAW death CI'!$G$2:$G$1921,'death (num)'!$C95,'RAW death CI'!$M$2:$M$1921,'death (num)'!M$1))/5</f>
        <v>2093.7916451999999</v>
      </c>
      <c r="N95" s="2">
        <f>(SUMIFS('RAW death'!$N$2:$N$2561,'RAW death'!$G$2:$G$2561,'death (num)'!$C95,'RAW death'!$M$2:$M$2561,N$1)-SUMIFS('RAW death CI'!$N$2:$N$1921,'RAW death CI'!$G$2:$G$1921,'death (num)'!$C95,'RAW death CI'!$M$2:$M$1921,'death (num)'!N$1))/5</f>
        <v>2136.2892543999997</v>
      </c>
      <c r="O95" s="2">
        <f>(SUMIFS('RAW death'!$N$2:$N$2561,'RAW death'!$G$2:$G$2561,'death (num)'!$C95,'RAW death'!$M$2:$M$2561,O$1)-SUMIFS('RAW death CI'!$N$2:$N$1921,'RAW death CI'!$G$2:$G$1921,'death (num)'!$C95,'RAW death CI'!$M$2:$M$1921,'death (num)'!O$1))/5</f>
        <v>2151.3185456000001</v>
      </c>
      <c r="P95" s="2">
        <f>(SUMIFS('RAW death'!$N$2:$N$2561,'RAW death'!$G$2:$G$2561,'death (num)'!$C95,'RAW death'!$M$2:$M$2561,P$1)-SUMIFS('RAW death CI'!$N$2:$N$1921,'RAW death CI'!$G$2:$G$1921,'death (num)'!$C95,'RAW death CI'!$M$2:$M$1921,'death (num)'!P$1))/5</f>
        <v>2192.5910665999995</v>
      </c>
      <c r="Q95" s="2">
        <f>(SUMIFS('RAW death'!$N$2:$N$2561,'RAW death'!$G$2:$G$2561,'death (num)'!$C95,'RAW death'!$M$2:$M$2561,Q$1)-SUMIFS('RAW death CI'!$N$2:$N$1921,'RAW death CI'!$G$2:$G$1921,'death (num)'!$C95,'RAW death CI'!$M$2:$M$1921,'death (num)'!Q$1))/5</f>
        <v>2235.7921772</v>
      </c>
      <c r="R95" s="2">
        <f>(SUMIFS('RAW death'!$N$2:$N$2561,'RAW death'!$G$2:$G$2561,'death (num)'!$C95,'RAW death'!$M$2:$M$2561,R$1)-SUMIFS('RAW death CI'!$N$2:$N$1921,'RAW death CI'!$G$2:$G$1921,'death (num)'!$C95,'RAW death CI'!$M$2:$M$1921,'death (num)'!R$1))/5</f>
        <v>2291.7758056000002</v>
      </c>
      <c r="S95" s="2">
        <f>(SUMIFS('RAW death'!$N$2:$N$2561,'RAW death'!$G$2:$G$2561,'death (num)'!$C95,'RAW death'!$M$2:$M$2561,S$1)-SUMIFS('RAW death CI'!$N$2:$N$1921,'RAW death CI'!$G$2:$G$1921,'death (num)'!$C95,'RAW death CI'!$M$2:$M$1921,'death (num)'!S$1))/5</f>
        <v>2312.2680756</v>
      </c>
      <c r="T95" s="2">
        <f>(SUMIFS('RAW death'!$N$2:$N$2561,'RAW death'!$G$2:$G$2561,'death (num)'!$C95,'RAW death'!$M$2:$M$2561,T$1)-SUMIFS('RAW death CI'!$N$2:$N$1921,'RAW death CI'!$G$2:$G$1921,'death (num)'!$C95,'RAW death CI'!$M$2:$M$1921,'death (num)'!T$1))/5</f>
        <v>2355.7591901999999</v>
      </c>
      <c r="U95" s="2">
        <f>(SUMIFS('RAW death'!$N$2:$N$2561,'RAW death'!$G$2:$G$2561,'death (num)'!$C95,'RAW death'!$M$2:$M$2561,U$1)-SUMIFS('RAW death CI'!$N$2:$N$1921,'RAW death CI'!$G$2:$G$1921,'death (num)'!$C95,'RAW death CI'!$M$2:$M$1921,'death (num)'!U$1))/5</f>
        <v>2405.3533354000006</v>
      </c>
      <c r="V95" s="2">
        <f>(SUMIFS('RAW death'!$N$2:$N$2561,'RAW death'!$G$2:$G$2561,'death (num)'!$C95,'RAW death'!$M$2:$M$2561,V$1)-SUMIFS('RAW death CI'!$N$2:$N$1921,'RAW death CI'!$G$2:$G$1921,'death (num)'!$C95,'RAW death CI'!$M$2:$M$1921,'death (num)'!V$1))/5</f>
        <v>2464.2884221999998</v>
      </c>
      <c r="W95" s="2">
        <f>(SUMIFS('RAW death'!$N$2:$N$2561,'RAW death'!$G$2:$G$2561,'death (num)'!$C95,'RAW death'!$M$2:$M$2561,W$1)-SUMIFS('RAW death CI'!$N$2:$N$1921,'RAW death CI'!$G$2:$G$1921,'death (num)'!$C95,'RAW death CI'!$M$2:$M$1921,'death (num)'!W$1))/5</f>
        <v>2526.6633024000002</v>
      </c>
      <c r="X95" s="2">
        <f>(SUMIFS('RAW death'!$N$2:$N$2561,'RAW death'!$G$2:$G$2561,'death (num)'!$C95,'RAW death'!$M$2:$M$2561,X$1)-SUMIFS('RAW death CI'!$N$2:$N$1921,'RAW death CI'!$G$2:$G$1921,'death (num)'!$C95,'RAW death CI'!$M$2:$M$1921,'death (num)'!X$1))/5</f>
        <v>2586.6753014000001</v>
      </c>
      <c r="Y95" s="2">
        <f>(SUMIFS('RAW death'!$N$2:$N$2561,'RAW death'!$G$2:$G$2561,'death (num)'!$C95,'RAW death'!$M$2:$M$2561,Y$1)-SUMIFS('RAW death CI'!$N$2:$N$1921,'RAW death CI'!$G$2:$G$1921,'death (num)'!$C95,'RAW death CI'!$M$2:$M$1921,'death (num)'!Y$1))/5</f>
        <v>2629.4692832000001</v>
      </c>
      <c r="Z95" s="2">
        <f>(SUMIFS('RAW death'!$N$2:$N$2561,'RAW death'!$G$2:$G$2561,'death (num)'!$C95,'RAW death'!$M$2:$M$2561,Z$1)-SUMIFS('RAW death CI'!$N$2:$N$1921,'RAW death CI'!$G$2:$G$1921,'death (num)'!$C95,'RAW death CI'!$M$2:$M$1921,'death (num)'!Z$1))/5</f>
        <v>2693.6253532000001</v>
      </c>
      <c r="AA95" s="2">
        <f>(SUMIFS('RAW death'!$N$2:$N$2561,'RAW death'!$G$2:$G$2561,'death (num)'!$C95,'RAW death'!$M$2:$M$2561,AA$1)-SUMIFS('RAW death CI'!$N$2:$N$1921,'RAW death CI'!$G$2:$G$1921,'death (num)'!$C95,'RAW death CI'!$M$2:$M$1921,'death (num)'!AA$1))/5</f>
        <v>2760.4608644</v>
      </c>
      <c r="AB95" s="2">
        <f>(SUMIFS('RAW death'!$N$2:$N$2561,'RAW death'!$G$2:$G$2561,'death (num)'!$C95,'RAW death'!$M$2:$M$2561,AB$1)-SUMIFS('RAW death CI'!$N$2:$N$1921,'RAW death CI'!$G$2:$G$1921,'death (num)'!$C95,'RAW death CI'!$M$2:$M$1921,'death (num)'!AB$1))/5</f>
        <v>2844.4813210000002</v>
      </c>
      <c r="AC95" s="2">
        <f>(SUMIFS('RAW death'!$N$2:$N$2561,'RAW death'!$G$2:$G$2561,'death (num)'!$C95,'RAW death'!$M$2:$M$2561,AC$1)-SUMIFS('RAW death CI'!$N$2:$N$1921,'RAW death CI'!$G$2:$G$1921,'death (num)'!$C95,'RAW death CI'!$M$2:$M$1921,'death (num)'!AC$1))/5</f>
        <v>2919.485764</v>
      </c>
      <c r="AD95" s="2">
        <f>(SUMIFS('RAW death'!$N$2:$N$2561,'RAW death'!$G$2:$G$2561,'death (num)'!$C95,'RAW death'!$M$2:$M$2561,AD$1)-SUMIFS('RAW death CI'!$N$2:$N$1921,'RAW death CI'!$G$2:$G$1921,'death (num)'!$C95,'RAW death CI'!$M$2:$M$1921,'death (num)'!AD$1))/5</f>
        <v>2981.5516926000005</v>
      </c>
      <c r="AE95" s="2">
        <f>(SUMIFS('RAW death'!$N$2:$N$2561,'RAW death'!$G$2:$G$2561,'death (num)'!$C95,'RAW death'!$M$2:$M$2561,AE$1)-SUMIFS('RAW death CI'!$N$2:$N$1921,'RAW death CI'!$G$2:$G$1921,'death (num)'!$C95,'RAW death CI'!$M$2:$M$1921,'death (num)'!AE$1))/5</f>
        <v>3076.5438543999999</v>
      </c>
      <c r="AF95" s="2">
        <f>(SUMIFS('RAW death'!$N$2:$N$2561,'RAW death'!$G$2:$G$2561,'death (num)'!$C95,'RAW death'!$M$2:$M$2561,AF$1)-SUMIFS('RAW death CI'!$N$2:$N$1921,'RAW death CI'!$G$2:$G$1921,'death (num)'!$C95,'RAW death CI'!$M$2:$M$1921,'death (num)'!AF$1))/5</f>
        <v>3209.8457670000003</v>
      </c>
      <c r="AG95" s="2">
        <f>(SUMIFS('RAW death'!$N$2:$N$2561,'RAW death'!$G$2:$G$2561,'death (num)'!$C95,'RAW death'!$M$2:$M$2561,AG$1)-SUMIFS('RAW death CI'!$N$2:$N$1921,'RAW death CI'!$G$2:$G$1921,'death (num)'!$C95,'RAW death CI'!$M$2:$M$1921,'death (num)'!AG$1))/5</f>
        <v>3343.0196068000005</v>
      </c>
      <c r="AH95" s="2">
        <f>(SUMIFS('RAW death'!$N$2:$N$2561,'RAW death'!$G$2:$G$2561,'death (num)'!$C95,'RAW death'!$M$2:$M$2561,AH$1)-SUMIFS('RAW death CI'!$N$2:$N$1921,'RAW death CI'!$G$2:$G$1921,'death (num)'!$C95,'RAW death CI'!$M$2:$M$1921,'death (num)'!AH$1))/5</f>
        <v>3836.1446036000007</v>
      </c>
      <c r="AI95" s="2">
        <f>(SUMIFS('RAW death'!$N$2:$N$2561,'RAW death'!$G$2:$G$2561,'death (num)'!$C95,'RAW death'!$M$2:$M$2561,AI$1)-SUMIFS('RAW death CI'!$N$2:$N$1921,'RAW death CI'!$G$2:$G$1921,'death (num)'!$C95,'RAW death CI'!$M$2:$M$1921,'death (num)'!AI$1))/5</f>
        <v>4407.6901146</v>
      </c>
    </row>
    <row r="96" spans="1:35" x14ac:dyDescent="0.2">
      <c r="A96">
        <f t="shared" si="1"/>
        <v>95</v>
      </c>
      <c r="B96" t="s">
        <v>44</v>
      </c>
      <c r="C96">
        <v>235</v>
      </c>
      <c r="D96" s="2">
        <f>(SUMIFS('RAW death'!$N$2:$N$2561,'RAW death'!$G$2:$G$2561,'death (num)'!$C96,'RAW death'!$M$2:$M$2561,D$1)-SUMIFS('RAW death CI'!$N$2:$N$1921,'RAW death CI'!$G$2:$G$1921,'death (num)'!$C96,'RAW death CI'!$M$2:$M$1921,'death (num)'!D$1))/5</f>
        <v>442.66592165999998</v>
      </c>
      <c r="E96" s="2">
        <f>(SUMIFS('RAW death'!$N$2:$N$2561,'RAW death'!$G$2:$G$2561,'death (num)'!$C96,'RAW death'!$M$2:$M$2561,E$1)-SUMIFS('RAW death CI'!$N$2:$N$1921,'RAW death CI'!$G$2:$G$1921,'death (num)'!$C96,'RAW death CI'!$M$2:$M$1921,'death (num)'!E$1))/5</f>
        <v>403.98548496000001</v>
      </c>
      <c r="F96" s="2">
        <f>(SUMIFS('RAW death'!$N$2:$N$2561,'RAW death'!$G$2:$G$2561,'death (num)'!$C96,'RAW death'!$M$2:$M$2561,F$1)-SUMIFS('RAW death CI'!$N$2:$N$1921,'RAW death CI'!$G$2:$G$1921,'death (num)'!$C96,'RAW death CI'!$M$2:$M$1921,'death (num)'!F$1))/5</f>
        <v>458.98142112000005</v>
      </c>
      <c r="G96" s="2">
        <f>(SUMIFS('RAW death'!$N$2:$N$2561,'RAW death'!$G$2:$G$2561,'death (num)'!$C96,'RAW death'!$M$2:$M$2561,G$1)-SUMIFS('RAW death CI'!$N$2:$N$1921,'RAW death CI'!$G$2:$G$1921,'death (num)'!$C96,'RAW death CI'!$M$2:$M$1921,'death (num)'!G$1))/5</f>
        <v>519.41733976</v>
      </c>
      <c r="H96" s="2">
        <f>(SUMIFS('RAW death'!$N$2:$N$2561,'RAW death'!$G$2:$G$2561,'death (num)'!$C96,'RAW death'!$M$2:$M$2561,H$1)-SUMIFS('RAW death CI'!$N$2:$N$1921,'RAW death CI'!$G$2:$G$1921,'death (num)'!$C96,'RAW death CI'!$M$2:$M$1921,'death (num)'!H$1))/5</f>
        <v>580.12262496000005</v>
      </c>
      <c r="I96" s="2">
        <f>(SUMIFS('RAW death'!$N$2:$N$2561,'RAW death'!$G$2:$G$2561,'death (num)'!$C96,'RAW death'!$M$2:$M$2561,I$1)-SUMIFS('RAW death CI'!$N$2:$N$1921,'RAW death CI'!$G$2:$G$1921,'death (num)'!$C96,'RAW death CI'!$M$2:$M$1921,'death (num)'!I$1))/5</f>
        <v>637.63192152000011</v>
      </c>
      <c r="J96" s="2">
        <f>(SUMIFS('RAW death'!$N$2:$N$2561,'RAW death'!$G$2:$G$2561,'death (num)'!$C96,'RAW death'!$M$2:$M$2561,J$1)-SUMIFS('RAW death CI'!$N$2:$N$1921,'RAW death CI'!$G$2:$G$1921,'death (num)'!$C96,'RAW death CI'!$M$2:$M$1921,'death (num)'!J$1))/5</f>
        <v>709.95360182000002</v>
      </c>
      <c r="K96" s="2">
        <f>(SUMIFS('RAW death'!$N$2:$N$2561,'RAW death'!$G$2:$G$2561,'death (num)'!$C96,'RAW death'!$M$2:$M$2561,K$1)-SUMIFS('RAW death CI'!$N$2:$N$1921,'RAW death CI'!$G$2:$G$1921,'death (num)'!$C96,'RAW death CI'!$M$2:$M$1921,'death (num)'!K$1))/5</f>
        <v>743.72698986</v>
      </c>
      <c r="L96" s="2">
        <f>(SUMIFS('RAW death'!$N$2:$N$2561,'RAW death'!$G$2:$G$2561,'death (num)'!$C96,'RAW death'!$M$2:$M$2561,L$1)-SUMIFS('RAW death CI'!$N$2:$N$1921,'RAW death CI'!$G$2:$G$1921,'death (num)'!$C96,'RAW death CI'!$M$2:$M$1921,'death (num)'!L$1))/5</f>
        <v>778.98533048000013</v>
      </c>
      <c r="M96" s="2">
        <f>(SUMIFS('RAW death'!$N$2:$N$2561,'RAW death'!$G$2:$G$2561,'death (num)'!$C96,'RAW death'!$M$2:$M$2561,M$1)-SUMIFS('RAW death CI'!$N$2:$N$1921,'RAW death CI'!$G$2:$G$1921,'death (num)'!$C96,'RAW death CI'!$M$2:$M$1921,'death (num)'!M$1))/5</f>
        <v>816.94562894000001</v>
      </c>
      <c r="N96" s="2">
        <f>(SUMIFS('RAW death'!$N$2:$N$2561,'RAW death'!$G$2:$G$2561,'death (num)'!$C96,'RAW death'!$M$2:$M$2561,N$1)-SUMIFS('RAW death CI'!$N$2:$N$1921,'RAW death CI'!$G$2:$G$1921,'death (num)'!$C96,'RAW death CI'!$M$2:$M$1921,'death (num)'!N$1))/5</f>
        <v>855.80119514</v>
      </c>
      <c r="O96" s="2">
        <f>(SUMIFS('RAW death'!$N$2:$N$2561,'RAW death'!$G$2:$G$2561,'death (num)'!$C96,'RAW death'!$M$2:$M$2561,O$1)-SUMIFS('RAW death CI'!$N$2:$N$1921,'RAW death CI'!$G$2:$G$1921,'death (num)'!$C96,'RAW death CI'!$M$2:$M$1921,'death (num)'!O$1))/5</f>
        <v>867.15440334000016</v>
      </c>
      <c r="P96" s="2">
        <f>(SUMIFS('RAW death'!$N$2:$N$2561,'RAW death'!$G$2:$G$2561,'death (num)'!$C96,'RAW death'!$M$2:$M$2561,P$1)-SUMIFS('RAW death CI'!$N$2:$N$1921,'RAW death CI'!$G$2:$G$1921,'death (num)'!$C96,'RAW death CI'!$M$2:$M$1921,'death (num)'!P$1))/5</f>
        <v>906.85208940000007</v>
      </c>
      <c r="Q96" s="2">
        <f>(SUMIFS('RAW death'!$N$2:$N$2561,'RAW death'!$G$2:$G$2561,'death (num)'!$C96,'RAW death'!$M$2:$M$2561,Q$1)-SUMIFS('RAW death CI'!$N$2:$N$1921,'RAW death CI'!$G$2:$G$1921,'death (num)'!$C96,'RAW death CI'!$M$2:$M$1921,'death (num)'!Q$1))/5</f>
        <v>944.39594666000016</v>
      </c>
      <c r="R96" s="2">
        <f>(SUMIFS('RAW death'!$N$2:$N$2561,'RAW death'!$G$2:$G$2561,'death (num)'!$C96,'RAW death'!$M$2:$M$2561,R$1)-SUMIFS('RAW death CI'!$N$2:$N$1921,'RAW death CI'!$G$2:$G$1921,'death (num)'!$C96,'RAW death CI'!$M$2:$M$1921,'death (num)'!R$1))/5</f>
        <v>979.07529037999996</v>
      </c>
      <c r="S96" s="2">
        <f>(SUMIFS('RAW death'!$N$2:$N$2561,'RAW death'!$G$2:$G$2561,'death (num)'!$C96,'RAW death'!$M$2:$M$2561,S$1)-SUMIFS('RAW death CI'!$N$2:$N$1921,'RAW death CI'!$G$2:$G$1921,'death (num)'!$C96,'RAW death CI'!$M$2:$M$1921,'death (num)'!S$1))/5</f>
        <v>999.9137699800001</v>
      </c>
      <c r="T96" s="2">
        <f>(SUMIFS('RAW death'!$N$2:$N$2561,'RAW death'!$G$2:$G$2561,'death (num)'!$C96,'RAW death'!$M$2:$M$2561,T$1)-SUMIFS('RAW death CI'!$N$2:$N$1921,'RAW death CI'!$G$2:$G$1921,'death (num)'!$C96,'RAW death CI'!$M$2:$M$1921,'death (num)'!T$1))/5</f>
        <v>996.1550930599999</v>
      </c>
      <c r="U96" s="2">
        <f>(SUMIFS('RAW death'!$N$2:$N$2561,'RAW death'!$G$2:$G$2561,'death (num)'!$C96,'RAW death'!$M$2:$M$2561,U$1)-SUMIFS('RAW death CI'!$N$2:$N$1921,'RAW death CI'!$G$2:$G$1921,'death (num)'!$C96,'RAW death CI'!$M$2:$M$1921,'death (num)'!U$1))/5</f>
        <v>1010.6050439200001</v>
      </c>
      <c r="V96" s="2">
        <f>(SUMIFS('RAW death'!$N$2:$N$2561,'RAW death'!$G$2:$G$2561,'death (num)'!$C96,'RAW death'!$M$2:$M$2561,V$1)-SUMIFS('RAW death CI'!$N$2:$N$1921,'RAW death CI'!$G$2:$G$1921,'death (num)'!$C96,'RAW death CI'!$M$2:$M$1921,'death (num)'!V$1))/5</f>
        <v>1022.9357387799998</v>
      </c>
      <c r="W96" s="2">
        <f>(SUMIFS('RAW death'!$N$2:$N$2561,'RAW death'!$G$2:$G$2561,'death (num)'!$C96,'RAW death'!$M$2:$M$2561,W$1)-SUMIFS('RAW death CI'!$N$2:$N$1921,'RAW death CI'!$G$2:$G$1921,'death (num)'!$C96,'RAW death CI'!$M$2:$M$1921,'death (num)'!W$1))/5</f>
        <v>1031.4377945399999</v>
      </c>
      <c r="X96" s="2">
        <f>(SUMIFS('RAW death'!$N$2:$N$2561,'RAW death'!$G$2:$G$2561,'death (num)'!$C96,'RAW death'!$M$2:$M$2561,X$1)-SUMIFS('RAW death CI'!$N$2:$N$1921,'RAW death CI'!$G$2:$G$1921,'death (num)'!$C96,'RAW death CI'!$M$2:$M$1921,'death (num)'!X$1))/5</f>
        <v>1035.4674566599999</v>
      </c>
      <c r="Y96" s="2">
        <f>(SUMIFS('RAW death'!$N$2:$N$2561,'RAW death'!$G$2:$G$2561,'death (num)'!$C96,'RAW death'!$M$2:$M$2561,Y$1)-SUMIFS('RAW death CI'!$N$2:$N$1921,'RAW death CI'!$G$2:$G$1921,'death (num)'!$C96,'RAW death CI'!$M$2:$M$1921,'death (num)'!Y$1))/5</f>
        <v>1031.3491871000001</v>
      </c>
      <c r="Z96" s="2">
        <f>(SUMIFS('RAW death'!$N$2:$N$2561,'RAW death'!$G$2:$G$2561,'death (num)'!$C96,'RAW death'!$M$2:$M$2561,Z$1)-SUMIFS('RAW death CI'!$N$2:$N$1921,'RAW death CI'!$G$2:$G$1921,'death (num)'!$C96,'RAW death CI'!$M$2:$M$1921,'death (num)'!Z$1))/5</f>
        <v>1040.87149888</v>
      </c>
      <c r="AA96" s="2">
        <f>(SUMIFS('RAW death'!$N$2:$N$2561,'RAW death'!$G$2:$G$2561,'death (num)'!$C96,'RAW death'!$M$2:$M$2561,AA$1)-SUMIFS('RAW death CI'!$N$2:$N$1921,'RAW death CI'!$G$2:$G$1921,'death (num)'!$C96,'RAW death CI'!$M$2:$M$1921,'death (num)'!AA$1))/5</f>
        <v>1048.3176660200002</v>
      </c>
      <c r="AB96" s="2">
        <f>(SUMIFS('RAW death'!$N$2:$N$2561,'RAW death'!$G$2:$G$2561,'death (num)'!$C96,'RAW death'!$M$2:$M$2561,AB$1)-SUMIFS('RAW death CI'!$N$2:$N$1921,'RAW death CI'!$G$2:$G$1921,'death (num)'!$C96,'RAW death CI'!$M$2:$M$1921,'death (num)'!AB$1))/5</f>
        <v>1061.93961958</v>
      </c>
      <c r="AC96" s="2">
        <f>(SUMIFS('RAW death'!$N$2:$N$2561,'RAW death'!$G$2:$G$2561,'death (num)'!$C96,'RAW death'!$M$2:$M$2561,AC$1)-SUMIFS('RAW death CI'!$N$2:$N$1921,'RAW death CI'!$G$2:$G$1921,'death (num)'!$C96,'RAW death CI'!$M$2:$M$1921,'death (num)'!AC$1))/5</f>
        <v>1069.8152156799999</v>
      </c>
      <c r="AD96" s="2">
        <f>(SUMIFS('RAW death'!$N$2:$N$2561,'RAW death'!$G$2:$G$2561,'death (num)'!$C96,'RAW death'!$M$2:$M$2561,AD$1)-SUMIFS('RAW death CI'!$N$2:$N$1921,'RAW death CI'!$G$2:$G$1921,'death (num)'!$C96,'RAW death CI'!$M$2:$M$1921,'death (num)'!AD$1))/5</f>
        <v>1081.5751766999999</v>
      </c>
      <c r="AE96" s="2">
        <f>(SUMIFS('RAW death'!$N$2:$N$2561,'RAW death'!$G$2:$G$2561,'death (num)'!$C96,'RAW death'!$M$2:$M$2561,AE$1)-SUMIFS('RAW death CI'!$N$2:$N$1921,'RAW death CI'!$G$2:$G$1921,'death (num)'!$C96,'RAW death CI'!$M$2:$M$1921,'death (num)'!AE$1))/5</f>
        <v>1100.5444947999999</v>
      </c>
      <c r="AF96" s="2">
        <f>(SUMIFS('RAW death'!$N$2:$N$2561,'RAW death'!$G$2:$G$2561,'death (num)'!$C96,'RAW death'!$M$2:$M$2561,AF$1)-SUMIFS('RAW death CI'!$N$2:$N$1921,'RAW death CI'!$G$2:$G$1921,'death (num)'!$C96,'RAW death CI'!$M$2:$M$1921,'death (num)'!AF$1))/5</f>
        <v>1127.8367896</v>
      </c>
      <c r="AG96" s="2">
        <f>(SUMIFS('RAW death'!$N$2:$N$2561,'RAW death'!$G$2:$G$2561,'death (num)'!$C96,'RAW death'!$M$2:$M$2561,AG$1)-SUMIFS('RAW death CI'!$N$2:$N$1921,'RAW death CI'!$G$2:$G$1921,'death (num)'!$C96,'RAW death CI'!$M$2:$M$1921,'death (num)'!AG$1))/5</f>
        <v>1153.3151335999999</v>
      </c>
      <c r="AH96" s="2">
        <f>(SUMIFS('RAW death'!$N$2:$N$2561,'RAW death'!$G$2:$G$2561,'death (num)'!$C96,'RAW death'!$M$2:$M$2561,AH$1)-SUMIFS('RAW death CI'!$N$2:$N$1921,'RAW death CI'!$G$2:$G$1921,'death (num)'!$C96,'RAW death CI'!$M$2:$M$1921,'death (num)'!AH$1))/5</f>
        <v>1309.8971632</v>
      </c>
      <c r="AI96" s="2">
        <f>(SUMIFS('RAW death'!$N$2:$N$2561,'RAW death'!$G$2:$G$2561,'death (num)'!$C96,'RAW death'!$M$2:$M$2561,AI$1)-SUMIFS('RAW death CI'!$N$2:$N$1921,'RAW death CI'!$G$2:$G$1921,'death (num)'!$C96,'RAW death CI'!$M$2:$M$1921,'death (num)'!AI$1))/5</f>
        <v>1484.2622147999998</v>
      </c>
    </row>
    <row r="97" spans="1:35" x14ac:dyDescent="0.2">
      <c r="A97">
        <f t="shared" si="1"/>
        <v>96</v>
      </c>
      <c r="B97" t="s">
        <v>44</v>
      </c>
      <c r="C97">
        <v>235</v>
      </c>
      <c r="D97" s="2">
        <f>(SUMIFS('RAW death'!$N$2:$N$2561,'RAW death'!$G$2:$G$2561,'death (num)'!$C97,'RAW death'!$M$2:$M$2561,D$1)-SUMIFS('RAW death CI'!$N$2:$N$1921,'RAW death CI'!$G$2:$G$1921,'death (num)'!$C97,'RAW death CI'!$M$2:$M$1921,'death (num)'!D$1))/5</f>
        <v>442.66592165999998</v>
      </c>
      <c r="E97" s="2">
        <f>(SUMIFS('RAW death'!$N$2:$N$2561,'RAW death'!$G$2:$G$2561,'death (num)'!$C97,'RAW death'!$M$2:$M$2561,E$1)-SUMIFS('RAW death CI'!$N$2:$N$1921,'RAW death CI'!$G$2:$G$1921,'death (num)'!$C97,'RAW death CI'!$M$2:$M$1921,'death (num)'!E$1))/5</f>
        <v>403.98548496000001</v>
      </c>
      <c r="F97" s="2">
        <f>(SUMIFS('RAW death'!$N$2:$N$2561,'RAW death'!$G$2:$G$2561,'death (num)'!$C97,'RAW death'!$M$2:$M$2561,F$1)-SUMIFS('RAW death CI'!$N$2:$N$1921,'RAW death CI'!$G$2:$G$1921,'death (num)'!$C97,'RAW death CI'!$M$2:$M$1921,'death (num)'!F$1))/5</f>
        <v>458.98142112000005</v>
      </c>
      <c r="G97" s="2">
        <f>(SUMIFS('RAW death'!$N$2:$N$2561,'RAW death'!$G$2:$G$2561,'death (num)'!$C97,'RAW death'!$M$2:$M$2561,G$1)-SUMIFS('RAW death CI'!$N$2:$N$1921,'RAW death CI'!$G$2:$G$1921,'death (num)'!$C97,'RAW death CI'!$M$2:$M$1921,'death (num)'!G$1))/5</f>
        <v>519.41733976</v>
      </c>
      <c r="H97" s="2">
        <f>(SUMIFS('RAW death'!$N$2:$N$2561,'RAW death'!$G$2:$G$2561,'death (num)'!$C97,'RAW death'!$M$2:$M$2561,H$1)-SUMIFS('RAW death CI'!$N$2:$N$1921,'RAW death CI'!$G$2:$G$1921,'death (num)'!$C97,'RAW death CI'!$M$2:$M$1921,'death (num)'!H$1))/5</f>
        <v>580.12262496000005</v>
      </c>
      <c r="I97" s="2">
        <f>(SUMIFS('RAW death'!$N$2:$N$2561,'RAW death'!$G$2:$G$2561,'death (num)'!$C97,'RAW death'!$M$2:$M$2561,I$1)-SUMIFS('RAW death CI'!$N$2:$N$1921,'RAW death CI'!$G$2:$G$1921,'death (num)'!$C97,'RAW death CI'!$M$2:$M$1921,'death (num)'!I$1))/5</f>
        <v>637.63192152000011</v>
      </c>
      <c r="J97" s="2">
        <f>(SUMIFS('RAW death'!$N$2:$N$2561,'RAW death'!$G$2:$G$2561,'death (num)'!$C97,'RAW death'!$M$2:$M$2561,J$1)-SUMIFS('RAW death CI'!$N$2:$N$1921,'RAW death CI'!$G$2:$G$1921,'death (num)'!$C97,'RAW death CI'!$M$2:$M$1921,'death (num)'!J$1))/5</f>
        <v>709.95360182000002</v>
      </c>
      <c r="K97" s="2">
        <f>(SUMIFS('RAW death'!$N$2:$N$2561,'RAW death'!$G$2:$G$2561,'death (num)'!$C97,'RAW death'!$M$2:$M$2561,K$1)-SUMIFS('RAW death CI'!$N$2:$N$1921,'RAW death CI'!$G$2:$G$1921,'death (num)'!$C97,'RAW death CI'!$M$2:$M$1921,'death (num)'!K$1))/5</f>
        <v>743.72698986</v>
      </c>
      <c r="L97" s="2">
        <f>(SUMIFS('RAW death'!$N$2:$N$2561,'RAW death'!$G$2:$G$2561,'death (num)'!$C97,'RAW death'!$M$2:$M$2561,L$1)-SUMIFS('RAW death CI'!$N$2:$N$1921,'RAW death CI'!$G$2:$G$1921,'death (num)'!$C97,'RAW death CI'!$M$2:$M$1921,'death (num)'!L$1))/5</f>
        <v>778.98533048000013</v>
      </c>
      <c r="M97" s="2">
        <f>(SUMIFS('RAW death'!$N$2:$N$2561,'RAW death'!$G$2:$G$2561,'death (num)'!$C97,'RAW death'!$M$2:$M$2561,M$1)-SUMIFS('RAW death CI'!$N$2:$N$1921,'RAW death CI'!$G$2:$G$1921,'death (num)'!$C97,'RAW death CI'!$M$2:$M$1921,'death (num)'!M$1))/5</f>
        <v>816.94562894000001</v>
      </c>
      <c r="N97" s="2">
        <f>(SUMIFS('RAW death'!$N$2:$N$2561,'RAW death'!$G$2:$G$2561,'death (num)'!$C97,'RAW death'!$M$2:$M$2561,N$1)-SUMIFS('RAW death CI'!$N$2:$N$1921,'RAW death CI'!$G$2:$G$1921,'death (num)'!$C97,'RAW death CI'!$M$2:$M$1921,'death (num)'!N$1))/5</f>
        <v>855.80119514</v>
      </c>
      <c r="O97" s="2">
        <f>(SUMIFS('RAW death'!$N$2:$N$2561,'RAW death'!$G$2:$G$2561,'death (num)'!$C97,'RAW death'!$M$2:$M$2561,O$1)-SUMIFS('RAW death CI'!$N$2:$N$1921,'RAW death CI'!$G$2:$G$1921,'death (num)'!$C97,'RAW death CI'!$M$2:$M$1921,'death (num)'!O$1))/5</f>
        <v>867.15440334000016</v>
      </c>
      <c r="P97" s="2">
        <f>(SUMIFS('RAW death'!$N$2:$N$2561,'RAW death'!$G$2:$G$2561,'death (num)'!$C97,'RAW death'!$M$2:$M$2561,P$1)-SUMIFS('RAW death CI'!$N$2:$N$1921,'RAW death CI'!$G$2:$G$1921,'death (num)'!$C97,'RAW death CI'!$M$2:$M$1921,'death (num)'!P$1))/5</f>
        <v>906.85208940000007</v>
      </c>
      <c r="Q97" s="2">
        <f>(SUMIFS('RAW death'!$N$2:$N$2561,'RAW death'!$G$2:$G$2561,'death (num)'!$C97,'RAW death'!$M$2:$M$2561,Q$1)-SUMIFS('RAW death CI'!$N$2:$N$1921,'RAW death CI'!$G$2:$G$1921,'death (num)'!$C97,'RAW death CI'!$M$2:$M$1921,'death (num)'!Q$1))/5</f>
        <v>944.39594666000016</v>
      </c>
      <c r="R97" s="2">
        <f>(SUMIFS('RAW death'!$N$2:$N$2561,'RAW death'!$G$2:$G$2561,'death (num)'!$C97,'RAW death'!$M$2:$M$2561,R$1)-SUMIFS('RAW death CI'!$N$2:$N$1921,'RAW death CI'!$G$2:$G$1921,'death (num)'!$C97,'RAW death CI'!$M$2:$M$1921,'death (num)'!R$1))/5</f>
        <v>979.07529037999996</v>
      </c>
      <c r="S97" s="2">
        <f>(SUMIFS('RAW death'!$N$2:$N$2561,'RAW death'!$G$2:$G$2561,'death (num)'!$C97,'RAW death'!$M$2:$M$2561,S$1)-SUMIFS('RAW death CI'!$N$2:$N$1921,'RAW death CI'!$G$2:$G$1921,'death (num)'!$C97,'RAW death CI'!$M$2:$M$1921,'death (num)'!S$1))/5</f>
        <v>999.9137699800001</v>
      </c>
      <c r="T97" s="2">
        <f>(SUMIFS('RAW death'!$N$2:$N$2561,'RAW death'!$G$2:$G$2561,'death (num)'!$C97,'RAW death'!$M$2:$M$2561,T$1)-SUMIFS('RAW death CI'!$N$2:$N$1921,'RAW death CI'!$G$2:$G$1921,'death (num)'!$C97,'RAW death CI'!$M$2:$M$1921,'death (num)'!T$1))/5</f>
        <v>996.1550930599999</v>
      </c>
      <c r="U97" s="2">
        <f>(SUMIFS('RAW death'!$N$2:$N$2561,'RAW death'!$G$2:$G$2561,'death (num)'!$C97,'RAW death'!$M$2:$M$2561,U$1)-SUMIFS('RAW death CI'!$N$2:$N$1921,'RAW death CI'!$G$2:$G$1921,'death (num)'!$C97,'RAW death CI'!$M$2:$M$1921,'death (num)'!U$1))/5</f>
        <v>1010.6050439200001</v>
      </c>
      <c r="V97" s="2">
        <f>(SUMIFS('RAW death'!$N$2:$N$2561,'RAW death'!$G$2:$G$2561,'death (num)'!$C97,'RAW death'!$M$2:$M$2561,V$1)-SUMIFS('RAW death CI'!$N$2:$N$1921,'RAW death CI'!$G$2:$G$1921,'death (num)'!$C97,'RAW death CI'!$M$2:$M$1921,'death (num)'!V$1))/5</f>
        <v>1022.9357387799998</v>
      </c>
      <c r="W97" s="2">
        <f>(SUMIFS('RAW death'!$N$2:$N$2561,'RAW death'!$G$2:$G$2561,'death (num)'!$C97,'RAW death'!$M$2:$M$2561,W$1)-SUMIFS('RAW death CI'!$N$2:$N$1921,'RAW death CI'!$G$2:$G$1921,'death (num)'!$C97,'RAW death CI'!$M$2:$M$1921,'death (num)'!W$1))/5</f>
        <v>1031.4377945399999</v>
      </c>
      <c r="X97" s="2">
        <f>(SUMIFS('RAW death'!$N$2:$N$2561,'RAW death'!$G$2:$G$2561,'death (num)'!$C97,'RAW death'!$M$2:$M$2561,X$1)-SUMIFS('RAW death CI'!$N$2:$N$1921,'RAW death CI'!$G$2:$G$1921,'death (num)'!$C97,'RAW death CI'!$M$2:$M$1921,'death (num)'!X$1))/5</f>
        <v>1035.4674566599999</v>
      </c>
      <c r="Y97" s="2">
        <f>(SUMIFS('RAW death'!$N$2:$N$2561,'RAW death'!$G$2:$G$2561,'death (num)'!$C97,'RAW death'!$M$2:$M$2561,Y$1)-SUMIFS('RAW death CI'!$N$2:$N$1921,'RAW death CI'!$G$2:$G$1921,'death (num)'!$C97,'RAW death CI'!$M$2:$M$1921,'death (num)'!Y$1))/5</f>
        <v>1031.3491871000001</v>
      </c>
      <c r="Z97" s="2">
        <f>(SUMIFS('RAW death'!$N$2:$N$2561,'RAW death'!$G$2:$G$2561,'death (num)'!$C97,'RAW death'!$M$2:$M$2561,Z$1)-SUMIFS('RAW death CI'!$N$2:$N$1921,'RAW death CI'!$G$2:$G$1921,'death (num)'!$C97,'RAW death CI'!$M$2:$M$1921,'death (num)'!Z$1))/5</f>
        <v>1040.87149888</v>
      </c>
      <c r="AA97" s="2">
        <f>(SUMIFS('RAW death'!$N$2:$N$2561,'RAW death'!$G$2:$G$2561,'death (num)'!$C97,'RAW death'!$M$2:$M$2561,AA$1)-SUMIFS('RAW death CI'!$N$2:$N$1921,'RAW death CI'!$G$2:$G$1921,'death (num)'!$C97,'RAW death CI'!$M$2:$M$1921,'death (num)'!AA$1))/5</f>
        <v>1048.3176660200002</v>
      </c>
      <c r="AB97" s="2">
        <f>(SUMIFS('RAW death'!$N$2:$N$2561,'RAW death'!$G$2:$G$2561,'death (num)'!$C97,'RAW death'!$M$2:$M$2561,AB$1)-SUMIFS('RAW death CI'!$N$2:$N$1921,'RAW death CI'!$G$2:$G$1921,'death (num)'!$C97,'RAW death CI'!$M$2:$M$1921,'death (num)'!AB$1))/5</f>
        <v>1061.93961958</v>
      </c>
      <c r="AC97" s="2">
        <f>(SUMIFS('RAW death'!$N$2:$N$2561,'RAW death'!$G$2:$G$2561,'death (num)'!$C97,'RAW death'!$M$2:$M$2561,AC$1)-SUMIFS('RAW death CI'!$N$2:$N$1921,'RAW death CI'!$G$2:$G$1921,'death (num)'!$C97,'RAW death CI'!$M$2:$M$1921,'death (num)'!AC$1))/5</f>
        <v>1069.8152156799999</v>
      </c>
      <c r="AD97" s="2">
        <f>(SUMIFS('RAW death'!$N$2:$N$2561,'RAW death'!$G$2:$G$2561,'death (num)'!$C97,'RAW death'!$M$2:$M$2561,AD$1)-SUMIFS('RAW death CI'!$N$2:$N$1921,'RAW death CI'!$G$2:$G$1921,'death (num)'!$C97,'RAW death CI'!$M$2:$M$1921,'death (num)'!AD$1))/5</f>
        <v>1081.5751766999999</v>
      </c>
      <c r="AE97" s="2">
        <f>(SUMIFS('RAW death'!$N$2:$N$2561,'RAW death'!$G$2:$G$2561,'death (num)'!$C97,'RAW death'!$M$2:$M$2561,AE$1)-SUMIFS('RAW death CI'!$N$2:$N$1921,'RAW death CI'!$G$2:$G$1921,'death (num)'!$C97,'RAW death CI'!$M$2:$M$1921,'death (num)'!AE$1))/5</f>
        <v>1100.5444947999999</v>
      </c>
      <c r="AF97" s="2">
        <f>(SUMIFS('RAW death'!$N$2:$N$2561,'RAW death'!$G$2:$G$2561,'death (num)'!$C97,'RAW death'!$M$2:$M$2561,AF$1)-SUMIFS('RAW death CI'!$N$2:$N$1921,'RAW death CI'!$G$2:$G$1921,'death (num)'!$C97,'RAW death CI'!$M$2:$M$1921,'death (num)'!AF$1))/5</f>
        <v>1127.8367896</v>
      </c>
      <c r="AG97" s="2">
        <f>(SUMIFS('RAW death'!$N$2:$N$2561,'RAW death'!$G$2:$G$2561,'death (num)'!$C97,'RAW death'!$M$2:$M$2561,AG$1)-SUMIFS('RAW death CI'!$N$2:$N$1921,'RAW death CI'!$G$2:$G$1921,'death (num)'!$C97,'RAW death CI'!$M$2:$M$1921,'death (num)'!AG$1))/5</f>
        <v>1153.3151335999999</v>
      </c>
      <c r="AH97" s="2">
        <f>(SUMIFS('RAW death'!$N$2:$N$2561,'RAW death'!$G$2:$G$2561,'death (num)'!$C97,'RAW death'!$M$2:$M$2561,AH$1)-SUMIFS('RAW death CI'!$N$2:$N$1921,'RAW death CI'!$G$2:$G$1921,'death (num)'!$C97,'RAW death CI'!$M$2:$M$1921,'death (num)'!AH$1))/5</f>
        <v>1309.8971632</v>
      </c>
      <c r="AI97" s="2">
        <f>(SUMIFS('RAW death'!$N$2:$N$2561,'RAW death'!$G$2:$G$2561,'death (num)'!$C97,'RAW death'!$M$2:$M$2561,AI$1)-SUMIFS('RAW death CI'!$N$2:$N$1921,'RAW death CI'!$G$2:$G$1921,'death (num)'!$C97,'RAW death CI'!$M$2:$M$1921,'death (num)'!AI$1))/5</f>
        <v>1484.2622147999998</v>
      </c>
    </row>
    <row r="98" spans="1:35" x14ac:dyDescent="0.2">
      <c r="A98">
        <f t="shared" si="1"/>
        <v>97</v>
      </c>
      <c r="B98" t="s">
        <v>44</v>
      </c>
      <c r="C98">
        <v>235</v>
      </c>
      <c r="D98" s="2">
        <f>(SUMIFS('RAW death'!$N$2:$N$2561,'RAW death'!$G$2:$G$2561,'death (num)'!$C98,'RAW death'!$M$2:$M$2561,D$1)-SUMIFS('RAW death CI'!$N$2:$N$1921,'RAW death CI'!$G$2:$G$1921,'death (num)'!$C98,'RAW death CI'!$M$2:$M$1921,'death (num)'!D$1))/5</f>
        <v>442.66592165999998</v>
      </c>
      <c r="E98" s="2">
        <f>(SUMIFS('RAW death'!$N$2:$N$2561,'RAW death'!$G$2:$G$2561,'death (num)'!$C98,'RAW death'!$M$2:$M$2561,E$1)-SUMIFS('RAW death CI'!$N$2:$N$1921,'RAW death CI'!$G$2:$G$1921,'death (num)'!$C98,'RAW death CI'!$M$2:$M$1921,'death (num)'!E$1))/5</f>
        <v>403.98548496000001</v>
      </c>
      <c r="F98" s="2">
        <f>(SUMIFS('RAW death'!$N$2:$N$2561,'RAW death'!$G$2:$G$2561,'death (num)'!$C98,'RAW death'!$M$2:$M$2561,F$1)-SUMIFS('RAW death CI'!$N$2:$N$1921,'RAW death CI'!$G$2:$G$1921,'death (num)'!$C98,'RAW death CI'!$M$2:$M$1921,'death (num)'!F$1))/5</f>
        <v>458.98142112000005</v>
      </c>
      <c r="G98" s="2">
        <f>(SUMIFS('RAW death'!$N$2:$N$2561,'RAW death'!$G$2:$G$2561,'death (num)'!$C98,'RAW death'!$M$2:$M$2561,G$1)-SUMIFS('RAW death CI'!$N$2:$N$1921,'RAW death CI'!$G$2:$G$1921,'death (num)'!$C98,'RAW death CI'!$M$2:$M$1921,'death (num)'!G$1))/5</f>
        <v>519.41733976</v>
      </c>
      <c r="H98" s="2">
        <f>(SUMIFS('RAW death'!$N$2:$N$2561,'RAW death'!$G$2:$G$2561,'death (num)'!$C98,'RAW death'!$M$2:$M$2561,H$1)-SUMIFS('RAW death CI'!$N$2:$N$1921,'RAW death CI'!$G$2:$G$1921,'death (num)'!$C98,'RAW death CI'!$M$2:$M$1921,'death (num)'!H$1))/5</f>
        <v>580.12262496000005</v>
      </c>
      <c r="I98" s="2">
        <f>(SUMIFS('RAW death'!$N$2:$N$2561,'RAW death'!$G$2:$G$2561,'death (num)'!$C98,'RAW death'!$M$2:$M$2561,I$1)-SUMIFS('RAW death CI'!$N$2:$N$1921,'RAW death CI'!$G$2:$G$1921,'death (num)'!$C98,'RAW death CI'!$M$2:$M$1921,'death (num)'!I$1))/5</f>
        <v>637.63192152000011</v>
      </c>
      <c r="J98" s="2">
        <f>(SUMIFS('RAW death'!$N$2:$N$2561,'RAW death'!$G$2:$G$2561,'death (num)'!$C98,'RAW death'!$M$2:$M$2561,J$1)-SUMIFS('RAW death CI'!$N$2:$N$1921,'RAW death CI'!$G$2:$G$1921,'death (num)'!$C98,'RAW death CI'!$M$2:$M$1921,'death (num)'!J$1))/5</f>
        <v>709.95360182000002</v>
      </c>
      <c r="K98" s="2">
        <f>(SUMIFS('RAW death'!$N$2:$N$2561,'RAW death'!$G$2:$G$2561,'death (num)'!$C98,'RAW death'!$M$2:$M$2561,K$1)-SUMIFS('RAW death CI'!$N$2:$N$1921,'RAW death CI'!$G$2:$G$1921,'death (num)'!$C98,'RAW death CI'!$M$2:$M$1921,'death (num)'!K$1))/5</f>
        <v>743.72698986</v>
      </c>
      <c r="L98" s="2">
        <f>(SUMIFS('RAW death'!$N$2:$N$2561,'RAW death'!$G$2:$G$2561,'death (num)'!$C98,'RAW death'!$M$2:$M$2561,L$1)-SUMIFS('RAW death CI'!$N$2:$N$1921,'RAW death CI'!$G$2:$G$1921,'death (num)'!$C98,'RAW death CI'!$M$2:$M$1921,'death (num)'!L$1))/5</f>
        <v>778.98533048000013</v>
      </c>
      <c r="M98" s="2">
        <f>(SUMIFS('RAW death'!$N$2:$N$2561,'RAW death'!$G$2:$G$2561,'death (num)'!$C98,'RAW death'!$M$2:$M$2561,M$1)-SUMIFS('RAW death CI'!$N$2:$N$1921,'RAW death CI'!$G$2:$G$1921,'death (num)'!$C98,'RAW death CI'!$M$2:$M$1921,'death (num)'!M$1))/5</f>
        <v>816.94562894000001</v>
      </c>
      <c r="N98" s="2">
        <f>(SUMIFS('RAW death'!$N$2:$N$2561,'RAW death'!$G$2:$G$2561,'death (num)'!$C98,'RAW death'!$M$2:$M$2561,N$1)-SUMIFS('RAW death CI'!$N$2:$N$1921,'RAW death CI'!$G$2:$G$1921,'death (num)'!$C98,'RAW death CI'!$M$2:$M$1921,'death (num)'!N$1))/5</f>
        <v>855.80119514</v>
      </c>
      <c r="O98" s="2">
        <f>(SUMIFS('RAW death'!$N$2:$N$2561,'RAW death'!$G$2:$G$2561,'death (num)'!$C98,'RAW death'!$M$2:$M$2561,O$1)-SUMIFS('RAW death CI'!$N$2:$N$1921,'RAW death CI'!$G$2:$G$1921,'death (num)'!$C98,'RAW death CI'!$M$2:$M$1921,'death (num)'!O$1))/5</f>
        <v>867.15440334000016</v>
      </c>
      <c r="P98" s="2">
        <f>(SUMIFS('RAW death'!$N$2:$N$2561,'RAW death'!$G$2:$G$2561,'death (num)'!$C98,'RAW death'!$M$2:$M$2561,P$1)-SUMIFS('RAW death CI'!$N$2:$N$1921,'RAW death CI'!$G$2:$G$1921,'death (num)'!$C98,'RAW death CI'!$M$2:$M$1921,'death (num)'!P$1))/5</f>
        <v>906.85208940000007</v>
      </c>
      <c r="Q98" s="2">
        <f>(SUMIFS('RAW death'!$N$2:$N$2561,'RAW death'!$G$2:$G$2561,'death (num)'!$C98,'RAW death'!$M$2:$M$2561,Q$1)-SUMIFS('RAW death CI'!$N$2:$N$1921,'RAW death CI'!$G$2:$G$1921,'death (num)'!$C98,'RAW death CI'!$M$2:$M$1921,'death (num)'!Q$1))/5</f>
        <v>944.39594666000016</v>
      </c>
      <c r="R98" s="2">
        <f>(SUMIFS('RAW death'!$N$2:$N$2561,'RAW death'!$G$2:$G$2561,'death (num)'!$C98,'RAW death'!$M$2:$M$2561,R$1)-SUMIFS('RAW death CI'!$N$2:$N$1921,'RAW death CI'!$G$2:$G$1921,'death (num)'!$C98,'RAW death CI'!$M$2:$M$1921,'death (num)'!R$1))/5</f>
        <v>979.07529037999996</v>
      </c>
      <c r="S98" s="2">
        <f>(SUMIFS('RAW death'!$N$2:$N$2561,'RAW death'!$G$2:$G$2561,'death (num)'!$C98,'RAW death'!$M$2:$M$2561,S$1)-SUMIFS('RAW death CI'!$N$2:$N$1921,'RAW death CI'!$G$2:$G$1921,'death (num)'!$C98,'RAW death CI'!$M$2:$M$1921,'death (num)'!S$1))/5</f>
        <v>999.9137699800001</v>
      </c>
      <c r="T98" s="2">
        <f>(SUMIFS('RAW death'!$N$2:$N$2561,'RAW death'!$G$2:$G$2561,'death (num)'!$C98,'RAW death'!$M$2:$M$2561,T$1)-SUMIFS('RAW death CI'!$N$2:$N$1921,'RAW death CI'!$G$2:$G$1921,'death (num)'!$C98,'RAW death CI'!$M$2:$M$1921,'death (num)'!T$1))/5</f>
        <v>996.1550930599999</v>
      </c>
      <c r="U98" s="2">
        <f>(SUMIFS('RAW death'!$N$2:$N$2561,'RAW death'!$G$2:$G$2561,'death (num)'!$C98,'RAW death'!$M$2:$M$2561,U$1)-SUMIFS('RAW death CI'!$N$2:$N$1921,'RAW death CI'!$G$2:$G$1921,'death (num)'!$C98,'RAW death CI'!$M$2:$M$1921,'death (num)'!U$1))/5</f>
        <v>1010.6050439200001</v>
      </c>
      <c r="V98" s="2">
        <f>(SUMIFS('RAW death'!$N$2:$N$2561,'RAW death'!$G$2:$G$2561,'death (num)'!$C98,'RAW death'!$M$2:$M$2561,V$1)-SUMIFS('RAW death CI'!$N$2:$N$1921,'RAW death CI'!$G$2:$G$1921,'death (num)'!$C98,'RAW death CI'!$M$2:$M$1921,'death (num)'!V$1))/5</f>
        <v>1022.9357387799998</v>
      </c>
      <c r="W98" s="2">
        <f>(SUMIFS('RAW death'!$N$2:$N$2561,'RAW death'!$G$2:$G$2561,'death (num)'!$C98,'RAW death'!$M$2:$M$2561,W$1)-SUMIFS('RAW death CI'!$N$2:$N$1921,'RAW death CI'!$G$2:$G$1921,'death (num)'!$C98,'RAW death CI'!$M$2:$M$1921,'death (num)'!W$1))/5</f>
        <v>1031.4377945399999</v>
      </c>
      <c r="X98" s="2">
        <f>(SUMIFS('RAW death'!$N$2:$N$2561,'RAW death'!$G$2:$G$2561,'death (num)'!$C98,'RAW death'!$M$2:$M$2561,X$1)-SUMIFS('RAW death CI'!$N$2:$N$1921,'RAW death CI'!$G$2:$G$1921,'death (num)'!$C98,'RAW death CI'!$M$2:$M$1921,'death (num)'!X$1))/5</f>
        <v>1035.4674566599999</v>
      </c>
      <c r="Y98" s="2">
        <f>(SUMIFS('RAW death'!$N$2:$N$2561,'RAW death'!$G$2:$G$2561,'death (num)'!$C98,'RAW death'!$M$2:$M$2561,Y$1)-SUMIFS('RAW death CI'!$N$2:$N$1921,'RAW death CI'!$G$2:$G$1921,'death (num)'!$C98,'RAW death CI'!$M$2:$M$1921,'death (num)'!Y$1))/5</f>
        <v>1031.3491871000001</v>
      </c>
      <c r="Z98" s="2">
        <f>(SUMIFS('RAW death'!$N$2:$N$2561,'RAW death'!$G$2:$G$2561,'death (num)'!$C98,'RAW death'!$M$2:$M$2561,Z$1)-SUMIFS('RAW death CI'!$N$2:$N$1921,'RAW death CI'!$G$2:$G$1921,'death (num)'!$C98,'RAW death CI'!$M$2:$M$1921,'death (num)'!Z$1))/5</f>
        <v>1040.87149888</v>
      </c>
      <c r="AA98" s="2">
        <f>(SUMIFS('RAW death'!$N$2:$N$2561,'RAW death'!$G$2:$G$2561,'death (num)'!$C98,'RAW death'!$M$2:$M$2561,AA$1)-SUMIFS('RAW death CI'!$N$2:$N$1921,'RAW death CI'!$G$2:$G$1921,'death (num)'!$C98,'RAW death CI'!$M$2:$M$1921,'death (num)'!AA$1))/5</f>
        <v>1048.3176660200002</v>
      </c>
      <c r="AB98" s="2">
        <f>(SUMIFS('RAW death'!$N$2:$N$2561,'RAW death'!$G$2:$G$2561,'death (num)'!$C98,'RAW death'!$M$2:$M$2561,AB$1)-SUMIFS('RAW death CI'!$N$2:$N$1921,'RAW death CI'!$G$2:$G$1921,'death (num)'!$C98,'RAW death CI'!$M$2:$M$1921,'death (num)'!AB$1))/5</f>
        <v>1061.93961958</v>
      </c>
      <c r="AC98" s="2">
        <f>(SUMIFS('RAW death'!$N$2:$N$2561,'RAW death'!$G$2:$G$2561,'death (num)'!$C98,'RAW death'!$M$2:$M$2561,AC$1)-SUMIFS('RAW death CI'!$N$2:$N$1921,'RAW death CI'!$G$2:$G$1921,'death (num)'!$C98,'RAW death CI'!$M$2:$M$1921,'death (num)'!AC$1))/5</f>
        <v>1069.8152156799999</v>
      </c>
      <c r="AD98" s="2">
        <f>(SUMIFS('RAW death'!$N$2:$N$2561,'RAW death'!$G$2:$G$2561,'death (num)'!$C98,'RAW death'!$M$2:$M$2561,AD$1)-SUMIFS('RAW death CI'!$N$2:$N$1921,'RAW death CI'!$G$2:$G$1921,'death (num)'!$C98,'RAW death CI'!$M$2:$M$1921,'death (num)'!AD$1))/5</f>
        <v>1081.5751766999999</v>
      </c>
      <c r="AE98" s="2">
        <f>(SUMIFS('RAW death'!$N$2:$N$2561,'RAW death'!$G$2:$G$2561,'death (num)'!$C98,'RAW death'!$M$2:$M$2561,AE$1)-SUMIFS('RAW death CI'!$N$2:$N$1921,'RAW death CI'!$G$2:$G$1921,'death (num)'!$C98,'RAW death CI'!$M$2:$M$1921,'death (num)'!AE$1))/5</f>
        <v>1100.5444947999999</v>
      </c>
      <c r="AF98" s="2">
        <f>(SUMIFS('RAW death'!$N$2:$N$2561,'RAW death'!$G$2:$G$2561,'death (num)'!$C98,'RAW death'!$M$2:$M$2561,AF$1)-SUMIFS('RAW death CI'!$N$2:$N$1921,'RAW death CI'!$G$2:$G$1921,'death (num)'!$C98,'RAW death CI'!$M$2:$M$1921,'death (num)'!AF$1))/5</f>
        <v>1127.8367896</v>
      </c>
      <c r="AG98" s="2">
        <f>(SUMIFS('RAW death'!$N$2:$N$2561,'RAW death'!$G$2:$G$2561,'death (num)'!$C98,'RAW death'!$M$2:$M$2561,AG$1)-SUMIFS('RAW death CI'!$N$2:$N$1921,'RAW death CI'!$G$2:$G$1921,'death (num)'!$C98,'RAW death CI'!$M$2:$M$1921,'death (num)'!AG$1))/5</f>
        <v>1153.3151335999999</v>
      </c>
      <c r="AH98" s="2">
        <f>(SUMIFS('RAW death'!$N$2:$N$2561,'RAW death'!$G$2:$G$2561,'death (num)'!$C98,'RAW death'!$M$2:$M$2561,AH$1)-SUMIFS('RAW death CI'!$N$2:$N$1921,'RAW death CI'!$G$2:$G$1921,'death (num)'!$C98,'RAW death CI'!$M$2:$M$1921,'death (num)'!AH$1))/5</f>
        <v>1309.8971632</v>
      </c>
      <c r="AI98" s="2">
        <f>(SUMIFS('RAW death'!$N$2:$N$2561,'RAW death'!$G$2:$G$2561,'death (num)'!$C98,'RAW death'!$M$2:$M$2561,AI$1)-SUMIFS('RAW death CI'!$N$2:$N$1921,'RAW death CI'!$G$2:$G$1921,'death (num)'!$C98,'RAW death CI'!$M$2:$M$1921,'death (num)'!AI$1))/5</f>
        <v>1484.2622147999998</v>
      </c>
    </row>
    <row r="99" spans="1:35" x14ac:dyDescent="0.2">
      <c r="A99">
        <f>A98+1</f>
        <v>98</v>
      </c>
      <c r="B99" t="s">
        <v>44</v>
      </c>
      <c r="C99">
        <v>235</v>
      </c>
      <c r="D99" s="2">
        <f>(SUMIFS('RAW death'!$N$2:$N$2561,'RAW death'!$G$2:$G$2561,'death (num)'!$C99,'RAW death'!$M$2:$M$2561,D$1)-SUMIFS('RAW death CI'!$N$2:$N$1921,'RAW death CI'!$G$2:$G$1921,'death (num)'!$C99,'RAW death CI'!$M$2:$M$1921,'death (num)'!D$1))/5</f>
        <v>442.66592165999998</v>
      </c>
      <c r="E99" s="2">
        <f>(SUMIFS('RAW death'!$N$2:$N$2561,'RAW death'!$G$2:$G$2561,'death (num)'!$C99,'RAW death'!$M$2:$M$2561,E$1)-SUMIFS('RAW death CI'!$N$2:$N$1921,'RAW death CI'!$G$2:$G$1921,'death (num)'!$C99,'RAW death CI'!$M$2:$M$1921,'death (num)'!E$1))/5</f>
        <v>403.98548496000001</v>
      </c>
      <c r="F99" s="2">
        <f>(SUMIFS('RAW death'!$N$2:$N$2561,'RAW death'!$G$2:$G$2561,'death (num)'!$C99,'RAW death'!$M$2:$M$2561,F$1)-SUMIFS('RAW death CI'!$N$2:$N$1921,'RAW death CI'!$G$2:$G$1921,'death (num)'!$C99,'RAW death CI'!$M$2:$M$1921,'death (num)'!F$1))/5</f>
        <v>458.98142112000005</v>
      </c>
      <c r="G99" s="2">
        <f>(SUMIFS('RAW death'!$N$2:$N$2561,'RAW death'!$G$2:$G$2561,'death (num)'!$C99,'RAW death'!$M$2:$M$2561,G$1)-SUMIFS('RAW death CI'!$N$2:$N$1921,'RAW death CI'!$G$2:$G$1921,'death (num)'!$C99,'RAW death CI'!$M$2:$M$1921,'death (num)'!G$1))/5</f>
        <v>519.41733976</v>
      </c>
      <c r="H99" s="2">
        <f>(SUMIFS('RAW death'!$N$2:$N$2561,'RAW death'!$G$2:$G$2561,'death (num)'!$C99,'RAW death'!$M$2:$M$2561,H$1)-SUMIFS('RAW death CI'!$N$2:$N$1921,'RAW death CI'!$G$2:$G$1921,'death (num)'!$C99,'RAW death CI'!$M$2:$M$1921,'death (num)'!H$1))/5</f>
        <v>580.12262496000005</v>
      </c>
      <c r="I99" s="2">
        <f>(SUMIFS('RAW death'!$N$2:$N$2561,'RAW death'!$G$2:$G$2561,'death (num)'!$C99,'RAW death'!$M$2:$M$2561,I$1)-SUMIFS('RAW death CI'!$N$2:$N$1921,'RAW death CI'!$G$2:$G$1921,'death (num)'!$C99,'RAW death CI'!$M$2:$M$1921,'death (num)'!I$1))/5</f>
        <v>637.63192152000011</v>
      </c>
      <c r="J99" s="2">
        <f>(SUMIFS('RAW death'!$N$2:$N$2561,'RAW death'!$G$2:$G$2561,'death (num)'!$C99,'RAW death'!$M$2:$M$2561,J$1)-SUMIFS('RAW death CI'!$N$2:$N$1921,'RAW death CI'!$G$2:$G$1921,'death (num)'!$C99,'RAW death CI'!$M$2:$M$1921,'death (num)'!J$1))/5</f>
        <v>709.95360182000002</v>
      </c>
      <c r="K99" s="2">
        <f>(SUMIFS('RAW death'!$N$2:$N$2561,'RAW death'!$G$2:$G$2561,'death (num)'!$C99,'RAW death'!$M$2:$M$2561,K$1)-SUMIFS('RAW death CI'!$N$2:$N$1921,'RAW death CI'!$G$2:$G$1921,'death (num)'!$C99,'RAW death CI'!$M$2:$M$1921,'death (num)'!K$1))/5</f>
        <v>743.72698986</v>
      </c>
      <c r="L99" s="2">
        <f>(SUMIFS('RAW death'!$N$2:$N$2561,'RAW death'!$G$2:$G$2561,'death (num)'!$C99,'RAW death'!$M$2:$M$2561,L$1)-SUMIFS('RAW death CI'!$N$2:$N$1921,'RAW death CI'!$G$2:$G$1921,'death (num)'!$C99,'RAW death CI'!$M$2:$M$1921,'death (num)'!L$1))/5</f>
        <v>778.98533048000013</v>
      </c>
      <c r="M99" s="2">
        <f>(SUMIFS('RAW death'!$N$2:$N$2561,'RAW death'!$G$2:$G$2561,'death (num)'!$C99,'RAW death'!$M$2:$M$2561,M$1)-SUMIFS('RAW death CI'!$N$2:$N$1921,'RAW death CI'!$G$2:$G$1921,'death (num)'!$C99,'RAW death CI'!$M$2:$M$1921,'death (num)'!M$1))/5</f>
        <v>816.94562894000001</v>
      </c>
      <c r="N99" s="2">
        <f>(SUMIFS('RAW death'!$N$2:$N$2561,'RAW death'!$G$2:$G$2561,'death (num)'!$C99,'RAW death'!$M$2:$M$2561,N$1)-SUMIFS('RAW death CI'!$N$2:$N$1921,'RAW death CI'!$G$2:$G$1921,'death (num)'!$C99,'RAW death CI'!$M$2:$M$1921,'death (num)'!N$1))/5</f>
        <v>855.80119514</v>
      </c>
      <c r="O99" s="2">
        <f>(SUMIFS('RAW death'!$N$2:$N$2561,'RAW death'!$G$2:$G$2561,'death (num)'!$C99,'RAW death'!$M$2:$M$2561,O$1)-SUMIFS('RAW death CI'!$N$2:$N$1921,'RAW death CI'!$G$2:$G$1921,'death (num)'!$C99,'RAW death CI'!$M$2:$M$1921,'death (num)'!O$1))/5</f>
        <v>867.15440334000016</v>
      </c>
      <c r="P99" s="2">
        <f>(SUMIFS('RAW death'!$N$2:$N$2561,'RAW death'!$G$2:$G$2561,'death (num)'!$C99,'RAW death'!$M$2:$M$2561,P$1)-SUMIFS('RAW death CI'!$N$2:$N$1921,'RAW death CI'!$G$2:$G$1921,'death (num)'!$C99,'RAW death CI'!$M$2:$M$1921,'death (num)'!P$1))/5</f>
        <v>906.85208940000007</v>
      </c>
      <c r="Q99" s="2">
        <f>(SUMIFS('RAW death'!$N$2:$N$2561,'RAW death'!$G$2:$G$2561,'death (num)'!$C99,'RAW death'!$M$2:$M$2561,Q$1)-SUMIFS('RAW death CI'!$N$2:$N$1921,'RAW death CI'!$G$2:$G$1921,'death (num)'!$C99,'RAW death CI'!$M$2:$M$1921,'death (num)'!Q$1))/5</f>
        <v>944.39594666000016</v>
      </c>
      <c r="R99" s="2">
        <f>(SUMIFS('RAW death'!$N$2:$N$2561,'RAW death'!$G$2:$G$2561,'death (num)'!$C99,'RAW death'!$M$2:$M$2561,R$1)-SUMIFS('RAW death CI'!$N$2:$N$1921,'RAW death CI'!$G$2:$G$1921,'death (num)'!$C99,'RAW death CI'!$M$2:$M$1921,'death (num)'!R$1))/5</f>
        <v>979.07529037999996</v>
      </c>
      <c r="S99" s="2">
        <f>(SUMIFS('RAW death'!$N$2:$N$2561,'RAW death'!$G$2:$G$2561,'death (num)'!$C99,'RAW death'!$M$2:$M$2561,S$1)-SUMIFS('RAW death CI'!$N$2:$N$1921,'RAW death CI'!$G$2:$G$1921,'death (num)'!$C99,'RAW death CI'!$M$2:$M$1921,'death (num)'!S$1))/5</f>
        <v>999.9137699800001</v>
      </c>
      <c r="T99" s="2">
        <f>(SUMIFS('RAW death'!$N$2:$N$2561,'RAW death'!$G$2:$G$2561,'death (num)'!$C99,'RAW death'!$M$2:$M$2561,T$1)-SUMIFS('RAW death CI'!$N$2:$N$1921,'RAW death CI'!$G$2:$G$1921,'death (num)'!$C99,'RAW death CI'!$M$2:$M$1921,'death (num)'!T$1))/5</f>
        <v>996.1550930599999</v>
      </c>
      <c r="U99" s="2">
        <f>(SUMIFS('RAW death'!$N$2:$N$2561,'RAW death'!$G$2:$G$2561,'death (num)'!$C99,'RAW death'!$M$2:$M$2561,U$1)-SUMIFS('RAW death CI'!$N$2:$N$1921,'RAW death CI'!$G$2:$G$1921,'death (num)'!$C99,'RAW death CI'!$M$2:$M$1921,'death (num)'!U$1))/5</f>
        <v>1010.6050439200001</v>
      </c>
      <c r="V99" s="2">
        <f>(SUMIFS('RAW death'!$N$2:$N$2561,'RAW death'!$G$2:$G$2561,'death (num)'!$C99,'RAW death'!$M$2:$M$2561,V$1)-SUMIFS('RAW death CI'!$N$2:$N$1921,'RAW death CI'!$G$2:$G$1921,'death (num)'!$C99,'RAW death CI'!$M$2:$M$1921,'death (num)'!V$1))/5</f>
        <v>1022.9357387799998</v>
      </c>
      <c r="W99" s="2">
        <f>(SUMIFS('RAW death'!$N$2:$N$2561,'RAW death'!$G$2:$G$2561,'death (num)'!$C99,'RAW death'!$M$2:$M$2561,W$1)-SUMIFS('RAW death CI'!$N$2:$N$1921,'RAW death CI'!$G$2:$G$1921,'death (num)'!$C99,'RAW death CI'!$M$2:$M$1921,'death (num)'!W$1))/5</f>
        <v>1031.4377945399999</v>
      </c>
      <c r="X99" s="2">
        <f>(SUMIFS('RAW death'!$N$2:$N$2561,'RAW death'!$G$2:$G$2561,'death (num)'!$C99,'RAW death'!$M$2:$M$2561,X$1)-SUMIFS('RAW death CI'!$N$2:$N$1921,'RAW death CI'!$G$2:$G$1921,'death (num)'!$C99,'RAW death CI'!$M$2:$M$1921,'death (num)'!X$1))/5</f>
        <v>1035.4674566599999</v>
      </c>
      <c r="Y99" s="2">
        <f>(SUMIFS('RAW death'!$N$2:$N$2561,'RAW death'!$G$2:$G$2561,'death (num)'!$C99,'RAW death'!$M$2:$M$2561,Y$1)-SUMIFS('RAW death CI'!$N$2:$N$1921,'RAW death CI'!$G$2:$G$1921,'death (num)'!$C99,'RAW death CI'!$M$2:$M$1921,'death (num)'!Y$1))/5</f>
        <v>1031.3491871000001</v>
      </c>
      <c r="Z99" s="2">
        <f>(SUMIFS('RAW death'!$N$2:$N$2561,'RAW death'!$G$2:$G$2561,'death (num)'!$C99,'RAW death'!$M$2:$M$2561,Z$1)-SUMIFS('RAW death CI'!$N$2:$N$1921,'RAW death CI'!$G$2:$G$1921,'death (num)'!$C99,'RAW death CI'!$M$2:$M$1921,'death (num)'!Z$1))/5</f>
        <v>1040.87149888</v>
      </c>
      <c r="AA99" s="2">
        <f>(SUMIFS('RAW death'!$N$2:$N$2561,'RAW death'!$G$2:$G$2561,'death (num)'!$C99,'RAW death'!$M$2:$M$2561,AA$1)-SUMIFS('RAW death CI'!$N$2:$N$1921,'RAW death CI'!$G$2:$G$1921,'death (num)'!$C99,'RAW death CI'!$M$2:$M$1921,'death (num)'!AA$1))/5</f>
        <v>1048.3176660200002</v>
      </c>
      <c r="AB99" s="2">
        <f>(SUMIFS('RAW death'!$N$2:$N$2561,'RAW death'!$G$2:$G$2561,'death (num)'!$C99,'RAW death'!$M$2:$M$2561,AB$1)-SUMIFS('RAW death CI'!$N$2:$N$1921,'RAW death CI'!$G$2:$G$1921,'death (num)'!$C99,'RAW death CI'!$M$2:$M$1921,'death (num)'!AB$1))/5</f>
        <v>1061.93961958</v>
      </c>
      <c r="AC99" s="2">
        <f>(SUMIFS('RAW death'!$N$2:$N$2561,'RAW death'!$G$2:$G$2561,'death (num)'!$C99,'RAW death'!$M$2:$M$2561,AC$1)-SUMIFS('RAW death CI'!$N$2:$N$1921,'RAW death CI'!$G$2:$G$1921,'death (num)'!$C99,'RAW death CI'!$M$2:$M$1921,'death (num)'!AC$1))/5</f>
        <v>1069.8152156799999</v>
      </c>
      <c r="AD99" s="2">
        <f>(SUMIFS('RAW death'!$N$2:$N$2561,'RAW death'!$G$2:$G$2561,'death (num)'!$C99,'RAW death'!$M$2:$M$2561,AD$1)-SUMIFS('RAW death CI'!$N$2:$N$1921,'RAW death CI'!$G$2:$G$1921,'death (num)'!$C99,'RAW death CI'!$M$2:$M$1921,'death (num)'!AD$1))/5</f>
        <v>1081.5751766999999</v>
      </c>
      <c r="AE99" s="2">
        <f>(SUMIFS('RAW death'!$N$2:$N$2561,'RAW death'!$G$2:$G$2561,'death (num)'!$C99,'RAW death'!$M$2:$M$2561,AE$1)-SUMIFS('RAW death CI'!$N$2:$N$1921,'RAW death CI'!$G$2:$G$1921,'death (num)'!$C99,'RAW death CI'!$M$2:$M$1921,'death (num)'!AE$1))/5</f>
        <v>1100.5444947999999</v>
      </c>
      <c r="AF99" s="2">
        <f>(SUMIFS('RAW death'!$N$2:$N$2561,'RAW death'!$G$2:$G$2561,'death (num)'!$C99,'RAW death'!$M$2:$M$2561,AF$1)-SUMIFS('RAW death CI'!$N$2:$N$1921,'RAW death CI'!$G$2:$G$1921,'death (num)'!$C99,'RAW death CI'!$M$2:$M$1921,'death (num)'!AF$1))/5</f>
        <v>1127.8367896</v>
      </c>
      <c r="AG99" s="2">
        <f>(SUMIFS('RAW death'!$N$2:$N$2561,'RAW death'!$G$2:$G$2561,'death (num)'!$C99,'RAW death'!$M$2:$M$2561,AG$1)-SUMIFS('RAW death CI'!$N$2:$N$1921,'RAW death CI'!$G$2:$G$1921,'death (num)'!$C99,'RAW death CI'!$M$2:$M$1921,'death (num)'!AG$1))/5</f>
        <v>1153.3151335999999</v>
      </c>
      <c r="AH99" s="2">
        <f>(SUMIFS('RAW death'!$N$2:$N$2561,'RAW death'!$G$2:$G$2561,'death (num)'!$C99,'RAW death'!$M$2:$M$2561,AH$1)-SUMIFS('RAW death CI'!$N$2:$N$1921,'RAW death CI'!$G$2:$G$1921,'death (num)'!$C99,'RAW death CI'!$M$2:$M$1921,'death (num)'!AH$1))/5</f>
        <v>1309.8971632</v>
      </c>
      <c r="AI99" s="2">
        <f>(SUMIFS('RAW death'!$N$2:$N$2561,'RAW death'!$G$2:$G$2561,'death (num)'!$C99,'RAW death'!$M$2:$M$2561,AI$1)-SUMIFS('RAW death CI'!$N$2:$N$1921,'RAW death CI'!$G$2:$G$1921,'death (num)'!$C99,'RAW death CI'!$M$2:$M$1921,'death (num)'!AI$1))/5</f>
        <v>1484.2622147999998</v>
      </c>
    </row>
    <row r="100" spans="1:35" x14ac:dyDescent="0.2">
      <c r="A100">
        <f>A99+1</f>
        <v>99</v>
      </c>
      <c r="B100" t="s">
        <v>44</v>
      </c>
      <c r="C100">
        <v>235</v>
      </c>
      <c r="D100" s="2">
        <f>(SUMIFS('RAW death'!$N$2:$N$2561,'RAW death'!$G$2:$G$2561,'death (num)'!$C100,'RAW death'!$M$2:$M$2561,D$1)-SUMIFS('RAW death CI'!$N$2:$N$1921,'RAW death CI'!$G$2:$G$1921,'death (num)'!$C100,'RAW death CI'!$M$2:$M$1921,'death (num)'!D$1))/5</f>
        <v>442.66592165999998</v>
      </c>
      <c r="E100" s="2">
        <f>(SUMIFS('RAW death'!$N$2:$N$2561,'RAW death'!$G$2:$G$2561,'death (num)'!$C100,'RAW death'!$M$2:$M$2561,E$1)-SUMIFS('RAW death CI'!$N$2:$N$1921,'RAW death CI'!$G$2:$G$1921,'death (num)'!$C100,'RAW death CI'!$M$2:$M$1921,'death (num)'!E$1))/5</f>
        <v>403.98548496000001</v>
      </c>
      <c r="F100" s="2">
        <f>(SUMIFS('RAW death'!$N$2:$N$2561,'RAW death'!$G$2:$G$2561,'death (num)'!$C100,'RAW death'!$M$2:$M$2561,F$1)-SUMIFS('RAW death CI'!$N$2:$N$1921,'RAW death CI'!$G$2:$G$1921,'death (num)'!$C100,'RAW death CI'!$M$2:$M$1921,'death (num)'!F$1))/5</f>
        <v>458.98142112000005</v>
      </c>
      <c r="G100" s="2">
        <f>(SUMIFS('RAW death'!$N$2:$N$2561,'RAW death'!$G$2:$G$2561,'death (num)'!$C100,'RAW death'!$M$2:$M$2561,G$1)-SUMIFS('RAW death CI'!$N$2:$N$1921,'RAW death CI'!$G$2:$G$1921,'death (num)'!$C100,'RAW death CI'!$M$2:$M$1921,'death (num)'!G$1))/5</f>
        <v>519.41733976</v>
      </c>
      <c r="H100" s="2">
        <f>(SUMIFS('RAW death'!$N$2:$N$2561,'RAW death'!$G$2:$G$2561,'death (num)'!$C100,'RAW death'!$M$2:$M$2561,H$1)-SUMIFS('RAW death CI'!$N$2:$N$1921,'RAW death CI'!$G$2:$G$1921,'death (num)'!$C100,'RAW death CI'!$M$2:$M$1921,'death (num)'!H$1))/5</f>
        <v>580.12262496000005</v>
      </c>
      <c r="I100" s="2">
        <f>(SUMIFS('RAW death'!$N$2:$N$2561,'RAW death'!$G$2:$G$2561,'death (num)'!$C100,'RAW death'!$M$2:$M$2561,I$1)-SUMIFS('RAW death CI'!$N$2:$N$1921,'RAW death CI'!$G$2:$G$1921,'death (num)'!$C100,'RAW death CI'!$M$2:$M$1921,'death (num)'!I$1))/5</f>
        <v>637.63192152000011</v>
      </c>
      <c r="J100" s="2">
        <f>(SUMIFS('RAW death'!$N$2:$N$2561,'RAW death'!$G$2:$G$2561,'death (num)'!$C100,'RAW death'!$M$2:$M$2561,J$1)-SUMIFS('RAW death CI'!$N$2:$N$1921,'RAW death CI'!$G$2:$G$1921,'death (num)'!$C100,'RAW death CI'!$M$2:$M$1921,'death (num)'!J$1))/5</f>
        <v>709.95360182000002</v>
      </c>
      <c r="K100" s="2">
        <f>(SUMIFS('RAW death'!$N$2:$N$2561,'RAW death'!$G$2:$G$2561,'death (num)'!$C100,'RAW death'!$M$2:$M$2561,K$1)-SUMIFS('RAW death CI'!$N$2:$N$1921,'RAW death CI'!$G$2:$G$1921,'death (num)'!$C100,'RAW death CI'!$M$2:$M$1921,'death (num)'!K$1))/5</f>
        <v>743.72698986</v>
      </c>
      <c r="L100" s="2">
        <f>(SUMIFS('RAW death'!$N$2:$N$2561,'RAW death'!$G$2:$G$2561,'death (num)'!$C100,'RAW death'!$M$2:$M$2561,L$1)-SUMIFS('RAW death CI'!$N$2:$N$1921,'RAW death CI'!$G$2:$G$1921,'death (num)'!$C100,'RAW death CI'!$M$2:$M$1921,'death (num)'!L$1))/5</f>
        <v>778.98533048000013</v>
      </c>
      <c r="M100" s="2">
        <f>(SUMIFS('RAW death'!$N$2:$N$2561,'RAW death'!$G$2:$G$2561,'death (num)'!$C100,'RAW death'!$M$2:$M$2561,M$1)-SUMIFS('RAW death CI'!$N$2:$N$1921,'RAW death CI'!$G$2:$G$1921,'death (num)'!$C100,'RAW death CI'!$M$2:$M$1921,'death (num)'!M$1))/5</f>
        <v>816.94562894000001</v>
      </c>
      <c r="N100" s="2">
        <f>(SUMIFS('RAW death'!$N$2:$N$2561,'RAW death'!$G$2:$G$2561,'death (num)'!$C100,'RAW death'!$M$2:$M$2561,N$1)-SUMIFS('RAW death CI'!$N$2:$N$1921,'RAW death CI'!$G$2:$G$1921,'death (num)'!$C100,'RAW death CI'!$M$2:$M$1921,'death (num)'!N$1))/5</f>
        <v>855.80119514</v>
      </c>
      <c r="O100" s="2">
        <f>(SUMIFS('RAW death'!$N$2:$N$2561,'RAW death'!$G$2:$G$2561,'death (num)'!$C100,'RAW death'!$M$2:$M$2561,O$1)-SUMIFS('RAW death CI'!$N$2:$N$1921,'RAW death CI'!$G$2:$G$1921,'death (num)'!$C100,'RAW death CI'!$M$2:$M$1921,'death (num)'!O$1))/5</f>
        <v>867.15440334000016</v>
      </c>
      <c r="P100" s="2">
        <f>(SUMIFS('RAW death'!$N$2:$N$2561,'RAW death'!$G$2:$G$2561,'death (num)'!$C100,'RAW death'!$M$2:$M$2561,P$1)-SUMIFS('RAW death CI'!$N$2:$N$1921,'RAW death CI'!$G$2:$G$1921,'death (num)'!$C100,'RAW death CI'!$M$2:$M$1921,'death (num)'!P$1))/5</f>
        <v>906.85208940000007</v>
      </c>
      <c r="Q100" s="2">
        <f>(SUMIFS('RAW death'!$N$2:$N$2561,'RAW death'!$G$2:$G$2561,'death (num)'!$C100,'RAW death'!$M$2:$M$2561,Q$1)-SUMIFS('RAW death CI'!$N$2:$N$1921,'RAW death CI'!$G$2:$G$1921,'death (num)'!$C100,'RAW death CI'!$M$2:$M$1921,'death (num)'!Q$1))/5</f>
        <v>944.39594666000016</v>
      </c>
      <c r="R100" s="2">
        <f>(SUMIFS('RAW death'!$N$2:$N$2561,'RAW death'!$G$2:$G$2561,'death (num)'!$C100,'RAW death'!$M$2:$M$2561,R$1)-SUMIFS('RAW death CI'!$N$2:$N$1921,'RAW death CI'!$G$2:$G$1921,'death (num)'!$C100,'RAW death CI'!$M$2:$M$1921,'death (num)'!R$1))/5</f>
        <v>979.07529037999996</v>
      </c>
      <c r="S100" s="2">
        <f>(SUMIFS('RAW death'!$N$2:$N$2561,'RAW death'!$G$2:$G$2561,'death (num)'!$C100,'RAW death'!$M$2:$M$2561,S$1)-SUMIFS('RAW death CI'!$N$2:$N$1921,'RAW death CI'!$G$2:$G$1921,'death (num)'!$C100,'RAW death CI'!$M$2:$M$1921,'death (num)'!S$1))/5</f>
        <v>999.9137699800001</v>
      </c>
      <c r="T100" s="2">
        <f>(SUMIFS('RAW death'!$N$2:$N$2561,'RAW death'!$G$2:$G$2561,'death (num)'!$C100,'RAW death'!$M$2:$M$2561,T$1)-SUMIFS('RAW death CI'!$N$2:$N$1921,'RAW death CI'!$G$2:$G$1921,'death (num)'!$C100,'RAW death CI'!$M$2:$M$1921,'death (num)'!T$1))/5</f>
        <v>996.1550930599999</v>
      </c>
      <c r="U100" s="2">
        <f>(SUMIFS('RAW death'!$N$2:$N$2561,'RAW death'!$G$2:$G$2561,'death (num)'!$C100,'RAW death'!$M$2:$M$2561,U$1)-SUMIFS('RAW death CI'!$N$2:$N$1921,'RAW death CI'!$G$2:$G$1921,'death (num)'!$C100,'RAW death CI'!$M$2:$M$1921,'death (num)'!U$1))/5</f>
        <v>1010.6050439200001</v>
      </c>
      <c r="V100" s="2">
        <f>(SUMIFS('RAW death'!$N$2:$N$2561,'RAW death'!$G$2:$G$2561,'death (num)'!$C100,'RAW death'!$M$2:$M$2561,V$1)-SUMIFS('RAW death CI'!$N$2:$N$1921,'RAW death CI'!$G$2:$G$1921,'death (num)'!$C100,'RAW death CI'!$M$2:$M$1921,'death (num)'!V$1))/5</f>
        <v>1022.9357387799998</v>
      </c>
      <c r="W100" s="2">
        <f>(SUMIFS('RAW death'!$N$2:$N$2561,'RAW death'!$G$2:$G$2561,'death (num)'!$C100,'RAW death'!$M$2:$M$2561,W$1)-SUMIFS('RAW death CI'!$N$2:$N$1921,'RAW death CI'!$G$2:$G$1921,'death (num)'!$C100,'RAW death CI'!$M$2:$M$1921,'death (num)'!W$1))/5</f>
        <v>1031.4377945399999</v>
      </c>
      <c r="X100" s="2">
        <f>(SUMIFS('RAW death'!$N$2:$N$2561,'RAW death'!$G$2:$G$2561,'death (num)'!$C100,'RAW death'!$M$2:$M$2561,X$1)-SUMIFS('RAW death CI'!$N$2:$N$1921,'RAW death CI'!$G$2:$G$1921,'death (num)'!$C100,'RAW death CI'!$M$2:$M$1921,'death (num)'!X$1))/5</f>
        <v>1035.4674566599999</v>
      </c>
      <c r="Y100" s="2">
        <f>(SUMIFS('RAW death'!$N$2:$N$2561,'RAW death'!$G$2:$G$2561,'death (num)'!$C100,'RAW death'!$M$2:$M$2561,Y$1)-SUMIFS('RAW death CI'!$N$2:$N$1921,'RAW death CI'!$G$2:$G$1921,'death (num)'!$C100,'RAW death CI'!$M$2:$M$1921,'death (num)'!Y$1))/5</f>
        <v>1031.3491871000001</v>
      </c>
      <c r="Z100" s="2">
        <f>(SUMIFS('RAW death'!$N$2:$N$2561,'RAW death'!$G$2:$G$2561,'death (num)'!$C100,'RAW death'!$M$2:$M$2561,Z$1)-SUMIFS('RAW death CI'!$N$2:$N$1921,'RAW death CI'!$G$2:$G$1921,'death (num)'!$C100,'RAW death CI'!$M$2:$M$1921,'death (num)'!Z$1))/5</f>
        <v>1040.87149888</v>
      </c>
      <c r="AA100" s="2">
        <f>(SUMIFS('RAW death'!$N$2:$N$2561,'RAW death'!$G$2:$G$2561,'death (num)'!$C100,'RAW death'!$M$2:$M$2561,AA$1)-SUMIFS('RAW death CI'!$N$2:$N$1921,'RAW death CI'!$G$2:$G$1921,'death (num)'!$C100,'RAW death CI'!$M$2:$M$1921,'death (num)'!AA$1))/5</f>
        <v>1048.3176660200002</v>
      </c>
      <c r="AB100" s="2">
        <f>(SUMIFS('RAW death'!$N$2:$N$2561,'RAW death'!$G$2:$G$2561,'death (num)'!$C100,'RAW death'!$M$2:$M$2561,AB$1)-SUMIFS('RAW death CI'!$N$2:$N$1921,'RAW death CI'!$G$2:$G$1921,'death (num)'!$C100,'RAW death CI'!$M$2:$M$1921,'death (num)'!AB$1))/5</f>
        <v>1061.93961958</v>
      </c>
      <c r="AC100" s="2">
        <f>(SUMIFS('RAW death'!$N$2:$N$2561,'RAW death'!$G$2:$G$2561,'death (num)'!$C100,'RAW death'!$M$2:$M$2561,AC$1)-SUMIFS('RAW death CI'!$N$2:$N$1921,'RAW death CI'!$G$2:$G$1921,'death (num)'!$C100,'RAW death CI'!$M$2:$M$1921,'death (num)'!AC$1))/5</f>
        <v>1069.8152156799999</v>
      </c>
      <c r="AD100" s="2">
        <f>(SUMIFS('RAW death'!$N$2:$N$2561,'RAW death'!$G$2:$G$2561,'death (num)'!$C100,'RAW death'!$M$2:$M$2561,AD$1)-SUMIFS('RAW death CI'!$N$2:$N$1921,'RAW death CI'!$G$2:$G$1921,'death (num)'!$C100,'RAW death CI'!$M$2:$M$1921,'death (num)'!AD$1))/5</f>
        <v>1081.5751766999999</v>
      </c>
      <c r="AE100" s="2">
        <f>(SUMIFS('RAW death'!$N$2:$N$2561,'RAW death'!$G$2:$G$2561,'death (num)'!$C100,'RAW death'!$M$2:$M$2561,AE$1)-SUMIFS('RAW death CI'!$N$2:$N$1921,'RAW death CI'!$G$2:$G$1921,'death (num)'!$C100,'RAW death CI'!$M$2:$M$1921,'death (num)'!AE$1))/5</f>
        <v>1100.5444947999999</v>
      </c>
      <c r="AF100" s="2">
        <f>(SUMIFS('RAW death'!$N$2:$N$2561,'RAW death'!$G$2:$G$2561,'death (num)'!$C100,'RAW death'!$M$2:$M$2561,AF$1)-SUMIFS('RAW death CI'!$N$2:$N$1921,'RAW death CI'!$G$2:$G$1921,'death (num)'!$C100,'RAW death CI'!$M$2:$M$1921,'death (num)'!AF$1))/5</f>
        <v>1127.8367896</v>
      </c>
      <c r="AG100" s="2">
        <f>(SUMIFS('RAW death'!$N$2:$N$2561,'RAW death'!$G$2:$G$2561,'death (num)'!$C100,'RAW death'!$M$2:$M$2561,AG$1)-SUMIFS('RAW death CI'!$N$2:$N$1921,'RAW death CI'!$G$2:$G$1921,'death (num)'!$C100,'RAW death CI'!$M$2:$M$1921,'death (num)'!AG$1))/5</f>
        <v>1153.3151335999999</v>
      </c>
      <c r="AH100" s="2">
        <f>(SUMIFS('RAW death'!$N$2:$N$2561,'RAW death'!$G$2:$G$2561,'death (num)'!$C100,'RAW death'!$M$2:$M$2561,AH$1)-SUMIFS('RAW death CI'!$N$2:$N$1921,'RAW death CI'!$G$2:$G$1921,'death (num)'!$C100,'RAW death CI'!$M$2:$M$1921,'death (num)'!AH$1))/5</f>
        <v>1309.8971632</v>
      </c>
      <c r="AI100" s="2">
        <f>(SUMIFS('RAW death'!$N$2:$N$2561,'RAW death'!$G$2:$G$2561,'death (num)'!$C100,'RAW death'!$M$2:$M$2561,AI$1)-SUMIFS('RAW death CI'!$N$2:$N$1921,'RAW death CI'!$G$2:$G$1921,'death (num)'!$C100,'RAW death CI'!$M$2:$M$1921,'death (num)'!AI$1))/5</f>
        <v>1484.2622147999998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C2291-0CBE-EB4F-B714-9917A338C1D8}">
  <sheetPr codeName="Sheet9"/>
  <dimension ref="A1:AJ100"/>
  <sheetViews>
    <sheetView zoomScale="164" zoomScaleNormal="79" workbookViewId="0">
      <selection activeCell="D2" sqref="D2"/>
    </sheetView>
  </sheetViews>
  <sheetFormatPr baseColWidth="10" defaultRowHeight="16" x14ac:dyDescent="0.2"/>
  <cols>
    <col min="1" max="1" width="11" bestFit="1" customWidth="1"/>
    <col min="3" max="3" width="6.5" bestFit="1" customWidth="1"/>
    <col min="4" max="4" width="13.83203125" style="1" bestFit="1" customWidth="1"/>
    <col min="5" max="15" width="13.6640625" style="1" bestFit="1" customWidth="1"/>
    <col min="16" max="31" width="15.6640625" style="1" bestFit="1" customWidth="1"/>
    <col min="32" max="35" width="15.5" style="1" bestFit="1" customWidth="1"/>
    <col min="36" max="16384" width="10.83203125" style="1"/>
  </cols>
  <sheetData>
    <row r="1" spans="1:36" customFormat="1" x14ac:dyDescent="0.2">
      <c r="A1" t="s">
        <v>40</v>
      </c>
      <c r="B1" t="s">
        <v>41</v>
      </c>
      <c r="C1" t="s">
        <v>42</v>
      </c>
      <c r="D1" cm="1">
        <f t="array" ref="D1:AI1">TRANSPOSE('RAW CI'!M2:M33)</f>
        <v>1990</v>
      </c>
      <c r="E1">
        <v>1991</v>
      </c>
      <c r="F1">
        <v>1992</v>
      </c>
      <c r="G1">
        <v>1993</v>
      </c>
      <c r="H1">
        <v>1994</v>
      </c>
      <c r="I1">
        <v>1995</v>
      </c>
      <c r="J1">
        <v>1996</v>
      </c>
      <c r="K1">
        <v>1997</v>
      </c>
      <c r="L1">
        <v>1998</v>
      </c>
      <c r="M1">
        <v>1999</v>
      </c>
      <c r="N1">
        <v>2000</v>
      </c>
      <c r="O1">
        <v>2001</v>
      </c>
      <c r="P1">
        <v>2002</v>
      </c>
      <c r="Q1">
        <v>2003</v>
      </c>
      <c r="R1">
        <v>2004</v>
      </c>
      <c r="S1">
        <v>2005</v>
      </c>
      <c r="T1">
        <v>2006</v>
      </c>
      <c r="U1">
        <v>2007</v>
      </c>
      <c r="V1">
        <v>2008</v>
      </c>
      <c r="W1">
        <v>2009</v>
      </c>
      <c r="X1">
        <v>2010</v>
      </c>
      <c r="Y1">
        <v>2011</v>
      </c>
      <c r="Z1">
        <v>2012</v>
      </c>
      <c r="AA1">
        <v>2013</v>
      </c>
      <c r="AB1">
        <v>2014</v>
      </c>
      <c r="AC1">
        <v>2015</v>
      </c>
      <c r="AD1">
        <v>2016</v>
      </c>
      <c r="AE1">
        <v>2017</v>
      </c>
      <c r="AF1">
        <v>2018</v>
      </c>
      <c r="AG1">
        <v>2019</v>
      </c>
      <c r="AH1">
        <v>2020</v>
      </c>
      <c r="AI1">
        <v>2021</v>
      </c>
    </row>
    <row r="2" spans="1:36" x14ac:dyDescent="0.2">
      <c r="A2">
        <v>1</v>
      </c>
      <c r="B2" t="s">
        <v>19</v>
      </c>
      <c r="C2" s="1">
        <v>1</v>
      </c>
      <c r="D2" s="2">
        <f>SUMIFS('RAW Pop'!$L$2:$L$1729,'RAW Pop'!$G$2:$G$1729,C2,'RAW Pop'!$K$2:$K$1729,$D$1)/4</f>
        <v>2717019.135861</v>
      </c>
      <c r="E2" s="2">
        <f>SUMIFS('RAW Pop'!$L$2:$L$1729,'RAW Pop'!$G$2:$G$1729,C2,'RAW Pop'!$K$2:$K$1729,$E$1)/4</f>
        <v>2705301.2207901999</v>
      </c>
      <c r="F2" s="2">
        <f>SUMIFS('RAW Pop'!$L$2:$L$1729,'RAW Pop'!$G$2:$G$1729,C2,'RAW Pop'!$K$2:$K$1729,$F$1)/4</f>
        <v>2698666.2533057001</v>
      </c>
      <c r="G2" s="2">
        <f>SUMIFS('RAW Pop'!$L$2:$L$1729,'RAW Pop'!$G$2:$G$1729,C2,'RAW Pop'!$K$2:$K$1729,$G$1)/4</f>
        <v>2695369.0177941001</v>
      </c>
      <c r="H2" s="2">
        <f>SUMIFS('RAW Pop'!$L$2:$L$1729,'RAW Pop'!$G$2:$G$1729,C2,'RAW Pop'!$K$2:$K$1729,$H$1)/4</f>
        <v>2695402.3370531751</v>
      </c>
      <c r="I2" s="2">
        <f>SUMIFS('RAW Pop'!$L$2:$L$1729,'RAW Pop'!$G$2:$G$1729,C2,'RAW Pop'!$K$2:$K$1729,$I$1)/4</f>
        <v>2699232.428051</v>
      </c>
      <c r="J2" s="2">
        <f>SUMIFS('RAW Pop'!$L$2:$L$1729,'RAW Pop'!$G$2:$G$1729,C2,'RAW Pop'!$K$2:$K$1729,$J$1)/4</f>
        <v>2707570.4304701001</v>
      </c>
      <c r="K2" s="2">
        <f>SUMIFS('RAW Pop'!$L$2:$L$1729,'RAW Pop'!$G$2:$G$1729,C2,'RAW Pop'!$K$2:$K$1729,$K$1)/4</f>
        <v>2719182.250560075</v>
      </c>
      <c r="L2" s="2">
        <f>SUMIFS('RAW Pop'!$L$2:$L$1729,'RAW Pop'!$G$2:$G$1729,C2,'RAW Pop'!$K$2:$K$1729,$L$1)/4</f>
        <v>2731763.0923938248</v>
      </c>
      <c r="M2" s="2">
        <f>SUMIFS('RAW Pop'!$L$2:$L$1729,'RAW Pop'!$G$2:$G$1729,C2,'RAW Pop'!$K$2:$K$1729,$M$1)/4</f>
        <v>2744611.7346444498</v>
      </c>
      <c r="N2" s="2">
        <f>SUMIFS('RAW Pop'!$L$2:$L$1729,'RAW Pop'!$G$2:$G$1729,C2,'RAW Pop'!$K$2:$K$1729,$N$1)/4</f>
        <v>2758031.9605133249</v>
      </c>
      <c r="O2" s="2">
        <f>SUMIFS('RAW Pop'!$L$2:$L$1729,'RAW Pop'!$G$2:$G$1729,C2,'RAW Pop'!$K$2:$K$1729,$O$1)/4</f>
        <v>2772054.4957483751</v>
      </c>
      <c r="P2" s="2">
        <f>SUMIFS('RAW Pop'!$L$2:$L$1729,'RAW Pop'!$G$2:$G$1729,C2,'RAW Pop'!$K$2:$K$1729,$P$1)/4</f>
        <v>2787244.9739294751</v>
      </c>
      <c r="Q2" s="2">
        <f>SUMIFS('RAW Pop'!$L$2:$L$1729,'RAW Pop'!$G$2:$G$1729,C2,'RAW Pop'!$K$2:$K$1729,$Q$1)/4</f>
        <v>2803657.45564155</v>
      </c>
      <c r="R2" s="2">
        <f>SUMIFS('RAW Pop'!$L$2:$L$1729,'RAW Pop'!$G$2:$G$1729,C2,'RAW Pop'!$K$2:$K$1729,$R$1)/4</f>
        <v>2818710.997811975</v>
      </c>
      <c r="S2" s="2">
        <f>SUMIFS('RAW Pop'!$L$2:$L$1729,'RAW Pop'!$G$2:$G$1729,C2,'RAW Pop'!$K$2:$K$1729,$S$1)/4</f>
        <v>2833549.45743935</v>
      </c>
      <c r="T2" s="2">
        <f>SUMIFS('RAW Pop'!$L$2:$L$1729,'RAW Pop'!$G$2:$G$1729,C2,'RAW Pop'!$K$2:$K$1729,$T$1)/4</f>
        <v>2848623.83799025</v>
      </c>
      <c r="U2" s="2">
        <f>SUMIFS('RAW Pop'!$L$2:$L$1729,'RAW Pop'!$G$2:$G$1729,C2,'RAW Pop'!$K$2:$K$1729,$U$1)/4</f>
        <v>2860800.0712400749</v>
      </c>
      <c r="V2" s="2">
        <f>SUMIFS('RAW Pop'!$L$2:$L$1729,'RAW Pop'!$G$2:$G$1729,C2,'RAW Pop'!$K$2:$K$1729,$V$1)/4</f>
        <v>2869657.249699275</v>
      </c>
      <c r="W2" s="2">
        <f>SUMIFS('RAW Pop'!$L$2:$L$1729,'RAW Pop'!$G$2:$G$1729,C2,'RAW Pop'!$K$2:$K$1729,$W$1)/4</f>
        <v>2874537.1770920502</v>
      </c>
      <c r="X2" s="2">
        <f>SUMIFS('RAW Pop'!$L$2:$L$1729,'RAW Pop'!$G$2:$G$1729,C2,'RAW Pop'!$K$2:$K$1729,$X$1)/4</f>
        <v>2874452.4477730752</v>
      </c>
      <c r="Y2" s="2">
        <f>SUMIFS('RAW Pop'!$L$2:$L$1729,'RAW Pop'!$G$2:$G$1729,C2,'RAW Pop'!$K$2:$K$1729,$Y$1)/4</f>
        <v>2868522.0779503249</v>
      </c>
      <c r="Z2" s="2">
        <f>SUMIFS('RAW Pop'!$L$2:$L$1729,'RAW Pop'!$G$2:$G$1729,C2,'RAW Pop'!$K$2:$K$1729,$Z$1)/4</f>
        <v>2856584.4408240751</v>
      </c>
      <c r="AA2" s="2">
        <f>SUMIFS('RAW Pop'!$L$2:$L$1729,'RAW Pop'!$G$2:$G$1729,C2,'RAW Pop'!$K$2:$K$1729,$AA$1)/4</f>
        <v>2839597.8898880752</v>
      </c>
      <c r="AB2" s="2">
        <f>SUMIFS('RAW Pop'!$L$2:$L$1729,'RAW Pop'!$G$2:$G$1729,C2,'RAW Pop'!$K$2:$K$1729,$AB$1)/4</f>
        <v>2818846.2474327502</v>
      </c>
      <c r="AC2" s="2">
        <f>SUMIFS('RAW Pop'!$L$2:$L$1729,'RAW Pop'!$G$2:$G$1729,C2,'RAW Pop'!$K$2:$K$1729,$AC$1)/4</f>
        <v>2795560.2746836999</v>
      </c>
      <c r="AD2" s="2">
        <f>SUMIFS('RAW Pop'!$L$2:$L$1729,'RAW Pop'!$G$2:$G$1729,C2,'RAW Pop'!$K$2:$K$1729,$AD$1)/4</f>
        <v>2771440.4270096249</v>
      </c>
      <c r="AE2" s="2">
        <f>SUMIFS('RAW Pop'!$L$2:$L$1729,'RAW Pop'!$G$2:$G$1729,C2,'RAW Pop'!$K$2:$K$1729,$AE$1)/4</f>
        <v>2748312.7316319249</v>
      </c>
      <c r="AF2" s="2">
        <f>SUMIFS('RAW Pop'!$L$2:$L$1729,'RAW Pop'!$G$2:$G$1729,C2,'RAW Pop'!$K$2:$K$1729,$AF$1)/4</f>
        <v>2726631.0418469999</v>
      </c>
      <c r="AG2" s="2">
        <f>SUMIFS('RAW Pop'!$L$2:$L$1729,'RAW Pop'!$G$2:$G$1729,C2,'RAW Pop'!$K$2:$K$1729,$AG$1)/4</f>
        <v>2706289.5221611001</v>
      </c>
      <c r="AH2" s="2">
        <f>SUMIFS('RAW Pop'!$L$2:$L$1729,'RAW Pop'!$G$2:$G$1729,C2,'RAW Pop'!$K$2:$K$1729,$AH$1)/4</f>
        <v>2687062.166808275</v>
      </c>
      <c r="AI2" s="2">
        <f>SUMIFS('RAW Pop'!$L$2:$L$1729,'RAW Pop'!$G$2:$G$1729,C2,'RAW Pop'!$K$2:$K$1729,$AI$1)/4</f>
        <v>2668904.9097214751</v>
      </c>
      <c r="AJ2" s="2"/>
    </row>
    <row r="3" spans="1:36" x14ac:dyDescent="0.2">
      <c r="A3">
        <f>A2+1</f>
        <v>2</v>
      </c>
      <c r="B3" t="s">
        <v>19</v>
      </c>
      <c r="C3" s="1">
        <v>1</v>
      </c>
      <c r="D3" s="2">
        <f>SUMIFS('RAW Pop'!$L$2:$L$1729,'RAW Pop'!$G$2:$G$1729,C3,'RAW Pop'!$K$2:$K$1729,$D$1)/4</f>
        <v>2717019.135861</v>
      </c>
      <c r="E3" s="2">
        <f>SUMIFS('RAW Pop'!$L$2:$L$1729,'RAW Pop'!$G$2:$G$1729,C3,'RAW Pop'!$K$2:$K$1729,$E$1)/4</f>
        <v>2705301.2207901999</v>
      </c>
      <c r="F3" s="2">
        <f>SUMIFS('RAW Pop'!$L$2:$L$1729,'RAW Pop'!$G$2:$G$1729,C3,'RAW Pop'!$K$2:$K$1729,$F$1)/4</f>
        <v>2698666.2533057001</v>
      </c>
      <c r="G3" s="2">
        <f>SUMIFS('RAW Pop'!$L$2:$L$1729,'RAW Pop'!$G$2:$G$1729,C3,'RAW Pop'!$K$2:$K$1729,$G$1)/4</f>
        <v>2695369.0177941001</v>
      </c>
      <c r="H3" s="2">
        <f>SUMIFS('RAW Pop'!$L$2:$L$1729,'RAW Pop'!$G$2:$G$1729,C3,'RAW Pop'!$K$2:$K$1729,$H$1)/4</f>
        <v>2695402.3370531751</v>
      </c>
      <c r="I3" s="2">
        <f>SUMIFS('RAW Pop'!$L$2:$L$1729,'RAW Pop'!$G$2:$G$1729,C3,'RAW Pop'!$K$2:$K$1729,$I$1)/4</f>
        <v>2699232.428051</v>
      </c>
      <c r="J3" s="2">
        <f>SUMIFS('RAW Pop'!$L$2:$L$1729,'RAW Pop'!$G$2:$G$1729,C3,'RAW Pop'!$K$2:$K$1729,$J$1)/4</f>
        <v>2707570.4304701001</v>
      </c>
      <c r="K3" s="2">
        <f>SUMIFS('RAW Pop'!$L$2:$L$1729,'RAW Pop'!$G$2:$G$1729,C3,'RAW Pop'!$K$2:$K$1729,$K$1)/4</f>
        <v>2719182.250560075</v>
      </c>
      <c r="L3" s="2">
        <f>SUMIFS('RAW Pop'!$L$2:$L$1729,'RAW Pop'!$G$2:$G$1729,C3,'RAW Pop'!$K$2:$K$1729,$L$1)/4</f>
        <v>2731763.0923938248</v>
      </c>
      <c r="M3" s="2">
        <f>SUMIFS('RAW Pop'!$L$2:$L$1729,'RAW Pop'!$G$2:$G$1729,C3,'RAW Pop'!$K$2:$K$1729,$M$1)/4</f>
        <v>2744611.7346444498</v>
      </c>
      <c r="N3" s="2">
        <f>SUMIFS('RAW Pop'!$L$2:$L$1729,'RAW Pop'!$G$2:$G$1729,C3,'RAW Pop'!$K$2:$K$1729,$N$1)/4</f>
        <v>2758031.9605133249</v>
      </c>
      <c r="O3" s="2">
        <f>SUMIFS('RAW Pop'!$L$2:$L$1729,'RAW Pop'!$G$2:$G$1729,C3,'RAW Pop'!$K$2:$K$1729,$O$1)/4</f>
        <v>2772054.4957483751</v>
      </c>
      <c r="P3" s="2">
        <f>SUMIFS('RAW Pop'!$L$2:$L$1729,'RAW Pop'!$G$2:$G$1729,C3,'RAW Pop'!$K$2:$K$1729,$P$1)/4</f>
        <v>2787244.9739294751</v>
      </c>
      <c r="Q3" s="2">
        <f>SUMIFS('RAW Pop'!$L$2:$L$1729,'RAW Pop'!$G$2:$G$1729,C3,'RAW Pop'!$K$2:$K$1729,$Q$1)/4</f>
        <v>2803657.45564155</v>
      </c>
      <c r="R3" s="2">
        <f>SUMIFS('RAW Pop'!$L$2:$L$1729,'RAW Pop'!$G$2:$G$1729,C3,'RAW Pop'!$K$2:$K$1729,$R$1)/4</f>
        <v>2818710.997811975</v>
      </c>
      <c r="S3" s="2">
        <f>SUMIFS('RAW Pop'!$L$2:$L$1729,'RAW Pop'!$G$2:$G$1729,C3,'RAW Pop'!$K$2:$K$1729,$S$1)/4</f>
        <v>2833549.45743935</v>
      </c>
      <c r="T3" s="2">
        <f>SUMIFS('RAW Pop'!$L$2:$L$1729,'RAW Pop'!$G$2:$G$1729,C3,'RAW Pop'!$K$2:$K$1729,$T$1)/4</f>
        <v>2848623.83799025</v>
      </c>
      <c r="U3" s="2">
        <f>SUMIFS('RAW Pop'!$L$2:$L$1729,'RAW Pop'!$G$2:$G$1729,C3,'RAW Pop'!$K$2:$K$1729,$U$1)/4</f>
        <v>2860800.0712400749</v>
      </c>
      <c r="V3" s="2">
        <f>SUMIFS('RAW Pop'!$L$2:$L$1729,'RAW Pop'!$G$2:$G$1729,C3,'RAW Pop'!$K$2:$K$1729,$V$1)/4</f>
        <v>2869657.249699275</v>
      </c>
      <c r="W3" s="2">
        <f>SUMIFS('RAW Pop'!$L$2:$L$1729,'RAW Pop'!$G$2:$G$1729,C3,'RAW Pop'!$K$2:$K$1729,$W$1)/4</f>
        <v>2874537.1770920502</v>
      </c>
      <c r="X3" s="2">
        <f>SUMIFS('RAW Pop'!$L$2:$L$1729,'RAW Pop'!$G$2:$G$1729,C3,'RAW Pop'!$K$2:$K$1729,$X$1)/4</f>
        <v>2874452.4477730752</v>
      </c>
      <c r="Y3" s="2">
        <f>SUMIFS('RAW Pop'!$L$2:$L$1729,'RAW Pop'!$G$2:$G$1729,C3,'RAW Pop'!$K$2:$K$1729,$Y$1)/4</f>
        <v>2868522.0779503249</v>
      </c>
      <c r="Z3" s="2">
        <f>SUMIFS('RAW Pop'!$L$2:$L$1729,'RAW Pop'!$G$2:$G$1729,C3,'RAW Pop'!$K$2:$K$1729,$Z$1)/4</f>
        <v>2856584.4408240751</v>
      </c>
      <c r="AA3" s="2">
        <f>SUMIFS('RAW Pop'!$L$2:$L$1729,'RAW Pop'!$G$2:$G$1729,C3,'RAW Pop'!$K$2:$K$1729,$AA$1)/4</f>
        <v>2839597.8898880752</v>
      </c>
      <c r="AB3" s="2">
        <f>SUMIFS('RAW Pop'!$L$2:$L$1729,'RAW Pop'!$G$2:$G$1729,C3,'RAW Pop'!$K$2:$K$1729,$AB$1)/4</f>
        <v>2818846.2474327502</v>
      </c>
      <c r="AC3" s="2">
        <f>SUMIFS('RAW Pop'!$L$2:$L$1729,'RAW Pop'!$G$2:$G$1729,C3,'RAW Pop'!$K$2:$K$1729,$AC$1)/4</f>
        <v>2795560.2746836999</v>
      </c>
      <c r="AD3" s="2">
        <f>SUMIFS('RAW Pop'!$L$2:$L$1729,'RAW Pop'!$G$2:$G$1729,C3,'RAW Pop'!$K$2:$K$1729,$AD$1)/4</f>
        <v>2771440.4270096249</v>
      </c>
      <c r="AE3" s="2">
        <f>SUMIFS('RAW Pop'!$L$2:$L$1729,'RAW Pop'!$G$2:$G$1729,C3,'RAW Pop'!$K$2:$K$1729,$AE$1)/4</f>
        <v>2748312.7316319249</v>
      </c>
      <c r="AF3" s="2">
        <f>SUMIFS('RAW Pop'!$L$2:$L$1729,'RAW Pop'!$G$2:$G$1729,C3,'RAW Pop'!$K$2:$K$1729,$AF$1)/4</f>
        <v>2726631.0418469999</v>
      </c>
      <c r="AG3" s="2">
        <f>SUMIFS('RAW Pop'!$L$2:$L$1729,'RAW Pop'!$G$2:$G$1729,C3,'RAW Pop'!$K$2:$K$1729,$AG$1)/4</f>
        <v>2706289.5221611001</v>
      </c>
      <c r="AH3" s="2">
        <f>SUMIFS('RAW Pop'!$L$2:$L$1729,'RAW Pop'!$G$2:$G$1729,C3,'RAW Pop'!$K$2:$K$1729,$AH$1)/4</f>
        <v>2687062.166808275</v>
      </c>
      <c r="AI3" s="2">
        <f>SUMIFS('RAW Pop'!$L$2:$L$1729,'RAW Pop'!$G$2:$G$1729,C3,'RAW Pop'!$K$2:$K$1729,$AI$1)/4</f>
        <v>2668904.9097214751</v>
      </c>
    </row>
    <row r="4" spans="1:36" x14ac:dyDescent="0.2">
      <c r="A4">
        <f t="shared" ref="A4:A67" si="0">A3+1</f>
        <v>3</v>
      </c>
      <c r="B4" t="s">
        <v>19</v>
      </c>
      <c r="C4" s="1">
        <v>1</v>
      </c>
      <c r="D4" s="2">
        <f>SUMIFS('RAW Pop'!$L$2:$L$1729,'RAW Pop'!$G$2:$G$1729,C4,'RAW Pop'!$K$2:$K$1729,$D$1)/4</f>
        <v>2717019.135861</v>
      </c>
      <c r="E4" s="2">
        <f>SUMIFS('RAW Pop'!$L$2:$L$1729,'RAW Pop'!$G$2:$G$1729,C4,'RAW Pop'!$K$2:$K$1729,$E$1)/4</f>
        <v>2705301.2207901999</v>
      </c>
      <c r="F4" s="2">
        <f>SUMIFS('RAW Pop'!$L$2:$L$1729,'RAW Pop'!$G$2:$G$1729,C4,'RAW Pop'!$K$2:$K$1729,$F$1)/4</f>
        <v>2698666.2533057001</v>
      </c>
      <c r="G4" s="2">
        <f>SUMIFS('RAW Pop'!$L$2:$L$1729,'RAW Pop'!$G$2:$G$1729,C4,'RAW Pop'!$K$2:$K$1729,$G$1)/4</f>
        <v>2695369.0177941001</v>
      </c>
      <c r="H4" s="2">
        <f>SUMIFS('RAW Pop'!$L$2:$L$1729,'RAW Pop'!$G$2:$G$1729,C4,'RAW Pop'!$K$2:$K$1729,$H$1)/4</f>
        <v>2695402.3370531751</v>
      </c>
      <c r="I4" s="2">
        <f>SUMIFS('RAW Pop'!$L$2:$L$1729,'RAW Pop'!$G$2:$G$1729,C4,'RAW Pop'!$K$2:$K$1729,$I$1)/4</f>
        <v>2699232.428051</v>
      </c>
      <c r="J4" s="2">
        <f>SUMIFS('RAW Pop'!$L$2:$L$1729,'RAW Pop'!$G$2:$G$1729,C4,'RAW Pop'!$K$2:$K$1729,$J$1)/4</f>
        <v>2707570.4304701001</v>
      </c>
      <c r="K4" s="2">
        <f>SUMIFS('RAW Pop'!$L$2:$L$1729,'RAW Pop'!$G$2:$G$1729,C4,'RAW Pop'!$K$2:$K$1729,$K$1)/4</f>
        <v>2719182.250560075</v>
      </c>
      <c r="L4" s="2">
        <f>SUMIFS('RAW Pop'!$L$2:$L$1729,'RAW Pop'!$G$2:$G$1729,C4,'RAW Pop'!$K$2:$K$1729,$L$1)/4</f>
        <v>2731763.0923938248</v>
      </c>
      <c r="M4" s="2">
        <f>SUMIFS('RAW Pop'!$L$2:$L$1729,'RAW Pop'!$G$2:$G$1729,C4,'RAW Pop'!$K$2:$K$1729,$M$1)/4</f>
        <v>2744611.7346444498</v>
      </c>
      <c r="N4" s="2">
        <f>SUMIFS('RAW Pop'!$L$2:$L$1729,'RAW Pop'!$G$2:$G$1729,C4,'RAW Pop'!$K$2:$K$1729,$N$1)/4</f>
        <v>2758031.9605133249</v>
      </c>
      <c r="O4" s="2">
        <f>SUMIFS('RAW Pop'!$L$2:$L$1729,'RAW Pop'!$G$2:$G$1729,C4,'RAW Pop'!$K$2:$K$1729,$O$1)/4</f>
        <v>2772054.4957483751</v>
      </c>
      <c r="P4" s="2">
        <f>SUMIFS('RAW Pop'!$L$2:$L$1729,'RAW Pop'!$G$2:$G$1729,C4,'RAW Pop'!$K$2:$K$1729,$P$1)/4</f>
        <v>2787244.9739294751</v>
      </c>
      <c r="Q4" s="2">
        <f>SUMIFS('RAW Pop'!$L$2:$L$1729,'RAW Pop'!$G$2:$G$1729,C4,'RAW Pop'!$K$2:$K$1729,$Q$1)/4</f>
        <v>2803657.45564155</v>
      </c>
      <c r="R4" s="2">
        <f>SUMIFS('RAW Pop'!$L$2:$L$1729,'RAW Pop'!$G$2:$G$1729,C4,'RAW Pop'!$K$2:$K$1729,$R$1)/4</f>
        <v>2818710.997811975</v>
      </c>
      <c r="S4" s="2">
        <f>SUMIFS('RAW Pop'!$L$2:$L$1729,'RAW Pop'!$G$2:$G$1729,C4,'RAW Pop'!$K$2:$K$1729,$S$1)/4</f>
        <v>2833549.45743935</v>
      </c>
      <c r="T4" s="2">
        <f>SUMIFS('RAW Pop'!$L$2:$L$1729,'RAW Pop'!$G$2:$G$1729,C4,'RAW Pop'!$K$2:$K$1729,$T$1)/4</f>
        <v>2848623.83799025</v>
      </c>
      <c r="U4" s="2">
        <f>SUMIFS('RAW Pop'!$L$2:$L$1729,'RAW Pop'!$G$2:$G$1729,C4,'RAW Pop'!$K$2:$K$1729,$U$1)/4</f>
        <v>2860800.0712400749</v>
      </c>
      <c r="V4" s="2">
        <f>SUMIFS('RAW Pop'!$L$2:$L$1729,'RAW Pop'!$G$2:$G$1729,C4,'RAW Pop'!$K$2:$K$1729,$V$1)/4</f>
        <v>2869657.249699275</v>
      </c>
      <c r="W4" s="2">
        <f>SUMIFS('RAW Pop'!$L$2:$L$1729,'RAW Pop'!$G$2:$G$1729,C4,'RAW Pop'!$K$2:$K$1729,$W$1)/4</f>
        <v>2874537.1770920502</v>
      </c>
      <c r="X4" s="2">
        <f>SUMIFS('RAW Pop'!$L$2:$L$1729,'RAW Pop'!$G$2:$G$1729,C4,'RAW Pop'!$K$2:$K$1729,$X$1)/4</f>
        <v>2874452.4477730752</v>
      </c>
      <c r="Y4" s="2">
        <f>SUMIFS('RAW Pop'!$L$2:$L$1729,'RAW Pop'!$G$2:$G$1729,C4,'RAW Pop'!$K$2:$K$1729,$Y$1)/4</f>
        <v>2868522.0779503249</v>
      </c>
      <c r="Z4" s="2">
        <f>SUMIFS('RAW Pop'!$L$2:$L$1729,'RAW Pop'!$G$2:$G$1729,C4,'RAW Pop'!$K$2:$K$1729,$Z$1)/4</f>
        <v>2856584.4408240751</v>
      </c>
      <c r="AA4" s="2">
        <f>SUMIFS('RAW Pop'!$L$2:$L$1729,'RAW Pop'!$G$2:$G$1729,C4,'RAW Pop'!$K$2:$K$1729,$AA$1)/4</f>
        <v>2839597.8898880752</v>
      </c>
      <c r="AB4" s="2">
        <f>SUMIFS('RAW Pop'!$L$2:$L$1729,'RAW Pop'!$G$2:$G$1729,C4,'RAW Pop'!$K$2:$K$1729,$AB$1)/4</f>
        <v>2818846.2474327502</v>
      </c>
      <c r="AC4" s="2">
        <f>SUMIFS('RAW Pop'!$L$2:$L$1729,'RAW Pop'!$G$2:$G$1729,C4,'RAW Pop'!$K$2:$K$1729,$AC$1)/4</f>
        <v>2795560.2746836999</v>
      </c>
      <c r="AD4" s="2">
        <f>SUMIFS('RAW Pop'!$L$2:$L$1729,'RAW Pop'!$G$2:$G$1729,C4,'RAW Pop'!$K$2:$K$1729,$AD$1)/4</f>
        <v>2771440.4270096249</v>
      </c>
      <c r="AE4" s="2">
        <f>SUMIFS('RAW Pop'!$L$2:$L$1729,'RAW Pop'!$G$2:$G$1729,C4,'RAW Pop'!$K$2:$K$1729,$AE$1)/4</f>
        <v>2748312.7316319249</v>
      </c>
      <c r="AF4" s="2">
        <f>SUMIFS('RAW Pop'!$L$2:$L$1729,'RAW Pop'!$G$2:$G$1729,C4,'RAW Pop'!$K$2:$K$1729,$AF$1)/4</f>
        <v>2726631.0418469999</v>
      </c>
      <c r="AG4" s="2">
        <f>SUMIFS('RAW Pop'!$L$2:$L$1729,'RAW Pop'!$G$2:$G$1729,C4,'RAW Pop'!$K$2:$K$1729,$AG$1)/4</f>
        <v>2706289.5221611001</v>
      </c>
      <c r="AH4" s="2">
        <f>SUMIFS('RAW Pop'!$L$2:$L$1729,'RAW Pop'!$G$2:$G$1729,C4,'RAW Pop'!$K$2:$K$1729,$AH$1)/4</f>
        <v>2687062.166808275</v>
      </c>
      <c r="AI4" s="2">
        <f>SUMIFS('RAW Pop'!$L$2:$L$1729,'RAW Pop'!$G$2:$G$1729,C4,'RAW Pop'!$K$2:$K$1729,$AI$1)/4</f>
        <v>2668904.9097214751</v>
      </c>
    </row>
    <row r="5" spans="1:36" x14ac:dyDescent="0.2">
      <c r="A5">
        <f t="shared" si="0"/>
        <v>4</v>
      </c>
      <c r="B5" t="s">
        <v>19</v>
      </c>
      <c r="C5" s="1">
        <v>1</v>
      </c>
      <c r="D5" s="2">
        <f>SUMIFS('RAW Pop'!$L$2:$L$1729,'RAW Pop'!$G$2:$G$1729,C5,'RAW Pop'!$K$2:$K$1729,$D$1)/4</f>
        <v>2717019.135861</v>
      </c>
      <c r="E5" s="2">
        <f>SUMIFS('RAW Pop'!$L$2:$L$1729,'RAW Pop'!$G$2:$G$1729,C5,'RAW Pop'!$K$2:$K$1729,$E$1)/4</f>
        <v>2705301.2207901999</v>
      </c>
      <c r="F5" s="2">
        <f>SUMIFS('RAW Pop'!$L$2:$L$1729,'RAW Pop'!$G$2:$G$1729,C5,'RAW Pop'!$K$2:$K$1729,$F$1)/4</f>
        <v>2698666.2533057001</v>
      </c>
      <c r="G5" s="2">
        <f>SUMIFS('RAW Pop'!$L$2:$L$1729,'RAW Pop'!$G$2:$G$1729,C5,'RAW Pop'!$K$2:$K$1729,$G$1)/4</f>
        <v>2695369.0177941001</v>
      </c>
      <c r="H5" s="2">
        <f>SUMIFS('RAW Pop'!$L$2:$L$1729,'RAW Pop'!$G$2:$G$1729,C5,'RAW Pop'!$K$2:$K$1729,$H$1)/4</f>
        <v>2695402.3370531751</v>
      </c>
      <c r="I5" s="2">
        <f>SUMIFS('RAW Pop'!$L$2:$L$1729,'RAW Pop'!$G$2:$G$1729,C5,'RAW Pop'!$K$2:$K$1729,$I$1)/4</f>
        <v>2699232.428051</v>
      </c>
      <c r="J5" s="2">
        <f>SUMIFS('RAW Pop'!$L$2:$L$1729,'RAW Pop'!$G$2:$G$1729,C5,'RAW Pop'!$K$2:$K$1729,$J$1)/4</f>
        <v>2707570.4304701001</v>
      </c>
      <c r="K5" s="2">
        <f>SUMIFS('RAW Pop'!$L$2:$L$1729,'RAW Pop'!$G$2:$G$1729,C5,'RAW Pop'!$K$2:$K$1729,$K$1)/4</f>
        <v>2719182.250560075</v>
      </c>
      <c r="L5" s="2">
        <f>SUMIFS('RAW Pop'!$L$2:$L$1729,'RAW Pop'!$G$2:$G$1729,C5,'RAW Pop'!$K$2:$K$1729,$L$1)/4</f>
        <v>2731763.0923938248</v>
      </c>
      <c r="M5" s="2">
        <f>SUMIFS('RAW Pop'!$L$2:$L$1729,'RAW Pop'!$G$2:$G$1729,C5,'RAW Pop'!$K$2:$K$1729,$M$1)/4</f>
        <v>2744611.7346444498</v>
      </c>
      <c r="N5" s="2">
        <f>SUMIFS('RAW Pop'!$L$2:$L$1729,'RAW Pop'!$G$2:$G$1729,C5,'RAW Pop'!$K$2:$K$1729,$N$1)/4</f>
        <v>2758031.9605133249</v>
      </c>
      <c r="O5" s="2">
        <f>SUMIFS('RAW Pop'!$L$2:$L$1729,'RAW Pop'!$G$2:$G$1729,C5,'RAW Pop'!$K$2:$K$1729,$O$1)/4</f>
        <v>2772054.4957483751</v>
      </c>
      <c r="P5" s="2">
        <f>SUMIFS('RAW Pop'!$L$2:$L$1729,'RAW Pop'!$G$2:$G$1729,C5,'RAW Pop'!$K$2:$K$1729,$P$1)/4</f>
        <v>2787244.9739294751</v>
      </c>
      <c r="Q5" s="2">
        <f>SUMIFS('RAW Pop'!$L$2:$L$1729,'RAW Pop'!$G$2:$G$1729,C5,'RAW Pop'!$K$2:$K$1729,$Q$1)/4</f>
        <v>2803657.45564155</v>
      </c>
      <c r="R5" s="2">
        <f>SUMIFS('RAW Pop'!$L$2:$L$1729,'RAW Pop'!$G$2:$G$1729,C5,'RAW Pop'!$K$2:$K$1729,$R$1)/4</f>
        <v>2818710.997811975</v>
      </c>
      <c r="S5" s="2">
        <f>SUMIFS('RAW Pop'!$L$2:$L$1729,'RAW Pop'!$G$2:$G$1729,C5,'RAW Pop'!$K$2:$K$1729,$S$1)/4</f>
        <v>2833549.45743935</v>
      </c>
      <c r="T5" s="2">
        <f>SUMIFS('RAW Pop'!$L$2:$L$1729,'RAW Pop'!$G$2:$G$1729,C5,'RAW Pop'!$K$2:$K$1729,$T$1)/4</f>
        <v>2848623.83799025</v>
      </c>
      <c r="U5" s="2">
        <f>SUMIFS('RAW Pop'!$L$2:$L$1729,'RAW Pop'!$G$2:$G$1729,C5,'RAW Pop'!$K$2:$K$1729,$U$1)/4</f>
        <v>2860800.0712400749</v>
      </c>
      <c r="V5" s="2">
        <f>SUMIFS('RAW Pop'!$L$2:$L$1729,'RAW Pop'!$G$2:$G$1729,C5,'RAW Pop'!$K$2:$K$1729,$V$1)/4</f>
        <v>2869657.249699275</v>
      </c>
      <c r="W5" s="2">
        <f>SUMIFS('RAW Pop'!$L$2:$L$1729,'RAW Pop'!$G$2:$G$1729,C5,'RAW Pop'!$K$2:$K$1729,$W$1)/4</f>
        <v>2874537.1770920502</v>
      </c>
      <c r="X5" s="2">
        <f>SUMIFS('RAW Pop'!$L$2:$L$1729,'RAW Pop'!$G$2:$G$1729,C5,'RAW Pop'!$K$2:$K$1729,$X$1)/4</f>
        <v>2874452.4477730752</v>
      </c>
      <c r="Y5" s="2">
        <f>SUMIFS('RAW Pop'!$L$2:$L$1729,'RAW Pop'!$G$2:$G$1729,C5,'RAW Pop'!$K$2:$K$1729,$Y$1)/4</f>
        <v>2868522.0779503249</v>
      </c>
      <c r="Z5" s="2">
        <f>SUMIFS('RAW Pop'!$L$2:$L$1729,'RAW Pop'!$G$2:$G$1729,C5,'RAW Pop'!$K$2:$K$1729,$Z$1)/4</f>
        <v>2856584.4408240751</v>
      </c>
      <c r="AA5" s="2">
        <f>SUMIFS('RAW Pop'!$L$2:$L$1729,'RAW Pop'!$G$2:$G$1729,C5,'RAW Pop'!$K$2:$K$1729,$AA$1)/4</f>
        <v>2839597.8898880752</v>
      </c>
      <c r="AB5" s="2">
        <f>SUMIFS('RAW Pop'!$L$2:$L$1729,'RAW Pop'!$G$2:$G$1729,C5,'RAW Pop'!$K$2:$K$1729,$AB$1)/4</f>
        <v>2818846.2474327502</v>
      </c>
      <c r="AC5" s="2">
        <f>SUMIFS('RAW Pop'!$L$2:$L$1729,'RAW Pop'!$G$2:$G$1729,C5,'RAW Pop'!$K$2:$K$1729,$AC$1)/4</f>
        <v>2795560.2746836999</v>
      </c>
      <c r="AD5" s="2">
        <f>SUMIFS('RAW Pop'!$L$2:$L$1729,'RAW Pop'!$G$2:$G$1729,C5,'RAW Pop'!$K$2:$K$1729,$AD$1)/4</f>
        <v>2771440.4270096249</v>
      </c>
      <c r="AE5" s="2">
        <f>SUMIFS('RAW Pop'!$L$2:$L$1729,'RAW Pop'!$G$2:$G$1729,C5,'RAW Pop'!$K$2:$K$1729,$AE$1)/4</f>
        <v>2748312.7316319249</v>
      </c>
      <c r="AF5" s="2">
        <f>SUMIFS('RAW Pop'!$L$2:$L$1729,'RAW Pop'!$G$2:$G$1729,C5,'RAW Pop'!$K$2:$K$1729,$AF$1)/4</f>
        <v>2726631.0418469999</v>
      </c>
      <c r="AG5" s="2">
        <f>SUMIFS('RAW Pop'!$L$2:$L$1729,'RAW Pop'!$G$2:$G$1729,C5,'RAW Pop'!$K$2:$K$1729,$AG$1)/4</f>
        <v>2706289.5221611001</v>
      </c>
      <c r="AH5" s="2">
        <f>SUMIFS('RAW Pop'!$L$2:$L$1729,'RAW Pop'!$G$2:$G$1729,C5,'RAW Pop'!$K$2:$K$1729,$AH$1)/4</f>
        <v>2687062.166808275</v>
      </c>
      <c r="AI5" s="2">
        <f>SUMIFS('RAW Pop'!$L$2:$L$1729,'RAW Pop'!$G$2:$G$1729,C5,'RAW Pop'!$K$2:$K$1729,$AI$1)/4</f>
        <v>2668904.9097214751</v>
      </c>
    </row>
    <row r="6" spans="1:36" x14ac:dyDescent="0.2">
      <c r="A6">
        <f t="shared" si="0"/>
        <v>5</v>
      </c>
      <c r="B6" t="s">
        <v>22</v>
      </c>
      <c r="C6" s="1">
        <v>6</v>
      </c>
      <c r="D6" s="2">
        <f>SUMIFS('RAW Pop'!$L$2:$L$1729,'RAW Pop'!$G$2:$G$1729,C6,'RAW Pop'!$K$2:$K$1729,$D$1)/5</f>
        <v>2257679.6792883398</v>
      </c>
      <c r="E6" s="2">
        <f>SUMIFS('RAW Pop'!$L$2:$L$1729,'RAW Pop'!$G$2:$G$1729,C6,'RAW Pop'!$K$2:$K$1729,$E$1)/5</f>
        <v>2238724.8841906399</v>
      </c>
      <c r="F6" s="2">
        <f>SUMIFS('RAW Pop'!$L$2:$L$1729,'RAW Pop'!$G$2:$G$1729,C6,'RAW Pop'!$K$2:$K$1729,$F$1)/5</f>
        <v>2217994.0156013397</v>
      </c>
      <c r="G6" s="2">
        <f>SUMIFS('RAW Pop'!$L$2:$L$1729,'RAW Pop'!$G$2:$G$1729,C6,'RAW Pop'!$K$2:$K$1729,$G$1)/5</f>
        <v>2197897.9073288799</v>
      </c>
      <c r="H6" s="2">
        <f>SUMIFS('RAW Pop'!$L$2:$L$1729,'RAW Pop'!$G$2:$G$1729,C6,'RAW Pop'!$K$2:$K$1729,$H$1)/5</f>
        <v>2180935.7647172799</v>
      </c>
      <c r="I6" s="2">
        <f>SUMIFS('RAW Pop'!$L$2:$L$1729,'RAW Pop'!$G$2:$G$1729,C6,'RAW Pop'!$K$2:$K$1729,$I$1)/5</f>
        <v>2169692.92588998</v>
      </c>
      <c r="J6" s="2">
        <f>SUMIFS('RAW Pop'!$L$2:$L$1729,'RAW Pop'!$G$2:$G$1729,C6,'RAW Pop'!$K$2:$K$1729,$J$1)/5</f>
        <v>2164441.3696729001</v>
      </c>
      <c r="K6" s="2">
        <f>SUMIFS('RAW Pop'!$L$2:$L$1729,'RAW Pop'!$G$2:$G$1729,C6,'RAW Pop'!$K$2:$K$1729,$K$1)/5</f>
        <v>2163205.8532566996</v>
      </c>
      <c r="L6" s="2">
        <f>SUMIFS('RAW Pop'!$L$2:$L$1729,'RAW Pop'!$G$2:$G$1729,C6,'RAW Pop'!$K$2:$K$1729,$L$1)/5</f>
        <v>2164730.1119412002</v>
      </c>
      <c r="M6" s="2">
        <f>SUMIFS('RAW Pop'!$L$2:$L$1729,'RAW Pop'!$G$2:$G$1729,C6,'RAW Pop'!$K$2:$K$1729,$M$1)/5</f>
        <v>2169206.0410186802</v>
      </c>
      <c r="N6" s="2">
        <f>SUMIFS('RAW Pop'!$L$2:$L$1729,'RAW Pop'!$G$2:$G$1729,C6,'RAW Pop'!$K$2:$K$1729,$N$1)/5</f>
        <v>2177235.9491089601</v>
      </c>
      <c r="O6" s="2">
        <f>SUMIFS('RAW Pop'!$L$2:$L$1729,'RAW Pop'!$G$2:$G$1729,C6,'RAW Pop'!$K$2:$K$1729,$O$1)/5</f>
        <v>2189526.35930188</v>
      </c>
      <c r="P6" s="2">
        <f>SUMIFS('RAW Pop'!$L$2:$L$1729,'RAW Pop'!$G$2:$G$1729,C6,'RAW Pop'!$K$2:$K$1729,$P$1)/5</f>
        <v>2204493.2114488999</v>
      </c>
      <c r="Q6" s="2">
        <f>SUMIFS('RAW Pop'!$L$2:$L$1729,'RAW Pop'!$G$2:$G$1729,C6,'RAW Pop'!$K$2:$K$1729,$Q$1)/5</f>
        <v>2219823.12224444</v>
      </c>
      <c r="R6" s="2">
        <f>SUMIFS('RAW Pop'!$L$2:$L$1729,'RAW Pop'!$G$2:$G$1729,C6,'RAW Pop'!$K$2:$K$1729,$R$1)/5</f>
        <v>2233406.5222404199</v>
      </c>
      <c r="S6" s="2">
        <f>SUMIFS('RAW Pop'!$L$2:$L$1729,'RAW Pop'!$G$2:$G$1729,C6,'RAW Pop'!$K$2:$K$1729,$S$1)/5</f>
        <v>2245497.01776342</v>
      </c>
      <c r="T6" s="2">
        <f>SUMIFS('RAW Pop'!$L$2:$L$1729,'RAW Pop'!$G$2:$G$1729,C6,'RAW Pop'!$K$2:$K$1729,$T$1)/5</f>
        <v>2256468.3798639802</v>
      </c>
      <c r="U6" s="2">
        <f>SUMIFS('RAW Pop'!$L$2:$L$1729,'RAW Pop'!$G$2:$G$1729,C6,'RAW Pop'!$K$2:$K$1729,$U$1)/5</f>
        <v>2266283.1990819001</v>
      </c>
      <c r="V6" s="2">
        <f>SUMIFS('RAW Pop'!$L$2:$L$1729,'RAW Pop'!$G$2:$G$1729,C6,'RAW Pop'!$K$2:$K$1729,$V$1)/5</f>
        <v>2275383.2281718398</v>
      </c>
      <c r="W6" s="2">
        <f>SUMIFS('RAW Pop'!$L$2:$L$1729,'RAW Pop'!$G$2:$G$1729,C6,'RAW Pop'!$K$2:$K$1729,$W$1)/5</f>
        <v>2283498.0258110003</v>
      </c>
      <c r="X6" s="2">
        <f>SUMIFS('RAW Pop'!$L$2:$L$1729,'RAW Pop'!$G$2:$G$1729,C6,'RAW Pop'!$K$2:$K$1729,$X$1)/5</f>
        <v>2290009.7994065601</v>
      </c>
      <c r="Y6" s="2">
        <f>SUMIFS('RAW Pop'!$L$2:$L$1729,'RAW Pop'!$G$2:$G$1729,C6,'RAW Pop'!$K$2:$K$1729,$Y$1)/5</f>
        <v>2293948.0074733803</v>
      </c>
      <c r="Z6" s="2">
        <f>SUMIFS('RAW Pop'!$L$2:$L$1729,'RAW Pop'!$G$2:$G$1729,C6,'RAW Pop'!$K$2:$K$1729,$Z$1)/5</f>
        <v>2295295.1292349799</v>
      </c>
      <c r="AA6" s="2">
        <f>SUMIFS('RAW Pop'!$L$2:$L$1729,'RAW Pop'!$G$2:$G$1729,C6,'RAW Pop'!$K$2:$K$1729,$AA$1)/5</f>
        <v>2294510.1082377601</v>
      </c>
      <c r="AB6" s="2">
        <f>SUMIFS('RAW Pop'!$L$2:$L$1729,'RAW Pop'!$G$2:$G$1729,C6,'RAW Pop'!$K$2:$K$1729,$AB$1)/5</f>
        <v>2291873.8533208002</v>
      </c>
      <c r="AC6" s="2">
        <f>SUMIFS('RAW Pop'!$L$2:$L$1729,'RAW Pop'!$G$2:$G$1729,C6,'RAW Pop'!$K$2:$K$1729,$AC$1)/5</f>
        <v>2287178.9855265198</v>
      </c>
      <c r="AD6" s="2">
        <f>SUMIFS('RAW Pop'!$L$2:$L$1729,'RAW Pop'!$G$2:$G$1729,C6,'RAW Pop'!$K$2:$K$1729,$AD$1)/5</f>
        <v>2280088.7806204599</v>
      </c>
      <c r="AE6" s="2">
        <f>SUMIFS('RAW Pop'!$L$2:$L$1729,'RAW Pop'!$G$2:$G$1729,C6,'RAW Pop'!$K$2:$K$1729,$AE$1)/5</f>
        <v>2269953.5138423</v>
      </c>
      <c r="AF6" s="2">
        <f>SUMIFS('RAW Pop'!$L$2:$L$1729,'RAW Pop'!$G$2:$G$1729,C6,'RAW Pop'!$K$2:$K$1729,$AF$1)/5</f>
        <v>2257024.1494994601</v>
      </c>
      <c r="AG6" s="2">
        <f>SUMIFS('RAW Pop'!$L$2:$L$1729,'RAW Pop'!$G$2:$G$1729,C6,'RAW Pop'!$K$2:$K$1729,$AG$1)/5</f>
        <v>2241784.5924073202</v>
      </c>
      <c r="AH6" s="2">
        <f>SUMIFS('RAW Pop'!$L$2:$L$1729,'RAW Pop'!$G$2:$G$1729,C6,'RAW Pop'!$K$2:$K$1729,$AH$1)/5</f>
        <v>2224679.3508857</v>
      </c>
      <c r="AI6" s="2">
        <f>SUMIFS('RAW Pop'!$L$2:$L$1729,'RAW Pop'!$G$2:$G$1729,C6,'RAW Pop'!$K$2:$K$1729,$AI$1)/5</f>
        <v>2206468.2786003198</v>
      </c>
    </row>
    <row r="7" spans="1:36" x14ac:dyDescent="0.2">
      <c r="A7">
        <f t="shared" si="0"/>
        <v>6</v>
      </c>
      <c r="B7" t="s">
        <v>22</v>
      </c>
      <c r="C7" s="1">
        <v>6</v>
      </c>
      <c r="D7" s="2">
        <f>SUMIFS('RAW Pop'!$L$2:$L$1729,'RAW Pop'!$G$2:$G$1729,C7,'RAW Pop'!$K$2:$K$1729,$D$1)/5</f>
        <v>2257679.6792883398</v>
      </c>
      <c r="E7" s="2">
        <f>SUMIFS('RAW Pop'!$L$2:$L$1729,'RAW Pop'!$G$2:$G$1729,C7,'RAW Pop'!$K$2:$K$1729,$E$1)/5</f>
        <v>2238724.8841906399</v>
      </c>
      <c r="F7" s="2">
        <f>SUMIFS('RAW Pop'!$L$2:$L$1729,'RAW Pop'!$G$2:$G$1729,C7,'RAW Pop'!$K$2:$K$1729,$F$1)/5</f>
        <v>2217994.0156013397</v>
      </c>
      <c r="G7" s="2">
        <f>SUMIFS('RAW Pop'!$L$2:$L$1729,'RAW Pop'!$G$2:$G$1729,C7,'RAW Pop'!$K$2:$K$1729,$G$1)/5</f>
        <v>2197897.9073288799</v>
      </c>
      <c r="H7" s="2">
        <f>SUMIFS('RAW Pop'!$L$2:$L$1729,'RAW Pop'!$G$2:$G$1729,C7,'RAW Pop'!$K$2:$K$1729,$H$1)/5</f>
        <v>2180935.7647172799</v>
      </c>
      <c r="I7" s="2">
        <f>SUMIFS('RAW Pop'!$L$2:$L$1729,'RAW Pop'!$G$2:$G$1729,C7,'RAW Pop'!$K$2:$K$1729,$I$1)/5</f>
        <v>2169692.92588998</v>
      </c>
      <c r="J7" s="2">
        <f>SUMIFS('RAW Pop'!$L$2:$L$1729,'RAW Pop'!$G$2:$G$1729,C7,'RAW Pop'!$K$2:$K$1729,$J$1)/5</f>
        <v>2164441.3696729001</v>
      </c>
      <c r="K7" s="2">
        <f>SUMIFS('RAW Pop'!$L$2:$L$1729,'RAW Pop'!$G$2:$G$1729,C7,'RAW Pop'!$K$2:$K$1729,$K$1)/5</f>
        <v>2163205.8532566996</v>
      </c>
      <c r="L7" s="2">
        <f>SUMIFS('RAW Pop'!$L$2:$L$1729,'RAW Pop'!$G$2:$G$1729,C7,'RAW Pop'!$K$2:$K$1729,$L$1)/5</f>
        <v>2164730.1119412002</v>
      </c>
      <c r="M7" s="2">
        <f>SUMIFS('RAW Pop'!$L$2:$L$1729,'RAW Pop'!$G$2:$G$1729,C7,'RAW Pop'!$K$2:$K$1729,$M$1)/5</f>
        <v>2169206.0410186802</v>
      </c>
      <c r="N7" s="2">
        <f>SUMIFS('RAW Pop'!$L$2:$L$1729,'RAW Pop'!$G$2:$G$1729,C7,'RAW Pop'!$K$2:$K$1729,$N$1)/5</f>
        <v>2177235.9491089601</v>
      </c>
      <c r="O7" s="2">
        <f>SUMIFS('RAW Pop'!$L$2:$L$1729,'RAW Pop'!$G$2:$G$1729,C7,'RAW Pop'!$K$2:$K$1729,$O$1)/5</f>
        <v>2189526.35930188</v>
      </c>
      <c r="P7" s="2">
        <f>SUMIFS('RAW Pop'!$L$2:$L$1729,'RAW Pop'!$G$2:$G$1729,C7,'RAW Pop'!$K$2:$K$1729,$P$1)/5</f>
        <v>2204493.2114488999</v>
      </c>
      <c r="Q7" s="2">
        <f>SUMIFS('RAW Pop'!$L$2:$L$1729,'RAW Pop'!$G$2:$G$1729,C7,'RAW Pop'!$K$2:$K$1729,$Q$1)/5</f>
        <v>2219823.12224444</v>
      </c>
      <c r="R7" s="2">
        <f>SUMIFS('RAW Pop'!$L$2:$L$1729,'RAW Pop'!$G$2:$G$1729,C7,'RAW Pop'!$K$2:$K$1729,$R$1)/5</f>
        <v>2233406.5222404199</v>
      </c>
      <c r="S7" s="2">
        <f>SUMIFS('RAW Pop'!$L$2:$L$1729,'RAW Pop'!$G$2:$G$1729,C7,'RAW Pop'!$K$2:$K$1729,$S$1)/5</f>
        <v>2245497.01776342</v>
      </c>
      <c r="T7" s="2">
        <f>SUMIFS('RAW Pop'!$L$2:$L$1729,'RAW Pop'!$G$2:$G$1729,C7,'RAW Pop'!$K$2:$K$1729,$T$1)/5</f>
        <v>2256468.3798639802</v>
      </c>
      <c r="U7" s="2">
        <f>SUMIFS('RAW Pop'!$L$2:$L$1729,'RAW Pop'!$G$2:$G$1729,C7,'RAW Pop'!$K$2:$K$1729,$U$1)/5</f>
        <v>2266283.1990819001</v>
      </c>
      <c r="V7" s="2">
        <f>SUMIFS('RAW Pop'!$L$2:$L$1729,'RAW Pop'!$G$2:$G$1729,C7,'RAW Pop'!$K$2:$K$1729,$V$1)/5</f>
        <v>2275383.2281718398</v>
      </c>
      <c r="W7" s="2">
        <f>SUMIFS('RAW Pop'!$L$2:$L$1729,'RAW Pop'!$G$2:$G$1729,C7,'RAW Pop'!$K$2:$K$1729,$W$1)/5</f>
        <v>2283498.0258110003</v>
      </c>
      <c r="X7" s="2">
        <f>SUMIFS('RAW Pop'!$L$2:$L$1729,'RAW Pop'!$G$2:$G$1729,C7,'RAW Pop'!$K$2:$K$1729,$X$1)/5</f>
        <v>2290009.7994065601</v>
      </c>
      <c r="Y7" s="2">
        <f>SUMIFS('RAW Pop'!$L$2:$L$1729,'RAW Pop'!$G$2:$G$1729,C7,'RAW Pop'!$K$2:$K$1729,$Y$1)/5</f>
        <v>2293948.0074733803</v>
      </c>
      <c r="Z7" s="2">
        <f>SUMIFS('RAW Pop'!$L$2:$L$1729,'RAW Pop'!$G$2:$G$1729,C7,'RAW Pop'!$K$2:$K$1729,$Z$1)/5</f>
        <v>2295295.1292349799</v>
      </c>
      <c r="AA7" s="2">
        <f>SUMIFS('RAW Pop'!$L$2:$L$1729,'RAW Pop'!$G$2:$G$1729,C7,'RAW Pop'!$K$2:$K$1729,$AA$1)/5</f>
        <v>2294510.1082377601</v>
      </c>
      <c r="AB7" s="2">
        <f>SUMIFS('RAW Pop'!$L$2:$L$1729,'RAW Pop'!$G$2:$G$1729,C7,'RAW Pop'!$K$2:$K$1729,$AB$1)/5</f>
        <v>2291873.8533208002</v>
      </c>
      <c r="AC7" s="2">
        <f>SUMIFS('RAW Pop'!$L$2:$L$1729,'RAW Pop'!$G$2:$G$1729,C7,'RAW Pop'!$K$2:$K$1729,$AC$1)/5</f>
        <v>2287178.9855265198</v>
      </c>
      <c r="AD7" s="2">
        <f>SUMIFS('RAW Pop'!$L$2:$L$1729,'RAW Pop'!$G$2:$G$1729,C7,'RAW Pop'!$K$2:$K$1729,$AD$1)/5</f>
        <v>2280088.7806204599</v>
      </c>
      <c r="AE7" s="2">
        <f>SUMIFS('RAW Pop'!$L$2:$L$1729,'RAW Pop'!$G$2:$G$1729,C7,'RAW Pop'!$K$2:$K$1729,$AE$1)/5</f>
        <v>2269953.5138423</v>
      </c>
      <c r="AF7" s="2">
        <f>SUMIFS('RAW Pop'!$L$2:$L$1729,'RAW Pop'!$G$2:$G$1729,C7,'RAW Pop'!$K$2:$K$1729,$AF$1)/5</f>
        <v>2257024.1494994601</v>
      </c>
      <c r="AG7" s="2">
        <f>SUMIFS('RAW Pop'!$L$2:$L$1729,'RAW Pop'!$G$2:$G$1729,C7,'RAW Pop'!$K$2:$K$1729,$AG$1)/5</f>
        <v>2241784.5924073202</v>
      </c>
      <c r="AH7" s="2">
        <f>SUMIFS('RAW Pop'!$L$2:$L$1729,'RAW Pop'!$G$2:$G$1729,C7,'RAW Pop'!$K$2:$K$1729,$AH$1)/5</f>
        <v>2224679.3508857</v>
      </c>
      <c r="AI7" s="2">
        <f>SUMIFS('RAW Pop'!$L$2:$L$1729,'RAW Pop'!$G$2:$G$1729,C7,'RAW Pop'!$K$2:$K$1729,$AI$1)/5</f>
        <v>2206468.2786003198</v>
      </c>
    </row>
    <row r="8" spans="1:36" x14ac:dyDescent="0.2">
      <c r="A8">
        <f t="shared" si="0"/>
        <v>7</v>
      </c>
      <c r="B8" t="s">
        <v>22</v>
      </c>
      <c r="C8" s="1">
        <v>6</v>
      </c>
      <c r="D8" s="2">
        <f>SUMIFS('RAW Pop'!$L$2:$L$1729,'RAW Pop'!$G$2:$G$1729,C8,'RAW Pop'!$K$2:$K$1729,$D$1)/5</f>
        <v>2257679.6792883398</v>
      </c>
      <c r="E8" s="2">
        <f>SUMIFS('RAW Pop'!$L$2:$L$1729,'RAW Pop'!$G$2:$G$1729,C8,'RAW Pop'!$K$2:$K$1729,$E$1)/5</f>
        <v>2238724.8841906399</v>
      </c>
      <c r="F8" s="2">
        <f>SUMIFS('RAW Pop'!$L$2:$L$1729,'RAW Pop'!$G$2:$G$1729,C8,'RAW Pop'!$K$2:$K$1729,$F$1)/5</f>
        <v>2217994.0156013397</v>
      </c>
      <c r="G8" s="2">
        <f>SUMIFS('RAW Pop'!$L$2:$L$1729,'RAW Pop'!$G$2:$G$1729,C8,'RAW Pop'!$K$2:$K$1729,$G$1)/5</f>
        <v>2197897.9073288799</v>
      </c>
      <c r="H8" s="2">
        <f>SUMIFS('RAW Pop'!$L$2:$L$1729,'RAW Pop'!$G$2:$G$1729,C8,'RAW Pop'!$K$2:$K$1729,$H$1)/5</f>
        <v>2180935.7647172799</v>
      </c>
      <c r="I8" s="2">
        <f>SUMIFS('RAW Pop'!$L$2:$L$1729,'RAW Pop'!$G$2:$G$1729,C8,'RAW Pop'!$K$2:$K$1729,$I$1)/5</f>
        <v>2169692.92588998</v>
      </c>
      <c r="J8" s="2">
        <f>SUMIFS('RAW Pop'!$L$2:$L$1729,'RAW Pop'!$G$2:$G$1729,C8,'RAW Pop'!$K$2:$K$1729,$J$1)/5</f>
        <v>2164441.3696729001</v>
      </c>
      <c r="K8" s="2">
        <f>SUMIFS('RAW Pop'!$L$2:$L$1729,'RAW Pop'!$G$2:$G$1729,C8,'RAW Pop'!$K$2:$K$1729,$K$1)/5</f>
        <v>2163205.8532566996</v>
      </c>
      <c r="L8" s="2">
        <f>SUMIFS('RAW Pop'!$L$2:$L$1729,'RAW Pop'!$G$2:$G$1729,C8,'RAW Pop'!$K$2:$K$1729,$L$1)/5</f>
        <v>2164730.1119412002</v>
      </c>
      <c r="M8" s="2">
        <f>SUMIFS('RAW Pop'!$L$2:$L$1729,'RAW Pop'!$G$2:$G$1729,C8,'RAW Pop'!$K$2:$K$1729,$M$1)/5</f>
        <v>2169206.0410186802</v>
      </c>
      <c r="N8" s="2">
        <f>SUMIFS('RAW Pop'!$L$2:$L$1729,'RAW Pop'!$G$2:$G$1729,C8,'RAW Pop'!$K$2:$K$1729,$N$1)/5</f>
        <v>2177235.9491089601</v>
      </c>
      <c r="O8" s="2">
        <f>SUMIFS('RAW Pop'!$L$2:$L$1729,'RAW Pop'!$G$2:$G$1729,C8,'RAW Pop'!$K$2:$K$1729,$O$1)/5</f>
        <v>2189526.35930188</v>
      </c>
      <c r="P8" s="2">
        <f>SUMIFS('RAW Pop'!$L$2:$L$1729,'RAW Pop'!$G$2:$G$1729,C8,'RAW Pop'!$K$2:$K$1729,$P$1)/5</f>
        <v>2204493.2114488999</v>
      </c>
      <c r="Q8" s="2">
        <f>SUMIFS('RAW Pop'!$L$2:$L$1729,'RAW Pop'!$G$2:$G$1729,C8,'RAW Pop'!$K$2:$K$1729,$Q$1)/5</f>
        <v>2219823.12224444</v>
      </c>
      <c r="R8" s="2">
        <f>SUMIFS('RAW Pop'!$L$2:$L$1729,'RAW Pop'!$G$2:$G$1729,C8,'RAW Pop'!$K$2:$K$1729,$R$1)/5</f>
        <v>2233406.5222404199</v>
      </c>
      <c r="S8" s="2">
        <f>SUMIFS('RAW Pop'!$L$2:$L$1729,'RAW Pop'!$G$2:$G$1729,C8,'RAW Pop'!$K$2:$K$1729,$S$1)/5</f>
        <v>2245497.01776342</v>
      </c>
      <c r="T8" s="2">
        <f>SUMIFS('RAW Pop'!$L$2:$L$1729,'RAW Pop'!$G$2:$G$1729,C8,'RAW Pop'!$K$2:$K$1729,$T$1)/5</f>
        <v>2256468.3798639802</v>
      </c>
      <c r="U8" s="2">
        <f>SUMIFS('RAW Pop'!$L$2:$L$1729,'RAW Pop'!$G$2:$G$1729,C8,'RAW Pop'!$K$2:$K$1729,$U$1)/5</f>
        <v>2266283.1990819001</v>
      </c>
      <c r="V8" s="2">
        <f>SUMIFS('RAW Pop'!$L$2:$L$1729,'RAW Pop'!$G$2:$G$1729,C8,'RAW Pop'!$K$2:$K$1729,$V$1)/5</f>
        <v>2275383.2281718398</v>
      </c>
      <c r="W8" s="2">
        <f>SUMIFS('RAW Pop'!$L$2:$L$1729,'RAW Pop'!$G$2:$G$1729,C8,'RAW Pop'!$K$2:$K$1729,$W$1)/5</f>
        <v>2283498.0258110003</v>
      </c>
      <c r="X8" s="2">
        <f>SUMIFS('RAW Pop'!$L$2:$L$1729,'RAW Pop'!$G$2:$G$1729,C8,'RAW Pop'!$K$2:$K$1729,$X$1)/5</f>
        <v>2290009.7994065601</v>
      </c>
      <c r="Y8" s="2">
        <f>SUMIFS('RAW Pop'!$L$2:$L$1729,'RAW Pop'!$G$2:$G$1729,C8,'RAW Pop'!$K$2:$K$1729,$Y$1)/5</f>
        <v>2293948.0074733803</v>
      </c>
      <c r="Z8" s="2">
        <f>SUMIFS('RAW Pop'!$L$2:$L$1729,'RAW Pop'!$G$2:$G$1729,C8,'RAW Pop'!$K$2:$K$1729,$Z$1)/5</f>
        <v>2295295.1292349799</v>
      </c>
      <c r="AA8" s="2">
        <f>SUMIFS('RAW Pop'!$L$2:$L$1729,'RAW Pop'!$G$2:$G$1729,C8,'RAW Pop'!$K$2:$K$1729,$AA$1)/5</f>
        <v>2294510.1082377601</v>
      </c>
      <c r="AB8" s="2">
        <f>SUMIFS('RAW Pop'!$L$2:$L$1729,'RAW Pop'!$G$2:$G$1729,C8,'RAW Pop'!$K$2:$K$1729,$AB$1)/5</f>
        <v>2291873.8533208002</v>
      </c>
      <c r="AC8" s="2">
        <f>SUMIFS('RAW Pop'!$L$2:$L$1729,'RAW Pop'!$G$2:$G$1729,C8,'RAW Pop'!$K$2:$K$1729,$AC$1)/5</f>
        <v>2287178.9855265198</v>
      </c>
      <c r="AD8" s="2">
        <f>SUMIFS('RAW Pop'!$L$2:$L$1729,'RAW Pop'!$G$2:$G$1729,C8,'RAW Pop'!$K$2:$K$1729,$AD$1)/5</f>
        <v>2280088.7806204599</v>
      </c>
      <c r="AE8" s="2">
        <f>SUMIFS('RAW Pop'!$L$2:$L$1729,'RAW Pop'!$G$2:$G$1729,C8,'RAW Pop'!$K$2:$K$1729,$AE$1)/5</f>
        <v>2269953.5138423</v>
      </c>
      <c r="AF8" s="2">
        <f>SUMIFS('RAW Pop'!$L$2:$L$1729,'RAW Pop'!$G$2:$G$1729,C8,'RAW Pop'!$K$2:$K$1729,$AF$1)/5</f>
        <v>2257024.1494994601</v>
      </c>
      <c r="AG8" s="2">
        <f>SUMIFS('RAW Pop'!$L$2:$L$1729,'RAW Pop'!$G$2:$G$1729,C8,'RAW Pop'!$K$2:$K$1729,$AG$1)/5</f>
        <v>2241784.5924073202</v>
      </c>
      <c r="AH8" s="2">
        <f>SUMIFS('RAW Pop'!$L$2:$L$1729,'RAW Pop'!$G$2:$G$1729,C8,'RAW Pop'!$K$2:$K$1729,$AH$1)/5</f>
        <v>2224679.3508857</v>
      </c>
      <c r="AI8" s="2">
        <f>SUMIFS('RAW Pop'!$L$2:$L$1729,'RAW Pop'!$G$2:$G$1729,C8,'RAW Pop'!$K$2:$K$1729,$AI$1)/5</f>
        <v>2206468.2786003198</v>
      </c>
    </row>
    <row r="9" spans="1:36" x14ac:dyDescent="0.2">
      <c r="A9">
        <f t="shared" si="0"/>
        <v>8</v>
      </c>
      <c r="B9" t="s">
        <v>22</v>
      </c>
      <c r="C9" s="1">
        <v>6</v>
      </c>
      <c r="D9" s="2">
        <f>SUMIFS('RAW Pop'!$L$2:$L$1729,'RAW Pop'!$G$2:$G$1729,C9,'RAW Pop'!$K$2:$K$1729,$D$1)/5</f>
        <v>2257679.6792883398</v>
      </c>
      <c r="E9" s="2">
        <f>SUMIFS('RAW Pop'!$L$2:$L$1729,'RAW Pop'!$G$2:$G$1729,C9,'RAW Pop'!$K$2:$K$1729,$E$1)/5</f>
        <v>2238724.8841906399</v>
      </c>
      <c r="F9" s="2">
        <f>SUMIFS('RAW Pop'!$L$2:$L$1729,'RAW Pop'!$G$2:$G$1729,C9,'RAW Pop'!$K$2:$K$1729,$F$1)/5</f>
        <v>2217994.0156013397</v>
      </c>
      <c r="G9" s="2">
        <f>SUMIFS('RAW Pop'!$L$2:$L$1729,'RAW Pop'!$G$2:$G$1729,C9,'RAW Pop'!$K$2:$K$1729,$G$1)/5</f>
        <v>2197897.9073288799</v>
      </c>
      <c r="H9" s="2">
        <f>SUMIFS('RAW Pop'!$L$2:$L$1729,'RAW Pop'!$G$2:$G$1729,C9,'RAW Pop'!$K$2:$K$1729,$H$1)/5</f>
        <v>2180935.7647172799</v>
      </c>
      <c r="I9" s="2">
        <f>SUMIFS('RAW Pop'!$L$2:$L$1729,'RAW Pop'!$G$2:$G$1729,C9,'RAW Pop'!$K$2:$K$1729,$I$1)/5</f>
        <v>2169692.92588998</v>
      </c>
      <c r="J9" s="2">
        <f>SUMIFS('RAW Pop'!$L$2:$L$1729,'RAW Pop'!$G$2:$G$1729,C9,'RAW Pop'!$K$2:$K$1729,$J$1)/5</f>
        <v>2164441.3696729001</v>
      </c>
      <c r="K9" s="2">
        <f>SUMIFS('RAW Pop'!$L$2:$L$1729,'RAW Pop'!$G$2:$G$1729,C9,'RAW Pop'!$K$2:$K$1729,$K$1)/5</f>
        <v>2163205.8532566996</v>
      </c>
      <c r="L9" s="2">
        <f>SUMIFS('RAW Pop'!$L$2:$L$1729,'RAW Pop'!$G$2:$G$1729,C9,'RAW Pop'!$K$2:$K$1729,$L$1)/5</f>
        <v>2164730.1119412002</v>
      </c>
      <c r="M9" s="2">
        <f>SUMIFS('RAW Pop'!$L$2:$L$1729,'RAW Pop'!$G$2:$G$1729,C9,'RAW Pop'!$K$2:$K$1729,$M$1)/5</f>
        <v>2169206.0410186802</v>
      </c>
      <c r="N9" s="2">
        <f>SUMIFS('RAW Pop'!$L$2:$L$1729,'RAW Pop'!$G$2:$G$1729,C9,'RAW Pop'!$K$2:$K$1729,$N$1)/5</f>
        <v>2177235.9491089601</v>
      </c>
      <c r="O9" s="2">
        <f>SUMIFS('RAW Pop'!$L$2:$L$1729,'RAW Pop'!$G$2:$G$1729,C9,'RAW Pop'!$K$2:$K$1729,$O$1)/5</f>
        <v>2189526.35930188</v>
      </c>
      <c r="P9" s="2">
        <f>SUMIFS('RAW Pop'!$L$2:$L$1729,'RAW Pop'!$G$2:$G$1729,C9,'RAW Pop'!$K$2:$K$1729,$P$1)/5</f>
        <v>2204493.2114488999</v>
      </c>
      <c r="Q9" s="2">
        <f>SUMIFS('RAW Pop'!$L$2:$L$1729,'RAW Pop'!$G$2:$G$1729,C9,'RAW Pop'!$K$2:$K$1729,$Q$1)/5</f>
        <v>2219823.12224444</v>
      </c>
      <c r="R9" s="2">
        <f>SUMIFS('RAW Pop'!$L$2:$L$1729,'RAW Pop'!$G$2:$G$1729,C9,'RAW Pop'!$K$2:$K$1729,$R$1)/5</f>
        <v>2233406.5222404199</v>
      </c>
      <c r="S9" s="2">
        <f>SUMIFS('RAW Pop'!$L$2:$L$1729,'RAW Pop'!$G$2:$G$1729,C9,'RAW Pop'!$K$2:$K$1729,$S$1)/5</f>
        <v>2245497.01776342</v>
      </c>
      <c r="T9" s="2">
        <f>SUMIFS('RAW Pop'!$L$2:$L$1729,'RAW Pop'!$G$2:$G$1729,C9,'RAW Pop'!$K$2:$K$1729,$T$1)/5</f>
        <v>2256468.3798639802</v>
      </c>
      <c r="U9" s="2">
        <f>SUMIFS('RAW Pop'!$L$2:$L$1729,'RAW Pop'!$G$2:$G$1729,C9,'RAW Pop'!$K$2:$K$1729,$U$1)/5</f>
        <v>2266283.1990819001</v>
      </c>
      <c r="V9" s="2">
        <f>SUMIFS('RAW Pop'!$L$2:$L$1729,'RAW Pop'!$G$2:$G$1729,C9,'RAW Pop'!$K$2:$K$1729,$V$1)/5</f>
        <v>2275383.2281718398</v>
      </c>
      <c r="W9" s="2">
        <f>SUMIFS('RAW Pop'!$L$2:$L$1729,'RAW Pop'!$G$2:$G$1729,C9,'RAW Pop'!$K$2:$K$1729,$W$1)/5</f>
        <v>2283498.0258110003</v>
      </c>
      <c r="X9" s="2">
        <f>SUMIFS('RAW Pop'!$L$2:$L$1729,'RAW Pop'!$G$2:$G$1729,C9,'RAW Pop'!$K$2:$K$1729,$X$1)/5</f>
        <v>2290009.7994065601</v>
      </c>
      <c r="Y9" s="2">
        <f>SUMIFS('RAW Pop'!$L$2:$L$1729,'RAW Pop'!$G$2:$G$1729,C9,'RAW Pop'!$K$2:$K$1729,$Y$1)/5</f>
        <v>2293948.0074733803</v>
      </c>
      <c r="Z9" s="2">
        <f>SUMIFS('RAW Pop'!$L$2:$L$1729,'RAW Pop'!$G$2:$G$1729,C9,'RAW Pop'!$K$2:$K$1729,$Z$1)/5</f>
        <v>2295295.1292349799</v>
      </c>
      <c r="AA9" s="2">
        <f>SUMIFS('RAW Pop'!$L$2:$L$1729,'RAW Pop'!$G$2:$G$1729,C9,'RAW Pop'!$K$2:$K$1729,$AA$1)/5</f>
        <v>2294510.1082377601</v>
      </c>
      <c r="AB9" s="2">
        <f>SUMIFS('RAW Pop'!$L$2:$L$1729,'RAW Pop'!$G$2:$G$1729,C9,'RAW Pop'!$K$2:$K$1729,$AB$1)/5</f>
        <v>2291873.8533208002</v>
      </c>
      <c r="AC9" s="2">
        <f>SUMIFS('RAW Pop'!$L$2:$L$1729,'RAW Pop'!$G$2:$G$1729,C9,'RAW Pop'!$K$2:$K$1729,$AC$1)/5</f>
        <v>2287178.9855265198</v>
      </c>
      <c r="AD9" s="2">
        <f>SUMIFS('RAW Pop'!$L$2:$L$1729,'RAW Pop'!$G$2:$G$1729,C9,'RAW Pop'!$K$2:$K$1729,$AD$1)/5</f>
        <v>2280088.7806204599</v>
      </c>
      <c r="AE9" s="2">
        <f>SUMIFS('RAW Pop'!$L$2:$L$1729,'RAW Pop'!$G$2:$G$1729,C9,'RAW Pop'!$K$2:$K$1729,$AE$1)/5</f>
        <v>2269953.5138423</v>
      </c>
      <c r="AF9" s="2">
        <f>SUMIFS('RAW Pop'!$L$2:$L$1729,'RAW Pop'!$G$2:$G$1729,C9,'RAW Pop'!$K$2:$K$1729,$AF$1)/5</f>
        <v>2257024.1494994601</v>
      </c>
      <c r="AG9" s="2">
        <f>SUMIFS('RAW Pop'!$L$2:$L$1729,'RAW Pop'!$G$2:$G$1729,C9,'RAW Pop'!$K$2:$K$1729,$AG$1)/5</f>
        <v>2241784.5924073202</v>
      </c>
      <c r="AH9" s="2">
        <f>SUMIFS('RAW Pop'!$L$2:$L$1729,'RAW Pop'!$G$2:$G$1729,C9,'RAW Pop'!$K$2:$K$1729,$AH$1)/5</f>
        <v>2224679.3508857</v>
      </c>
      <c r="AI9" s="2">
        <f>SUMIFS('RAW Pop'!$L$2:$L$1729,'RAW Pop'!$G$2:$G$1729,C9,'RAW Pop'!$K$2:$K$1729,$AI$1)/5</f>
        <v>2206468.2786003198</v>
      </c>
    </row>
    <row r="10" spans="1:36" x14ac:dyDescent="0.2">
      <c r="A10">
        <f t="shared" si="0"/>
        <v>9</v>
      </c>
      <c r="B10" t="s">
        <v>22</v>
      </c>
      <c r="C10" s="1">
        <v>6</v>
      </c>
      <c r="D10" s="2">
        <f>SUMIFS('RAW Pop'!$L$2:$L$1729,'RAW Pop'!$G$2:$G$1729,C10,'RAW Pop'!$K$2:$K$1729,$D$1)/5</f>
        <v>2257679.6792883398</v>
      </c>
      <c r="E10" s="2">
        <f>SUMIFS('RAW Pop'!$L$2:$L$1729,'RAW Pop'!$G$2:$G$1729,C10,'RAW Pop'!$K$2:$K$1729,$E$1)/5</f>
        <v>2238724.8841906399</v>
      </c>
      <c r="F10" s="2">
        <f>SUMIFS('RAW Pop'!$L$2:$L$1729,'RAW Pop'!$G$2:$G$1729,C10,'RAW Pop'!$K$2:$K$1729,$F$1)/5</f>
        <v>2217994.0156013397</v>
      </c>
      <c r="G10" s="2">
        <f>SUMIFS('RAW Pop'!$L$2:$L$1729,'RAW Pop'!$G$2:$G$1729,C10,'RAW Pop'!$K$2:$K$1729,$G$1)/5</f>
        <v>2197897.9073288799</v>
      </c>
      <c r="H10" s="2">
        <f>SUMIFS('RAW Pop'!$L$2:$L$1729,'RAW Pop'!$G$2:$G$1729,C10,'RAW Pop'!$K$2:$K$1729,$H$1)/5</f>
        <v>2180935.7647172799</v>
      </c>
      <c r="I10" s="2">
        <f>SUMIFS('RAW Pop'!$L$2:$L$1729,'RAW Pop'!$G$2:$G$1729,C10,'RAW Pop'!$K$2:$K$1729,$I$1)/5</f>
        <v>2169692.92588998</v>
      </c>
      <c r="J10" s="2">
        <f>SUMIFS('RAW Pop'!$L$2:$L$1729,'RAW Pop'!$G$2:$G$1729,C10,'RAW Pop'!$K$2:$K$1729,$J$1)/5</f>
        <v>2164441.3696729001</v>
      </c>
      <c r="K10" s="2">
        <f>SUMIFS('RAW Pop'!$L$2:$L$1729,'RAW Pop'!$G$2:$G$1729,C10,'RAW Pop'!$K$2:$K$1729,$K$1)/5</f>
        <v>2163205.8532566996</v>
      </c>
      <c r="L10" s="2">
        <f>SUMIFS('RAW Pop'!$L$2:$L$1729,'RAW Pop'!$G$2:$G$1729,C10,'RAW Pop'!$K$2:$K$1729,$L$1)/5</f>
        <v>2164730.1119412002</v>
      </c>
      <c r="M10" s="2">
        <f>SUMIFS('RAW Pop'!$L$2:$L$1729,'RAW Pop'!$G$2:$G$1729,C10,'RAW Pop'!$K$2:$K$1729,$M$1)/5</f>
        <v>2169206.0410186802</v>
      </c>
      <c r="N10" s="2">
        <f>SUMIFS('RAW Pop'!$L$2:$L$1729,'RAW Pop'!$G$2:$G$1729,C10,'RAW Pop'!$K$2:$K$1729,$N$1)/5</f>
        <v>2177235.9491089601</v>
      </c>
      <c r="O10" s="2">
        <f>SUMIFS('RAW Pop'!$L$2:$L$1729,'RAW Pop'!$G$2:$G$1729,C10,'RAW Pop'!$K$2:$K$1729,$O$1)/5</f>
        <v>2189526.35930188</v>
      </c>
      <c r="P10" s="2">
        <f>SUMIFS('RAW Pop'!$L$2:$L$1729,'RAW Pop'!$G$2:$G$1729,C10,'RAW Pop'!$K$2:$K$1729,$P$1)/5</f>
        <v>2204493.2114488999</v>
      </c>
      <c r="Q10" s="2">
        <f>SUMIFS('RAW Pop'!$L$2:$L$1729,'RAW Pop'!$G$2:$G$1729,C10,'RAW Pop'!$K$2:$K$1729,$Q$1)/5</f>
        <v>2219823.12224444</v>
      </c>
      <c r="R10" s="2">
        <f>SUMIFS('RAW Pop'!$L$2:$L$1729,'RAW Pop'!$G$2:$G$1729,C10,'RAW Pop'!$K$2:$K$1729,$R$1)/5</f>
        <v>2233406.5222404199</v>
      </c>
      <c r="S10" s="2">
        <f>SUMIFS('RAW Pop'!$L$2:$L$1729,'RAW Pop'!$G$2:$G$1729,C10,'RAW Pop'!$K$2:$K$1729,$S$1)/5</f>
        <v>2245497.01776342</v>
      </c>
      <c r="T10" s="2">
        <f>SUMIFS('RAW Pop'!$L$2:$L$1729,'RAW Pop'!$G$2:$G$1729,C10,'RAW Pop'!$K$2:$K$1729,$T$1)/5</f>
        <v>2256468.3798639802</v>
      </c>
      <c r="U10" s="2">
        <f>SUMIFS('RAW Pop'!$L$2:$L$1729,'RAW Pop'!$G$2:$G$1729,C10,'RAW Pop'!$K$2:$K$1729,$U$1)/5</f>
        <v>2266283.1990819001</v>
      </c>
      <c r="V10" s="2">
        <f>SUMIFS('RAW Pop'!$L$2:$L$1729,'RAW Pop'!$G$2:$G$1729,C10,'RAW Pop'!$K$2:$K$1729,$V$1)/5</f>
        <v>2275383.2281718398</v>
      </c>
      <c r="W10" s="2">
        <f>SUMIFS('RAW Pop'!$L$2:$L$1729,'RAW Pop'!$G$2:$G$1729,C10,'RAW Pop'!$K$2:$K$1729,$W$1)/5</f>
        <v>2283498.0258110003</v>
      </c>
      <c r="X10" s="2">
        <f>SUMIFS('RAW Pop'!$L$2:$L$1729,'RAW Pop'!$G$2:$G$1729,C10,'RAW Pop'!$K$2:$K$1729,$X$1)/5</f>
        <v>2290009.7994065601</v>
      </c>
      <c r="Y10" s="2">
        <f>SUMIFS('RAW Pop'!$L$2:$L$1729,'RAW Pop'!$G$2:$G$1729,C10,'RAW Pop'!$K$2:$K$1729,$Y$1)/5</f>
        <v>2293948.0074733803</v>
      </c>
      <c r="Z10" s="2">
        <f>SUMIFS('RAW Pop'!$L$2:$L$1729,'RAW Pop'!$G$2:$G$1729,C10,'RAW Pop'!$K$2:$K$1729,$Z$1)/5</f>
        <v>2295295.1292349799</v>
      </c>
      <c r="AA10" s="2">
        <f>SUMIFS('RAW Pop'!$L$2:$L$1729,'RAW Pop'!$G$2:$G$1729,C10,'RAW Pop'!$K$2:$K$1729,$AA$1)/5</f>
        <v>2294510.1082377601</v>
      </c>
      <c r="AB10" s="2">
        <f>SUMIFS('RAW Pop'!$L$2:$L$1729,'RAW Pop'!$G$2:$G$1729,C10,'RAW Pop'!$K$2:$K$1729,$AB$1)/5</f>
        <v>2291873.8533208002</v>
      </c>
      <c r="AC10" s="2">
        <f>SUMIFS('RAW Pop'!$L$2:$L$1729,'RAW Pop'!$G$2:$G$1729,C10,'RAW Pop'!$K$2:$K$1729,$AC$1)/5</f>
        <v>2287178.9855265198</v>
      </c>
      <c r="AD10" s="2">
        <f>SUMIFS('RAW Pop'!$L$2:$L$1729,'RAW Pop'!$G$2:$G$1729,C10,'RAW Pop'!$K$2:$K$1729,$AD$1)/5</f>
        <v>2280088.7806204599</v>
      </c>
      <c r="AE10" s="2">
        <f>SUMIFS('RAW Pop'!$L$2:$L$1729,'RAW Pop'!$G$2:$G$1729,C10,'RAW Pop'!$K$2:$K$1729,$AE$1)/5</f>
        <v>2269953.5138423</v>
      </c>
      <c r="AF10" s="2">
        <f>SUMIFS('RAW Pop'!$L$2:$L$1729,'RAW Pop'!$G$2:$G$1729,C10,'RAW Pop'!$K$2:$K$1729,$AF$1)/5</f>
        <v>2257024.1494994601</v>
      </c>
      <c r="AG10" s="2">
        <f>SUMIFS('RAW Pop'!$L$2:$L$1729,'RAW Pop'!$G$2:$G$1729,C10,'RAW Pop'!$K$2:$K$1729,$AG$1)/5</f>
        <v>2241784.5924073202</v>
      </c>
      <c r="AH10" s="2">
        <f>SUMIFS('RAW Pop'!$L$2:$L$1729,'RAW Pop'!$G$2:$G$1729,C10,'RAW Pop'!$K$2:$K$1729,$AH$1)/5</f>
        <v>2224679.3508857</v>
      </c>
      <c r="AI10" s="2">
        <f>SUMIFS('RAW Pop'!$L$2:$L$1729,'RAW Pop'!$G$2:$G$1729,C10,'RAW Pop'!$K$2:$K$1729,$AI$1)/5</f>
        <v>2206468.2786003198</v>
      </c>
    </row>
    <row r="11" spans="1:36" x14ac:dyDescent="0.2">
      <c r="A11">
        <f t="shared" si="0"/>
        <v>10</v>
      </c>
      <c r="B11" t="s">
        <v>23</v>
      </c>
      <c r="C11" s="1">
        <v>7</v>
      </c>
      <c r="D11" s="2">
        <f>SUMIFS('RAW Pop'!$L$2:$L$1729,'RAW Pop'!$G$2:$G$1729,C11,'RAW Pop'!$K$2:$K$1729,$D$1)/5</f>
        <v>2169180.0525389197</v>
      </c>
      <c r="E11" s="2">
        <f>SUMIFS('RAW Pop'!$L$2:$L$1729,'RAW Pop'!$G$2:$G$1729,C11,'RAW Pop'!$K$2:$K$1729,$E$1)/5</f>
        <v>2188220.61552754</v>
      </c>
      <c r="F11" s="2">
        <f>SUMIFS('RAW Pop'!$L$2:$L$1729,'RAW Pop'!$G$2:$G$1729,C11,'RAW Pop'!$K$2:$K$1729,$F$1)/5</f>
        <v>2198991.7194763999</v>
      </c>
      <c r="G11" s="2">
        <f>SUMIFS('RAW Pop'!$L$2:$L$1729,'RAW Pop'!$G$2:$G$1729,C11,'RAW Pop'!$K$2:$K$1729,$G$1)/5</f>
        <v>2201414.2279973002</v>
      </c>
      <c r="H11" s="2">
        <f>SUMIFS('RAW Pop'!$L$2:$L$1729,'RAW Pop'!$G$2:$G$1729,C11,'RAW Pop'!$K$2:$K$1729,$H$1)/5</f>
        <v>2195232.2637831201</v>
      </c>
      <c r="I11" s="2">
        <f>SUMIFS('RAW Pop'!$L$2:$L$1729,'RAW Pop'!$G$2:$G$1729,C11,'RAW Pop'!$K$2:$K$1729,$I$1)/5</f>
        <v>2181732.1204537801</v>
      </c>
      <c r="J11" s="2">
        <f>SUMIFS('RAW Pop'!$L$2:$L$1729,'RAW Pop'!$G$2:$G$1729,C11,'RAW Pop'!$K$2:$K$1729,$J$1)/5</f>
        <v>2164233.7371788202</v>
      </c>
      <c r="K11" s="2">
        <f>SUMIFS('RAW Pop'!$L$2:$L$1729,'RAW Pop'!$G$2:$G$1729,C11,'RAW Pop'!$K$2:$K$1729,$K$1)/5</f>
        <v>2146119.6725936597</v>
      </c>
      <c r="L11" s="2">
        <f>SUMIFS('RAW Pop'!$L$2:$L$1729,'RAW Pop'!$G$2:$G$1729,C11,'RAW Pop'!$K$2:$K$1729,$L$1)/5</f>
        <v>2129462.7631545202</v>
      </c>
      <c r="M11" s="2">
        <f>SUMIFS('RAW Pop'!$L$2:$L$1729,'RAW Pop'!$G$2:$G$1729,C11,'RAW Pop'!$K$2:$K$1729,$M$1)/5</f>
        <v>2116331.8339549401</v>
      </c>
      <c r="N11" s="2">
        <f>SUMIFS('RAW Pop'!$L$2:$L$1729,'RAW Pop'!$G$2:$G$1729,C11,'RAW Pop'!$K$2:$K$1729,$N$1)/5</f>
        <v>2108873.3795381403</v>
      </c>
      <c r="O11" s="2">
        <f>SUMIFS('RAW Pop'!$L$2:$L$1729,'RAW Pop'!$G$2:$G$1729,C11,'RAW Pop'!$K$2:$K$1729,$O$1)/5</f>
        <v>2106993.0089333197</v>
      </c>
      <c r="P11" s="2">
        <f>SUMIFS('RAW Pop'!$L$2:$L$1729,'RAW Pop'!$G$2:$G$1729,C11,'RAW Pop'!$K$2:$K$1729,$P$1)/5</f>
        <v>2108949.0055174599</v>
      </c>
      <c r="Q11" s="2">
        <f>SUMIFS('RAW Pop'!$L$2:$L$1729,'RAW Pop'!$G$2:$G$1729,C11,'RAW Pop'!$K$2:$K$1729,$Q$1)/5</f>
        <v>2113727.9992876397</v>
      </c>
      <c r="R11" s="2">
        <f>SUMIFS('RAW Pop'!$L$2:$L$1729,'RAW Pop'!$G$2:$G$1729,C11,'RAW Pop'!$K$2:$K$1729,$R$1)/5</f>
        <v>2120672.6719694799</v>
      </c>
      <c r="S11" s="2">
        <f>SUMIFS('RAW Pop'!$L$2:$L$1729,'RAW Pop'!$G$2:$G$1729,C11,'RAW Pop'!$K$2:$K$1729,$S$1)/5</f>
        <v>2131614.1357918</v>
      </c>
      <c r="T11" s="2">
        <f>SUMIFS('RAW Pop'!$L$2:$L$1729,'RAW Pop'!$G$2:$G$1729,C11,'RAW Pop'!$K$2:$K$1729,$T$1)/5</f>
        <v>2148430.9239043603</v>
      </c>
      <c r="U11" s="2">
        <f>SUMIFS('RAW Pop'!$L$2:$L$1729,'RAW Pop'!$G$2:$G$1729,C11,'RAW Pop'!$K$2:$K$1729,$U$1)/5</f>
        <v>2167917.4219082603</v>
      </c>
      <c r="V11" s="2">
        <f>SUMIFS('RAW Pop'!$L$2:$L$1729,'RAW Pop'!$G$2:$G$1729,C11,'RAW Pop'!$K$2:$K$1729,$V$1)/5</f>
        <v>2187189.7102998002</v>
      </c>
      <c r="W11" s="2">
        <f>SUMIFS('RAW Pop'!$L$2:$L$1729,'RAW Pop'!$G$2:$G$1729,C11,'RAW Pop'!$K$2:$K$1729,$W$1)/5</f>
        <v>2204368.6526915999</v>
      </c>
      <c r="X11" s="2">
        <f>SUMIFS('RAW Pop'!$L$2:$L$1729,'RAW Pop'!$G$2:$G$1729,C11,'RAW Pop'!$K$2:$K$1729,$X$1)/5</f>
        <v>2218197.9993516002</v>
      </c>
      <c r="Y11" s="2">
        <f>SUMIFS('RAW Pop'!$L$2:$L$1729,'RAW Pop'!$G$2:$G$1729,C11,'RAW Pop'!$K$2:$K$1729,$Y$1)/5</f>
        <v>2227620.4777192599</v>
      </c>
      <c r="Z11" s="2">
        <f>SUMIFS('RAW Pop'!$L$2:$L$1729,'RAW Pop'!$G$2:$G$1729,C11,'RAW Pop'!$K$2:$K$1729,$Z$1)/5</f>
        <v>2233893.7636480001</v>
      </c>
      <c r="AA11" s="2">
        <f>SUMIFS('RAW Pop'!$L$2:$L$1729,'RAW Pop'!$G$2:$G$1729,C11,'RAW Pop'!$K$2:$K$1729,$AA$1)/5</f>
        <v>2237896.4172838801</v>
      </c>
      <c r="AB11" s="2">
        <f>SUMIFS('RAW Pop'!$L$2:$L$1729,'RAW Pop'!$G$2:$G$1729,C11,'RAW Pop'!$K$2:$K$1729,$AB$1)/5</f>
        <v>2239946.9018955599</v>
      </c>
      <c r="AC11" s="2">
        <f>SUMIFS('RAW Pop'!$L$2:$L$1729,'RAW Pop'!$G$2:$G$1729,C11,'RAW Pop'!$K$2:$K$1729,$AC$1)/5</f>
        <v>2240009.1869717999</v>
      </c>
      <c r="AD11" s="2">
        <f>SUMIFS('RAW Pop'!$L$2:$L$1729,'RAW Pop'!$G$2:$G$1729,C11,'RAW Pop'!$K$2:$K$1729,$AD$1)/5</f>
        <v>2237696.8163334196</v>
      </c>
      <c r="AE11" s="2">
        <f>SUMIFS('RAW Pop'!$L$2:$L$1729,'RAW Pop'!$G$2:$G$1729,C11,'RAW Pop'!$K$2:$K$1729,$AE$1)/5</f>
        <v>2233414.83730496</v>
      </c>
      <c r="AF11" s="2">
        <f>SUMIFS('RAW Pop'!$L$2:$L$1729,'RAW Pop'!$G$2:$G$1729,C11,'RAW Pop'!$K$2:$K$1729,$AF$1)/5</f>
        <v>2228021.2883448601</v>
      </c>
      <c r="AG11" s="2">
        <f>SUMIFS('RAW Pop'!$L$2:$L$1729,'RAW Pop'!$G$2:$G$1729,C11,'RAW Pop'!$K$2:$K$1729,$AG$1)/5</f>
        <v>2222241.0010897201</v>
      </c>
      <c r="AH11" s="2">
        <f>SUMIFS('RAW Pop'!$L$2:$L$1729,'RAW Pop'!$G$2:$G$1729,C11,'RAW Pop'!$K$2:$K$1729,$AH$1)/5</f>
        <v>2216312.0103042</v>
      </c>
      <c r="AI11" s="2">
        <f>SUMIFS('RAW Pop'!$L$2:$L$1729,'RAW Pop'!$G$2:$G$1729,C11,'RAW Pop'!$K$2:$K$1729,$AI$1)/5</f>
        <v>2210241.8369276603</v>
      </c>
    </row>
    <row r="12" spans="1:36" x14ac:dyDescent="0.2">
      <c r="A12">
        <f t="shared" si="0"/>
        <v>11</v>
      </c>
      <c r="B12" t="s">
        <v>23</v>
      </c>
      <c r="C12" s="1">
        <v>7</v>
      </c>
      <c r="D12" s="2">
        <f>SUMIFS('RAW Pop'!$L$2:$L$1729,'RAW Pop'!$G$2:$G$1729,C12,'RAW Pop'!$K$2:$K$1729,$D$1)/5</f>
        <v>2169180.0525389197</v>
      </c>
      <c r="E12" s="2">
        <f>SUMIFS('RAW Pop'!$L$2:$L$1729,'RAW Pop'!$G$2:$G$1729,C12,'RAW Pop'!$K$2:$K$1729,$E$1)/5</f>
        <v>2188220.61552754</v>
      </c>
      <c r="F12" s="2">
        <f>SUMIFS('RAW Pop'!$L$2:$L$1729,'RAW Pop'!$G$2:$G$1729,C12,'RAW Pop'!$K$2:$K$1729,$F$1)/5</f>
        <v>2198991.7194763999</v>
      </c>
      <c r="G12" s="2">
        <f>SUMIFS('RAW Pop'!$L$2:$L$1729,'RAW Pop'!$G$2:$G$1729,C12,'RAW Pop'!$K$2:$K$1729,$G$1)/5</f>
        <v>2201414.2279973002</v>
      </c>
      <c r="H12" s="2">
        <f>SUMIFS('RAW Pop'!$L$2:$L$1729,'RAW Pop'!$G$2:$G$1729,C12,'RAW Pop'!$K$2:$K$1729,$H$1)/5</f>
        <v>2195232.2637831201</v>
      </c>
      <c r="I12" s="2">
        <f>SUMIFS('RAW Pop'!$L$2:$L$1729,'RAW Pop'!$G$2:$G$1729,C12,'RAW Pop'!$K$2:$K$1729,$I$1)/5</f>
        <v>2181732.1204537801</v>
      </c>
      <c r="J12" s="2">
        <f>SUMIFS('RAW Pop'!$L$2:$L$1729,'RAW Pop'!$G$2:$G$1729,C12,'RAW Pop'!$K$2:$K$1729,$J$1)/5</f>
        <v>2164233.7371788202</v>
      </c>
      <c r="K12" s="2">
        <f>SUMIFS('RAW Pop'!$L$2:$L$1729,'RAW Pop'!$G$2:$G$1729,C12,'RAW Pop'!$K$2:$K$1729,$K$1)/5</f>
        <v>2146119.6725936597</v>
      </c>
      <c r="L12" s="2">
        <f>SUMIFS('RAW Pop'!$L$2:$L$1729,'RAW Pop'!$G$2:$G$1729,C12,'RAW Pop'!$K$2:$K$1729,$L$1)/5</f>
        <v>2129462.7631545202</v>
      </c>
      <c r="M12" s="2">
        <f>SUMIFS('RAW Pop'!$L$2:$L$1729,'RAW Pop'!$G$2:$G$1729,C12,'RAW Pop'!$K$2:$K$1729,$M$1)/5</f>
        <v>2116331.8339549401</v>
      </c>
      <c r="N12" s="2">
        <f>SUMIFS('RAW Pop'!$L$2:$L$1729,'RAW Pop'!$G$2:$G$1729,C12,'RAW Pop'!$K$2:$K$1729,$N$1)/5</f>
        <v>2108873.3795381403</v>
      </c>
      <c r="O12" s="2">
        <f>SUMIFS('RAW Pop'!$L$2:$L$1729,'RAW Pop'!$G$2:$G$1729,C12,'RAW Pop'!$K$2:$K$1729,$O$1)/5</f>
        <v>2106993.0089333197</v>
      </c>
      <c r="P12" s="2">
        <f>SUMIFS('RAW Pop'!$L$2:$L$1729,'RAW Pop'!$G$2:$G$1729,C12,'RAW Pop'!$K$2:$K$1729,$P$1)/5</f>
        <v>2108949.0055174599</v>
      </c>
      <c r="Q12" s="2">
        <f>SUMIFS('RAW Pop'!$L$2:$L$1729,'RAW Pop'!$G$2:$G$1729,C12,'RAW Pop'!$K$2:$K$1729,$Q$1)/5</f>
        <v>2113727.9992876397</v>
      </c>
      <c r="R12" s="2">
        <f>SUMIFS('RAW Pop'!$L$2:$L$1729,'RAW Pop'!$G$2:$G$1729,C12,'RAW Pop'!$K$2:$K$1729,$R$1)/5</f>
        <v>2120672.6719694799</v>
      </c>
      <c r="S12" s="2">
        <f>SUMIFS('RAW Pop'!$L$2:$L$1729,'RAW Pop'!$G$2:$G$1729,C12,'RAW Pop'!$K$2:$K$1729,$S$1)/5</f>
        <v>2131614.1357918</v>
      </c>
      <c r="T12" s="2">
        <f>SUMIFS('RAW Pop'!$L$2:$L$1729,'RAW Pop'!$G$2:$G$1729,C12,'RAW Pop'!$K$2:$K$1729,$T$1)/5</f>
        <v>2148430.9239043603</v>
      </c>
      <c r="U12" s="2">
        <f>SUMIFS('RAW Pop'!$L$2:$L$1729,'RAW Pop'!$G$2:$G$1729,C12,'RAW Pop'!$K$2:$K$1729,$U$1)/5</f>
        <v>2167917.4219082603</v>
      </c>
      <c r="V12" s="2">
        <f>SUMIFS('RAW Pop'!$L$2:$L$1729,'RAW Pop'!$G$2:$G$1729,C12,'RAW Pop'!$K$2:$K$1729,$V$1)/5</f>
        <v>2187189.7102998002</v>
      </c>
      <c r="W12" s="2">
        <f>SUMIFS('RAW Pop'!$L$2:$L$1729,'RAW Pop'!$G$2:$G$1729,C12,'RAW Pop'!$K$2:$K$1729,$W$1)/5</f>
        <v>2204368.6526915999</v>
      </c>
      <c r="X12" s="2">
        <f>SUMIFS('RAW Pop'!$L$2:$L$1729,'RAW Pop'!$G$2:$G$1729,C12,'RAW Pop'!$K$2:$K$1729,$X$1)/5</f>
        <v>2218197.9993516002</v>
      </c>
      <c r="Y12" s="2">
        <f>SUMIFS('RAW Pop'!$L$2:$L$1729,'RAW Pop'!$G$2:$G$1729,C12,'RAW Pop'!$K$2:$K$1729,$Y$1)/5</f>
        <v>2227620.4777192599</v>
      </c>
      <c r="Z12" s="2">
        <f>SUMIFS('RAW Pop'!$L$2:$L$1729,'RAW Pop'!$G$2:$G$1729,C12,'RAW Pop'!$K$2:$K$1729,$Z$1)/5</f>
        <v>2233893.7636480001</v>
      </c>
      <c r="AA12" s="2">
        <f>SUMIFS('RAW Pop'!$L$2:$L$1729,'RAW Pop'!$G$2:$G$1729,C12,'RAW Pop'!$K$2:$K$1729,$AA$1)/5</f>
        <v>2237896.4172838801</v>
      </c>
      <c r="AB12" s="2">
        <f>SUMIFS('RAW Pop'!$L$2:$L$1729,'RAW Pop'!$G$2:$G$1729,C12,'RAW Pop'!$K$2:$K$1729,$AB$1)/5</f>
        <v>2239946.9018955599</v>
      </c>
      <c r="AC12" s="2">
        <f>SUMIFS('RAW Pop'!$L$2:$L$1729,'RAW Pop'!$G$2:$G$1729,C12,'RAW Pop'!$K$2:$K$1729,$AC$1)/5</f>
        <v>2240009.1869717999</v>
      </c>
      <c r="AD12" s="2">
        <f>SUMIFS('RAW Pop'!$L$2:$L$1729,'RAW Pop'!$G$2:$G$1729,C12,'RAW Pop'!$K$2:$K$1729,$AD$1)/5</f>
        <v>2237696.8163334196</v>
      </c>
      <c r="AE12" s="2">
        <f>SUMIFS('RAW Pop'!$L$2:$L$1729,'RAW Pop'!$G$2:$G$1729,C12,'RAW Pop'!$K$2:$K$1729,$AE$1)/5</f>
        <v>2233414.83730496</v>
      </c>
      <c r="AF12" s="2">
        <f>SUMIFS('RAW Pop'!$L$2:$L$1729,'RAW Pop'!$G$2:$G$1729,C12,'RAW Pop'!$K$2:$K$1729,$AF$1)/5</f>
        <v>2228021.2883448601</v>
      </c>
      <c r="AG12" s="2">
        <f>SUMIFS('RAW Pop'!$L$2:$L$1729,'RAW Pop'!$G$2:$G$1729,C12,'RAW Pop'!$K$2:$K$1729,$AG$1)/5</f>
        <v>2222241.0010897201</v>
      </c>
      <c r="AH12" s="2">
        <f>SUMIFS('RAW Pop'!$L$2:$L$1729,'RAW Pop'!$G$2:$G$1729,C12,'RAW Pop'!$K$2:$K$1729,$AH$1)/5</f>
        <v>2216312.0103042</v>
      </c>
      <c r="AI12" s="2">
        <f>SUMIFS('RAW Pop'!$L$2:$L$1729,'RAW Pop'!$G$2:$G$1729,C12,'RAW Pop'!$K$2:$K$1729,$AI$1)/5</f>
        <v>2210241.8369276603</v>
      </c>
    </row>
    <row r="13" spans="1:36" x14ac:dyDescent="0.2">
      <c r="A13">
        <f t="shared" si="0"/>
        <v>12</v>
      </c>
      <c r="B13" t="s">
        <v>23</v>
      </c>
      <c r="C13" s="1">
        <v>7</v>
      </c>
      <c r="D13" s="2">
        <f>SUMIFS('RAW Pop'!$L$2:$L$1729,'RAW Pop'!$G$2:$G$1729,C13,'RAW Pop'!$K$2:$K$1729,$D$1)/5</f>
        <v>2169180.0525389197</v>
      </c>
      <c r="E13" s="2">
        <f>SUMIFS('RAW Pop'!$L$2:$L$1729,'RAW Pop'!$G$2:$G$1729,C13,'RAW Pop'!$K$2:$K$1729,$E$1)/5</f>
        <v>2188220.61552754</v>
      </c>
      <c r="F13" s="2">
        <f>SUMIFS('RAW Pop'!$L$2:$L$1729,'RAW Pop'!$G$2:$G$1729,C13,'RAW Pop'!$K$2:$K$1729,$F$1)/5</f>
        <v>2198991.7194763999</v>
      </c>
      <c r="G13" s="2">
        <f>SUMIFS('RAW Pop'!$L$2:$L$1729,'RAW Pop'!$G$2:$G$1729,C13,'RAW Pop'!$K$2:$K$1729,$G$1)/5</f>
        <v>2201414.2279973002</v>
      </c>
      <c r="H13" s="2">
        <f>SUMIFS('RAW Pop'!$L$2:$L$1729,'RAW Pop'!$G$2:$G$1729,C13,'RAW Pop'!$K$2:$K$1729,$H$1)/5</f>
        <v>2195232.2637831201</v>
      </c>
      <c r="I13" s="2">
        <f>SUMIFS('RAW Pop'!$L$2:$L$1729,'RAW Pop'!$G$2:$G$1729,C13,'RAW Pop'!$K$2:$K$1729,$I$1)/5</f>
        <v>2181732.1204537801</v>
      </c>
      <c r="J13" s="2">
        <f>SUMIFS('RAW Pop'!$L$2:$L$1729,'RAW Pop'!$G$2:$G$1729,C13,'RAW Pop'!$K$2:$K$1729,$J$1)/5</f>
        <v>2164233.7371788202</v>
      </c>
      <c r="K13" s="2">
        <f>SUMIFS('RAW Pop'!$L$2:$L$1729,'RAW Pop'!$G$2:$G$1729,C13,'RAW Pop'!$K$2:$K$1729,$K$1)/5</f>
        <v>2146119.6725936597</v>
      </c>
      <c r="L13" s="2">
        <f>SUMIFS('RAW Pop'!$L$2:$L$1729,'RAW Pop'!$G$2:$G$1729,C13,'RAW Pop'!$K$2:$K$1729,$L$1)/5</f>
        <v>2129462.7631545202</v>
      </c>
      <c r="M13" s="2">
        <f>SUMIFS('RAW Pop'!$L$2:$L$1729,'RAW Pop'!$G$2:$G$1729,C13,'RAW Pop'!$K$2:$K$1729,$M$1)/5</f>
        <v>2116331.8339549401</v>
      </c>
      <c r="N13" s="2">
        <f>SUMIFS('RAW Pop'!$L$2:$L$1729,'RAW Pop'!$G$2:$G$1729,C13,'RAW Pop'!$K$2:$K$1729,$N$1)/5</f>
        <v>2108873.3795381403</v>
      </c>
      <c r="O13" s="2">
        <f>SUMIFS('RAW Pop'!$L$2:$L$1729,'RAW Pop'!$G$2:$G$1729,C13,'RAW Pop'!$K$2:$K$1729,$O$1)/5</f>
        <v>2106993.0089333197</v>
      </c>
      <c r="P13" s="2">
        <f>SUMIFS('RAW Pop'!$L$2:$L$1729,'RAW Pop'!$G$2:$G$1729,C13,'RAW Pop'!$K$2:$K$1729,$P$1)/5</f>
        <v>2108949.0055174599</v>
      </c>
      <c r="Q13" s="2">
        <f>SUMIFS('RAW Pop'!$L$2:$L$1729,'RAW Pop'!$G$2:$G$1729,C13,'RAW Pop'!$K$2:$K$1729,$Q$1)/5</f>
        <v>2113727.9992876397</v>
      </c>
      <c r="R13" s="2">
        <f>SUMIFS('RAW Pop'!$L$2:$L$1729,'RAW Pop'!$G$2:$G$1729,C13,'RAW Pop'!$K$2:$K$1729,$R$1)/5</f>
        <v>2120672.6719694799</v>
      </c>
      <c r="S13" s="2">
        <f>SUMIFS('RAW Pop'!$L$2:$L$1729,'RAW Pop'!$G$2:$G$1729,C13,'RAW Pop'!$K$2:$K$1729,$S$1)/5</f>
        <v>2131614.1357918</v>
      </c>
      <c r="T13" s="2">
        <f>SUMIFS('RAW Pop'!$L$2:$L$1729,'RAW Pop'!$G$2:$G$1729,C13,'RAW Pop'!$K$2:$K$1729,$T$1)/5</f>
        <v>2148430.9239043603</v>
      </c>
      <c r="U13" s="2">
        <f>SUMIFS('RAW Pop'!$L$2:$L$1729,'RAW Pop'!$G$2:$G$1729,C13,'RAW Pop'!$K$2:$K$1729,$U$1)/5</f>
        <v>2167917.4219082603</v>
      </c>
      <c r="V13" s="2">
        <f>SUMIFS('RAW Pop'!$L$2:$L$1729,'RAW Pop'!$G$2:$G$1729,C13,'RAW Pop'!$K$2:$K$1729,$V$1)/5</f>
        <v>2187189.7102998002</v>
      </c>
      <c r="W13" s="2">
        <f>SUMIFS('RAW Pop'!$L$2:$L$1729,'RAW Pop'!$G$2:$G$1729,C13,'RAW Pop'!$K$2:$K$1729,$W$1)/5</f>
        <v>2204368.6526915999</v>
      </c>
      <c r="X13" s="2">
        <f>SUMIFS('RAW Pop'!$L$2:$L$1729,'RAW Pop'!$G$2:$G$1729,C13,'RAW Pop'!$K$2:$K$1729,$X$1)/5</f>
        <v>2218197.9993516002</v>
      </c>
      <c r="Y13" s="2">
        <f>SUMIFS('RAW Pop'!$L$2:$L$1729,'RAW Pop'!$G$2:$G$1729,C13,'RAW Pop'!$K$2:$K$1729,$Y$1)/5</f>
        <v>2227620.4777192599</v>
      </c>
      <c r="Z13" s="2">
        <f>SUMIFS('RAW Pop'!$L$2:$L$1729,'RAW Pop'!$G$2:$G$1729,C13,'RAW Pop'!$K$2:$K$1729,$Z$1)/5</f>
        <v>2233893.7636480001</v>
      </c>
      <c r="AA13" s="2">
        <f>SUMIFS('RAW Pop'!$L$2:$L$1729,'RAW Pop'!$G$2:$G$1729,C13,'RAW Pop'!$K$2:$K$1729,$AA$1)/5</f>
        <v>2237896.4172838801</v>
      </c>
      <c r="AB13" s="2">
        <f>SUMIFS('RAW Pop'!$L$2:$L$1729,'RAW Pop'!$G$2:$G$1729,C13,'RAW Pop'!$K$2:$K$1729,$AB$1)/5</f>
        <v>2239946.9018955599</v>
      </c>
      <c r="AC13" s="2">
        <f>SUMIFS('RAW Pop'!$L$2:$L$1729,'RAW Pop'!$G$2:$G$1729,C13,'RAW Pop'!$K$2:$K$1729,$AC$1)/5</f>
        <v>2240009.1869717999</v>
      </c>
      <c r="AD13" s="2">
        <f>SUMIFS('RAW Pop'!$L$2:$L$1729,'RAW Pop'!$G$2:$G$1729,C13,'RAW Pop'!$K$2:$K$1729,$AD$1)/5</f>
        <v>2237696.8163334196</v>
      </c>
      <c r="AE13" s="2">
        <f>SUMIFS('RAW Pop'!$L$2:$L$1729,'RAW Pop'!$G$2:$G$1729,C13,'RAW Pop'!$K$2:$K$1729,$AE$1)/5</f>
        <v>2233414.83730496</v>
      </c>
      <c r="AF13" s="2">
        <f>SUMIFS('RAW Pop'!$L$2:$L$1729,'RAW Pop'!$G$2:$G$1729,C13,'RAW Pop'!$K$2:$K$1729,$AF$1)/5</f>
        <v>2228021.2883448601</v>
      </c>
      <c r="AG13" s="2">
        <f>SUMIFS('RAW Pop'!$L$2:$L$1729,'RAW Pop'!$G$2:$G$1729,C13,'RAW Pop'!$K$2:$K$1729,$AG$1)/5</f>
        <v>2222241.0010897201</v>
      </c>
      <c r="AH13" s="2">
        <f>SUMIFS('RAW Pop'!$L$2:$L$1729,'RAW Pop'!$G$2:$G$1729,C13,'RAW Pop'!$K$2:$K$1729,$AH$1)/5</f>
        <v>2216312.0103042</v>
      </c>
      <c r="AI13" s="2">
        <f>SUMIFS('RAW Pop'!$L$2:$L$1729,'RAW Pop'!$G$2:$G$1729,C13,'RAW Pop'!$K$2:$K$1729,$AI$1)/5</f>
        <v>2210241.8369276603</v>
      </c>
    </row>
    <row r="14" spans="1:36" x14ac:dyDescent="0.2">
      <c r="A14">
        <f t="shared" si="0"/>
        <v>13</v>
      </c>
      <c r="B14" t="s">
        <v>23</v>
      </c>
      <c r="C14" s="1">
        <v>7</v>
      </c>
      <c r="D14" s="2">
        <f>SUMIFS('RAW Pop'!$L$2:$L$1729,'RAW Pop'!$G$2:$G$1729,C14,'RAW Pop'!$K$2:$K$1729,$D$1)/5</f>
        <v>2169180.0525389197</v>
      </c>
      <c r="E14" s="2">
        <f>SUMIFS('RAW Pop'!$L$2:$L$1729,'RAW Pop'!$G$2:$G$1729,C14,'RAW Pop'!$K$2:$K$1729,$E$1)/5</f>
        <v>2188220.61552754</v>
      </c>
      <c r="F14" s="2">
        <f>SUMIFS('RAW Pop'!$L$2:$L$1729,'RAW Pop'!$G$2:$G$1729,C14,'RAW Pop'!$K$2:$K$1729,$F$1)/5</f>
        <v>2198991.7194763999</v>
      </c>
      <c r="G14" s="2">
        <f>SUMIFS('RAW Pop'!$L$2:$L$1729,'RAW Pop'!$G$2:$G$1729,C14,'RAW Pop'!$K$2:$K$1729,$G$1)/5</f>
        <v>2201414.2279973002</v>
      </c>
      <c r="H14" s="2">
        <f>SUMIFS('RAW Pop'!$L$2:$L$1729,'RAW Pop'!$G$2:$G$1729,C14,'RAW Pop'!$K$2:$K$1729,$H$1)/5</f>
        <v>2195232.2637831201</v>
      </c>
      <c r="I14" s="2">
        <f>SUMIFS('RAW Pop'!$L$2:$L$1729,'RAW Pop'!$G$2:$G$1729,C14,'RAW Pop'!$K$2:$K$1729,$I$1)/5</f>
        <v>2181732.1204537801</v>
      </c>
      <c r="J14" s="2">
        <f>SUMIFS('RAW Pop'!$L$2:$L$1729,'RAW Pop'!$G$2:$G$1729,C14,'RAW Pop'!$K$2:$K$1729,$J$1)/5</f>
        <v>2164233.7371788202</v>
      </c>
      <c r="K14" s="2">
        <f>SUMIFS('RAW Pop'!$L$2:$L$1729,'RAW Pop'!$G$2:$G$1729,C14,'RAW Pop'!$K$2:$K$1729,$K$1)/5</f>
        <v>2146119.6725936597</v>
      </c>
      <c r="L14" s="2">
        <f>SUMIFS('RAW Pop'!$L$2:$L$1729,'RAW Pop'!$G$2:$G$1729,C14,'RAW Pop'!$K$2:$K$1729,$L$1)/5</f>
        <v>2129462.7631545202</v>
      </c>
      <c r="M14" s="2">
        <f>SUMIFS('RAW Pop'!$L$2:$L$1729,'RAW Pop'!$G$2:$G$1729,C14,'RAW Pop'!$K$2:$K$1729,$M$1)/5</f>
        <v>2116331.8339549401</v>
      </c>
      <c r="N14" s="2">
        <f>SUMIFS('RAW Pop'!$L$2:$L$1729,'RAW Pop'!$G$2:$G$1729,C14,'RAW Pop'!$K$2:$K$1729,$N$1)/5</f>
        <v>2108873.3795381403</v>
      </c>
      <c r="O14" s="2">
        <f>SUMIFS('RAW Pop'!$L$2:$L$1729,'RAW Pop'!$G$2:$G$1729,C14,'RAW Pop'!$K$2:$K$1729,$O$1)/5</f>
        <v>2106993.0089333197</v>
      </c>
      <c r="P14" s="2">
        <f>SUMIFS('RAW Pop'!$L$2:$L$1729,'RAW Pop'!$G$2:$G$1729,C14,'RAW Pop'!$K$2:$K$1729,$P$1)/5</f>
        <v>2108949.0055174599</v>
      </c>
      <c r="Q14" s="2">
        <f>SUMIFS('RAW Pop'!$L$2:$L$1729,'RAW Pop'!$G$2:$G$1729,C14,'RAW Pop'!$K$2:$K$1729,$Q$1)/5</f>
        <v>2113727.9992876397</v>
      </c>
      <c r="R14" s="2">
        <f>SUMIFS('RAW Pop'!$L$2:$L$1729,'RAW Pop'!$G$2:$G$1729,C14,'RAW Pop'!$K$2:$K$1729,$R$1)/5</f>
        <v>2120672.6719694799</v>
      </c>
      <c r="S14" s="2">
        <f>SUMIFS('RAW Pop'!$L$2:$L$1729,'RAW Pop'!$G$2:$G$1729,C14,'RAW Pop'!$K$2:$K$1729,$S$1)/5</f>
        <v>2131614.1357918</v>
      </c>
      <c r="T14" s="2">
        <f>SUMIFS('RAW Pop'!$L$2:$L$1729,'RAW Pop'!$G$2:$G$1729,C14,'RAW Pop'!$K$2:$K$1729,$T$1)/5</f>
        <v>2148430.9239043603</v>
      </c>
      <c r="U14" s="2">
        <f>SUMIFS('RAW Pop'!$L$2:$L$1729,'RAW Pop'!$G$2:$G$1729,C14,'RAW Pop'!$K$2:$K$1729,$U$1)/5</f>
        <v>2167917.4219082603</v>
      </c>
      <c r="V14" s="2">
        <f>SUMIFS('RAW Pop'!$L$2:$L$1729,'RAW Pop'!$G$2:$G$1729,C14,'RAW Pop'!$K$2:$K$1729,$V$1)/5</f>
        <v>2187189.7102998002</v>
      </c>
      <c r="W14" s="2">
        <f>SUMIFS('RAW Pop'!$L$2:$L$1729,'RAW Pop'!$G$2:$G$1729,C14,'RAW Pop'!$K$2:$K$1729,$W$1)/5</f>
        <v>2204368.6526915999</v>
      </c>
      <c r="X14" s="2">
        <f>SUMIFS('RAW Pop'!$L$2:$L$1729,'RAW Pop'!$G$2:$G$1729,C14,'RAW Pop'!$K$2:$K$1729,$X$1)/5</f>
        <v>2218197.9993516002</v>
      </c>
      <c r="Y14" s="2">
        <f>SUMIFS('RAW Pop'!$L$2:$L$1729,'RAW Pop'!$G$2:$G$1729,C14,'RAW Pop'!$K$2:$K$1729,$Y$1)/5</f>
        <v>2227620.4777192599</v>
      </c>
      <c r="Z14" s="2">
        <f>SUMIFS('RAW Pop'!$L$2:$L$1729,'RAW Pop'!$G$2:$G$1729,C14,'RAW Pop'!$K$2:$K$1729,$Z$1)/5</f>
        <v>2233893.7636480001</v>
      </c>
      <c r="AA14" s="2">
        <f>SUMIFS('RAW Pop'!$L$2:$L$1729,'RAW Pop'!$G$2:$G$1729,C14,'RAW Pop'!$K$2:$K$1729,$AA$1)/5</f>
        <v>2237896.4172838801</v>
      </c>
      <c r="AB14" s="2">
        <f>SUMIFS('RAW Pop'!$L$2:$L$1729,'RAW Pop'!$G$2:$G$1729,C14,'RAW Pop'!$K$2:$K$1729,$AB$1)/5</f>
        <v>2239946.9018955599</v>
      </c>
      <c r="AC14" s="2">
        <f>SUMIFS('RAW Pop'!$L$2:$L$1729,'RAW Pop'!$G$2:$G$1729,C14,'RAW Pop'!$K$2:$K$1729,$AC$1)/5</f>
        <v>2240009.1869717999</v>
      </c>
      <c r="AD14" s="2">
        <f>SUMIFS('RAW Pop'!$L$2:$L$1729,'RAW Pop'!$G$2:$G$1729,C14,'RAW Pop'!$K$2:$K$1729,$AD$1)/5</f>
        <v>2237696.8163334196</v>
      </c>
      <c r="AE14" s="2">
        <f>SUMIFS('RAW Pop'!$L$2:$L$1729,'RAW Pop'!$G$2:$G$1729,C14,'RAW Pop'!$K$2:$K$1729,$AE$1)/5</f>
        <v>2233414.83730496</v>
      </c>
      <c r="AF14" s="2">
        <f>SUMIFS('RAW Pop'!$L$2:$L$1729,'RAW Pop'!$G$2:$G$1729,C14,'RAW Pop'!$K$2:$K$1729,$AF$1)/5</f>
        <v>2228021.2883448601</v>
      </c>
      <c r="AG14" s="2">
        <f>SUMIFS('RAW Pop'!$L$2:$L$1729,'RAW Pop'!$G$2:$G$1729,C14,'RAW Pop'!$K$2:$K$1729,$AG$1)/5</f>
        <v>2222241.0010897201</v>
      </c>
      <c r="AH14" s="2">
        <f>SUMIFS('RAW Pop'!$L$2:$L$1729,'RAW Pop'!$G$2:$G$1729,C14,'RAW Pop'!$K$2:$K$1729,$AH$1)/5</f>
        <v>2216312.0103042</v>
      </c>
      <c r="AI14" s="2">
        <f>SUMIFS('RAW Pop'!$L$2:$L$1729,'RAW Pop'!$G$2:$G$1729,C14,'RAW Pop'!$K$2:$K$1729,$AI$1)/5</f>
        <v>2210241.8369276603</v>
      </c>
    </row>
    <row r="15" spans="1:36" x14ac:dyDescent="0.2">
      <c r="A15">
        <f t="shared" si="0"/>
        <v>14</v>
      </c>
      <c r="B15" t="s">
        <v>23</v>
      </c>
      <c r="C15" s="1">
        <v>7</v>
      </c>
      <c r="D15" s="2">
        <f>SUMIFS('RAW Pop'!$L$2:$L$1729,'RAW Pop'!$G$2:$G$1729,C15,'RAW Pop'!$K$2:$K$1729,$D$1)/5</f>
        <v>2169180.0525389197</v>
      </c>
      <c r="E15" s="2">
        <f>SUMIFS('RAW Pop'!$L$2:$L$1729,'RAW Pop'!$G$2:$G$1729,C15,'RAW Pop'!$K$2:$K$1729,$E$1)/5</f>
        <v>2188220.61552754</v>
      </c>
      <c r="F15" s="2">
        <f>SUMIFS('RAW Pop'!$L$2:$L$1729,'RAW Pop'!$G$2:$G$1729,C15,'RAW Pop'!$K$2:$K$1729,$F$1)/5</f>
        <v>2198991.7194763999</v>
      </c>
      <c r="G15" s="2">
        <f>SUMIFS('RAW Pop'!$L$2:$L$1729,'RAW Pop'!$G$2:$G$1729,C15,'RAW Pop'!$K$2:$K$1729,$G$1)/5</f>
        <v>2201414.2279973002</v>
      </c>
      <c r="H15" s="2">
        <f>SUMIFS('RAW Pop'!$L$2:$L$1729,'RAW Pop'!$G$2:$G$1729,C15,'RAW Pop'!$K$2:$K$1729,$H$1)/5</f>
        <v>2195232.2637831201</v>
      </c>
      <c r="I15" s="2">
        <f>SUMIFS('RAW Pop'!$L$2:$L$1729,'RAW Pop'!$G$2:$G$1729,C15,'RAW Pop'!$K$2:$K$1729,$I$1)/5</f>
        <v>2181732.1204537801</v>
      </c>
      <c r="J15" s="2">
        <f>SUMIFS('RAW Pop'!$L$2:$L$1729,'RAW Pop'!$G$2:$G$1729,C15,'RAW Pop'!$K$2:$K$1729,$J$1)/5</f>
        <v>2164233.7371788202</v>
      </c>
      <c r="K15" s="2">
        <f>SUMIFS('RAW Pop'!$L$2:$L$1729,'RAW Pop'!$G$2:$G$1729,C15,'RAW Pop'!$K$2:$K$1729,$K$1)/5</f>
        <v>2146119.6725936597</v>
      </c>
      <c r="L15" s="2">
        <f>SUMIFS('RAW Pop'!$L$2:$L$1729,'RAW Pop'!$G$2:$G$1729,C15,'RAW Pop'!$K$2:$K$1729,$L$1)/5</f>
        <v>2129462.7631545202</v>
      </c>
      <c r="M15" s="2">
        <f>SUMIFS('RAW Pop'!$L$2:$L$1729,'RAW Pop'!$G$2:$G$1729,C15,'RAW Pop'!$K$2:$K$1729,$M$1)/5</f>
        <v>2116331.8339549401</v>
      </c>
      <c r="N15" s="2">
        <f>SUMIFS('RAW Pop'!$L$2:$L$1729,'RAW Pop'!$G$2:$G$1729,C15,'RAW Pop'!$K$2:$K$1729,$N$1)/5</f>
        <v>2108873.3795381403</v>
      </c>
      <c r="O15" s="2">
        <f>SUMIFS('RAW Pop'!$L$2:$L$1729,'RAW Pop'!$G$2:$G$1729,C15,'RAW Pop'!$K$2:$K$1729,$O$1)/5</f>
        <v>2106993.0089333197</v>
      </c>
      <c r="P15" s="2">
        <f>SUMIFS('RAW Pop'!$L$2:$L$1729,'RAW Pop'!$G$2:$G$1729,C15,'RAW Pop'!$K$2:$K$1729,$P$1)/5</f>
        <v>2108949.0055174599</v>
      </c>
      <c r="Q15" s="2">
        <f>SUMIFS('RAW Pop'!$L$2:$L$1729,'RAW Pop'!$G$2:$G$1729,C15,'RAW Pop'!$K$2:$K$1729,$Q$1)/5</f>
        <v>2113727.9992876397</v>
      </c>
      <c r="R15" s="2">
        <f>SUMIFS('RAW Pop'!$L$2:$L$1729,'RAW Pop'!$G$2:$G$1729,C15,'RAW Pop'!$K$2:$K$1729,$R$1)/5</f>
        <v>2120672.6719694799</v>
      </c>
      <c r="S15" s="2">
        <f>SUMIFS('RAW Pop'!$L$2:$L$1729,'RAW Pop'!$G$2:$G$1729,C15,'RAW Pop'!$K$2:$K$1729,$S$1)/5</f>
        <v>2131614.1357918</v>
      </c>
      <c r="T15" s="2">
        <f>SUMIFS('RAW Pop'!$L$2:$L$1729,'RAW Pop'!$G$2:$G$1729,C15,'RAW Pop'!$K$2:$K$1729,$T$1)/5</f>
        <v>2148430.9239043603</v>
      </c>
      <c r="U15" s="2">
        <f>SUMIFS('RAW Pop'!$L$2:$L$1729,'RAW Pop'!$G$2:$G$1729,C15,'RAW Pop'!$K$2:$K$1729,$U$1)/5</f>
        <v>2167917.4219082603</v>
      </c>
      <c r="V15" s="2">
        <f>SUMIFS('RAW Pop'!$L$2:$L$1729,'RAW Pop'!$G$2:$G$1729,C15,'RAW Pop'!$K$2:$K$1729,$V$1)/5</f>
        <v>2187189.7102998002</v>
      </c>
      <c r="W15" s="2">
        <f>SUMIFS('RAW Pop'!$L$2:$L$1729,'RAW Pop'!$G$2:$G$1729,C15,'RAW Pop'!$K$2:$K$1729,$W$1)/5</f>
        <v>2204368.6526915999</v>
      </c>
      <c r="X15" s="2">
        <f>SUMIFS('RAW Pop'!$L$2:$L$1729,'RAW Pop'!$G$2:$G$1729,C15,'RAW Pop'!$K$2:$K$1729,$X$1)/5</f>
        <v>2218197.9993516002</v>
      </c>
      <c r="Y15" s="2">
        <f>SUMIFS('RAW Pop'!$L$2:$L$1729,'RAW Pop'!$G$2:$G$1729,C15,'RAW Pop'!$K$2:$K$1729,$Y$1)/5</f>
        <v>2227620.4777192599</v>
      </c>
      <c r="Z15" s="2">
        <f>SUMIFS('RAW Pop'!$L$2:$L$1729,'RAW Pop'!$G$2:$G$1729,C15,'RAW Pop'!$K$2:$K$1729,$Z$1)/5</f>
        <v>2233893.7636480001</v>
      </c>
      <c r="AA15" s="2">
        <f>SUMIFS('RAW Pop'!$L$2:$L$1729,'RAW Pop'!$G$2:$G$1729,C15,'RAW Pop'!$K$2:$K$1729,$AA$1)/5</f>
        <v>2237896.4172838801</v>
      </c>
      <c r="AB15" s="2">
        <f>SUMIFS('RAW Pop'!$L$2:$L$1729,'RAW Pop'!$G$2:$G$1729,C15,'RAW Pop'!$K$2:$K$1729,$AB$1)/5</f>
        <v>2239946.9018955599</v>
      </c>
      <c r="AC15" s="2">
        <f>SUMIFS('RAW Pop'!$L$2:$L$1729,'RAW Pop'!$G$2:$G$1729,C15,'RAW Pop'!$K$2:$K$1729,$AC$1)/5</f>
        <v>2240009.1869717999</v>
      </c>
      <c r="AD15" s="2">
        <f>SUMIFS('RAW Pop'!$L$2:$L$1729,'RAW Pop'!$G$2:$G$1729,C15,'RAW Pop'!$K$2:$K$1729,$AD$1)/5</f>
        <v>2237696.8163334196</v>
      </c>
      <c r="AE15" s="2">
        <f>SUMIFS('RAW Pop'!$L$2:$L$1729,'RAW Pop'!$G$2:$G$1729,C15,'RAW Pop'!$K$2:$K$1729,$AE$1)/5</f>
        <v>2233414.83730496</v>
      </c>
      <c r="AF15" s="2">
        <f>SUMIFS('RAW Pop'!$L$2:$L$1729,'RAW Pop'!$G$2:$G$1729,C15,'RAW Pop'!$K$2:$K$1729,$AF$1)/5</f>
        <v>2228021.2883448601</v>
      </c>
      <c r="AG15" s="2">
        <f>SUMIFS('RAW Pop'!$L$2:$L$1729,'RAW Pop'!$G$2:$G$1729,C15,'RAW Pop'!$K$2:$K$1729,$AG$1)/5</f>
        <v>2222241.0010897201</v>
      </c>
      <c r="AH15" s="2">
        <f>SUMIFS('RAW Pop'!$L$2:$L$1729,'RAW Pop'!$G$2:$G$1729,C15,'RAW Pop'!$K$2:$K$1729,$AH$1)/5</f>
        <v>2216312.0103042</v>
      </c>
      <c r="AI15" s="2">
        <f>SUMIFS('RAW Pop'!$L$2:$L$1729,'RAW Pop'!$G$2:$G$1729,C15,'RAW Pop'!$K$2:$K$1729,$AI$1)/5</f>
        <v>2210241.8369276603</v>
      </c>
    </row>
    <row r="16" spans="1:36" x14ac:dyDescent="0.2">
      <c r="A16">
        <f t="shared" si="0"/>
        <v>15</v>
      </c>
      <c r="B16" t="s">
        <v>24</v>
      </c>
      <c r="C16" s="1">
        <v>8</v>
      </c>
      <c r="D16" s="2">
        <f>SUMIFS('RAW Pop'!$L$2:$L$1729,'RAW Pop'!$G$2:$G$1729,C16,'RAW Pop'!$K$2:$K$1729,$D$1)/5</f>
        <v>1979810.3844687962</v>
      </c>
      <c r="E16" s="2">
        <f>SUMIFS('RAW Pop'!$L$2:$L$1729,'RAW Pop'!$G$2:$G$1729,C16,'RAW Pop'!$K$2:$K$1729,$E$1)/5</f>
        <v>2011679.7386364401</v>
      </c>
      <c r="F16" s="2">
        <f>SUMIFS('RAW Pop'!$L$2:$L$1729,'RAW Pop'!$G$2:$G$1729,C16,'RAW Pop'!$K$2:$K$1729,$F$1)/5</f>
        <v>2041953.9765489802</v>
      </c>
      <c r="G16" s="2">
        <f>SUMIFS('RAW Pop'!$L$2:$L$1729,'RAW Pop'!$G$2:$G$1729,C16,'RAW Pop'!$K$2:$K$1729,$G$1)/5</f>
        <v>2070595.9359299201</v>
      </c>
      <c r="H16" s="2">
        <f>SUMIFS('RAW Pop'!$L$2:$L$1729,'RAW Pop'!$G$2:$G$1729,C16,'RAW Pop'!$K$2:$K$1729,$H$1)/5</f>
        <v>2096722.3504717001</v>
      </c>
      <c r="I16" s="2">
        <f>SUMIFS('RAW Pop'!$L$2:$L$1729,'RAW Pop'!$G$2:$G$1729,C16,'RAW Pop'!$K$2:$K$1729,$I$1)/5</f>
        <v>2118169.5458551804</v>
      </c>
      <c r="J16" s="2">
        <f>SUMIFS('RAW Pop'!$L$2:$L$1729,'RAW Pop'!$G$2:$G$1729,C16,'RAW Pop'!$K$2:$K$1729,$J$1)/5</f>
        <v>2132740.1933154399</v>
      </c>
      <c r="K16" s="2">
        <f>SUMIFS('RAW Pop'!$L$2:$L$1729,'RAW Pop'!$G$2:$G$1729,C16,'RAW Pop'!$K$2:$K$1729,$K$1)/5</f>
        <v>2139890.8261253</v>
      </c>
      <c r="L16" s="2">
        <f>SUMIFS('RAW Pop'!$L$2:$L$1729,'RAW Pop'!$G$2:$G$1729,C16,'RAW Pop'!$K$2:$K$1729,$L$1)/5</f>
        <v>2139708.62695002</v>
      </c>
      <c r="M16" s="2">
        <f>SUMIFS('RAW Pop'!$L$2:$L$1729,'RAW Pop'!$G$2:$G$1729,C16,'RAW Pop'!$K$2:$K$1729,$M$1)/5</f>
        <v>2132142.7225102601</v>
      </c>
      <c r="N16" s="2">
        <f>SUMIFS('RAW Pop'!$L$2:$L$1729,'RAW Pop'!$G$2:$G$1729,C16,'RAW Pop'!$K$2:$K$1729,$N$1)/5</f>
        <v>2118663.7495924598</v>
      </c>
      <c r="O16" s="2">
        <f>SUMIFS('RAW Pop'!$L$2:$L$1729,'RAW Pop'!$G$2:$G$1729,C16,'RAW Pop'!$K$2:$K$1729,$O$1)/5</f>
        <v>2102601.9639341002</v>
      </c>
      <c r="P16" s="2">
        <f>SUMIFS('RAW Pop'!$L$2:$L$1729,'RAW Pop'!$G$2:$G$1729,C16,'RAW Pop'!$K$2:$K$1729,$P$1)/5</f>
        <v>2087039.24685456</v>
      </c>
      <c r="Q16" s="2">
        <f>SUMIFS('RAW Pop'!$L$2:$L$1729,'RAW Pop'!$G$2:$G$1729,C16,'RAW Pop'!$K$2:$K$1729,$Q$1)/5</f>
        <v>2073730.9852664999</v>
      </c>
      <c r="R16" s="2">
        <f>SUMIFS('RAW Pop'!$L$2:$L$1729,'RAW Pop'!$G$2:$G$1729,C16,'RAW Pop'!$K$2:$K$1729,$R$1)/5</f>
        <v>2063516.7117325</v>
      </c>
      <c r="S16" s="2">
        <f>SUMIFS('RAW Pop'!$L$2:$L$1729,'RAW Pop'!$G$2:$G$1729,C16,'RAW Pop'!$K$2:$K$1729,$S$1)/5</f>
        <v>2059026.7186373598</v>
      </c>
      <c r="T16" s="2">
        <f>SUMIFS('RAW Pop'!$L$2:$L$1729,'RAW Pop'!$G$2:$G$1729,C16,'RAW Pop'!$K$2:$K$1729,$T$1)/5</f>
        <v>2060686.2656964201</v>
      </c>
      <c r="U16" s="2">
        <f>SUMIFS('RAW Pop'!$L$2:$L$1729,'RAW Pop'!$G$2:$G$1729,C16,'RAW Pop'!$K$2:$K$1729,$U$1)/5</f>
        <v>2066112.3933226801</v>
      </c>
      <c r="V16" s="2">
        <f>SUMIFS('RAW Pop'!$L$2:$L$1729,'RAW Pop'!$G$2:$G$1729,C16,'RAW Pop'!$K$2:$K$1729,$V$1)/5</f>
        <v>2074480.5071325998</v>
      </c>
      <c r="W16" s="2">
        <f>SUMIFS('RAW Pop'!$L$2:$L$1729,'RAW Pop'!$G$2:$G$1729,C16,'RAW Pop'!$K$2:$K$1729,$W$1)/5</f>
        <v>2086302.2331677799</v>
      </c>
      <c r="X16" s="2">
        <f>SUMIFS('RAW Pop'!$L$2:$L$1729,'RAW Pop'!$G$2:$G$1729,C16,'RAW Pop'!$K$2:$K$1729,$X$1)/5</f>
        <v>2102567.5101892198</v>
      </c>
      <c r="Y16" s="2">
        <f>SUMIFS('RAW Pop'!$L$2:$L$1729,'RAW Pop'!$G$2:$G$1729,C16,'RAW Pop'!$K$2:$K$1729,$Y$1)/5</f>
        <v>2124343.1982149198</v>
      </c>
      <c r="Z16" s="2">
        <f>SUMIFS('RAW Pop'!$L$2:$L$1729,'RAW Pop'!$G$2:$G$1729,C16,'RAW Pop'!$K$2:$K$1729,$Z$1)/5</f>
        <v>2148638.8428461999</v>
      </c>
      <c r="AA16" s="2">
        <f>SUMIFS('RAW Pop'!$L$2:$L$1729,'RAW Pop'!$G$2:$G$1729,C16,'RAW Pop'!$K$2:$K$1729,$AA$1)/5</f>
        <v>2171924.6858912199</v>
      </c>
      <c r="AB16" s="2">
        <f>SUMIFS('RAW Pop'!$L$2:$L$1729,'RAW Pop'!$G$2:$G$1729,C16,'RAW Pop'!$K$2:$K$1729,$AB$1)/5</f>
        <v>2191989.9694476998</v>
      </c>
      <c r="AC16" s="2">
        <f>SUMIFS('RAW Pop'!$L$2:$L$1729,'RAW Pop'!$G$2:$G$1729,C16,'RAW Pop'!$K$2:$K$1729,$AC$1)/5</f>
        <v>2207416.6660396801</v>
      </c>
      <c r="AD16" s="2">
        <f>SUMIFS('RAW Pop'!$L$2:$L$1729,'RAW Pop'!$G$2:$G$1729,C16,'RAW Pop'!$K$2:$K$1729,$AD$1)/5</f>
        <v>2217213.4011138598</v>
      </c>
      <c r="AE16" s="2">
        <f>SUMIFS('RAW Pop'!$L$2:$L$1729,'RAW Pop'!$G$2:$G$1729,C16,'RAW Pop'!$K$2:$K$1729,$AE$1)/5</f>
        <v>2222900.8465442602</v>
      </c>
      <c r="AF16" s="2">
        <f>SUMIFS('RAW Pop'!$L$2:$L$1729,'RAW Pop'!$G$2:$G$1729,C16,'RAW Pop'!$K$2:$K$1729,$AF$1)/5</f>
        <v>2225660.4938326799</v>
      </c>
      <c r="AG16" s="2">
        <f>SUMIFS('RAW Pop'!$L$2:$L$1729,'RAW Pop'!$G$2:$G$1729,C16,'RAW Pop'!$K$2:$K$1729,$AG$1)/5</f>
        <v>2226145.6603814596</v>
      </c>
      <c r="AH16" s="2">
        <f>SUMIFS('RAW Pop'!$L$2:$L$1729,'RAW Pop'!$G$2:$G$1729,C16,'RAW Pop'!$K$2:$K$1729,$AH$1)/5</f>
        <v>2224612.7577323602</v>
      </c>
      <c r="AI16" s="2">
        <f>SUMIFS('RAW Pop'!$L$2:$L$1729,'RAW Pop'!$G$2:$G$1729,C16,'RAW Pop'!$K$2:$K$1729,$AI$1)/5</f>
        <v>2220912.5405111602</v>
      </c>
    </row>
    <row r="17" spans="1:35" x14ac:dyDescent="0.2">
      <c r="A17">
        <f t="shared" si="0"/>
        <v>16</v>
      </c>
      <c r="B17" t="s">
        <v>24</v>
      </c>
      <c r="C17" s="1">
        <v>8</v>
      </c>
      <c r="D17" s="2">
        <f>SUMIFS('RAW Pop'!$L$2:$L$1729,'RAW Pop'!$G$2:$G$1729,C17,'RAW Pop'!$K$2:$K$1729,$D$1)/5</f>
        <v>1979810.3844687962</v>
      </c>
      <c r="E17" s="2">
        <f>SUMIFS('RAW Pop'!$L$2:$L$1729,'RAW Pop'!$G$2:$G$1729,C17,'RAW Pop'!$K$2:$K$1729,$E$1)/5</f>
        <v>2011679.7386364401</v>
      </c>
      <c r="F17" s="2">
        <f>SUMIFS('RAW Pop'!$L$2:$L$1729,'RAW Pop'!$G$2:$G$1729,C17,'RAW Pop'!$K$2:$K$1729,$F$1)/5</f>
        <v>2041953.9765489802</v>
      </c>
      <c r="G17" s="2">
        <f>SUMIFS('RAW Pop'!$L$2:$L$1729,'RAW Pop'!$G$2:$G$1729,C17,'RAW Pop'!$K$2:$K$1729,$G$1)/5</f>
        <v>2070595.9359299201</v>
      </c>
      <c r="H17" s="2">
        <f>SUMIFS('RAW Pop'!$L$2:$L$1729,'RAW Pop'!$G$2:$G$1729,C17,'RAW Pop'!$K$2:$K$1729,$H$1)/5</f>
        <v>2096722.3504717001</v>
      </c>
      <c r="I17" s="2">
        <f>SUMIFS('RAW Pop'!$L$2:$L$1729,'RAW Pop'!$G$2:$G$1729,C17,'RAW Pop'!$K$2:$K$1729,$I$1)/5</f>
        <v>2118169.5458551804</v>
      </c>
      <c r="J17" s="2">
        <f>SUMIFS('RAW Pop'!$L$2:$L$1729,'RAW Pop'!$G$2:$G$1729,C17,'RAW Pop'!$K$2:$K$1729,$J$1)/5</f>
        <v>2132740.1933154399</v>
      </c>
      <c r="K17" s="2">
        <f>SUMIFS('RAW Pop'!$L$2:$L$1729,'RAW Pop'!$G$2:$G$1729,C17,'RAW Pop'!$K$2:$K$1729,$K$1)/5</f>
        <v>2139890.8261253</v>
      </c>
      <c r="L17" s="2">
        <f>SUMIFS('RAW Pop'!$L$2:$L$1729,'RAW Pop'!$G$2:$G$1729,C17,'RAW Pop'!$K$2:$K$1729,$L$1)/5</f>
        <v>2139708.62695002</v>
      </c>
      <c r="M17" s="2">
        <f>SUMIFS('RAW Pop'!$L$2:$L$1729,'RAW Pop'!$G$2:$G$1729,C17,'RAW Pop'!$K$2:$K$1729,$M$1)/5</f>
        <v>2132142.7225102601</v>
      </c>
      <c r="N17" s="2">
        <f>SUMIFS('RAW Pop'!$L$2:$L$1729,'RAW Pop'!$G$2:$G$1729,C17,'RAW Pop'!$K$2:$K$1729,$N$1)/5</f>
        <v>2118663.7495924598</v>
      </c>
      <c r="O17" s="2">
        <f>SUMIFS('RAW Pop'!$L$2:$L$1729,'RAW Pop'!$G$2:$G$1729,C17,'RAW Pop'!$K$2:$K$1729,$O$1)/5</f>
        <v>2102601.9639341002</v>
      </c>
      <c r="P17" s="2">
        <f>SUMIFS('RAW Pop'!$L$2:$L$1729,'RAW Pop'!$G$2:$G$1729,C17,'RAW Pop'!$K$2:$K$1729,$P$1)/5</f>
        <v>2087039.24685456</v>
      </c>
      <c r="Q17" s="2">
        <f>SUMIFS('RAW Pop'!$L$2:$L$1729,'RAW Pop'!$G$2:$G$1729,C17,'RAW Pop'!$K$2:$K$1729,$Q$1)/5</f>
        <v>2073730.9852664999</v>
      </c>
      <c r="R17" s="2">
        <f>SUMIFS('RAW Pop'!$L$2:$L$1729,'RAW Pop'!$G$2:$G$1729,C17,'RAW Pop'!$K$2:$K$1729,$R$1)/5</f>
        <v>2063516.7117325</v>
      </c>
      <c r="S17" s="2">
        <f>SUMIFS('RAW Pop'!$L$2:$L$1729,'RAW Pop'!$G$2:$G$1729,C17,'RAW Pop'!$K$2:$K$1729,$S$1)/5</f>
        <v>2059026.7186373598</v>
      </c>
      <c r="T17" s="2">
        <f>SUMIFS('RAW Pop'!$L$2:$L$1729,'RAW Pop'!$G$2:$G$1729,C17,'RAW Pop'!$K$2:$K$1729,$T$1)/5</f>
        <v>2060686.2656964201</v>
      </c>
      <c r="U17" s="2">
        <f>SUMIFS('RAW Pop'!$L$2:$L$1729,'RAW Pop'!$G$2:$G$1729,C17,'RAW Pop'!$K$2:$K$1729,$U$1)/5</f>
        <v>2066112.3933226801</v>
      </c>
      <c r="V17" s="2">
        <f>SUMIFS('RAW Pop'!$L$2:$L$1729,'RAW Pop'!$G$2:$G$1729,C17,'RAW Pop'!$K$2:$K$1729,$V$1)/5</f>
        <v>2074480.5071325998</v>
      </c>
      <c r="W17" s="2">
        <f>SUMIFS('RAW Pop'!$L$2:$L$1729,'RAW Pop'!$G$2:$G$1729,C17,'RAW Pop'!$K$2:$K$1729,$W$1)/5</f>
        <v>2086302.2331677799</v>
      </c>
      <c r="X17" s="2">
        <f>SUMIFS('RAW Pop'!$L$2:$L$1729,'RAW Pop'!$G$2:$G$1729,C17,'RAW Pop'!$K$2:$K$1729,$X$1)/5</f>
        <v>2102567.5101892198</v>
      </c>
      <c r="Y17" s="2">
        <f>SUMIFS('RAW Pop'!$L$2:$L$1729,'RAW Pop'!$G$2:$G$1729,C17,'RAW Pop'!$K$2:$K$1729,$Y$1)/5</f>
        <v>2124343.1982149198</v>
      </c>
      <c r="Z17" s="2">
        <f>SUMIFS('RAW Pop'!$L$2:$L$1729,'RAW Pop'!$G$2:$G$1729,C17,'RAW Pop'!$K$2:$K$1729,$Z$1)/5</f>
        <v>2148638.8428461999</v>
      </c>
      <c r="AA17" s="2">
        <f>SUMIFS('RAW Pop'!$L$2:$L$1729,'RAW Pop'!$G$2:$G$1729,C17,'RAW Pop'!$K$2:$K$1729,$AA$1)/5</f>
        <v>2171924.6858912199</v>
      </c>
      <c r="AB17" s="2">
        <f>SUMIFS('RAW Pop'!$L$2:$L$1729,'RAW Pop'!$G$2:$G$1729,C17,'RAW Pop'!$K$2:$K$1729,$AB$1)/5</f>
        <v>2191989.9694476998</v>
      </c>
      <c r="AC17" s="2">
        <f>SUMIFS('RAW Pop'!$L$2:$L$1729,'RAW Pop'!$G$2:$G$1729,C17,'RAW Pop'!$K$2:$K$1729,$AC$1)/5</f>
        <v>2207416.6660396801</v>
      </c>
      <c r="AD17" s="2">
        <f>SUMIFS('RAW Pop'!$L$2:$L$1729,'RAW Pop'!$G$2:$G$1729,C17,'RAW Pop'!$K$2:$K$1729,$AD$1)/5</f>
        <v>2217213.4011138598</v>
      </c>
      <c r="AE17" s="2">
        <f>SUMIFS('RAW Pop'!$L$2:$L$1729,'RAW Pop'!$G$2:$G$1729,C17,'RAW Pop'!$K$2:$K$1729,$AE$1)/5</f>
        <v>2222900.8465442602</v>
      </c>
      <c r="AF17" s="2">
        <f>SUMIFS('RAW Pop'!$L$2:$L$1729,'RAW Pop'!$G$2:$G$1729,C17,'RAW Pop'!$K$2:$K$1729,$AF$1)/5</f>
        <v>2225660.4938326799</v>
      </c>
      <c r="AG17" s="2">
        <f>SUMIFS('RAW Pop'!$L$2:$L$1729,'RAW Pop'!$G$2:$G$1729,C17,'RAW Pop'!$K$2:$K$1729,$AG$1)/5</f>
        <v>2226145.6603814596</v>
      </c>
      <c r="AH17" s="2">
        <f>SUMIFS('RAW Pop'!$L$2:$L$1729,'RAW Pop'!$G$2:$G$1729,C17,'RAW Pop'!$K$2:$K$1729,$AH$1)/5</f>
        <v>2224612.7577323602</v>
      </c>
      <c r="AI17" s="2">
        <f>SUMIFS('RAW Pop'!$L$2:$L$1729,'RAW Pop'!$G$2:$G$1729,C17,'RAW Pop'!$K$2:$K$1729,$AI$1)/5</f>
        <v>2220912.5405111602</v>
      </c>
    </row>
    <row r="18" spans="1:35" x14ac:dyDescent="0.2">
      <c r="A18">
        <f t="shared" si="0"/>
        <v>17</v>
      </c>
      <c r="B18" t="s">
        <v>24</v>
      </c>
      <c r="C18" s="1">
        <v>8</v>
      </c>
      <c r="D18" s="2">
        <f>SUMIFS('RAW Pop'!$L$2:$L$1729,'RAW Pop'!$G$2:$G$1729,C18,'RAW Pop'!$K$2:$K$1729,$D$1)/5</f>
        <v>1979810.3844687962</v>
      </c>
      <c r="E18" s="2">
        <f>SUMIFS('RAW Pop'!$L$2:$L$1729,'RAW Pop'!$G$2:$G$1729,C18,'RAW Pop'!$K$2:$K$1729,$E$1)/5</f>
        <v>2011679.7386364401</v>
      </c>
      <c r="F18" s="2">
        <f>SUMIFS('RAW Pop'!$L$2:$L$1729,'RAW Pop'!$G$2:$G$1729,C18,'RAW Pop'!$K$2:$K$1729,$F$1)/5</f>
        <v>2041953.9765489802</v>
      </c>
      <c r="G18" s="2">
        <f>SUMIFS('RAW Pop'!$L$2:$L$1729,'RAW Pop'!$G$2:$G$1729,C18,'RAW Pop'!$K$2:$K$1729,$G$1)/5</f>
        <v>2070595.9359299201</v>
      </c>
      <c r="H18" s="2">
        <f>SUMIFS('RAW Pop'!$L$2:$L$1729,'RAW Pop'!$G$2:$G$1729,C18,'RAW Pop'!$K$2:$K$1729,$H$1)/5</f>
        <v>2096722.3504717001</v>
      </c>
      <c r="I18" s="2">
        <f>SUMIFS('RAW Pop'!$L$2:$L$1729,'RAW Pop'!$G$2:$G$1729,C18,'RAW Pop'!$K$2:$K$1729,$I$1)/5</f>
        <v>2118169.5458551804</v>
      </c>
      <c r="J18" s="2">
        <f>SUMIFS('RAW Pop'!$L$2:$L$1729,'RAW Pop'!$G$2:$G$1729,C18,'RAW Pop'!$K$2:$K$1729,$J$1)/5</f>
        <v>2132740.1933154399</v>
      </c>
      <c r="K18" s="2">
        <f>SUMIFS('RAW Pop'!$L$2:$L$1729,'RAW Pop'!$G$2:$G$1729,C18,'RAW Pop'!$K$2:$K$1729,$K$1)/5</f>
        <v>2139890.8261253</v>
      </c>
      <c r="L18" s="2">
        <f>SUMIFS('RAW Pop'!$L$2:$L$1729,'RAW Pop'!$G$2:$G$1729,C18,'RAW Pop'!$K$2:$K$1729,$L$1)/5</f>
        <v>2139708.62695002</v>
      </c>
      <c r="M18" s="2">
        <f>SUMIFS('RAW Pop'!$L$2:$L$1729,'RAW Pop'!$G$2:$G$1729,C18,'RAW Pop'!$K$2:$K$1729,$M$1)/5</f>
        <v>2132142.7225102601</v>
      </c>
      <c r="N18" s="2">
        <f>SUMIFS('RAW Pop'!$L$2:$L$1729,'RAW Pop'!$G$2:$G$1729,C18,'RAW Pop'!$K$2:$K$1729,$N$1)/5</f>
        <v>2118663.7495924598</v>
      </c>
      <c r="O18" s="2">
        <f>SUMIFS('RAW Pop'!$L$2:$L$1729,'RAW Pop'!$G$2:$G$1729,C18,'RAW Pop'!$K$2:$K$1729,$O$1)/5</f>
        <v>2102601.9639341002</v>
      </c>
      <c r="P18" s="2">
        <f>SUMIFS('RAW Pop'!$L$2:$L$1729,'RAW Pop'!$G$2:$G$1729,C18,'RAW Pop'!$K$2:$K$1729,$P$1)/5</f>
        <v>2087039.24685456</v>
      </c>
      <c r="Q18" s="2">
        <f>SUMIFS('RAW Pop'!$L$2:$L$1729,'RAW Pop'!$G$2:$G$1729,C18,'RAW Pop'!$K$2:$K$1729,$Q$1)/5</f>
        <v>2073730.9852664999</v>
      </c>
      <c r="R18" s="2">
        <f>SUMIFS('RAW Pop'!$L$2:$L$1729,'RAW Pop'!$G$2:$G$1729,C18,'RAW Pop'!$K$2:$K$1729,$R$1)/5</f>
        <v>2063516.7117325</v>
      </c>
      <c r="S18" s="2">
        <f>SUMIFS('RAW Pop'!$L$2:$L$1729,'RAW Pop'!$G$2:$G$1729,C18,'RAW Pop'!$K$2:$K$1729,$S$1)/5</f>
        <v>2059026.7186373598</v>
      </c>
      <c r="T18" s="2">
        <f>SUMIFS('RAW Pop'!$L$2:$L$1729,'RAW Pop'!$G$2:$G$1729,C18,'RAW Pop'!$K$2:$K$1729,$T$1)/5</f>
        <v>2060686.2656964201</v>
      </c>
      <c r="U18" s="2">
        <f>SUMIFS('RAW Pop'!$L$2:$L$1729,'RAW Pop'!$G$2:$G$1729,C18,'RAW Pop'!$K$2:$K$1729,$U$1)/5</f>
        <v>2066112.3933226801</v>
      </c>
      <c r="V18" s="2">
        <f>SUMIFS('RAW Pop'!$L$2:$L$1729,'RAW Pop'!$G$2:$G$1729,C18,'RAW Pop'!$K$2:$K$1729,$V$1)/5</f>
        <v>2074480.5071325998</v>
      </c>
      <c r="W18" s="2">
        <f>SUMIFS('RAW Pop'!$L$2:$L$1729,'RAW Pop'!$G$2:$G$1729,C18,'RAW Pop'!$K$2:$K$1729,$W$1)/5</f>
        <v>2086302.2331677799</v>
      </c>
      <c r="X18" s="2">
        <f>SUMIFS('RAW Pop'!$L$2:$L$1729,'RAW Pop'!$G$2:$G$1729,C18,'RAW Pop'!$K$2:$K$1729,$X$1)/5</f>
        <v>2102567.5101892198</v>
      </c>
      <c r="Y18" s="2">
        <f>SUMIFS('RAW Pop'!$L$2:$L$1729,'RAW Pop'!$G$2:$G$1729,C18,'RAW Pop'!$K$2:$K$1729,$Y$1)/5</f>
        <v>2124343.1982149198</v>
      </c>
      <c r="Z18" s="2">
        <f>SUMIFS('RAW Pop'!$L$2:$L$1729,'RAW Pop'!$G$2:$G$1729,C18,'RAW Pop'!$K$2:$K$1729,$Z$1)/5</f>
        <v>2148638.8428461999</v>
      </c>
      <c r="AA18" s="2">
        <f>SUMIFS('RAW Pop'!$L$2:$L$1729,'RAW Pop'!$G$2:$G$1729,C18,'RAW Pop'!$K$2:$K$1729,$AA$1)/5</f>
        <v>2171924.6858912199</v>
      </c>
      <c r="AB18" s="2">
        <f>SUMIFS('RAW Pop'!$L$2:$L$1729,'RAW Pop'!$G$2:$G$1729,C18,'RAW Pop'!$K$2:$K$1729,$AB$1)/5</f>
        <v>2191989.9694476998</v>
      </c>
      <c r="AC18" s="2">
        <f>SUMIFS('RAW Pop'!$L$2:$L$1729,'RAW Pop'!$G$2:$G$1729,C18,'RAW Pop'!$K$2:$K$1729,$AC$1)/5</f>
        <v>2207416.6660396801</v>
      </c>
      <c r="AD18" s="2">
        <f>SUMIFS('RAW Pop'!$L$2:$L$1729,'RAW Pop'!$G$2:$G$1729,C18,'RAW Pop'!$K$2:$K$1729,$AD$1)/5</f>
        <v>2217213.4011138598</v>
      </c>
      <c r="AE18" s="2">
        <f>SUMIFS('RAW Pop'!$L$2:$L$1729,'RAW Pop'!$G$2:$G$1729,C18,'RAW Pop'!$K$2:$K$1729,$AE$1)/5</f>
        <v>2222900.8465442602</v>
      </c>
      <c r="AF18" s="2">
        <f>SUMIFS('RAW Pop'!$L$2:$L$1729,'RAW Pop'!$G$2:$G$1729,C18,'RAW Pop'!$K$2:$K$1729,$AF$1)/5</f>
        <v>2225660.4938326799</v>
      </c>
      <c r="AG18" s="2">
        <f>SUMIFS('RAW Pop'!$L$2:$L$1729,'RAW Pop'!$G$2:$G$1729,C18,'RAW Pop'!$K$2:$K$1729,$AG$1)/5</f>
        <v>2226145.6603814596</v>
      </c>
      <c r="AH18" s="2">
        <f>SUMIFS('RAW Pop'!$L$2:$L$1729,'RAW Pop'!$G$2:$G$1729,C18,'RAW Pop'!$K$2:$K$1729,$AH$1)/5</f>
        <v>2224612.7577323602</v>
      </c>
      <c r="AI18" s="2">
        <f>SUMIFS('RAW Pop'!$L$2:$L$1729,'RAW Pop'!$G$2:$G$1729,C18,'RAW Pop'!$K$2:$K$1729,$AI$1)/5</f>
        <v>2220912.5405111602</v>
      </c>
    </row>
    <row r="19" spans="1:35" x14ac:dyDescent="0.2">
      <c r="A19">
        <f t="shared" si="0"/>
        <v>18</v>
      </c>
      <c r="B19" t="s">
        <v>24</v>
      </c>
      <c r="C19" s="1">
        <v>8</v>
      </c>
      <c r="D19" s="2">
        <f>SUMIFS('RAW Pop'!$L$2:$L$1729,'RAW Pop'!$G$2:$G$1729,C19,'RAW Pop'!$K$2:$K$1729,$D$1)/5</f>
        <v>1979810.3844687962</v>
      </c>
      <c r="E19" s="2">
        <f>SUMIFS('RAW Pop'!$L$2:$L$1729,'RAW Pop'!$G$2:$G$1729,C19,'RAW Pop'!$K$2:$K$1729,$E$1)/5</f>
        <v>2011679.7386364401</v>
      </c>
      <c r="F19" s="2">
        <f>SUMIFS('RAW Pop'!$L$2:$L$1729,'RAW Pop'!$G$2:$G$1729,C19,'RAW Pop'!$K$2:$K$1729,$F$1)/5</f>
        <v>2041953.9765489802</v>
      </c>
      <c r="G19" s="2">
        <f>SUMIFS('RAW Pop'!$L$2:$L$1729,'RAW Pop'!$G$2:$G$1729,C19,'RAW Pop'!$K$2:$K$1729,$G$1)/5</f>
        <v>2070595.9359299201</v>
      </c>
      <c r="H19" s="2">
        <f>SUMIFS('RAW Pop'!$L$2:$L$1729,'RAW Pop'!$G$2:$G$1729,C19,'RAW Pop'!$K$2:$K$1729,$H$1)/5</f>
        <v>2096722.3504717001</v>
      </c>
      <c r="I19" s="2">
        <f>SUMIFS('RAW Pop'!$L$2:$L$1729,'RAW Pop'!$G$2:$G$1729,C19,'RAW Pop'!$K$2:$K$1729,$I$1)/5</f>
        <v>2118169.5458551804</v>
      </c>
      <c r="J19" s="2">
        <f>SUMIFS('RAW Pop'!$L$2:$L$1729,'RAW Pop'!$G$2:$G$1729,C19,'RAW Pop'!$K$2:$K$1729,$J$1)/5</f>
        <v>2132740.1933154399</v>
      </c>
      <c r="K19" s="2">
        <f>SUMIFS('RAW Pop'!$L$2:$L$1729,'RAW Pop'!$G$2:$G$1729,C19,'RAW Pop'!$K$2:$K$1729,$K$1)/5</f>
        <v>2139890.8261253</v>
      </c>
      <c r="L19" s="2">
        <f>SUMIFS('RAW Pop'!$L$2:$L$1729,'RAW Pop'!$G$2:$G$1729,C19,'RAW Pop'!$K$2:$K$1729,$L$1)/5</f>
        <v>2139708.62695002</v>
      </c>
      <c r="M19" s="2">
        <f>SUMIFS('RAW Pop'!$L$2:$L$1729,'RAW Pop'!$G$2:$G$1729,C19,'RAW Pop'!$K$2:$K$1729,$M$1)/5</f>
        <v>2132142.7225102601</v>
      </c>
      <c r="N19" s="2">
        <f>SUMIFS('RAW Pop'!$L$2:$L$1729,'RAW Pop'!$G$2:$G$1729,C19,'RAW Pop'!$K$2:$K$1729,$N$1)/5</f>
        <v>2118663.7495924598</v>
      </c>
      <c r="O19" s="2">
        <f>SUMIFS('RAW Pop'!$L$2:$L$1729,'RAW Pop'!$G$2:$G$1729,C19,'RAW Pop'!$K$2:$K$1729,$O$1)/5</f>
        <v>2102601.9639341002</v>
      </c>
      <c r="P19" s="2">
        <f>SUMIFS('RAW Pop'!$L$2:$L$1729,'RAW Pop'!$G$2:$G$1729,C19,'RAW Pop'!$K$2:$K$1729,$P$1)/5</f>
        <v>2087039.24685456</v>
      </c>
      <c r="Q19" s="2">
        <f>SUMIFS('RAW Pop'!$L$2:$L$1729,'RAW Pop'!$G$2:$G$1729,C19,'RAW Pop'!$K$2:$K$1729,$Q$1)/5</f>
        <v>2073730.9852664999</v>
      </c>
      <c r="R19" s="2">
        <f>SUMIFS('RAW Pop'!$L$2:$L$1729,'RAW Pop'!$G$2:$G$1729,C19,'RAW Pop'!$K$2:$K$1729,$R$1)/5</f>
        <v>2063516.7117325</v>
      </c>
      <c r="S19" s="2">
        <f>SUMIFS('RAW Pop'!$L$2:$L$1729,'RAW Pop'!$G$2:$G$1729,C19,'RAW Pop'!$K$2:$K$1729,$S$1)/5</f>
        <v>2059026.7186373598</v>
      </c>
      <c r="T19" s="2">
        <f>SUMIFS('RAW Pop'!$L$2:$L$1729,'RAW Pop'!$G$2:$G$1729,C19,'RAW Pop'!$K$2:$K$1729,$T$1)/5</f>
        <v>2060686.2656964201</v>
      </c>
      <c r="U19" s="2">
        <f>SUMIFS('RAW Pop'!$L$2:$L$1729,'RAW Pop'!$G$2:$G$1729,C19,'RAW Pop'!$K$2:$K$1729,$U$1)/5</f>
        <v>2066112.3933226801</v>
      </c>
      <c r="V19" s="2">
        <f>SUMIFS('RAW Pop'!$L$2:$L$1729,'RAW Pop'!$G$2:$G$1729,C19,'RAW Pop'!$K$2:$K$1729,$V$1)/5</f>
        <v>2074480.5071325998</v>
      </c>
      <c r="W19" s="2">
        <f>SUMIFS('RAW Pop'!$L$2:$L$1729,'RAW Pop'!$G$2:$G$1729,C19,'RAW Pop'!$K$2:$K$1729,$W$1)/5</f>
        <v>2086302.2331677799</v>
      </c>
      <c r="X19" s="2">
        <f>SUMIFS('RAW Pop'!$L$2:$L$1729,'RAW Pop'!$G$2:$G$1729,C19,'RAW Pop'!$K$2:$K$1729,$X$1)/5</f>
        <v>2102567.5101892198</v>
      </c>
      <c r="Y19" s="2">
        <f>SUMIFS('RAW Pop'!$L$2:$L$1729,'RAW Pop'!$G$2:$G$1729,C19,'RAW Pop'!$K$2:$K$1729,$Y$1)/5</f>
        <v>2124343.1982149198</v>
      </c>
      <c r="Z19" s="2">
        <f>SUMIFS('RAW Pop'!$L$2:$L$1729,'RAW Pop'!$G$2:$G$1729,C19,'RAW Pop'!$K$2:$K$1729,$Z$1)/5</f>
        <v>2148638.8428461999</v>
      </c>
      <c r="AA19" s="2">
        <f>SUMIFS('RAW Pop'!$L$2:$L$1729,'RAW Pop'!$G$2:$G$1729,C19,'RAW Pop'!$K$2:$K$1729,$AA$1)/5</f>
        <v>2171924.6858912199</v>
      </c>
      <c r="AB19" s="2">
        <f>SUMIFS('RAW Pop'!$L$2:$L$1729,'RAW Pop'!$G$2:$G$1729,C19,'RAW Pop'!$K$2:$K$1729,$AB$1)/5</f>
        <v>2191989.9694476998</v>
      </c>
      <c r="AC19" s="2">
        <f>SUMIFS('RAW Pop'!$L$2:$L$1729,'RAW Pop'!$G$2:$G$1729,C19,'RAW Pop'!$K$2:$K$1729,$AC$1)/5</f>
        <v>2207416.6660396801</v>
      </c>
      <c r="AD19" s="2">
        <f>SUMIFS('RAW Pop'!$L$2:$L$1729,'RAW Pop'!$G$2:$G$1729,C19,'RAW Pop'!$K$2:$K$1729,$AD$1)/5</f>
        <v>2217213.4011138598</v>
      </c>
      <c r="AE19" s="2">
        <f>SUMIFS('RAW Pop'!$L$2:$L$1729,'RAW Pop'!$G$2:$G$1729,C19,'RAW Pop'!$K$2:$K$1729,$AE$1)/5</f>
        <v>2222900.8465442602</v>
      </c>
      <c r="AF19" s="2">
        <f>SUMIFS('RAW Pop'!$L$2:$L$1729,'RAW Pop'!$G$2:$G$1729,C19,'RAW Pop'!$K$2:$K$1729,$AF$1)/5</f>
        <v>2225660.4938326799</v>
      </c>
      <c r="AG19" s="2">
        <f>SUMIFS('RAW Pop'!$L$2:$L$1729,'RAW Pop'!$G$2:$G$1729,C19,'RAW Pop'!$K$2:$K$1729,$AG$1)/5</f>
        <v>2226145.6603814596</v>
      </c>
      <c r="AH19" s="2">
        <f>SUMIFS('RAW Pop'!$L$2:$L$1729,'RAW Pop'!$G$2:$G$1729,C19,'RAW Pop'!$K$2:$K$1729,$AH$1)/5</f>
        <v>2224612.7577323602</v>
      </c>
      <c r="AI19" s="2">
        <f>SUMIFS('RAW Pop'!$L$2:$L$1729,'RAW Pop'!$G$2:$G$1729,C19,'RAW Pop'!$K$2:$K$1729,$AI$1)/5</f>
        <v>2220912.5405111602</v>
      </c>
    </row>
    <row r="20" spans="1:35" x14ac:dyDescent="0.2">
      <c r="A20">
        <f t="shared" si="0"/>
        <v>19</v>
      </c>
      <c r="B20" t="s">
        <v>24</v>
      </c>
      <c r="C20" s="1">
        <v>8</v>
      </c>
      <c r="D20" s="2">
        <f>SUMIFS('RAW Pop'!$L$2:$L$1729,'RAW Pop'!$G$2:$G$1729,C20,'RAW Pop'!$K$2:$K$1729,$D$1)/5</f>
        <v>1979810.3844687962</v>
      </c>
      <c r="E20" s="2">
        <f>SUMIFS('RAW Pop'!$L$2:$L$1729,'RAW Pop'!$G$2:$G$1729,C20,'RAW Pop'!$K$2:$K$1729,$E$1)/5</f>
        <v>2011679.7386364401</v>
      </c>
      <c r="F20" s="2">
        <f>SUMIFS('RAW Pop'!$L$2:$L$1729,'RAW Pop'!$G$2:$G$1729,C20,'RAW Pop'!$K$2:$K$1729,$F$1)/5</f>
        <v>2041953.9765489802</v>
      </c>
      <c r="G20" s="2">
        <f>SUMIFS('RAW Pop'!$L$2:$L$1729,'RAW Pop'!$G$2:$G$1729,C20,'RAW Pop'!$K$2:$K$1729,$G$1)/5</f>
        <v>2070595.9359299201</v>
      </c>
      <c r="H20" s="2">
        <f>SUMIFS('RAW Pop'!$L$2:$L$1729,'RAW Pop'!$G$2:$G$1729,C20,'RAW Pop'!$K$2:$K$1729,$H$1)/5</f>
        <v>2096722.3504717001</v>
      </c>
      <c r="I20" s="2">
        <f>SUMIFS('RAW Pop'!$L$2:$L$1729,'RAW Pop'!$G$2:$G$1729,C20,'RAW Pop'!$K$2:$K$1729,$I$1)/5</f>
        <v>2118169.5458551804</v>
      </c>
      <c r="J20" s="2">
        <f>SUMIFS('RAW Pop'!$L$2:$L$1729,'RAW Pop'!$G$2:$G$1729,C20,'RAW Pop'!$K$2:$K$1729,$J$1)/5</f>
        <v>2132740.1933154399</v>
      </c>
      <c r="K20" s="2">
        <f>SUMIFS('RAW Pop'!$L$2:$L$1729,'RAW Pop'!$G$2:$G$1729,C20,'RAW Pop'!$K$2:$K$1729,$K$1)/5</f>
        <v>2139890.8261253</v>
      </c>
      <c r="L20" s="2">
        <f>SUMIFS('RAW Pop'!$L$2:$L$1729,'RAW Pop'!$G$2:$G$1729,C20,'RAW Pop'!$K$2:$K$1729,$L$1)/5</f>
        <v>2139708.62695002</v>
      </c>
      <c r="M20" s="2">
        <f>SUMIFS('RAW Pop'!$L$2:$L$1729,'RAW Pop'!$G$2:$G$1729,C20,'RAW Pop'!$K$2:$K$1729,$M$1)/5</f>
        <v>2132142.7225102601</v>
      </c>
      <c r="N20" s="2">
        <f>SUMIFS('RAW Pop'!$L$2:$L$1729,'RAW Pop'!$G$2:$G$1729,C20,'RAW Pop'!$K$2:$K$1729,$N$1)/5</f>
        <v>2118663.7495924598</v>
      </c>
      <c r="O20" s="2">
        <f>SUMIFS('RAW Pop'!$L$2:$L$1729,'RAW Pop'!$G$2:$G$1729,C20,'RAW Pop'!$K$2:$K$1729,$O$1)/5</f>
        <v>2102601.9639341002</v>
      </c>
      <c r="P20" s="2">
        <f>SUMIFS('RAW Pop'!$L$2:$L$1729,'RAW Pop'!$G$2:$G$1729,C20,'RAW Pop'!$K$2:$K$1729,$P$1)/5</f>
        <v>2087039.24685456</v>
      </c>
      <c r="Q20" s="2">
        <f>SUMIFS('RAW Pop'!$L$2:$L$1729,'RAW Pop'!$G$2:$G$1729,C20,'RAW Pop'!$K$2:$K$1729,$Q$1)/5</f>
        <v>2073730.9852664999</v>
      </c>
      <c r="R20" s="2">
        <f>SUMIFS('RAW Pop'!$L$2:$L$1729,'RAW Pop'!$G$2:$G$1729,C20,'RAW Pop'!$K$2:$K$1729,$R$1)/5</f>
        <v>2063516.7117325</v>
      </c>
      <c r="S20" s="2">
        <f>SUMIFS('RAW Pop'!$L$2:$L$1729,'RAW Pop'!$G$2:$G$1729,C20,'RAW Pop'!$K$2:$K$1729,$S$1)/5</f>
        <v>2059026.7186373598</v>
      </c>
      <c r="T20" s="2">
        <f>SUMIFS('RAW Pop'!$L$2:$L$1729,'RAW Pop'!$G$2:$G$1729,C20,'RAW Pop'!$K$2:$K$1729,$T$1)/5</f>
        <v>2060686.2656964201</v>
      </c>
      <c r="U20" s="2">
        <f>SUMIFS('RAW Pop'!$L$2:$L$1729,'RAW Pop'!$G$2:$G$1729,C20,'RAW Pop'!$K$2:$K$1729,$U$1)/5</f>
        <v>2066112.3933226801</v>
      </c>
      <c r="V20" s="2">
        <f>SUMIFS('RAW Pop'!$L$2:$L$1729,'RAW Pop'!$G$2:$G$1729,C20,'RAW Pop'!$K$2:$K$1729,$V$1)/5</f>
        <v>2074480.5071325998</v>
      </c>
      <c r="W20" s="2">
        <f>SUMIFS('RAW Pop'!$L$2:$L$1729,'RAW Pop'!$G$2:$G$1729,C20,'RAW Pop'!$K$2:$K$1729,$W$1)/5</f>
        <v>2086302.2331677799</v>
      </c>
      <c r="X20" s="2">
        <f>SUMIFS('RAW Pop'!$L$2:$L$1729,'RAW Pop'!$G$2:$G$1729,C20,'RAW Pop'!$K$2:$K$1729,$X$1)/5</f>
        <v>2102567.5101892198</v>
      </c>
      <c r="Y20" s="2">
        <f>SUMIFS('RAW Pop'!$L$2:$L$1729,'RAW Pop'!$G$2:$G$1729,C20,'RAW Pop'!$K$2:$K$1729,$Y$1)/5</f>
        <v>2124343.1982149198</v>
      </c>
      <c r="Z20" s="2">
        <f>SUMIFS('RAW Pop'!$L$2:$L$1729,'RAW Pop'!$G$2:$G$1729,C20,'RAW Pop'!$K$2:$K$1729,$Z$1)/5</f>
        <v>2148638.8428461999</v>
      </c>
      <c r="AA20" s="2">
        <f>SUMIFS('RAW Pop'!$L$2:$L$1729,'RAW Pop'!$G$2:$G$1729,C20,'RAW Pop'!$K$2:$K$1729,$AA$1)/5</f>
        <v>2171924.6858912199</v>
      </c>
      <c r="AB20" s="2">
        <f>SUMIFS('RAW Pop'!$L$2:$L$1729,'RAW Pop'!$G$2:$G$1729,C20,'RAW Pop'!$K$2:$K$1729,$AB$1)/5</f>
        <v>2191989.9694476998</v>
      </c>
      <c r="AC20" s="2">
        <f>SUMIFS('RAW Pop'!$L$2:$L$1729,'RAW Pop'!$G$2:$G$1729,C20,'RAW Pop'!$K$2:$K$1729,$AC$1)/5</f>
        <v>2207416.6660396801</v>
      </c>
      <c r="AD20" s="2">
        <f>SUMIFS('RAW Pop'!$L$2:$L$1729,'RAW Pop'!$G$2:$G$1729,C20,'RAW Pop'!$K$2:$K$1729,$AD$1)/5</f>
        <v>2217213.4011138598</v>
      </c>
      <c r="AE20" s="2">
        <f>SUMIFS('RAW Pop'!$L$2:$L$1729,'RAW Pop'!$G$2:$G$1729,C20,'RAW Pop'!$K$2:$K$1729,$AE$1)/5</f>
        <v>2222900.8465442602</v>
      </c>
      <c r="AF20" s="2">
        <f>SUMIFS('RAW Pop'!$L$2:$L$1729,'RAW Pop'!$G$2:$G$1729,C20,'RAW Pop'!$K$2:$K$1729,$AF$1)/5</f>
        <v>2225660.4938326799</v>
      </c>
      <c r="AG20" s="2">
        <f>SUMIFS('RAW Pop'!$L$2:$L$1729,'RAW Pop'!$G$2:$G$1729,C20,'RAW Pop'!$K$2:$K$1729,$AG$1)/5</f>
        <v>2226145.6603814596</v>
      </c>
      <c r="AH20" s="2">
        <f>SUMIFS('RAW Pop'!$L$2:$L$1729,'RAW Pop'!$G$2:$G$1729,C20,'RAW Pop'!$K$2:$K$1729,$AH$1)/5</f>
        <v>2224612.7577323602</v>
      </c>
      <c r="AI20" s="2">
        <f>SUMIFS('RAW Pop'!$L$2:$L$1729,'RAW Pop'!$G$2:$G$1729,C20,'RAW Pop'!$K$2:$K$1729,$AI$1)/5</f>
        <v>2220912.5405111602</v>
      </c>
    </row>
    <row r="21" spans="1:35" x14ac:dyDescent="0.2">
      <c r="A21">
        <f t="shared" si="0"/>
        <v>20</v>
      </c>
      <c r="B21" t="s">
        <v>25</v>
      </c>
      <c r="C21" s="1">
        <v>9</v>
      </c>
      <c r="D21" s="2">
        <f>SUMIFS('RAW Pop'!$L$2:$L$1729,'RAW Pop'!$G$2:$G$1729,C21,'RAW Pop'!$K$2:$K$1729,$D$1)/5</f>
        <v>1820672.2028889139</v>
      </c>
      <c r="E21" s="2">
        <f>SUMIFS('RAW Pop'!$L$2:$L$1729,'RAW Pop'!$G$2:$G$1729,C21,'RAW Pop'!$K$2:$K$1729,$E$1)/5</f>
        <v>1850040.9395895239</v>
      </c>
      <c r="F21" s="2">
        <f>SUMIFS('RAW Pop'!$L$2:$L$1729,'RAW Pop'!$G$2:$G$1729,C21,'RAW Pop'!$K$2:$K$1729,$F$1)/5</f>
        <v>1880482.2893323619</v>
      </c>
      <c r="G21" s="2">
        <f>SUMIFS('RAW Pop'!$L$2:$L$1729,'RAW Pop'!$G$2:$G$1729,C21,'RAW Pop'!$K$2:$K$1729,$G$1)/5</f>
        <v>1911968.4948382559</v>
      </c>
      <c r="H21" s="2">
        <f>SUMIFS('RAW Pop'!$L$2:$L$1729,'RAW Pop'!$G$2:$G$1729,C21,'RAW Pop'!$K$2:$K$1729,$H$1)/5</f>
        <v>1943810.0623224322</v>
      </c>
      <c r="I21" s="2">
        <f>SUMIFS('RAW Pop'!$L$2:$L$1729,'RAW Pop'!$G$2:$G$1729,C21,'RAW Pop'!$K$2:$K$1729,$I$1)/5</f>
        <v>1974657.39003807</v>
      </c>
      <c r="J21" s="2">
        <f>SUMIFS('RAW Pop'!$L$2:$L$1729,'RAW Pop'!$G$2:$G$1729,C21,'RAW Pop'!$K$2:$K$1729,$J$1)/5</f>
        <v>2003195.3029199</v>
      </c>
      <c r="K21" s="2">
        <f>SUMIFS('RAW Pop'!$L$2:$L$1729,'RAW Pop'!$G$2:$G$1729,C21,'RAW Pop'!$K$2:$K$1729,$K$1)/5</f>
        <v>2029605.43549852</v>
      </c>
      <c r="L21" s="2">
        <f>SUMIFS('RAW Pop'!$L$2:$L$1729,'RAW Pop'!$G$2:$G$1729,C21,'RAW Pop'!$K$2:$K$1729,$L$1)/5</f>
        <v>2054061.3365867201</v>
      </c>
      <c r="M21" s="2">
        <f>SUMIFS('RAW Pop'!$L$2:$L$1729,'RAW Pop'!$G$2:$G$1729,C21,'RAW Pop'!$K$2:$K$1729,$M$1)/5</f>
        <v>2076011.5276693001</v>
      </c>
      <c r="N21" s="2">
        <f>SUMIFS('RAW Pop'!$L$2:$L$1729,'RAW Pop'!$G$2:$G$1729,C21,'RAW Pop'!$K$2:$K$1729,$N$1)/5</f>
        <v>2093784.4800781</v>
      </c>
      <c r="O21" s="2">
        <f>SUMIFS('RAW Pop'!$L$2:$L$1729,'RAW Pop'!$G$2:$G$1729,C21,'RAW Pop'!$K$2:$K$1729,$O$1)/5</f>
        <v>2105713.0825231196</v>
      </c>
      <c r="P21" s="2">
        <f>SUMIFS('RAW Pop'!$L$2:$L$1729,'RAW Pop'!$G$2:$G$1729,C21,'RAW Pop'!$K$2:$K$1729,$P$1)/5</f>
        <v>2111534.0996432202</v>
      </c>
      <c r="Q21" s="2">
        <f>SUMIFS('RAW Pop'!$L$2:$L$1729,'RAW Pop'!$G$2:$G$1729,C21,'RAW Pop'!$K$2:$K$1729,$Q$1)/5</f>
        <v>2111554.9255600199</v>
      </c>
      <c r="R21" s="2">
        <f>SUMIFS('RAW Pop'!$L$2:$L$1729,'RAW Pop'!$G$2:$G$1729,C21,'RAW Pop'!$K$2:$K$1729,$R$1)/5</f>
        <v>2105110.2113793399</v>
      </c>
      <c r="S21" s="2">
        <f>SUMIFS('RAW Pop'!$L$2:$L$1729,'RAW Pop'!$G$2:$G$1729,C21,'RAW Pop'!$K$2:$K$1729,$S$1)/5</f>
        <v>2094497.6395674001</v>
      </c>
      <c r="T21" s="2">
        <f>SUMIFS('RAW Pop'!$L$2:$L$1729,'RAW Pop'!$G$2:$G$1729,C21,'RAW Pop'!$K$2:$K$1729,$T$1)/5</f>
        <v>2083746.72843664</v>
      </c>
      <c r="U21" s="2">
        <f>SUMIFS('RAW Pop'!$L$2:$L$1729,'RAW Pop'!$G$2:$G$1729,C21,'RAW Pop'!$K$2:$K$1729,$U$1)/5</f>
        <v>2074920.74613726</v>
      </c>
      <c r="V21" s="2">
        <f>SUMIFS('RAW Pop'!$L$2:$L$1729,'RAW Pop'!$G$2:$G$1729,C21,'RAW Pop'!$K$2:$K$1729,$V$1)/5</f>
        <v>2069450.4878130201</v>
      </c>
      <c r="W21" s="2">
        <f>SUMIFS('RAW Pop'!$L$2:$L$1729,'RAW Pop'!$G$2:$G$1729,C21,'RAW Pop'!$K$2:$K$1729,$W$1)/5</f>
        <v>2068610.9119428799</v>
      </c>
      <c r="X21" s="2">
        <f>SUMIFS('RAW Pop'!$L$2:$L$1729,'RAW Pop'!$G$2:$G$1729,C21,'RAW Pop'!$K$2:$K$1729,$X$1)/5</f>
        <v>2073749.95154358</v>
      </c>
      <c r="Y21" s="2">
        <f>SUMIFS('RAW Pop'!$L$2:$L$1729,'RAW Pop'!$G$2:$G$1729,C21,'RAW Pop'!$K$2:$K$1729,$Y$1)/5</f>
        <v>2084077.3401394798</v>
      </c>
      <c r="Z21" s="2">
        <f>SUMIFS('RAW Pop'!$L$2:$L$1729,'RAW Pop'!$G$2:$G$1729,C21,'RAW Pop'!$K$2:$K$1729,$Z$1)/5</f>
        <v>2097650.5554702799</v>
      </c>
      <c r="AA21" s="2">
        <f>SUMIFS('RAW Pop'!$L$2:$L$1729,'RAW Pop'!$G$2:$G$1729,C21,'RAW Pop'!$K$2:$K$1729,$AA$1)/5</f>
        <v>2113313.0145808598</v>
      </c>
      <c r="AB21" s="2">
        <f>SUMIFS('RAW Pop'!$L$2:$L$1729,'RAW Pop'!$G$2:$G$1729,C21,'RAW Pop'!$K$2:$K$1729,$AB$1)/5</f>
        <v>2131470.2597993999</v>
      </c>
      <c r="AC21" s="2">
        <f>SUMIFS('RAW Pop'!$L$2:$L$1729,'RAW Pop'!$G$2:$G$1729,C21,'RAW Pop'!$K$2:$K$1729,$AC$1)/5</f>
        <v>2153068.6321830801</v>
      </c>
      <c r="AD21" s="2">
        <f>SUMIFS('RAW Pop'!$L$2:$L$1729,'RAW Pop'!$G$2:$G$1729,C21,'RAW Pop'!$K$2:$K$1729,$AD$1)/5</f>
        <v>2179186.93644728</v>
      </c>
      <c r="AE21" s="2">
        <f>SUMIFS('RAW Pop'!$L$2:$L$1729,'RAW Pop'!$G$2:$G$1729,C21,'RAW Pop'!$K$2:$K$1729,$AE$1)/5</f>
        <v>2206823.5496036801</v>
      </c>
      <c r="AF21" s="2">
        <f>SUMIFS('RAW Pop'!$L$2:$L$1729,'RAW Pop'!$G$2:$G$1729,C21,'RAW Pop'!$K$2:$K$1729,$AF$1)/5</f>
        <v>2232345.10439716</v>
      </c>
      <c r="AG21" s="2">
        <f>SUMIFS('RAW Pop'!$L$2:$L$1729,'RAW Pop'!$G$2:$G$1729,C21,'RAW Pop'!$K$2:$K$1729,$AG$1)/5</f>
        <v>2253483.22245938</v>
      </c>
      <c r="AH21" s="2">
        <f>SUMIFS('RAW Pop'!$L$2:$L$1729,'RAW Pop'!$G$2:$G$1729,C21,'RAW Pop'!$K$2:$K$1729,$AH$1)/5</f>
        <v>2268737.1965020197</v>
      </c>
      <c r="AI21" s="2">
        <f>SUMIFS('RAW Pop'!$L$2:$L$1729,'RAW Pop'!$G$2:$G$1729,C21,'RAW Pop'!$K$2:$K$1729,$AI$1)/5</f>
        <v>2277002.7417919403</v>
      </c>
    </row>
    <row r="22" spans="1:35" x14ac:dyDescent="0.2">
      <c r="A22">
        <f t="shared" si="0"/>
        <v>21</v>
      </c>
      <c r="B22" t="s">
        <v>25</v>
      </c>
      <c r="C22" s="1">
        <v>9</v>
      </c>
      <c r="D22" s="2">
        <f>SUMIFS('RAW Pop'!$L$2:$L$1729,'RAW Pop'!$G$2:$G$1729,C22,'RAW Pop'!$K$2:$K$1729,$D$1)/5</f>
        <v>1820672.2028889139</v>
      </c>
      <c r="E22" s="2">
        <f>SUMIFS('RAW Pop'!$L$2:$L$1729,'RAW Pop'!$G$2:$G$1729,C22,'RAW Pop'!$K$2:$K$1729,$E$1)/5</f>
        <v>1850040.9395895239</v>
      </c>
      <c r="F22" s="2">
        <f>SUMIFS('RAW Pop'!$L$2:$L$1729,'RAW Pop'!$G$2:$G$1729,C22,'RAW Pop'!$K$2:$K$1729,$F$1)/5</f>
        <v>1880482.2893323619</v>
      </c>
      <c r="G22" s="2">
        <f>SUMIFS('RAW Pop'!$L$2:$L$1729,'RAW Pop'!$G$2:$G$1729,C22,'RAW Pop'!$K$2:$K$1729,$G$1)/5</f>
        <v>1911968.4948382559</v>
      </c>
      <c r="H22" s="2">
        <f>SUMIFS('RAW Pop'!$L$2:$L$1729,'RAW Pop'!$G$2:$G$1729,C22,'RAW Pop'!$K$2:$K$1729,$H$1)/5</f>
        <v>1943810.0623224322</v>
      </c>
      <c r="I22" s="2">
        <f>SUMIFS('RAW Pop'!$L$2:$L$1729,'RAW Pop'!$G$2:$G$1729,C22,'RAW Pop'!$K$2:$K$1729,$I$1)/5</f>
        <v>1974657.39003807</v>
      </c>
      <c r="J22" s="2">
        <f>SUMIFS('RAW Pop'!$L$2:$L$1729,'RAW Pop'!$G$2:$G$1729,C22,'RAW Pop'!$K$2:$K$1729,$J$1)/5</f>
        <v>2003195.3029199</v>
      </c>
      <c r="K22" s="2">
        <f>SUMIFS('RAW Pop'!$L$2:$L$1729,'RAW Pop'!$G$2:$G$1729,C22,'RAW Pop'!$K$2:$K$1729,$K$1)/5</f>
        <v>2029605.43549852</v>
      </c>
      <c r="L22" s="2">
        <f>SUMIFS('RAW Pop'!$L$2:$L$1729,'RAW Pop'!$G$2:$G$1729,C22,'RAW Pop'!$K$2:$K$1729,$L$1)/5</f>
        <v>2054061.3365867201</v>
      </c>
      <c r="M22" s="2">
        <f>SUMIFS('RAW Pop'!$L$2:$L$1729,'RAW Pop'!$G$2:$G$1729,C22,'RAW Pop'!$K$2:$K$1729,$M$1)/5</f>
        <v>2076011.5276693001</v>
      </c>
      <c r="N22" s="2">
        <f>SUMIFS('RAW Pop'!$L$2:$L$1729,'RAW Pop'!$G$2:$G$1729,C22,'RAW Pop'!$K$2:$K$1729,$N$1)/5</f>
        <v>2093784.4800781</v>
      </c>
      <c r="O22" s="2">
        <f>SUMIFS('RAW Pop'!$L$2:$L$1729,'RAW Pop'!$G$2:$G$1729,C22,'RAW Pop'!$K$2:$K$1729,$O$1)/5</f>
        <v>2105713.0825231196</v>
      </c>
      <c r="P22" s="2">
        <f>SUMIFS('RAW Pop'!$L$2:$L$1729,'RAW Pop'!$G$2:$G$1729,C22,'RAW Pop'!$K$2:$K$1729,$P$1)/5</f>
        <v>2111534.0996432202</v>
      </c>
      <c r="Q22" s="2">
        <f>SUMIFS('RAW Pop'!$L$2:$L$1729,'RAW Pop'!$G$2:$G$1729,C22,'RAW Pop'!$K$2:$K$1729,$Q$1)/5</f>
        <v>2111554.9255600199</v>
      </c>
      <c r="R22" s="2">
        <f>SUMIFS('RAW Pop'!$L$2:$L$1729,'RAW Pop'!$G$2:$G$1729,C22,'RAW Pop'!$K$2:$K$1729,$R$1)/5</f>
        <v>2105110.2113793399</v>
      </c>
      <c r="S22" s="2">
        <f>SUMIFS('RAW Pop'!$L$2:$L$1729,'RAW Pop'!$G$2:$G$1729,C22,'RAW Pop'!$K$2:$K$1729,$S$1)/5</f>
        <v>2094497.6395674001</v>
      </c>
      <c r="T22" s="2">
        <f>SUMIFS('RAW Pop'!$L$2:$L$1729,'RAW Pop'!$G$2:$G$1729,C22,'RAW Pop'!$K$2:$K$1729,$T$1)/5</f>
        <v>2083746.72843664</v>
      </c>
      <c r="U22" s="2">
        <f>SUMIFS('RAW Pop'!$L$2:$L$1729,'RAW Pop'!$G$2:$G$1729,C22,'RAW Pop'!$K$2:$K$1729,$U$1)/5</f>
        <v>2074920.74613726</v>
      </c>
      <c r="V22" s="2">
        <f>SUMIFS('RAW Pop'!$L$2:$L$1729,'RAW Pop'!$G$2:$G$1729,C22,'RAW Pop'!$K$2:$K$1729,$V$1)/5</f>
        <v>2069450.4878130201</v>
      </c>
      <c r="W22" s="2">
        <f>SUMIFS('RAW Pop'!$L$2:$L$1729,'RAW Pop'!$G$2:$G$1729,C22,'RAW Pop'!$K$2:$K$1729,$W$1)/5</f>
        <v>2068610.9119428799</v>
      </c>
      <c r="X22" s="2">
        <f>SUMIFS('RAW Pop'!$L$2:$L$1729,'RAW Pop'!$G$2:$G$1729,C22,'RAW Pop'!$K$2:$K$1729,$X$1)/5</f>
        <v>2073749.95154358</v>
      </c>
      <c r="Y22" s="2">
        <f>SUMIFS('RAW Pop'!$L$2:$L$1729,'RAW Pop'!$G$2:$G$1729,C22,'RAW Pop'!$K$2:$K$1729,$Y$1)/5</f>
        <v>2084077.3401394798</v>
      </c>
      <c r="Z22" s="2">
        <f>SUMIFS('RAW Pop'!$L$2:$L$1729,'RAW Pop'!$G$2:$G$1729,C22,'RAW Pop'!$K$2:$K$1729,$Z$1)/5</f>
        <v>2097650.5554702799</v>
      </c>
      <c r="AA22" s="2">
        <f>SUMIFS('RAW Pop'!$L$2:$L$1729,'RAW Pop'!$G$2:$G$1729,C22,'RAW Pop'!$K$2:$K$1729,$AA$1)/5</f>
        <v>2113313.0145808598</v>
      </c>
      <c r="AB22" s="2">
        <f>SUMIFS('RAW Pop'!$L$2:$L$1729,'RAW Pop'!$G$2:$G$1729,C22,'RAW Pop'!$K$2:$K$1729,$AB$1)/5</f>
        <v>2131470.2597993999</v>
      </c>
      <c r="AC22" s="2">
        <f>SUMIFS('RAW Pop'!$L$2:$L$1729,'RAW Pop'!$G$2:$G$1729,C22,'RAW Pop'!$K$2:$K$1729,$AC$1)/5</f>
        <v>2153068.6321830801</v>
      </c>
      <c r="AD22" s="2">
        <f>SUMIFS('RAW Pop'!$L$2:$L$1729,'RAW Pop'!$G$2:$G$1729,C22,'RAW Pop'!$K$2:$K$1729,$AD$1)/5</f>
        <v>2179186.93644728</v>
      </c>
      <c r="AE22" s="2">
        <f>SUMIFS('RAW Pop'!$L$2:$L$1729,'RAW Pop'!$G$2:$G$1729,C22,'RAW Pop'!$K$2:$K$1729,$AE$1)/5</f>
        <v>2206823.5496036801</v>
      </c>
      <c r="AF22" s="2">
        <f>SUMIFS('RAW Pop'!$L$2:$L$1729,'RAW Pop'!$G$2:$G$1729,C22,'RAW Pop'!$K$2:$K$1729,$AF$1)/5</f>
        <v>2232345.10439716</v>
      </c>
      <c r="AG22" s="2">
        <f>SUMIFS('RAW Pop'!$L$2:$L$1729,'RAW Pop'!$G$2:$G$1729,C22,'RAW Pop'!$K$2:$K$1729,$AG$1)/5</f>
        <v>2253483.22245938</v>
      </c>
      <c r="AH22" s="2">
        <f>SUMIFS('RAW Pop'!$L$2:$L$1729,'RAW Pop'!$G$2:$G$1729,C22,'RAW Pop'!$K$2:$K$1729,$AH$1)/5</f>
        <v>2268737.1965020197</v>
      </c>
      <c r="AI22" s="2">
        <f>SUMIFS('RAW Pop'!$L$2:$L$1729,'RAW Pop'!$G$2:$G$1729,C22,'RAW Pop'!$K$2:$K$1729,$AI$1)/5</f>
        <v>2277002.7417919403</v>
      </c>
    </row>
    <row r="23" spans="1:35" x14ac:dyDescent="0.2">
      <c r="A23">
        <f t="shared" si="0"/>
        <v>22</v>
      </c>
      <c r="B23" t="s">
        <v>25</v>
      </c>
      <c r="C23" s="1">
        <v>9</v>
      </c>
      <c r="D23" s="2">
        <f>SUMIFS('RAW Pop'!$L$2:$L$1729,'RAW Pop'!$G$2:$G$1729,C23,'RAW Pop'!$K$2:$K$1729,$D$1)/5</f>
        <v>1820672.2028889139</v>
      </c>
      <c r="E23" s="2">
        <f>SUMIFS('RAW Pop'!$L$2:$L$1729,'RAW Pop'!$G$2:$G$1729,C23,'RAW Pop'!$K$2:$K$1729,$E$1)/5</f>
        <v>1850040.9395895239</v>
      </c>
      <c r="F23" s="2">
        <f>SUMIFS('RAW Pop'!$L$2:$L$1729,'RAW Pop'!$G$2:$G$1729,C23,'RAW Pop'!$K$2:$K$1729,$F$1)/5</f>
        <v>1880482.2893323619</v>
      </c>
      <c r="G23" s="2">
        <f>SUMIFS('RAW Pop'!$L$2:$L$1729,'RAW Pop'!$G$2:$G$1729,C23,'RAW Pop'!$K$2:$K$1729,$G$1)/5</f>
        <v>1911968.4948382559</v>
      </c>
      <c r="H23" s="2">
        <f>SUMIFS('RAW Pop'!$L$2:$L$1729,'RAW Pop'!$G$2:$G$1729,C23,'RAW Pop'!$K$2:$K$1729,$H$1)/5</f>
        <v>1943810.0623224322</v>
      </c>
      <c r="I23" s="2">
        <f>SUMIFS('RAW Pop'!$L$2:$L$1729,'RAW Pop'!$G$2:$G$1729,C23,'RAW Pop'!$K$2:$K$1729,$I$1)/5</f>
        <v>1974657.39003807</v>
      </c>
      <c r="J23" s="2">
        <f>SUMIFS('RAW Pop'!$L$2:$L$1729,'RAW Pop'!$G$2:$G$1729,C23,'RAW Pop'!$K$2:$K$1729,$J$1)/5</f>
        <v>2003195.3029199</v>
      </c>
      <c r="K23" s="2">
        <f>SUMIFS('RAW Pop'!$L$2:$L$1729,'RAW Pop'!$G$2:$G$1729,C23,'RAW Pop'!$K$2:$K$1729,$K$1)/5</f>
        <v>2029605.43549852</v>
      </c>
      <c r="L23" s="2">
        <f>SUMIFS('RAW Pop'!$L$2:$L$1729,'RAW Pop'!$G$2:$G$1729,C23,'RAW Pop'!$K$2:$K$1729,$L$1)/5</f>
        <v>2054061.3365867201</v>
      </c>
      <c r="M23" s="2">
        <f>SUMIFS('RAW Pop'!$L$2:$L$1729,'RAW Pop'!$G$2:$G$1729,C23,'RAW Pop'!$K$2:$K$1729,$M$1)/5</f>
        <v>2076011.5276693001</v>
      </c>
      <c r="N23" s="2">
        <f>SUMIFS('RAW Pop'!$L$2:$L$1729,'RAW Pop'!$G$2:$G$1729,C23,'RAW Pop'!$K$2:$K$1729,$N$1)/5</f>
        <v>2093784.4800781</v>
      </c>
      <c r="O23" s="2">
        <f>SUMIFS('RAW Pop'!$L$2:$L$1729,'RAW Pop'!$G$2:$G$1729,C23,'RAW Pop'!$K$2:$K$1729,$O$1)/5</f>
        <v>2105713.0825231196</v>
      </c>
      <c r="P23" s="2">
        <f>SUMIFS('RAW Pop'!$L$2:$L$1729,'RAW Pop'!$G$2:$G$1729,C23,'RAW Pop'!$K$2:$K$1729,$P$1)/5</f>
        <v>2111534.0996432202</v>
      </c>
      <c r="Q23" s="2">
        <f>SUMIFS('RAW Pop'!$L$2:$L$1729,'RAW Pop'!$G$2:$G$1729,C23,'RAW Pop'!$K$2:$K$1729,$Q$1)/5</f>
        <v>2111554.9255600199</v>
      </c>
      <c r="R23" s="2">
        <f>SUMIFS('RAW Pop'!$L$2:$L$1729,'RAW Pop'!$G$2:$G$1729,C23,'RAW Pop'!$K$2:$K$1729,$R$1)/5</f>
        <v>2105110.2113793399</v>
      </c>
      <c r="S23" s="2">
        <f>SUMIFS('RAW Pop'!$L$2:$L$1729,'RAW Pop'!$G$2:$G$1729,C23,'RAW Pop'!$K$2:$K$1729,$S$1)/5</f>
        <v>2094497.6395674001</v>
      </c>
      <c r="T23" s="2">
        <f>SUMIFS('RAW Pop'!$L$2:$L$1729,'RAW Pop'!$G$2:$G$1729,C23,'RAW Pop'!$K$2:$K$1729,$T$1)/5</f>
        <v>2083746.72843664</v>
      </c>
      <c r="U23" s="2">
        <f>SUMIFS('RAW Pop'!$L$2:$L$1729,'RAW Pop'!$G$2:$G$1729,C23,'RAW Pop'!$K$2:$K$1729,$U$1)/5</f>
        <v>2074920.74613726</v>
      </c>
      <c r="V23" s="2">
        <f>SUMIFS('RAW Pop'!$L$2:$L$1729,'RAW Pop'!$G$2:$G$1729,C23,'RAW Pop'!$K$2:$K$1729,$V$1)/5</f>
        <v>2069450.4878130201</v>
      </c>
      <c r="W23" s="2">
        <f>SUMIFS('RAW Pop'!$L$2:$L$1729,'RAW Pop'!$G$2:$G$1729,C23,'RAW Pop'!$K$2:$K$1729,$W$1)/5</f>
        <v>2068610.9119428799</v>
      </c>
      <c r="X23" s="2">
        <f>SUMIFS('RAW Pop'!$L$2:$L$1729,'RAW Pop'!$G$2:$G$1729,C23,'RAW Pop'!$K$2:$K$1729,$X$1)/5</f>
        <v>2073749.95154358</v>
      </c>
      <c r="Y23" s="2">
        <f>SUMIFS('RAW Pop'!$L$2:$L$1729,'RAW Pop'!$G$2:$G$1729,C23,'RAW Pop'!$K$2:$K$1729,$Y$1)/5</f>
        <v>2084077.3401394798</v>
      </c>
      <c r="Z23" s="2">
        <f>SUMIFS('RAW Pop'!$L$2:$L$1729,'RAW Pop'!$G$2:$G$1729,C23,'RAW Pop'!$K$2:$K$1729,$Z$1)/5</f>
        <v>2097650.5554702799</v>
      </c>
      <c r="AA23" s="2">
        <f>SUMIFS('RAW Pop'!$L$2:$L$1729,'RAW Pop'!$G$2:$G$1729,C23,'RAW Pop'!$K$2:$K$1729,$AA$1)/5</f>
        <v>2113313.0145808598</v>
      </c>
      <c r="AB23" s="2">
        <f>SUMIFS('RAW Pop'!$L$2:$L$1729,'RAW Pop'!$G$2:$G$1729,C23,'RAW Pop'!$K$2:$K$1729,$AB$1)/5</f>
        <v>2131470.2597993999</v>
      </c>
      <c r="AC23" s="2">
        <f>SUMIFS('RAW Pop'!$L$2:$L$1729,'RAW Pop'!$G$2:$G$1729,C23,'RAW Pop'!$K$2:$K$1729,$AC$1)/5</f>
        <v>2153068.6321830801</v>
      </c>
      <c r="AD23" s="2">
        <f>SUMIFS('RAW Pop'!$L$2:$L$1729,'RAW Pop'!$G$2:$G$1729,C23,'RAW Pop'!$K$2:$K$1729,$AD$1)/5</f>
        <v>2179186.93644728</v>
      </c>
      <c r="AE23" s="2">
        <f>SUMIFS('RAW Pop'!$L$2:$L$1729,'RAW Pop'!$G$2:$G$1729,C23,'RAW Pop'!$K$2:$K$1729,$AE$1)/5</f>
        <v>2206823.5496036801</v>
      </c>
      <c r="AF23" s="2">
        <f>SUMIFS('RAW Pop'!$L$2:$L$1729,'RAW Pop'!$G$2:$G$1729,C23,'RAW Pop'!$K$2:$K$1729,$AF$1)/5</f>
        <v>2232345.10439716</v>
      </c>
      <c r="AG23" s="2">
        <f>SUMIFS('RAW Pop'!$L$2:$L$1729,'RAW Pop'!$G$2:$G$1729,C23,'RAW Pop'!$K$2:$K$1729,$AG$1)/5</f>
        <v>2253483.22245938</v>
      </c>
      <c r="AH23" s="2">
        <f>SUMIFS('RAW Pop'!$L$2:$L$1729,'RAW Pop'!$G$2:$G$1729,C23,'RAW Pop'!$K$2:$K$1729,$AH$1)/5</f>
        <v>2268737.1965020197</v>
      </c>
      <c r="AI23" s="2">
        <f>SUMIFS('RAW Pop'!$L$2:$L$1729,'RAW Pop'!$G$2:$G$1729,C23,'RAW Pop'!$K$2:$K$1729,$AI$1)/5</f>
        <v>2277002.7417919403</v>
      </c>
    </row>
    <row r="24" spans="1:35" x14ac:dyDescent="0.2">
      <c r="A24">
        <f t="shared" si="0"/>
        <v>23</v>
      </c>
      <c r="B24" t="s">
        <v>25</v>
      </c>
      <c r="C24" s="1">
        <v>9</v>
      </c>
      <c r="D24" s="2">
        <f>SUMIFS('RAW Pop'!$L$2:$L$1729,'RAW Pop'!$G$2:$G$1729,C24,'RAW Pop'!$K$2:$K$1729,$D$1)/5</f>
        <v>1820672.2028889139</v>
      </c>
      <c r="E24" s="2">
        <f>SUMIFS('RAW Pop'!$L$2:$L$1729,'RAW Pop'!$G$2:$G$1729,C24,'RAW Pop'!$K$2:$K$1729,$E$1)/5</f>
        <v>1850040.9395895239</v>
      </c>
      <c r="F24" s="2">
        <f>SUMIFS('RAW Pop'!$L$2:$L$1729,'RAW Pop'!$G$2:$G$1729,C24,'RAW Pop'!$K$2:$K$1729,$F$1)/5</f>
        <v>1880482.2893323619</v>
      </c>
      <c r="G24" s="2">
        <f>SUMIFS('RAW Pop'!$L$2:$L$1729,'RAW Pop'!$G$2:$G$1729,C24,'RAW Pop'!$K$2:$K$1729,$G$1)/5</f>
        <v>1911968.4948382559</v>
      </c>
      <c r="H24" s="2">
        <f>SUMIFS('RAW Pop'!$L$2:$L$1729,'RAW Pop'!$G$2:$G$1729,C24,'RAW Pop'!$K$2:$K$1729,$H$1)/5</f>
        <v>1943810.0623224322</v>
      </c>
      <c r="I24" s="2">
        <f>SUMIFS('RAW Pop'!$L$2:$L$1729,'RAW Pop'!$G$2:$G$1729,C24,'RAW Pop'!$K$2:$K$1729,$I$1)/5</f>
        <v>1974657.39003807</v>
      </c>
      <c r="J24" s="2">
        <f>SUMIFS('RAW Pop'!$L$2:$L$1729,'RAW Pop'!$G$2:$G$1729,C24,'RAW Pop'!$K$2:$K$1729,$J$1)/5</f>
        <v>2003195.3029199</v>
      </c>
      <c r="K24" s="2">
        <f>SUMIFS('RAW Pop'!$L$2:$L$1729,'RAW Pop'!$G$2:$G$1729,C24,'RAW Pop'!$K$2:$K$1729,$K$1)/5</f>
        <v>2029605.43549852</v>
      </c>
      <c r="L24" s="2">
        <f>SUMIFS('RAW Pop'!$L$2:$L$1729,'RAW Pop'!$G$2:$G$1729,C24,'RAW Pop'!$K$2:$K$1729,$L$1)/5</f>
        <v>2054061.3365867201</v>
      </c>
      <c r="M24" s="2">
        <f>SUMIFS('RAW Pop'!$L$2:$L$1729,'RAW Pop'!$G$2:$G$1729,C24,'RAW Pop'!$K$2:$K$1729,$M$1)/5</f>
        <v>2076011.5276693001</v>
      </c>
      <c r="N24" s="2">
        <f>SUMIFS('RAW Pop'!$L$2:$L$1729,'RAW Pop'!$G$2:$G$1729,C24,'RAW Pop'!$K$2:$K$1729,$N$1)/5</f>
        <v>2093784.4800781</v>
      </c>
      <c r="O24" s="2">
        <f>SUMIFS('RAW Pop'!$L$2:$L$1729,'RAW Pop'!$G$2:$G$1729,C24,'RAW Pop'!$K$2:$K$1729,$O$1)/5</f>
        <v>2105713.0825231196</v>
      </c>
      <c r="P24" s="2">
        <f>SUMIFS('RAW Pop'!$L$2:$L$1729,'RAW Pop'!$G$2:$G$1729,C24,'RAW Pop'!$K$2:$K$1729,$P$1)/5</f>
        <v>2111534.0996432202</v>
      </c>
      <c r="Q24" s="2">
        <f>SUMIFS('RAW Pop'!$L$2:$L$1729,'RAW Pop'!$G$2:$G$1729,C24,'RAW Pop'!$K$2:$K$1729,$Q$1)/5</f>
        <v>2111554.9255600199</v>
      </c>
      <c r="R24" s="2">
        <f>SUMIFS('RAW Pop'!$L$2:$L$1729,'RAW Pop'!$G$2:$G$1729,C24,'RAW Pop'!$K$2:$K$1729,$R$1)/5</f>
        <v>2105110.2113793399</v>
      </c>
      <c r="S24" s="2">
        <f>SUMIFS('RAW Pop'!$L$2:$L$1729,'RAW Pop'!$G$2:$G$1729,C24,'RAW Pop'!$K$2:$K$1729,$S$1)/5</f>
        <v>2094497.6395674001</v>
      </c>
      <c r="T24" s="2">
        <f>SUMIFS('RAW Pop'!$L$2:$L$1729,'RAW Pop'!$G$2:$G$1729,C24,'RAW Pop'!$K$2:$K$1729,$T$1)/5</f>
        <v>2083746.72843664</v>
      </c>
      <c r="U24" s="2">
        <f>SUMIFS('RAW Pop'!$L$2:$L$1729,'RAW Pop'!$G$2:$G$1729,C24,'RAW Pop'!$K$2:$K$1729,$U$1)/5</f>
        <v>2074920.74613726</v>
      </c>
      <c r="V24" s="2">
        <f>SUMIFS('RAW Pop'!$L$2:$L$1729,'RAW Pop'!$G$2:$G$1729,C24,'RAW Pop'!$K$2:$K$1729,$V$1)/5</f>
        <v>2069450.4878130201</v>
      </c>
      <c r="W24" s="2">
        <f>SUMIFS('RAW Pop'!$L$2:$L$1729,'RAW Pop'!$G$2:$G$1729,C24,'RAW Pop'!$K$2:$K$1729,$W$1)/5</f>
        <v>2068610.9119428799</v>
      </c>
      <c r="X24" s="2">
        <f>SUMIFS('RAW Pop'!$L$2:$L$1729,'RAW Pop'!$G$2:$G$1729,C24,'RAW Pop'!$K$2:$K$1729,$X$1)/5</f>
        <v>2073749.95154358</v>
      </c>
      <c r="Y24" s="2">
        <f>SUMIFS('RAW Pop'!$L$2:$L$1729,'RAW Pop'!$G$2:$G$1729,C24,'RAW Pop'!$K$2:$K$1729,$Y$1)/5</f>
        <v>2084077.3401394798</v>
      </c>
      <c r="Z24" s="2">
        <f>SUMIFS('RAW Pop'!$L$2:$L$1729,'RAW Pop'!$G$2:$G$1729,C24,'RAW Pop'!$K$2:$K$1729,$Z$1)/5</f>
        <v>2097650.5554702799</v>
      </c>
      <c r="AA24" s="2">
        <f>SUMIFS('RAW Pop'!$L$2:$L$1729,'RAW Pop'!$G$2:$G$1729,C24,'RAW Pop'!$K$2:$K$1729,$AA$1)/5</f>
        <v>2113313.0145808598</v>
      </c>
      <c r="AB24" s="2">
        <f>SUMIFS('RAW Pop'!$L$2:$L$1729,'RAW Pop'!$G$2:$G$1729,C24,'RAW Pop'!$K$2:$K$1729,$AB$1)/5</f>
        <v>2131470.2597993999</v>
      </c>
      <c r="AC24" s="2">
        <f>SUMIFS('RAW Pop'!$L$2:$L$1729,'RAW Pop'!$G$2:$G$1729,C24,'RAW Pop'!$K$2:$K$1729,$AC$1)/5</f>
        <v>2153068.6321830801</v>
      </c>
      <c r="AD24" s="2">
        <f>SUMIFS('RAW Pop'!$L$2:$L$1729,'RAW Pop'!$G$2:$G$1729,C24,'RAW Pop'!$K$2:$K$1729,$AD$1)/5</f>
        <v>2179186.93644728</v>
      </c>
      <c r="AE24" s="2">
        <f>SUMIFS('RAW Pop'!$L$2:$L$1729,'RAW Pop'!$G$2:$G$1729,C24,'RAW Pop'!$K$2:$K$1729,$AE$1)/5</f>
        <v>2206823.5496036801</v>
      </c>
      <c r="AF24" s="2">
        <f>SUMIFS('RAW Pop'!$L$2:$L$1729,'RAW Pop'!$G$2:$G$1729,C24,'RAW Pop'!$K$2:$K$1729,$AF$1)/5</f>
        <v>2232345.10439716</v>
      </c>
      <c r="AG24" s="2">
        <f>SUMIFS('RAW Pop'!$L$2:$L$1729,'RAW Pop'!$G$2:$G$1729,C24,'RAW Pop'!$K$2:$K$1729,$AG$1)/5</f>
        <v>2253483.22245938</v>
      </c>
      <c r="AH24" s="2">
        <f>SUMIFS('RAW Pop'!$L$2:$L$1729,'RAW Pop'!$G$2:$G$1729,C24,'RAW Pop'!$K$2:$K$1729,$AH$1)/5</f>
        <v>2268737.1965020197</v>
      </c>
      <c r="AI24" s="2">
        <f>SUMIFS('RAW Pop'!$L$2:$L$1729,'RAW Pop'!$G$2:$G$1729,C24,'RAW Pop'!$K$2:$K$1729,$AI$1)/5</f>
        <v>2277002.7417919403</v>
      </c>
    </row>
    <row r="25" spans="1:35" x14ac:dyDescent="0.2">
      <c r="A25">
        <f t="shared" si="0"/>
        <v>24</v>
      </c>
      <c r="B25" t="s">
        <v>25</v>
      </c>
      <c r="C25" s="1">
        <v>9</v>
      </c>
      <c r="D25" s="2">
        <f>SUMIFS('RAW Pop'!$L$2:$L$1729,'RAW Pop'!$G$2:$G$1729,C25,'RAW Pop'!$K$2:$K$1729,$D$1)/5</f>
        <v>1820672.2028889139</v>
      </c>
      <c r="E25" s="2">
        <f>SUMIFS('RAW Pop'!$L$2:$L$1729,'RAW Pop'!$G$2:$G$1729,C25,'RAW Pop'!$K$2:$K$1729,$E$1)/5</f>
        <v>1850040.9395895239</v>
      </c>
      <c r="F25" s="2">
        <f>SUMIFS('RAW Pop'!$L$2:$L$1729,'RAW Pop'!$G$2:$G$1729,C25,'RAW Pop'!$K$2:$K$1729,$F$1)/5</f>
        <v>1880482.2893323619</v>
      </c>
      <c r="G25" s="2">
        <f>SUMIFS('RAW Pop'!$L$2:$L$1729,'RAW Pop'!$G$2:$G$1729,C25,'RAW Pop'!$K$2:$K$1729,$G$1)/5</f>
        <v>1911968.4948382559</v>
      </c>
      <c r="H25" s="2">
        <f>SUMIFS('RAW Pop'!$L$2:$L$1729,'RAW Pop'!$G$2:$G$1729,C25,'RAW Pop'!$K$2:$K$1729,$H$1)/5</f>
        <v>1943810.0623224322</v>
      </c>
      <c r="I25" s="2">
        <f>SUMIFS('RAW Pop'!$L$2:$L$1729,'RAW Pop'!$G$2:$G$1729,C25,'RAW Pop'!$K$2:$K$1729,$I$1)/5</f>
        <v>1974657.39003807</v>
      </c>
      <c r="J25" s="2">
        <f>SUMIFS('RAW Pop'!$L$2:$L$1729,'RAW Pop'!$G$2:$G$1729,C25,'RAW Pop'!$K$2:$K$1729,$J$1)/5</f>
        <v>2003195.3029199</v>
      </c>
      <c r="K25" s="2">
        <f>SUMIFS('RAW Pop'!$L$2:$L$1729,'RAW Pop'!$G$2:$G$1729,C25,'RAW Pop'!$K$2:$K$1729,$K$1)/5</f>
        <v>2029605.43549852</v>
      </c>
      <c r="L25" s="2">
        <f>SUMIFS('RAW Pop'!$L$2:$L$1729,'RAW Pop'!$G$2:$G$1729,C25,'RAW Pop'!$K$2:$K$1729,$L$1)/5</f>
        <v>2054061.3365867201</v>
      </c>
      <c r="M25" s="2">
        <f>SUMIFS('RAW Pop'!$L$2:$L$1729,'RAW Pop'!$G$2:$G$1729,C25,'RAW Pop'!$K$2:$K$1729,$M$1)/5</f>
        <v>2076011.5276693001</v>
      </c>
      <c r="N25" s="2">
        <f>SUMIFS('RAW Pop'!$L$2:$L$1729,'RAW Pop'!$G$2:$G$1729,C25,'RAW Pop'!$K$2:$K$1729,$N$1)/5</f>
        <v>2093784.4800781</v>
      </c>
      <c r="O25" s="2">
        <f>SUMIFS('RAW Pop'!$L$2:$L$1729,'RAW Pop'!$G$2:$G$1729,C25,'RAW Pop'!$K$2:$K$1729,$O$1)/5</f>
        <v>2105713.0825231196</v>
      </c>
      <c r="P25" s="2">
        <f>SUMIFS('RAW Pop'!$L$2:$L$1729,'RAW Pop'!$G$2:$G$1729,C25,'RAW Pop'!$K$2:$K$1729,$P$1)/5</f>
        <v>2111534.0996432202</v>
      </c>
      <c r="Q25" s="2">
        <f>SUMIFS('RAW Pop'!$L$2:$L$1729,'RAW Pop'!$G$2:$G$1729,C25,'RAW Pop'!$K$2:$K$1729,$Q$1)/5</f>
        <v>2111554.9255600199</v>
      </c>
      <c r="R25" s="2">
        <f>SUMIFS('RAW Pop'!$L$2:$L$1729,'RAW Pop'!$G$2:$G$1729,C25,'RAW Pop'!$K$2:$K$1729,$R$1)/5</f>
        <v>2105110.2113793399</v>
      </c>
      <c r="S25" s="2">
        <f>SUMIFS('RAW Pop'!$L$2:$L$1729,'RAW Pop'!$G$2:$G$1729,C25,'RAW Pop'!$K$2:$K$1729,$S$1)/5</f>
        <v>2094497.6395674001</v>
      </c>
      <c r="T25" s="2">
        <f>SUMIFS('RAW Pop'!$L$2:$L$1729,'RAW Pop'!$G$2:$G$1729,C25,'RAW Pop'!$K$2:$K$1729,$T$1)/5</f>
        <v>2083746.72843664</v>
      </c>
      <c r="U25" s="2">
        <f>SUMIFS('RAW Pop'!$L$2:$L$1729,'RAW Pop'!$G$2:$G$1729,C25,'RAW Pop'!$K$2:$K$1729,$U$1)/5</f>
        <v>2074920.74613726</v>
      </c>
      <c r="V25" s="2">
        <f>SUMIFS('RAW Pop'!$L$2:$L$1729,'RAW Pop'!$G$2:$G$1729,C25,'RAW Pop'!$K$2:$K$1729,$V$1)/5</f>
        <v>2069450.4878130201</v>
      </c>
      <c r="W25" s="2">
        <f>SUMIFS('RAW Pop'!$L$2:$L$1729,'RAW Pop'!$G$2:$G$1729,C25,'RAW Pop'!$K$2:$K$1729,$W$1)/5</f>
        <v>2068610.9119428799</v>
      </c>
      <c r="X25" s="2">
        <f>SUMIFS('RAW Pop'!$L$2:$L$1729,'RAW Pop'!$G$2:$G$1729,C25,'RAW Pop'!$K$2:$K$1729,$X$1)/5</f>
        <v>2073749.95154358</v>
      </c>
      <c r="Y25" s="2">
        <f>SUMIFS('RAW Pop'!$L$2:$L$1729,'RAW Pop'!$G$2:$G$1729,C25,'RAW Pop'!$K$2:$K$1729,$Y$1)/5</f>
        <v>2084077.3401394798</v>
      </c>
      <c r="Z25" s="2">
        <f>SUMIFS('RAW Pop'!$L$2:$L$1729,'RAW Pop'!$G$2:$G$1729,C25,'RAW Pop'!$K$2:$K$1729,$Z$1)/5</f>
        <v>2097650.5554702799</v>
      </c>
      <c r="AA25" s="2">
        <f>SUMIFS('RAW Pop'!$L$2:$L$1729,'RAW Pop'!$G$2:$G$1729,C25,'RAW Pop'!$K$2:$K$1729,$AA$1)/5</f>
        <v>2113313.0145808598</v>
      </c>
      <c r="AB25" s="2">
        <f>SUMIFS('RAW Pop'!$L$2:$L$1729,'RAW Pop'!$G$2:$G$1729,C25,'RAW Pop'!$K$2:$K$1729,$AB$1)/5</f>
        <v>2131470.2597993999</v>
      </c>
      <c r="AC25" s="2">
        <f>SUMIFS('RAW Pop'!$L$2:$L$1729,'RAW Pop'!$G$2:$G$1729,C25,'RAW Pop'!$K$2:$K$1729,$AC$1)/5</f>
        <v>2153068.6321830801</v>
      </c>
      <c r="AD25" s="2">
        <f>SUMIFS('RAW Pop'!$L$2:$L$1729,'RAW Pop'!$G$2:$G$1729,C25,'RAW Pop'!$K$2:$K$1729,$AD$1)/5</f>
        <v>2179186.93644728</v>
      </c>
      <c r="AE25" s="2">
        <f>SUMIFS('RAW Pop'!$L$2:$L$1729,'RAW Pop'!$G$2:$G$1729,C25,'RAW Pop'!$K$2:$K$1729,$AE$1)/5</f>
        <v>2206823.5496036801</v>
      </c>
      <c r="AF25" s="2">
        <f>SUMIFS('RAW Pop'!$L$2:$L$1729,'RAW Pop'!$G$2:$G$1729,C25,'RAW Pop'!$K$2:$K$1729,$AF$1)/5</f>
        <v>2232345.10439716</v>
      </c>
      <c r="AG25" s="2">
        <f>SUMIFS('RAW Pop'!$L$2:$L$1729,'RAW Pop'!$G$2:$G$1729,C25,'RAW Pop'!$K$2:$K$1729,$AG$1)/5</f>
        <v>2253483.22245938</v>
      </c>
      <c r="AH25" s="2">
        <f>SUMIFS('RAW Pop'!$L$2:$L$1729,'RAW Pop'!$G$2:$G$1729,C25,'RAW Pop'!$K$2:$K$1729,$AH$1)/5</f>
        <v>2268737.1965020197</v>
      </c>
      <c r="AI25" s="2">
        <f>SUMIFS('RAW Pop'!$L$2:$L$1729,'RAW Pop'!$G$2:$G$1729,C25,'RAW Pop'!$K$2:$K$1729,$AI$1)/5</f>
        <v>2277002.7417919403</v>
      </c>
    </row>
    <row r="26" spans="1:35" x14ac:dyDescent="0.2">
      <c r="A26">
        <f t="shared" si="0"/>
        <v>25</v>
      </c>
      <c r="B26" t="s">
        <v>26</v>
      </c>
      <c r="C26" s="1">
        <v>10</v>
      </c>
      <c r="D26" s="2">
        <f>SUMIFS('RAW Pop'!$L$2:$L$1729,'RAW Pop'!$G$2:$G$1729,C26,'RAW Pop'!$K$2:$K$1729,$D$1)/5</f>
        <v>1642068.6536484039</v>
      </c>
      <c r="E26" s="2">
        <f>SUMIFS('RAW Pop'!$L$2:$L$1729,'RAW Pop'!$G$2:$G$1729,C26,'RAW Pop'!$K$2:$K$1729,$E$1)/5</f>
        <v>1675272.4486771559</v>
      </c>
      <c r="F26" s="2">
        <f>SUMIFS('RAW Pop'!$L$2:$L$1729,'RAW Pop'!$G$2:$G$1729,C26,'RAW Pop'!$K$2:$K$1729,$F$1)/5</f>
        <v>1705868.842397996</v>
      </c>
      <c r="G26" s="2">
        <f>SUMIFS('RAW Pop'!$L$2:$L$1729,'RAW Pop'!$G$2:$G$1729,C26,'RAW Pop'!$K$2:$K$1729,$G$1)/5</f>
        <v>1735131.52374768</v>
      </c>
      <c r="H26" s="2">
        <f>SUMIFS('RAW Pop'!$L$2:$L$1729,'RAW Pop'!$G$2:$G$1729,C26,'RAW Pop'!$K$2:$K$1729,$H$1)/5</f>
        <v>1763975.0330534237</v>
      </c>
      <c r="I26" s="2">
        <f>SUMIFS('RAW Pop'!$L$2:$L$1729,'RAW Pop'!$G$2:$G$1729,C26,'RAW Pop'!$K$2:$K$1729,$I$1)/5</f>
        <v>1793229.194950256</v>
      </c>
      <c r="J26" s="2">
        <f>SUMIFS('RAW Pop'!$L$2:$L$1729,'RAW Pop'!$G$2:$G$1729,C26,'RAW Pop'!$K$2:$K$1729,$J$1)/5</f>
        <v>1823465.433670966</v>
      </c>
      <c r="K26" s="2">
        <f>SUMIFS('RAW Pop'!$L$2:$L$1729,'RAW Pop'!$G$2:$G$1729,C26,'RAW Pop'!$K$2:$K$1729,$K$1)/5</f>
        <v>1853950.034973542</v>
      </c>
      <c r="L26" s="2">
        <f>SUMIFS('RAW Pop'!$L$2:$L$1729,'RAW Pop'!$G$2:$G$1729,C26,'RAW Pop'!$K$2:$K$1729,$L$1)/5</f>
        <v>1884671.687006732</v>
      </c>
      <c r="M26" s="2">
        <f>SUMIFS('RAW Pop'!$L$2:$L$1729,'RAW Pop'!$G$2:$G$1729,C26,'RAW Pop'!$K$2:$K$1729,$M$1)/5</f>
        <v>1915043.3675694619</v>
      </c>
      <c r="N26" s="2">
        <f>SUMIFS('RAW Pop'!$L$2:$L$1729,'RAW Pop'!$G$2:$G$1729,C26,'RAW Pop'!$K$2:$K$1729,$N$1)/5</f>
        <v>1943951.8724791079</v>
      </c>
      <c r="O26" s="2">
        <f>SUMIFS('RAW Pop'!$L$2:$L$1729,'RAW Pop'!$G$2:$G$1729,C26,'RAW Pop'!$K$2:$K$1729,$O$1)/5</f>
        <v>1970415.2375053558</v>
      </c>
      <c r="P26" s="2">
        <f>SUMIFS('RAW Pop'!$L$2:$L$1729,'RAW Pop'!$G$2:$G$1729,C26,'RAW Pop'!$K$2:$K$1729,$P$1)/5</f>
        <v>1995034.9091757201</v>
      </c>
      <c r="Q26" s="2">
        <f>SUMIFS('RAW Pop'!$L$2:$L$1729,'RAW Pop'!$G$2:$G$1729,C26,'RAW Pop'!$K$2:$K$1729,$Q$1)/5</f>
        <v>2018421.9592983599</v>
      </c>
      <c r="R26" s="2">
        <f>SUMIFS('RAW Pop'!$L$2:$L$1729,'RAW Pop'!$G$2:$G$1729,C26,'RAW Pop'!$K$2:$K$1729,$R$1)/5</f>
        <v>2039722.23087386</v>
      </c>
      <c r="S26" s="2">
        <f>SUMIFS('RAW Pop'!$L$2:$L$1729,'RAW Pop'!$G$2:$G$1729,C26,'RAW Pop'!$K$2:$K$1729,$S$1)/5</f>
        <v>2058428.8032166399</v>
      </c>
      <c r="T26" s="2">
        <f>SUMIFS('RAW Pop'!$L$2:$L$1729,'RAW Pop'!$G$2:$G$1729,C26,'RAW Pop'!$K$2:$K$1729,$T$1)/5</f>
        <v>2073997.76837978</v>
      </c>
      <c r="U26" s="2">
        <f>SUMIFS('RAW Pop'!$L$2:$L$1729,'RAW Pop'!$G$2:$G$1729,C26,'RAW Pop'!$K$2:$K$1729,$U$1)/5</f>
        <v>2085578.7762346403</v>
      </c>
      <c r="V26" s="2">
        <f>SUMIFS('RAW Pop'!$L$2:$L$1729,'RAW Pop'!$G$2:$G$1729,C26,'RAW Pop'!$K$2:$K$1729,$V$1)/5</f>
        <v>2093522.2782060199</v>
      </c>
      <c r="W26" s="2">
        <f>SUMIFS('RAW Pop'!$L$2:$L$1729,'RAW Pop'!$G$2:$G$1729,C26,'RAW Pop'!$K$2:$K$1729,$W$1)/5</f>
        <v>2097771.57624806</v>
      </c>
      <c r="X26" s="2">
        <f>SUMIFS('RAW Pop'!$L$2:$L$1729,'RAW Pop'!$G$2:$G$1729,C26,'RAW Pop'!$K$2:$K$1729,$X$1)/5</f>
        <v>2099590.9898889801</v>
      </c>
      <c r="Y26" s="2">
        <f>SUMIFS('RAW Pop'!$L$2:$L$1729,'RAW Pop'!$G$2:$G$1729,C26,'RAW Pop'!$K$2:$K$1729,$Y$1)/5</f>
        <v>2101991.6229234403</v>
      </c>
      <c r="Z26" s="2">
        <f>SUMIFS('RAW Pop'!$L$2:$L$1729,'RAW Pop'!$G$2:$G$1729,C26,'RAW Pop'!$K$2:$K$1729,$Z$1)/5</f>
        <v>2107092.6482176799</v>
      </c>
      <c r="AA26" s="2">
        <f>SUMIFS('RAW Pop'!$L$2:$L$1729,'RAW Pop'!$G$2:$G$1729,C26,'RAW Pop'!$K$2:$K$1729,$AA$1)/5</f>
        <v>2115529.1380879199</v>
      </c>
      <c r="AB26" s="2">
        <f>SUMIFS('RAW Pop'!$L$2:$L$1729,'RAW Pop'!$G$2:$G$1729,C26,'RAW Pop'!$K$2:$K$1729,$AB$1)/5</f>
        <v>2127758.1577381599</v>
      </c>
      <c r="AC26" s="2">
        <f>SUMIFS('RAW Pop'!$L$2:$L$1729,'RAW Pop'!$G$2:$G$1729,C26,'RAW Pop'!$K$2:$K$1729,$AC$1)/5</f>
        <v>2144162.60789626</v>
      </c>
      <c r="AD26" s="2">
        <f>SUMIFS('RAW Pop'!$L$2:$L$1729,'RAW Pop'!$G$2:$G$1729,C26,'RAW Pop'!$K$2:$K$1729,$AD$1)/5</f>
        <v>2162843.40625398</v>
      </c>
      <c r="AE26" s="2">
        <f>SUMIFS('RAW Pop'!$L$2:$L$1729,'RAW Pop'!$G$2:$G$1729,C26,'RAW Pop'!$K$2:$K$1729,$AE$1)/5</f>
        <v>2182159.0822688597</v>
      </c>
      <c r="AF26" s="2">
        <f>SUMIFS('RAW Pop'!$L$2:$L$1729,'RAW Pop'!$G$2:$G$1729,C26,'RAW Pop'!$K$2:$K$1729,$AF$1)/5</f>
        <v>2201287.0514853601</v>
      </c>
      <c r="AG26" s="2">
        <f>SUMIFS('RAW Pop'!$L$2:$L$1729,'RAW Pop'!$G$2:$G$1729,C26,'RAW Pop'!$K$2:$K$1729,$AG$1)/5</f>
        <v>2221060.8744414002</v>
      </c>
      <c r="AH26" s="2">
        <f>SUMIFS('RAW Pop'!$L$2:$L$1729,'RAW Pop'!$G$2:$G$1729,C26,'RAW Pop'!$K$2:$K$1729,$AH$1)/5</f>
        <v>2242826.2318417402</v>
      </c>
      <c r="AI26" s="2">
        <f>SUMIFS('RAW Pop'!$L$2:$L$1729,'RAW Pop'!$G$2:$G$1729,C26,'RAW Pop'!$K$2:$K$1729,$AI$1)/5</f>
        <v>2267972.9815718001</v>
      </c>
    </row>
    <row r="27" spans="1:35" x14ac:dyDescent="0.2">
      <c r="A27">
        <f t="shared" si="0"/>
        <v>26</v>
      </c>
      <c r="B27" t="s">
        <v>26</v>
      </c>
      <c r="C27" s="1">
        <v>10</v>
      </c>
      <c r="D27" s="2">
        <f>SUMIFS('RAW Pop'!$L$2:$L$1729,'RAW Pop'!$G$2:$G$1729,C27,'RAW Pop'!$K$2:$K$1729,$D$1)/5</f>
        <v>1642068.6536484039</v>
      </c>
      <c r="E27" s="2">
        <f>SUMIFS('RAW Pop'!$L$2:$L$1729,'RAW Pop'!$G$2:$G$1729,C27,'RAW Pop'!$K$2:$K$1729,$E$1)/5</f>
        <v>1675272.4486771559</v>
      </c>
      <c r="F27" s="2">
        <f>SUMIFS('RAW Pop'!$L$2:$L$1729,'RAW Pop'!$G$2:$G$1729,C27,'RAW Pop'!$K$2:$K$1729,$F$1)/5</f>
        <v>1705868.842397996</v>
      </c>
      <c r="G27" s="2">
        <f>SUMIFS('RAW Pop'!$L$2:$L$1729,'RAW Pop'!$G$2:$G$1729,C27,'RAW Pop'!$K$2:$K$1729,$G$1)/5</f>
        <v>1735131.52374768</v>
      </c>
      <c r="H27" s="2">
        <f>SUMIFS('RAW Pop'!$L$2:$L$1729,'RAW Pop'!$G$2:$G$1729,C27,'RAW Pop'!$K$2:$K$1729,$H$1)/5</f>
        <v>1763975.0330534237</v>
      </c>
      <c r="I27" s="2">
        <f>SUMIFS('RAW Pop'!$L$2:$L$1729,'RAW Pop'!$G$2:$G$1729,C27,'RAW Pop'!$K$2:$K$1729,$I$1)/5</f>
        <v>1793229.194950256</v>
      </c>
      <c r="J27" s="2">
        <f>SUMIFS('RAW Pop'!$L$2:$L$1729,'RAW Pop'!$G$2:$G$1729,C27,'RAW Pop'!$K$2:$K$1729,$J$1)/5</f>
        <v>1823465.433670966</v>
      </c>
      <c r="K27" s="2">
        <f>SUMIFS('RAW Pop'!$L$2:$L$1729,'RAW Pop'!$G$2:$G$1729,C27,'RAW Pop'!$K$2:$K$1729,$K$1)/5</f>
        <v>1853950.034973542</v>
      </c>
      <c r="L27" s="2">
        <f>SUMIFS('RAW Pop'!$L$2:$L$1729,'RAW Pop'!$G$2:$G$1729,C27,'RAW Pop'!$K$2:$K$1729,$L$1)/5</f>
        <v>1884671.687006732</v>
      </c>
      <c r="M27" s="2">
        <f>SUMIFS('RAW Pop'!$L$2:$L$1729,'RAW Pop'!$G$2:$G$1729,C27,'RAW Pop'!$K$2:$K$1729,$M$1)/5</f>
        <v>1915043.3675694619</v>
      </c>
      <c r="N27" s="2">
        <f>SUMIFS('RAW Pop'!$L$2:$L$1729,'RAW Pop'!$G$2:$G$1729,C27,'RAW Pop'!$K$2:$K$1729,$N$1)/5</f>
        <v>1943951.8724791079</v>
      </c>
      <c r="O27" s="2">
        <f>SUMIFS('RAW Pop'!$L$2:$L$1729,'RAW Pop'!$G$2:$G$1729,C27,'RAW Pop'!$K$2:$K$1729,$O$1)/5</f>
        <v>1970415.2375053558</v>
      </c>
      <c r="P27" s="2">
        <f>SUMIFS('RAW Pop'!$L$2:$L$1729,'RAW Pop'!$G$2:$G$1729,C27,'RAW Pop'!$K$2:$K$1729,$P$1)/5</f>
        <v>1995034.9091757201</v>
      </c>
      <c r="Q27" s="2">
        <f>SUMIFS('RAW Pop'!$L$2:$L$1729,'RAW Pop'!$G$2:$G$1729,C27,'RAW Pop'!$K$2:$K$1729,$Q$1)/5</f>
        <v>2018421.9592983599</v>
      </c>
      <c r="R27" s="2">
        <f>SUMIFS('RAW Pop'!$L$2:$L$1729,'RAW Pop'!$G$2:$G$1729,C27,'RAW Pop'!$K$2:$K$1729,$R$1)/5</f>
        <v>2039722.23087386</v>
      </c>
      <c r="S27" s="2">
        <f>SUMIFS('RAW Pop'!$L$2:$L$1729,'RAW Pop'!$G$2:$G$1729,C27,'RAW Pop'!$K$2:$K$1729,$S$1)/5</f>
        <v>2058428.8032166399</v>
      </c>
      <c r="T27" s="2">
        <f>SUMIFS('RAW Pop'!$L$2:$L$1729,'RAW Pop'!$G$2:$G$1729,C27,'RAW Pop'!$K$2:$K$1729,$T$1)/5</f>
        <v>2073997.76837978</v>
      </c>
      <c r="U27" s="2">
        <f>SUMIFS('RAW Pop'!$L$2:$L$1729,'RAW Pop'!$G$2:$G$1729,C27,'RAW Pop'!$K$2:$K$1729,$U$1)/5</f>
        <v>2085578.7762346403</v>
      </c>
      <c r="V27" s="2">
        <f>SUMIFS('RAW Pop'!$L$2:$L$1729,'RAW Pop'!$G$2:$G$1729,C27,'RAW Pop'!$K$2:$K$1729,$V$1)/5</f>
        <v>2093522.2782060199</v>
      </c>
      <c r="W27" s="2">
        <f>SUMIFS('RAW Pop'!$L$2:$L$1729,'RAW Pop'!$G$2:$G$1729,C27,'RAW Pop'!$K$2:$K$1729,$W$1)/5</f>
        <v>2097771.57624806</v>
      </c>
      <c r="X27" s="2">
        <f>SUMIFS('RAW Pop'!$L$2:$L$1729,'RAW Pop'!$G$2:$G$1729,C27,'RAW Pop'!$K$2:$K$1729,$X$1)/5</f>
        <v>2099590.9898889801</v>
      </c>
      <c r="Y27" s="2">
        <f>SUMIFS('RAW Pop'!$L$2:$L$1729,'RAW Pop'!$G$2:$G$1729,C27,'RAW Pop'!$K$2:$K$1729,$Y$1)/5</f>
        <v>2101991.6229234403</v>
      </c>
      <c r="Z27" s="2">
        <f>SUMIFS('RAW Pop'!$L$2:$L$1729,'RAW Pop'!$G$2:$G$1729,C27,'RAW Pop'!$K$2:$K$1729,$Z$1)/5</f>
        <v>2107092.6482176799</v>
      </c>
      <c r="AA27" s="2">
        <f>SUMIFS('RAW Pop'!$L$2:$L$1729,'RAW Pop'!$G$2:$G$1729,C27,'RAW Pop'!$K$2:$K$1729,$AA$1)/5</f>
        <v>2115529.1380879199</v>
      </c>
      <c r="AB27" s="2">
        <f>SUMIFS('RAW Pop'!$L$2:$L$1729,'RAW Pop'!$G$2:$G$1729,C27,'RAW Pop'!$K$2:$K$1729,$AB$1)/5</f>
        <v>2127758.1577381599</v>
      </c>
      <c r="AC27" s="2">
        <f>SUMIFS('RAW Pop'!$L$2:$L$1729,'RAW Pop'!$G$2:$G$1729,C27,'RAW Pop'!$K$2:$K$1729,$AC$1)/5</f>
        <v>2144162.60789626</v>
      </c>
      <c r="AD27" s="2">
        <f>SUMIFS('RAW Pop'!$L$2:$L$1729,'RAW Pop'!$G$2:$G$1729,C27,'RAW Pop'!$K$2:$K$1729,$AD$1)/5</f>
        <v>2162843.40625398</v>
      </c>
      <c r="AE27" s="2">
        <f>SUMIFS('RAW Pop'!$L$2:$L$1729,'RAW Pop'!$G$2:$G$1729,C27,'RAW Pop'!$K$2:$K$1729,$AE$1)/5</f>
        <v>2182159.0822688597</v>
      </c>
      <c r="AF27" s="2">
        <f>SUMIFS('RAW Pop'!$L$2:$L$1729,'RAW Pop'!$G$2:$G$1729,C27,'RAW Pop'!$K$2:$K$1729,$AF$1)/5</f>
        <v>2201287.0514853601</v>
      </c>
      <c r="AG27" s="2">
        <f>SUMIFS('RAW Pop'!$L$2:$L$1729,'RAW Pop'!$G$2:$G$1729,C27,'RAW Pop'!$K$2:$K$1729,$AG$1)/5</f>
        <v>2221060.8744414002</v>
      </c>
      <c r="AH27" s="2">
        <f>SUMIFS('RAW Pop'!$L$2:$L$1729,'RAW Pop'!$G$2:$G$1729,C27,'RAW Pop'!$K$2:$K$1729,$AH$1)/5</f>
        <v>2242826.2318417402</v>
      </c>
      <c r="AI27" s="2">
        <f>SUMIFS('RAW Pop'!$L$2:$L$1729,'RAW Pop'!$G$2:$G$1729,C27,'RAW Pop'!$K$2:$K$1729,$AI$1)/5</f>
        <v>2267972.9815718001</v>
      </c>
    </row>
    <row r="28" spans="1:35" x14ac:dyDescent="0.2">
      <c r="A28">
        <f t="shared" si="0"/>
        <v>27</v>
      </c>
      <c r="B28" t="s">
        <v>26</v>
      </c>
      <c r="C28" s="1">
        <v>10</v>
      </c>
      <c r="D28" s="2">
        <f>SUMIFS('RAW Pop'!$L$2:$L$1729,'RAW Pop'!$G$2:$G$1729,C28,'RAW Pop'!$K$2:$K$1729,$D$1)/5</f>
        <v>1642068.6536484039</v>
      </c>
      <c r="E28" s="2">
        <f>SUMIFS('RAW Pop'!$L$2:$L$1729,'RAW Pop'!$G$2:$G$1729,C28,'RAW Pop'!$K$2:$K$1729,$E$1)/5</f>
        <v>1675272.4486771559</v>
      </c>
      <c r="F28" s="2">
        <f>SUMIFS('RAW Pop'!$L$2:$L$1729,'RAW Pop'!$G$2:$G$1729,C28,'RAW Pop'!$K$2:$K$1729,$F$1)/5</f>
        <v>1705868.842397996</v>
      </c>
      <c r="G28" s="2">
        <f>SUMIFS('RAW Pop'!$L$2:$L$1729,'RAW Pop'!$G$2:$G$1729,C28,'RAW Pop'!$K$2:$K$1729,$G$1)/5</f>
        <v>1735131.52374768</v>
      </c>
      <c r="H28" s="2">
        <f>SUMIFS('RAW Pop'!$L$2:$L$1729,'RAW Pop'!$G$2:$G$1729,C28,'RAW Pop'!$K$2:$K$1729,$H$1)/5</f>
        <v>1763975.0330534237</v>
      </c>
      <c r="I28" s="2">
        <f>SUMIFS('RAW Pop'!$L$2:$L$1729,'RAW Pop'!$G$2:$G$1729,C28,'RAW Pop'!$K$2:$K$1729,$I$1)/5</f>
        <v>1793229.194950256</v>
      </c>
      <c r="J28" s="2">
        <f>SUMIFS('RAW Pop'!$L$2:$L$1729,'RAW Pop'!$G$2:$G$1729,C28,'RAW Pop'!$K$2:$K$1729,$J$1)/5</f>
        <v>1823465.433670966</v>
      </c>
      <c r="K28" s="2">
        <f>SUMIFS('RAW Pop'!$L$2:$L$1729,'RAW Pop'!$G$2:$G$1729,C28,'RAW Pop'!$K$2:$K$1729,$K$1)/5</f>
        <v>1853950.034973542</v>
      </c>
      <c r="L28" s="2">
        <f>SUMIFS('RAW Pop'!$L$2:$L$1729,'RAW Pop'!$G$2:$G$1729,C28,'RAW Pop'!$K$2:$K$1729,$L$1)/5</f>
        <v>1884671.687006732</v>
      </c>
      <c r="M28" s="2">
        <f>SUMIFS('RAW Pop'!$L$2:$L$1729,'RAW Pop'!$G$2:$G$1729,C28,'RAW Pop'!$K$2:$K$1729,$M$1)/5</f>
        <v>1915043.3675694619</v>
      </c>
      <c r="N28" s="2">
        <f>SUMIFS('RAW Pop'!$L$2:$L$1729,'RAW Pop'!$G$2:$G$1729,C28,'RAW Pop'!$K$2:$K$1729,$N$1)/5</f>
        <v>1943951.8724791079</v>
      </c>
      <c r="O28" s="2">
        <f>SUMIFS('RAW Pop'!$L$2:$L$1729,'RAW Pop'!$G$2:$G$1729,C28,'RAW Pop'!$K$2:$K$1729,$O$1)/5</f>
        <v>1970415.2375053558</v>
      </c>
      <c r="P28" s="2">
        <f>SUMIFS('RAW Pop'!$L$2:$L$1729,'RAW Pop'!$G$2:$G$1729,C28,'RAW Pop'!$K$2:$K$1729,$P$1)/5</f>
        <v>1995034.9091757201</v>
      </c>
      <c r="Q28" s="2">
        <f>SUMIFS('RAW Pop'!$L$2:$L$1729,'RAW Pop'!$G$2:$G$1729,C28,'RAW Pop'!$K$2:$K$1729,$Q$1)/5</f>
        <v>2018421.9592983599</v>
      </c>
      <c r="R28" s="2">
        <f>SUMIFS('RAW Pop'!$L$2:$L$1729,'RAW Pop'!$G$2:$G$1729,C28,'RAW Pop'!$K$2:$K$1729,$R$1)/5</f>
        <v>2039722.23087386</v>
      </c>
      <c r="S28" s="2">
        <f>SUMIFS('RAW Pop'!$L$2:$L$1729,'RAW Pop'!$G$2:$G$1729,C28,'RAW Pop'!$K$2:$K$1729,$S$1)/5</f>
        <v>2058428.8032166399</v>
      </c>
      <c r="T28" s="2">
        <f>SUMIFS('RAW Pop'!$L$2:$L$1729,'RAW Pop'!$G$2:$G$1729,C28,'RAW Pop'!$K$2:$K$1729,$T$1)/5</f>
        <v>2073997.76837978</v>
      </c>
      <c r="U28" s="2">
        <f>SUMIFS('RAW Pop'!$L$2:$L$1729,'RAW Pop'!$G$2:$G$1729,C28,'RAW Pop'!$K$2:$K$1729,$U$1)/5</f>
        <v>2085578.7762346403</v>
      </c>
      <c r="V28" s="2">
        <f>SUMIFS('RAW Pop'!$L$2:$L$1729,'RAW Pop'!$G$2:$G$1729,C28,'RAW Pop'!$K$2:$K$1729,$V$1)/5</f>
        <v>2093522.2782060199</v>
      </c>
      <c r="W28" s="2">
        <f>SUMIFS('RAW Pop'!$L$2:$L$1729,'RAW Pop'!$G$2:$G$1729,C28,'RAW Pop'!$K$2:$K$1729,$W$1)/5</f>
        <v>2097771.57624806</v>
      </c>
      <c r="X28" s="2">
        <f>SUMIFS('RAW Pop'!$L$2:$L$1729,'RAW Pop'!$G$2:$G$1729,C28,'RAW Pop'!$K$2:$K$1729,$X$1)/5</f>
        <v>2099590.9898889801</v>
      </c>
      <c r="Y28" s="2">
        <f>SUMIFS('RAW Pop'!$L$2:$L$1729,'RAW Pop'!$G$2:$G$1729,C28,'RAW Pop'!$K$2:$K$1729,$Y$1)/5</f>
        <v>2101991.6229234403</v>
      </c>
      <c r="Z28" s="2">
        <f>SUMIFS('RAW Pop'!$L$2:$L$1729,'RAW Pop'!$G$2:$G$1729,C28,'RAW Pop'!$K$2:$K$1729,$Z$1)/5</f>
        <v>2107092.6482176799</v>
      </c>
      <c r="AA28" s="2">
        <f>SUMIFS('RAW Pop'!$L$2:$L$1729,'RAW Pop'!$G$2:$G$1729,C28,'RAW Pop'!$K$2:$K$1729,$AA$1)/5</f>
        <v>2115529.1380879199</v>
      </c>
      <c r="AB28" s="2">
        <f>SUMIFS('RAW Pop'!$L$2:$L$1729,'RAW Pop'!$G$2:$G$1729,C28,'RAW Pop'!$K$2:$K$1729,$AB$1)/5</f>
        <v>2127758.1577381599</v>
      </c>
      <c r="AC28" s="2">
        <f>SUMIFS('RAW Pop'!$L$2:$L$1729,'RAW Pop'!$G$2:$G$1729,C28,'RAW Pop'!$K$2:$K$1729,$AC$1)/5</f>
        <v>2144162.60789626</v>
      </c>
      <c r="AD28" s="2">
        <f>SUMIFS('RAW Pop'!$L$2:$L$1729,'RAW Pop'!$G$2:$G$1729,C28,'RAW Pop'!$K$2:$K$1729,$AD$1)/5</f>
        <v>2162843.40625398</v>
      </c>
      <c r="AE28" s="2">
        <f>SUMIFS('RAW Pop'!$L$2:$L$1729,'RAW Pop'!$G$2:$G$1729,C28,'RAW Pop'!$K$2:$K$1729,$AE$1)/5</f>
        <v>2182159.0822688597</v>
      </c>
      <c r="AF28" s="2">
        <f>SUMIFS('RAW Pop'!$L$2:$L$1729,'RAW Pop'!$G$2:$G$1729,C28,'RAW Pop'!$K$2:$K$1729,$AF$1)/5</f>
        <v>2201287.0514853601</v>
      </c>
      <c r="AG28" s="2">
        <f>SUMIFS('RAW Pop'!$L$2:$L$1729,'RAW Pop'!$G$2:$G$1729,C28,'RAW Pop'!$K$2:$K$1729,$AG$1)/5</f>
        <v>2221060.8744414002</v>
      </c>
      <c r="AH28" s="2">
        <f>SUMIFS('RAW Pop'!$L$2:$L$1729,'RAW Pop'!$G$2:$G$1729,C28,'RAW Pop'!$K$2:$K$1729,$AH$1)/5</f>
        <v>2242826.2318417402</v>
      </c>
      <c r="AI28" s="2">
        <f>SUMIFS('RAW Pop'!$L$2:$L$1729,'RAW Pop'!$G$2:$G$1729,C28,'RAW Pop'!$K$2:$K$1729,$AI$1)/5</f>
        <v>2267972.9815718001</v>
      </c>
    </row>
    <row r="29" spans="1:35" x14ac:dyDescent="0.2">
      <c r="A29">
        <f t="shared" si="0"/>
        <v>28</v>
      </c>
      <c r="B29" t="s">
        <v>26</v>
      </c>
      <c r="C29" s="1">
        <v>10</v>
      </c>
      <c r="D29" s="2">
        <f>SUMIFS('RAW Pop'!$L$2:$L$1729,'RAW Pop'!$G$2:$G$1729,C29,'RAW Pop'!$K$2:$K$1729,$D$1)/5</f>
        <v>1642068.6536484039</v>
      </c>
      <c r="E29" s="2">
        <f>SUMIFS('RAW Pop'!$L$2:$L$1729,'RAW Pop'!$G$2:$G$1729,C29,'RAW Pop'!$K$2:$K$1729,$E$1)/5</f>
        <v>1675272.4486771559</v>
      </c>
      <c r="F29" s="2">
        <f>SUMIFS('RAW Pop'!$L$2:$L$1729,'RAW Pop'!$G$2:$G$1729,C29,'RAW Pop'!$K$2:$K$1729,$F$1)/5</f>
        <v>1705868.842397996</v>
      </c>
      <c r="G29" s="2">
        <f>SUMIFS('RAW Pop'!$L$2:$L$1729,'RAW Pop'!$G$2:$G$1729,C29,'RAW Pop'!$K$2:$K$1729,$G$1)/5</f>
        <v>1735131.52374768</v>
      </c>
      <c r="H29" s="2">
        <f>SUMIFS('RAW Pop'!$L$2:$L$1729,'RAW Pop'!$G$2:$G$1729,C29,'RAW Pop'!$K$2:$K$1729,$H$1)/5</f>
        <v>1763975.0330534237</v>
      </c>
      <c r="I29" s="2">
        <f>SUMIFS('RAW Pop'!$L$2:$L$1729,'RAW Pop'!$G$2:$G$1729,C29,'RAW Pop'!$K$2:$K$1729,$I$1)/5</f>
        <v>1793229.194950256</v>
      </c>
      <c r="J29" s="2">
        <f>SUMIFS('RAW Pop'!$L$2:$L$1729,'RAW Pop'!$G$2:$G$1729,C29,'RAW Pop'!$K$2:$K$1729,$J$1)/5</f>
        <v>1823465.433670966</v>
      </c>
      <c r="K29" s="2">
        <f>SUMIFS('RAW Pop'!$L$2:$L$1729,'RAW Pop'!$G$2:$G$1729,C29,'RAW Pop'!$K$2:$K$1729,$K$1)/5</f>
        <v>1853950.034973542</v>
      </c>
      <c r="L29" s="2">
        <f>SUMIFS('RAW Pop'!$L$2:$L$1729,'RAW Pop'!$G$2:$G$1729,C29,'RAW Pop'!$K$2:$K$1729,$L$1)/5</f>
        <v>1884671.687006732</v>
      </c>
      <c r="M29" s="2">
        <f>SUMIFS('RAW Pop'!$L$2:$L$1729,'RAW Pop'!$G$2:$G$1729,C29,'RAW Pop'!$K$2:$K$1729,$M$1)/5</f>
        <v>1915043.3675694619</v>
      </c>
      <c r="N29" s="2">
        <f>SUMIFS('RAW Pop'!$L$2:$L$1729,'RAW Pop'!$G$2:$G$1729,C29,'RAW Pop'!$K$2:$K$1729,$N$1)/5</f>
        <v>1943951.8724791079</v>
      </c>
      <c r="O29" s="2">
        <f>SUMIFS('RAW Pop'!$L$2:$L$1729,'RAW Pop'!$G$2:$G$1729,C29,'RAW Pop'!$K$2:$K$1729,$O$1)/5</f>
        <v>1970415.2375053558</v>
      </c>
      <c r="P29" s="2">
        <f>SUMIFS('RAW Pop'!$L$2:$L$1729,'RAW Pop'!$G$2:$G$1729,C29,'RAW Pop'!$K$2:$K$1729,$P$1)/5</f>
        <v>1995034.9091757201</v>
      </c>
      <c r="Q29" s="2">
        <f>SUMIFS('RAW Pop'!$L$2:$L$1729,'RAW Pop'!$G$2:$G$1729,C29,'RAW Pop'!$K$2:$K$1729,$Q$1)/5</f>
        <v>2018421.9592983599</v>
      </c>
      <c r="R29" s="2">
        <f>SUMIFS('RAW Pop'!$L$2:$L$1729,'RAW Pop'!$G$2:$G$1729,C29,'RAW Pop'!$K$2:$K$1729,$R$1)/5</f>
        <v>2039722.23087386</v>
      </c>
      <c r="S29" s="2">
        <f>SUMIFS('RAW Pop'!$L$2:$L$1729,'RAW Pop'!$G$2:$G$1729,C29,'RAW Pop'!$K$2:$K$1729,$S$1)/5</f>
        <v>2058428.8032166399</v>
      </c>
      <c r="T29" s="2">
        <f>SUMIFS('RAW Pop'!$L$2:$L$1729,'RAW Pop'!$G$2:$G$1729,C29,'RAW Pop'!$K$2:$K$1729,$T$1)/5</f>
        <v>2073997.76837978</v>
      </c>
      <c r="U29" s="2">
        <f>SUMIFS('RAW Pop'!$L$2:$L$1729,'RAW Pop'!$G$2:$G$1729,C29,'RAW Pop'!$K$2:$K$1729,$U$1)/5</f>
        <v>2085578.7762346403</v>
      </c>
      <c r="V29" s="2">
        <f>SUMIFS('RAW Pop'!$L$2:$L$1729,'RAW Pop'!$G$2:$G$1729,C29,'RAW Pop'!$K$2:$K$1729,$V$1)/5</f>
        <v>2093522.2782060199</v>
      </c>
      <c r="W29" s="2">
        <f>SUMIFS('RAW Pop'!$L$2:$L$1729,'RAW Pop'!$G$2:$G$1729,C29,'RAW Pop'!$K$2:$K$1729,$W$1)/5</f>
        <v>2097771.57624806</v>
      </c>
      <c r="X29" s="2">
        <f>SUMIFS('RAW Pop'!$L$2:$L$1729,'RAW Pop'!$G$2:$G$1729,C29,'RAW Pop'!$K$2:$K$1729,$X$1)/5</f>
        <v>2099590.9898889801</v>
      </c>
      <c r="Y29" s="2">
        <f>SUMIFS('RAW Pop'!$L$2:$L$1729,'RAW Pop'!$G$2:$G$1729,C29,'RAW Pop'!$K$2:$K$1729,$Y$1)/5</f>
        <v>2101991.6229234403</v>
      </c>
      <c r="Z29" s="2">
        <f>SUMIFS('RAW Pop'!$L$2:$L$1729,'RAW Pop'!$G$2:$G$1729,C29,'RAW Pop'!$K$2:$K$1729,$Z$1)/5</f>
        <v>2107092.6482176799</v>
      </c>
      <c r="AA29" s="2">
        <f>SUMIFS('RAW Pop'!$L$2:$L$1729,'RAW Pop'!$G$2:$G$1729,C29,'RAW Pop'!$K$2:$K$1729,$AA$1)/5</f>
        <v>2115529.1380879199</v>
      </c>
      <c r="AB29" s="2">
        <f>SUMIFS('RAW Pop'!$L$2:$L$1729,'RAW Pop'!$G$2:$G$1729,C29,'RAW Pop'!$K$2:$K$1729,$AB$1)/5</f>
        <v>2127758.1577381599</v>
      </c>
      <c r="AC29" s="2">
        <f>SUMIFS('RAW Pop'!$L$2:$L$1729,'RAW Pop'!$G$2:$G$1729,C29,'RAW Pop'!$K$2:$K$1729,$AC$1)/5</f>
        <v>2144162.60789626</v>
      </c>
      <c r="AD29" s="2">
        <f>SUMIFS('RAW Pop'!$L$2:$L$1729,'RAW Pop'!$G$2:$G$1729,C29,'RAW Pop'!$K$2:$K$1729,$AD$1)/5</f>
        <v>2162843.40625398</v>
      </c>
      <c r="AE29" s="2">
        <f>SUMIFS('RAW Pop'!$L$2:$L$1729,'RAW Pop'!$G$2:$G$1729,C29,'RAW Pop'!$K$2:$K$1729,$AE$1)/5</f>
        <v>2182159.0822688597</v>
      </c>
      <c r="AF29" s="2">
        <f>SUMIFS('RAW Pop'!$L$2:$L$1729,'RAW Pop'!$G$2:$G$1729,C29,'RAW Pop'!$K$2:$K$1729,$AF$1)/5</f>
        <v>2201287.0514853601</v>
      </c>
      <c r="AG29" s="2">
        <f>SUMIFS('RAW Pop'!$L$2:$L$1729,'RAW Pop'!$G$2:$G$1729,C29,'RAW Pop'!$K$2:$K$1729,$AG$1)/5</f>
        <v>2221060.8744414002</v>
      </c>
      <c r="AH29" s="2">
        <f>SUMIFS('RAW Pop'!$L$2:$L$1729,'RAW Pop'!$G$2:$G$1729,C29,'RAW Pop'!$K$2:$K$1729,$AH$1)/5</f>
        <v>2242826.2318417402</v>
      </c>
      <c r="AI29" s="2">
        <f>SUMIFS('RAW Pop'!$L$2:$L$1729,'RAW Pop'!$G$2:$G$1729,C29,'RAW Pop'!$K$2:$K$1729,$AI$1)/5</f>
        <v>2267972.9815718001</v>
      </c>
    </row>
    <row r="30" spans="1:35" x14ac:dyDescent="0.2">
      <c r="A30">
        <f t="shared" si="0"/>
        <v>29</v>
      </c>
      <c r="B30" t="s">
        <v>26</v>
      </c>
      <c r="C30" s="1">
        <v>10</v>
      </c>
      <c r="D30" s="2">
        <f>SUMIFS('RAW Pop'!$L$2:$L$1729,'RAW Pop'!$G$2:$G$1729,C30,'RAW Pop'!$K$2:$K$1729,$D$1)/5</f>
        <v>1642068.6536484039</v>
      </c>
      <c r="E30" s="2">
        <f>SUMIFS('RAW Pop'!$L$2:$L$1729,'RAW Pop'!$G$2:$G$1729,C30,'RAW Pop'!$K$2:$K$1729,$E$1)/5</f>
        <v>1675272.4486771559</v>
      </c>
      <c r="F30" s="2">
        <f>SUMIFS('RAW Pop'!$L$2:$L$1729,'RAW Pop'!$G$2:$G$1729,C30,'RAW Pop'!$K$2:$K$1729,$F$1)/5</f>
        <v>1705868.842397996</v>
      </c>
      <c r="G30" s="2">
        <f>SUMIFS('RAW Pop'!$L$2:$L$1729,'RAW Pop'!$G$2:$G$1729,C30,'RAW Pop'!$K$2:$K$1729,$G$1)/5</f>
        <v>1735131.52374768</v>
      </c>
      <c r="H30" s="2">
        <f>SUMIFS('RAW Pop'!$L$2:$L$1729,'RAW Pop'!$G$2:$G$1729,C30,'RAW Pop'!$K$2:$K$1729,$H$1)/5</f>
        <v>1763975.0330534237</v>
      </c>
      <c r="I30" s="2">
        <f>SUMIFS('RAW Pop'!$L$2:$L$1729,'RAW Pop'!$G$2:$G$1729,C30,'RAW Pop'!$K$2:$K$1729,$I$1)/5</f>
        <v>1793229.194950256</v>
      </c>
      <c r="J30" s="2">
        <f>SUMIFS('RAW Pop'!$L$2:$L$1729,'RAW Pop'!$G$2:$G$1729,C30,'RAW Pop'!$K$2:$K$1729,$J$1)/5</f>
        <v>1823465.433670966</v>
      </c>
      <c r="K30" s="2">
        <f>SUMIFS('RAW Pop'!$L$2:$L$1729,'RAW Pop'!$G$2:$G$1729,C30,'RAW Pop'!$K$2:$K$1729,$K$1)/5</f>
        <v>1853950.034973542</v>
      </c>
      <c r="L30" s="2">
        <f>SUMIFS('RAW Pop'!$L$2:$L$1729,'RAW Pop'!$G$2:$G$1729,C30,'RAW Pop'!$K$2:$K$1729,$L$1)/5</f>
        <v>1884671.687006732</v>
      </c>
      <c r="M30" s="2">
        <f>SUMIFS('RAW Pop'!$L$2:$L$1729,'RAW Pop'!$G$2:$G$1729,C30,'RAW Pop'!$K$2:$K$1729,$M$1)/5</f>
        <v>1915043.3675694619</v>
      </c>
      <c r="N30" s="2">
        <f>SUMIFS('RAW Pop'!$L$2:$L$1729,'RAW Pop'!$G$2:$G$1729,C30,'RAW Pop'!$K$2:$K$1729,$N$1)/5</f>
        <v>1943951.8724791079</v>
      </c>
      <c r="O30" s="2">
        <f>SUMIFS('RAW Pop'!$L$2:$L$1729,'RAW Pop'!$G$2:$G$1729,C30,'RAW Pop'!$K$2:$K$1729,$O$1)/5</f>
        <v>1970415.2375053558</v>
      </c>
      <c r="P30" s="2">
        <f>SUMIFS('RAW Pop'!$L$2:$L$1729,'RAW Pop'!$G$2:$G$1729,C30,'RAW Pop'!$K$2:$K$1729,$P$1)/5</f>
        <v>1995034.9091757201</v>
      </c>
      <c r="Q30" s="2">
        <f>SUMIFS('RAW Pop'!$L$2:$L$1729,'RAW Pop'!$G$2:$G$1729,C30,'RAW Pop'!$K$2:$K$1729,$Q$1)/5</f>
        <v>2018421.9592983599</v>
      </c>
      <c r="R30" s="2">
        <f>SUMIFS('RAW Pop'!$L$2:$L$1729,'RAW Pop'!$G$2:$G$1729,C30,'RAW Pop'!$K$2:$K$1729,$R$1)/5</f>
        <v>2039722.23087386</v>
      </c>
      <c r="S30" s="2">
        <f>SUMIFS('RAW Pop'!$L$2:$L$1729,'RAW Pop'!$G$2:$G$1729,C30,'RAW Pop'!$K$2:$K$1729,$S$1)/5</f>
        <v>2058428.8032166399</v>
      </c>
      <c r="T30" s="2">
        <f>SUMIFS('RAW Pop'!$L$2:$L$1729,'RAW Pop'!$G$2:$G$1729,C30,'RAW Pop'!$K$2:$K$1729,$T$1)/5</f>
        <v>2073997.76837978</v>
      </c>
      <c r="U30" s="2">
        <f>SUMIFS('RAW Pop'!$L$2:$L$1729,'RAW Pop'!$G$2:$G$1729,C30,'RAW Pop'!$K$2:$K$1729,$U$1)/5</f>
        <v>2085578.7762346403</v>
      </c>
      <c r="V30" s="2">
        <f>SUMIFS('RAW Pop'!$L$2:$L$1729,'RAW Pop'!$G$2:$G$1729,C30,'RAW Pop'!$K$2:$K$1729,$V$1)/5</f>
        <v>2093522.2782060199</v>
      </c>
      <c r="W30" s="2">
        <f>SUMIFS('RAW Pop'!$L$2:$L$1729,'RAW Pop'!$G$2:$G$1729,C30,'RAW Pop'!$K$2:$K$1729,$W$1)/5</f>
        <v>2097771.57624806</v>
      </c>
      <c r="X30" s="2">
        <f>SUMIFS('RAW Pop'!$L$2:$L$1729,'RAW Pop'!$G$2:$G$1729,C30,'RAW Pop'!$K$2:$K$1729,$X$1)/5</f>
        <v>2099590.9898889801</v>
      </c>
      <c r="Y30" s="2">
        <f>SUMIFS('RAW Pop'!$L$2:$L$1729,'RAW Pop'!$G$2:$G$1729,C30,'RAW Pop'!$K$2:$K$1729,$Y$1)/5</f>
        <v>2101991.6229234403</v>
      </c>
      <c r="Z30" s="2">
        <f>SUMIFS('RAW Pop'!$L$2:$L$1729,'RAW Pop'!$G$2:$G$1729,C30,'RAW Pop'!$K$2:$K$1729,$Z$1)/5</f>
        <v>2107092.6482176799</v>
      </c>
      <c r="AA30" s="2">
        <f>SUMIFS('RAW Pop'!$L$2:$L$1729,'RAW Pop'!$G$2:$G$1729,C30,'RAW Pop'!$K$2:$K$1729,$AA$1)/5</f>
        <v>2115529.1380879199</v>
      </c>
      <c r="AB30" s="2">
        <f>SUMIFS('RAW Pop'!$L$2:$L$1729,'RAW Pop'!$G$2:$G$1729,C30,'RAW Pop'!$K$2:$K$1729,$AB$1)/5</f>
        <v>2127758.1577381599</v>
      </c>
      <c r="AC30" s="2">
        <f>SUMIFS('RAW Pop'!$L$2:$L$1729,'RAW Pop'!$G$2:$G$1729,C30,'RAW Pop'!$K$2:$K$1729,$AC$1)/5</f>
        <v>2144162.60789626</v>
      </c>
      <c r="AD30" s="2">
        <f>SUMIFS('RAW Pop'!$L$2:$L$1729,'RAW Pop'!$G$2:$G$1729,C30,'RAW Pop'!$K$2:$K$1729,$AD$1)/5</f>
        <v>2162843.40625398</v>
      </c>
      <c r="AE30" s="2">
        <f>SUMIFS('RAW Pop'!$L$2:$L$1729,'RAW Pop'!$G$2:$G$1729,C30,'RAW Pop'!$K$2:$K$1729,$AE$1)/5</f>
        <v>2182159.0822688597</v>
      </c>
      <c r="AF30" s="2">
        <f>SUMIFS('RAW Pop'!$L$2:$L$1729,'RAW Pop'!$G$2:$G$1729,C30,'RAW Pop'!$K$2:$K$1729,$AF$1)/5</f>
        <v>2201287.0514853601</v>
      </c>
      <c r="AG30" s="2">
        <f>SUMIFS('RAW Pop'!$L$2:$L$1729,'RAW Pop'!$G$2:$G$1729,C30,'RAW Pop'!$K$2:$K$1729,$AG$1)/5</f>
        <v>2221060.8744414002</v>
      </c>
      <c r="AH30" s="2">
        <f>SUMIFS('RAW Pop'!$L$2:$L$1729,'RAW Pop'!$G$2:$G$1729,C30,'RAW Pop'!$K$2:$K$1729,$AH$1)/5</f>
        <v>2242826.2318417402</v>
      </c>
      <c r="AI30" s="2">
        <f>SUMIFS('RAW Pop'!$L$2:$L$1729,'RAW Pop'!$G$2:$G$1729,C30,'RAW Pop'!$K$2:$K$1729,$AI$1)/5</f>
        <v>2267972.9815718001</v>
      </c>
    </row>
    <row r="31" spans="1:35" x14ac:dyDescent="0.2">
      <c r="A31">
        <f t="shared" si="0"/>
        <v>30</v>
      </c>
      <c r="B31" t="s">
        <v>27</v>
      </c>
      <c r="C31" s="1">
        <v>11</v>
      </c>
      <c r="D31" s="2">
        <f>SUMIFS('RAW Pop'!$L$2:$L$1729,'RAW Pop'!$G$2:$G$1729,C31,'RAW Pop'!$K$2:$K$1729,$D$1)/5</f>
        <v>1383675.6599506498</v>
      </c>
      <c r="E31" s="2">
        <f>SUMIFS('RAW Pop'!$L$2:$L$1729,'RAW Pop'!$G$2:$G$1729,C31,'RAW Pop'!$K$2:$K$1729,$E$1)/5</f>
        <v>1427509.1455954001</v>
      </c>
      <c r="F31" s="2">
        <f>SUMIFS('RAW Pop'!$L$2:$L$1729,'RAW Pop'!$G$2:$G$1729,C31,'RAW Pop'!$K$2:$K$1729,$F$1)/5</f>
        <v>1469859.4850010199</v>
      </c>
      <c r="G31" s="2">
        <f>SUMIFS('RAW Pop'!$L$2:$L$1729,'RAW Pop'!$G$2:$G$1729,C31,'RAW Pop'!$K$2:$K$1729,$G$1)/5</f>
        <v>1510541.1869537539</v>
      </c>
      <c r="H31" s="2">
        <f>SUMIFS('RAW Pop'!$L$2:$L$1729,'RAW Pop'!$G$2:$G$1729,C31,'RAW Pop'!$K$2:$K$1729,$H$1)/5</f>
        <v>1549354.654587484</v>
      </c>
      <c r="I31" s="2">
        <f>SUMIFS('RAW Pop'!$L$2:$L$1729,'RAW Pop'!$G$2:$G$1729,C31,'RAW Pop'!$K$2:$K$1729,$I$1)/5</f>
        <v>1586173.3095254102</v>
      </c>
      <c r="J31" s="2">
        <f>SUMIFS('RAW Pop'!$L$2:$L$1729,'RAW Pop'!$G$2:$G$1729,C31,'RAW Pop'!$K$2:$K$1729,$J$1)/5</f>
        <v>1620868.3792601179</v>
      </c>
      <c r="K31" s="2">
        <f>SUMIFS('RAW Pop'!$L$2:$L$1729,'RAW Pop'!$G$2:$G$1729,C31,'RAW Pop'!$K$2:$K$1729,$K$1)/5</f>
        <v>1652837.8033459499</v>
      </c>
      <c r="L31" s="2">
        <f>SUMIFS('RAW Pop'!$L$2:$L$1729,'RAW Pop'!$G$2:$G$1729,C31,'RAW Pop'!$K$2:$K$1729,$L$1)/5</f>
        <v>1683154.6185587998</v>
      </c>
      <c r="M31" s="2">
        <f>SUMIFS('RAW Pop'!$L$2:$L$1729,'RAW Pop'!$G$2:$G$1729,C31,'RAW Pop'!$K$2:$K$1729,$M$1)/5</f>
        <v>1712588.622357548</v>
      </c>
      <c r="N31" s="2">
        <f>SUMIFS('RAW Pop'!$L$2:$L$1729,'RAW Pop'!$G$2:$G$1729,C31,'RAW Pop'!$K$2:$K$1729,$N$1)/5</f>
        <v>1741910.73053369</v>
      </c>
      <c r="O31" s="2">
        <f>SUMIFS('RAW Pop'!$L$2:$L$1729,'RAW Pop'!$G$2:$G$1729,C31,'RAW Pop'!$K$2:$K$1729,$O$1)/5</f>
        <v>1771714.9638075898</v>
      </c>
      <c r="P31" s="2">
        <f>SUMIFS('RAW Pop'!$L$2:$L$1729,'RAW Pop'!$G$2:$G$1729,C31,'RAW Pop'!$K$2:$K$1729,$P$1)/5</f>
        <v>1801502.8329434481</v>
      </c>
      <c r="Q31" s="2">
        <f>SUMIFS('RAW Pop'!$L$2:$L$1729,'RAW Pop'!$G$2:$G$1729,C31,'RAW Pop'!$K$2:$K$1729,$Q$1)/5</f>
        <v>1831507.7171132942</v>
      </c>
      <c r="R31" s="2">
        <f>SUMIFS('RAW Pop'!$L$2:$L$1729,'RAW Pop'!$G$2:$G$1729,C31,'RAW Pop'!$K$2:$K$1729,$R$1)/5</f>
        <v>1860660.4286803179</v>
      </c>
      <c r="S31" s="2">
        <f>SUMIFS('RAW Pop'!$L$2:$L$1729,'RAW Pop'!$G$2:$G$1729,C31,'RAW Pop'!$K$2:$K$1729,$S$1)/5</f>
        <v>1888872.3991409778</v>
      </c>
      <c r="T31" s="2">
        <f>SUMIFS('RAW Pop'!$L$2:$L$1729,'RAW Pop'!$G$2:$G$1729,C31,'RAW Pop'!$K$2:$K$1729,$T$1)/5</f>
        <v>1916194.737946498</v>
      </c>
      <c r="U31" s="2">
        <f>SUMIFS('RAW Pop'!$L$2:$L$1729,'RAW Pop'!$G$2:$G$1729,C31,'RAW Pop'!$K$2:$K$1729,$U$1)/5</f>
        <v>1942796.9945378602</v>
      </c>
      <c r="V31" s="2">
        <f>SUMIFS('RAW Pop'!$L$2:$L$1729,'RAW Pop'!$G$2:$G$1729,C31,'RAW Pop'!$K$2:$K$1729,$V$1)/5</f>
        <v>1969586.522426714</v>
      </c>
      <c r="W31" s="2">
        <f>SUMIFS('RAW Pop'!$L$2:$L$1729,'RAW Pop'!$G$2:$G$1729,C31,'RAW Pop'!$K$2:$K$1729,$W$1)/5</f>
        <v>1996633.62046067</v>
      </c>
      <c r="X31" s="2">
        <f>SUMIFS('RAW Pop'!$L$2:$L$1729,'RAW Pop'!$G$2:$G$1729,C31,'RAW Pop'!$K$2:$K$1729,$X$1)/5</f>
        <v>2022860.64580632</v>
      </c>
      <c r="Y31" s="2">
        <f>SUMIFS('RAW Pop'!$L$2:$L$1729,'RAW Pop'!$G$2:$G$1729,C31,'RAW Pop'!$K$2:$K$1729,$Y$1)/5</f>
        <v>2047095.12336708</v>
      </c>
      <c r="Z31" s="2">
        <f>SUMIFS('RAW Pop'!$L$2:$L$1729,'RAW Pop'!$G$2:$G$1729,C31,'RAW Pop'!$K$2:$K$1729,$Z$1)/5</f>
        <v>2068583.6353489202</v>
      </c>
      <c r="AA31" s="2">
        <f>SUMIFS('RAW Pop'!$L$2:$L$1729,'RAW Pop'!$G$2:$G$1729,C31,'RAW Pop'!$K$2:$K$1729,$AA$1)/5</f>
        <v>2087126.9610258001</v>
      </c>
      <c r="AB31" s="2">
        <f>SUMIFS('RAW Pop'!$L$2:$L$1729,'RAW Pop'!$G$2:$G$1729,C31,'RAW Pop'!$K$2:$K$1729,$AB$1)/5</f>
        <v>2102341.6824369403</v>
      </c>
      <c r="AC31" s="2">
        <f>SUMIFS('RAW Pop'!$L$2:$L$1729,'RAW Pop'!$G$2:$G$1729,C31,'RAW Pop'!$K$2:$K$1729,$AC$1)/5</f>
        <v>2115265.0686921002</v>
      </c>
      <c r="AD31" s="2">
        <f>SUMIFS('RAW Pop'!$L$2:$L$1729,'RAW Pop'!$G$2:$G$1729,C31,'RAW Pop'!$K$2:$K$1729,$AD$1)/5</f>
        <v>2128867.4395575998</v>
      </c>
      <c r="AE31" s="2">
        <f>SUMIFS('RAW Pop'!$L$2:$L$1729,'RAW Pop'!$G$2:$G$1729,C31,'RAW Pop'!$K$2:$K$1729,$AE$1)/5</f>
        <v>2144732.3010737197</v>
      </c>
      <c r="AF31" s="2">
        <f>SUMIFS('RAW Pop'!$L$2:$L$1729,'RAW Pop'!$G$2:$G$1729,C31,'RAW Pop'!$K$2:$K$1729,$AF$1)/5</f>
        <v>2162887.5937035801</v>
      </c>
      <c r="AG31" s="2">
        <f>SUMIFS('RAW Pop'!$L$2:$L$1729,'RAW Pop'!$G$2:$G$1729,C31,'RAW Pop'!$K$2:$K$1729,$AG$1)/5</f>
        <v>2183133.6089444803</v>
      </c>
      <c r="AH31" s="2">
        <f>SUMIFS('RAW Pop'!$L$2:$L$1729,'RAW Pop'!$G$2:$G$1729,C31,'RAW Pop'!$K$2:$K$1729,$AH$1)/5</f>
        <v>2205059.7198572801</v>
      </c>
      <c r="AI31" s="2">
        <f>SUMIFS('RAW Pop'!$L$2:$L$1729,'RAW Pop'!$G$2:$G$1729,C31,'RAW Pop'!$K$2:$K$1729,$AI$1)/5</f>
        <v>2225855.6046135002</v>
      </c>
    </row>
    <row r="32" spans="1:35" x14ac:dyDescent="0.2">
      <c r="A32">
        <f t="shared" si="0"/>
        <v>31</v>
      </c>
      <c r="B32" t="s">
        <v>27</v>
      </c>
      <c r="C32" s="1">
        <v>11</v>
      </c>
      <c r="D32" s="2">
        <f>SUMIFS('RAW Pop'!$L$2:$L$1729,'RAW Pop'!$G$2:$G$1729,C32,'RAW Pop'!$K$2:$K$1729,$D$1)/5</f>
        <v>1383675.6599506498</v>
      </c>
      <c r="E32" s="2">
        <f>SUMIFS('RAW Pop'!$L$2:$L$1729,'RAW Pop'!$G$2:$G$1729,C32,'RAW Pop'!$K$2:$K$1729,$E$1)/5</f>
        <v>1427509.1455954001</v>
      </c>
      <c r="F32" s="2">
        <f>SUMIFS('RAW Pop'!$L$2:$L$1729,'RAW Pop'!$G$2:$G$1729,C32,'RAW Pop'!$K$2:$K$1729,$F$1)/5</f>
        <v>1469859.4850010199</v>
      </c>
      <c r="G32" s="2">
        <f>SUMIFS('RAW Pop'!$L$2:$L$1729,'RAW Pop'!$G$2:$G$1729,C32,'RAW Pop'!$K$2:$K$1729,$G$1)/5</f>
        <v>1510541.1869537539</v>
      </c>
      <c r="H32" s="2">
        <f>SUMIFS('RAW Pop'!$L$2:$L$1729,'RAW Pop'!$G$2:$G$1729,C32,'RAW Pop'!$K$2:$K$1729,$H$1)/5</f>
        <v>1549354.654587484</v>
      </c>
      <c r="I32" s="2">
        <f>SUMIFS('RAW Pop'!$L$2:$L$1729,'RAW Pop'!$G$2:$G$1729,C32,'RAW Pop'!$K$2:$K$1729,$I$1)/5</f>
        <v>1586173.3095254102</v>
      </c>
      <c r="J32" s="2">
        <f>SUMIFS('RAW Pop'!$L$2:$L$1729,'RAW Pop'!$G$2:$G$1729,C32,'RAW Pop'!$K$2:$K$1729,$J$1)/5</f>
        <v>1620868.3792601179</v>
      </c>
      <c r="K32" s="2">
        <f>SUMIFS('RAW Pop'!$L$2:$L$1729,'RAW Pop'!$G$2:$G$1729,C32,'RAW Pop'!$K$2:$K$1729,$K$1)/5</f>
        <v>1652837.8033459499</v>
      </c>
      <c r="L32" s="2">
        <f>SUMIFS('RAW Pop'!$L$2:$L$1729,'RAW Pop'!$G$2:$G$1729,C32,'RAW Pop'!$K$2:$K$1729,$L$1)/5</f>
        <v>1683154.6185587998</v>
      </c>
      <c r="M32" s="2">
        <f>SUMIFS('RAW Pop'!$L$2:$L$1729,'RAW Pop'!$G$2:$G$1729,C32,'RAW Pop'!$K$2:$K$1729,$M$1)/5</f>
        <v>1712588.622357548</v>
      </c>
      <c r="N32" s="2">
        <f>SUMIFS('RAW Pop'!$L$2:$L$1729,'RAW Pop'!$G$2:$G$1729,C32,'RAW Pop'!$K$2:$K$1729,$N$1)/5</f>
        <v>1741910.73053369</v>
      </c>
      <c r="O32" s="2">
        <f>SUMIFS('RAW Pop'!$L$2:$L$1729,'RAW Pop'!$G$2:$G$1729,C32,'RAW Pop'!$K$2:$K$1729,$O$1)/5</f>
        <v>1771714.9638075898</v>
      </c>
      <c r="P32" s="2">
        <f>SUMIFS('RAW Pop'!$L$2:$L$1729,'RAW Pop'!$G$2:$G$1729,C32,'RAW Pop'!$K$2:$K$1729,$P$1)/5</f>
        <v>1801502.8329434481</v>
      </c>
      <c r="Q32" s="2">
        <f>SUMIFS('RAW Pop'!$L$2:$L$1729,'RAW Pop'!$G$2:$G$1729,C32,'RAW Pop'!$K$2:$K$1729,$Q$1)/5</f>
        <v>1831507.7171132942</v>
      </c>
      <c r="R32" s="2">
        <f>SUMIFS('RAW Pop'!$L$2:$L$1729,'RAW Pop'!$G$2:$G$1729,C32,'RAW Pop'!$K$2:$K$1729,$R$1)/5</f>
        <v>1860660.4286803179</v>
      </c>
      <c r="S32" s="2">
        <f>SUMIFS('RAW Pop'!$L$2:$L$1729,'RAW Pop'!$G$2:$G$1729,C32,'RAW Pop'!$K$2:$K$1729,$S$1)/5</f>
        <v>1888872.3991409778</v>
      </c>
      <c r="T32" s="2">
        <f>SUMIFS('RAW Pop'!$L$2:$L$1729,'RAW Pop'!$G$2:$G$1729,C32,'RAW Pop'!$K$2:$K$1729,$T$1)/5</f>
        <v>1916194.737946498</v>
      </c>
      <c r="U32" s="2">
        <f>SUMIFS('RAW Pop'!$L$2:$L$1729,'RAW Pop'!$G$2:$G$1729,C32,'RAW Pop'!$K$2:$K$1729,$U$1)/5</f>
        <v>1942796.9945378602</v>
      </c>
      <c r="V32" s="2">
        <f>SUMIFS('RAW Pop'!$L$2:$L$1729,'RAW Pop'!$G$2:$G$1729,C32,'RAW Pop'!$K$2:$K$1729,$V$1)/5</f>
        <v>1969586.522426714</v>
      </c>
      <c r="W32" s="2">
        <f>SUMIFS('RAW Pop'!$L$2:$L$1729,'RAW Pop'!$G$2:$G$1729,C32,'RAW Pop'!$K$2:$K$1729,$W$1)/5</f>
        <v>1996633.62046067</v>
      </c>
      <c r="X32" s="2">
        <f>SUMIFS('RAW Pop'!$L$2:$L$1729,'RAW Pop'!$G$2:$G$1729,C32,'RAW Pop'!$K$2:$K$1729,$X$1)/5</f>
        <v>2022860.64580632</v>
      </c>
      <c r="Y32" s="2">
        <f>SUMIFS('RAW Pop'!$L$2:$L$1729,'RAW Pop'!$G$2:$G$1729,C32,'RAW Pop'!$K$2:$K$1729,$Y$1)/5</f>
        <v>2047095.12336708</v>
      </c>
      <c r="Z32" s="2">
        <f>SUMIFS('RAW Pop'!$L$2:$L$1729,'RAW Pop'!$G$2:$G$1729,C32,'RAW Pop'!$K$2:$K$1729,$Z$1)/5</f>
        <v>2068583.6353489202</v>
      </c>
      <c r="AA32" s="2">
        <f>SUMIFS('RAW Pop'!$L$2:$L$1729,'RAW Pop'!$G$2:$G$1729,C32,'RAW Pop'!$K$2:$K$1729,$AA$1)/5</f>
        <v>2087126.9610258001</v>
      </c>
      <c r="AB32" s="2">
        <f>SUMIFS('RAW Pop'!$L$2:$L$1729,'RAW Pop'!$G$2:$G$1729,C32,'RAW Pop'!$K$2:$K$1729,$AB$1)/5</f>
        <v>2102341.6824369403</v>
      </c>
      <c r="AC32" s="2">
        <f>SUMIFS('RAW Pop'!$L$2:$L$1729,'RAW Pop'!$G$2:$G$1729,C32,'RAW Pop'!$K$2:$K$1729,$AC$1)/5</f>
        <v>2115265.0686921002</v>
      </c>
      <c r="AD32" s="2">
        <f>SUMIFS('RAW Pop'!$L$2:$L$1729,'RAW Pop'!$G$2:$G$1729,C32,'RAW Pop'!$K$2:$K$1729,$AD$1)/5</f>
        <v>2128867.4395575998</v>
      </c>
      <c r="AE32" s="2">
        <f>SUMIFS('RAW Pop'!$L$2:$L$1729,'RAW Pop'!$G$2:$G$1729,C32,'RAW Pop'!$K$2:$K$1729,$AE$1)/5</f>
        <v>2144732.3010737197</v>
      </c>
      <c r="AF32" s="2">
        <f>SUMIFS('RAW Pop'!$L$2:$L$1729,'RAW Pop'!$G$2:$G$1729,C32,'RAW Pop'!$K$2:$K$1729,$AF$1)/5</f>
        <v>2162887.5937035801</v>
      </c>
      <c r="AG32" s="2">
        <f>SUMIFS('RAW Pop'!$L$2:$L$1729,'RAW Pop'!$G$2:$G$1729,C32,'RAW Pop'!$K$2:$K$1729,$AG$1)/5</f>
        <v>2183133.6089444803</v>
      </c>
      <c r="AH32" s="2">
        <f>SUMIFS('RAW Pop'!$L$2:$L$1729,'RAW Pop'!$G$2:$G$1729,C32,'RAW Pop'!$K$2:$K$1729,$AH$1)/5</f>
        <v>2205059.7198572801</v>
      </c>
      <c r="AI32" s="2">
        <f>SUMIFS('RAW Pop'!$L$2:$L$1729,'RAW Pop'!$G$2:$G$1729,C32,'RAW Pop'!$K$2:$K$1729,$AI$1)/5</f>
        <v>2225855.6046135002</v>
      </c>
    </row>
    <row r="33" spans="1:35" x14ac:dyDescent="0.2">
      <c r="A33">
        <f t="shared" si="0"/>
        <v>32</v>
      </c>
      <c r="B33" t="s">
        <v>27</v>
      </c>
      <c r="C33" s="1">
        <v>11</v>
      </c>
      <c r="D33" s="2">
        <f>SUMIFS('RAW Pop'!$L$2:$L$1729,'RAW Pop'!$G$2:$G$1729,C33,'RAW Pop'!$K$2:$K$1729,$D$1)/5</f>
        <v>1383675.6599506498</v>
      </c>
      <c r="E33" s="2">
        <f>SUMIFS('RAW Pop'!$L$2:$L$1729,'RAW Pop'!$G$2:$G$1729,C33,'RAW Pop'!$K$2:$K$1729,$E$1)/5</f>
        <v>1427509.1455954001</v>
      </c>
      <c r="F33" s="2">
        <f>SUMIFS('RAW Pop'!$L$2:$L$1729,'RAW Pop'!$G$2:$G$1729,C33,'RAW Pop'!$K$2:$K$1729,$F$1)/5</f>
        <v>1469859.4850010199</v>
      </c>
      <c r="G33" s="2">
        <f>SUMIFS('RAW Pop'!$L$2:$L$1729,'RAW Pop'!$G$2:$G$1729,C33,'RAW Pop'!$K$2:$K$1729,$G$1)/5</f>
        <v>1510541.1869537539</v>
      </c>
      <c r="H33" s="2">
        <f>SUMIFS('RAW Pop'!$L$2:$L$1729,'RAW Pop'!$G$2:$G$1729,C33,'RAW Pop'!$K$2:$K$1729,$H$1)/5</f>
        <v>1549354.654587484</v>
      </c>
      <c r="I33" s="2">
        <f>SUMIFS('RAW Pop'!$L$2:$L$1729,'RAW Pop'!$G$2:$G$1729,C33,'RAW Pop'!$K$2:$K$1729,$I$1)/5</f>
        <v>1586173.3095254102</v>
      </c>
      <c r="J33" s="2">
        <f>SUMIFS('RAW Pop'!$L$2:$L$1729,'RAW Pop'!$G$2:$G$1729,C33,'RAW Pop'!$K$2:$K$1729,$J$1)/5</f>
        <v>1620868.3792601179</v>
      </c>
      <c r="K33" s="2">
        <f>SUMIFS('RAW Pop'!$L$2:$L$1729,'RAW Pop'!$G$2:$G$1729,C33,'RAW Pop'!$K$2:$K$1729,$K$1)/5</f>
        <v>1652837.8033459499</v>
      </c>
      <c r="L33" s="2">
        <f>SUMIFS('RAW Pop'!$L$2:$L$1729,'RAW Pop'!$G$2:$G$1729,C33,'RAW Pop'!$K$2:$K$1729,$L$1)/5</f>
        <v>1683154.6185587998</v>
      </c>
      <c r="M33" s="2">
        <f>SUMIFS('RAW Pop'!$L$2:$L$1729,'RAW Pop'!$G$2:$G$1729,C33,'RAW Pop'!$K$2:$K$1729,$M$1)/5</f>
        <v>1712588.622357548</v>
      </c>
      <c r="N33" s="2">
        <f>SUMIFS('RAW Pop'!$L$2:$L$1729,'RAW Pop'!$G$2:$G$1729,C33,'RAW Pop'!$K$2:$K$1729,$N$1)/5</f>
        <v>1741910.73053369</v>
      </c>
      <c r="O33" s="2">
        <f>SUMIFS('RAW Pop'!$L$2:$L$1729,'RAW Pop'!$G$2:$G$1729,C33,'RAW Pop'!$K$2:$K$1729,$O$1)/5</f>
        <v>1771714.9638075898</v>
      </c>
      <c r="P33" s="2">
        <f>SUMIFS('RAW Pop'!$L$2:$L$1729,'RAW Pop'!$G$2:$G$1729,C33,'RAW Pop'!$K$2:$K$1729,$P$1)/5</f>
        <v>1801502.8329434481</v>
      </c>
      <c r="Q33" s="2">
        <f>SUMIFS('RAW Pop'!$L$2:$L$1729,'RAW Pop'!$G$2:$G$1729,C33,'RAW Pop'!$K$2:$K$1729,$Q$1)/5</f>
        <v>1831507.7171132942</v>
      </c>
      <c r="R33" s="2">
        <f>SUMIFS('RAW Pop'!$L$2:$L$1729,'RAW Pop'!$G$2:$G$1729,C33,'RAW Pop'!$K$2:$K$1729,$R$1)/5</f>
        <v>1860660.4286803179</v>
      </c>
      <c r="S33" s="2">
        <f>SUMIFS('RAW Pop'!$L$2:$L$1729,'RAW Pop'!$G$2:$G$1729,C33,'RAW Pop'!$K$2:$K$1729,$S$1)/5</f>
        <v>1888872.3991409778</v>
      </c>
      <c r="T33" s="2">
        <f>SUMIFS('RAW Pop'!$L$2:$L$1729,'RAW Pop'!$G$2:$G$1729,C33,'RAW Pop'!$K$2:$K$1729,$T$1)/5</f>
        <v>1916194.737946498</v>
      </c>
      <c r="U33" s="2">
        <f>SUMIFS('RAW Pop'!$L$2:$L$1729,'RAW Pop'!$G$2:$G$1729,C33,'RAW Pop'!$K$2:$K$1729,$U$1)/5</f>
        <v>1942796.9945378602</v>
      </c>
      <c r="V33" s="2">
        <f>SUMIFS('RAW Pop'!$L$2:$L$1729,'RAW Pop'!$G$2:$G$1729,C33,'RAW Pop'!$K$2:$K$1729,$V$1)/5</f>
        <v>1969586.522426714</v>
      </c>
      <c r="W33" s="2">
        <f>SUMIFS('RAW Pop'!$L$2:$L$1729,'RAW Pop'!$G$2:$G$1729,C33,'RAW Pop'!$K$2:$K$1729,$W$1)/5</f>
        <v>1996633.62046067</v>
      </c>
      <c r="X33" s="2">
        <f>SUMIFS('RAW Pop'!$L$2:$L$1729,'RAW Pop'!$G$2:$G$1729,C33,'RAW Pop'!$K$2:$K$1729,$X$1)/5</f>
        <v>2022860.64580632</v>
      </c>
      <c r="Y33" s="2">
        <f>SUMIFS('RAW Pop'!$L$2:$L$1729,'RAW Pop'!$G$2:$G$1729,C33,'RAW Pop'!$K$2:$K$1729,$Y$1)/5</f>
        <v>2047095.12336708</v>
      </c>
      <c r="Z33" s="2">
        <f>SUMIFS('RAW Pop'!$L$2:$L$1729,'RAW Pop'!$G$2:$G$1729,C33,'RAW Pop'!$K$2:$K$1729,$Z$1)/5</f>
        <v>2068583.6353489202</v>
      </c>
      <c r="AA33" s="2">
        <f>SUMIFS('RAW Pop'!$L$2:$L$1729,'RAW Pop'!$G$2:$G$1729,C33,'RAW Pop'!$K$2:$K$1729,$AA$1)/5</f>
        <v>2087126.9610258001</v>
      </c>
      <c r="AB33" s="2">
        <f>SUMIFS('RAW Pop'!$L$2:$L$1729,'RAW Pop'!$G$2:$G$1729,C33,'RAW Pop'!$K$2:$K$1729,$AB$1)/5</f>
        <v>2102341.6824369403</v>
      </c>
      <c r="AC33" s="2">
        <f>SUMIFS('RAW Pop'!$L$2:$L$1729,'RAW Pop'!$G$2:$G$1729,C33,'RAW Pop'!$K$2:$K$1729,$AC$1)/5</f>
        <v>2115265.0686921002</v>
      </c>
      <c r="AD33" s="2">
        <f>SUMIFS('RAW Pop'!$L$2:$L$1729,'RAW Pop'!$G$2:$G$1729,C33,'RAW Pop'!$K$2:$K$1729,$AD$1)/5</f>
        <v>2128867.4395575998</v>
      </c>
      <c r="AE33" s="2">
        <f>SUMIFS('RAW Pop'!$L$2:$L$1729,'RAW Pop'!$G$2:$G$1729,C33,'RAW Pop'!$K$2:$K$1729,$AE$1)/5</f>
        <v>2144732.3010737197</v>
      </c>
      <c r="AF33" s="2">
        <f>SUMIFS('RAW Pop'!$L$2:$L$1729,'RAW Pop'!$G$2:$G$1729,C33,'RAW Pop'!$K$2:$K$1729,$AF$1)/5</f>
        <v>2162887.5937035801</v>
      </c>
      <c r="AG33" s="2">
        <f>SUMIFS('RAW Pop'!$L$2:$L$1729,'RAW Pop'!$G$2:$G$1729,C33,'RAW Pop'!$K$2:$K$1729,$AG$1)/5</f>
        <v>2183133.6089444803</v>
      </c>
      <c r="AH33" s="2">
        <f>SUMIFS('RAW Pop'!$L$2:$L$1729,'RAW Pop'!$G$2:$G$1729,C33,'RAW Pop'!$K$2:$K$1729,$AH$1)/5</f>
        <v>2205059.7198572801</v>
      </c>
      <c r="AI33" s="2">
        <f>SUMIFS('RAW Pop'!$L$2:$L$1729,'RAW Pop'!$G$2:$G$1729,C33,'RAW Pop'!$K$2:$K$1729,$AI$1)/5</f>
        <v>2225855.6046135002</v>
      </c>
    </row>
    <row r="34" spans="1:35" x14ac:dyDescent="0.2">
      <c r="A34">
        <f t="shared" si="0"/>
        <v>33</v>
      </c>
      <c r="B34" t="s">
        <v>27</v>
      </c>
      <c r="C34" s="1">
        <v>11</v>
      </c>
      <c r="D34" s="2">
        <f>SUMIFS('RAW Pop'!$L$2:$L$1729,'RAW Pop'!$G$2:$G$1729,C34,'RAW Pop'!$K$2:$K$1729,$D$1)/5</f>
        <v>1383675.6599506498</v>
      </c>
      <c r="E34" s="2">
        <f>SUMIFS('RAW Pop'!$L$2:$L$1729,'RAW Pop'!$G$2:$G$1729,C34,'RAW Pop'!$K$2:$K$1729,$E$1)/5</f>
        <v>1427509.1455954001</v>
      </c>
      <c r="F34" s="2">
        <f>SUMIFS('RAW Pop'!$L$2:$L$1729,'RAW Pop'!$G$2:$G$1729,C34,'RAW Pop'!$K$2:$K$1729,$F$1)/5</f>
        <v>1469859.4850010199</v>
      </c>
      <c r="G34" s="2">
        <f>SUMIFS('RAW Pop'!$L$2:$L$1729,'RAW Pop'!$G$2:$G$1729,C34,'RAW Pop'!$K$2:$K$1729,$G$1)/5</f>
        <v>1510541.1869537539</v>
      </c>
      <c r="H34" s="2">
        <f>SUMIFS('RAW Pop'!$L$2:$L$1729,'RAW Pop'!$G$2:$G$1729,C34,'RAW Pop'!$K$2:$K$1729,$H$1)/5</f>
        <v>1549354.654587484</v>
      </c>
      <c r="I34" s="2">
        <f>SUMIFS('RAW Pop'!$L$2:$L$1729,'RAW Pop'!$G$2:$G$1729,C34,'RAW Pop'!$K$2:$K$1729,$I$1)/5</f>
        <v>1586173.3095254102</v>
      </c>
      <c r="J34" s="2">
        <f>SUMIFS('RAW Pop'!$L$2:$L$1729,'RAW Pop'!$G$2:$G$1729,C34,'RAW Pop'!$K$2:$K$1729,$J$1)/5</f>
        <v>1620868.3792601179</v>
      </c>
      <c r="K34" s="2">
        <f>SUMIFS('RAW Pop'!$L$2:$L$1729,'RAW Pop'!$G$2:$G$1729,C34,'RAW Pop'!$K$2:$K$1729,$K$1)/5</f>
        <v>1652837.8033459499</v>
      </c>
      <c r="L34" s="2">
        <f>SUMIFS('RAW Pop'!$L$2:$L$1729,'RAW Pop'!$G$2:$G$1729,C34,'RAW Pop'!$K$2:$K$1729,$L$1)/5</f>
        <v>1683154.6185587998</v>
      </c>
      <c r="M34" s="2">
        <f>SUMIFS('RAW Pop'!$L$2:$L$1729,'RAW Pop'!$G$2:$G$1729,C34,'RAW Pop'!$K$2:$K$1729,$M$1)/5</f>
        <v>1712588.622357548</v>
      </c>
      <c r="N34" s="2">
        <f>SUMIFS('RAW Pop'!$L$2:$L$1729,'RAW Pop'!$G$2:$G$1729,C34,'RAW Pop'!$K$2:$K$1729,$N$1)/5</f>
        <v>1741910.73053369</v>
      </c>
      <c r="O34" s="2">
        <f>SUMIFS('RAW Pop'!$L$2:$L$1729,'RAW Pop'!$G$2:$G$1729,C34,'RAW Pop'!$K$2:$K$1729,$O$1)/5</f>
        <v>1771714.9638075898</v>
      </c>
      <c r="P34" s="2">
        <f>SUMIFS('RAW Pop'!$L$2:$L$1729,'RAW Pop'!$G$2:$G$1729,C34,'RAW Pop'!$K$2:$K$1729,$P$1)/5</f>
        <v>1801502.8329434481</v>
      </c>
      <c r="Q34" s="2">
        <f>SUMIFS('RAW Pop'!$L$2:$L$1729,'RAW Pop'!$G$2:$G$1729,C34,'RAW Pop'!$K$2:$K$1729,$Q$1)/5</f>
        <v>1831507.7171132942</v>
      </c>
      <c r="R34" s="2">
        <f>SUMIFS('RAW Pop'!$L$2:$L$1729,'RAW Pop'!$G$2:$G$1729,C34,'RAW Pop'!$K$2:$K$1729,$R$1)/5</f>
        <v>1860660.4286803179</v>
      </c>
      <c r="S34" s="2">
        <f>SUMIFS('RAW Pop'!$L$2:$L$1729,'RAW Pop'!$G$2:$G$1729,C34,'RAW Pop'!$K$2:$K$1729,$S$1)/5</f>
        <v>1888872.3991409778</v>
      </c>
      <c r="T34" s="2">
        <f>SUMIFS('RAW Pop'!$L$2:$L$1729,'RAW Pop'!$G$2:$G$1729,C34,'RAW Pop'!$K$2:$K$1729,$T$1)/5</f>
        <v>1916194.737946498</v>
      </c>
      <c r="U34" s="2">
        <f>SUMIFS('RAW Pop'!$L$2:$L$1729,'RAW Pop'!$G$2:$G$1729,C34,'RAW Pop'!$K$2:$K$1729,$U$1)/5</f>
        <v>1942796.9945378602</v>
      </c>
      <c r="V34" s="2">
        <f>SUMIFS('RAW Pop'!$L$2:$L$1729,'RAW Pop'!$G$2:$G$1729,C34,'RAW Pop'!$K$2:$K$1729,$V$1)/5</f>
        <v>1969586.522426714</v>
      </c>
      <c r="W34" s="2">
        <f>SUMIFS('RAW Pop'!$L$2:$L$1729,'RAW Pop'!$G$2:$G$1729,C34,'RAW Pop'!$K$2:$K$1729,$W$1)/5</f>
        <v>1996633.62046067</v>
      </c>
      <c r="X34" s="2">
        <f>SUMIFS('RAW Pop'!$L$2:$L$1729,'RAW Pop'!$G$2:$G$1729,C34,'RAW Pop'!$K$2:$K$1729,$X$1)/5</f>
        <v>2022860.64580632</v>
      </c>
      <c r="Y34" s="2">
        <f>SUMIFS('RAW Pop'!$L$2:$L$1729,'RAW Pop'!$G$2:$G$1729,C34,'RAW Pop'!$K$2:$K$1729,$Y$1)/5</f>
        <v>2047095.12336708</v>
      </c>
      <c r="Z34" s="2">
        <f>SUMIFS('RAW Pop'!$L$2:$L$1729,'RAW Pop'!$G$2:$G$1729,C34,'RAW Pop'!$K$2:$K$1729,$Z$1)/5</f>
        <v>2068583.6353489202</v>
      </c>
      <c r="AA34" s="2">
        <f>SUMIFS('RAW Pop'!$L$2:$L$1729,'RAW Pop'!$G$2:$G$1729,C34,'RAW Pop'!$K$2:$K$1729,$AA$1)/5</f>
        <v>2087126.9610258001</v>
      </c>
      <c r="AB34" s="2">
        <f>SUMIFS('RAW Pop'!$L$2:$L$1729,'RAW Pop'!$G$2:$G$1729,C34,'RAW Pop'!$K$2:$K$1729,$AB$1)/5</f>
        <v>2102341.6824369403</v>
      </c>
      <c r="AC34" s="2">
        <f>SUMIFS('RAW Pop'!$L$2:$L$1729,'RAW Pop'!$G$2:$G$1729,C34,'RAW Pop'!$K$2:$K$1729,$AC$1)/5</f>
        <v>2115265.0686921002</v>
      </c>
      <c r="AD34" s="2">
        <f>SUMIFS('RAW Pop'!$L$2:$L$1729,'RAW Pop'!$G$2:$G$1729,C34,'RAW Pop'!$K$2:$K$1729,$AD$1)/5</f>
        <v>2128867.4395575998</v>
      </c>
      <c r="AE34" s="2">
        <f>SUMIFS('RAW Pop'!$L$2:$L$1729,'RAW Pop'!$G$2:$G$1729,C34,'RAW Pop'!$K$2:$K$1729,$AE$1)/5</f>
        <v>2144732.3010737197</v>
      </c>
      <c r="AF34" s="2">
        <f>SUMIFS('RAW Pop'!$L$2:$L$1729,'RAW Pop'!$G$2:$G$1729,C34,'RAW Pop'!$K$2:$K$1729,$AF$1)/5</f>
        <v>2162887.5937035801</v>
      </c>
      <c r="AG34" s="2">
        <f>SUMIFS('RAW Pop'!$L$2:$L$1729,'RAW Pop'!$G$2:$G$1729,C34,'RAW Pop'!$K$2:$K$1729,$AG$1)/5</f>
        <v>2183133.6089444803</v>
      </c>
      <c r="AH34" s="2">
        <f>SUMIFS('RAW Pop'!$L$2:$L$1729,'RAW Pop'!$G$2:$G$1729,C34,'RAW Pop'!$K$2:$K$1729,$AH$1)/5</f>
        <v>2205059.7198572801</v>
      </c>
      <c r="AI34" s="2">
        <f>SUMIFS('RAW Pop'!$L$2:$L$1729,'RAW Pop'!$G$2:$G$1729,C34,'RAW Pop'!$K$2:$K$1729,$AI$1)/5</f>
        <v>2225855.6046135002</v>
      </c>
    </row>
    <row r="35" spans="1:35" x14ac:dyDescent="0.2">
      <c r="A35">
        <f t="shared" si="0"/>
        <v>34</v>
      </c>
      <c r="B35" t="s">
        <v>27</v>
      </c>
      <c r="C35" s="1">
        <v>11</v>
      </c>
      <c r="D35" s="2">
        <f>SUMIFS('RAW Pop'!$L$2:$L$1729,'RAW Pop'!$G$2:$G$1729,C35,'RAW Pop'!$K$2:$K$1729,$D$1)/5</f>
        <v>1383675.6599506498</v>
      </c>
      <c r="E35" s="2">
        <f>SUMIFS('RAW Pop'!$L$2:$L$1729,'RAW Pop'!$G$2:$G$1729,C35,'RAW Pop'!$K$2:$K$1729,$E$1)/5</f>
        <v>1427509.1455954001</v>
      </c>
      <c r="F35" s="2">
        <f>SUMIFS('RAW Pop'!$L$2:$L$1729,'RAW Pop'!$G$2:$G$1729,C35,'RAW Pop'!$K$2:$K$1729,$F$1)/5</f>
        <v>1469859.4850010199</v>
      </c>
      <c r="G35" s="2">
        <f>SUMIFS('RAW Pop'!$L$2:$L$1729,'RAW Pop'!$G$2:$G$1729,C35,'RAW Pop'!$K$2:$K$1729,$G$1)/5</f>
        <v>1510541.1869537539</v>
      </c>
      <c r="H35" s="2">
        <f>SUMIFS('RAW Pop'!$L$2:$L$1729,'RAW Pop'!$G$2:$G$1729,C35,'RAW Pop'!$K$2:$K$1729,$H$1)/5</f>
        <v>1549354.654587484</v>
      </c>
      <c r="I35" s="2">
        <f>SUMIFS('RAW Pop'!$L$2:$L$1729,'RAW Pop'!$G$2:$G$1729,C35,'RAW Pop'!$K$2:$K$1729,$I$1)/5</f>
        <v>1586173.3095254102</v>
      </c>
      <c r="J35" s="2">
        <f>SUMIFS('RAW Pop'!$L$2:$L$1729,'RAW Pop'!$G$2:$G$1729,C35,'RAW Pop'!$K$2:$K$1729,$J$1)/5</f>
        <v>1620868.3792601179</v>
      </c>
      <c r="K35" s="2">
        <f>SUMIFS('RAW Pop'!$L$2:$L$1729,'RAW Pop'!$G$2:$G$1729,C35,'RAW Pop'!$K$2:$K$1729,$K$1)/5</f>
        <v>1652837.8033459499</v>
      </c>
      <c r="L35" s="2">
        <f>SUMIFS('RAW Pop'!$L$2:$L$1729,'RAW Pop'!$G$2:$G$1729,C35,'RAW Pop'!$K$2:$K$1729,$L$1)/5</f>
        <v>1683154.6185587998</v>
      </c>
      <c r="M35" s="2">
        <f>SUMIFS('RAW Pop'!$L$2:$L$1729,'RAW Pop'!$G$2:$G$1729,C35,'RAW Pop'!$K$2:$K$1729,$M$1)/5</f>
        <v>1712588.622357548</v>
      </c>
      <c r="N35" s="2">
        <f>SUMIFS('RAW Pop'!$L$2:$L$1729,'RAW Pop'!$G$2:$G$1729,C35,'RAW Pop'!$K$2:$K$1729,$N$1)/5</f>
        <v>1741910.73053369</v>
      </c>
      <c r="O35" s="2">
        <f>SUMIFS('RAW Pop'!$L$2:$L$1729,'RAW Pop'!$G$2:$G$1729,C35,'RAW Pop'!$K$2:$K$1729,$O$1)/5</f>
        <v>1771714.9638075898</v>
      </c>
      <c r="P35" s="2">
        <f>SUMIFS('RAW Pop'!$L$2:$L$1729,'RAW Pop'!$G$2:$G$1729,C35,'RAW Pop'!$K$2:$K$1729,$P$1)/5</f>
        <v>1801502.8329434481</v>
      </c>
      <c r="Q35" s="2">
        <f>SUMIFS('RAW Pop'!$L$2:$L$1729,'RAW Pop'!$G$2:$G$1729,C35,'RAW Pop'!$K$2:$K$1729,$Q$1)/5</f>
        <v>1831507.7171132942</v>
      </c>
      <c r="R35" s="2">
        <f>SUMIFS('RAW Pop'!$L$2:$L$1729,'RAW Pop'!$G$2:$G$1729,C35,'RAW Pop'!$K$2:$K$1729,$R$1)/5</f>
        <v>1860660.4286803179</v>
      </c>
      <c r="S35" s="2">
        <f>SUMIFS('RAW Pop'!$L$2:$L$1729,'RAW Pop'!$G$2:$G$1729,C35,'RAW Pop'!$K$2:$K$1729,$S$1)/5</f>
        <v>1888872.3991409778</v>
      </c>
      <c r="T35" s="2">
        <f>SUMIFS('RAW Pop'!$L$2:$L$1729,'RAW Pop'!$G$2:$G$1729,C35,'RAW Pop'!$K$2:$K$1729,$T$1)/5</f>
        <v>1916194.737946498</v>
      </c>
      <c r="U35" s="2">
        <f>SUMIFS('RAW Pop'!$L$2:$L$1729,'RAW Pop'!$G$2:$G$1729,C35,'RAW Pop'!$K$2:$K$1729,$U$1)/5</f>
        <v>1942796.9945378602</v>
      </c>
      <c r="V35" s="2">
        <f>SUMIFS('RAW Pop'!$L$2:$L$1729,'RAW Pop'!$G$2:$G$1729,C35,'RAW Pop'!$K$2:$K$1729,$V$1)/5</f>
        <v>1969586.522426714</v>
      </c>
      <c r="W35" s="2">
        <f>SUMIFS('RAW Pop'!$L$2:$L$1729,'RAW Pop'!$G$2:$G$1729,C35,'RAW Pop'!$K$2:$K$1729,$W$1)/5</f>
        <v>1996633.62046067</v>
      </c>
      <c r="X35" s="2">
        <f>SUMIFS('RAW Pop'!$L$2:$L$1729,'RAW Pop'!$G$2:$G$1729,C35,'RAW Pop'!$K$2:$K$1729,$X$1)/5</f>
        <v>2022860.64580632</v>
      </c>
      <c r="Y35" s="2">
        <f>SUMIFS('RAW Pop'!$L$2:$L$1729,'RAW Pop'!$G$2:$G$1729,C35,'RAW Pop'!$K$2:$K$1729,$Y$1)/5</f>
        <v>2047095.12336708</v>
      </c>
      <c r="Z35" s="2">
        <f>SUMIFS('RAW Pop'!$L$2:$L$1729,'RAW Pop'!$G$2:$G$1729,C35,'RAW Pop'!$K$2:$K$1729,$Z$1)/5</f>
        <v>2068583.6353489202</v>
      </c>
      <c r="AA35" s="2">
        <f>SUMIFS('RAW Pop'!$L$2:$L$1729,'RAW Pop'!$G$2:$G$1729,C35,'RAW Pop'!$K$2:$K$1729,$AA$1)/5</f>
        <v>2087126.9610258001</v>
      </c>
      <c r="AB35" s="2">
        <f>SUMIFS('RAW Pop'!$L$2:$L$1729,'RAW Pop'!$G$2:$G$1729,C35,'RAW Pop'!$K$2:$K$1729,$AB$1)/5</f>
        <v>2102341.6824369403</v>
      </c>
      <c r="AC35" s="2">
        <f>SUMIFS('RAW Pop'!$L$2:$L$1729,'RAW Pop'!$G$2:$G$1729,C35,'RAW Pop'!$K$2:$K$1729,$AC$1)/5</f>
        <v>2115265.0686921002</v>
      </c>
      <c r="AD35" s="2">
        <f>SUMIFS('RAW Pop'!$L$2:$L$1729,'RAW Pop'!$G$2:$G$1729,C35,'RAW Pop'!$K$2:$K$1729,$AD$1)/5</f>
        <v>2128867.4395575998</v>
      </c>
      <c r="AE35" s="2">
        <f>SUMIFS('RAW Pop'!$L$2:$L$1729,'RAW Pop'!$G$2:$G$1729,C35,'RAW Pop'!$K$2:$K$1729,$AE$1)/5</f>
        <v>2144732.3010737197</v>
      </c>
      <c r="AF35" s="2">
        <f>SUMIFS('RAW Pop'!$L$2:$L$1729,'RAW Pop'!$G$2:$G$1729,C35,'RAW Pop'!$K$2:$K$1729,$AF$1)/5</f>
        <v>2162887.5937035801</v>
      </c>
      <c r="AG35" s="2">
        <f>SUMIFS('RAW Pop'!$L$2:$L$1729,'RAW Pop'!$G$2:$G$1729,C35,'RAW Pop'!$K$2:$K$1729,$AG$1)/5</f>
        <v>2183133.6089444803</v>
      </c>
      <c r="AH35" s="2">
        <f>SUMIFS('RAW Pop'!$L$2:$L$1729,'RAW Pop'!$G$2:$G$1729,C35,'RAW Pop'!$K$2:$K$1729,$AH$1)/5</f>
        <v>2205059.7198572801</v>
      </c>
      <c r="AI35" s="2">
        <f>SUMIFS('RAW Pop'!$L$2:$L$1729,'RAW Pop'!$G$2:$G$1729,C35,'RAW Pop'!$K$2:$K$1729,$AI$1)/5</f>
        <v>2225855.6046135002</v>
      </c>
    </row>
    <row r="36" spans="1:35" x14ac:dyDescent="0.2">
      <c r="A36">
        <f t="shared" si="0"/>
        <v>35</v>
      </c>
      <c r="B36" t="s">
        <v>28</v>
      </c>
      <c r="C36" s="1">
        <v>12</v>
      </c>
      <c r="D36" s="2">
        <f>SUMIFS('RAW Pop'!$L$2:$L$1729,'RAW Pop'!$G$2:$G$1729,C36,'RAW Pop'!$K$2:$K$1729,$D$1)/5</f>
        <v>1102102.227153586</v>
      </c>
      <c r="E36" s="2">
        <f>SUMIFS('RAW Pop'!$L$2:$L$1729,'RAW Pop'!$G$2:$G$1729,C36,'RAW Pop'!$K$2:$K$1729,$E$1)/5</f>
        <v>1151517.7734257481</v>
      </c>
      <c r="F36" s="2">
        <f>SUMIFS('RAW Pop'!$L$2:$L$1729,'RAW Pop'!$G$2:$G$1729,C36,'RAW Pop'!$K$2:$K$1729,$F$1)/5</f>
        <v>1200736.8142855919</v>
      </c>
      <c r="G36" s="2">
        <f>SUMIFS('RAW Pop'!$L$2:$L$1729,'RAW Pop'!$G$2:$G$1729,C36,'RAW Pop'!$K$2:$K$1729,$G$1)/5</f>
        <v>1248670.9540940621</v>
      </c>
      <c r="H36" s="2">
        <f>SUMIFS('RAW Pop'!$L$2:$L$1729,'RAW Pop'!$G$2:$G$1729,C36,'RAW Pop'!$K$2:$K$1729,$H$1)/5</f>
        <v>1294710.142515586</v>
      </c>
      <c r="I36" s="2">
        <f>SUMIFS('RAW Pop'!$L$2:$L$1729,'RAW Pop'!$G$2:$G$1729,C36,'RAW Pop'!$K$2:$K$1729,$I$1)/5</f>
        <v>1338636.5187688479</v>
      </c>
      <c r="J36" s="2">
        <f>SUMIFS('RAW Pop'!$L$2:$L$1729,'RAW Pop'!$G$2:$G$1729,C36,'RAW Pop'!$K$2:$K$1729,$J$1)/5</f>
        <v>1380657.378346656</v>
      </c>
      <c r="K36" s="2">
        <f>SUMIFS('RAW Pop'!$L$2:$L$1729,'RAW Pop'!$G$2:$G$1729,C36,'RAW Pop'!$K$2:$K$1729,$K$1)/5</f>
        <v>1421901.774417202</v>
      </c>
      <c r="L36" s="2">
        <f>SUMIFS('RAW Pop'!$L$2:$L$1729,'RAW Pop'!$G$2:$G$1729,C36,'RAW Pop'!$K$2:$K$1729,$L$1)/5</f>
        <v>1462055.9731994281</v>
      </c>
      <c r="M36" s="2">
        <f>SUMIFS('RAW Pop'!$L$2:$L$1729,'RAW Pop'!$G$2:$G$1729,C36,'RAW Pop'!$K$2:$K$1729,$M$1)/5</f>
        <v>1500776.9699241142</v>
      </c>
      <c r="N36" s="2">
        <f>SUMIFS('RAW Pop'!$L$2:$L$1729,'RAW Pop'!$G$2:$G$1729,C36,'RAW Pop'!$K$2:$K$1729,$N$1)/5</f>
        <v>1537815.1964701621</v>
      </c>
      <c r="O36" s="2">
        <f>SUMIFS('RAW Pop'!$L$2:$L$1729,'RAW Pop'!$G$2:$G$1729,C36,'RAW Pop'!$K$2:$K$1729,$O$1)/5</f>
        <v>1572942.814007306</v>
      </c>
      <c r="P36" s="2">
        <f>SUMIFS('RAW Pop'!$L$2:$L$1729,'RAW Pop'!$G$2:$G$1729,C36,'RAW Pop'!$K$2:$K$1729,$P$1)/5</f>
        <v>1605583.513286568</v>
      </c>
      <c r="Q36" s="2">
        <f>SUMIFS('RAW Pop'!$L$2:$L$1729,'RAW Pop'!$G$2:$G$1729,C36,'RAW Pop'!$K$2:$K$1729,$Q$1)/5</f>
        <v>1636785.1654415259</v>
      </c>
      <c r="R36" s="2">
        <f>SUMIFS('RAW Pop'!$L$2:$L$1729,'RAW Pop'!$G$2:$G$1729,C36,'RAW Pop'!$K$2:$K$1729,$R$1)/5</f>
        <v>1666960.47196374</v>
      </c>
      <c r="S36" s="2">
        <f>SUMIFS('RAW Pop'!$L$2:$L$1729,'RAW Pop'!$G$2:$G$1729,C36,'RAW Pop'!$K$2:$K$1729,$S$1)/5</f>
        <v>1697118.6788819558</v>
      </c>
      <c r="T36" s="2">
        <f>SUMIFS('RAW Pop'!$L$2:$L$1729,'RAW Pop'!$G$2:$G$1729,C36,'RAW Pop'!$K$2:$K$1729,$T$1)/5</f>
        <v>1728191.91269243</v>
      </c>
      <c r="U36" s="2">
        <f>SUMIFS('RAW Pop'!$L$2:$L$1729,'RAW Pop'!$G$2:$G$1729,C36,'RAW Pop'!$K$2:$K$1729,$U$1)/5</f>
        <v>1759597.9475568742</v>
      </c>
      <c r="V36" s="2">
        <f>SUMIFS('RAW Pop'!$L$2:$L$1729,'RAW Pop'!$G$2:$G$1729,C36,'RAW Pop'!$K$2:$K$1729,$V$1)/5</f>
        <v>1791737.9998038162</v>
      </c>
      <c r="W36" s="2">
        <f>SUMIFS('RAW Pop'!$L$2:$L$1729,'RAW Pop'!$G$2:$G$1729,C36,'RAW Pop'!$K$2:$K$1729,$W$1)/5</f>
        <v>1824472.2802854099</v>
      </c>
      <c r="X36" s="2">
        <f>SUMIFS('RAW Pop'!$L$2:$L$1729,'RAW Pop'!$G$2:$G$1729,C36,'RAW Pop'!$K$2:$K$1729,$X$1)/5</f>
        <v>1857140.1358712241</v>
      </c>
      <c r="Y36" s="2">
        <f>SUMIFS('RAW Pop'!$L$2:$L$1729,'RAW Pop'!$G$2:$G$1729,C36,'RAW Pop'!$K$2:$K$1729,$Y$1)/5</f>
        <v>1889093.1776849697</v>
      </c>
      <c r="Z36" s="2">
        <f>SUMIFS('RAW Pop'!$L$2:$L$1729,'RAW Pop'!$G$2:$G$1729,C36,'RAW Pop'!$K$2:$K$1729,$Z$1)/5</f>
        <v>1920973.4439066201</v>
      </c>
      <c r="AA36" s="2">
        <f>SUMIFS('RAW Pop'!$L$2:$L$1729,'RAW Pop'!$G$2:$G$1729,C36,'RAW Pop'!$K$2:$K$1729,$AA$1)/5</f>
        <v>1953339.8082923479</v>
      </c>
      <c r="AB36" s="2">
        <f>SUMIFS('RAW Pop'!$L$2:$L$1729,'RAW Pop'!$G$2:$G$1729,C36,'RAW Pop'!$K$2:$K$1729,$AB$1)/5</f>
        <v>1985930.1285125639</v>
      </c>
      <c r="AC36" s="2">
        <f>SUMIFS('RAW Pop'!$L$2:$L$1729,'RAW Pop'!$G$2:$G$1729,C36,'RAW Pop'!$K$2:$K$1729,$AC$1)/5</f>
        <v>2017195.7675376399</v>
      </c>
      <c r="AD36" s="2">
        <f>SUMIFS('RAW Pop'!$L$2:$L$1729,'RAW Pop'!$G$2:$G$1729,C36,'RAW Pop'!$K$2:$K$1729,$AD$1)/5</f>
        <v>2045385.2041143</v>
      </c>
      <c r="AE36" s="2">
        <f>SUMIFS('RAW Pop'!$L$2:$L$1729,'RAW Pop'!$G$2:$G$1729,C36,'RAW Pop'!$K$2:$K$1729,$AE$1)/5</f>
        <v>2069931.2401356802</v>
      </c>
      <c r="AF36" s="2">
        <f>SUMIFS('RAW Pop'!$L$2:$L$1729,'RAW Pop'!$G$2:$G$1729,C36,'RAW Pop'!$K$2:$K$1729,$AF$1)/5</f>
        <v>2090846.76376496</v>
      </c>
      <c r="AG36" s="2">
        <f>SUMIFS('RAW Pop'!$L$2:$L$1729,'RAW Pop'!$G$2:$G$1729,C36,'RAW Pop'!$K$2:$K$1729,$AG$1)/5</f>
        <v>2107987.2665121201</v>
      </c>
      <c r="AH36" s="2">
        <f>SUMIFS('RAW Pop'!$L$2:$L$1729,'RAW Pop'!$G$2:$G$1729,C36,'RAW Pop'!$K$2:$K$1729,$AH$1)/5</f>
        <v>2122527.9704108601</v>
      </c>
      <c r="AI36" s="2">
        <f>SUMIFS('RAW Pop'!$L$2:$L$1729,'RAW Pop'!$G$2:$G$1729,C36,'RAW Pop'!$K$2:$K$1729,$AI$1)/5</f>
        <v>2137476.9678426399</v>
      </c>
    </row>
    <row r="37" spans="1:35" x14ac:dyDescent="0.2">
      <c r="A37">
        <f t="shared" si="0"/>
        <v>36</v>
      </c>
      <c r="B37" t="s">
        <v>28</v>
      </c>
      <c r="C37" s="1">
        <v>12</v>
      </c>
      <c r="D37" s="2">
        <f>SUMIFS('RAW Pop'!$L$2:$L$1729,'RAW Pop'!$G$2:$G$1729,C37,'RAW Pop'!$K$2:$K$1729,$D$1)/5</f>
        <v>1102102.227153586</v>
      </c>
      <c r="E37" s="2">
        <f>SUMIFS('RAW Pop'!$L$2:$L$1729,'RAW Pop'!$G$2:$G$1729,C37,'RAW Pop'!$K$2:$K$1729,$E$1)/5</f>
        <v>1151517.7734257481</v>
      </c>
      <c r="F37" s="2">
        <f>SUMIFS('RAW Pop'!$L$2:$L$1729,'RAW Pop'!$G$2:$G$1729,C37,'RAW Pop'!$K$2:$K$1729,$F$1)/5</f>
        <v>1200736.8142855919</v>
      </c>
      <c r="G37" s="2">
        <f>SUMIFS('RAW Pop'!$L$2:$L$1729,'RAW Pop'!$G$2:$G$1729,C37,'RAW Pop'!$K$2:$K$1729,$G$1)/5</f>
        <v>1248670.9540940621</v>
      </c>
      <c r="H37" s="2">
        <f>SUMIFS('RAW Pop'!$L$2:$L$1729,'RAW Pop'!$G$2:$G$1729,C37,'RAW Pop'!$K$2:$K$1729,$H$1)/5</f>
        <v>1294710.142515586</v>
      </c>
      <c r="I37" s="2">
        <f>SUMIFS('RAW Pop'!$L$2:$L$1729,'RAW Pop'!$G$2:$G$1729,C37,'RAW Pop'!$K$2:$K$1729,$I$1)/5</f>
        <v>1338636.5187688479</v>
      </c>
      <c r="J37" s="2">
        <f>SUMIFS('RAW Pop'!$L$2:$L$1729,'RAW Pop'!$G$2:$G$1729,C37,'RAW Pop'!$K$2:$K$1729,$J$1)/5</f>
        <v>1380657.378346656</v>
      </c>
      <c r="K37" s="2">
        <f>SUMIFS('RAW Pop'!$L$2:$L$1729,'RAW Pop'!$G$2:$G$1729,C37,'RAW Pop'!$K$2:$K$1729,$K$1)/5</f>
        <v>1421901.774417202</v>
      </c>
      <c r="L37" s="2">
        <f>SUMIFS('RAW Pop'!$L$2:$L$1729,'RAW Pop'!$G$2:$G$1729,C37,'RAW Pop'!$K$2:$K$1729,$L$1)/5</f>
        <v>1462055.9731994281</v>
      </c>
      <c r="M37" s="2">
        <f>SUMIFS('RAW Pop'!$L$2:$L$1729,'RAW Pop'!$G$2:$G$1729,C37,'RAW Pop'!$K$2:$K$1729,$M$1)/5</f>
        <v>1500776.9699241142</v>
      </c>
      <c r="N37" s="2">
        <f>SUMIFS('RAW Pop'!$L$2:$L$1729,'RAW Pop'!$G$2:$G$1729,C37,'RAW Pop'!$K$2:$K$1729,$N$1)/5</f>
        <v>1537815.1964701621</v>
      </c>
      <c r="O37" s="2">
        <f>SUMIFS('RAW Pop'!$L$2:$L$1729,'RAW Pop'!$G$2:$G$1729,C37,'RAW Pop'!$K$2:$K$1729,$O$1)/5</f>
        <v>1572942.814007306</v>
      </c>
      <c r="P37" s="2">
        <f>SUMIFS('RAW Pop'!$L$2:$L$1729,'RAW Pop'!$G$2:$G$1729,C37,'RAW Pop'!$K$2:$K$1729,$P$1)/5</f>
        <v>1605583.513286568</v>
      </c>
      <c r="Q37" s="2">
        <f>SUMIFS('RAW Pop'!$L$2:$L$1729,'RAW Pop'!$G$2:$G$1729,C37,'RAW Pop'!$K$2:$K$1729,$Q$1)/5</f>
        <v>1636785.1654415259</v>
      </c>
      <c r="R37" s="2">
        <f>SUMIFS('RAW Pop'!$L$2:$L$1729,'RAW Pop'!$G$2:$G$1729,C37,'RAW Pop'!$K$2:$K$1729,$R$1)/5</f>
        <v>1666960.47196374</v>
      </c>
      <c r="S37" s="2">
        <f>SUMIFS('RAW Pop'!$L$2:$L$1729,'RAW Pop'!$G$2:$G$1729,C37,'RAW Pop'!$K$2:$K$1729,$S$1)/5</f>
        <v>1697118.6788819558</v>
      </c>
      <c r="T37" s="2">
        <f>SUMIFS('RAW Pop'!$L$2:$L$1729,'RAW Pop'!$G$2:$G$1729,C37,'RAW Pop'!$K$2:$K$1729,$T$1)/5</f>
        <v>1728191.91269243</v>
      </c>
      <c r="U37" s="2">
        <f>SUMIFS('RAW Pop'!$L$2:$L$1729,'RAW Pop'!$G$2:$G$1729,C37,'RAW Pop'!$K$2:$K$1729,$U$1)/5</f>
        <v>1759597.9475568742</v>
      </c>
      <c r="V37" s="2">
        <f>SUMIFS('RAW Pop'!$L$2:$L$1729,'RAW Pop'!$G$2:$G$1729,C37,'RAW Pop'!$K$2:$K$1729,$V$1)/5</f>
        <v>1791737.9998038162</v>
      </c>
      <c r="W37" s="2">
        <f>SUMIFS('RAW Pop'!$L$2:$L$1729,'RAW Pop'!$G$2:$G$1729,C37,'RAW Pop'!$K$2:$K$1729,$W$1)/5</f>
        <v>1824472.2802854099</v>
      </c>
      <c r="X37" s="2">
        <f>SUMIFS('RAW Pop'!$L$2:$L$1729,'RAW Pop'!$G$2:$G$1729,C37,'RAW Pop'!$K$2:$K$1729,$X$1)/5</f>
        <v>1857140.1358712241</v>
      </c>
      <c r="Y37" s="2">
        <f>SUMIFS('RAW Pop'!$L$2:$L$1729,'RAW Pop'!$G$2:$G$1729,C37,'RAW Pop'!$K$2:$K$1729,$Y$1)/5</f>
        <v>1889093.1776849697</v>
      </c>
      <c r="Z37" s="2">
        <f>SUMIFS('RAW Pop'!$L$2:$L$1729,'RAW Pop'!$G$2:$G$1729,C37,'RAW Pop'!$K$2:$K$1729,$Z$1)/5</f>
        <v>1920973.4439066201</v>
      </c>
      <c r="AA37" s="2">
        <f>SUMIFS('RAW Pop'!$L$2:$L$1729,'RAW Pop'!$G$2:$G$1729,C37,'RAW Pop'!$K$2:$K$1729,$AA$1)/5</f>
        <v>1953339.8082923479</v>
      </c>
      <c r="AB37" s="2">
        <f>SUMIFS('RAW Pop'!$L$2:$L$1729,'RAW Pop'!$G$2:$G$1729,C37,'RAW Pop'!$K$2:$K$1729,$AB$1)/5</f>
        <v>1985930.1285125639</v>
      </c>
      <c r="AC37" s="2">
        <f>SUMIFS('RAW Pop'!$L$2:$L$1729,'RAW Pop'!$G$2:$G$1729,C37,'RAW Pop'!$K$2:$K$1729,$AC$1)/5</f>
        <v>2017195.7675376399</v>
      </c>
      <c r="AD37" s="2">
        <f>SUMIFS('RAW Pop'!$L$2:$L$1729,'RAW Pop'!$G$2:$G$1729,C37,'RAW Pop'!$K$2:$K$1729,$AD$1)/5</f>
        <v>2045385.2041143</v>
      </c>
      <c r="AE37" s="2">
        <f>SUMIFS('RAW Pop'!$L$2:$L$1729,'RAW Pop'!$G$2:$G$1729,C37,'RAW Pop'!$K$2:$K$1729,$AE$1)/5</f>
        <v>2069931.2401356802</v>
      </c>
      <c r="AF37" s="2">
        <f>SUMIFS('RAW Pop'!$L$2:$L$1729,'RAW Pop'!$G$2:$G$1729,C37,'RAW Pop'!$K$2:$K$1729,$AF$1)/5</f>
        <v>2090846.76376496</v>
      </c>
      <c r="AG37" s="2">
        <f>SUMIFS('RAW Pop'!$L$2:$L$1729,'RAW Pop'!$G$2:$G$1729,C37,'RAW Pop'!$K$2:$K$1729,$AG$1)/5</f>
        <v>2107987.2665121201</v>
      </c>
      <c r="AH37" s="2">
        <f>SUMIFS('RAW Pop'!$L$2:$L$1729,'RAW Pop'!$G$2:$G$1729,C37,'RAW Pop'!$K$2:$K$1729,$AH$1)/5</f>
        <v>2122527.9704108601</v>
      </c>
      <c r="AI37" s="2">
        <f>SUMIFS('RAW Pop'!$L$2:$L$1729,'RAW Pop'!$G$2:$G$1729,C37,'RAW Pop'!$K$2:$K$1729,$AI$1)/5</f>
        <v>2137476.9678426399</v>
      </c>
    </row>
    <row r="38" spans="1:35" x14ac:dyDescent="0.2">
      <c r="A38">
        <f t="shared" si="0"/>
        <v>37</v>
      </c>
      <c r="B38" t="s">
        <v>28</v>
      </c>
      <c r="C38" s="1">
        <v>12</v>
      </c>
      <c r="D38" s="2">
        <f>SUMIFS('RAW Pop'!$L$2:$L$1729,'RAW Pop'!$G$2:$G$1729,C38,'RAW Pop'!$K$2:$K$1729,$D$1)/5</f>
        <v>1102102.227153586</v>
      </c>
      <c r="E38" s="2">
        <f>SUMIFS('RAW Pop'!$L$2:$L$1729,'RAW Pop'!$G$2:$G$1729,C38,'RAW Pop'!$K$2:$K$1729,$E$1)/5</f>
        <v>1151517.7734257481</v>
      </c>
      <c r="F38" s="2">
        <f>SUMIFS('RAW Pop'!$L$2:$L$1729,'RAW Pop'!$G$2:$G$1729,C38,'RAW Pop'!$K$2:$K$1729,$F$1)/5</f>
        <v>1200736.8142855919</v>
      </c>
      <c r="G38" s="2">
        <f>SUMIFS('RAW Pop'!$L$2:$L$1729,'RAW Pop'!$G$2:$G$1729,C38,'RAW Pop'!$K$2:$K$1729,$G$1)/5</f>
        <v>1248670.9540940621</v>
      </c>
      <c r="H38" s="2">
        <f>SUMIFS('RAW Pop'!$L$2:$L$1729,'RAW Pop'!$G$2:$G$1729,C38,'RAW Pop'!$K$2:$K$1729,$H$1)/5</f>
        <v>1294710.142515586</v>
      </c>
      <c r="I38" s="2">
        <f>SUMIFS('RAW Pop'!$L$2:$L$1729,'RAW Pop'!$G$2:$G$1729,C38,'RAW Pop'!$K$2:$K$1729,$I$1)/5</f>
        <v>1338636.5187688479</v>
      </c>
      <c r="J38" s="2">
        <f>SUMIFS('RAW Pop'!$L$2:$L$1729,'RAW Pop'!$G$2:$G$1729,C38,'RAW Pop'!$K$2:$K$1729,$J$1)/5</f>
        <v>1380657.378346656</v>
      </c>
      <c r="K38" s="2">
        <f>SUMIFS('RAW Pop'!$L$2:$L$1729,'RAW Pop'!$G$2:$G$1729,C38,'RAW Pop'!$K$2:$K$1729,$K$1)/5</f>
        <v>1421901.774417202</v>
      </c>
      <c r="L38" s="2">
        <f>SUMIFS('RAW Pop'!$L$2:$L$1729,'RAW Pop'!$G$2:$G$1729,C38,'RAW Pop'!$K$2:$K$1729,$L$1)/5</f>
        <v>1462055.9731994281</v>
      </c>
      <c r="M38" s="2">
        <f>SUMIFS('RAW Pop'!$L$2:$L$1729,'RAW Pop'!$G$2:$G$1729,C38,'RAW Pop'!$K$2:$K$1729,$M$1)/5</f>
        <v>1500776.9699241142</v>
      </c>
      <c r="N38" s="2">
        <f>SUMIFS('RAW Pop'!$L$2:$L$1729,'RAW Pop'!$G$2:$G$1729,C38,'RAW Pop'!$K$2:$K$1729,$N$1)/5</f>
        <v>1537815.1964701621</v>
      </c>
      <c r="O38" s="2">
        <f>SUMIFS('RAW Pop'!$L$2:$L$1729,'RAW Pop'!$G$2:$G$1729,C38,'RAW Pop'!$K$2:$K$1729,$O$1)/5</f>
        <v>1572942.814007306</v>
      </c>
      <c r="P38" s="2">
        <f>SUMIFS('RAW Pop'!$L$2:$L$1729,'RAW Pop'!$G$2:$G$1729,C38,'RAW Pop'!$K$2:$K$1729,$P$1)/5</f>
        <v>1605583.513286568</v>
      </c>
      <c r="Q38" s="2">
        <f>SUMIFS('RAW Pop'!$L$2:$L$1729,'RAW Pop'!$G$2:$G$1729,C38,'RAW Pop'!$K$2:$K$1729,$Q$1)/5</f>
        <v>1636785.1654415259</v>
      </c>
      <c r="R38" s="2">
        <f>SUMIFS('RAW Pop'!$L$2:$L$1729,'RAW Pop'!$G$2:$G$1729,C38,'RAW Pop'!$K$2:$K$1729,$R$1)/5</f>
        <v>1666960.47196374</v>
      </c>
      <c r="S38" s="2">
        <f>SUMIFS('RAW Pop'!$L$2:$L$1729,'RAW Pop'!$G$2:$G$1729,C38,'RAW Pop'!$K$2:$K$1729,$S$1)/5</f>
        <v>1697118.6788819558</v>
      </c>
      <c r="T38" s="2">
        <f>SUMIFS('RAW Pop'!$L$2:$L$1729,'RAW Pop'!$G$2:$G$1729,C38,'RAW Pop'!$K$2:$K$1729,$T$1)/5</f>
        <v>1728191.91269243</v>
      </c>
      <c r="U38" s="2">
        <f>SUMIFS('RAW Pop'!$L$2:$L$1729,'RAW Pop'!$G$2:$G$1729,C38,'RAW Pop'!$K$2:$K$1729,$U$1)/5</f>
        <v>1759597.9475568742</v>
      </c>
      <c r="V38" s="2">
        <f>SUMIFS('RAW Pop'!$L$2:$L$1729,'RAW Pop'!$G$2:$G$1729,C38,'RAW Pop'!$K$2:$K$1729,$V$1)/5</f>
        <v>1791737.9998038162</v>
      </c>
      <c r="W38" s="2">
        <f>SUMIFS('RAW Pop'!$L$2:$L$1729,'RAW Pop'!$G$2:$G$1729,C38,'RAW Pop'!$K$2:$K$1729,$W$1)/5</f>
        <v>1824472.2802854099</v>
      </c>
      <c r="X38" s="2">
        <f>SUMIFS('RAW Pop'!$L$2:$L$1729,'RAW Pop'!$G$2:$G$1729,C38,'RAW Pop'!$K$2:$K$1729,$X$1)/5</f>
        <v>1857140.1358712241</v>
      </c>
      <c r="Y38" s="2">
        <f>SUMIFS('RAW Pop'!$L$2:$L$1729,'RAW Pop'!$G$2:$G$1729,C38,'RAW Pop'!$K$2:$K$1729,$Y$1)/5</f>
        <v>1889093.1776849697</v>
      </c>
      <c r="Z38" s="2">
        <f>SUMIFS('RAW Pop'!$L$2:$L$1729,'RAW Pop'!$G$2:$G$1729,C38,'RAW Pop'!$K$2:$K$1729,$Z$1)/5</f>
        <v>1920973.4439066201</v>
      </c>
      <c r="AA38" s="2">
        <f>SUMIFS('RAW Pop'!$L$2:$L$1729,'RAW Pop'!$G$2:$G$1729,C38,'RAW Pop'!$K$2:$K$1729,$AA$1)/5</f>
        <v>1953339.8082923479</v>
      </c>
      <c r="AB38" s="2">
        <f>SUMIFS('RAW Pop'!$L$2:$L$1729,'RAW Pop'!$G$2:$G$1729,C38,'RAW Pop'!$K$2:$K$1729,$AB$1)/5</f>
        <v>1985930.1285125639</v>
      </c>
      <c r="AC38" s="2">
        <f>SUMIFS('RAW Pop'!$L$2:$L$1729,'RAW Pop'!$G$2:$G$1729,C38,'RAW Pop'!$K$2:$K$1729,$AC$1)/5</f>
        <v>2017195.7675376399</v>
      </c>
      <c r="AD38" s="2">
        <f>SUMIFS('RAW Pop'!$L$2:$L$1729,'RAW Pop'!$G$2:$G$1729,C38,'RAW Pop'!$K$2:$K$1729,$AD$1)/5</f>
        <v>2045385.2041143</v>
      </c>
      <c r="AE38" s="2">
        <f>SUMIFS('RAW Pop'!$L$2:$L$1729,'RAW Pop'!$G$2:$G$1729,C38,'RAW Pop'!$K$2:$K$1729,$AE$1)/5</f>
        <v>2069931.2401356802</v>
      </c>
      <c r="AF38" s="2">
        <f>SUMIFS('RAW Pop'!$L$2:$L$1729,'RAW Pop'!$G$2:$G$1729,C38,'RAW Pop'!$K$2:$K$1729,$AF$1)/5</f>
        <v>2090846.76376496</v>
      </c>
      <c r="AG38" s="2">
        <f>SUMIFS('RAW Pop'!$L$2:$L$1729,'RAW Pop'!$G$2:$G$1729,C38,'RAW Pop'!$K$2:$K$1729,$AG$1)/5</f>
        <v>2107987.2665121201</v>
      </c>
      <c r="AH38" s="2">
        <f>SUMIFS('RAW Pop'!$L$2:$L$1729,'RAW Pop'!$G$2:$G$1729,C38,'RAW Pop'!$K$2:$K$1729,$AH$1)/5</f>
        <v>2122527.9704108601</v>
      </c>
      <c r="AI38" s="2">
        <f>SUMIFS('RAW Pop'!$L$2:$L$1729,'RAW Pop'!$G$2:$G$1729,C38,'RAW Pop'!$K$2:$K$1729,$AI$1)/5</f>
        <v>2137476.9678426399</v>
      </c>
    </row>
    <row r="39" spans="1:35" x14ac:dyDescent="0.2">
      <c r="A39">
        <f t="shared" si="0"/>
        <v>38</v>
      </c>
      <c r="B39" t="s">
        <v>28</v>
      </c>
      <c r="C39" s="1">
        <v>12</v>
      </c>
      <c r="D39" s="2">
        <f>SUMIFS('RAW Pop'!$L$2:$L$1729,'RAW Pop'!$G$2:$G$1729,C39,'RAW Pop'!$K$2:$K$1729,$D$1)/5</f>
        <v>1102102.227153586</v>
      </c>
      <c r="E39" s="2">
        <f>SUMIFS('RAW Pop'!$L$2:$L$1729,'RAW Pop'!$G$2:$G$1729,C39,'RAW Pop'!$K$2:$K$1729,$E$1)/5</f>
        <v>1151517.7734257481</v>
      </c>
      <c r="F39" s="2">
        <f>SUMIFS('RAW Pop'!$L$2:$L$1729,'RAW Pop'!$G$2:$G$1729,C39,'RAW Pop'!$K$2:$K$1729,$F$1)/5</f>
        <v>1200736.8142855919</v>
      </c>
      <c r="G39" s="2">
        <f>SUMIFS('RAW Pop'!$L$2:$L$1729,'RAW Pop'!$G$2:$G$1729,C39,'RAW Pop'!$K$2:$K$1729,$G$1)/5</f>
        <v>1248670.9540940621</v>
      </c>
      <c r="H39" s="2">
        <f>SUMIFS('RAW Pop'!$L$2:$L$1729,'RAW Pop'!$G$2:$G$1729,C39,'RAW Pop'!$K$2:$K$1729,$H$1)/5</f>
        <v>1294710.142515586</v>
      </c>
      <c r="I39" s="2">
        <f>SUMIFS('RAW Pop'!$L$2:$L$1729,'RAW Pop'!$G$2:$G$1729,C39,'RAW Pop'!$K$2:$K$1729,$I$1)/5</f>
        <v>1338636.5187688479</v>
      </c>
      <c r="J39" s="2">
        <f>SUMIFS('RAW Pop'!$L$2:$L$1729,'RAW Pop'!$G$2:$G$1729,C39,'RAW Pop'!$K$2:$K$1729,$J$1)/5</f>
        <v>1380657.378346656</v>
      </c>
      <c r="K39" s="2">
        <f>SUMIFS('RAW Pop'!$L$2:$L$1729,'RAW Pop'!$G$2:$G$1729,C39,'RAW Pop'!$K$2:$K$1729,$K$1)/5</f>
        <v>1421901.774417202</v>
      </c>
      <c r="L39" s="2">
        <f>SUMIFS('RAW Pop'!$L$2:$L$1729,'RAW Pop'!$G$2:$G$1729,C39,'RAW Pop'!$K$2:$K$1729,$L$1)/5</f>
        <v>1462055.9731994281</v>
      </c>
      <c r="M39" s="2">
        <f>SUMIFS('RAW Pop'!$L$2:$L$1729,'RAW Pop'!$G$2:$G$1729,C39,'RAW Pop'!$K$2:$K$1729,$M$1)/5</f>
        <v>1500776.9699241142</v>
      </c>
      <c r="N39" s="2">
        <f>SUMIFS('RAW Pop'!$L$2:$L$1729,'RAW Pop'!$G$2:$G$1729,C39,'RAW Pop'!$K$2:$K$1729,$N$1)/5</f>
        <v>1537815.1964701621</v>
      </c>
      <c r="O39" s="2">
        <f>SUMIFS('RAW Pop'!$L$2:$L$1729,'RAW Pop'!$G$2:$G$1729,C39,'RAW Pop'!$K$2:$K$1729,$O$1)/5</f>
        <v>1572942.814007306</v>
      </c>
      <c r="P39" s="2">
        <f>SUMIFS('RAW Pop'!$L$2:$L$1729,'RAW Pop'!$G$2:$G$1729,C39,'RAW Pop'!$K$2:$K$1729,$P$1)/5</f>
        <v>1605583.513286568</v>
      </c>
      <c r="Q39" s="2">
        <f>SUMIFS('RAW Pop'!$L$2:$L$1729,'RAW Pop'!$G$2:$G$1729,C39,'RAW Pop'!$K$2:$K$1729,$Q$1)/5</f>
        <v>1636785.1654415259</v>
      </c>
      <c r="R39" s="2">
        <f>SUMIFS('RAW Pop'!$L$2:$L$1729,'RAW Pop'!$G$2:$G$1729,C39,'RAW Pop'!$K$2:$K$1729,$R$1)/5</f>
        <v>1666960.47196374</v>
      </c>
      <c r="S39" s="2">
        <f>SUMIFS('RAW Pop'!$L$2:$L$1729,'RAW Pop'!$G$2:$G$1729,C39,'RAW Pop'!$K$2:$K$1729,$S$1)/5</f>
        <v>1697118.6788819558</v>
      </c>
      <c r="T39" s="2">
        <f>SUMIFS('RAW Pop'!$L$2:$L$1729,'RAW Pop'!$G$2:$G$1729,C39,'RAW Pop'!$K$2:$K$1729,$T$1)/5</f>
        <v>1728191.91269243</v>
      </c>
      <c r="U39" s="2">
        <f>SUMIFS('RAW Pop'!$L$2:$L$1729,'RAW Pop'!$G$2:$G$1729,C39,'RAW Pop'!$K$2:$K$1729,$U$1)/5</f>
        <v>1759597.9475568742</v>
      </c>
      <c r="V39" s="2">
        <f>SUMIFS('RAW Pop'!$L$2:$L$1729,'RAW Pop'!$G$2:$G$1729,C39,'RAW Pop'!$K$2:$K$1729,$V$1)/5</f>
        <v>1791737.9998038162</v>
      </c>
      <c r="W39" s="2">
        <f>SUMIFS('RAW Pop'!$L$2:$L$1729,'RAW Pop'!$G$2:$G$1729,C39,'RAW Pop'!$K$2:$K$1729,$W$1)/5</f>
        <v>1824472.2802854099</v>
      </c>
      <c r="X39" s="2">
        <f>SUMIFS('RAW Pop'!$L$2:$L$1729,'RAW Pop'!$G$2:$G$1729,C39,'RAW Pop'!$K$2:$K$1729,$X$1)/5</f>
        <v>1857140.1358712241</v>
      </c>
      <c r="Y39" s="2">
        <f>SUMIFS('RAW Pop'!$L$2:$L$1729,'RAW Pop'!$G$2:$G$1729,C39,'RAW Pop'!$K$2:$K$1729,$Y$1)/5</f>
        <v>1889093.1776849697</v>
      </c>
      <c r="Z39" s="2">
        <f>SUMIFS('RAW Pop'!$L$2:$L$1729,'RAW Pop'!$G$2:$G$1729,C39,'RAW Pop'!$K$2:$K$1729,$Z$1)/5</f>
        <v>1920973.4439066201</v>
      </c>
      <c r="AA39" s="2">
        <f>SUMIFS('RAW Pop'!$L$2:$L$1729,'RAW Pop'!$G$2:$G$1729,C39,'RAW Pop'!$K$2:$K$1729,$AA$1)/5</f>
        <v>1953339.8082923479</v>
      </c>
      <c r="AB39" s="2">
        <f>SUMIFS('RAW Pop'!$L$2:$L$1729,'RAW Pop'!$G$2:$G$1729,C39,'RAW Pop'!$K$2:$K$1729,$AB$1)/5</f>
        <v>1985930.1285125639</v>
      </c>
      <c r="AC39" s="2">
        <f>SUMIFS('RAW Pop'!$L$2:$L$1729,'RAW Pop'!$G$2:$G$1729,C39,'RAW Pop'!$K$2:$K$1729,$AC$1)/5</f>
        <v>2017195.7675376399</v>
      </c>
      <c r="AD39" s="2">
        <f>SUMIFS('RAW Pop'!$L$2:$L$1729,'RAW Pop'!$G$2:$G$1729,C39,'RAW Pop'!$K$2:$K$1729,$AD$1)/5</f>
        <v>2045385.2041143</v>
      </c>
      <c r="AE39" s="2">
        <f>SUMIFS('RAW Pop'!$L$2:$L$1729,'RAW Pop'!$G$2:$G$1729,C39,'RAW Pop'!$K$2:$K$1729,$AE$1)/5</f>
        <v>2069931.2401356802</v>
      </c>
      <c r="AF39" s="2">
        <f>SUMIFS('RAW Pop'!$L$2:$L$1729,'RAW Pop'!$G$2:$G$1729,C39,'RAW Pop'!$K$2:$K$1729,$AF$1)/5</f>
        <v>2090846.76376496</v>
      </c>
      <c r="AG39" s="2">
        <f>SUMIFS('RAW Pop'!$L$2:$L$1729,'RAW Pop'!$G$2:$G$1729,C39,'RAW Pop'!$K$2:$K$1729,$AG$1)/5</f>
        <v>2107987.2665121201</v>
      </c>
      <c r="AH39" s="2">
        <f>SUMIFS('RAW Pop'!$L$2:$L$1729,'RAW Pop'!$G$2:$G$1729,C39,'RAW Pop'!$K$2:$K$1729,$AH$1)/5</f>
        <v>2122527.9704108601</v>
      </c>
      <c r="AI39" s="2">
        <f>SUMIFS('RAW Pop'!$L$2:$L$1729,'RAW Pop'!$G$2:$G$1729,C39,'RAW Pop'!$K$2:$K$1729,$AI$1)/5</f>
        <v>2137476.9678426399</v>
      </c>
    </row>
    <row r="40" spans="1:35" x14ac:dyDescent="0.2">
      <c r="A40">
        <f t="shared" si="0"/>
        <v>39</v>
      </c>
      <c r="B40" t="s">
        <v>28</v>
      </c>
      <c r="C40" s="1">
        <v>12</v>
      </c>
      <c r="D40" s="2">
        <f>SUMIFS('RAW Pop'!$L$2:$L$1729,'RAW Pop'!$G$2:$G$1729,C40,'RAW Pop'!$K$2:$K$1729,$D$1)/5</f>
        <v>1102102.227153586</v>
      </c>
      <c r="E40" s="2">
        <f>SUMIFS('RAW Pop'!$L$2:$L$1729,'RAW Pop'!$G$2:$G$1729,C40,'RAW Pop'!$K$2:$K$1729,$E$1)/5</f>
        <v>1151517.7734257481</v>
      </c>
      <c r="F40" s="2">
        <f>SUMIFS('RAW Pop'!$L$2:$L$1729,'RAW Pop'!$G$2:$G$1729,C40,'RAW Pop'!$K$2:$K$1729,$F$1)/5</f>
        <v>1200736.8142855919</v>
      </c>
      <c r="G40" s="2">
        <f>SUMIFS('RAW Pop'!$L$2:$L$1729,'RAW Pop'!$G$2:$G$1729,C40,'RAW Pop'!$K$2:$K$1729,$G$1)/5</f>
        <v>1248670.9540940621</v>
      </c>
      <c r="H40" s="2">
        <f>SUMIFS('RAW Pop'!$L$2:$L$1729,'RAW Pop'!$G$2:$G$1729,C40,'RAW Pop'!$K$2:$K$1729,$H$1)/5</f>
        <v>1294710.142515586</v>
      </c>
      <c r="I40" s="2">
        <f>SUMIFS('RAW Pop'!$L$2:$L$1729,'RAW Pop'!$G$2:$G$1729,C40,'RAW Pop'!$K$2:$K$1729,$I$1)/5</f>
        <v>1338636.5187688479</v>
      </c>
      <c r="J40" s="2">
        <f>SUMIFS('RAW Pop'!$L$2:$L$1729,'RAW Pop'!$G$2:$G$1729,C40,'RAW Pop'!$K$2:$K$1729,$J$1)/5</f>
        <v>1380657.378346656</v>
      </c>
      <c r="K40" s="2">
        <f>SUMIFS('RAW Pop'!$L$2:$L$1729,'RAW Pop'!$G$2:$G$1729,C40,'RAW Pop'!$K$2:$K$1729,$K$1)/5</f>
        <v>1421901.774417202</v>
      </c>
      <c r="L40" s="2">
        <f>SUMIFS('RAW Pop'!$L$2:$L$1729,'RAW Pop'!$G$2:$G$1729,C40,'RAW Pop'!$K$2:$K$1729,$L$1)/5</f>
        <v>1462055.9731994281</v>
      </c>
      <c r="M40" s="2">
        <f>SUMIFS('RAW Pop'!$L$2:$L$1729,'RAW Pop'!$G$2:$G$1729,C40,'RAW Pop'!$K$2:$K$1729,$M$1)/5</f>
        <v>1500776.9699241142</v>
      </c>
      <c r="N40" s="2">
        <f>SUMIFS('RAW Pop'!$L$2:$L$1729,'RAW Pop'!$G$2:$G$1729,C40,'RAW Pop'!$K$2:$K$1729,$N$1)/5</f>
        <v>1537815.1964701621</v>
      </c>
      <c r="O40" s="2">
        <f>SUMIFS('RAW Pop'!$L$2:$L$1729,'RAW Pop'!$G$2:$G$1729,C40,'RAW Pop'!$K$2:$K$1729,$O$1)/5</f>
        <v>1572942.814007306</v>
      </c>
      <c r="P40" s="2">
        <f>SUMIFS('RAW Pop'!$L$2:$L$1729,'RAW Pop'!$G$2:$G$1729,C40,'RAW Pop'!$K$2:$K$1729,$P$1)/5</f>
        <v>1605583.513286568</v>
      </c>
      <c r="Q40" s="2">
        <f>SUMIFS('RAW Pop'!$L$2:$L$1729,'RAW Pop'!$G$2:$G$1729,C40,'RAW Pop'!$K$2:$K$1729,$Q$1)/5</f>
        <v>1636785.1654415259</v>
      </c>
      <c r="R40" s="2">
        <f>SUMIFS('RAW Pop'!$L$2:$L$1729,'RAW Pop'!$G$2:$G$1729,C40,'RAW Pop'!$K$2:$K$1729,$R$1)/5</f>
        <v>1666960.47196374</v>
      </c>
      <c r="S40" s="2">
        <f>SUMIFS('RAW Pop'!$L$2:$L$1729,'RAW Pop'!$G$2:$G$1729,C40,'RAW Pop'!$K$2:$K$1729,$S$1)/5</f>
        <v>1697118.6788819558</v>
      </c>
      <c r="T40" s="2">
        <f>SUMIFS('RAW Pop'!$L$2:$L$1729,'RAW Pop'!$G$2:$G$1729,C40,'RAW Pop'!$K$2:$K$1729,$T$1)/5</f>
        <v>1728191.91269243</v>
      </c>
      <c r="U40" s="2">
        <f>SUMIFS('RAW Pop'!$L$2:$L$1729,'RAW Pop'!$G$2:$G$1729,C40,'RAW Pop'!$K$2:$K$1729,$U$1)/5</f>
        <v>1759597.9475568742</v>
      </c>
      <c r="V40" s="2">
        <f>SUMIFS('RAW Pop'!$L$2:$L$1729,'RAW Pop'!$G$2:$G$1729,C40,'RAW Pop'!$K$2:$K$1729,$V$1)/5</f>
        <v>1791737.9998038162</v>
      </c>
      <c r="W40" s="2">
        <f>SUMIFS('RAW Pop'!$L$2:$L$1729,'RAW Pop'!$G$2:$G$1729,C40,'RAW Pop'!$K$2:$K$1729,$W$1)/5</f>
        <v>1824472.2802854099</v>
      </c>
      <c r="X40" s="2">
        <f>SUMIFS('RAW Pop'!$L$2:$L$1729,'RAW Pop'!$G$2:$G$1729,C40,'RAW Pop'!$K$2:$K$1729,$X$1)/5</f>
        <v>1857140.1358712241</v>
      </c>
      <c r="Y40" s="2">
        <f>SUMIFS('RAW Pop'!$L$2:$L$1729,'RAW Pop'!$G$2:$G$1729,C40,'RAW Pop'!$K$2:$K$1729,$Y$1)/5</f>
        <v>1889093.1776849697</v>
      </c>
      <c r="Z40" s="2">
        <f>SUMIFS('RAW Pop'!$L$2:$L$1729,'RAW Pop'!$G$2:$G$1729,C40,'RAW Pop'!$K$2:$K$1729,$Z$1)/5</f>
        <v>1920973.4439066201</v>
      </c>
      <c r="AA40" s="2">
        <f>SUMIFS('RAW Pop'!$L$2:$L$1729,'RAW Pop'!$G$2:$G$1729,C40,'RAW Pop'!$K$2:$K$1729,$AA$1)/5</f>
        <v>1953339.8082923479</v>
      </c>
      <c r="AB40" s="2">
        <f>SUMIFS('RAW Pop'!$L$2:$L$1729,'RAW Pop'!$G$2:$G$1729,C40,'RAW Pop'!$K$2:$K$1729,$AB$1)/5</f>
        <v>1985930.1285125639</v>
      </c>
      <c r="AC40" s="2">
        <f>SUMIFS('RAW Pop'!$L$2:$L$1729,'RAW Pop'!$G$2:$G$1729,C40,'RAW Pop'!$K$2:$K$1729,$AC$1)/5</f>
        <v>2017195.7675376399</v>
      </c>
      <c r="AD40" s="2">
        <f>SUMIFS('RAW Pop'!$L$2:$L$1729,'RAW Pop'!$G$2:$G$1729,C40,'RAW Pop'!$K$2:$K$1729,$AD$1)/5</f>
        <v>2045385.2041143</v>
      </c>
      <c r="AE40" s="2">
        <f>SUMIFS('RAW Pop'!$L$2:$L$1729,'RAW Pop'!$G$2:$G$1729,C40,'RAW Pop'!$K$2:$K$1729,$AE$1)/5</f>
        <v>2069931.2401356802</v>
      </c>
      <c r="AF40" s="2">
        <f>SUMIFS('RAW Pop'!$L$2:$L$1729,'RAW Pop'!$G$2:$G$1729,C40,'RAW Pop'!$K$2:$K$1729,$AF$1)/5</f>
        <v>2090846.76376496</v>
      </c>
      <c r="AG40" s="2">
        <f>SUMIFS('RAW Pop'!$L$2:$L$1729,'RAW Pop'!$G$2:$G$1729,C40,'RAW Pop'!$K$2:$K$1729,$AG$1)/5</f>
        <v>2107987.2665121201</v>
      </c>
      <c r="AH40" s="2">
        <f>SUMIFS('RAW Pop'!$L$2:$L$1729,'RAW Pop'!$G$2:$G$1729,C40,'RAW Pop'!$K$2:$K$1729,$AH$1)/5</f>
        <v>2122527.9704108601</v>
      </c>
      <c r="AI40" s="2">
        <f>SUMIFS('RAW Pop'!$L$2:$L$1729,'RAW Pop'!$G$2:$G$1729,C40,'RAW Pop'!$K$2:$K$1729,$AI$1)/5</f>
        <v>2137476.9678426399</v>
      </c>
    </row>
    <row r="41" spans="1:35" x14ac:dyDescent="0.2">
      <c r="A41">
        <f t="shared" si="0"/>
        <v>40</v>
      </c>
      <c r="B41" t="s">
        <v>29</v>
      </c>
      <c r="C41" s="1">
        <v>13</v>
      </c>
      <c r="D41" s="2">
        <f>SUMIFS('RAW Pop'!$L$2:$L$1729,'RAW Pop'!$G$2:$G$1729,C41,'RAW Pop'!$K$2:$K$1729,$D$1)/5</f>
        <v>886483.65109342395</v>
      </c>
      <c r="E41" s="2">
        <f>SUMIFS('RAW Pop'!$L$2:$L$1729,'RAW Pop'!$G$2:$G$1729,C41,'RAW Pop'!$K$2:$K$1729,$E$1)/5</f>
        <v>908358.04483693</v>
      </c>
      <c r="F41" s="2">
        <f>SUMIFS('RAW Pop'!$L$2:$L$1729,'RAW Pop'!$G$2:$G$1729,C41,'RAW Pop'!$K$2:$K$1729,$F$1)/5</f>
        <v>943261.38759885007</v>
      </c>
      <c r="G41" s="2">
        <f>SUMIFS('RAW Pop'!$L$2:$L$1729,'RAW Pop'!$G$2:$G$1729,C41,'RAW Pop'!$K$2:$K$1729,$G$1)/5</f>
        <v>983549.46098687802</v>
      </c>
      <c r="H41" s="2">
        <f>SUMIFS('RAW Pop'!$L$2:$L$1729,'RAW Pop'!$G$2:$G$1729,C41,'RAW Pop'!$K$2:$K$1729,$H$1)/5</f>
        <v>1024325.6672545479</v>
      </c>
      <c r="I41" s="2">
        <f>SUMIFS('RAW Pop'!$L$2:$L$1729,'RAW Pop'!$G$2:$G$1729,C41,'RAW Pop'!$K$2:$K$1729,$I$1)/5</f>
        <v>1057681.0200929479</v>
      </c>
      <c r="J41" s="2">
        <f>SUMIFS('RAW Pop'!$L$2:$L$1729,'RAW Pop'!$G$2:$G$1729,C41,'RAW Pop'!$K$2:$K$1729,$J$1)/5</f>
        <v>1103638.8023516079</v>
      </c>
      <c r="K41" s="2">
        <f>SUMIFS('RAW Pop'!$L$2:$L$1729,'RAW Pop'!$G$2:$G$1729,C41,'RAW Pop'!$K$2:$K$1729,$K$1)/5</f>
        <v>1149488.833069338</v>
      </c>
      <c r="L41" s="2">
        <f>SUMIFS('RAW Pop'!$L$2:$L$1729,'RAW Pop'!$G$2:$G$1729,C41,'RAW Pop'!$K$2:$K$1729,$L$1)/5</f>
        <v>1194339.777717724</v>
      </c>
      <c r="M41" s="2">
        <f>SUMIFS('RAW Pop'!$L$2:$L$1729,'RAW Pop'!$G$2:$G$1729,C41,'RAW Pop'!$K$2:$K$1729,$M$1)/5</f>
        <v>1237789.405302888</v>
      </c>
      <c r="N41" s="2">
        <f>SUMIFS('RAW Pop'!$L$2:$L$1729,'RAW Pop'!$G$2:$G$1729,C41,'RAW Pop'!$K$2:$K$1729,$N$1)/5</f>
        <v>1279844.3577493259</v>
      </c>
      <c r="O41" s="2">
        <f>SUMIFS('RAW Pop'!$L$2:$L$1729,'RAW Pop'!$G$2:$G$1729,C41,'RAW Pop'!$K$2:$K$1729,$O$1)/5</f>
        <v>1320961.4341924579</v>
      </c>
      <c r="P41" s="2">
        <f>SUMIFS('RAW Pop'!$L$2:$L$1729,'RAW Pop'!$G$2:$G$1729,C41,'RAW Pop'!$K$2:$K$1729,$P$1)/5</f>
        <v>1362233.8428335539</v>
      </c>
      <c r="Q41" s="2">
        <f>SUMIFS('RAW Pop'!$L$2:$L$1729,'RAW Pop'!$G$2:$G$1729,C41,'RAW Pop'!$K$2:$K$1729,$Q$1)/5</f>
        <v>1403307.55730998</v>
      </c>
      <c r="R41" s="2">
        <f>SUMIFS('RAW Pop'!$L$2:$L$1729,'RAW Pop'!$G$2:$G$1729,C41,'RAW Pop'!$K$2:$K$1729,$R$1)/5</f>
        <v>1443587.84563033</v>
      </c>
      <c r="S41" s="2">
        <f>SUMIFS('RAW Pop'!$L$2:$L$1729,'RAW Pop'!$G$2:$G$1729,C41,'RAW Pop'!$K$2:$K$1729,$S$1)/5</f>
        <v>1482898.01191368</v>
      </c>
      <c r="T41" s="2">
        <f>SUMIFS('RAW Pop'!$L$2:$L$1729,'RAW Pop'!$G$2:$G$1729,C41,'RAW Pop'!$K$2:$K$1729,$T$1)/5</f>
        <v>1521097.2751530421</v>
      </c>
      <c r="U41" s="2">
        <f>SUMIFS('RAW Pop'!$L$2:$L$1729,'RAW Pop'!$G$2:$G$1729,C41,'RAW Pop'!$K$2:$K$1729,$U$1)/5</f>
        <v>1557446.523247292</v>
      </c>
      <c r="V41" s="2">
        <f>SUMIFS('RAW Pop'!$L$2:$L$1729,'RAW Pop'!$G$2:$G$1729,C41,'RAW Pop'!$K$2:$K$1729,$V$1)/5</f>
        <v>1592932.446390572</v>
      </c>
      <c r="W41" s="2">
        <f>SUMIFS('RAW Pop'!$L$2:$L$1729,'RAW Pop'!$G$2:$G$1729,C41,'RAW Pop'!$K$2:$K$1729,$W$1)/5</f>
        <v>1628207.677091412</v>
      </c>
      <c r="X41" s="2">
        <f>SUMIFS('RAW Pop'!$L$2:$L$1729,'RAW Pop'!$G$2:$G$1729,C41,'RAW Pop'!$K$2:$K$1729,$X$1)/5</f>
        <v>1663926.116013706</v>
      </c>
      <c r="Y41" s="2">
        <f>SUMIFS('RAW Pop'!$L$2:$L$1729,'RAW Pop'!$G$2:$G$1729,C41,'RAW Pop'!$K$2:$K$1729,$Y$1)/5</f>
        <v>1700666.1280631158</v>
      </c>
      <c r="Z41" s="2">
        <f>SUMIFS('RAW Pop'!$L$2:$L$1729,'RAW Pop'!$G$2:$G$1729,C41,'RAW Pop'!$K$2:$K$1729,$Z$1)/5</f>
        <v>1737991.6555334139</v>
      </c>
      <c r="AA41" s="2">
        <f>SUMIFS('RAW Pop'!$L$2:$L$1729,'RAW Pop'!$G$2:$G$1729,C41,'RAW Pop'!$K$2:$K$1729,$AA$1)/5</f>
        <v>1776111.4276450642</v>
      </c>
      <c r="AB41" s="2">
        <f>SUMIFS('RAW Pop'!$L$2:$L$1729,'RAW Pop'!$G$2:$G$1729,C41,'RAW Pop'!$K$2:$K$1729,$AB$1)/5</f>
        <v>1814720.8019218941</v>
      </c>
      <c r="AC41" s="2">
        <f>SUMIFS('RAW Pop'!$L$2:$L$1729,'RAW Pop'!$G$2:$G$1729,C41,'RAW Pop'!$K$2:$K$1729,$AC$1)/5</f>
        <v>1852939.0004764381</v>
      </c>
      <c r="AD41" s="2">
        <f>SUMIFS('RAW Pop'!$L$2:$L$1729,'RAW Pop'!$G$2:$G$1729,C41,'RAW Pop'!$K$2:$K$1729,$AD$1)/5</f>
        <v>1889861.7147995818</v>
      </c>
      <c r="AE41" s="2">
        <f>SUMIFS('RAW Pop'!$L$2:$L$1729,'RAW Pop'!$G$2:$G$1729,C41,'RAW Pop'!$K$2:$K$1729,$AE$1)/5</f>
        <v>1926025.4205788479</v>
      </c>
      <c r="AF41" s="2">
        <f>SUMIFS('RAW Pop'!$L$2:$L$1729,'RAW Pop'!$G$2:$G$1729,C41,'RAW Pop'!$K$2:$K$1729,$AF$1)/5</f>
        <v>1961891.2303983879</v>
      </c>
      <c r="AG41" s="2">
        <f>SUMIFS('RAW Pop'!$L$2:$L$1729,'RAW Pop'!$G$2:$G$1729,C41,'RAW Pop'!$K$2:$K$1729,$AG$1)/5</f>
        <v>1997087.015498348</v>
      </c>
      <c r="AH41" s="2">
        <f>SUMIFS('RAW Pop'!$L$2:$L$1729,'RAW Pop'!$G$2:$G$1729,C41,'RAW Pop'!$K$2:$K$1729,$AH$1)/5</f>
        <v>2029728.7362415199</v>
      </c>
      <c r="AI41" s="2">
        <f>SUMIFS('RAW Pop'!$L$2:$L$1729,'RAW Pop'!$G$2:$G$1729,C41,'RAW Pop'!$K$2:$K$1729,$AI$1)/5</f>
        <v>2057602.6818845398</v>
      </c>
    </row>
    <row r="42" spans="1:35" x14ac:dyDescent="0.2">
      <c r="A42">
        <f t="shared" si="0"/>
        <v>41</v>
      </c>
      <c r="B42" t="s">
        <v>29</v>
      </c>
      <c r="C42" s="1">
        <v>13</v>
      </c>
      <c r="D42" s="2">
        <f>SUMIFS('RAW Pop'!$L$2:$L$1729,'RAW Pop'!$G$2:$G$1729,C42,'RAW Pop'!$K$2:$K$1729,$D$1)/5</f>
        <v>886483.65109342395</v>
      </c>
      <c r="E42" s="2">
        <f>SUMIFS('RAW Pop'!$L$2:$L$1729,'RAW Pop'!$G$2:$G$1729,C42,'RAW Pop'!$K$2:$K$1729,$E$1)/5</f>
        <v>908358.04483693</v>
      </c>
      <c r="F42" s="2">
        <f>SUMIFS('RAW Pop'!$L$2:$L$1729,'RAW Pop'!$G$2:$G$1729,C42,'RAW Pop'!$K$2:$K$1729,$F$1)/5</f>
        <v>943261.38759885007</v>
      </c>
      <c r="G42" s="2">
        <f>SUMIFS('RAW Pop'!$L$2:$L$1729,'RAW Pop'!$G$2:$G$1729,C42,'RAW Pop'!$K$2:$K$1729,$G$1)/5</f>
        <v>983549.46098687802</v>
      </c>
      <c r="H42" s="2">
        <f>SUMIFS('RAW Pop'!$L$2:$L$1729,'RAW Pop'!$G$2:$G$1729,C42,'RAW Pop'!$K$2:$K$1729,$H$1)/5</f>
        <v>1024325.6672545479</v>
      </c>
      <c r="I42" s="2">
        <f>SUMIFS('RAW Pop'!$L$2:$L$1729,'RAW Pop'!$G$2:$G$1729,C42,'RAW Pop'!$K$2:$K$1729,$I$1)/5</f>
        <v>1057681.0200929479</v>
      </c>
      <c r="J42" s="2">
        <f>SUMIFS('RAW Pop'!$L$2:$L$1729,'RAW Pop'!$G$2:$G$1729,C42,'RAW Pop'!$K$2:$K$1729,$J$1)/5</f>
        <v>1103638.8023516079</v>
      </c>
      <c r="K42" s="2">
        <f>SUMIFS('RAW Pop'!$L$2:$L$1729,'RAW Pop'!$G$2:$G$1729,C42,'RAW Pop'!$K$2:$K$1729,$K$1)/5</f>
        <v>1149488.833069338</v>
      </c>
      <c r="L42" s="2">
        <f>SUMIFS('RAW Pop'!$L$2:$L$1729,'RAW Pop'!$G$2:$G$1729,C42,'RAW Pop'!$K$2:$K$1729,$L$1)/5</f>
        <v>1194339.777717724</v>
      </c>
      <c r="M42" s="2">
        <f>SUMIFS('RAW Pop'!$L$2:$L$1729,'RAW Pop'!$G$2:$G$1729,C42,'RAW Pop'!$K$2:$K$1729,$M$1)/5</f>
        <v>1237789.405302888</v>
      </c>
      <c r="N42" s="2">
        <f>SUMIFS('RAW Pop'!$L$2:$L$1729,'RAW Pop'!$G$2:$G$1729,C42,'RAW Pop'!$K$2:$K$1729,$N$1)/5</f>
        <v>1279844.3577493259</v>
      </c>
      <c r="O42" s="2">
        <f>SUMIFS('RAW Pop'!$L$2:$L$1729,'RAW Pop'!$G$2:$G$1729,C42,'RAW Pop'!$K$2:$K$1729,$O$1)/5</f>
        <v>1320961.4341924579</v>
      </c>
      <c r="P42" s="2">
        <f>SUMIFS('RAW Pop'!$L$2:$L$1729,'RAW Pop'!$G$2:$G$1729,C42,'RAW Pop'!$K$2:$K$1729,$P$1)/5</f>
        <v>1362233.8428335539</v>
      </c>
      <c r="Q42" s="2">
        <f>SUMIFS('RAW Pop'!$L$2:$L$1729,'RAW Pop'!$G$2:$G$1729,C42,'RAW Pop'!$K$2:$K$1729,$Q$1)/5</f>
        <v>1403307.55730998</v>
      </c>
      <c r="R42" s="2">
        <f>SUMIFS('RAW Pop'!$L$2:$L$1729,'RAW Pop'!$G$2:$G$1729,C42,'RAW Pop'!$K$2:$K$1729,$R$1)/5</f>
        <v>1443587.84563033</v>
      </c>
      <c r="S42" s="2">
        <f>SUMIFS('RAW Pop'!$L$2:$L$1729,'RAW Pop'!$G$2:$G$1729,C42,'RAW Pop'!$K$2:$K$1729,$S$1)/5</f>
        <v>1482898.01191368</v>
      </c>
      <c r="T42" s="2">
        <f>SUMIFS('RAW Pop'!$L$2:$L$1729,'RAW Pop'!$G$2:$G$1729,C42,'RAW Pop'!$K$2:$K$1729,$T$1)/5</f>
        <v>1521097.2751530421</v>
      </c>
      <c r="U42" s="2">
        <f>SUMIFS('RAW Pop'!$L$2:$L$1729,'RAW Pop'!$G$2:$G$1729,C42,'RAW Pop'!$K$2:$K$1729,$U$1)/5</f>
        <v>1557446.523247292</v>
      </c>
      <c r="V42" s="2">
        <f>SUMIFS('RAW Pop'!$L$2:$L$1729,'RAW Pop'!$G$2:$G$1729,C42,'RAW Pop'!$K$2:$K$1729,$V$1)/5</f>
        <v>1592932.446390572</v>
      </c>
      <c r="W42" s="2">
        <f>SUMIFS('RAW Pop'!$L$2:$L$1729,'RAW Pop'!$G$2:$G$1729,C42,'RAW Pop'!$K$2:$K$1729,$W$1)/5</f>
        <v>1628207.677091412</v>
      </c>
      <c r="X42" s="2">
        <f>SUMIFS('RAW Pop'!$L$2:$L$1729,'RAW Pop'!$G$2:$G$1729,C42,'RAW Pop'!$K$2:$K$1729,$X$1)/5</f>
        <v>1663926.116013706</v>
      </c>
      <c r="Y42" s="2">
        <f>SUMIFS('RAW Pop'!$L$2:$L$1729,'RAW Pop'!$G$2:$G$1729,C42,'RAW Pop'!$K$2:$K$1729,$Y$1)/5</f>
        <v>1700666.1280631158</v>
      </c>
      <c r="Z42" s="2">
        <f>SUMIFS('RAW Pop'!$L$2:$L$1729,'RAW Pop'!$G$2:$G$1729,C42,'RAW Pop'!$K$2:$K$1729,$Z$1)/5</f>
        <v>1737991.6555334139</v>
      </c>
      <c r="AA42" s="2">
        <f>SUMIFS('RAW Pop'!$L$2:$L$1729,'RAW Pop'!$G$2:$G$1729,C42,'RAW Pop'!$K$2:$K$1729,$AA$1)/5</f>
        <v>1776111.4276450642</v>
      </c>
      <c r="AB42" s="2">
        <f>SUMIFS('RAW Pop'!$L$2:$L$1729,'RAW Pop'!$G$2:$G$1729,C42,'RAW Pop'!$K$2:$K$1729,$AB$1)/5</f>
        <v>1814720.8019218941</v>
      </c>
      <c r="AC42" s="2">
        <f>SUMIFS('RAW Pop'!$L$2:$L$1729,'RAW Pop'!$G$2:$G$1729,C42,'RAW Pop'!$K$2:$K$1729,$AC$1)/5</f>
        <v>1852939.0004764381</v>
      </c>
      <c r="AD42" s="2">
        <f>SUMIFS('RAW Pop'!$L$2:$L$1729,'RAW Pop'!$G$2:$G$1729,C42,'RAW Pop'!$K$2:$K$1729,$AD$1)/5</f>
        <v>1889861.7147995818</v>
      </c>
      <c r="AE42" s="2">
        <f>SUMIFS('RAW Pop'!$L$2:$L$1729,'RAW Pop'!$G$2:$G$1729,C42,'RAW Pop'!$K$2:$K$1729,$AE$1)/5</f>
        <v>1926025.4205788479</v>
      </c>
      <c r="AF42" s="2">
        <f>SUMIFS('RAW Pop'!$L$2:$L$1729,'RAW Pop'!$G$2:$G$1729,C42,'RAW Pop'!$K$2:$K$1729,$AF$1)/5</f>
        <v>1961891.2303983879</v>
      </c>
      <c r="AG42" s="2">
        <f>SUMIFS('RAW Pop'!$L$2:$L$1729,'RAW Pop'!$G$2:$G$1729,C42,'RAW Pop'!$K$2:$K$1729,$AG$1)/5</f>
        <v>1997087.015498348</v>
      </c>
      <c r="AH42" s="2">
        <f>SUMIFS('RAW Pop'!$L$2:$L$1729,'RAW Pop'!$G$2:$G$1729,C42,'RAW Pop'!$K$2:$K$1729,$AH$1)/5</f>
        <v>2029728.7362415199</v>
      </c>
      <c r="AI42" s="2">
        <f>SUMIFS('RAW Pop'!$L$2:$L$1729,'RAW Pop'!$G$2:$G$1729,C42,'RAW Pop'!$K$2:$K$1729,$AI$1)/5</f>
        <v>2057602.6818845398</v>
      </c>
    </row>
    <row r="43" spans="1:35" x14ac:dyDescent="0.2">
      <c r="A43">
        <f t="shared" si="0"/>
        <v>42</v>
      </c>
      <c r="B43" t="s">
        <v>29</v>
      </c>
      <c r="C43" s="1">
        <v>13</v>
      </c>
      <c r="D43" s="2">
        <f>SUMIFS('RAW Pop'!$L$2:$L$1729,'RAW Pop'!$G$2:$G$1729,C43,'RAW Pop'!$K$2:$K$1729,$D$1)/5</f>
        <v>886483.65109342395</v>
      </c>
      <c r="E43" s="2">
        <f>SUMIFS('RAW Pop'!$L$2:$L$1729,'RAW Pop'!$G$2:$G$1729,C43,'RAW Pop'!$K$2:$K$1729,$E$1)/5</f>
        <v>908358.04483693</v>
      </c>
      <c r="F43" s="2">
        <f>SUMIFS('RAW Pop'!$L$2:$L$1729,'RAW Pop'!$G$2:$G$1729,C43,'RAW Pop'!$K$2:$K$1729,$F$1)/5</f>
        <v>943261.38759885007</v>
      </c>
      <c r="G43" s="2">
        <f>SUMIFS('RAW Pop'!$L$2:$L$1729,'RAW Pop'!$G$2:$G$1729,C43,'RAW Pop'!$K$2:$K$1729,$G$1)/5</f>
        <v>983549.46098687802</v>
      </c>
      <c r="H43" s="2">
        <f>SUMIFS('RAW Pop'!$L$2:$L$1729,'RAW Pop'!$G$2:$G$1729,C43,'RAW Pop'!$K$2:$K$1729,$H$1)/5</f>
        <v>1024325.6672545479</v>
      </c>
      <c r="I43" s="2">
        <f>SUMIFS('RAW Pop'!$L$2:$L$1729,'RAW Pop'!$G$2:$G$1729,C43,'RAW Pop'!$K$2:$K$1729,$I$1)/5</f>
        <v>1057681.0200929479</v>
      </c>
      <c r="J43" s="2">
        <f>SUMIFS('RAW Pop'!$L$2:$L$1729,'RAW Pop'!$G$2:$G$1729,C43,'RAW Pop'!$K$2:$K$1729,$J$1)/5</f>
        <v>1103638.8023516079</v>
      </c>
      <c r="K43" s="2">
        <f>SUMIFS('RAW Pop'!$L$2:$L$1729,'RAW Pop'!$G$2:$G$1729,C43,'RAW Pop'!$K$2:$K$1729,$K$1)/5</f>
        <v>1149488.833069338</v>
      </c>
      <c r="L43" s="2">
        <f>SUMIFS('RAW Pop'!$L$2:$L$1729,'RAW Pop'!$G$2:$G$1729,C43,'RAW Pop'!$K$2:$K$1729,$L$1)/5</f>
        <v>1194339.777717724</v>
      </c>
      <c r="M43" s="2">
        <f>SUMIFS('RAW Pop'!$L$2:$L$1729,'RAW Pop'!$G$2:$G$1729,C43,'RAW Pop'!$K$2:$K$1729,$M$1)/5</f>
        <v>1237789.405302888</v>
      </c>
      <c r="N43" s="2">
        <f>SUMIFS('RAW Pop'!$L$2:$L$1729,'RAW Pop'!$G$2:$G$1729,C43,'RAW Pop'!$K$2:$K$1729,$N$1)/5</f>
        <v>1279844.3577493259</v>
      </c>
      <c r="O43" s="2">
        <f>SUMIFS('RAW Pop'!$L$2:$L$1729,'RAW Pop'!$G$2:$G$1729,C43,'RAW Pop'!$K$2:$K$1729,$O$1)/5</f>
        <v>1320961.4341924579</v>
      </c>
      <c r="P43" s="2">
        <f>SUMIFS('RAW Pop'!$L$2:$L$1729,'RAW Pop'!$G$2:$G$1729,C43,'RAW Pop'!$K$2:$K$1729,$P$1)/5</f>
        <v>1362233.8428335539</v>
      </c>
      <c r="Q43" s="2">
        <f>SUMIFS('RAW Pop'!$L$2:$L$1729,'RAW Pop'!$G$2:$G$1729,C43,'RAW Pop'!$K$2:$K$1729,$Q$1)/5</f>
        <v>1403307.55730998</v>
      </c>
      <c r="R43" s="2">
        <f>SUMIFS('RAW Pop'!$L$2:$L$1729,'RAW Pop'!$G$2:$G$1729,C43,'RAW Pop'!$K$2:$K$1729,$R$1)/5</f>
        <v>1443587.84563033</v>
      </c>
      <c r="S43" s="2">
        <f>SUMIFS('RAW Pop'!$L$2:$L$1729,'RAW Pop'!$G$2:$G$1729,C43,'RAW Pop'!$K$2:$K$1729,$S$1)/5</f>
        <v>1482898.01191368</v>
      </c>
      <c r="T43" s="2">
        <f>SUMIFS('RAW Pop'!$L$2:$L$1729,'RAW Pop'!$G$2:$G$1729,C43,'RAW Pop'!$K$2:$K$1729,$T$1)/5</f>
        <v>1521097.2751530421</v>
      </c>
      <c r="U43" s="2">
        <f>SUMIFS('RAW Pop'!$L$2:$L$1729,'RAW Pop'!$G$2:$G$1729,C43,'RAW Pop'!$K$2:$K$1729,$U$1)/5</f>
        <v>1557446.523247292</v>
      </c>
      <c r="V43" s="2">
        <f>SUMIFS('RAW Pop'!$L$2:$L$1729,'RAW Pop'!$G$2:$G$1729,C43,'RAW Pop'!$K$2:$K$1729,$V$1)/5</f>
        <v>1592932.446390572</v>
      </c>
      <c r="W43" s="2">
        <f>SUMIFS('RAW Pop'!$L$2:$L$1729,'RAW Pop'!$G$2:$G$1729,C43,'RAW Pop'!$K$2:$K$1729,$W$1)/5</f>
        <v>1628207.677091412</v>
      </c>
      <c r="X43" s="2">
        <f>SUMIFS('RAW Pop'!$L$2:$L$1729,'RAW Pop'!$G$2:$G$1729,C43,'RAW Pop'!$K$2:$K$1729,$X$1)/5</f>
        <v>1663926.116013706</v>
      </c>
      <c r="Y43" s="2">
        <f>SUMIFS('RAW Pop'!$L$2:$L$1729,'RAW Pop'!$G$2:$G$1729,C43,'RAW Pop'!$K$2:$K$1729,$Y$1)/5</f>
        <v>1700666.1280631158</v>
      </c>
      <c r="Z43" s="2">
        <f>SUMIFS('RAW Pop'!$L$2:$L$1729,'RAW Pop'!$G$2:$G$1729,C43,'RAW Pop'!$K$2:$K$1729,$Z$1)/5</f>
        <v>1737991.6555334139</v>
      </c>
      <c r="AA43" s="2">
        <f>SUMIFS('RAW Pop'!$L$2:$L$1729,'RAW Pop'!$G$2:$G$1729,C43,'RAW Pop'!$K$2:$K$1729,$AA$1)/5</f>
        <v>1776111.4276450642</v>
      </c>
      <c r="AB43" s="2">
        <f>SUMIFS('RAW Pop'!$L$2:$L$1729,'RAW Pop'!$G$2:$G$1729,C43,'RAW Pop'!$K$2:$K$1729,$AB$1)/5</f>
        <v>1814720.8019218941</v>
      </c>
      <c r="AC43" s="2">
        <f>SUMIFS('RAW Pop'!$L$2:$L$1729,'RAW Pop'!$G$2:$G$1729,C43,'RAW Pop'!$K$2:$K$1729,$AC$1)/5</f>
        <v>1852939.0004764381</v>
      </c>
      <c r="AD43" s="2">
        <f>SUMIFS('RAW Pop'!$L$2:$L$1729,'RAW Pop'!$G$2:$G$1729,C43,'RAW Pop'!$K$2:$K$1729,$AD$1)/5</f>
        <v>1889861.7147995818</v>
      </c>
      <c r="AE43" s="2">
        <f>SUMIFS('RAW Pop'!$L$2:$L$1729,'RAW Pop'!$G$2:$G$1729,C43,'RAW Pop'!$K$2:$K$1729,$AE$1)/5</f>
        <v>1926025.4205788479</v>
      </c>
      <c r="AF43" s="2">
        <f>SUMIFS('RAW Pop'!$L$2:$L$1729,'RAW Pop'!$G$2:$G$1729,C43,'RAW Pop'!$K$2:$K$1729,$AF$1)/5</f>
        <v>1961891.2303983879</v>
      </c>
      <c r="AG43" s="2">
        <f>SUMIFS('RAW Pop'!$L$2:$L$1729,'RAW Pop'!$G$2:$G$1729,C43,'RAW Pop'!$K$2:$K$1729,$AG$1)/5</f>
        <v>1997087.015498348</v>
      </c>
      <c r="AH43" s="2">
        <f>SUMIFS('RAW Pop'!$L$2:$L$1729,'RAW Pop'!$G$2:$G$1729,C43,'RAW Pop'!$K$2:$K$1729,$AH$1)/5</f>
        <v>2029728.7362415199</v>
      </c>
      <c r="AI43" s="2">
        <f>SUMIFS('RAW Pop'!$L$2:$L$1729,'RAW Pop'!$G$2:$G$1729,C43,'RAW Pop'!$K$2:$K$1729,$AI$1)/5</f>
        <v>2057602.6818845398</v>
      </c>
    </row>
    <row r="44" spans="1:35" x14ac:dyDescent="0.2">
      <c r="A44">
        <f t="shared" si="0"/>
        <v>43</v>
      </c>
      <c r="B44" t="s">
        <v>29</v>
      </c>
      <c r="C44" s="1">
        <v>13</v>
      </c>
      <c r="D44" s="2">
        <f>SUMIFS('RAW Pop'!$L$2:$L$1729,'RAW Pop'!$G$2:$G$1729,C44,'RAW Pop'!$K$2:$K$1729,$D$1)/5</f>
        <v>886483.65109342395</v>
      </c>
      <c r="E44" s="2">
        <f>SUMIFS('RAW Pop'!$L$2:$L$1729,'RAW Pop'!$G$2:$G$1729,C44,'RAW Pop'!$K$2:$K$1729,$E$1)/5</f>
        <v>908358.04483693</v>
      </c>
      <c r="F44" s="2">
        <f>SUMIFS('RAW Pop'!$L$2:$L$1729,'RAW Pop'!$G$2:$G$1729,C44,'RAW Pop'!$K$2:$K$1729,$F$1)/5</f>
        <v>943261.38759885007</v>
      </c>
      <c r="G44" s="2">
        <f>SUMIFS('RAW Pop'!$L$2:$L$1729,'RAW Pop'!$G$2:$G$1729,C44,'RAW Pop'!$K$2:$K$1729,$G$1)/5</f>
        <v>983549.46098687802</v>
      </c>
      <c r="H44" s="2">
        <f>SUMIFS('RAW Pop'!$L$2:$L$1729,'RAW Pop'!$G$2:$G$1729,C44,'RAW Pop'!$K$2:$K$1729,$H$1)/5</f>
        <v>1024325.6672545479</v>
      </c>
      <c r="I44" s="2">
        <f>SUMIFS('RAW Pop'!$L$2:$L$1729,'RAW Pop'!$G$2:$G$1729,C44,'RAW Pop'!$K$2:$K$1729,$I$1)/5</f>
        <v>1057681.0200929479</v>
      </c>
      <c r="J44" s="2">
        <f>SUMIFS('RAW Pop'!$L$2:$L$1729,'RAW Pop'!$G$2:$G$1729,C44,'RAW Pop'!$K$2:$K$1729,$J$1)/5</f>
        <v>1103638.8023516079</v>
      </c>
      <c r="K44" s="2">
        <f>SUMIFS('RAW Pop'!$L$2:$L$1729,'RAW Pop'!$G$2:$G$1729,C44,'RAW Pop'!$K$2:$K$1729,$K$1)/5</f>
        <v>1149488.833069338</v>
      </c>
      <c r="L44" s="2">
        <f>SUMIFS('RAW Pop'!$L$2:$L$1729,'RAW Pop'!$G$2:$G$1729,C44,'RAW Pop'!$K$2:$K$1729,$L$1)/5</f>
        <v>1194339.777717724</v>
      </c>
      <c r="M44" s="2">
        <f>SUMIFS('RAW Pop'!$L$2:$L$1729,'RAW Pop'!$G$2:$G$1729,C44,'RAW Pop'!$K$2:$K$1729,$M$1)/5</f>
        <v>1237789.405302888</v>
      </c>
      <c r="N44" s="2">
        <f>SUMIFS('RAW Pop'!$L$2:$L$1729,'RAW Pop'!$G$2:$G$1729,C44,'RAW Pop'!$K$2:$K$1729,$N$1)/5</f>
        <v>1279844.3577493259</v>
      </c>
      <c r="O44" s="2">
        <f>SUMIFS('RAW Pop'!$L$2:$L$1729,'RAW Pop'!$G$2:$G$1729,C44,'RAW Pop'!$K$2:$K$1729,$O$1)/5</f>
        <v>1320961.4341924579</v>
      </c>
      <c r="P44" s="2">
        <f>SUMIFS('RAW Pop'!$L$2:$L$1729,'RAW Pop'!$G$2:$G$1729,C44,'RAW Pop'!$K$2:$K$1729,$P$1)/5</f>
        <v>1362233.8428335539</v>
      </c>
      <c r="Q44" s="2">
        <f>SUMIFS('RAW Pop'!$L$2:$L$1729,'RAW Pop'!$G$2:$G$1729,C44,'RAW Pop'!$K$2:$K$1729,$Q$1)/5</f>
        <v>1403307.55730998</v>
      </c>
      <c r="R44" s="2">
        <f>SUMIFS('RAW Pop'!$L$2:$L$1729,'RAW Pop'!$G$2:$G$1729,C44,'RAW Pop'!$K$2:$K$1729,$R$1)/5</f>
        <v>1443587.84563033</v>
      </c>
      <c r="S44" s="2">
        <f>SUMIFS('RAW Pop'!$L$2:$L$1729,'RAW Pop'!$G$2:$G$1729,C44,'RAW Pop'!$K$2:$K$1729,$S$1)/5</f>
        <v>1482898.01191368</v>
      </c>
      <c r="T44" s="2">
        <f>SUMIFS('RAW Pop'!$L$2:$L$1729,'RAW Pop'!$G$2:$G$1729,C44,'RAW Pop'!$K$2:$K$1729,$T$1)/5</f>
        <v>1521097.2751530421</v>
      </c>
      <c r="U44" s="2">
        <f>SUMIFS('RAW Pop'!$L$2:$L$1729,'RAW Pop'!$G$2:$G$1729,C44,'RAW Pop'!$K$2:$K$1729,$U$1)/5</f>
        <v>1557446.523247292</v>
      </c>
      <c r="V44" s="2">
        <f>SUMIFS('RAW Pop'!$L$2:$L$1729,'RAW Pop'!$G$2:$G$1729,C44,'RAW Pop'!$K$2:$K$1729,$V$1)/5</f>
        <v>1592932.446390572</v>
      </c>
      <c r="W44" s="2">
        <f>SUMIFS('RAW Pop'!$L$2:$L$1729,'RAW Pop'!$G$2:$G$1729,C44,'RAW Pop'!$K$2:$K$1729,$W$1)/5</f>
        <v>1628207.677091412</v>
      </c>
      <c r="X44" s="2">
        <f>SUMIFS('RAW Pop'!$L$2:$L$1729,'RAW Pop'!$G$2:$G$1729,C44,'RAW Pop'!$K$2:$K$1729,$X$1)/5</f>
        <v>1663926.116013706</v>
      </c>
      <c r="Y44" s="2">
        <f>SUMIFS('RAW Pop'!$L$2:$L$1729,'RAW Pop'!$G$2:$G$1729,C44,'RAW Pop'!$K$2:$K$1729,$Y$1)/5</f>
        <v>1700666.1280631158</v>
      </c>
      <c r="Z44" s="2">
        <f>SUMIFS('RAW Pop'!$L$2:$L$1729,'RAW Pop'!$G$2:$G$1729,C44,'RAW Pop'!$K$2:$K$1729,$Z$1)/5</f>
        <v>1737991.6555334139</v>
      </c>
      <c r="AA44" s="2">
        <f>SUMIFS('RAW Pop'!$L$2:$L$1729,'RAW Pop'!$G$2:$G$1729,C44,'RAW Pop'!$K$2:$K$1729,$AA$1)/5</f>
        <v>1776111.4276450642</v>
      </c>
      <c r="AB44" s="2">
        <f>SUMIFS('RAW Pop'!$L$2:$L$1729,'RAW Pop'!$G$2:$G$1729,C44,'RAW Pop'!$K$2:$K$1729,$AB$1)/5</f>
        <v>1814720.8019218941</v>
      </c>
      <c r="AC44" s="2">
        <f>SUMIFS('RAW Pop'!$L$2:$L$1729,'RAW Pop'!$G$2:$G$1729,C44,'RAW Pop'!$K$2:$K$1729,$AC$1)/5</f>
        <v>1852939.0004764381</v>
      </c>
      <c r="AD44" s="2">
        <f>SUMIFS('RAW Pop'!$L$2:$L$1729,'RAW Pop'!$G$2:$G$1729,C44,'RAW Pop'!$K$2:$K$1729,$AD$1)/5</f>
        <v>1889861.7147995818</v>
      </c>
      <c r="AE44" s="2">
        <f>SUMIFS('RAW Pop'!$L$2:$L$1729,'RAW Pop'!$G$2:$G$1729,C44,'RAW Pop'!$K$2:$K$1729,$AE$1)/5</f>
        <v>1926025.4205788479</v>
      </c>
      <c r="AF44" s="2">
        <f>SUMIFS('RAW Pop'!$L$2:$L$1729,'RAW Pop'!$G$2:$G$1729,C44,'RAW Pop'!$K$2:$K$1729,$AF$1)/5</f>
        <v>1961891.2303983879</v>
      </c>
      <c r="AG44" s="2">
        <f>SUMIFS('RAW Pop'!$L$2:$L$1729,'RAW Pop'!$G$2:$G$1729,C44,'RAW Pop'!$K$2:$K$1729,$AG$1)/5</f>
        <v>1997087.015498348</v>
      </c>
      <c r="AH44" s="2">
        <f>SUMIFS('RAW Pop'!$L$2:$L$1729,'RAW Pop'!$G$2:$G$1729,C44,'RAW Pop'!$K$2:$K$1729,$AH$1)/5</f>
        <v>2029728.7362415199</v>
      </c>
      <c r="AI44" s="2">
        <f>SUMIFS('RAW Pop'!$L$2:$L$1729,'RAW Pop'!$G$2:$G$1729,C44,'RAW Pop'!$K$2:$K$1729,$AI$1)/5</f>
        <v>2057602.6818845398</v>
      </c>
    </row>
    <row r="45" spans="1:35" x14ac:dyDescent="0.2">
      <c r="A45">
        <f t="shared" si="0"/>
        <v>44</v>
      </c>
      <c r="B45" t="s">
        <v>29</v>
      </c>
      <c r="C45" s="1">
        <v>13</v>
      </c>
      <c r="D45" s="2">
        <f>SUMIFS('RAW Pop'!$L$2:$L$1729,'RAW Pop'!$G$2:$G$1729,C45,'RAW Pop'!$K$2:$K$1729,$D$1)/5</f>
        <v>886483.65109342395</v>
      </c>
      <c r="E45" s="2">
        <f>SUMIFS('RAW Pop'!$L$2:$L$1729,'RAW Pop'!$G$2:$G$1729,C45,'RAW Pop'!$K$2:$K$1729,$E$1)/5</f>
        <v>908358.04483693</v>
      </c>
      <c r="F45" s="2">
        <f>SUMIFS('RAW Pop'!$L$2:$L$1729,'RAW Pop'!$G$2:$G$1729,C45,'RAW Pop'!$K$2:$K$1729,$F$1)/5</f>
        <v>943261.38759885007</v>
      </c>
      <c r="G45" s="2">
        <f>SUMIFS('RAW Pop'!$L$2:$L$1729,'RAW Pop'!$G$2:$G$1729,C45,'RAW Pop'!$K$2:$K$1729,$G$1)/5</f>
        <v>983549.46098687802</v>
      </c>
      <c r="H45" s="2">
        <f>SUMIFS('RAW Pop'!$L$2:$L$1729,'RAW Pop'!$G$2:$G$1729,C45,'RAW Pop'!$K$2:$K$1729,$H$1)/5</f>
        <v>1024325.6672545479</v>
      </c>
      <c r="I45" s="2">
        <f>SUMIFS('RAW Pop'!$L$2:$L$1729,'RAW Pop'!$G$2:$G$1729,C45,'RAW Pop'!$K$2:$K$1729,$I$1)/5</f>
        <v>1057681.0200929479</v>
      </c>
      <c r="J45" s="2">
        <f>SUMIFS('RAW Pop'!$L$2:$L$1729,'RAW Pop'!$G$2:$G$1729,C45,'RAW Pop'!$K$2:$K$1729,$J$1)/5</f>
        <v>1103638.8023516079</v>
      </c>
      <c r="K45" s="2">
        <f>SUMIFS('RAW Pop'!$L$2:$L$1729,'RAW Pop'!$G$2:$G$1729,C45,'RAW Pop'!$K$2:$K$1729,$K$1)/5</f>
        <v>1149488.833069338</v>
      </c>
      <c r="L45" s="2">
        <f>SUMIFS('RAW Pop'!$L$2:$L$1729,'RAW Pop'!$G$2:$G$1729,C45,'RAW Pop'!$K$2:$K$1729,$L$1)/5</f>
        <v>1194339.777717724</v>
      </c>
      <c r="M45" s="2">
        <f>SUMIFS('RAW Pop'!$L$2:$L$1729,'RAW Pop'!$G$2:$G$1729,C45,'RAW Pop'!$K$2:$K$1729,$M$1)/5</f>
        <v>1237789.405302888</v>
      </c>
      <c r="N45" s="2">
        <f>SUMIFS('RAW Pop'!$L$2:$L$1729,'RAW Pop'!$G$2:$G$1729,C45,'RAW Pop'!$K$2:$K$1729,$N$1)/5</f>
        <v>1279844.3577493259</v>
      </c>
      <c r="O45" s="2">
        <f>SUMIFS('RAW Pop'!$L$2:$L$1729,'RAW Pop'!$G$2:$G$1729,C45,'RAW Pop'!$K$2:$K$1729,$O$1)/5</f>
        <v>1320961.4341924579</v>
      </c>
      <c r="P45" s="2">
        <f>SUMIFS('RAW Pop'!$L$2:$L$1729,'RAW Pop'!$G$2:$G$1729,C45,'RAW Pop'!$K$2:$K$1729,$P$1)/5</f>
        <v>1362233.8428335539</v>
      </c>
      <c r="Q45" s="2">
        <f>SUMIFS('RAW Pop'!$L$2:$L$1729,'RAW Pop'!$G$2:$G$1729,C45,'RAW Pop'!$K$2:$K$1729,$Q$1)/5</f>
        <v>1403307.55730998</v>
      </c>
      <c r="R45" s="2">
        <f>SUMIFS('RAW Pop'!$L$2:$L$1729,'RAW Pop'!$G$2:$G$1729,C45,'RAW Pop'!$K$2:$K$1729,$R$1)/5</f>
        <v>1443587.84563033</v>
      </c>
      <c r="S45" s="2">
        <f>SUMIFS('RAW Pop'!$L$2:$L$1729,'RAW Pop'!$G$2:$G$1729,C45,'RAW Pop'!$K$2:$K$1729,$S$1)/5</f>
        <v>1482898.01191368</v>
      </c>
      <c r="T45" s="2">
        <f>SUMIFS('RAW Pop'!$L$2:$L$1729,'RAW Pop'!$G$2:$G$1729,C45,'RAW Pop'!$K$2:$K$1729,$T$1)/5</f>
        <v>1521097.2751530421</v>
      </c>
      <c r="U45" s="2">
        <f>SUMIFS('RAW Pop'!$L$2:$L$1729,'RAW Pop'!$G$2:$G$1729,C45,'RAW Pop'!$K$2:$K$1729,$U$1)/5</f>
        <v>1557446.523247292</v>
      </c>
      <c r="V45" s="2">
        <f>SUMIFS('RAW Pop'!$L$2:$L$1729,'RAW Pop'!$G$2:$G$1729,C45,'RAW Pop'!$K$2:$K$1729,$V$1)/5</f>
        <v>1592932.446390572</v>
      </c>
      <c r="W45" s="2">
        <f>SUMIFS('RAW Pop'!$L$2:$L$1729,'RAW Pop'!$G$2:$G$1729,C45,'RAW Pop'!$K$2:$K$1729,$W$1)/5</f>
        <v>1628207.677091412</v>
      </c>
      <c r="X45" s="2">
        <f>SUMIFS('RAW Pop'!$L$2:$L$1729,'RAW Pop'!$G$2:$G$1729,C45,'RAW Pop'!$K$2:$K$1729,$X$1)/5</f>
        <v>1663926.116013706</v>
      </c>
      <c r="Y45" s="2">
        <f>SUMIFS('RAW Pop'!$L$2:$L$1729,'RAW Pop'!$G$2:$G$1729,C45,'RAW Pop'!$K$2:$K$1729,$Y$1)/5</f>
        <v>1700666.1280631158</v>
      </c>
      <c r="Z45" s="2">
        <f>SUMIFS('RAW Pop'!$L$2:$L$1729,'RAW Pop'!$G$2:$G$1729,C45,'RAW Pop'!$K$2:$K$1729,$Z$1)/5</f>
        <v>1737991.6555334139</v>
      </c>
      <c r="AA45" s="2">
        <f>SUMIFS('RAW Pop'!$L$2:$L$1729,'RAW Pop'!$G$2:$G$1729,C45,'RAW Pop'!$K$2:$K$1729,$AA$1)/5</f>
        <v>1776111.4276450642</v>
      </c>
      <c r="AB45" s="2">
        <f>SUMIFS('RAW Pop'!$L$2:$L$1729,'RAW Pop'!$G$2:$G$1729,C45,'RAW Pop'!$K$2:$K$1729,$AB$1)/5</f>
        <v>1814720.8019218941</v>
      </c>
      <c r="AC45" s="2">
        <f>SUMIFS('RAW Pop'!$L$2:$L$1729,'RAW Pop'!$G$2:$G$1729,C45,'RAW Pop'!$K$2:$K$1729,$AC$1)/5</f>
        <v>1852939.0004764381</v>
      </c>
      <c r="AD45" s="2">
        <f>SUMIFS('RAW Pop'!$L$2:$L$1729,'RAW Pop'!$G$2:$G$1729,C45,'RAW Pop'!$K$2:$K$1729,$AD$1)/5</f>
        <v>1889861.7147995818</v>
      </c>
      <c r="AE45" s="2">
        <f>SUMIFS('RAW Pop'!$L$2:$L$1729,'RAW Pop'!$G$2:$G$1729,C45,'RAW Pop'!$K$2:$K$1729,$AE$1)/5</f>
        <v>1926025.4205788479</v>
      </c>
      <c r="AF45" s="2">
        <f>SUMIFS('RAW Pop'!$L$2:$L$1729,'RAW Pop'!$G$2:$G$1729,C45,'RAW Pop'!$K$2:$K$1729,$AF$1)/5</f>
        <v>1961891.2303983879</v>
      </c>
      <c r="AG45" s="2">
        <f>SUMIFS('RAW Pop'!$L$2:$L$1729,'RAW Pop'!$G$2:$G$1729,C45,'RAW Pop'!$K$2:$K$1729,$AG$1)/5</f>
        <v>1997087.015498348</v>
      </c>
      <c r="AH45" s="2">
        <f>SUMIFS('RAW Pop'!$L$2:$L$1729,'RAW Pop'!$G$2:$G$1729,C45,'RAW Pop'!$K$2:$K$1729,$AH$1)/5</f>
        <v>2029728.7362415199</v>
      </c>
      <c r="AI45" s="2">
        <f>SUMIFS('RAW Pop'!$L$2:$L$1729,'RAW Pop'!$G$2:$G$1729,C45,'RAW Pop'!$K$2:$K$1729,$AI$1)/5</f>
        <v>2057602.6818845398</v>
      </c>
    </row>
    <row r="46" spans="1:35" x14ac:dyDescent="0.2">
      <c r="A46">
        <f t="shared" si="0"/>
        <v>45</v>
      </c>
      <c r="B46" t="s">
        <v>30</v>
      </c>
      <c r="C46" s="1">
        <v>14</v>
      </c>
      <c r="D46" s="2">
        <f>SUMIFS('RAW Pop'!$L$2:$L$1729,'RAW Pop'!$G$2:$G$1729,C46,'RAW Pop'!$K$2:$K$1729,$D$1)/5</f>
        <v>770094.17448620393</v>
      </c>
      <c r="E46" s="2">
        <f>SUMIFS('RAW Pop'!$L$2:$L$1729,'RAW Pop'!$G$2:$G$1729,C46,'RAW Pop'!$K$2:$K$1729,$E$1)/5</f>
        <v>777308.08178550599</v>
      </c>
      <c r="F46" s="2">
        <f>SUMIFS('RAW Pop'!$L$2:$L$1729,'RAW Pop'!$G$2:$G$1729,C46,'RAW Pop'!$K$2:$K$1729,$F$1)/5</f>
        <v>781450.01070071198</v>
      </c>
      <c r="G46" s="2">
        <f>SUMIFS('RAW Pop'!$L$2:$L$1729,'RAW Pop'!$G$2:$G$1729,C46,'RAW Pop'!$K$2:$K$1729,$G$1)/5</f>
        <v>788133.14594626206</v>
      </c>
      <c r="H46" s="2">
        <f>SUMIFS('RAW Pop'!$L$2:$L$1729,'RAW Pop'!$G$2:$G$1729,C46,'RAW Pop'!$K$2:$K$1729,$H$1)/5</f>
        <v>801873.695338196</v>
      </c>
      <c r="I46" s="2">
        <f>SUMIFS('RAW Pop'!$L$2:$L$1729,'RAW Pop'!$G$2:$G$1729,C46,'RAW Pop'!$K$2:$K$1729,$I$1)/5</f>
        <v>829713.06065808795</v>
      </c>
      <c r="J46" s="2">
        <f>SUMIFS('RAW Pop'!$L$2:$L$1729,'RAW Pop'!$G$2:$G$1729,C46,'RAW Pop'!$K$2:$K$1729,$J$1)/5</f>
        <v>849885.60623638798</v>
      </c>
      <c r="K46" s="2">
        <f>SUMIFS('RAW Pop'!$L$2:$L$1729,'RAW Pop'!$G$2:$G$1729,C46,'RAW Pop'!$K$2:$K$1729,$K$1)/5</f>
        <v>882286.64361784793</v>
      </c>
      <c r="L46" s="2">
        <f>SUMIFS('RAW Pop'!$L$2:$L$1729,'RAW Pop'!$G$2:$G$1729,C46,'RAW Pop'!$K$2:$K$1729,$L$1)/5</f>
        <v>919817.21266575006</v>
      </c>
      <c r="M46" s="2">
        <f>SUMIFS('RAW Pop'!$L$2:$L$1729,'RAW Pop'!$G$2:$G$1729,C46,'RAW Pop'!$K$2:$K$1729,$M$1)/5</f>
        <v>957934.93453033606</v>
      </c>
      <c r="N46" s="2">
        <f>SUMIFS('RAW Pop'!$L$2:$L$1729,'RAW Pop'!$G$2:$G$1729,C46,'RAW Pop'!$K$2:$K$1729,$N$1)/5</f>
        <v>989302.81985122804</v>
      </c>
      <c r="O46" s="2">
        <f>SUMIFS('RAW Pop'!$L$2:$L$1729,'RAW Pop'!$G$2:$G$1729,C46,'RAW Pop'!$K$2:$K$1729,$O$1)/5</f>
        <v>1032484.7753802219</v>
      </c>
      <c r="P46" s="2">
        <f>SUMIFS('RAW Pop'!$L$2:$L$1729,'RAW Pop'!$G$2:$G$1729,C46,'RAW Pop'!$K$2:$K$1729,$P$1)/5</f>
        <v>1075837.1896425139</v>
      </c>
      <c r="Q46" s="2">
        <f>SUMIFS('RAW Pop'!$L$2:$L$1729,'RAW Pop'!$G$2:$G$1729,C46,'RAW Pop'!$K$2:$K$1729,$Q$1)/5</f>
        <v>1118697.1800339939</v>
      </c>
      <c r="R46" s="2">
        <f>SUMIFS('RAW Pop'!$L$2:$L$1729,'RAW Pop'!$G$2:$G$1729,C46,'RAW Pop'!$K$2:$K$1729,$R$1)/5</f>
        <v>1160766.247280492</v>
      </c>
      <c r="S46" s="2">
        <f>SUMIFS('RAW Pop'!$L$2:$L$1729,'RAW Pop'!$G$2:$G$1729,C46,'RAW Pop'!$K$2:$K$1729,$S$1)/5</f>
        <v>1202358.235003324</v>
      </c>
      <c r="T46" s="2">
        <f>SUMIFS('RAW Pop'!$L$2:$L$1729,'RAW Pop'!$G$2:$G$1729,C46,'RAW Pop'!$K$2:$K$1729,$T$1)/5</f>
        <v>1244225.4080163701</v>
      </c>
      <c r="U46" s="2">
        <f>SUMIFS('RAW Pop'!$L$2:$L$1729,'RAW Pop'!$G$2:$G$1729,C46,'RAW Pop'!$K$2:$K$1729,$U$1)/5</f>
        <v>1287265.900836108</v>
      </c>
      <c r="V46" s="2">
        <f>SUMIFS('RAW Pop'!$L$2:$L$1729,'RAW Pop'!$G$2:$G$1729,C46,'RAW Pop'!$K$2:$K$1729,$V$1)/5</f>
        <v>1331091.9155043799</v>
      </c>
      <c r="W46" s="2">
        <f>SUMIFS('RAW Pop'!$L$2:$L$1729,'RAW Pop'!$G$2:$G$1729,C46,'RAW Pop'!$K$2:$K$1729,$W$1)/5</f>
        <v>1375242.1797734599</v>
      </c>
      <c r="X46" s="2">
        <f>SUMIFS('RAW Pop'!$L$2:$L$1729,'RAW Pop'!$G$2:$G$1729,C46,'RAW Pop'!$K$2:$K$1729,$X$1)/5</f>
        <v>1419301.6408895501</v>
      </c>
      <c r="Y46" s="2">
        <f>SUMIFS('RAW Pop'!$L$2:$L$1729,'RAW Pop'!$G$2:$G$1729,C46,'RAW Pop'!$K$2:$K$1729,$Y$1)/5</f>
        <v>1462881.824954086</v>
      </c>
      <c r="Z46" s="2">
        <f>SUMIFS('RAW Pop'!$L$2:$L$1729,'RAW Pop'!$G$2:$G$1729,C46,'RAW Pop'!$K$2:$K$1729,$Z$1)/5</f>
        <v>1505126.634483668</v>
      </c>
      <c r="AA46" s="2">
        <f>SUMIFS('RAW Pop'!$L$2:$L$1729,'RAW Pop'!$G$2:$G$1729,C46,'RAW Pop'!$K$2:$K$1729,$AA$1)/5</f>
        <v>1546647.9993704879</v>
      </c>
      <c r="AB46" s="2">
        <f>SUMIFS('RAW Pop'!$L$2:$L$1729,'RAW Pop'!$G$2:$G$1729,C46,'RAW Pop'!$K$2:$K$1729,$AB$1)/5</f>
        <v>1587799.181286796</v>
      </c>
      <c r="AC46" s="2">
        <f>SUMIFS('RAW Pop'!$L$2:$L$1729,'RAW Pop'!$G$2:$G$1729,C46,'RAW Pop'!$K$2:$K$1729,$AC$1)/5</f>
        <v>1628956.5977028019</v>
      </c>
      <c r="AD46" s="2">
        <f>SUMIFS('RAW Pop'!$L$2:$L$1729,'RAW Pop'!$G$2:$G$1729,C46,'RAW Pop'!$K$2:$K$1729,$AD$1)/5</f>
        <v>1670459.910218898</v>
      </c>
      <c r="AE46" s="2">
        <f>SUMIFS('RAW Pop'!$L$2:$L$1729,'RAW Pop'!$G$2:$G$1729,C46,'RAW Pop'!$K$2:$K$1729,$AE$1)/5</f>
        <v>1711866.4304595739</v>
      </c>
      <c r="AF46" s="2">
        <f>SUMIFS('RAW Pop'!$L$2:$L$1729,'RAW Pop'!$G$2:$G$1729,C46,'RAW Pop'!$K$2:$K$1729,$AF$1)/5</f>
        <v>1753378.7206053161</v>
      </c>
      <c r="AG46" s="2">
        <f>SUMIFS('RAW Pop'!$L$2:$L$1729,'RAW Pop'!$G$2:$G$1729,C46,'RAW Pop'!$K$2:$K$1729,$AG$1)/5</f>
        <v>1794683.6731778379</v>
      </c>
      <c r="AH46" s="2">
        <f>SUMIFS('RAW Pop'!$L$2:$L$1729,'RAW Pop'!$G$2:$G$1729,C46,'RAW Pop'!$K$2:$K$1729,$AH$1)/5</f>
        <v>1834636.4951798539</v>
      </c>
      <c r="AI46" s="2">
        <f>SUMIFS('RAW Pop'!$L$2:$L$1729,'RAW Pop'!$G$2:$G$1729,C46,'RAW Pop'!$K$2:$K$1729,$AI$1)/5</f>
        <v>1871890.4191056401</v>
      </c>
    </row>
    <row r="47" spans="1:35" x14ac:dyDescent="0.2">
      <c r="A47">
        <f t="shared" si="0"/>
        <v>46</v>
      </c>
      <c r="B47" t="s">
        <v>30</v>
      </c>
      <c r="C47" s="1">
        <v>14</v>
      </c>
      <c r="D47" s="2">
        <f>SUMIFS('RAW Pop'!$L$2:$L$1729,'RAW Pop'!$G$2:$G$1729,C47,'RAW Pop'!$K$2:$K$1729,$D$1)/5</f>
        <v>770094.17448620393</v>
      </c>
      <c r="E47" s="2">
        <f>SUMIFS('RAW Pop'!$L$2:$L$1729,'RAW Pop'!$G$2:$G$1729,C47,'RAW Pop'!$K$2:$K$1729,$E$1)/5</f>
        <v>777308.08178550599</v>
      </c>
      <c r="F47" s="2">
        <f>SUMIFS('RAW Pop'!$L$2:$L$1729,'RAW Pop'!$G$2:$G$1729,C47,'RAW Pop'!$K$2:$K$1729,$F$1)/5</f>
        <v>781450.01070071198</v>
      </c>
      <c r="G47" s="2">
        <f>SUMIFS('RAW Pop'!$L$2:$L$1729,'RAW Pop'!$G$2:$G$1729,C47,'RAW Pop'!$K$2:$K$1729,$G$1)/5</f>
        <v>788133.14594626206</v>
      </c>
      <c r="H47" s="2">
        <f>SUMIFS('RAW Pop'!$L$2:$L$1729,'RAW Pop'!$G$2:$G$1729,C47,'RAW Pop'!$K$2:$K$1729,$H$1)/5</f>
        <v>801873.695338196</v>
      </c>
      <c r="I47" s="2">
        <f>SUMIFS('RAW Pop'!$L$2:$L$1729,'RAW Pop'!$G$2:$G$1729,C47,'RAW Pop'!$K$2:$K$1729,$I$1)/5</f>
        <v>829713.06065808795</v>
      </c>
      <c r="J47" s="2">
        <f>SUMIFS('RAW Pop'!$L$2:$L$1729,'RAW Pop'!$G$2:$G$1729,C47,'RAW Pop'!$K$2:$K$1729,$J$1)/5</f>
        <v>849885.60623638798</v>
      </c>
      <c r="K47" s="2">
        <f>SUMIFS('RAW Pop'!$L$2:$L$1729,'RAW Pop'!$G$2:$G$1729,C47,'RAW Pop'!$K$2:$K$1729,$K$1)/5</f>
        <v>882286.64361784793</v>
      </c>
      <c r="L47" s="2">
        <f>SUMIFS('RAW Pop'!$L$2:$L$1729,'RAW Pop'!$G$2:$G$1729,C47,'RAW Pop'!$K$2:$K$1729,$L$1)/5</f>
        <v>919817.21266575006</v>
      </c>
      <c r="M47" s="2">
        <f>SUMIFS('RAW Pop'!$L$2:$L$1729,'RAW Pop'!$G$2:$G$1729,C47,'RAW Pop'!$K$2:$K$1729,$M$1)/5</f>
        <v>957934.93453033606</v>
      </c>
      <c r="N47" s="2">
        <f>SUMIFS('RAW Pop'!$L$2:$L$1729,'RAW Pop'!$G$2:$G$1729,C47,'RAW Pop'!$K$2:$K$1729,$N$1)/5</f>
        <v>989302.81985122804</v>
      </c>
      <c r="O47" s="2">
        <f>SUMIFS('RAW Pop'!$L$2:$L$1729,'RAW Pop'!$G$2:$G$1729,C47,'RAW Pop'!$K$2:$K$1729,$O$1)/5</f>
        <v>1032484.7753802219</v>
      </c>
      <c r="P47" s="2">
        <f>SUMIFS('RAW Pop'!$L$2:$L$1729,'RAW Pop'!$G$2:$G$1729,C47,'RAW Pop'!$K$2:$K$1729,$P$1)/5</f>
        <v>1075837.1896425139</v>
      </c>
      <c r="Q47" s="2">
        <f>SUMIFS('RAW Pop'!$L$2:$L$1729,'RAW Pop'!$G$2:$G$1729,C47,'RAW Pop'!$K$2:$K$1729,$Q$1)/5</f>
        <v>1118697.1800339939</v>
      </c>
      <c r="R47" s="2">
        <f>SUMIFS('RAW Pop'!$L$2:$L$1729,'RAW Pop'!$G$2:$G$1729,C47,'RAW Pop'!$K$2:$K$1729,$R$1)/5</f>
        <v>1160766.247280492</v>
      </c>
      <c r="S47" s="2">
        <f>SUMIFS('RAW Pop'!$L$2:$L$1729,'RAW Pop'!$G$2:$G$1729,C47,'RAW Pop'!$K$2:$K$1729,$S$1)/5</f>
        <v>1202358.235003324</v>
      </c>
      <c r="T47" s="2">
        <f>SUMIFS('RAW Pop'!$L$2:$L$1729,'RAW Pop'!$G$2:$G$1729,C47,'RAW Pop'!$K$2:$K$1729,$T$1)/5</f>
        <v>1244225.4080163701</v>
      </c>
      <c r="U47" s="2">
        <f>SUMIFS('RAW Pop'!$L$2:$L$1729,'RAW Pop'!$G$2:$G$1729,C47,'RAW Pop'!$K$2:$K$1729,$U$1)/5</f>
        <v>1287265.900836108</v>
      </c>
      <c r="V47" s="2">
        <f>SUMIFS('RAW Pop'!$L$2:$L$1729,'RAW Pop'!$G$2:$G$1729,C47,'RAW Pop'!$K$2:$K$1729,$V$1)/5</f>
        <v>1331091.9155043799</v>
      </c>
      <c r="W47" s="2">
        <f>SUMIFS('RAW Pop'!$L$2:$L$1729,'RAW Pop'!$G$2:$G$1729,C47,'RAW Pop'!$K$2:$K$1729,$W$1)/5</f>
        <v>1375242.1797734599</v>
      </c>
      <c r="X47" s="2">
        <f>SUMIFS('RAW Pop'!$L$2:$L$1729,'RAW Pop'!$G$2:$G$1729,C47,'RAW Pop'!$K$2:$K$1729,$X$1)/5</f>
        <v>1419301.6408895501</v>
      </c>
      <c r="Y47" s="2">
        <f>SUMIFS('RAW Pop'!$L$2:$L$1729,'RAW Pop'!$G$2:$G$1729,C47,'RAW Pop'!$K$2:$K$1729,$Y$1)/5</f>
        <v>1462881.824954086</v>
      </c>
      <c r="Z47" s="2">
        <f>SUMIFS('RAW Pop'!$L$2:$L$1729,'RAW Pop'!$G$2:$G$1729,C47,'RAW Pop'!$K$2:$K$1729,$Z$1)/5</f>
        <v>1505126.634483668</v>
      </c>
      <c r="AA47" s="2">
        <f>SUMIFS('RAW Pop'!$L$2:$L$1729,'RAW Pop'!$G$2:$G$1729,C47,'RAW Pop'!$K$2:$K$1729,$AA$1)/5</f>
        <v>1546647.9993704879</v>
      </c>
      <c r="AB47" s="2">
        <f>SUMIFS('RAW Pop'!$L$2:$L$1729,'RAW Pop'!$G$2:$G$1729,C47,'RAW Pop'!$K$2:$K$1729,$AB$1)/5</f>
        <v>1587799.181286796</v>
      </c>
      <c r="AC47" s="2">
        <f>SUMIFS('RAW Pop'!$L$2:$L$1729,'RAW Pop'!$G$2:$G$1729,C47,'RAW Pop'!$K$2:$K$1729,$AC$1)/5</f>
        <v>1628956.5977028019</v>
      </c>
      <c r="AD47" s="2">
        <f>SUMIFS('RAW Pop'!$L$2:$L$1729,'RAW Pop'!$G$2:$G$1729,C47,'RAW Pop'!$K$2:$K$1729,$AD$1)/5</f>
        <v>1670459.910218898</v>
      </c>
      <c r="AE47" s="2">
        <f>SUMIFS('RAW Pop'!$L$2:$L$1729,'RAW Pop'!$G$2:$G$1729,C47,'RAW Pop'!$K$2:$K$1729,$AE$1)/5</f>
        <v>1711866.4304595739</v>
      </c>
      <c r="AF47" s="2">
        <f>SUMIFS('RAW Pop'!$L$2:$L$1729,'RAW Pop'!$G$2:$G$1729,C47,'RAW Pop'!$K$2:$K$1729,$AF$1)/5</f>
        <v>1753378.7206053161</v>
      </c>
      <c r="AG47" s="2">
        <f>SUMIFS('RAW Pop'!$L$2:$L$1729,'RAW Pop'!$G$2:$G$1729,C47,'RAW Pop'!$K$2:$K$1729,$AG$1)/5</f>
        <v>1794683.6731778379</v>
      </c>
      <c r="AH47" s="2">
        <f>SUMIFS('RAW Pop'!$L$2:$L$1729,'RAW Pop'!$G$2:$G$1729,C47,'RAW Pop'!$K$2:$K$1729,$AH$1)/5</f>
        <v>1834636.4951798539</v>
      </c>
      <c r="AI47" s="2">
        <f>SUMIFS('RAW Pop'!$L$2:$L$1729,'RAW Pop'!$G$2:$G$1729,C47,'RAW Pop'!$K$2:$K$1729,$AI$1)/5</f>
        <v>1871890.4191056401</v>
      </c>
    </row>
    <row r="48" spans="1:35" x14ac:dyDescent="0.2">
      <c r="A48">
        <f t="shared" si="0"/>
        <v>47</v>
      </c>
      <c r="B48" t="s">
        <v>30</v>
      </c>
      <c r="C48" s="1">
        <v>14</v>
      </c>
      <c r="D48" s="2">
        <f>SUMIFS('RAW Pop'!$L$2:$L$1729,'RAW Pop'!$G$2:$G$1729,C48,'RAW Pop'!$K$2:$K$1729,$D$1)/5</f>
        <v>770094.17448620393</v>
      </c>
      <c r="E48" s="2">
        <f>SUMIFS('RAW Pop'!$L$2:$L$1729,'RAW Pop'!$G$2:$G$1729,C48,'RAW Pop'!$K$2:$K$1729,$E$1)/5</f>
        <v>777308.08178550599</v>
      </c>
      <c r="F48" s="2">
        <f>SUMIFS('RAW Pop'!$L$2:$L$1729,'RAW Pop'!$G$2:$G$1729,C48,'RAW Pop'!$K$2:$K$1729,$F$1)/5</f>
        <v>781450.01070071198</v>
      </c>
      <c r="G48" s="2">
        <f>SUMIFS('RAW Pop'!$L$2:$L$1729,'RAW Pop'!$G$2:$G$1729,C48,'RAW Pop'!$K$2:$K$1729,$G$1)/5</f>
        <v>788133.14594626206</v>
      </c>
      <c r="H48" s="2">
        <f>SUMIFS('RAW Pop'!$L$2:$L$1729,'RAW Pop'!$G$2:$G$1729,C48,'RAW Pop'!$K$2:$K$1729,$H$1)/5</f>
        <v>801873.695338196</v>
      </c>
      <c r="I48" s="2">
        <f>SUMIFS('RAW Pop'!$L$2:$L$1729,'RAW Pop'!$G$2:$G$1729,C48,'RAW Pop'!$K$2:$K$1729,$I$1)/5</f>
        <v>829713.06065808795</v>
      </c>
      <c r="J48" s="2">
        <f>SUMIFS('RAW Pop'!$L$2:$L$1729,'RAW Pop'!$G$2:$G$1729,C48,'RAW Pop'!$K$2:$K$1729,$J$1)/5</f>
        <v>849885.60623638798</v>
      </c>
      <c r="K48" s="2">
        <f>SUMIFS('RAW Pop'!$L$2:$L$1729,'RAW Pop'!$G$2:$G$1729,C48,'RAW Pop'!$K$2:$K$1729,$K$1)/5</f>
        <v>882286.64361784793</v>
      </c>
      <c r="L48" s="2">
        <f>SUMIFS('RAW Pop'!$L$2:$L$1729,'RAW Pop'!$G$2:$G$1729,C48,'RAW Pop'!$K$2:$K$1729,$L$1)/5</f>
        <v>919817.21266575006</v>
      </c>
      <c r="M48" s="2">
        <f>SUMIFS('RAW Pop'!$L$2:$L$1729,'RAW Pop'!$G$2:$G$1729,C48,'RAW Pop'!$K$2:$K$1729,$M$1)/5</f>
        <v>957934.93453033606</v>
      </c>
      <c r="N48" s="2">
        <f>SUMIFS('RAW Pop'!$L$2:$L$1729,'RAW Pop'!$G$2:$G$1729,C48,'RAW Pop'!$K$2:$K$1729,$N$1)/5</f>
        <v>989302.81985122804</v>
      </c>
      <c r="O48" s="2">
        <f>SUMIFS('RAW Pop'!$L$2:$L$1729,'RAW Pop'!$G$2:$G$1729,C48,'RAW Pop'!$K$2:$K$1729,$O$1)/5</f>
        <v>1032484.7753802219</v>
      </c>
      <c r="P48" s="2">
        <f>SUMIFS('RAW Pop'!$L$2:$L$1729,'RAW Pop'!$G$2:$G$1729,C48,'RAW Pop'!$K$2:$K$1729,$P$1)/5</f>
        <v>1075837.1896425139</v>
      </c>
      <c r="Q48" s="2">
        <f>SUMIFS('RAW Pop'!$L$2:$L$1729,'RAW Pop'!$G$2:$G$1729,C48,'RAW Pop'!$K$2:$K$1729,$Q$1)/5</f>
        <v>1118697.1800339939</v>
      </c>
      <c r="R48" s="2">
        <f>SUMIFS('RAW Pop'!$L$2:$L$1729,'RAW Pop'!$G$2:$G$1729,C48,'RAW Pop'!$K$2:$K$1729,$R$1)/5</f>
        <v>1160766.247280492</v>
      </c>
      <c r="S48" s="2">
        <f>SUMIFS('RAW Pop'!$L$2:$L$1729,'RAW Pop'!$G$2:$G$1729,C48,'RAW Pop'!$K$2:$K$1729,$S$1)/5</f>
        <v>1202358.235003324</v>
      </c>
      <c r="T48" s="2">
        <f>SUMIFS('RAW Pop'!$L$2:$L$1729,'RAW Pop'!$G$2:$G$1729,C48,'RAW Pop'!$K$2:$K$1729,$T$1)/5</f>
        <v>1244225.4080163701</v>
      </c>
      <c r="U48" s="2">
        <f>SUMIFS('RAW Pop'!$L$2:$L$1729,'RAW Pop'!$G$2:$G$1729,C48,'RAW Pop'!$K$2:$K$1729,$U$1)/5</f>
        <v>1287265.900836108</v>
      </c>
      <c r="V48" s="2">
        <f>SUMIFS('RAW Pop'!$L$2:$L$1729,'RAW Pop'!$G$2:$G$1729,C48,'RAW Pop'!$K$2:$K$1729,$V$1)/5</f>
        <v>1331091.9155043799</v>
      </c>
      <c r="W48" s="2">
        <f>SUMIFS('RAW Pop'!$L$2:$L$1729,'RAW Pop'!$G$2:$G$1729,C48,'RAW Pop'!$K$2:$K$1729,$W$1)/5</f>
        <v>1375242.1797734599</v>
      </c>
      <c r="X48" s="2">
        <f>SUMIFS('RAW Pop'!$L$2:$L$1729,'RAW Pop'!$G$2:$G$1729,C48,'RAW Pop'!$K$2:$K$1729,$X$1)/5</f>
        <v>1419301.6408895501</v>
      </c>
      <c r="Y48" s="2">
        <f>SUMIFS('RAW Pop'!$L$2:$L$1729,'RAW Pop'!$G$2:$G$1729,C48,'RAW Pop'!$K$2:$K$1729,$Y$1)/5</f>
        <v>1462881.824954086</v>
      </c>
      <c r="Z48" s="2">
        <f>SUMIFS('RAW Pop'!$L$2:$L$1729,'RAW Pop'!$G$2:$G$1729,C48,'RAW Pop'!$K$2:$K$1729,$Z$1)/5</f>
        <v>1505126.634483668</v>
      </c>
      <c r="AA48" s="2">
        <f>SUMIFS('RAW Pop'!$L$2:$L$1729,'RAW Pop'!$G$2:$G$1729,C48,'RAW Pop'!$K$2:$K$1729,$AA$1)/5</f>
        <v>1546647.9993704879</v>
      </c>
      <c r="AB48" s="2">
        <f>SUMIFS('RAW Pop'!$L$2:$L$1729,'RAW Pop'!$G$2:$G$1729,C48,'RAW Pop'!$K$2:$K$1729,$AB$1)/5</f>
        <v>1587799.181286796</v>
      </c>
      <c r="AC48" s="2">
        <f>SUMIFS('RAW Pop'!$L$2:$L$1729,'RAW Pop'!$G$2:$G$1729,C48,'RAW Pop'!$K$2:$K$1729,$AC$1)/5</f>
        <v>1628956.5977028019</v>
      </c>
      <c r="AD48" s="2">
        <f>SUMIFS('RAW Pop'!$L$2:$L$1729,'RAW Pop'!$G$2:$G$1729,C48,'RAW Pop'!$K$2:$K$1729,$AD$1)/5</f>
        <v>1670459.910218898</v>
      </c>
      <c r="AE48" s="2">
        <f>SUMIFS('RAW Pop'!$L$2:$L$1729,'RAW Pop'!$G$2:$G$1729,C48,'RAW Pop'!$K$2:$K$1729,$AE$1)/5</f>
        <v>1711866.4304595739</v>
      </c>
      <c r="AF48" s="2">
        <f>SUMIFS('RAW Pop'!$L$2:$L$1729,'RAW Pop'!$G$2:$G$1729,C48,'RAW Pop'!$K$2:$K$1729,$AF$1)/5</f>
        <v>1753378.7206053161</v>
      </c>
      <c r="AG48" s="2">
        <f>SUMIFS('RAW Pop'!$L$2:$L$1729,'RAW Pop'!$G$2:$G$1729,C48,'RAW Pop'!$K$2:$K$1729,$AG$1)/5</f>
        <v>1794683.6731778379</v>
      </c>
      <c r="AH48" s="2">
        <f>SUMIFS('RAW Pop'!$L$2:$L$1729,'RAW Pop'!$G$2:$G$1729,C48,'RAW Pop'!$K$2:$K$1729,$AH$1)/5</f>
        <v>1834636.4951798539</v>
      </c>
      <c r="AI48" s="2">
        <f>SUMIFS('RAW Pop'!$L$2:$L$1729,'RAW Pop'!$G$2:$G$1729,C48,'RAW Pop'!$K$2:$K$1729,$AI$1)/5</f>
        <v>1871890.4191056401</v>
      </c>
    </row>
    <row r="49" spans="1:35" x14ac:dyDescent="0.2">
      <c r="A49">
        <f t="shared" si="0"/>
        <v>48</v>
      </c>
      <c r="B49" t="s">
        <v>30</v>
      </c>
      <c r="C49" s="1">
        <v>14</v>
      </c>
      <c r="D49" s="2">
        <f>SUMIFS('RAW Pop'!$L$2:$L$1729,'RAW Pop'!$G$2:$G$1729,C49,'RAW Pop'!$K$2:$K$1729,$D$1)/5</f>
        <v>770094.17448620393</v>
      </c>
      <c r="E49" s="2">
        <f>SUMIFS('RAW Pop'!$L$2:$L$1729,'RAW Pop'!$G$2:$G$1729,C49,'RAW Pop'!$K$2:$K$1729,$E$1)/5</f>
        <v>777308.08178550599</v>
      </c>
      <c r="F49" s="2">
        <f>SUMIFS('RAW Pop'!$L$2:$L$1729,'RAW Pop'!$G$2:$G$1729,C49,'RAW Pop'!$K$2:$K$1729,$F$1)/5</f>
        <v>781450.01070071198</v>
      </c>
      <c r="G49" s="2">
        <f>SUMIFS('RAW Pop'!$L$2:$L$1729,'RAW Pop'!$G$2:$G$1729,C49,'RAW Pop'!$K$2:$K$1729,$G$1)/5</f>
        <v>788133.14594626206</v>
      </c>
      <c r="H49" s="2">
        <f>SUMIFS('RAW Pop'!$L$2:$L$1729,'RAW Pop'!$G$2:$G$1729,C49,'RAW Pop'!$K$2:$K$1729,$H$1)/5</f>
        <v>801873.695338196</v>
      </c>
      <c r="I49" s="2">
        <f>SUMIFS('RAW Pop'!$L$2:$L$1729,'RAW Pop'!$G$2:$G$1729,C49,'RAW Pop'!$K$2:$K$1729,$I$1)/5</f>
        <v>829713.06065808795</v>
      </c>
      <c r="J49" s="2">
        <f>SUMIFS('RAW Pop'!$L$2:$L$1729,'RAW Pop'!$G$2:$G$1729,C49,'RAW Pop'!$K$2:$K$1729,$J$1)/5</f>
        <v>849885.60623638798</v>
      </c>
      <c r="K49" s="2">
        <f>SUMIFS('RAW Pop'!$L$2:$L$1729,'RAW Pop'!$G$2:$G$1729,C49,'RAW Pop'!$K$2:$K$1729,$K$1)/5</f>
        <v>882286.64361784793</v>
      </c>
      <c r="L49" s="2">
        <f>SUMIFS('RAW Pop'!$L$2:$L$1729,'RAW Pop'!$G$2:$G$1729,C49,'RAW Pop'!$K$2:$K$1729,$L$1)/5</f>
        <v>919817.21266575006</v>
      </c>
      <c r="M49" s="2">
        <f>SUMIFS('RAW Pop'!$L$2:$L$1729,'RAW Pop'!$G$2:$G$1729,C49,'RAW Pop'!$K$2:$K$1729,$M$1)/5</f>
        <v>957934.93453033606</v>
      </c>
      <c r="N49" s="2">
        <f>SUMIFS('RAW Pop'!$L$2:$L$1729,'RAW Pop'!$G$2:$G$1729,C49,'RAW Pop'!$K$2:$K$1729,$N$1)/5</f>
        <v>989302.81985122804</v>
      </c>
      <c r="O49" s="2">
        <f>SUMIFS('RAW Pop'!$L$2:$L$1729,'RAW Pop'!$G$2:$G$1729,C49,'RAW Pop'!$K$2:$K$1729,$O$1)/5</f>
        <v>1032484.7753802219</v>
      </c>
      <c r="P49" s="2">
        <f>SUMIFS('RAW Pop'!$L$2:$L$1729,'RAW Pop'!$G$2:$G$1729,C49,'RAW Pop'!$K$2:$K$1729,$P$1)/5</f>
        <v>1075837.1896425139</v>
      </c>
      <c r="Q49" s="2">
        <f>SUMIFS('RAW Pop'!$L$2:$L$1729,'RAW Pop'!$G$2:$G$1729,C49,'RAW Pop'!$K$2:$K$1729,$Q$1)/5</f>
        <v>1118697.1800339939</v>
      </c>
      <c r="R49" s="2">
        <f>SUMIFS('RAW Pop'!$L$2:$L$1729,'RAW Pop'!$G$2:$G$1729,C49,'RAW Pop'!$K$2:$K$1729,$R$1)/5</f>
        <v>1160766.247280492</v>
      </c>
      <c r="S49" s="2">
        <f>SUMIFS('RAW Pop'!$L$2:$L$1729,'RAW Pop'!$G$2:$G$1729,C49,'RAW Pop'!$K$2:$K$1729,$S$1)/5</f>
        <v>1202358.235003324</v>
      </c>
      <c r="T49" s="2">
        <f>SUMIFS('RAW Pop'!$L$2:$L$1729,'RAW Pop'!$G$2:$G$1729,C49,'RAW Pop'!$K$2:$K$1729,$T$1)/5</f>
        <v>1244225.4080163701</v>
      </c>
      <c r="U49" s="2">
        <f>SUMIFS('RAW Pop'!$L$2:$L$1729,'RAW Pop'!$G$2:$G$1729,C49,'RAW Pop'!$K$2:$K$1729,$U$1)/5</f>
        <v>1287265.900836108</v>
      </c>
      <c r="V49" s="2">
        <f>SUMIFS('RAW Pop'!$L$2:$L$1729,'RAW Pop'!$G$2:$G$1729,C49,'RAW Pop'!$K$2:$K$1729,$V$1)/5</f>
        <v>1331091.9155043799</v>
      </c>
      <c r="W49" s="2">
        <f>SUMIFS('RAW Pop'!$L$2:$L$1729,'RAW Pop'!$G$2:$G$1729,C49,'RAW Pop'!$K$2:$K$1729,$W$1)/5</f>
        <v>1375242.1797734599</v>
      </c>
      <c r="X49" s="2">
        <f>SUMIFS('RAW Pop'!$L$2:$L$1729,'RAW Pop'!$G$2:$G$1729,C49,'RAW Pop'!$K$2:$K$1729,$X$1)/5</f>
        <v>1419301.6408895501</v>
      </c>
      <c r="Y49" s="2">
        <f>SUMIFS('RAW Pop'!$L$2:$L$1729,'RAW Pop'!$G$2:$G$1729,C49,'RAW Pop'!$K$2:$K$1729,$Y$1)/5</f>
        <v>1462881.824954086</v>
      </c>
      <c r="Z49" s="2">
        <f>SUMIFS('RAW Pop'!$L$2:$L$1729,'RAW Pop'!$G$2:$G$1729,C49,'RAW Pop'!$K$2:$K$1729,$Z$1)/5</f>
        <v>1505126.634483668</v>
      </c>
      <c r="AA49" s="2">
        <f>SUMIFS('RAW Pop'!$L$2:$L$1729,'RAW Pop'!$G$2:$G$1729,C49,'RAW Pop'!$K$2:$K$1729,$AA$1)/5</f>
        <v>1546647.9993704879</v>
      </c>
      <c r="AB49" s="2">
        <f>SUMIFS('RAW Pop'!$L$2:$L$1729,'RAW Pop'!$G$2:$G$1729,C49,'RAW Pop'!$K$2:$K$1729,$AB$1)/5</f>
        <v>1587799.181286796</v>
      </c>
      <c r="AC49" s="2">
        <f>SUMIFS('RAW Pop'!$L$2:$L$1729,'RAW Pop'!$G$2:$G$1729,C49,'RAW Pop'!$K$2:$K$1729,$AC$1)/5</f>
        <v>1628956.5977028019</v>
      </c>
      <c r="AD49" s="2">
        <f>SUMIFS('RAW Pop'!$L$2:$L$1729,'RAW Pop'!$G$2:$G$1729,C49,'RAW Pop'!$K$2:$K$1729,$AD$1)/5</f>
        <v>1670459.910218898</v>
      </c>
      <c r="AE49" s="2">
        <f>SUMIFS('RAW Pop'!$L$2:$L$1729,'RAW Pop'!$G$2:$G$1729,C49,'RAW Pop'!$K$2:$K$1729,$AE$1)/5</f>
        <v>1711866.4304595739</v>
      </c>
      <c r="AF49" s="2">
        <f>SUMIFS('RAW Pop'!$L$2:$L$1729,'RAW Pop'!$G$2:$G$1729,C49,'RAW Pop'!$K$2:$K$1729,$AF$1)/5</f>
        <v>1753378.7206053161</v>
      </c>
      <c r="AG49" s="2">
        <f>SUMIFS('RAW Pop'!$L$2:$L$1729,'RAW Pop'!$G$2:$G$1729,C49,'RAW Pop'!$K$2:$K$1729,$AG$1)/5</f>
        <v>1794683.6731778379</v>
      </c>
      <c r="AH49" s="2">
        <f>SUMIFS('RAW Pop'!$L$2:$L$1729,'RAW Pop'!$G$2:$G$1729,C49,'RAW Pop'!$K$2:$K$1729,$AH$1)/5</f>
        <v>1834636.4951798539</v>
      </c>
      <c r="AI49" s="2">
        <f>SUMIFS('RAW Pop'!$L$2:$L$1729,'RAW Pop'!$G$2:$G$1729,C49,'RAW Pop'!$K$2:$K$1729,$AI$1)/5</f>
        <v>1871890.4191056401</v>
      </c>
    </row>
    <row r="50" spans="1:35" x14ac:dyDescent="0.2">
      <c r="A50">
        <f t="shared" si="0"/>
        <v>49</v>
      </c>
      <c r="B50" t="s">
        <v>30</v>
      </c>
      <c r="C50" s="1">
        <v>14</v>
      </c>
      <c r="D50" s="2">
        <f>SUMIFS('RAW Pop'!$L$2:$L$1729,'RAW Pop'!$G$2:$G$1729,C50,'RAW Pop'!$K$2:$K$1729,$D$1)/5</f>
        <v>770094.17448620393</v>
      </c>
      <c r="E50" s="2">
        <f>SUMIFS('RAW Pop'!$L$2:$L$1729,'RAW Pop'!$G$2:$G$1729,C50,'RAW Pop'!$K$2:$K$1729,$E$1)/5</f>
        <v>777308.08178550599</v>
      </c>
      <c r="F50" s="2">
        <f>SUMIFS('RAW Pop'!$L$2:$L$1729,'RAW Pop'!$G$2:$G$1729,C50,'RAW Pop'!$K$2:$K$1729,$F$1)/5</f>
        <v>781450.01070071198</v>
      </c>
      <c r="G50" s="2">
        <f>SUMIFS('RAW Pop'!$L$2:$L$1729,'RAW Pop'!$G$2:$G$1729,C50,'RAW Pop'!$K$2:$K$1729,$G$1)/5</f>
        <v>788133.14594626206</v>
      </c>
      <c r="H50" s="2">
        <f>SUMIFS('RAW Pop'!$L$2:$L$1729,'RAW Pop'!$G$2:$G$1729,C50,'RAW Pop'!$K$2:$K$1729,$H$1)/5</f>
        <v>801873.695338196</v>
      </c>
      <c r="I50" s="2">
        <f>SUMIFS('RAW Pop'!$L$2:$L$1729,'RAW Pop'!$G$2:$G$1729,C50,'RAW Pop'!$K$2:$K$1729,$I$1)/5</f>
        <v>829713.06065808795</v>
      </c>
      <c r="J50" s="2">
        <f>SUMIFS('RAW Pop'!$L$2:$L$1729,'RAW Pop'!$G$2:$G$1729,C50,'RAW Pop'!$K$2:$K$1729,$J$1)/5</f>
        <v>849885.60623638798</v>
      </c>
      <c r="K50" s="2">
        <f>SUMIFS('RAW Pop'!$L$2:$L$1729,'RAW Pop'!$G$2:$G$1729,C50,'RAW Pop'!$K$2:$K$1729,$K$1)/5</f>
        <v>882286.64361784793</v>
      </c>
      <c r="L50" s="2">
        <f>SUMIFS('RAW Pop'!$L$2:$L$1729,'RAW Pop'!$G$2:$G$1729,C50,'RAW Pop'!$K$2:$K$1729,$L$1)/5</f>
        <v>919817.21266575006</v>
      </c>
      <c r="M50" s="2">
        <f>SUMIFS('RAW Pop'!$L$2:$L$1729,'RAW Pop'!$G$2:$G$1729,C50,'RAW Pop'!$K$2:$K$1729,$M$1)/5</f>
        <v>957934.93453033606</v>
      </c>
      <c r="N50" s="2">
        <f>SUMIFS('RAW Pop'!$L$2:$L$1729,'RAW Pop'!$G$2:$G$1729,C50,'RAW Pop'!$K$2:$K$1729,$N$1)/5</f>
        <v>989302.81985122804</v>
      </c>
      <c r="O50" s="2">
        <f>SUMIFS('RAW Pop'!$L$2:$L$1729,'RAW Pop'!$G$2:$G$1729,C50,'RAW Pop'!$K$2:$K$1729,$O$1)/5</f>
        <v>1032484.7753802219</v>
      </c>
      <c r="P50" s="2">
        <f>SUMIFS('RAW Pop'!$L$2:$L$1729,'RAW Pop'!$G$2:$G$1729,C50,'RAW Pop'!$K$2:$K$1729,$P$1)/5</f>
        <v>1075837.1896425139</v>
      </c>
      <c r="Q50" s="2">
        <f>SUMIFS('RAW Pop'!$L$2:$L$1729,'RAW Pop'!$G$2:$G$1729,C50,'RAW Pop'!$K$2:$K$1729,$Q$1)/5</f>
        <v>1118697.1800339939</v>
      </c>
      <c r="R50" s="2">
        <f>SUMIFS('RAW Pop'!$L$2:$L$1729,'RAW Pop'!$G$2:$G$1729,C50,'RAW Pop'!$K$2:$K$1729,$R$1)/5</f>
        <v>1160766.247280492</v>
      </c>
      <c r="S50" s="2">
        <f>SUMIFS('RAW Pop'!$L$2:$L$1729,'RAW Pop'!$G$2:$G$1729,C50,'RAW Pop'!$K$2:$K$1729,$S$1)/5</f>
        <v>1202358.235003324</v>
      </c>
      <c r="T50" s="2">
        <f>SUMIFS('RAW Pop'!$L$2:$L$1729,'RAW Pop'!$G$2:$G$1729,C50,'RAW Pop'!$K$2:$K$1729,$T$1)/5</f>
        <v>1244225.4080163701</v>
      </c>
      <c r="U50" s="2">
        <f>SUMIFS('RAW Pop'!$L$2:$L$1729,'RAW Pop'!$G$2:$G$1729,C50,'RAW Pop'!$K$2:$K$1729,$U$1)/5</f>
        <v>1287265.900836108</v>
      </c>
      <c r="V50" s="2">
        <f>SUMIFS('RAW Pop'!$L$2:$L$1729,'RAW Pop'!$G$2:$G$1729,C50,'RAW Pop'!$K$2:$K$1729,$V$1)/5</f>
        <v>1331091.9155043799</v>
      </c>
      <c r="W50" s="2">
        <f>SUMIFS('RAW Pop'!$L$2:$L$1729,'RAW Pop'!$G$2:$G$1729,C50,'RAW Pop'!$K$2:$K$1729,$W$1)/5</f>
        <v>1375242.1797734599</v>
      </c>
      <c r="X50" s="2">
        <f>SUMIFS('RAW Pop'!$L$2:$L$1729,'RAW Pop'!$G$2:$G$1729,C50,'RAW Pop'!$K$2:$K$1729,$X$1)/5</f>
        <v>1419301.6408895501</v>
      </c>
      <c r="Y50" s="2">
        <f>SUMIFS('RAW Pop'!$L$2:$L$1729,'RAW Pop'!$G$2:$G$1729,C50,'RAW Pop'!$K$2:$K$1729,$Y$1)/5</f>
        <v>1462881.824954086</v>
      </c>
      <c r="Z50" s="2">
        <f>SUMIFS('RAW Pop'!$L$2:$L$1729,'RAW Pop'!$G$2:$G$1729,C50,'RAW Pop'!$K$2:$K$1729,$Z$1)/5</f>
        <v>1505126.634483668</v>
      </c>
      <c r="AA50" s="2">
        <f>SUMIFS('RAW Pop'!$L$2:$L$1729,'RAW Pop'!$G$2:$G$1729,C50,'RAW Pop'!$K$2:$K$1729,$AA$1)/5</f>
        <v>1546647.9993704879</v>
      </c>
      <c r="AB50" s="2">
        <f>SUMIFS('RAW Pop'!$L$2:$L$1729,'RAW Pop'!$G$2:$G$1729,C50,'RAW Pop'!$K$2:$K$1729,$AB$1)/5</f>
        <v>1587799.181286796</v>
      </c>
      <c r="AC50" s="2">
        <f>SUMIFS('RAW Pop'!$L$2:$L$1729,'RAW Pop'!$G$2:$G$1729,C50,'RAW Pop'!$K$2:$K$1729,$AC$1)/5</f>
        <v>1628956.5977028019</v>
      </c>
      <c r="AD50" s="2">
        <f>SUMIFS('RAW Pop'!$L$2:$L$1729,'RAW Pop'!$G$2:$G$1729,C50,'RAW Pop'!$K$2:$K$1729,$AD$1)/5</f>
        <v>1670459.910218898</v>
      </c>
      <c r="AE50" s="2">
        <f>SUMIFS('RAW Pop'!$L$2:$L$1729,'RAW Pop'!$G$2:$G$1729,C50,'RAW Pop'!$K$2:$K$1729,$AE$1)/5</f>
        <v>1711866.4304595739</v>
      </c>
      <c r="AF50" s="2">
        <f>SUMIFS('RAW Pop'!$L$2:$L$1729,'RAW Pop'!$G$2:$G$1729,C50,'RAW Pop'!$K$2:$K$1729,$AF$1)/5</f>
        <v>1753378.7206053161</v>
      </c>
      <c r="AG50" s="2">
        <f>SUMIFS('RAW Pop'!$L$2:$L$1729,'RAW Pop'!$G$2:$G$1729,C50,'RAW Pop'!$K$2:$K$1729,$AG$1)/5</f>
        <v>1794683.6731778379</v>
      </c>
      <c r="AH50" s="2">
        <f>SUMIFS('RAW Pop'!$L$2:$L$1729,'RAW Pop'!$G$2:$G$1729,C50,'RAW Pop'!$K$2:$K$1729,$AH$1)/5</f>
        <v>1834636.4951798539</v>
      </c>
      <c r="AI50" s="2">
        <f>SUMIFS('RAW Pop'!$L$2:$L$1729,'RAW Pop'!$G$2:$G$1729,C50,'RAW Pop'!$K$2:$K$1729,$AI$1)/5</f>
        <v>1871890.4191056401</v>
      </c>
    </row>
    <row r="51" spans="1:35" x14ac:dyDescent="0.2">
      <c r="A51">
        <f t="shared" si="0"/>
        <v>50</v>
      </c>
      <c r="B51" t="s">
        <v>31</v>
      </c>
      <c r="C51" s="1">
        <v>15</v>
      </c>
      <c r="D51" s="2">
        <f>SUMIFS('RAW Pop'!$L$2:$L$1729,'RAW Pop'!$G$2:$G$1729,C51,'RAW Pop'!$K$2:$K$1729,$D$1)/5</f>
        <v>669800.26607460796</v>
      </c>
      <c r="E51" s="2">
        <f>SUMIFS('RAW Pop'!$L$2:$L$1729,'RAW Pop'!$G$2:$G$1729,C51,'RAW Pop'!$K$2:$K$1729,$E$1)/5</f>
        <v>678947.76381513593</v>
      </c>
      <c r="F51" s="2">
        <f>SUMIFS('RAW Pop'!$L$2:$L$1729,'RAW Pop'!$G$2:$G$1729,C51,'RAW Pop'!$K$2:$K$1729,$F$1)/5</f>
        <v>685926.13276425796</v>
      </c>
      <c r="G51" s="2">
        <f>SUMIFS('RAW Pop'!$L$2:$L$1729,'RAW Pop'!$G$2:$G$1729,C51,'RAW Pop'!$K$2:$K$1729,$G$1)/5</f>
        <v>691869.17809092405</v>
      </c>
      <c r="H51" s="2">
        <f>SUMIFS('RAW Pop'!$L$2:$L$1729,'RAW Pop'!$G$2:$G$1729,C51,'RAW Pop'!$K$2:$K$1729,$H$1)/5</f>
        <v>698379.97936179792</v>
      </c>
      <c r="I51" s="2">
        <f>SUMIFS('RAW Pop'!$L$2:$L$1729,'RAW Pop'!$G$2:$G$1729,C51,'RAW Pop'!$K$2:$K$1729,$I$1)/5</f>
        <v>707029.71025581402</v>
      </c>
      <c r="J51" s="2">
        <f>SUMIFS('RAW Pop'!$L$2:$L$1729,'RAW Pop'!$G$2:$G$1729,C51,'RAW Pop'!$K$2:$K$1729,$J$1)/5</f>
        <v>713357.130182578</v>
      </c>
      <c r="K51" s="2">
        <f>SUMIFS('RAW Pop'!$L$2:$L$1729,'RAW Pop'!$G$2:$G$1729,C51,'RAW Pop'!$K$2:$K$1729,$K$1)/5</f>
        <v>717140.52281130198</v>
      </c>
      <c r="L51" s="2">
        <f>SUMIFS('RAW Pop'!$L$2:$L$1729,'RAW Pop'!$G$2:$G$1729,C51,'RAW Pop'!$K$2:$K$1729,$L$1)/5</f>
        <v>723578.87338421005</v>
      </c>
      <c r="M51" s="2">
        <f>SUMIFS('RAW Pop'!$L$2:$L$1729,'RAW Pop'!$G$2:$G$1729,C51,'RAW Pop'!$K$2:$K$1729,$M$1)/5</f>
        <v>736809.24281590409</v>
      </c>
      <c r="N51" s="2">
        <f>SUMIFS('RAW Pop'!$L$2:$L$1729,'RAW Pop'!$G$2:$G$1729,C51,'RAW Pop'!$K$2:$K$1729,$N$1)/5</f>
        <v>763305.71513493196</v>
      </c>
      <c r="O51" s="2">
        <f>SUMIFS('RAW Pop'!$L$2:$L$1729,'RAW Pop'!$G$2:$G$1729,C51,'RAW Pop'!$K$2:$K$1729,$O$1)/5</f>
        <v>782885.70087145991</v>
      </c>
      <c r="P51" s="2">
        <f>SUMIFS('RAW Pop'!$L$2:$L$1729,'RAW Pop'!$G$2:$G$1729,C51,'RAW Pop'!$K$2:$K$1729,$P$1)/5</f>
        <v>813920.22552073398</v>
      </c>
      <c r="Q51" s="2">
        <f>SUMIFS('RAW Pop'!$L$2:$L$1729,'RAW Pop'!$G$2:$G$1729,C51,'RAW Pop'!$K$2:$K$1729,$Q$1)/5</f>
        <v>849969.205336774</v>
      </c>
      <c r="R51" s="2">
        <f>SUMIFS('RAW Pop'!$L$2:$L$1729,'RAW Pop'!$G$2:$G$1729,C51,'RAW Pop'!$K$2:$K$1729,$R$1)/5</f>
        <v>886253.99020163808</v>
      </c>
      <c r="S51" s="2">
        <f>SUMIFS('RAW Pop'!$L$2:$L$1729,'RAW Pop'!$G$2:$G$1729,C51,'RAW Pop'!$K$2:$K$1729,$S$1)/5</f>
        <v>916801.69899002591</v>
      </c>
      <c r="T51" s="2">
        <f>SUMIFS('RAW Pop'!$L$2:$L$1729,'RAW Pop'!$G$2:$G$1729,C51,'RAW Pop'!$K$2:$K$1729,$T$1)/5</f>
        <v>959315.01153863594</v>
      </c>
      <c r="U51" s="2">
        <f>SUMIFS('RAW Pop'!$L$2:$L$1729,'RAW Pop'!$G$2:$G$1729,C51,'RAW Pop'!$K$2:$K$1729,$U$1)/5</f>
        <v>1002437.2020438761</v>
      </c>
      <c r="V51" s="2">
        <f>SUMIFS('RAW Pop'!$L$2:$L$1729,'RAW Pop'!$G$2:$G$1729,C51,'RAW Pop'!$K$2:$K$1729,$V$1)/5</f>
        <v>1045713.0049753459</v>
      </c>
      <c r="W51" s="2">
        <f>SUMIFS('RAW Pop'!$L$2:$L$1729,'RAW Pop'!$G$2:$G$1729,C51,'RAW Pop'!$K$2:$K$1729,$W$1)/5</f>
        <v>1089068.0825222381</v>
      </c>
      <c r="X51" s="2">
        <f>SUMIFS('RAW Pop'!$L$2:$L$1729,'RAW Pop'!$G$2:$G$1729,C51,'RAW Pop'!$K$2:$K$1729,$X$1)/5</f>
        <v>1132834.2044253121</v>
      </c>
      <c r="Y51" s="2">
        <f>SUMIFS('RAW Pop'!$L$2:$L$1729,'RAW Pop'!$G$2:$G$1729,C51,'RAW Pop'!$K$2:$K$1729,$Y$1)/5</f>
        <v>1177937.759154126</v>
      </c>
      <c r="Z51" s="2">
        <f>SUMIFS('RAW Pop'!$L$2:$L$1729,'RAW Pop'!$G$2:$G$1729,C51,'RAW Pop'!$K$2:$K$1729,$Z$1)/5</f>
        <v>1225217.2745568021</v>
      </c>
      <c r="AA51" s="2">
        <f>SUMIFS('RAW Pop'!$L$2:$L$1729,'RAW Pop'!$G$2:$G$1729,C51,'RAW Pop'!$K$2:$K$1729,$AA$1)/5</f>
        <v>1274005.1301071062</v>
      </c>
      <c r="AB51" s="2">
        <f>SUMIFS('RAW Pop'!$L$2:$L$1729,'RAW Pop'!$G$2:$G$1729,C51,'RAW Pop'!$K$2:$K$1729,$AB$1)/5</f>
        <v>1323500.1626187819</v>
      </c>
      <c r="AC51" s="2">
        <f>SUMIFS('RAW Pop'!$L$2:$L$1729,'RAW Pop'!$G$2:$G$1729,C51,'RAW Pop'!$K$2:$K$1729,$AC$1)/5</f>
        <v>1372827.9036325081</v>
      </c>
      <c r="AD51" s="2">
        <f>SUMIFS('RAW Pop'!$L$2:$L$1729,'RAW Pop'!$G$2:$G$1729,C51,'RAW Pop'!$K$2:$K$1729,$AD$1)/5</f>
        <v>1421042.3886679299</v>
      </c>
      <c r="AE51" s="2">
        <f>SUMIFS('RAW Pop'!$L$2:$L$1729,'RAW Pop'!$G$2:$G$1729,C51,'RAW Pop'!$K$2:$K$1729,$AE$1)/5</f>
        <v>1467249.3593996759</v>
      </c>
      <c r="AF51" s="2">
        <f>SUMIFS('RAW Pop'!$L$2:$L$1729,'RAW Pop'!$G$2:$G$1729,C51,'RAW Pop'!$K$2:$K$1729,$AF$1)/5</f>
        <v>1511992.9377653361</v>
      </c>
      <c r="AG51" s="2">
        <f>SUMIFS('RAW Pop'!$L$2:$L$1729,'RAW Pop'!$G$2:$G$1729,C51,'RAW Pop'!$K$2:$K$1729,$AG$1)/5</f>
        <v>1555596.186893448</v>
      </c>
      <c r="AH51" s="2">
        <f>SUMIFS('RAW Pop'!$L$2:$L$1729,'RAW Pop'!$G$2:$G$1729,C51,'RAW Pop'!$K$2:$K$1729,$AH$1)/5</f>
        <v>1598116.0061855379</v>
      </c>
      <c r="AI51" s="2">
        <f>SUMIFS('RAW Pop'!$L$2:$L$1729,'RAW Pop'!$G$2:$G$1729,C51,'RAW Pop'!$K$2:$K$1729,$AI$1)/5</f>
        <v>1639360.6641672461</v>
      </c>
    </row>
    <row r="52" spans="1:35" x14ac:dyDescent="0.2">
      <c r="A52">
        <f t="shared" si="0"/>
        <v>51</v>
      </c>
      <c r="B52" t="s">
        <v>31</v>
      </c>
      <c r="C52" s="1">
        <v>15</v>
      </c>
      <c r="D52" s="2">
        <f>SUMIFS('RAW Pop'!$L$2:$L$1729,'RAW Pop'!$G$2:$G$1729,C52,'RAW Pop'!$K$2:$K$1729,$D$1)/5</f>
        <v>669800.26607460796</v>
      </c>
      <c r="E52" s="2">
        <f>SUMIFS('RAW Pop'!$L$2:$L$1729,'RAW Pop'!$G$2:$G$1729,C52,'RAW Pop'!$K$2:$K$1729,$E$1)/5</f>
        <v>678947.76381513593</v>
      </c>
      <c r="F52" s="2">
        <f>SUMIFS('RAW Pop'!$L$2:$L$1729,'RAW Pop'!$G$2:$G$1729,C52,'RAW Pop'!$K$2:$K$1729,$F$1)/5</f>
        <v>685926.13276425796</v>
      </c>
      <c r="G52" s="2">
        <f>SUMIFS('RAW Pop'!$L$2:$L$1729,'RAW Pop'!$G$2:$G$1729,C52,'RAW Pop'!$K$2:$K$1729,$G$1)/5</f>
        <v>691869.17809092405</v>
      </c>
      <c r="H52" s="2">
        <f>SUMIFS('RAW Pop'!$L$2:$L$1729,'RAW Pop'!$G$2:$G$1729,C52,'RAW Pop'!$K$2:$K$1729,$H$1)/5</f>
        <v>698379.97936179792</v>
      </c>
      <c r="I52" s="2">
        <f>SUMIFS('RAW Pop'!$L$2:$L$1729,'RAW Pop'!$G$2:$G$1729,C52,'RAW Pop'!$K$2:$K$1729,$I$1)/5</f>
        <v>707029.71025581402</v>
      </c>
      <c r="J52" s="2">
        <f>SUMIFS('RAW Pop'!$L$2:$L$1729,'RAW Pop'!$G$2:$G$1729,C52,'RAW Pop'!$K$2:$K$1729,$J$1)/5</f>
        <v>713357.130182578</v>
      </c>
      <c r="K52" s="2">
        <f>SUMIFS('RAW Pop'!$L$2:$L$1729,'RAW Pop'!$G$2:$G$1729,C52,'RAW Pop'!$K$2:$K$1729,$K$1)/5</f>
        <v>717140.52281130198</v>
      </c>
      <c r="L52" s="2">
        <f>SUMIFS('RAW Pop'!$L$2:$L$1729,'RAW Pop'!$G$2:$G$1729,C52,'RAW Pop'!$K$2:$K$1729,$L$1)/5</f>
        <v>723578.87338421005</v>
      </c>
      <c r="M52" s="2">
        <f>SUMIFS('RAW Pop'!$L$2:$L$1729,'RAW Pop'!$G$2:$G$1729,C52,'RAW Pop'!$K$2:$K$1729,$M$1)/5</f>
        <v>736809.24281590409</v>
      </c>
      <c r="N52" s="2">
        <f>SUMIFS('RAW Pop'!$L$2:$L$1729,'RAW Pop'!$G$2:$G$1729,C52,'RAW Pop'!$K$2:$K$1729,$N$1)/5</f>
        <v>763305.71513493196</v>
      </c>
      <c r="O52" s="2">
        <f>SUMIFS('RAW Pop'!$L$2:$L$1729,'RAW Pop'!$G$2:$G$1729,C52,'RAW Pop'!$K$2:$K$1729,$O$1)/5</f>
        <v>782885.70087145991</v>
      </c>
      <c r="P52" s="2">
        <f>SUMIFS('RAW Pop'!$L$2:$L$1729,'RAW Pop'!$G$2:$G$1729,C52,'RAW Pop'!$K$2:$K$1729,$P$1)/5</f>
        <v>813920.22552073398</v>
      </c>
      <c r="Q52" s="2">
        <f>SUMIFS('RAW Pop'!$L$2:$L$1729,'RAW Pop'!$G$2:$G$1729,C52,'RAW Pop'!$K$2:$K$1729,$Q$1)/5</f>
        <v>849969.205336774</v>
      </c>
      <c r="R52" s="2">
        <f>SUMIFS('RAW Pop'!$L$2:$L$1729,'RAW Pop'!$G$2:$G$1729,C52,'RAW Pop'!$K$2:$K$1729,$R$1)/5</f>
        <v>886253.99020163808</v>
      </c>
      <c r="S52" s="2">
        <f>SUMIFS('RAW Pop'!$L$2:$L$1729,'RAW Pop'!$G$2:$G$1729,C52,'RAW Pop'!$K$2:$K$1729,$S$1)/5</f>
        <v>916801.69899002591</v>
      </c>
      <c r="T52" s="2">
        <f>SUMIFS('RAW Pop'!$L$2:$L$1729,'RAW Pop'!$G$2:$G$1729,C52,'RAW Pop'!$K$2:$K$1729,$T$1)/5</f>
        <v>959315.01153863594</v>
      </c>
      <c r="U52" s="2">
        <f>SUMIFS('RAW Pop'!$L$2:$L$1729,'RAW Pop'!$G$2:$G$1729,C52,'RAW Pop'!$K$2:$K$1729,$U$1)/5</f>
        <v>1002437.2020438761</v>
      </c>
      <c r="V52" s="2">
        <f>SUMIFS('RAW Pop'!$L$2:$L$1729,'RAW Pop'!$G$2:$G$1729,C52,'RAW Pop'!$K$2:$K$1729,$V$1)/5</f>
        <v>1045713.0049753459</v>
      </c>
      <c r="W52" s="2">
        <f>SUMIFS('RAW Pop'!$L$2:$L$1729,'RAW Pop'!$G$2:$G$1729,C52,'RAW Pop'!$K$2:$K$1729,$W$1)/5</f>
        <v>1089068.0825222381</v>
      </c>
      <c r="X52" s="2">
        <f>SUMIFS('RAW Pop'!$L$2:$L$1729,'RAW Pop'!$G$2:$G$1729,C52,'RAW Pop'!$K$2:$K$1729,$X$1)/5</f>
        <v>1132834.2044253121</v>
      </c>
      <c r="Y52" s="2">
        <f>SUMIFS('RAW Pop'!$L$2:$L$1729,'RAW Pop'!$G$2:$G$1729,C52,'RAW Pop'!$K$2:$K$1729,$Y$1)/5</f>
        <v>1177937.759154126</v>
      </c>
      <c r="Z52" s="2">
        <f>SUMIFS('RAW Pop'!$L$2:$L$1729,'RAW Pop'!$G$2:$G$1729,C52,'RAW Pop'!$K$2:$K$1729,$Z$1)/5</f>
        <v>1225217.2745568021</v>
      </c>
      <c r="AA52" s="2">
        <f>SUMIFS('RAW Pop'!$L$2:$L$1729,'RAW Pop'!$G$2:$G$1729,C52,'RAW Pop'!$K$2:$K$1729,$AA$1)/5</f>
        <v>1274005.1301071062</v>
      </c>
      <c r="AB52" s="2">
        <f>SUMIFS('RAW Pop'!$L$2:$L$1729,'RAW Pop'!$G$2:$G$1729,C52,'RAW Pop'!$K$2:$K$1729,$AB$1)/5</f>
        <v>1323500.1626187819</v>
      </c>
      <c r="AC52" s="2">
        <f>SUMIFS('RAW Pop'!$L$2:$L$1729,'RAW Pop'!$G$2:$G$1729,C52,'RAW Pop'!$K$2:$K$1729,$AC$1)/5</f>
        <v>1372827.9036325081</v>
      </c>
      <c r="AD52" s="2">
        <f>SUMIFS('RAW Pop'!$L$2:$L$1729,'RAW Pop'!$G$2:$G$1729,C52,'RAW Pop'!$K$2:$K$1729,$AD$1)/5</f>
        <v>1421042.3886679299</v>
      </c>
      <c r="AE52" s="2">
        <f>SUMIFS('RAW Pop'!$L$2:$L$1729,'RAW Pop'!$G$2:$G$1729,C52,'RAW Pop'!$K$2:$K$1729,$AE$1)/5</f>
        <v>1467249.3593996759</v>
      </c>
      <c r="AF52" s="2">
        <f>SUMIFS('RAW Pop'!$L$2:$L$1729,'RAW Pop'!$G$2:$G$1729,C52,'RAW Pop'!$K$2:$K$1729,$AF$1)/5</f>
        <v>1511992.9377653361</v>
      </c>
      <c r="AG52" s="2">
        <f>SUMIFS('RAW Pop'!$L$2:$L$1729,'RAW Pop'!$G$2:$G$1729,C52,'RAW Pop'!$K$2:$K$1729,$AG$1)/5</f>
        <v>1555596.186893448</v>
      </c>
      <c r="AH52" s="2">
        <f>SUMIFS('RAW Pop'!$L$2:$L$1729,'RAW Pop'!$G$2:$G$1729,C52,'RAW Pop'!$K$2:$K$1729,$AH$1)/5</f>
        <v>1598116.0061855379</v>
      </c>
      <c r="AI52" s="2">
        <f>SUMIFS('RAW Pop'!$L$2:$L$1729,'RAW Pop'!$G$2:$G$1729,C52,'RAW Pop'!$K$2:$K$1729,$AI$1)/5</f>
        <v>1639360.6641672461</v>
      </c>
    </row>
    <row r="53" spans="1:35" x14ac:dyDescent="0.2">
      <c r="A53">
        <f t="shared" si="0"/>
        <v>52</v>
      </c>
      <c r="B53" t="s">
        <v>31</v>
      </c>
      <c r="C53" s="1">
        <v>15</v>
      </c>
      <c r="D53" s="2">
        <f>SUMIFS('RAW Pop'!$L$2:$L$1729,'RAW Pop'!$G$2:$G$1729,C53,'RAW Pop'!$K$2:$K$1729,$D$1)/5</f>
        <v>669800.26607460796</v>
      </c>
      <c r="E53" s="2">
        <f>SUMIFS('RAW Pop'!$L$2:$L$1729,'RAW Pop'!$G$2:$G$1729,C53,'RAW Pop'!$K$2:$K$1729,$E$1)/5</f>
        <v>678947.76381513593</v>
      </c>
      <c r="F53" s="2">
        <f>SUMIFS('RAW Pop'!$L$2:$L$1729,'RAW Pop'!$G$2:$G$1729,C53,'RAW Pop'!$K$2:$K$1729,$F$1)/5</f>
        <v>685926.13276425796</v>
      </c>
      <c r="G53" s="2">
        <f>SUMIFS('RAW Pop'!$L$2:$L$1729,'RAW Pop'!$G$2:$G$1729,C53,'RAW Pop'!$K$2:$K$1729,$G$1)/5</f>
        <v>691869.17809092405</v>
      </c>
      <c r="H53" s="2">
        <f>SUMIFS('RAW Pop'!$L$2:$L$1729,'RAW Pop'!$G$2:$G$1729,C53,'RAW Pop'!$K$2:$K$1729,$H$1)/5</f>
        <v>698379.97936179792</v>
      </c>
      <c r="I53" s="2">
        <f>SUMIFS('RAW Pop'!$L$2:$L$1729,'RAW Pop'!$G$2:$G$1729,C53,'RAW Pop'!$K$2:$K$1729,$I$1)/5</f>
        <v>707029.71025581402</v>
      </c>
      <c r="J53" s="2">
        <f>SUMIFS('RAW Pop'!$L$2:$L$1729,'RAW Pop'!$G$2:$G$1729,C53,'RAW Pop'!$K$2:$K$1729,$J$1)/5</f>
        <v>713357.130182578</v>
      </c>
      <c r="K53" s="2">
        <f>SUMIFS('RAW Pop'!$L$2:$L$1729,'RAW Pop'!$G$2:$G$1729,C53,'RAW Pop'!$K$2:$K$1729,$K$1)/5</f>
        <v>717140.52281130198</v>
      </c>
      <c r="L53" s="2">
        <f>SUMIFS('RAW Pop'!$L$2:$L$1729,'RAW Pop'!$G$2:$G$1729,C53,'RAW Pop'!$K$2:$K$1729,$L$1)/5</f>
        <v>723578.87338421005</v>
      </c>
      <c r="M53" s="2">
        <f>SUMIFS('RAW Pop'!$L$2:$L$1729,'RAW Pop'!$G$2:$G$1729,C53,'RAW Pop'!$K$2:$K$1729,$M$1)/5</f>
        <v>736809.24281590409</v>
      </c>
      <c r="N53" s="2">
        <f>SUMIFS('RAW Pop'!$L$2:$L$1729,'RAW Pop'!$G$2:$G$1729,C53,'RAW Pop'!$K$2:$K$1729,$N$1)/5</f>
        <v>763305.71513493196</v>
      </c>
      <c r="O53" s="2">
        <f>SUMIFS('RAW Pop'!$L$2:$L$1729,'RAW Pop'!$G$2:$G$1729,C53,'RAW Pop'!$K$2:$K$1729,$O$1)/5</f>
        <v>782885.70087145991</v>
      </c>
      <c r="P53" s="2">
        <f>SUMIFS('RAW Pop'!$L$2:$L$1729,'RAW Pop'!$G$2:$G$1729,C53,'RAW Pop'!$K$2:$K$1729,$P$1)/5</f>
        <v>813920.22552073398</v>
      </c>
      <c r="Q53" s="2">
        <f>SUMIFS('RAW Pop'!$L$2:$L$1729,'RAW Pop'!$G$2:$G$1729,C53,'RAW Pop'!$K$2:$K$1729,$Q$1)/5</f>
        <v>849969.205336774</v>
      </c>
      <c r="R53" s="2">
        <f>SUMIFS('RAW Pop'!$L$2:$L$1729,'RAW Pop'!$G$2:$G$1729,C53,'RAW Pop'!$K$2:$K$1729,$R$1)/5</f>
        <v>886253.99020163808</v>
      </c>
      <c r="S53" s="2">
        <f>SUMIFS('RAW Pop'!$L$2:$L$1729,'RAW Pop'!$G$2:$G$1729,C53,'RAW Pop'!$K$2:$K$1729,$S$1)/5</f>
        <v>916801.69899002591</v>
      </c>
      <c r="T53" s="2">
        <f>SUMIFS('RAW Pop'!$L$2:$L$1729,'RAW Pop'!$G$2:$G$1729,C53,'RAW Pop'!$K$2:$K$1729,$T$1)/5</f>
        <v>959315.01153863594</v>
      </c>
      <c r="U53" s="2">
        <f>SUMIFS('RAW Pop'!$L$2:$L$1729,'RAW Pop'!$G$2:$G$1729,C53,'RAW Pop'!$K$2:$K$1729,$U$1)/5</f>
        <v>1002437.2020438761</v>
      </c>
      <c r="V53" s="2">
        <f>SUMIFS('RAW Pop'!$L$2:$L$1729,'RAW Pop'!$G$2:$G$1729,C53,'RAW Pop'!$K$2:$K$1729,$V$1)/5</f>
        <v>1045713.0049753459</v>
      </c>
      <c r="W53" s="2">
        <f>SUMIFS('RAW Pop'!$L$2:$L$1729,'RAW Pop'!$G$2:$G$1729,C53,'RAW Pop'!$K$2:$K$1729,$W$1)/5</f>
        <v>1089068.0825222381</v>
      </c>
      <c r="X53" s="2">
        <f>SUMIFS('RAW Pop'!$L$2:$L$1729,'RAW Pop'!$G$2:$G$1729,C53,'RAW Pop'!$K$2:$K$1729,$X$1)/5</f>
        <v>1132834.2044253121</v>
      </c>
      <c r="Y53" s="2">
        <f>SUMIFS('RAW Pop'!$L$2:$L$1729,'RAW Pop'!$G$2:$G$1729,C53,'RAW Pop'!$K$2:$K$1729,$Y$1)/5</f>
        <v>1177937.759154126</v>
      </c>
      <c r="Z53" s="2">
        <f>SUMIFS('RAW Pop'!$L$2:$L$1729,'RAW Pop'!$G$2:$G$1729,C53,'RAW Pop'!$K$2:$K$1729,$Z$1)/5</f>
        <v>1225217.2745568021</v>
      </c>
      <c r="AA53" s="2">
        <f>SUMIFS('RAW Pop'!$L$2:$L$1729,'RAW Pop'!$G$2:$G$1729,C53,'RAW Pop'!$K$2:$K$1729,$AA$1)/5</f>
        <v>1274005.1301071062</v>
      </c>
      <c r="AB53" s="2">
        <f>SUMIFS('RAW Pop'!$L$2:$L$1729,'RAW Pop'!$G$2:$G$1729,C53,'RAW Pop'!$K$2:$K$1729,$AB$1)/5</f>
        <v>1323500.1626187819</v>
      </c>
      <c r="AC53" s="2">
        <f>SUMIFS('RAW Pop'!$L$2:$L$1729,'RAW Pop'!$G$2:$G$1729,C53,'RAW Pop'!$K$2:$K$1729,$AC$1)/5</f>
        <v>1372827.9036325081</v>
      </c>
      <c r="AD53" s="2">
        <f>SUMIFS('RAW Pop'!$L$2:$L$1729,'RAW Pop'!$G$2:$G$1729,C53,'RAW Pop'!$K$2:$K$1729,$AD$1)/5</f>
        <v>1421042.3886679299</v>
      </c>
      <c r="AE53" s="2">
        <f>SUMIFS('RAW Pop'!$L$2:$L$1729,'RAW Pop'!$G$2:$G$1729,C53,'RAW Pop'!$K$2:$K$1729,$AE$1)/5</f>
        <v>1467249.3593996759</v>
      </c>
      <c r="AF53" s="2">
        <f>SUMIFS('RAW Pop'!$L$2:$L$1729,'RAW Pop'!$G$2:$G$1729,C53,'RAW Pop'!$K$2:$K$1729,$AF$1)/5</f>
        <v>1511992.9377653361</v>
      </c>
      <c r="AG53" s="2">
        <f>SUMIFS('RAW Pop'!$L$2:$L$1729,'RAW Pop'!$G$2:$G$1729,C53,'RAW Pop'!$K$2:$K$1729,$AG$1)/5</f>
        <v>1555596.186893448</v>
      </c>
      <c r="AH53" s="2">
        <f>SUMIFS('RAW Pop'!$L$2:$L$1729,'RAW Pop'!$G$2:$G$1729,C53,'RAW Pop'!$K$2:$K$1729,$AH$1)/5</f>
        <v>1598116.0061855379</v>
      </c>
      <c r="AI53" s="2">
        <f>SUMIFS('RAW Pop'!$L$2:$L$1729,'RAW Pop'!$G$2:$G$1729,C53,'RAW Pop'!$K$2:$K$1729,$AI$1)/5</f>
        <v>1639360.6641672461</v>
      </c>
    </row>
    <row r="54" spans="1:35" x14ac:dyDescent="0.2">
      <c r="A54">
        <f t="shared" si="0"/>
        <v>53</v>
      </c>
      <c r="B54" t="s">
        <v>31</v>
      </c>
      <c r="C54" s="1">
        <v>15</v>
      </c>
      <c r="D54" s="2">
        <f>SUMIFS('RAW Pop'!$L$2:$L$1729,'RAW Pop'!$G$2:$G$1729,C54,'RAW Pop'!$K$2:$K$1729,$D$1)/5</f>
        <v>669800.26607460796</v>
      </c>
      <c r="E54" s="2">
        <f>SUMIFS('RAW Pop'!$L$2:$L$1729,'RAW Pop'!$G$2:$G$1729,C54,'RAW Pop'!$K$2:$K$1729,$E$1)/5</f>
        <v>678947.76381513593</v>
      </c>
      <c r="F54" s="2">
        <f>SUMIFS('RAW Pop'!$L$2:$L$1729,'RAW Pop'!$G$2:$G$1729,C54,'RAW Pop'!$K$2:$K$1729,$F$1)/5</f>
        <v>685926.13276425796</v>
      </c>
      <c r="G54" s="2">
        <f>SUMIFS('RAW Pop'!$L$2:$L$1729,'RAW Pop'!$G$2:$G$1729,C54,'RAW Pop'!$K$2:$K$1729,$G$1)/5</f>
        <v>691869.17809092405</v>
      </c>
      <c r="H54" s="2">
        <f>SUMIFS('RAW Pop'!$L$2:$L$1729,'RAW Pop'!$G$2:$G$1729,C54,'RAW Pop'!$K$2:$K$1729,$H$1)/5</f>
        <v>698379.97936179792</v>
      </c>
      <c r="I54" s="2">
        <f>SUMIFS('RAW Pop'!$L$2:$L$1729,'RAW Pop'!$G$2:$G$1729,C54,'RAW Pop'!$K$2:$K$1729,$I$1)/5</f>
        <v>707029.71025581402</v>
      </c>
      <c r="J54" s="2">
        <f>SUMIFS('RAW Pop'!$L$2:$L$1729,'RAW Pop'!$G$2:$G$1729,C54,'RAW Pop'!$K$2:$K$1729,$J$1)/5</f>
        <v>713357.130182578</v>
      </c>
      <c r="K54" s="2">
        <f>SUMIFS('RAW Pop'!$L$2:$L$1729,'RAW Pop'!$G$2:$G$1729,C54,'RAW Pop'!$K$2:$K$1729,$K$1)/5</f>
        <v>717140.52281130198</v>
      </c>
      <c r="L54" s="2">
        <f>SUMIFS('RAW Pop'!$L$2:$L$1729,'RAW Pop'!$G$2:$G$1729,C54,'RAW Pop'!$K$2:$K$1729,$L$1)/5</f>
        <v>723578.87338421005</v>
      </c>
      <c r="M54" s="2">
        <f>SUMIFS('RAW Pop'!$L$2:$L$1729,'RAW Pop'!$G$2:$G$1729,C54,'RAW Pop'!$K$2:$K$1729,$M$1)/5</f>
        <v>736809.24281590409</v>
      </c>
      <c r="N54" s="2">
        <f>SUMIFS('RAW Pop'!$L$2:$L$1729,'RAW Pop'!$G$2:$G$1729,C54,'RAW Pop'!$K$2:$K$1729,$N$1)/5</f>
        <v>763305.71513493196</v>
      </c>
      <c r="O54" s="2">
        <f>SUMIFS('RAW Pop'!$L$2:$L$1729,'RAW Pop'!$G$2:$G$1729,C54,'RAW Pop'!$K$2:$K$1729,$O$1)/5</f>
        <v>782885.70087145991</v>
      </c>
      <c r="P54" s="2">
        <f>SUMIFS('RAW Pop'!$L$2:$L$1729,'RAW Pop'!$G$2:$G$1729,C54,'RAW Pop'!$K$2:$K$1729,$P$1)/5</f>
        <v>813920.22552073398</v>
      </c>
      <c r="Q54" s="2">
        <f>SUMIFS('RAW Pop'!$L$2:$L$1729,'RAW Pop'!$G$2:$G$1729,C54,'RAW Pop'!$K$2:$K$1729,$Q$1)/5</f>
        <v>849969.205336774</v>
      </c>
      <c r="R54" s="2">
        <f>SUMIFS('RAW Pop'!$L$2:$L$1729,'RAW Pop'!$G$2:$G$1729,C54,'RAW Pop'!$K$2:$K$1729,$R$1)/5</f>
        <v>886253.99020163808</v>
      </c>
      <c r="S54" s="2">
        <f>SUMIFS('RAW Pop'!$L$2:$L$1729,'RAW Pop'!$G$2:$G$1729,C54,'RAW Pop'!$K$2:$K$1729,$S$1)/5</f>
        <v>916801.69899002591</v>
      </c>
      <c r="T54" s="2">
        <f>SUMIFS('RAW Pop'!$L$2:$L$1729,'RAW Pop'!$G$2:$G$1729,C54,'RAW Pop'!$K$2:$K$1729,$T$1)/5</f>
        <v>959315.01153863594</v>
      </c>
      <c r="U54" s="2">
        <f>SUMIFS('RAW Pop'!$L$2:$L$1729,'RAW Pop'!$G$2:$G$1729,C54,'RAW Pop'!$K$2:$K$1729,$U$1)/5</f>
        <v>1002437.2020438761</v>
      </c>
      <c r="V54" s="2">
        <f>SUMIFS('RAW Pop'!$L$2:$L$1729,'RAW Pop'!$G$2:$G$1729,C54,'RAW Pop'!$K$2:$K$1729,$V$1)/5</f>
        <v>1045713.0049753459</v>
      </c>
      <c r="W54" s="2">
        <f>SUMIFS('RAW Pop'!$L$2:$L$1729,'RAW Pop'!$G$2:$G$1729,C54,'RAW Pop'!$K$2:$K$1729,$W$1)/5</f>
        <v>1089068.0825222381</v>
      </c>
      <c r="X54" s="2">
        <f>SUMIFS('RAW Pop'!$L$2:$L$1729,'RAW Pop'!$G$2:$G$1729,C54,'RAW Pop'!$K$2:$K$1729,$X$1)/5</f>
        <v>1132834.2044253121</v>
      </c>
      <c r="Y54" s="2">
        <f>SUMIFS('RAW Pop'!$L$2:$L$1729,'RAW Pop'!$G$2:$G$1729,C54,'RAW Pop'!$K$2:$K$1729,$Y$1)/5</f>
        <v>1177937.759154126</v>
      </c>
      <c r="Z54" s="2">
        <f>SUMIFS('RAW Pop'!$L$2:$L$1729,'RAW Pop'!$G$2:$G$1729,C54,'RAW Pop'!$K$2:$K$1729,$Z$1)/5</f>
        <v>1225217.2745568021</v>
      </c>
      <c r="AA54" s="2">
        <f>SUMIFS('RAW Pop'!$L$2:$L$1729,'RAW Pop'!$G$2:$G$1729,C54,'RAW Pop'!$K$2:$K$1729,$AA$1)/5</f>
        <v>1274005.1301071062</v>
      </c>
      <c r="AB54" s="2">
        <f>SUMIFS('RAW Pop'!$L$2:$L$1729,'RAW Pop'!$G$2:$G$1729,C54,'RAW Pop'!$K$2:$K$1729,$AB$1)/5</f>
        <v>1323500.1626187819</v>
      </c>
      <c r="AC54" s="2">
        <f>SUMIFS('RAW Pop'!$L$2:$L$1729,'RAW Pop'!$G$2:$G$1729,C54,'RAW Pop'!$K$2:$K$1729,$AC$1)/5</f>
        <v>1372827.9036325081</v>
      </c>
      <c r="AD54" s="2">
        <f>SUMIFS('RAW Pop'!$L$2:$L$1729,'RAW Pop'!$G$2:$G$1729,C54,'RAW Pop'!$K$2:$K$1729,$AD$1)/5</f>
        <v>1421042.3886679299</v>
      </c>
      <c r="AE54" s="2">
        <f>SUMIFS('RAW Pop'!$L$2:$L$1729,'RAW Pop'!$G$2:$G$1729,C54,'RAW Pop'!$K$2:$K$1729,$AE$1)/5</f>
        <v>1467249.3593996759</v>
      </c>
      <c r="AF54" s="2">
        <f>SUMIFS('RAW Pop'!$L$2:$L$1729,'RAW Pop'!$G$2:$G$1729,C54,'RAW Pop'!$K$2:$K$1729,$AF$1)/5</f>
        <v>1511992.9377653361</v>
      </c>
      <c r="AG54" s="2">
        <f>SUMIFS('RAW Pop'!$L$2:$L$1729,'RAW Pop'!$G$2:$G$1729,C54,'RAW Pop'!$K$2:$K$1729,$AG$1)/5</f>
        <v>1555596.186893448</v>
      </c>
      <c r="AH54" s="2">
        <f>SUMIFS('RAW Pop'!$L$2:$L$1729,'RAW Pop'!$G$2:$G$1729,C54,'RAW Pop'!$K$2:$K$1729,$AH$1)/5</f>
        <v>1598116.0061855379</v>
      </c>
      <c r="AI54" s="2">
        <f>SUMIFS('RAW Pop'!$L$2:$L$1729,'RAW Pop'!$G$2:$G$1729,C54,'RAW Pop'!$K$2:$K$1729,$AI$1)/5</f>
        <v>1639360.6641672461</v>
      </c>
    </row>
    <row r="55" spans="1:35" x14ac:dyDescent="0.2">
      <c r="A55">
        <f t="shared" si="0"/>
        <v>54</v>
      </c>
      <c r="B55" t="s">
        <v>31</v>
      </c>
      <c r="C55" s="1">
        <v>15</v>
      </c>
      <c r="D55" s="2">
        <f>SUMIFS('RAW Pop'!$L$2:$L$1729,'RAW Pop'!$G$2:$G$1729,C55,'RAW Pop'!$K$2:$K$1729,$D$1)/5</f>
        <v>669800.26607460796</v>
      </c>
      <c r="E55" s="2">
        <f>SUMIFS('RAW Pop'!$L$2:$L$1729,'RAW Pop'!$G$2:$G$1729,C55,'RAW Pop'!$K$2:$K$1729,$E$1)/5</f>
        <v>678947.76381513593</v>
      </c>
      <c r="F55" s="2">
        <f>SUMIFS('RAW Pop'!$L$2:$L$1729,'RAW Pop'!$G$2:$G$1729,C55,'RAW Pop'!$K$2:$K$1729,$F$1)/5</f>
        <v>685926.13276425796</v>
      </c>
      <c r="G55" s="2">
        <f>SUMIFS('RAW Pop'!$L$2:$L$1729,'RAW Pop'!$G$2:$G$1729,C55,'RAW Pop'!$K$2:$K$1729,$G$1)/5</f>
        <v>691869.17809092405</v>
      </c>
      <c r="H55" s="2">
        <f>SUMIFS('RAW Pop'!$L$2:$L$1729,'RAW Pop'!$G$2:$G$1729,C55,'RAW Pop'!$K$2:$K$1729,$H$1)/5</f>
        <v>698379.97936179792</v>
      </c>
      <c r="I55" s="2">
        <f>SUMIFS('RAW Pop'!$L$2:$L$1729,'RAW Pop'!$G$2:$G$1729,C55,'RAW Pop'!$K$2:$K$1729,$I$1)/5</f>
        <v>707029.71025581402</v>
      </c>
      <c r="J55" s="2">
        <f>SUMIFS('RAW Pop'!$L$2:$L$1729,'RAW Pop'!$G$2:$G$1729,C55,'RAW Pop'!$K$2:$K$1729,$J$1)/5</f>
        <v>713357.130182578</v>
      </c>
      <c r="K55" s="2">
        <f>SUMIFS('RAW Pop'!$L$2:$L$1729,'RAW Pop'!$G$2:$G$1729,C55,'RAW Pop'!$K$2:$K$1729,$K$1)/5</f>
        <v>717140.52281130198</v>
      </c>
      <c r="L55" s="2">
        <f>SUMIFS('RAW Pop'!$L$2:$L$1729,'RAW Pop'!$G$2:$G$1729,C55,'RAW Pop'!$K$2:$K$1729,$L$1)/5</f>
        <v>723578.87338421005</v>
      </c>
      <c r="M55" s="2">
        <f>SUMIFS('RAW Pop'!$L$2:$L$1729,'RAW Pop'!$G$2:$G$1729,C55,'RAW Pop'!$K$2:$K$1729,$M$1)/5</f>
        <v>736809.24281590409</v>
      </c>
      <c r="N55" s="2">
        <f>SUMIFS('RAW Pop'!$L$2:$L$1729,'RAW Pop'!$G$2:$G$1729,C55,'RAW Pop'!$K$2:$K$1729,$N$1)/5</f>
        <v>763305.71513493196</v>
      </c>
      <c r="O55" s="2">
        <f>SUMIFS('RAW Pop'!$L$2:$L$1729,'RAW Pop'!$G$2:$G$1729,C55,'RAW Pop'!$K$2:$K$1729,$O$1)/5</f>
        <v>782885.70087145991</v>
      </c>
      <c r="P55" s="2">
        <f>SUMIFS('RAW Pop'!$L$2:$L$1729,'RAW Pop'!$G$2:$G$1729,C55,'RAW Pop'!$K$2:$K$1729,$P$1)/5</f>
        <v>813920.22552073398</v>
      </c>
      <c r="Q55" s="2">
        <f>SUMIFS('RAW Pop'!$L$2:$L$1729,'RAW Pop'!$G$2:$G$1729,C55,'RAW Pop'!$K$2:$K$1729,$Q$1)/5</f>
        <v>849969.205336774</v>
      </c>
      <c r="R55" s="2">
        <f>SUMIFS('RAW Pop'!$L$2:$L$1729,'RAW Pop'!$G$2:$G$1729,C55,'RAW Pop'!$K$2:$K$1729,$R$1)/5</f>
        <v>886253.99020163808</v>
      </c>
      <c r="S55" s="2">
        <f>SUMIFS('RAW Pop'!$L$2:$L$1729,'RAW Pop'!$G$2:$G$1729,C55,'RAW Pop'!$K$2:$K$1729,$S$1)/5</f>
        <v>916801.69899002591</v>
      </c>
      <c r="T55" s="2">
        <f>SUMIFS('RAW Pop'!$L$2:$L$1729,'RAW Pop'!$G$2:$G$1729,C55,'RAW Pop'!$K$2:$K$1729,$T$1)/5</f>
        <v>959315.01153863594</v>
      </c>
      <c r="U55" s="2">
        <f>SUMIFS('RAW Pop'!$L$2:$L$1729,'RAW Pop'!$G$2:$G$1729,C55,'RAW Pop'!$K$2:$K$1729,$U$1)/5</f>
        <v>1002437.2020438761</v>
      </c>
      <c r="V55" s="2">
        <f>SUMIFS('RAW Pop'!$L$2:$L$1729,'RAW Pop'!$G$2:$G$1729,C55,'RAW Pop'!$K$2:$K$1729,$V$1)/5</f>
        <v>1045713.0049753459</v>
      </c>
      <c r="W55" s="2">
        <f>SUMIFS('RAW Pop'!$L$2:$L$1729,'RAW Pop'!$G$2:$G$1729,C55,'RAW Pop'!$K$2:$K$1729,$W$1)/5</f>
        <v>1089068.0825222381</v>
      </c>
      <c r="X55" s="2">
        <f>SUMIFS('RAW Pop'!$L$2:$L$1729,'RAW Pop'!$G$2:$G$1729,C55,'RAW Pop'!$K$2:$K$1729,$X$1)/5</f>
        <v>1132834.2044253121</v>
      </c>
      <c r="Y55" s="2">
        <f>SUMIFS('RAW Pop'!$L$2:$L$1729,'RAW Pop'!$G$2:$G$1729,C55,'RAW Pop'!$K$2:$K$1729,$Y$1)/5</f>
        <v>1177937.759154126</v>
      </c>
      <c r="Z55" s="2">
        <f>SUMIFS('RAW Pop'!$L$2:$L$1729,'RAW Pop'!$G$2:$G$1729,C55,'RAW Pop'!$K$2:$K$1729,$Z$1)/5</f>
        <v>1225217.2745568021</v>
      </c>
      <c r="AA55" s="2">
        <f>SUMIFS('RAW Pop'!$L$2:$L$1729,'RAW Pop'!$G$2:$G$1729,C55,'RAW Pop'!$K$2:$K$1729,$AA$1)/5</f>
        <v>1274005.1301071062</v>
      </c>
      <c r="AB55" s="2">
        <f>SUMIFS('RAW Pop'!$L$2:$L$1729,'RAW Pop'!$G$2:$G$1729,C55,'RAW Pop'!$K$2:$K$1729,$AB$1)/5</f>
        <v>1323500.1626187819</v>
      </c>
      <c r="AC55" s="2">
        <f>SUMIFS('RAW Pop'!$L$2:$L$1729,'RAW Pop'!$G$2:$G$1729,C55,'RAW Pop'!$K$2:$K$1729,$AC$1)/5</f>
        <v>1372827.9036325081</v>
      </c>
      <c r="AD55" s="2">
        <f>SUMIFS('RAW Pop'!$L$2:$L$1729,'RAW Pop'!$G$2:$G$1729,C55,'RAW Pop'!$K$2:$K$1729,$AD$1)/5</f>
        <v>1421042.3886679299</v>
      </c>
      <c r="AE55" s="2">
        <f>SUMIFS('RAW Pop'!$L$2:$L$1729,'RAW Pop'!$G$2:$G$1729,C55,'RAW Pop'!$K$2:$K$1729,$AE$1)/5</f>
        <v>1467249.3593996759</v>
      </c>
      <c r="AF55" s="2">
        <f>SUMIFS('RAW Pop'!$L$2:$L$1729,'RAW Pop'!$G$2:$G$1729,C55,'RAW Pop'!$K$2:$K$1729,$AF$1)/5</f>
        <v>1511992.9377653361</v>
      </c>
      <c r="AG55" s="2">
        <f>SUMIFS('RAW Pop'!$L$2:$L$1729,'RAW Pop'!$G$2:$G$1729,C55,'RAW Pop'!$K$2:$K$1729,$AG$1)/5</f>
        <v>1555596.186893448</v>
      </c>
      <c r="AH55" s="2">
        <f>SUMIFS('RAW Pop'!$L$2:$L$1729,'RAW Pop'!$G$2:$G$1729,C55,'RAW Pop'!$K$2:$K$1729,$AH$1)/5</f>
        <v>1598116.0061855379</v>
      </c>
      <c r="AI55" s="2">
        <f>SUMIFS('RAW Pop'!$L$2:$L$1729,'RAW Pop'!$G$2:$G$1729,C55,'RAW Pop'!$K$2:$K$1729,$AI$1)/5</f>
        <v>1639360.6641672461</v>
      </c>
    </row>
    <row r="56" spans="1:35" x14ac:dyDescent="0.2">
      <c r="A56">
        <f t="shared" si="0"/>
        <v>55</v>
      </c>
      <c r="B56" t="s">
        <v>32</v>
      </c>
      <c r="C56" s="1">
        <v>16</v>
      </c>
      <c r="D56" s="2">
        <f>SUMIFS('RAW Pop'!$L$2:$L$1729,'RAW Pop'!$G$2:$G$1729,C56,'RAW Pop'!$K$2:$K$1729,$D$1)/5</f>
        <v>540958.08960446401</v>
      </c>
      <c r="E56" s="2">
        <f>SUMIFS('RAW Pop'!$L$2:$L$1729,'RAW Pop'!$G$2:$G$1729,C56,'RAW Pop'!$K$2:$K$1729,$E$1)/5</f>
        <v>560277.50252583995</v>
      </c>
      <c r="F56" s="2">
        <f>SUMIFS('RAW Pop'!$L$2:$L$1729,'RAW Pop'!$G$2:$G$1729,C56,'RAW Pop'!$K$2:$K$1729,$F$1)/5</f>
        <v>571247.85613724601</v>
      </c>
      <c r="G56" s="2">
        <f>SUMIFS('RAW Pop'!$L$2:$L$1729,'RAW Pop'!$G$2:$G$1729,C56,'RAW Pop'!$K$2:$K$1729,$G$1)/5</f>
        <v>582459.12379012792</v>
      </c>
      <c r="H56" s="2">
        <f>SUMIFS('RAW Pop'!$L$2:$L$1729,'RAW Pop'!$G$2:$G$1729,C56,'RAW Pop'!$K$2:$K$1729,$H$1)/5</f>
        <v>593977.394526758</v>
      </c>
      <c r="I56" s="2">
        <f>SUMIFS('RAW Pop'!$L$2:$L$1729,'RAW Pop'!$G$2:$G$1729,C56,'RAW Pop'!$K$2:$K$1729,$I$1)/5</f>
        <v>605717.98601694196</v>
      </c>
      <c r="J56" s="2">
        <f>SUMIFS('RAW Pop'!$L$2:$L$1729,'RAW Pop'!$G$2:$G$1729,C56,'RAW Pop'!$K$2:$K$1729,$J$1)/5</f>
        <v>613157.70361474203</v>
      </c>
      <c r="K56" s="2">
        <f>SUMIFS('RAW Pop'!$L$2:$L$1729,'RAW Pop'!$G$2:$G$1729,C56,'RAW Pop'!$K$2:$K$1729,$K$1)/5</f>
        <v>618771.68443588796</v>
      </c>
      <c r="L56" s="2">
        <f>SUMIFS('RAW Pop'!$L$2:$L$1729,'RAW Pop'!$G$2:$G$1729,C56,'RAW Pop'!$K$2:$K$1729,$L$1)/5</f>
        <v>623687.90721466404</v>
      </c>
      <c r="M56" s="2">
        <f>SUMIFS('RAW Pop'!$L$2:$L$1729,'RAW Pop'!$G$2:$G$1729,C56,'RAW Pop'!$K$2:$K$1729,$M$1)/5</f>
        <v>629410.86330984801</v>
      </c>
      <c r="N56" s="2">
        <f>SUMIFS('RAW Pop'!$L$2:$L$1729,'RAW Pop'!$G$2:$G$1729,C56,'RAW Pop'!$K$2:$K$1729,$N$1)/5</f>
        <v>637410.74542866205</v>
      </c>
      <c r="O56" s="2">
        <f>SUMIFS('RAW Pop'!$L$2:$L$1729,'RAW Pop'!$G$2:$G$1729,C56,'RAW Pop'!$K$2:$K$1729,$O$1)/5</f>
        <v>643780.43911336001</v>
      </c>
      <c r="P56" s="2">
        <f>SUMIFS('RAW Pop'!$L$2:$L$1729,'RAW Pop'!$G$2:$G$1729,C56,'RAW Pop'!$K$2:$K$1729,$P$1)/5</f>
        <v>648225.68590751803</v>
      </c>
      <c r="Q56" s="2">
        <f>SUMIFS('RAW Pop'!$L$2:$L$1729,'RAW Pop'!$G$2:$G$1729,C56,'RAW Pop'!$K$2:$K$1729,$Q$1)/5</f>
        <v>655487.81128362799</v>
      </c>
      <c r="R56" s="2">
        <f>SUMIFS('RAW Pop'!$L$2:$L$1729,'RAW Pop'!$G$2:$G$1729,C56,'RAW Pop'!$K$2:$K$1729,$R$1)/5</f>
        <v>668796.85896590399</v>
      </c>
      <c r="S56" s="2">
        <f>SUMIFS('RAW Pop'!$L$2:$L$1729,'RAW Pop'!$G$2:$G$1729,C56,'RAW Pop'!$K$2:$K$1729,$S$1)/5</f>
        <v>694551.14380669198</v>
      </c>
      <c r="T56" s="2">
        <f>SUMIFS('RAW Pop'!$L$2:$L$1729,'RAW Pop'!$G$2:$G$1729,C56,'RAW Pop'!$K$2:$K$1729,$T$1)/5</f>
        <v>714783.73217996792</v>
      </c>
      <c r="U56" s="2">
        <f>SUMIFS('RAW Pop'!$L$2:$L$1729,'RAW Pop'!$G$2:$G$1729,C56,'RAW Pop'!$K$2:$K$1729,$U$1)/5</f>
        <v>745824.47359337402</v>
      </c>
      <c r="V56" s="2">
        <f>SUMIFS('RAW Pop'!$L$2:$L$1729,'RAW Pop'!$G$2:$G$1729,C56,'RAW Pop'!$K$2:$K$1729,$V$1)/5</f>
        <v>781911.07816740801</v>
      </c>
      <c r="W56" s="2">
        <f>SUMIFS('RAW Pop'!$L$2:$L$1729,'RAW Pop'!$G$2:$G$1729,C56,'RAW Pop'!$K$2:$K$1729,$W$1)/5</f>
        <v>819351.36564980401</v>
      </c>
      <c r="X56" s="2">
        <f>SUMIFS('RAW Pop'!$L$2:$L$1729,'RAW Pop'!$G$2:$G$1729,C56,'RAW Pop'!$K$2:$K$1729,$X$1)/5</f>
        <v>852002.34786332399</v>
      </c>
      <c r="Y56" s="2">
        <f>SUMIFS('RAW Pop'!$L$2:$L$1729,'RAW Pop'!$G$2:$G$1729,C56,'RAW Pop'!$K$2:$K$1729,$Y$1)/5</f>
        <v>895603.05191357597</v>
      </c>
      <c r="Z56" s="2">
        <f>SUMIFS('RAW Pop'!$L$2:$L$1729,'RAW Pop'!$G$2:$G$1729,C56,'RAW Pop'!$K$2:$K$1729,$Z$1)/5</f>
        <v>940177.42862151004</v>
      </c>
      <c r="AA56" s="2">
        <f>SUMIFS('RAW Pop'!$L$2:$L$1729,'RAW Pop'!$G$2:$G$1729,C56,'RAW Pop'!$K$2:$K$1729,$AA$1)/5</f>
        <v>985167.39901766996</v>
      </c>
      <c r="AB56" s="2">
        <f>SUMIFS('RAW Pop'!$L$2:$L$1729,'RAW Pop'!$G$2:$G$1729,C56,'RAW Pop'!$K$2:$K$1729,$AB$1)/5</f>
        <v>1030450.060586012</v>
      </c>
      <c r="AC56" s="2">
        <f>SUMIFS('RAW Pop'!$L$2:$L$1729,'RAW Pop'!$G$2:$G$1729,C56,'RAW Pop'!$K$2:$K$1729,$AC$1)/5</f>
        <v>1076341.50622467</v>
      </c>
      <c r="AD56" s="2">
        <f>SUMIFS('RAW Pop'!$L$2:$L$1729,'RAW Pop'!$G$2:$G$1729,C56,'RAW Pop'!$K$2:$K$1729,$AD$1)/5</f>
        <v>1123793.1527154241</v>
      </c>
      <c r="AE56" s="2">
        <f>SUMIFS('RAW Pop'!$L$2:$L$1729,'RAW Pop'!$G$2:$G$1729,C56,'RAW Pop'!$K$2:$K$1729,$AE$1)/5</f>
        <v>1173460.559871082</v>
      </c>
      <c r="AF56" s="2">
        <f>SUMIFS('RAW Pop'!$L$2:$L$1729,'RAW Pop'!$G$2:$G$1729,C56,'RAW Pop'!$K$2:$K$1729,$AF$1)/5</f>
        <v>1224496.2431068539</v>
      </c>
      <c r="AG56" s="2">
        <f>SUMIFS('RAW Pop'!$L$2:$L$1729,'RAW Pop'!$G$2:$G$1729,C56,'RAW Pop'!$K$2:$K$1729,$AG$1)/5</f>
        <v>1275903.427980542</v>
      </c>
      <c r="AH56" s="2">
        <f>SUMIFS('RAW Pop'!$L$2:$L$1729,'RAW Pop'!$G$2:$G$1729,C56,'RAW Pop'!$K$2:$K$1729,$AH$1)/5</f>
        <v>1326191.3232158539</v>
      </c>
      <c r="AI56" s="2">
        <f>SUMIFS('RAW Pop'!$L$2:$L$1729,'RAW Pop'!$G$2:$G$1729,C56,'RAW Pop'!$K$2:$K$1729,$AI$1)/5</f>
        <v>1373474.7912046199</v>
      </c>
    </row>
    <row r="57" spans="1:35" x14ac:dyDescent="0.2">
      <c r="A57">
        <f t="shared" si="0"/>
        <v>56</v>
      </c>
      <c r="B57" t="s">
        <v>32</v>
      </c>
      <c r="C57" s="1">
        <v>16</v>
      </c>
      <c r="D57" s="2">
        <f>SUMIFS('RAW Pop'!$L$2:$L$1729,'RAW Pop'!$G$2:$G$1729,C57,'RAW Pop'!$K$2:$K$1729,$D$1)/5</f>
        <v>540958.08960446401</v>
      </c>
      <c r="E57" s="2">
        <f>SUMIFS('RAW Pop'!$L$2:$L$1729,'RAW Pop'!$G$2:$G$1729,C57,'RAW Pop'!$K$2:$K$1729,$E$1)/5</f>
        <v>560277.50252583995</v>
      </c>
      <c r="F57" s="2">
        <f>SUMIFS('RAW Pop'!$L$2:$L$1729,'RAW Pop'!$G$2:$G$1729,C57,'RAW Pop'!$K$2:$K$1729,$F$1)/5</f>
        <v>571247.85613724601</v>
      </c>
      <c r="G57" s="2">
        <f>SUMIFS('RAW Pop'!$L$2:$L$1729,'RAW Pop'!$G$2:$G$1729,C57,'RAW Pop'!$K$2:$K$1729,$G$1)/5</f>
        <v>582459.12379012792</v>
      </c>
      <c r="H57" s="2">
        <f>SUMIFS('RAW Pop'!$L$2:$L$1729,'RAW Pop'!$G$2:$G$1729,C57,'RAW Pop'!$K$2:$K$1729,$H$1)/5</f>
        <v>593977.394526758</v>
      </c>
      <c r="I57" s="2">
        <f>SUMIFS('RAW Pop'!$L$2:$L$1729,'RAW Pop'!$G$2:$G$1729,C57,'RAW Pop'!$K$2:$K$1729,$I$1)/5</f>
        <v>605717.98601694196</v>
      </c>
      <c r="J57" s="2">
        <f>SUMIFS('RAW Pop'!$L$2:$L$1729,'RAW Pop'!$G$2:$G$1729,C57,'RAW Pop'!$K$2:$K$1729,$J$1)/5</f>
        <v>613157.70361474203</v>
      </c>
      <c r="K57" s="2">
        <f>SUMIFS('RAW Pop'!$L$2:$L$1729,'RAW Pop'!$G$2:$G$1729,C57,'RAW Pop'!$K$2:$K$1729,$K$1)/5</f>
        <v>618771.68443588796</v>
      </c>
      <c r="L57" s="2">
        <f>SUMIFS('RAW Pop'!$L$2:$L$1729,'RAW Pop'!$G$2:$G$1729,C57,'RAW Pop'!$K$2:$K$1729,$L$1)/5</f>
        <v>623687.90721466404</v>
      </c>
      <c r="M57" s="2">
        <f>SUMIFS('RAW Pop'!$L$2:$L$1729,'RAW Pop'!$G$2:$G$1729,C57,'RAW Pop'!$K$2:$K$1729,$M$1)/5</f>
        <v>629410.86330984801</v>
      </c>
      <c r="N57" s="2">
        <f>SUMIFS('RAW Pop'!$L$2:$L$1729,'RAW Pop'!$G$2:$G$1729,C57,'RAW Pop'!$K$2:$K$1729,$N$1)/5</f>
        <v>637410.74542866205</v>
      </c>
      <c r="O57" s="2">
        <f>SUMIFS('RAW Pop'!$L$2:$L$1729,'RAW Pop'!$G$2:$G$1729,C57,'RAW Pop'!$K$2:$K$1729,$O$1)/5</f>
        <v>643780.43911336001</v>
      </c>
      <c r="P57" s="2">
        <f>SUMIFS('RAW Pop'!$L$2:$L$1729,'RAW Pop'!$G$2:$G$1729,C57,'RAW Pop'!$K$2:$K$1729,$P$1)/5</f>
        <v>648225.68590751803</v>
      </c>
      <c r="Q57" s="2">
        <f>SUMIFS('RAW Pop'!$L$2:$L$1729,'RAW Pop'!$G$2:$G$1729,C57,'RAW Pop'!$K$2:$K$1729,$Q$1)/5</f>
        <v>655487.81128362799</v>
      </c>
      <c r="R57" s="2">
        <f>SUMIFS('RAW Pop'!$L$2:$L$1729,'RAW Pop'!$G$2:$G$1729,C57,'RAW Pop'!$K$2:$K$1729,$R$1)/5</f>
        <v>668796.85896590399</v>
      </c>
      <c r="S57" s="2">
        <f>SUMIFS('RAW Pop'!$L$2:$L$1729,'RAW Pop'!$G$2:$G$1729,C57,'RAW Pop'!$K$2:$K$1729,$S$1)/5</f>
        <v>694551.14380669198</v>
      </c>
      <c r="T57" s="2">
        <f>SUMIFS('RAW Pop'!$L$2:$L$1729,'RAW Pop'!$G$2:$G$1729,C57,'RAW Pop'!$K$2:$K$1729,$T$1)/5</f>
        <v>714783.73217996792</v>
      </c>
      <c r="U57" s="2">
        <f>SUMIFS('RAW Pop'!$L$2:$L$1729,'RAW Pop'!$G$2:$G$1729,C57,'RAW Pop'!$K$2:$K$1729,$U$1)/5</f>
        <v>745824.47359337402</v>
      </c>
      <c r="V57" s="2">
        <f>SUMIFS('RAW Pop'!$L$2:$L$1729,'RAW Pop'!$G$2:$G$1729,C57,'RAW Pop'!$K$2:$K$1729,$V$1)/5</f>
        <v>781911.07816740801</v>
      </c>
      <c r="W57" s="2">
        <f>SUMIFS('RAW Pop'!$L$2:$L$1729,'RAW Pop'!$G$2:$G$1729,C57,'RAW Pop'!$K$2:$K$1729,$W$1)/5</f>
        <v>819351.36564980401</v>
      </c>
      <c r="X57" s="2">
        <f>SUMIFS('RAW Pop'!$L$2:$L$1729,'RAW Pop'!$G$2:$G$1729,C57,'RAW Pop'!$K$2:$K$1729,$X$1)/5</f>
        <v>852002.34786332399</v>
      </c>
      <c r="Y57" s="2">
        <f>SUMIFS('RAW Pop'!$L$2:$L$1729,'RAW Pop'!$G$2:$G$1729,C57,'RAW Pop'!$K$2:$K$1729,$Y$1)/5</f>
        <v>895603.05191357597</v>
      </c>
      <c r="Z57" s="2">
        <f>SUMIFS('RAW Pop'!$L$2:$L$1729,'RAW Pop'!$G$2:$G$1729,C57,'RAW Pop'!$K$2:$K$1729,$Z$1)/5</f>
        <v>940177.42862151004</v>
      </c>
      <c r="AA57" s="2">
        <f>SUMIFS('RAW Pop'!$L$2:$L$1729,'RAW Pop'!$G$2:$G$1729,C57,'RAW Pop'!$K$2:$K$1729,$AA$1)/5</f>
        <v>985167.39901766996</v>
      </c>
      <c r="AB57" s="2">
        <f>SUMIFS('RAW Pop'!$L$2:$L$1729,'RAW Pop'!$G$2:$G$1729,C57,'RAW Pop'!$K$2:$K$1729,$AB$1)/5</f>
        <v>1030450.060586012</v>
      </c>
      <c r="AC57" s="2">
        <f>SUMIFS('RAW Pop'!$L$2:$L$1729,'RAW Pop'!$G$2:$G$1729,C57,'RAW Pop'!$K$2:$K$1729,$AC$1)/5</f>
        <v>1076341.50622467</v>
      </c>
      <c r="AD57" s="2">
        <f>SUMIFS('RAW Pop'!$L$2:$L$1729,'RAW Pop'!$G$2:$G$1729,C57,'RAW Pop'!$K$2:$K$1729,$AD$1)/5</f>
        <v>1123793.1527154241</v>
      </c>
      <c r="AE57" s="2">
        <f>SUMIFS('RAW Pop'!$L$2:$L$1729,'RAW Pop'!$G$2:$G$1729,C57,'RAW Pop'!$K$2:$K$1729,$AE$1)/5</f>
        <v>1173460.559871082</v>
      </c>
      <c r="AF57" s="2">
        <f>SUMIFS('RAW Pop'!$L$2:$L$1729,'RAW Pop'!$G$2:$G$1729,C57,'RAW Pop'!$K$2:$K$1729,$AF$1)/5</f>
        <v>1224496.2431068539</v>
      </c>
      <c r="AG57" s="2">
        <f>SUMIFS('RAW Pop'!$L$2:$L$1729,'RAW Pop'!$G$2:$G$1729,C57,'RAW Pop'!$K$2:$K$1729,$AG$1)/5</f>
        <v>1275903.427980542</v>
      </c>
      <c r="AH57" s="2">
        <f>SUMIFS('RAW Pop'!$L$2:$L$1729,'RAW Pop'!$G$2:$G$1729,C57,'RAW Pop'!$K$2:$K$1729,$AH$1)/5</f>
        <v>1326191.3232158539</v>
      </c>
      <c r="AI57" s="2">
        <f>SUMIFS('RAW Pop'!$L$2:$L$1729,'RAW Pop'!$G$2:$G$1729,C57,'RAW Pop'!$K$2:$K$1729,$AI$1)/5</f>
        <v>1373474.7912046199</v>
      </c>
    </row>
    <row r="58" spans="1:35" x14ac:dyDescent="0.2">
      <c r="A58">
        <f t="shared" si="0"/>
        <v>57</v>
      </c>
      <c r="B58" t="s">
        <v>32</v>
      </c>
      <c r="C58" s="1">
        <v>16</v>
      </c>
      <c r="D58" s="2">
        <f>SUMIFS('RAW Pop'!$L$2:$L$1729,'RAW Pop'!$G$2:$G$1729,C58,'RAW Pop'!$K$2:$K$1729,$D$1)/5</f>
        <v>540958.08960446401</v>
      </c>
      <c r="E58" s="2">
        <f>SUMIFS('RAW Pop'!$L$2:$L$1729,'RAW Pop'!$G$2:$G$1729,C58,'RAW Pop'!$K$2:$K$1729,$E$1)/5</f>
        <v>560277.50252583995</v>
      </c>
      <c r="F58" s="2">
        <f>SUMIFS('RAW Pop'!$L$2:$L$1729,'RAW Pop'!$G$2:$G$1729,C58,'RAW Pop'!$K$2:$K$1729,$F$1)/5</f>
        <v>571247.85613724601</v>
      </c>
      <c r="G58" s="2">
        <f>SUMIFS('RAW Pop'!$L$2:$L$1729,'RAW Pop'!$G$2:$G$1729,C58,'RAW Pop'!$K$2:$K$1729,$G$1)/5</f>
        <v>582459.12379012792</v>
      </c>
      <c r="H58" s="2">
        <f>SUMIFS('RAW Pop'!$L$2:$L$1729,'RAW Pop'!$G$2:$G$1729,C58,'RAW Pop'!$K$2:$K$1729,$H$1)/5</f>
        <v>593977.394526758</v>
      </c>
      <c r="I58" s="2">
        <f>SUMIFS('RAW Pop'!$L$2:$L$1729,'RAW Pop'!$G$2:$G$1729,C58,'RAW Pop'!$K$2:$K$1729,$I$1)/5</f>
        <v>605717.98601694196</v>
      </c>
      <c r="J58" s="2">
        <f>SUMIFS('RAW Pop'!$L$2:$L$1729,'RAW Pop'!$G$2:$G$1729,C58,'RAW Pop'!$K$2:$K$1729,$J$1)/5</f>
        <v>613157.70361474203</v>
      </c>
      <c r="K58" s="2">
        <f>SUMIFS('RAW Pop'!$L$2:$L$1729,'RAW Pop'!$G$2:$G$1729,C58,'RAW Pop'!$K$2:$K$1729,$K$1)/5</f>
        <v>618771.68443588796</v>
      </c>
      <c r="L58" s="2">
        <f>SUMIFS('RAW Pop'!$L$2:$L$1729,'RAW Pop'!$G$2:$G$1729,C58,'RAW Pop'!$K$2:$K$1729,$L$1)/5</f>
        <v>623687.90721466404</v>
      </c>
      <c r="M58" s="2">
        <f>SUMIFS('RAW Pop'!$L$2:$L$1729,'RAW Pop'!$G$2:$G$1729,C58,'RAW Pop'!$K$2:$K$1729,$M$1)/5</f>
        <v>629410.86330984801</v>
      </c>
      <c r="N58" s="2">
        <f>SUMIFS('RAW Pop'!$L$2:$L$1729,'RAW Pop'!$G$2:$G$1729,C58,'RAW Pop'!$K$2:$K$1729,$N$1)/5</f>
        <v>637410.74542866205</v>
      </c>
      <c r="O58" s="2">
        <f>SUMIFS('RAW Pop'!$L$2:$L$1729,'RAW Pop'!$G$2:$G$1729,C58,'RAW Pop'!$K$2:$K$1729,$O$1)/5</f>
        <v>643780.43911336001</v>
      </c>
      <c r="P58" s="2">
        <f>SUMIFS('RAW Pop'!$L$2:$L$1729,'RAW Pop'!$G$2:$G$1729,C58,'RAW Pop'!$K$2:$K$1729,$P$1)/5</f>
        <v>648225.68590751803</v>
      </c>
      <c r="Q58" s="2">
        <f>SUMIFS('RAW Pop'!$L$2:$L$1729,'RAW Pop'!$G$2:$G$1729,C58,'RAW Pop'!$K$2:$K$1729,$Q$1)/5</f>
        <v>655487.81128362799</v>
      </c>
      <c r="R58" s="2">
        <f>SUMIFS('RAW Pop'!$L$2:$L$1729,'RAW Pop'!$G$2:$G$1729,C58,'RAW Pop'!$K$2:$K$1729,$R$1)/5</f>
        <v>668796.85896590399</v>
      </c>
      <c r="S58" s="2">
        <f>SUMIFS('RAW Pop'!$L$2:$L$1729,'RAW Pop'!$G$2:$G$1729,C58,'RAW Pop'!$K$2:$K$1729,$S$1)/5</f>
        <v>694551.14380669198</v>
      </c>
      <c r="T58" s="2">
        <f>SUMIFS('RAW Pop'!$L$2:$L$1729,'RAW Pop'!$G$2:$G$1729,C58,'RAW Pop'!$K$2:$K$1729,$T$1)/5</f>
        <v>714783.73217996792</v>
      </c>
      <c r="U58" s="2">
        <f>SUMIFS('RAW Pop'!$L$2:$L$1729,'RAW Pop'!$G$2:$G$1729,C58,'RAW Pop'!$K$2:$K$1729,$U$1)/5</f>
        <v>745824.47359337402</v>
      </c>
      <c r="V58" s="2">
        <f>SUMIFS('RAW Pop'!$L$2:$L$1729,'RAW Pop'!$G$2:$G$1729,C58,'RAW Pop'!$K$2:$K$1729,$V$1)/5</f>
        <v>781911.07816740801</v>
      </c>
      <c r="W58" s="2">
        <f>SUMIFS('RAW Pop'!$L$2:$L$1729,'RAW Pop'!$G$2:$G$1729,C58,'RAW Pop'!$K$2:$K$1729,$W$1)/5</f>
        <v>819351.36564980401</v>
      </c>
      <c r="X58" s="2">
        <f>SUMIFS('RAW Pop'!$L$2:$L$1729,'RAW Pop'!$G$2:$G$1729,C58,'RAW Pop'!$K$2:$K$1729,$X$1)/5</f>
        <v>852002.34786332399</v>
      </c>
      <c r="Y58" s="2">
        <f>SUMIFS('RAW Pop'!$L$2:$L$1729,'RAW Pop'!$G$2:$G$1729,C58,'RAW Pop'!$K$2:$K$1729,$Y$1)/5</f>
        <v>895603.05191357597</v>
      </c>
      <c r="Z58" s="2">
        <f>SUMIFS('RAW Pop'!$L$2:$L$1729,'RAW Pop'!$G$2:$G$1729,C58,'RAW Pop'!$K$2:$K$1729,$Z$1)/5</f>
        <v>940177.42862151004</v>
      </c>
      <c r="AA58" s="2">
        <f>SUMIFS('RAW Pop'!$L$2:$L$1729,'RAW Pop'!$G$2:$G$1729,C58,'RAW Pop'!$K$2:$K$1729,$AA$1)/5</f>
        <v>985167.39901766996</v>
      </c>
      <c r="AB58" s="2">
        <f>SUMIFS('RAW Pop'!$L$2:$L$1729,'RAW Pop'!$G$2:$G$1729,C58,'RAW Pop'!$K$2:$K$1729,$AB$1)/5</f>
        <v>1030450.060586012</v>
      </c>
      <c r="AC58" s="2">
        <f>SUMIFS('RAW Pop'!$L$2:$L$1729,'RAW Pop'!$G$2:$G$1729,C58,'RAW Pop'!$K$2:$K$1729,$AC$1)/5</f>
        <v>1076341.50622467</v>
      </c>
      <c r="AD58" s="2">
        <f>SUMIFS('RAW Pop'!$L$2:$L$1729,'RAW Pop'!$G$2:$G$1729,C58,'RAW Pop'!$K$2:$K$1729,$AD$1)/5</f>
        <v>1123793.1527154241</v>
      </c>
      <c r="AE58" s="2">
        <f>SUMIFS('RAW Pop'!$L$2:$L$1729,'RAW Pop'!$G$2:$G$1729,C58,'RAW Pop'!$K$2:$K$1729,$AE$1)/5</f>
        <v>1173460.559871082</v>
      </c>
      <c r="AF58" s="2">
        <f>SUMIFS('RAW Pop'!$L$2:$L$1729,'RAW Pop'!$G$2:$G$1729,C58,'RAW Pop'!$K$2:$K$1729,$AF$1)/5</f>
        <v>1224496.2431068539</v>
      </c>
      <c r="AG58" s="2">
        <f>SUMIFS('RAW Pop'!$L$2:$L$1729,'RAW Pop'!$G$2:$G$1729,C58,'RAW Pop'!$K$2:$K$1729,$AG$1)/5</f>
        <v>1275903.427980542</v>
      </c>
      <c r="AH58" s="2">
        <f>SUMIFS('RAW Pop'!$L$2:$L$1729,'RAW Pop'!$G$2:$G$1729,C58,'RAW Pop'!$K$2:$K$1729,$AH$1)/5</f>
        <v>1326191.3232158539</v>
      </c>
      <c r="AI58" s="2">
        <f>SUMIFS('RAW Pop'!$L$2:$L$1729,'RAW Pop'!$G$2:$G$1729,C58,'RAW Pop'!$K$2:$K$1729,$AI$1)/5</f>
        <v>1373474.7912046199</v>
      </c>
    </row>
    <row r="59" spans="1:35" x14ac:dyDescent="0.2">
      <c r="A59">
        <f t="shared" si="0"/>
        <v>58</v>
      </c>
      <c r="B59" t="s">
        <v>32</v>
      </c>
      <c r="C59" s="1">
        <v>16</v>
      </c>
      <c r="D59" s="2">
        <f>SUMIFS('RAW Pop'!$L$2:$L$1729,'RAW Pop'!$G$2:$G$1729,C59,'RAW Pop'!$K$2:$K$1729,$D$1)/5</f>
        <v>540958.08960446401</v>
      </c>
      <c r="E59" s="2">
        <f>SUMIFS('RAW Pop'!$L$2:$L$1729,'RAW Pop'!$G$2:$G$1729,C59,'RAW Pop'!$K$2:$K$1729,$E$1)/5</f>
        <v>560277.50252583995</v>
      </c>
      <c r="F59" s="2">
        <f>SUMIFS('RAW Pop'!$L$2:$L$1729,'RAW Pop'!$G$2:$G$1729,C59,'RAW Pop'!$K$2:$K$1729,$F$1)/5</f>
        <v>571247.85613724601</v>
      </c>
      <c r="G59" s="2">
        <f>SUMIFS('RAW Pop'!$L$2:$L$1729,'RAW Pop'!$G$2:$G$1729,C59,'RAW Pop'!$K$2:$K$1729,$G$1)/5</f>
        <v>582459.12379012792</v>
      </c>
      <c r="H59" s="2">
        <f>SUMIFS('RAW Pop'!$L$2:$L$1729,'RAW Pop'!$G$2:$G$1729,C59,'RAW Pop'!$K$2:$K$1729,$H$1)/5</f>
        <v>593977.394526758</v>
      </c>
      <c r="I59" s="2">
        <f>SUMIFS('RAW Pop'!$L$2:$L$1729,'RAW Pop'!$G$2:$G$1729,C59,'RAW Pop'!$K$2:$K$1729,$I$1)/5</f>
        <v>605717.98601694196</v>
      </c>
      <c r="J59" s="2">
        <f>SUMIFS('RAW Pop'!$L$2:$L$1729,'RAW Pop'!$G$2:$G$1729,C59,'RAW Pop'!$K$2:$K$1729,$J$1)/5</f>
        <v>613157.70361474203</v>
      </c>
      <c r="K59" s="2">
        <f>SUMIFS('RAW Pop'!$L$2:$L$1729,'RAW Pop'!$G$2:$G$1729,C59,'RAW Pop'!$K$2:$K$1729,$K$1)/5</f>
        <v>618771.68443588796</v>
      </c>
      <c r="L59" s="2">
        <f>SUMIFS('RAW Pop'!$L$2:$L$1729,'RAW Pop'!$G$2:$G$1729,C59,'RAW Pop'!$K$2:$K$1729,$L$1)/5</f>
        <v>623687.90721466404</v>
      </c>
      <c r="M59" s="2">
        <f>SUMIFS('RAW Pop'!$L$2:$L$1729,'RAW Pop'!$G$2:$G$1729,C59,'RAW Pop'!$K$2:$K$1729,$M$1)/5</f>
        <v>629410.86330984801</v>
      </c>
      <c r="N59" s="2">
        <f>SUMIFS('RAW Pop'!$L$2:$L$1729,'RAW Pop'!$G$2:$G$1729,C59,'RAW Pop'!$K$2:$K$1729,$N$1)/5</f>
        <v>637410.74542866205</v>
      </c>
      <c r="O59" s="2">
        <f>SUMIFS('RAW Pop'!$L$2:$L$1729,'RAW Pop'!$G$2:$G$1729,C59,'RAW Pop'!$K$2:$K$1729,$O$1)/5</f>
        <v>643780.43911336001</v>
      </c>
      <c r="P59" s="2">
        <f>SUMIFS('RAW Pop'!$L$2:$L$1729,'RAW Pop'!$G$2:$G$1729,C59,'RAW Pop'!$K$2:$K$1729,$P$1)/5</f>
        <v>648225.68590751803</v>
      </c>
      <c r="Q59" s="2">
        <f>SUMIFS('RAW Pop'!$L$2:$L$1729,'RAW Pop'!$G$2:$G$1729,C59,'RAW Pop'!$K$2:$K$1729,$Q$1)/5</f>
        <v>655487.81128362799</v>
      </c>
      <c r="R59" s="2">
        <f>SUMIFS('RAW Pop'!$L$2:$L$1729,'RAW Pop'!$G$2:$G$1729,C59,'RAW Pop'!$K$2:$K$1729,$R$1)/5</f>
        <v>668796.85896590399</v>
      </c>
      <c r="S59" s="2">
        <f>SUMIFS('RAW Pop'!$L$2:$L$1729,'RAW Pop'!$G$2:$G$1729,C59,'RAW Pop'!$K$2:$K$1729,$S$1)/5</f>
        <v>694551.14380669198</v>
      </c>
      <c r="T59" s="2">
        <f>SUMIFS('RAW Pop'!$L$2:$L$1729,'RAW Pop'!$G$2:$G$1729,C59,'RAW Pop'!$K$2:$K$1729,$T$1)/5</f>
        <v>714783.73217996792</v>
      </c>
      <c r="U59" s="2">
        <f>SUMIFS('RAW Pop'!$L$2:$L$1729,'RAW Pop'!$G$2:$G$1729,C59,'RAW Pop'!$K$2:$K$1729,$U$1)/5</f>
        <v>745824.47359337402</v>
      </c>
      <c r="V59" s="2">
        <f>SUMIFS('RAW Pop'!$L$2:$L$1729,'RAW Pop'!$G$2:$G$1729,C59,'RAW Pop'!$K$2:$K$1729,$V$1)/5</f>
        <v>781911.07816740801</v>
      </c>
      <c r="W59" s="2">
        <f>SUMIFS('RAW Pop'!$L$2:$L$1729,'RAW Pop'!$G$2:$G$1729,C59,'RAW Pop'!$K$2:$K$1729,$W$1)/5</f>
        <v>819351.36564980401</v>
      </c>
      <c r="X59" s="2">
        <f>SUMIFS('RAW Pop'!$L$2:$L$1729,'RAW Pop'!$G$2:$G$1729,C59,'RAW Pop'!$K$2:$K$1729,$X$1)/5</f>
        <v>852002.34786332399</v>
      </c>
      <c r="Y59" s="2">
        <f>SUMIFS('RAW Pop'!$L$2:$L$1729,'RAW Pop'!$G$2:$G$1729,C59,'RAW Pop'!$K$2:$K$1729,$Y$1)/5</f>
        <v>895603.05191357597</v>
      </c>
      <c r="Z59" s="2">
        <f>SUMIFS('RAW Pop'!$L$2:$L$1729,'RAW Pop'!$G$2:$G$1729,C59,'RAW Pop'!$K$2:$K$1729,$Z$1)/5</f>
        <v>940177.42862151004</v>
      </c>
      <c r="AA59" s="2">
        <f>SUMIFS('RAW Pop'!$L$2:$L$1729,'RAW Pop'!$G$2:$G$1729,C59,'RAW Pop'!$K$2:$K$1729,$AA$1)/5</f>
        <v>985167.39901766996</v>
      </c>
      <c r="AB59" s="2">
        <f>SUMIFS('RAW Pop'!$L$2:$L$1729,'RAW Pop'!$G$2:$G$1729,C59,'RAW Pop'!$K$2:$K$1729,$AB$1)/5</f>
        <v>1030450.060586012</v>
      </c>
      <c r="AC59" s="2">
        <f>SUMIFS('RAW Pop'!$L$2:$L$1729,'RAW Pop'!$G$2:$G$1729,C59,'RAW Pop'!$K$2:$K$1729,$AC$1)/5</f>
        <v>1076341.50622467</v>
      </c>
      <c r="AD59" s="2">
        <f>SUMIFS('RAW Pop'!$L$2:$L$1729,'RAW Pop'!$G$2:$G$1729,C59,'RAW Pop'!$K$2:$K$1729,$AD$1)/5</f>
        <v>1123793.1527154241</v>
      </c>
      <c r="AE59" s="2">
        <f>SUMIFS('RAW Pop'!$L$2:$L$1729,'RAW Pop'!$G$2:$G$1729,C59,'RAW Pop'!$K$2:$K$1729,$AE$1)/5</f>
        <v>1173460.559871082</v>
      </c>
      <c r="AF59" s="2">
        <f>SUMIFS('RAW Pop'!$L$2:$L$1729,'RAW Pop'!$G$2:$G$1729,C59,'RAW Pop'!$K$2:$K$1729,$AF$1)/5</f>
        <v>1224496.2431068539</v>
      </c>
      <c r="AG59" s="2">
        <f>SUMIFS('RAW Pop'!$L$2:$L$1729,'RAW Pop'!$G$2:$G$1729,C59,'RAW Pop'!$K$2:$K$1729,$AG$1)/5</f>
        <v>1275903.427980542</v>
      </c>
      <c r="AH59" s="2">
        <f>SUMIFS('RAW Pop'!$L$2:$L$1729,'RAW Pop'!$G$2:$G$1729,C59,'RAW Pop'!$K$2:$K$1729,$AH$1)/5</f>
        <v>1326191.3232158539</v>
      </c>
      <c r="AI59" s="2">
        <f>SUMIFS('RAW Pop'!$L$2:$L$1729,'RAW Pop'!$G$2:$G$1729,C59,'RAW Pop'!$K$2:$K$1729,$AI$1)/5</f>
        <v>1373474.7912046199</v>
      </c>
    </row>
    <row r="60" spans="1:35" x14ac:dyDescent="0.2">
      <c r="A60">
        <f t="shared" si="0"/>
        <v>59</v>
      </c>
      <c r="B60" t="s">
        <v>32</v>
      </c>
      <c r="C60" s="1">
        <v>17</v>
      </c>
      <c r="D60" s="2">
        <f>SUMIFS('RAW Pop'!$L$2:$L$1729,'RAW Pop'!$G$2:$G$1729,C60,'RAW Pop'!$K$2:$K$1729,$D$1)/5</f>
        <v>426241.06756003603</v>
      </c>
      <c r="E60" s="2">
        <f>SUMIFS('RAW Pop'!$L$2:$L$1729,'RAW Pop'!$G$2:$G$1729,C60,'RAW Pop'!$K$2:$K$1729,$E$1)/5</f>
        <v>442898.10329178005</v>
      </c>
      <c r="F60" s="2">
        <f>SUMIFS('RAW Pop'!$L$2:$L$1729,'RAW Pop'!$G$2:$G$1729,C60,'RAW Pop'!$K$2:$K$1729,$F$1)/5</f>
        <v>459752.95561609603</v>
      </c>
      <c r="G60" s="2">
        <f>SUMIFS('RAW Pop'!$L$2:$L$1729,'RAW Pop'!$G$2:$G$1729,C60,'RAW Pop'!$K$2:$K$1729,$G$1)/5</f>
        <v>472752.23906710994</v>
      </c>
      <c r="H60" s="2">
        <f>SUMIFS('RAW Pop'!$L$2:$L$1729,'RAW Pop'!$G$2:$G$1729,C60,'RAW Pop'!$K$2:$K$1729,$H$1)/5</f>
        <v>481278.657474812</v>
      </c>
      <c r="I60" s="2">
        <f>SUMIFS('RAW Pop'!$L$2:$L$1729,'RAW Pop'!$G$2:$G$1729,C60,'RAW Pop'!$K$2:$K$1729,$I$1)/5</f>
        <v>485120.87207670801</v>
      </c>
      <c r="J60" s="2">
        <f>SUMIFS('RAW Pop'!$L$2:$L$1729,'RAW Pop'!$G$2:$G$1729,C60,'RAW Pop'!$K$2:$K$1729,$J$1)/5</f>
        <v>501524.10200757004</v>
      </c>
      <c r="K60" s="2">
        <f>SUMIFS('RAW Pop'!$L$2:$L$1729,'RAW Pop'!$G$2:$G$1729,C60,'RAW Pop'!$K$2:$K$1729,$K$1)/5</f>
        <v>510607.55837777199</v>
      </c>
      <c r="L60" s="2">
        <f>SUMIFS('RAW Pop'!$L$2:$L$1729,'RAW Pop'!$G$2:$G$1729,C60,'RAW Pop'!$K$2:$K$1729,$L$1)/5</f>
        <v>520096.34469717601</v>
      </c>
      <c r="M60" s="2">
        <f>SUMIFS('RAW Pop'!$L$2:$L$1729,'RAW Pop'!$G$2:$G$1729,C60,'RAW Pop'!$K$2:$K$1729,$M$1)/5</f>
        <v>530043.41279694403</v>
      </c>
      <c r="N60" s="2">
        <f>SUMIFS('RAW Pop'!$L$2:$L$1729,'RAW Pop'!$G$2:$G$1729,C60,'RAW Pop'!$K$2:$K$1729,$N$1)/5</f>
        <v>540350.575153062</v>
      </c>
      <c r="O60" s="2">
        <f>SUMIFS('RAW Pop'!$L$2:$L$1729,'RAW Pop'!$G$2:$G$1729,C60,'RAW Pop'!$K$2:$K$1729,$O$1)/5</f>
        <v>547114.53016105399</v>
      </c>
      <c r="P60" s="2">
        <f>SUMIFS('RAW Pop'!$L$2:$L$1729,'RAW Pop'!$G$2:$G$1729,C60,'RAW Pop'!$K$2:$K$1729,$P$1)/5</f>
        <v>552530.56784871197</v>
      </c>
      <c r="Q60" s="2">
        <f>SUMIFS('RAW Pop'!$L$2:$L$1729,'RAW Pop'!$G$2:$G$1729,C60,'RAW Pop'!$K$2:$K$1729,$Q$1)/5</f>
        <v>557691.62031978799</v>
      </c>
      <c r="R60" s="2">
        <f>SUMIFS('RAW Pop'!$L$2:$L$1729,'RAW Pop'!$G$2:$G$1729,C60,'RAW Pop'!$K$2:$K$1729,$R$1)/5</f>
        <v>563577.22993634804</v>
      </c>
      <c r="S60" s="2">
        <f>SUMIFS('RAW Pop'!$L$2:$L$1729,'RAW Pop'!$G$2:$G$1729,C60,'RAW Pop'!$K$2:$K$1729,$S$1)/5</f>
        <v>571960.63702621404</v>
      </c>
      <c r="T60" s="2">
        <f>SUMIFS('RAW Pop'!$L$2:$L$1729,'RAW Pop'!$G$2:$G$1729,C60,'RAW Pop'!$K$2:$K$1729,$T$1)/5</f>
        <v>579869.50833978993</v>
      </c>
      <c r="U60" s="2">
        <f>SUMIFS('RAW Pop'!$L$2:$L$1729,'RAW Pop'!$G$2:$G$1729,C60,'RAW Pop'!$K$2:$K$1729,$U$1)/5</f>
        <v>586449.94440298795</v>
      </c>
      <c r="V60" s="2">
        <f>SUMIFS('RAW Pop'!$L$2:$L$1729,'RAW Pop'!$G$2:$G$1729,C60,'RAW Pop'!$K$2:$K$1729,$V$1)/5</f>
        <v>596023.27708438004</v>
      </c>
      <c r="W60" s="2">
        <f>SUMIFS('RAW Pop'!$L$2:$L$1729,'RAW Pop'!$G$2:$G$1729,C60,'RAW Pop'!$K$2:$K$1729,$W$1)/5</f>
        <v>612033.65289272205</v>
      </c>
      <c r="X60" s="2">
        <f>SUMIFS('RAW Pop'!$L$2:$L$1729,'RAW Pop'!$G$2:$G$1729,C60,'RAW Pop'!$K$2:$K$1729,$X$1)/5</f>
        <v>640038.74026121595</v>
      </c>
      <c r="Y60" s="2">
        <f>SUMIFS('RAW Pop'!$L$2:$L$1729,'RAW Pop'!$G$2:$G$1729,C60,'RAW Pop'!$K$2:$K$1729,$Y$1)/5</f>
        <v>662986.66114393598</v>
      </c>
      <c r="Z60" s="2">
        <f>SUMIFS('RAW Pop'!$L$2:$L$1729,'RAW Pop'!$G$2:$G$1729,C60,'RAW Pop'!$K$2:$K$1729,$Z$1)/5</f>
        <v>696389.34784550802</v>
      </c>
      <c r="AA60" s="2">
        <f>SUMIFS('RAW Pop'!$L$2:$L$1729,'RAW Pop'!$G$2:$G$1729,C60,'RAW Pop'!$K$2:$K$1729,$AA$1)/5</f>
        <v>734896.78638986801</v>
      </c>
      <c r="AB60" s="2">
        <f>SUMIFS('RAW Pop'!$L$2:$L$1729,'RAW Pop'!$G$2:$G$1729,C60,'RAW Pop'!$K$2:$K$1729,$AB$1)/5</f>
        <v>774884.86479555396</v>
      </c>
      <c r="AC60" s="2">
        <f>SUMIFS('RAW Pop'!$L$2:$L$1729,'RAW Pop'!$G$2:$G$1729,C60,'RAW Pop'!$K$2:$K$1729,$AC$1)/5</f>
        <v>810169.44049348601</v>
      </c>
      <c r="AD60" s="2">
        <f>SUMIFS('RAW Pop'!$L$2:$L$1729,'RAW Pop'!$G$2:$G$1729,C60,'RAW Pop'!$K$2:$K$1729,$AD$1)/5</f>
        <v>854872.79630424606</v>
      </c>
      <c r="AE60" s="2">
        <f>SUMIFS('RAW Pop'!$L$2:$L$1729,'RAW Pop'!$G$2:$G$1729,C60,'RAW Pop'!$K$2:$K$1729,$AE$1)/5</f>
        <v>899710.54640764999</v>
      </c>
      <c r="AF60" s="2">
        <f>SUMIFS('RAW Pop'!$L$2:$L$1729,'RAW Pop'!$G$2:$G$1729,C60,'RAW Pop'!$K$2:$K$1729,$AF$1)/5</f>
        <v>944274.92830542999</v>
      </c>
      <c r="AG60" s="2">
        <f>SUMIFS('RAW Pop'!$L$2:$L$1729,'RAW Pop'!$G$2:$G$1729,C60,'RAW Pop'!$K$2:$K$1729,$AG$1)/5</f>
        <v>988624.4467662141</v>
      </c>
      <c r="AH60" s="2">
        <f>SUMIFS('RAW Pop'!$L$2:$L$1729,'RAW Pop'!$G$2:$G$1729,C60,'RAW Pop'!$K$2:$K$1729,$AH$1)/5</f>
        <v>1032761.6925141441</v>
      </c>
      <c r="AI60" s="2">
        <f>SUMIFS('RAW Pop'!$L$2:$L$1729,'RAW Pop'!$G$2:$G$1729,C60,'RAW Pop'!$K$2:$K$1729,$AI$1)/5</f>
        <v>1076943.4442335579</v>
      </c>
    </row>
    <row r="61" spans="1:35" x14ac:dyDescent="0.2">
      <c r="A61">
        <f t="shared" si="0"/>
        <v>60</v>
      </c>
      <c r="B61" t="s">
        <v>33</v>
      </c>
      <c r="C61" s="1">
        <v>17</v>
      </c>
      <c r="D61" s="2">
        <f>SUMIFS('RAW Pop'!$L$2:$L$1729,'RAW Pop'!$G$2:$G$1729,C61,'RAW Pop'!$K$2:$K$1729,$D$1)/5</f>
        <v>426241.06756003603</v>
      </c>
      <c r="E61" s="2">
        <f>SUMIFS('RAW Pop'!$L$2:$L$1729,'RAW Pop'!$G$2:$G$1729,C61,'RAW Pop'!$K$2:$K$1729,$E$1)/5</f>
        <v>442898.10329178005</v>
      </c>
      <c r="F61" s="2">
        <f>SUMIFS('RAW Pop'!$L$2:$L$1729,'RAW Pop'!$G$2:$G$1729,C61,'RAW Pop'!$K$2:$K$1729,$F$1)/5</f>
        <v>459752.95561609603</v>
      </c>
      <c r="G61" s="2">
        <f>SUMIFS('RAW Pop'!$L$2:$L$1729,'RAW Pop'!$G$2:$G$1729,C61,'RAW Pop'!$K$2:$K$1729,$G$1)/5</f>
        <v>472752.23906710994</v>
      </c>
      <c r="H61" s="2">
        <f>SUMIFS('RAW Pop'!$L$2:$L$1729,'RAW Pop'!$G$2:$G$1729,C61,'RAW Pop'!$K$2:$K$1729,$H$1)/5</f>
        <v>481278.657474812</v>
      </c>
      <c r="I61" s="2">
        <f>SUMIFS('RAW Pop'!$L$2:$L$1729,'RAW Pop'!$G$2:$G$1729,C61,'RAW Pop'!$K$2:$K$1729,$I$1)/5</f>
        <v>485120.87207670801</v>
      </c>
      <c r="J61" s="2">
        <f>SUMIFS('RAW Pop'!$L$2:$L$1729,'RAW Pop'!$G$2:$G$1729,C61,'RAW Pop'!$K$2:$K$1729,$J$1)/5</f>
        <v>501524.10200757004</v>
      </c>
      <c r="K61" s="2">
        <f>SUMIFS('RAW Pop'!$L$2:$L$1729,'RAW Pop'!$G$2:$G$1729,C61,'RAW Pop'!$K$2:$K$1729,$K$1)/5</f>
        <v>510607.55837777199</v>
      </c>
      <c r="L61" s="2">
        <f>SUMIFS('RAW Pop'!$L$2:$L$1729,'RAW Pop'!$G$2:$G$1729,C61,'RAW Pop'!$K$2:$K$1729,$L$1)/5</f>
        <v>520096.34469717601</v>
      </c>
      <c r="M61" s="2">
        <f>SUMIFS('RAW Pop'!$L$2:$L$1729,'RAW Pop'!$G$2:$G$1729,C61,'RAW Pop'!$K$2:$K$1729,$M$1)/5</f>
        <v>530043.41279694403</v>
      </c>
      <c r="N61" s="2">
        <f>SUMIFS('RAW Pop'!$L$2:$L$1729,'RAW Pop'!$G$2:$G$1729,C61,'RAW Pop'!$K$2:$K$1729,$N$1)/5</f>
        <v>540350.575153062</v>
      </c>
      <c r="O61" s="2">
        <f>SUMIFS('RAW Pop'!$L$2:$L$1729,'RAW Pop'!$G$2:$G$1729,C61,'RAW Pop'!$K$2:$K$1729,$O$1)/5</f>
        <v>547114.53016105399</v>
      </c>
      <c r="P61" s="2">
        <f>SUMIFS('RAW Pop'!$L$2:$L$1729,'RAW Pop'!$G$2:$G$1729,C61,'RAW Pop'!$K$2:$K$1729,$P$1)/5</f>
        <v>552530.56784871197</v>
      </c>
      <c r="Q61" s="2">
        <f>SUMIFS('RAW Pop'!$L$2:$L$1729,'RAW Pop'!$G$2:$G$1729,C61,'RAW Pop'!$K$2:$K$1729,$Q$1)/5</f>
        <v>557691.62031978799</v>
      </c>
      <c r="R61" s="2">
        <f>SUMIFS('RAW Pop'!$L$2:$L$1729,'RAW Pop'!$G$2:$G$1729,C61,'RAW Pop'!$K$2:$K$1729,$R$1)/5</f>
        <v>563577.22993634804</v>
      </c>
      <c r="S61" s="2">
        <f>SUMIFS('RAW Pop'!$L$2:$L$1729,'RAW Pop'!$G$2:$G$1729,C61,'RAW Pop'!$K$2:$K$1729,$S$1)/5</f>
        <v>571960.63702621404</v>
      </c>
      <c r="T61" s="2">
        <f>SUMIFS('RAW Pop'!$L$2:$L$1729,'RAW Pop'!$G$2:$G$1729,C61,'RAW Pop'!$K$2:$K$1729,$T$1)/5</f>
        <v>579869.50833978993</v>
      </c>
      <c r="U61" s="2">
        <f>SUMIFS('RAW Pop'!$L$2:$L$1729,'RAW Pop'!$G$2:$G$1729,C61,'RAW Pop'!$K$2:$K$1729,$U$1)/5</f>
        <v>586449.94440298795</v>
      </c>
      <c r="V61" s="2">
        <f>SUMIFS('RAW Pop'!$L$2:$L$1729,'RAW Pop'!$G$2:$G$1729,C61,'RAW Pop'!$K$2:$K$1729,$V$1)/5</f>
        <v>596023.27708438004</v>
      </c>
      <c r="W61" s="2">
        <f>SUMIFS('RAW Pop'!$L$2:$L$1729,'RAW Pop'!$G$2:$G$1729,C61,'RAW Pop'!$K$2:$K$1729,$W$1)/5</f>
        <v>612033.65289272205</v>
      </c>
      <c r="X61" s="2">
        <f>SUMIFS('RAW Pop'!$L$2:$L$1729,'RAW Pop'!$G$2:$G$1729,C61,'RAW Pop'!$K$2:$K$1729,$X$1)/5</f>
        <v>640038.74026121595</v>
      </c>
      <c r="Y61" s="2">
        <f>SUMIFS('RAW Pop'!$L$2:$L$1729,'RAW Pop'!$G$2:$G$1729,C61,'RAW Pop'!$K$2:$K$1729,$Y$1)/5</f>
        <v>662986.66114393598</v>
      </c>
      <c r="Z61" s="2">
        <f>SUMIFS('RAW Pop'!$L$2:$L$1729,'RAW Pop'!$G$2:$G$1729,C61,'RAW Pop'!$K$2:$K$1729,$Z$1)/5</f>
        <v>696389.34784550802</v>
      </c>
      <c r="AA61" s="2">
        <f>SUMIFS('RAW Pop'!$L$2:$L$1729,'RAW Pop'!$G$2:$G$1729,C61,'RAW Pop'!$K$2:$K$1729,$AA$1)/5</f>
        <v>734896.78638986801</v>
      </c>
      <c r="AB61" s="2">
        <f>SUMIFS('RAW Pop'!$L$2:$L$1729,'RAW Pop'!$G$2:$G$1729,C61,'RAW Pop'!$K$2:$K$1729,$AB$1)/5</f>
        <v>774884.86479555396</v>
      </c>
      <c r="AC61" s="2">
        <f>SUMIFS('RAW Pop'!$L$2:$L$1729,'RAW Pop'!$G$2:$G$1729,C61,'RAW Pop'!$K$2:$K$1729,$AC$1)/5</f>
        <v>810169.44049348601</v>
      </c>
      <c r="AD61" s="2">
        <f>SUMIFS('RAW Pop'!$L$2:$L$1729,'RAW Pop'!$G$2:$G$1729,C61,'RAW Pop'!$K$2:$K$1729,$AD$1)/5</f>
        <v>854872.79630424606</v>
      </c>
      <c r="AE61" s="2">
        <f>SUMIFS('RAW Pop'!$L$2:$L$1729,'RAW Pop'!$G$2:$G$1729,C61,'RAW Pop'!$K$2:$K$1729,$AE$1)/5</f>
        <v>899710.54640764999</v>
      </c>
      <c r="AF61" s="2">
        <f>SUMIFS('RAW Pop'!$L$2:$L$1729,'RAW Pop'!$G$2:$G$1729,C61,'RAW Pop'!$K$2:$K$1729,$AF$1)/5</f>
        <v>944274.92830542999</v>
      </c>
      <c r="AG61" s="2">
        <f>SUMIFS('RAW Pop'!$L$2:$L$1729,'RAW Pop'!$G$2:$G$1729,C61,'RAW Pop'!$K$2:$K$1729,$AG$1)/5</f>
        <v>988624.4467662141</v>
      </c>
      <c r="AH61" s="2">
        <f>SUMIFS('RAW Pop'!$L$2:$L$1729,'RAW Pop'!$G$2:$G$1729,C61,'RAW Pop'!$K$2:$K$1729,$AH$1)/5</f>
        <v>1032761.6925141441</v>
      </c>
      <c r="AI61" s="2">
        <f>SUMIFS('RAW Pop'!$L$2:$L$1729,'RAW Pop'!$G$2:$G$1729,C61,'RAW Pop'!$K$2:$K$1729,$AI$1)/5</f>
        <v>1076943.4442335579</v>
      </c>
    </row>
    <row r="62" spans="1:35" x14ac:dyDescent="0.2">
      <c r="A62">
        <f t="shared" si="0"/>
        <v>61</v>
      </c>
      <c r="B62" t="s">
        <v>33</v>
      </c>
      <c r="C62" s="1">
        <v>17</v>
      </c>
      <c r="D62" s="2">
        <f>SUMIFS('RAW Pop'!$L$2:$L$1729,'RAW Pop'!$G$2:$G$1729,C62,'RAW Pop'!$K$2:$K$1729,$D$1)/5</f>
        <v>426241.06756003603</v>
      </c>
      <c r="E62" s="2">
        <f>SUMIFS('RAW Pop'!$L$2:$L$1729,'RAW Pop'!$G$2:$G$1729,C62,'RAW Pop'!$K$2:$K$1729,$E$1)/5</f>
        <v>442898.10329178005</v>
      </c>
      <c r="F62" s="2">
        <f>SUMIFS('RAW Pop'!$L$2:$L$1729,'RAW Pop'!$G$2:$G$1729,C62,'RAW Pop'!$K$2:$K$1729,$F$1)/5</f>
        <v>459752.95561609603</v>
      </c>
      <c r="G62" s="2">
        <f>SUMIFS('RAW Pop'!$L$2:$L$1729,'RAW Pop'!$G$2:$G$1729,C62,'RAW Pop'!$K$2:$K$1729,$G$1)/5</f>
        <v>472752.23906710994</v>
      </c>
      <c r="H62" s="2">
        <f>SUMIFS('RAW Pop'!$L$2:$L$1729,'RAW Pop'!$G$2:$G$1729,C62,'RAW Pop'!$K$2:$K$1729,$H$1)/5</f>
        <v>481278.657474812</v>
      </c>
      <c r="I62" s="2">
        <f>SUMIFS('RAW Pop'!$L$2:$L$1729,'RAW Pop'!$G$2:$G$1729,C62,'RAW Pop'!$K$2:$K$1729,$I$1)/5</f>
        <v>485120.87207670801</v>
      </c>
      <c r="J62" s="2">
        <f>SUMIFS('RAW Pop'!$L$2:$L$1729,'RAW Pop'!$G$2:$G$1729,C62,'RAW Pop'!$K$2:$K$1729,$J$1)/5</f>
        <v>501524.10200757004</v>
      </c>
      <c r="K62" s="2">
        <f>SUMIFS('RAW Pop'!$L$2:$L$1729,'RAW Pop'!$G$2:$G$1729,C62,'RAW Pop'!$K$2:$K$1729,$K$1)/5</f>
        <v>510607.55837777199</v>
      </c>
      <c r="L62" s="2">
        <f>SUMIFS('RAW Pop'!$L$2:$L$1729,'RAW Pop'!$G$2:$G$1729,C62,'RAW Pop'!$K$2:$K$1729,$L$1)/5</f>
        <v>520096.34469717601</v>
      </c>
      <c r="M62" s="2">
        <f>SUMIFS('RAW Pop'!$L$2:$L$1729,'RAW Pop'!$G$2:$G$1729,C62,'RAW Pop'!$K$2:$K$1729,$M$1)/5</f>
        <v>530043.41279694403</v>
      </c>
      <c r="N62" s="2">
        <f>SUMIFS('RAW Pop'!$L$2:$L$1729,'RAW Pop'!$G$2:$G$1729,C62,'RAW Pop'!$K$2:$K$1729,$N$1)/5</f>
        <v>540350.575153062</v>
      </c>
      <c r="O62" s="2">
        <f>SUMIFS('RAW Pop'!$L$2:$L$1729,'RAW Pop'!$G$2:$G$1729,C62,'RAW Pop'!$K$2:$K$1729,$O$1)/5</f>
        <v>547114.53016105399</v>
      </c>
      <c r="P62" s="2">
        <f>SUMIFS('RAW Pop'!$L$2:$L$1729,'RAW Pop'!$G$2:$G$1729,C62,'RAW Pop'!$K$2:$K$1729,$P$1)/5</f>
        <v>552530.56784871197</v>
      </c>
      <c r="Q62" s="2">
        <f>SUMIFS('RAW Pop'!$L$2:$L$1729,'RAW Pop'!$G$2:$G$1729,C62,'RAW Pop'!$K$2:$K$1729,$Q$1)/5</f>
        <v>557691.62031978799</v>
      </c>
      <c r="R62" s="2">
        <f>SUMIFS('RAW Pop'!$L$2:$L$1729,'RAW Pop'!$G$2:$G$1729,C62,'RAW Pop'!$K$2:$K$1729,$R$1)/5</f>
        <v>563577.22993634804</v>
      </c>
      <c r="S62" s="2">
        <f>SUMIFS('RAW Pop'!$L$2:$L$1729,'RAW Pop'!$G$2:$G$1729,C62,'RAW Pop'!$K$2:$K$1729,$S$1)/5</f>
        <v>571960.63702621404</v>
      </c>
      <c r="T62" s="2">
        <f>SUMIFS('RAW Pop'!$L$2:$L$1729,'RAW Pop'!$G$2:$G$1729,C62,'RAW Pop'!$K$2:$K$1729,$T$1)/5</f>
        <v>579869.50833978993</v>
      </c>
      <c r="U62" s="2">
        <f>SUMIFS('RAW Pop'!$L$2:$L$1729,'RAW Pop'!$G$2:$G$1729,C62,'RAW Pop'!$K$2:$K$1729,$U$1)/5</f>
        <v>586449.94440298795</v>
      </c>
      <c r="V62" s="2">
        <f>SUMIFS('RAW Pop'!$L$2:$L$1729,'RAW Pop'!$G$2:$G$1729,C62,'RAW Pop'!$K$2:$K$1729,$V$1)/5</f>
        <v>596023.27708438004</v>
      </c>
      <c r="W62" s="2">
        <f>SUMIFS('RAW Pop'!$L$2:$L$1729,'RAW Pop'!$G$2:$G$1729,C62,'RAW Pop'!$K$2:$K$1729,$W$1)/5</f>
        <v>612033.65289272205</v>
      </c>
      <c r="X62" s="2">
        <f>SUMIFS('RAW Pop'!$L$2:$L$1729,'RAW Pop'!$G$2:$G$1729,C62,'RAW Pop'!$K$2:$K$1729,$X$1)/5</f>
        <v>640038.74026121595</v>
      </c>
      <c r="Y62" s="2">
        <f>SUMIFS('RAW Pop'!$L$2:$L$1729,'RAW Pop'!$G$2:$G$1729,C62,'RAW Pop'!$K$2:$K$1729,$Y$1)/5</f>
        <v>662986.66114393598</v>
      </c>
      <c r="Z62" s="2">
        <f>SUMIFS('RAW Pop'!$L$2:$L$1729,'RAW Pop'!$G$2:$G$1729,C62,'RAW Pop'!$K$2:$K$1729,$Z$1)/5</f>
        <v>696389.34784550802</v>
      </c>
      <c r="AA62" s="2">
        <f>SUMIFS('RAW Pop'!$L$2:$L$1729,'RAW Pop'!$G$2:$G$1729,C62,'RAW Pop'!$K$2:$K$1729,$AA$1)/5</f>
        <v>734896.78638986801</v>
      </c>
      <c r="AB62" s="2">
        <f>SUMIFS('RAW Pop'!$L$2:$L$1729,'RAW Pop'!$G$2:$G$1729,C62,'RAW Pop'!$K$2:$K$1729,$AB$1)/5</f>
        <v>774884.86479555396</v>
      </c>
      <c r="AC62" s="2">
        <f>SUMIFS('RAW Pop'!$L$2:$L$1729,'RAW Pop'!$G$2:$G$1729,C62,'RAW Pop'!$K$2:$K$1729,$AC$1)/5</f>
        <v>810169.44049348601</v>
      </c>
      <c r="AD62" s="2">
        <f>SUMIFS('RAW Pop'!$L$2:$L$1729,'RAW Pop'!$G$2:$G$1729,C62,'RAW Pop'!$K$2:$K$1729,$AD$1)/5</f>
        <v>854872.79630424606</v>
      </c>
      <c r="AE62" s="2">
        <f>SUMIFS('RAW Pop'!$L$2:$L$1729,'RAW Pop'!$G$2:$G$1729,C62,'RAW Pop'!$K$2:$K$1729,$AE$1)/5</f>
        <v>899710.54640764999</v>
      </c>
      <c r="AF62" s="2">
        <f>SUMIFS('RAW Pop'!$L$2:$L$1729,'RAW Pop'!$G$2:$G$1729,C62,'RAW Pop'!$K$2:$K$1729,$AF$1)/5</f>
        <v>944274.92830542999</v>
      </c>
      <c r="AG62" s="2">
        <f>SUMIFS('RAW Pop'!$L$2:$L$1729,'RAW Pop'!$G$2:$G$1729,C62,'RAW Pop'!$K$2:$K$1729,$AG$1)/5</f>
        <v>988624.4467662141</v>
      </c>
      <c r="AH62" s="2">
        <f>SUMIFS('RAW Pop'!$L$2:$L$1729,'RAW Pop'!$G$2:$G$1729,C62,'RAW Pop'!$K$2:$K$1729,$AH$1)/5</f>
        <v>1032761.6925141441</v>
      </c>
      <c r="AI62" s="2">
        <f>SUMIFS('RAW Pop'!$L$2:$L$1729,'RAW Pop'!$G$2:$G$1729,C62,'RAW Pop'!$K$2:$K$1729,$AI$1)/5</f>
        <v>1076943.4442335579</v>
      </c>
    </row>
    <row r="63" spans="1:35" x14ac:dyDescent="0.2">
      <c r="A63">
        <f t="shared" si="0"/>
        <v>62</v>
      </c>
      <c r="B63" t="s">
        <v>33</v>
      </c>
      <c r="C63" s="1">
        <v>17</v>
      </c>
      <c r="D63" s="2">
        <f>SUMIFS('RAW Pop'!$L$2:$L$1729,'RAW Pop'!$G$2:$G$1729,C63,'RAW Pop'!$K$2:$K$1729,$D$1)/5</f>
        <v>426241.06756003603</v>
      </c>
      <c r="E63" s="2">
        <f>SUMIFS('RAW Pop'!$L$2:$L$1729,'RAW Pop'!$G$2:$G$1729,C63,'RAW Pop'!$K$2:$K$1729,$E$1)/5</f>
        <v>442898.10329178005</v>
      </c>
      <c r="F63" s="2">
        <f>SUMIFS('RAW Pop'!$L$2:$L$1729,'RAW Pop'!$G$2:$G$1729,C63,'RAW Pop'!$K$2:$K$1729,$F$1)/5</f>
        <v>459752.95561609603</v>
      </c>
      <c r="G63" s="2">
        <f>SUMIFS('RAW Pop'!$L$2:$L$1729,'RAW Pop'!$G$2:$G$1729,C63,'RAW Pop'!$K$2:$K$1729,$G$1)/5</f>
        <v>472752.23906710994</v>
      </c>
      <c r="H63" s="2">
        <f>SUMIFS('RAW Pop'!$L$2:$L$1729,'RAW Pop'!$G$2:$G$1729,C63,'RAW Pop'!$K$2:$K$1729,$H$1)/5</f>
        <v>481278.657474812</v>
      </c>
      <c r="I63" s="2">
        <f>SUMIFS('RAW Pop'!$L$2:$L$1729,'RAW Pop'!$G$2:$G$1729,C63,'RAW Pop'!$K$2:$K$1729,$I$1)/5</f>
        <v>485120.87207670801</v>
      </c>
      <c r="J63" s="2">
        <f>SUMIFS('RAW Pop'!$L$2:$L$1729,'RAW Pop'!$G$2:$G$1729,C63,'RAW Pop'!$K$2:$K$1729,$J$1)/5</f>
        <v>501524.10200757004</v>
      </c>
      <c r="K63" s="2">
        <f>SUMIFS('RAW Pop'!$L$2:$L$1729,'RAW Pop'!$G$2:$G$1729,C63,'RAW Pop'!$K$2:$K$1729,$K$1)/5</f>
        <v>510607.55837777199</v>
      </c>
      <c r="L63" s="2">
        <f>SUMIFS('RAW Pop'!$L$2:$L$1729,'RAW Pop'!$G$2:$G$1729,C63,'RAW Pop'!$K$2:$K$1729,$L$1)/5</f>
        <v>520096.34469717601</v>
      </c>
      <c r="M63" s="2">
        <f>SUMIFS('RAW Pop'!$L$2:$L$1729,'RAW Pop'!$G$2:$G$1729,C63,'RAW Pop'!$K$2:$K$1729,$M$1)/5</f>
        <v>530043.41279694403</v>
      </c>
      <c r="N63" s="2">
        <f>SUMIFS('RAW Pop'!$L$2:$L$1729,'RAW Pop'!$G$2:$G$1729,C63,'RAW Pop'!$K$2:$K$1729,$N$1)/5</f>
        <v>540350.575153062</v>
      </c>
      <c r="O63" s="2">
        <f>SUMIFS('RAW Pop'!$L$2:$L$1729,'RAW Pop'!$G$2:$G$1729,C63,'RAW Pop'!$K$2:$K$1729,$O$1)/5</f>
        <v>547114.53016105399</v>
      </c>
      <c r="P63" s="2">
        <f>SUMIFS('RAW Pop'!$L$2:$L$1729,'RAW Pop'!$G$2:$G$1729,C63,'RAW Pop'!$K$2:$K$1729,$P$1)/5</f>
        <v>552530.56784871197</v>
      </c>
      <c r="Q63" s="2">
        <f>SUMIFS('RAW Pop'!$L$2:$L$1729,'RAW Pop'!$G$2:$G$1729,C63,'RAW Pop'!$K$2:$K$1729,$Q$1)/5</f>
        <v>557691.62031978799</v>
      </c>
      <c r="R63" s="2">
        <f>SUMIFS('RAW Pop'!$L$2:$L$1729,'RAW Pop'!$G$2:$G$1729,C63,'RAW Pop'!$K$2:$K$1729,$R$1)/5</f>
        <v>563577.22993634804</v>
      </c>
      <c r="S63" s="2">
        <f>SUMIFS('RAW Pop'!$L$2:$L$1729,'RAW Pop'!$G$2:$G$1729,C63,'RAW Pop'!$K$2:$K$1729,$S$1)/5</f>
        <v>571960.63702621404</v>
      </c>
      <c r="T63" s="2">
        <f>SUMIFS('RAW Pop'!$L$2:$L$1729,'RAW Pop'!$G$2:$G$1729,C63,'RAW Pop'!$K$2:$K$1729,$T$1)/5</f>
        <v>579869.50833978993</v>
      </c>
      <c r="U63" s="2">
        <f>SUMIFS('RAW Pop'!$L$2:$L$1729,'RAW Pop'!$G$2:$G$1729,C63,'RAW Pop'!$K$2:$K$1729,$U$1)/5</f>
        <v>586449.94440298795</v>
      </c>
      <c r="V63" s="2">
        <f>SUMIFS('RAW Pop'!$L$2:$L$1729,'RAW Pop'!$G$2:$G$1729,C63,'RAW Pop'!$K$2:$K$1729,$V$1)/5</f>
        <v>596023.27708438004</v>
      </c>
      <c r="W63" s="2">
        <f>SUMIFS('RAW Pop'!$L$2:$L$1729,'RAW Pop'!$G$2:$G$1729,C63,'RAW Pop'!$K$2:$K$1729,$W$1)/5</f>
        <v>612033.65289272205</v>
      </c>
      <c r="X63" s="2">
        <f>SUMIFS('RAW Pop'!$L$2:$L$1729,'RAW Pop'!$G$2:$G$1729,C63,'RAW Pop'!$K$2:$K$1729,$X$1)/5</f>
        <v>640038.74026121595</v>
      </c>
      <c r="Y63" s="2">
        <f>SUMIFS('RAW Pop'!$L$2:$L$1729,'RAW Pop'!$G$2:$G$1729,C63,'RAW Pop'!$K$2:$K$1729,$Y$1)/5</f>
        <v>662986.66114393598</v>
      </c>
      <c r="Z63" s="2">
        <f>SUMIFS('RAW Pop'!$L$2:$L$1729,'RAW Pop'!$G$2:$G$1729,C63,'RAW Pop'!$K$2:$K$1729,$Z$1)/5</f>
        <v>696389.34784550802</v>
      </c>
      <c r="AA63" s="2">
        <f>SUMIFS('RAW Pop'!$L$2:$L$1729,'RAW Pop'!$G$2:$G$1729,C63,'RAW Pop'!$K$2:$K$1729,$AA$1)/5</f>
        <v>734896.78638986801</v>
      </c>
      <c r="AB63" s="2">
        <f>SUMIFS('RAW Pop'!$L$2:$L$1729,'RAW Pop'!$G$2:$G$1729,C63,'RAW Pop'!$K$2:$K$1729,$AB$1)/5</f>
        <v>774884.86479555396</v>
      </c>
      <c r="AC63" s="2">
        <f>SUMIFS('RAW Pop'!$L$2:$L$1729,'RAW Pop'!$G$2:$G$1729,C63,'RAW Pop'!$K$2:$K$1729,$AC$1)/5</f>
        <v>810169.44049348601</v>
      </c>
      <c r="AD63" s="2">
        <f>SUMIFS('RAW Pop'!$L$2:$L$1729,'RAW Pop'!$G$2:$G$1729,C63,'RAW Pop'!$K$2:$K$1729,$AD$1)/5</f>
        <v>854872.79630424606</v>
      </c>
      <c r="AE63" s="2">
        <f>SUMIFS('RAW Pop'!$L$2:$L$1729,'RAW Pop'!$G$2:$G$1729,C63,'RAW Pop'!$K$2:$K$1729,$AE$1)/5</f>
        <v>899710.54640764999</v>
      </c>
      <c r="AF63" s="2">
        <f>SUMIFS('RAW Pop'!$L$2:$L$1729,'RAW Pop'!$G$2:$G$1729,C63,'RAW Pop'!$K$2:$K$1729,$AF$1)/5</f>
        <v>944274.92830542999</v>
      </c>
      <c r="AG63" s="2">
        <f>SUMIFS('RAW Pop'!$L$2:$L$1729,'RAW Pop'!$G$2:$G$1729,C63,'RAW Pop'!$K$2:$K$1729,$AG$1)/5</f>
        <v>988624.4467662141</v>
      </c>
      <c r="AH63" s="2">
        <f>SUMIFS('RAW Pop'!$L$2:$L$1729,'RAW Pop'!$G$2:$G$1729,C63,'RAW Pop'!$K$2:$K$1729,$AH$1)/5</f>
        <v>1032761.6925141441</v>
      </c>
      <c r="AI63" s="2">
        <f>SUMIFS('RAW Pop'!$L$2:$L$1729,'RAW Pop'!$G$2:$G$1729,C63,'RAW Pop'!$K$2:$K$1729,$AI$1)/5</f>
        <v>1076943.4442335579</v>
      </c>
    </row>
    <row r="64" spans="1:35" x14ac:dyDescent="0.2">
      <c r="A64">
        <f t="shared" si="0"/>
        <v>63</v>
      </c>
      <c r="B64" t="s">
        <v>33</v>
      </c>
      <c r="C64" s="1">
        <v>17</v>
      </c>
      <c r="D64" s="2">
        <f>SUMIFS('RAW Pop'!$L$2:$L$1729,'RAW Pop'!$G$2:$G$1729,C64,'RAW Pop'!$K$2:$K$1729,$D$1)/5</f>
        <v>426241.06756003603</v>
      </c>
      <c r="E64" s="2">
        <f>SUMIFS('RAW Pop'!$L$2:$L$1729,'RAW Pop'!$G$2:$G$1729,C64,'RAW Pop'!$K$2:$K$1729,$E$1)/5</f>
        <v>442898.10329178005</v>
      </c>
      <c r="F64" s="2">
        <f>SUMIFS('RAW Pop'!$L$2:$L$1729,'RAW Pop'!$G$2:$G$1729,C64,'RAW Pop'!$K$2:$K$1729,$F$1)/5</f>
        <v>459752.95561609603</v>
      </c>
      <c r="G64" s="2">
        <f>SUMIFS('RAW Pop'!$L$2:$L$1729,'RAW Pop'!$G$2:$G$1729,C64,'RAW Pop'!$K$2:$K$1729,$G$1)/5</f>
        <v>472752.23906710994</v>
      </c>
      <c r="H64" s="2">
        <f>SUMIFS('RAW Pop'!$L$2:$L$1729,'RAW Pop'!$G$2:$G$1729,C64,'RAW Pop'!$K$2:$K$1729,$H$1)/5</f>
        <v>481278.657474812</v>
      </c>
      <c r="I64" s="2">
        <f>SUMIFS('RAW Pop'!$L$2:$L$1729,'RAW Pop'!$G$2:$G$1729,C64,'RAW Pop'!$K$2:$K$1729,$I$1)/5</f>
        <v>485120.87207670801</v>
      </c>
      <c r="J64" s="2">
        <f>SUMIFS('RAW Pop'!$L$2:$L$1729,'RAW Pop'!$G$2:$G$1729,C64,'RAW Pop'!$K$2:$K$1729,$J$1)/5</f>
        <v>501524.10200757004</v>
      </c>
      <c r="K64" s="2">
        <f>SUMIFS('RAW Pop'!$L$2:$L$1729,'RAW Pop'!$G$2:$G$1729,C64,'RAW Pop'!$K$2:$K$1729,$K$1)/5</f>
        <v>510607.55837777199</v>
      </c>
      <c r="L64" s="2">
        <f>SUMIFS('RAW Pop'!$L$2:$L$1729,'RAW Pop'!$G$2:$G$1729,C64,'RAW Pop'!$K$2:$K$1729,$L$1)/5</f>
        <v>520096.34469717601</v>
      </c>
      <c r="M64" s="2">
        <f>SUMIFS('RAW Pop'!$L$2:$L$1729,'RAW Pop'!$G$2:$G$1729,C64,'RAW Pop'!$K$2:$K$1729,$M$1)/5</f>
        <v>530043.41279694403</v>
      </c>
      <c r="N64" s="2">
        <f>SUMIFS('RAW Pop'!$L$2:$L$1729,'RAW Pop'!$G$2:$G$1729,C64,'RAW Pop'!$K$2:$K$1729,$N$1)/5</f>
        <v>540350.575153062</v>
      </c>
      <c r="O64" s="2">
        <f>SUMIFS('RAW Pop'!$L$2:$L$1729,'RAW Pop'!$G$2:$G$1729,C64,'RAW Pop'!$K$2:$K$1729,$O$1)/5</f>
        <v>547114.53016105399</v>
      </c>
      <c r="P64" s="2">
        <f>SUMIFS('RAW Pop'!$L$2:$L$1729,'RAW Pop'!$G$2:$G$1729,C64,'RAW Pop'!$K$2:$K$1729,$P$1)/5</f>
        <v>552530.56784871197</v>
      </c>
      <c r="Q64" s="2">
        <f>SUMIFS('RAW Pop'!$L$2:$L$1729,'RAW Pop'!$G$2:$G$1729,C64,'RAW Pop'!$K$2:$K$1729,$Q$1)/5</f>
        <v>557691.62031978799</v>
      </c>
      <c r="R64" s="2">
        <f>SUMIFS('RAW Pop'!$L$2:$L$1729,'RAW Pop'!$G$2:$G$1729,C64,'RAW Pop'!$K$2:$K$1729,$R$1)/5</f>
        <v>563577.22993634804</v>
      </c>
      <c r="S64" s="2">
        <f>SUMIFS('RAW Pop'!$L$2:$L$1729,'RAW Pop'!$G$2:$G$1729,C64,'RAW Pop'!$K$2:$K$1729,$S$1)/5</f>
        <v>571960.63702621404</v>
      </c>
      <c r="T64" s="2">
        <f>SUMIFS('RAW Pop'!$L$2:$L$1729,'RAW Pop'!$G$2:$G$1729,C64,'RAW Pop'!$K$2:$K$1729,$T$1)/5</f>
        <v>579869.50833978993</v>
      </c>
      <c r="U64" s="2">
        <f>SUMIFS('RAW Pop'!$L$2:$L$1729,'RAW Pop'!$G$2:$G$1729,C64,'RAW Pop'!$K$2:$K$1729,$U$1)/5</f>
        <v>586449.94440298795</v>
      </c>
      <c r="V64" s="2">
        <f>SUMIFS('RAW Pop'!$L$2:$L$1729,'RAW Pop'!$G$2:$G$1729,C64,'RAW Pop'!$K$2:$K$1729,$V$1)/5</f>
        <v>596023.27708438004</v>
      </c>
      <c r="W64" s="2">
        <f>SUMIFS('RAW Pop'!$L$2:$L$1729,'RAW Pop'!$G$2:$G$1729,C64,'RAW Pop'!$K$2:$K$1729,$W$1)/5</f>
        <v>612033.65289272205</v>
      </c>
      <c r="X64" s="2">
        <f>SUMIFS('RAW Pop'!$L$2:$L$1729,'RAW Pop'!$G$2:$G$1729,C64,'RAW Pop'!$K$2:$K$1729,$X$1)/5</f>
        <v>640038.74026121595</v>
      </c>
      <c r="Y64" s="2">
        <f>SUMIFS('RAW Pop'!$L$2:$L$1729,'RAW Pop'!$G$2:$G$1729,C64,'RAW Pop'!$K$2:$K$1729,$Y$1)/5</f>
        <v>662986.66114393598</v>
      </c>
      <c r="Z64" s="2">
        <f>SUMIFS('RAW Pop'!$L$2:$L$1729,'RAW Pop'!$G$2:$G$1729,C64,'RAW Pop'!$K$2:$K$1729,$Z$1)/5</f>
        <v>696389.34784550802</v>
      </c>
      <c r="AA64" s="2">
        <f>SUMIFS('RAW Pop'!$L$2:$L$1729,'RAW Pop'!$G$2:$G$1729,C64,'RAW Pop'!$K$2:$K$1729,$AA$1)/5</f>
        <v>734896.78638986801</v>
      </c>
      <c r="AB64" s="2">
        <f>SUMIFS('RAW Pop'!$L$2:$L$1729,'RAW Pop'!$G$2:$G$1729,C64,'RAW Pop'!$K$2:$K$1729,$AB$1)/5</f>
        <v>774884.86479555396</v>
      </c>
      <c r="AC64" s="2">
        <f>SUMIFS('RAW Pop'!$L$2:$L$1729,'RAW Pop'!$G$2:$G$1729,C64,'RAW Pop'!$K$2:$K$1729,$AC$1)/5</f>
        <v>810169.44049348601</v>
      </c>
      <c r="AD64" s="2">
        <f>SUMIFS('RAW Pop'!$L$2:$L$1729,'RAW Pop'!$G$2:$G$1729,C64,'RAW Pop'!$K$2:$K$1729,$AD$1)/5</f>
        <v>854872.79630424606</v>
      </c>
      <c r="AE64" s="2">
        <f>SUMIFS('RAW Pop'!$L$2:$L$1729,'RAW Pop'!$G$2:$G$1729,C64,'RAW Pop'!$K$2:$K$1729,$AE$1)/5</f>
        <v>899710.54640764999</v>
      </c>
      <c r="AF64" s="2">
        <f>SUMIFS('RAW Pop'!$L$2:$L$1729,'RAW Pop'!$G$2:$G$1729,C64,'RAW Pop'!$K$2:$K$1729,$AF$1)/5</f>
        <v>944274.92830542999</v>
      </c>
      <c r="AG64" s="2">
        <f>SUMIFS('RAW Pop'!$L$2:$L$1729,'RAW Pop'!$G$2:$G$1729,C64,'RAW Pop'!$K$2:$K$1729,$AG$1)/5</f>
        <v>988624.4467662141</v>
      </c>
      <c r="AH64" s="2">
        <f>SUMIFS('RAW Pop'!$L$2:$L$1729,'RAW Pop'!$G$2:$G$1729,C64,'RAW Pop'!$K$2:$K$1729,$AH$1)/5</f>
        <v>1032761.6925141441</v>
      </c>
      <c r="AI64" s="2">
        <f>SUMIFS('RAW Pop'!$L$2:$L$1729,'RAW Pop'!$G$2:$G$1729,C64,'RAW Pop'!$K$2:$K$1729,$AI$1)/5</f>
        <v>1076943.4442335579</v>
      </c>
    </row>
    <row r="65" spans="1:35" x14ac:dyDescent="0.2">
      <c r="A65">
        <f t="shared" si="0"/>
        <v>64</v>
      </c>
      <c r="B65" t="s">
        <v>33</v>
      </c>
      <c r="C65" s="1">
        <v>17</v>
      </c>
      <c r="D65" s="2">
        <f>SUMIFS('RAW Pop'!$L$2:$L$1729,'RAW Pop'!$G$2:$G$1729,C65,'RAW Pop'!$K$2:$K$1729,$D$1)/5</f>
        <v>426241.06756003603</v>
      </c>
      <c r="E65" s="2">
        <f>SUMIFS('RAW Pop'!$L$2:$L$1729,'RAW Pop'!$G$2:$G$1729,C65,'RAW Pop'!$K$2:$K$1729,$E$1)/5</f>
        <v>442898.10329178005</v>
      </c>
      <c r="F65" s="2">
        <f>SUMIFS('RAW Pop'!$L$2:$L$1729,'RAW Pop'!$G$2:$G$1729,C65,'RAW Pop'!$K$2:$K$1729,$F$1)/5</f>
        <v>459752.95561609603</v>
      </c>
      <c r="G65" s="2">
        <f>SUMIFS('RAW Pop'!$L$2:$L$1729,'RAW Pop'!$G$2:$G$1729,C65,'RAW Pop'!$K$2:$K$1729,$G$1)/5</f>
        <v>472752.23906710994</v>
      </c>
      <c r="H65" s="2">
        <f>SUMIFS('RAW Pop'!$L$2:$L$1729,'RAW Pop'!$G$2:$G$1729,C65,'RAW Pop'!$K$2:$K$1729,$H$1)/5</f>
        <v>481278.657474812</v>
      </c>
      <c r="I65" s="2">
        <f>SUMIFS('RAW Pop'!$L$2:$L$1729,'RAW Pop'!$G$2:$G$1729,C65,'RAW Pop'!$K$2:$K$1729,$I$1)/5</f>
        <v>485120.87207670801</v>
      </c>
      <c r="J65" s="2">
        <f>SUMIFS('RAW Pop'!$L$2:$L$1729,'RAW Pop'!$G$2:$G$1729,C65,'RAW Pop'!$K$2:$K$1729,$J$1)/5</f>
        <v>501524.10200757004</v>
      </c>
      <c r="K65" s="2">
        <f>SUMIFS('RAW Pop'!$L$2:$L$1729,'RAW Pop'!$G$2:$G$1729,C65,'RAW Pop'!$K$2:$K$1729,$K$1)/5</f>
        <v>510607.55837777199</v>
      </c>
      <c r="L65" s="2">
        <f>SUMIFS('RAW Pop'!$L$2:$L$1729,'RAW Pop'!$G$2:$G$1729,C65,'RAW Pop'!$K$2:$K$1729,$L$1)/5</f>
        <v>520096.34469717601</v>
      </c>
      <c r="M65" s="2">
        <f>SUMIFS('RAW Pop'!$L$2:$L$1729,'RAW Pop'!$G$2:$G$1729,C65,'RAW Pop'!$K$2:$K$1729,$M$1)/5</f>
        <v>530043.41279694403</v>
      </c>
      <c r="N65" s="2">
        <f>SUMIFS('RAW Pop'!$L$2:$L$1729,'RAW Pop'!$G$2:$G$1729,C65,'RAW Pop'!$K$2:$K$1729,$N$1)/5</f>
        <v>540350.575153062</v>
      </c>
      <c r="O65" s="2">
        <f>SUMIFS('RAW Pop'!$L$2:$L$1729,'RAW Pop'!$G$2:$G$1729,C65,'RAW Pop'!$K$2:$K$1729,$O$1)/5</f>
        <v>547114.53016105399</v>
      </c>
      <c r="P65" s="2">
        <f>SUMIFS('RAW Pop'!$L$2:$L$1729,'RAW Pop'!$G$2:$G$1729,C65,'RAW Pop'!$K$2:$K$1729,$P$1)/5</f>
        <v>552530.56784871197</v>
      </c>
      <c r="Q65" s="2">
        <f>SUMIFS('RAW Pop'!$L$2:$L$1729,'RAW Pop'!$G$2:$G$1729,C65,'RAW Pop'!$K$2:$K$1729,$Q$1)/5</f>
        <v>557691.62031978799</v>
      </c>
      <c r="R65" s="2">
        <f>SUMIFS('RAW Pop'!$L$2:$L$1729,'RAW Pop'!$G$2:$G$1729,C65,'RAW Pop'!$K$2:$K$1729,$R$1)/5</f>
        <v>563577.22993634804</v>
      </c>
      <c r="S65" s="2">
        <f>SUMIFS('RAW Pop'!$L$2:$L$1729,'RAW Pop'!$G$2:$G$1729,C65,'RAW Pop'!$K$2:$K$1729,$S$1)/5</f>
        <v>571960.63702621404</v>
      </c>
      <c r="T65" s="2">
        <f>SUMIFS('RAW Pop'!$L$2:$L$1729,'RAW Pop'!$G$2:$G$1729,C65,'RAW Pop'!$K$2:$K$1729,$T$1)/5</f>
        <v>579869.50833978993</v>
      </c>
      <c r="U65" s="2">
        <f>SUMIFS('RAW Pop'!$L$2:$L$1729,'RAW Pop'!$G$2:$G$1729,C65,'RAW Pop'!$K$2:$K$1729,$U$1)/5</f>
        <v>586449.94440298795</v>
      </c>
      <c r="V65" s="2">
        <f>SUMIFS('RAW Pop'!$L$2:$L$1729,'RAW Pop'!$G$2:$G$1729,C65,'RAW Pop'!$K$2:$K$1729,$V$1)/5</f>
        <v>596023.27708438004</v>
      </c>
      <c r="W65" s="2">
        <f>SUMIFS('RAW Pop'!$L$2:$L$1729,'RAW Pop'!$G$2:$G$1729,C65,'RAW Pop'!$K$2:$K$1729,$W$1)/5</f>
        <v>612033.65289272205</v>
      </c>
      <c r="X65" s="2">
        <f>SUMIFS('RAW Pop'!$L$2:$L$1729,'RAW Pop'!$G$2:$G$1729,C65,'RAW Pop'!$K$2:$K$1729,$X$1)/5</f>
        <v>640038.74026121595</v>
      </c>
      <c r="Y65" s="2">
        <f>SUMIFS('RAW Pop'!$L$2:$L$1729,'RAW Pop'!$G$2:$G$1729,C65,'RAW Pop'!$K$2:$K$1729,$Y$1)/5</f>
        <v>662986.66114393598</v>
      </c>
      <c r="Z65" s="2">
        <f>SUMIFS('RAW Pop'!$L$2:$L$1729,'RAW Pop'!$G$2:$G$1729,C65,'RAW Pop'!$K$2:$K$1729,$Z$1)/5</f>
        <v>696389.34784550802</v>
      </c>
      <c r="AA65" s="2">
        <f>SUMIFS('RAW Pop'!$L$2:$L$1729,'RAW Pop'!$G$2:$G$1729,C65,'RAW Pop'!$K$2:$K$1729,$AA$1)/5</f>
        <v>734896.78638986801</v>
      </c>
      <c r="AB65" s="2">
        <f>SUMIFS('RAW Pop'!$L$2:$L$1729,'RAW Pop'!$G$2:$G$1729,C65,'RAW Pop'!$K$2:$K$1729,$AB$1)/5</f>
        <v>774884.86479555396</v>
      </c>
      <c r="AC65" s="2">
        <f>SUMIFS('RAW Pop'!$L$2:$L$1729,'RAW Pop'!$G$2:$G$1729,C65,'RAW Pop'!$K$2:$K$1729,$AC$1)/5</f>
        <v>810169.44049348601</v>
      </c>
      <c r="AD65" s="2">
        <f>SUMIFS('RAW Pop'!$L$2:$L$1729,'RAW Pop'!$G$2:$G$1729,C65,'RAW Pop'!$K$2:$K$1729,$AD$1)/5</f>
        <v>854872.79630424606</v>
      </c>
      <c r="AE65" s="2">
        <f>SUMIFS('RAW Pop'!$L$2:$L$1729,'RAW Pop'!$G$2:$G$1729,C65,'RAW Pop'!$K$2:$K$1729,$AE$1)/5</f>
        <v>899710.54640764999</v>
      </c>
      <c r="AF65" s="2">
        <f>SUMIFS('RAW Pop'!$L$2:$L$1729,'RAW Pop'!$G$2:$G$1729,C65,'RAW Pop'!$K$2:$K$1729,$AF$1)/5</f>
        <v>944274.92830542999</v>
      </c>
      <c r="AG65" s="2">
        <f>SUMIFS('RAW Pop'!$L$2:$L$1729,'RAW Pop'!$G$2:$G$1729,C65,'RAW Pop'!$K$2:$K$1729,$AG$1)/5</f>
        <v>988624.4467662141</v>
      </c>
      <c r="AH65" s="2">
        <f>SUMIFS('RAW Pop'!$L$2:$L$1729,'RAW Pop'!$G$2:$G$1729,C65,'RAW Pop'!$K$2:$K$1729,$AH$1)/5</f>
        <v>1032761.6925141441</v>
      </c>
      <c r="AI65" s="2">
        <f>SUMIFS('RAW Pop'!$L$2:$L$1729,'RAW Pop'!$G$2:$G$1729,C65,'RAW Pop'!$K$2:$K$1729,$AI$1)/5</f>
        <v>1076943.4442335579</v>
      </c>
    </row>
    <row r="66" spans="1:35" x14ac:dyDescent="0.2">
      <c r="A66">
        <f t="shared" si="0"/>
        <v>65</v>
      </c>
      <c r="B66" t="s">
        <v>34</v>
      </c>
      <c r="C66" s="1">
        <v>18</v>
      </c>
      <c r="D66" s="2">
        <f>SUMIFS('RAW Pop'!$L$2:$L$1729,'RAW Pop'!$G$2:$G$1729,C66,'RAW Pop'!$K$2:$K$1729,$D$1)/5</f>
        <v>302949.16219563602</v>
      </c>
      <c r="E66" s="2">
        <f>SUMIFS('RAW Pop'!$L$2:$L$1729,'RAW Pop'!$G$2:$G$1729,C66,'RAW Pop'!$K$2:$K$1729,$E$1)/5</f>
        <v>312497.42133326799</v>
      </c>
      <c r="F66" s="2">
        <f>SUMIFS('RAW Pop'!$L$2:$L$1729,'RAW Pop'!$G$2:$G$1729,C66,'RAW Pop'!$K$2:$K$1729,$F$1)/5</f>
        <v>325412.91622608399</v>
      </c>
      <c r="G66" s="2">
        <f>SUMIFS('RAW Pop'!$L$2:$L$1729,'RAW Pop'!$G$2:$G$1729,C66,'RAW Pop'!$K$2:$K$1729,$G$1)/5</f>
        <v>340239.717863028</v>
      </c>
      <c r="H66" s="2">
        <f>SUMIFS('RAW Pop'!$L$2:$L$1729,'RAW Pop'!$G$2:$G$1729,C66,'RAW Pop'!$K$2:$K$1729,$H$1)/5</f>
        <v>356618.97805617203</v>
      </c>
      <c r="I66" s="2">
        <f>SUMIFS('RAW Pop'!$L$2:$L$1729,'RAW Pop'!$G$2:$G$1729,C66,'RAW Pop'!$K$2:$K$1729,$I$1)/5</f>
        <v>373981.24530312599</v>
      </c>
      <c r="J66" s="2">
        <f>SUMIFS('RAW Pop'!$L$2:$L$1729,'RAW Pop'!$G$2:$G$1729,C66,'RAW Pop'!$K$2:$K$1729,$J$1)/5</f>
        <v>388231.93731203198</v>
      </c>
      <c r="K66" s="2">
        <f>SUMIFS('RAW Pop'!$L$2:$L$1729,'RAW Pop'!$G$2:$G$1729,C66,'RAW Pop'!$K$2:$K$1729,$K$1)/5</f>
        <v>402373.96515195002</v>
      </c>
      <c r="L66" s="2">
        <f>SUMIFS('RAW Pop'!$L$2:$L$1729,'RAW Pop'!$G$2:$G$1729,C66,'RAW Pop'!$K$2:$K$1729,$L$1)/5</f>
        <v>412776.08712593</v>
      </c>
      <c r="M66" s="2">
        <f>SUMIFS('RAW Pop'!$L$2:$L$1729,'RAW Pop'!$G$2:$G$1729,C66,'RAW Pop'!$K$2:$K$1729,$M$1)/5</f>
        <v>419060.26260302402</v>
      </c>
      <c r="N66" s="2">
        <f>SUMIFS('RAW Pop'!$L$2:$L$1729,'RAW Pop'!$G$2:$G$1729,C66,'RAW Pop'!$K$2:$K$1729,$N$1)/5</f>
        <v>421263.11731829803</v>
      </c>
      <c r="O66" s="2">
        <f>SUMIFS('RAW Pop'!$L$2:$L$1729,'RAW Pop'!$G$2:$G$1729,C66,'RAW Pop'!$K$2:$K$1729,$O$1)/5</f>
        <v>434573.78034390399</v>
      </c>
      <c r="P66" s="2">
        <f>SUMIFS('RAW Pop'!$L$2:$L$1729,'RAW Pop'!$G$2:$G$1729,C66,'RAW Pop'!$K$2:$K$1729,$P$1)/5</f>
        <v>441923.54304106004</v>
      </c>
      <c r="Q66" s="2">
        <f>SUMIFS('RAW Pop'!$L$2:$L$1729,'RAW Pop'!$G$2:$G$1729,C66,'RAW Pop'!$K$2:$K$1729,$Q$1)/5</f>
        <v>449909.22451344196</v>
      </c>
      <c r="R66" s="2">
        <f>SUMIFS('RAW Pop'!$L$2:$L$1729,'RAW Pop'!$G$2:$G$1729,C66,'RAW Pop'!$K$2:$K$1729,$R$1)/5</f>
        <v>458189.32933438802</v>
      </c>
      <c r="S66" s="2">
        <f>SUMIFS('RAW Pop'!$L$2:$L$1729,'RAW Pop'!$G$2:$G$1729,C66,'RAW Pop'!$K$2:$K$1729,$S$1)/5</f>
        <v>466926.34770598804</v>
      </c>
      <c r="T66" s="2">
        <f>SUMIFS('RAW Pop'!$L$2:$L$1729,'RAW Pop'!$G$2:$G$1729,C66,'RAW Pop'!$K$2:$K$1729,$T$1)/5</f>
        <v>473511.23464502598</v>
      </c>
      <c r="U66" s="2">
        <f>SUMIFS('RAW Pop'!$L$2:$L$1729,'RAW Pop'!$G$2:$G$1729,C66,'RAW Pop'!$K$2:$K$1729,$U$1)/5</f>
        <v>479181.217489506</v>
      </c>
      <c r="V66" s="2">
        <f>SUMIFS('RAW Pop'!$L$2:$L$1729,'RAW Pop'!$G$2:$G$1729,C66,'RAW Pop'!$K$2:$K$1729,$V$1)/5</f>
        <v>485008.33984466997</v>
      </c>
      <c r="W66" s="2">
        <f>SUMIFS('RAW Pop'!$L$2:$L$1729,'RAW Pop'!$G$2:$G$1729,C66,'RAW Pop'!$K$2:$K$1729,$W$1)/5</f>
        <v>492187.61507850996</v>
      </c>
      <c r="X66" s="2">
        <f>SUMIFS('RAW Pop'!$L$2:$L$1729,'RAW Pop'!$G$2:$G$1729,C66,'RAW Pop'!$K$2:$K$1729,$X$1)/5</f>
        <v>501938.35460085404</v>
      </c>
      <c r="Y66" s="2">
        <f>SUMIFS('RAW Pop'!$L$2:$L$1729,'RAW Pop'!$G$2:$G$1729,C66,'RAW Pop'!$K$2:$K$1729,$Y$1)/5</f>
        <v>511634.35958974605</v>
      </c>
      <c r="Z66" s="2">
        <f>SUMIFS('RAW Pop'!$L$2:$L$1729,'RAW Pop'!$G$2:$G$1729,C66,'RAW Pop'!$K$2:$K$1729,$Z$1)/5</f>
        <v>520426.00503023603</v>
      </c>
      <c r="AA66" s="2">
        <f>SUMIFS('RAW Pop'!$L$2:$L$1729,'RAW Pop'!$G$2:$G$1729,C66,'RAW Pop'!$K$2:$K$1729,$AA$1)/5</f>
        <v>532290.47136187996</v>
      </c>
      <c r="AB66" s="2">
        <f>SUMIFS('RAW Pop'!$L$2:$L$1729,'RAW Pop'!$G$2:$G$1729,C66,'RAW Pop'!$K$2:$K$1729,$AB$1)/5</f>
        <v>550425.43950450595</v>
      </c>
      <c r="AC66" s="2">
        <f>SUMIFS('RAW Pop'!$L$2:$L$1729,'RAW Pop'!$G$2:$G$1729,C66,'RAW Pop'!$K$2:$K$1729,$AC$1)/5</f>
        <v>580049.12868748</v>
      </c>
      <c r="AD66" s="2">
        <f>SUMIFS('RAW Pop'!$L$2:$L$1729,'RAW Pop'!$G$2:$G$1729,C66,'RAW Pop'!$K$2:$K$1729,$AD$1)/5</f>
        <v>605191.87480410805</v>
      </c>
      <c r="AE66" s="2">
        <f>SUMIFS('RAW Pop'!$L$2:$L$1729,'RAW Pop'!$G$2:$G$1729,C66,'RAW Pop'!$K$2:$K$1729,$AE$1)/5</f>
        <v>639764.52991691208</v>
      </c>
      <c r="AF66" s="2">
        <f>SUMIFS('RAW Pop'!$L$2:$L$1729,'RAW Pop'!$G$2:$G$1729,C66,'RAW Pop'!$K$2:$K$1729,$AF$1)/5</f>
        <v>678891.38520733605</v>
      </c>
      <c r="AG66" s="2">
        <f>SUMIFS('RAW Pop'!$L$2:$L$1729,'RAW Pop'!$G$2:$G$1729,C66,'RAW Pop'!$K$2:$K$1729,$AG$1)/5</f>
        <v>719178.04542588792</v>
      </c>
      <c r="AH66" s="2">
        <f>SUMIFS('RAW Pop'!$L$2:$L$1729,'RAW Pop'!$G$2:$G$1729,C66,'RAW Pop'!$K$2:$K$1729,$AH$1)/5</f>
        <v>754327.66555939591</v>
      </c>
      <c r="AI66" s="2">
        <f>SUMIFS('RAW Pop'!$L$2:$L$1729,'RAW Pop'!$G$2:$G$1729,C66,'RAW Pop'!$K$2:$K$1729,$AI$1)/5</f>
        <v>795231.33264468203</v>
      </c>
    </row>
    <row r="67" spans="1:35" x14ac:dyDescent="0.2">
      <c r="A67">
        <f t="shared" si="0"/>
        <v>66</v>
      </c>
      <c r="B67" t="s">
        <v>34</v>
      </c>
      <c r="C67" s="1">
        <v>18</v>
      </c>
      <c r="D67" s="2">
        <f>SUMIFS('RAW Pop'!$L$2:$L$1729,'RAW Pop'!$G$2:$G$1729,C67,'RAW Pop'!$K$2:$K$1729,$D$1)/5</f>
        <v>302949.16219563602</v>
      </c>
      <c r="E67" s="2">
        <f>SUMIFS('RAW Pop'!$L$2:$L$1729,'RAW Pop'!$G$2:$G$1729,C67,'RAW Pop'!$K$2:$K$1729,$E$1)/5</f>
        <v>312497.42133326799</v>
      </c>
      <c r="F67" s="2">
        <f>SUMIFS('RAW Pop'!$L$2:$L$1729,'RAW Pop'!$G$2:$G$1729,C67,'RAW Pop'!$K$2:$K$1729,$F$1)/5</f>
        <v>325412.91622608399</v>
      </c>
      <c r="G67" s="2">
        <f>SUMIFS('RAW Pop'!$L$2:$L$1729,'RAW Pop'!$G$2:$G$1729,C67,'RAW Pop'!$K$2:$K$1729,$G$1)/5</f>
        <v>340239.717863028</v>
      </c>
      <c r="H67" s="2">
        <f>SUMIFS('RAW Pop'!$L$2:$L$1729,'RAW Pop'!$G$2:$G$1729,C67,'RAW Pop'!$K$2:$K$1729,$H$1)/5</f>
        <v>356618.97805617203</v>
      </c>
      <c r="I67" s="2">
        <f>SUMIFS('RAW Pop'!$L$2:$L$1729,'RAW Pop'!$G$2:$G$1729,C67,'RAW Pop'!$K$2:$K$1729,$I$1)/5</f>
        <v>373981.24530312599</v>
      </c>
      <c r="J67" s="2">
        <f>SUMIFS('RAW Pop'!$L$2:$L$1729,'RAW Pop'!$G$2:$G$1729,C67,'RAW Pop'!$K$2:$K$1729,$J$1)/5</f>
        <v>388231.93731203198</v>
      </c>
      <c r="K67" s="2">
        <f>SUMIFS('RAW Pop'!$L$2:$L$1729,'RAW Pop'!$G$2:$G$1729,C67,'RAW Pop'!$K$2:$K$1729,$K$1)/5</f>
        <v>402373.96515195002</v>
      </c>
      <c r="L67" s="2">
        <f>SUMIFS('RAW Pop'!$L$2:$L$1729,'RAW Pop'!$G$2:$G$1729,C67,'RAW Pop'!$K$2:$K$1729,$L$1)/5</f>
        <v>412776.08712593</v>
      </c>
      <c r="M67" s="2">
        <f>SUMIFS('RAW Pop'!$L$2:$L$1729,'RAW Pop'!$G$2:$G$1729,C67,'RAW Pop'!$K$2:$K$1729,$M$1)/5</f>
        <v>419060.26260302402</v>
      </c>
      <c r="N67" s="2">
        <f>SUMIFS('RAW Pop'!$L$2:$L$1729,'RAW Pop'!$G$2:$G$1729,C67,'RAW Pop'!$K$2:$K$1729,$N$1)/5</f>
        <v>421263.11731829803</v>
      </c>
      <c r="O67" s="2">
        <f>SUMIFS('RAW Pop'!$L$2:$L$1729,'RAW Pop'!$G$2:$G$1729,C67,'RAW Pop'!$K$2:$K$1729,$O$1)/5</f>
        <v>434573.78034390399</v>
      </c>
      <c r="P67" s="2">
        <f>SUMIFS('RAW Pop'!$L$2:$L$1729,'RAW Pop'!$G$2:$G$1729,C67,'RAW Pop'!$K$2:$K$1729,$P$1)/5</f>
        <v>441923.54304106004</v>
      </c>
      <c r="Q67" s="2">
        <f>SUMIFS('RAW Pop'!$L$2:$L$1729,'RAW Pop'!$G$2:$G$1729,C67,'RAW Pop'!$K$2:$K$1729,$Q$1)/5</f>
        <v>449909.22451344196</v>
      </c>
      <c r="R67" s="2">
        <f>SUMIFS('RAW Pop'!$L$2:$L$1729,'RAW Pop'!$G$2:$G$1729,C67,'RAW Pop'!$K$2:$K$1729,$R$1)/5</f>
        <v>458189.32933438802</v>
      </c>
      <c r="S67" s="2">
        <f>SUMIFS('RAW Pop'!$L$2:$L$1729,'RAW Pop'!$G$2:$G$1729,C67,'RAW Pop'!$K$2:$K$1729,$S$1)/5</f>
        <v>466926.34770598804</v>
      </c>
      <c r="T67" s="2">
        <f>SUMIFS('RAW Pop'!$L$2:$L$1729,'RAW Pop'!$G$2:$G$1729,C67,'RAW Pop'!$K$2:$K$1729,$T$1)/5</f>
        <v>473511.23464502598</v>
      </c>
      <c r="U67" s="2">
        <f>SUMIFS('RAW Pop'!$L$2:$L$1729,'RAW Pop'!$G$2:$G$1729,C67,'RAW Pop'!$K$2:$K$1729,$U$1)/5</f>
        <v>479181.217489506</v>
      </c>
      <c r="V67" s="2">
        <f>SUMIFS('RAW Pop'!$L$2:$L$1729,'RAW Pop'!$G$2:$G$1729,C67,'RAW Pop'!$K$2:$K$1729,$V$1)/5</f>
        <v>485008.33984466997</v>
      </c>
      <c r="W67" s="2">
        <f>SUMIFS('RAW Pop'!$L$2:$L$1729,'RAW Pop'!$G$2:$G$1729,C67,'RAW Pop'!$K$2:$K$1729,$W$1)/5</f>
        <v>492187.61507850996</v>
      </c>
      <c r="X67" s="2">
        <f>SUMIFS('RAW Pop'!$L$2:$L$1729,'RAW Pop'!$G$2:$G$1729,C67,'RAW Pop'!$K$2:$K$1729,$X$1)/5</f>
        <v>501938.35460085404</v>
      </c>
      <c r="Y67" s="2">
        <f>SUMIFS('RAW Pop'!$L$2:$L$1729,'RAW Pop'!$G$2:$G$1729,C67,'RAW Pop'!$K$2:$K$1729,$Y$1)/5</f>
        <v>511634.35958974605</v>
      </c>
      <c r="Z67" s="2">
        <f>SUMIFS('RAW Pop'!$L$2:$L$1729,'RAW Pop'!$G$2:$G$1729,C67,'RAW Pop'!$K$2:$K$1729,$Z$1)/5</f>
        <v>520426.00503023603</v>
      </c>
      <c r="AA67" s="2">
        <f>SUMIFS('RAW Pop'!$L$2:$L$1729,'RAW Pop'!$G$2:$G$1729,C67,'RAW Pop'!$K$2:$K$1729,$AA$1)/5</f>
        <v>532290.47136187996</v>
      </c>
      <c r="AB67" s="2">
        <f>SUMIFS('RAW Pop'!$L$2:$L$1729,'RAW Pop'!$G$2:$G$1729,C67,'RAW Pop'!$K$2:$K$1729,$AB$1)/5</f>
        <v>550425.43950450595</v>
      </c>
      <c r="AC67" s="2">
        <f>SUMIFS('RAW Pop'!$L$2:$L$1729,'RAW Pop'!$G$2:$G$1729,C67,'RAW Pop'!$K$2:$K$1729,$AC$1)/5</f>
        <v>580049.12868748</v>
      </c>
      <c r="AD67" s="2">
        <f>SUMIFS('RAW Pop'!$L$2:$L$1729,'RAW Pop'!$G$2:$G$1729,C67,'RAW Pop'!$K$2:$K$1729,$AD$1)/5</f>
        <v>605191.87480410805</v>
      </c>
      <c r="AE67" s="2">
        <f>SUMIFS('RAW Pop'!$L$2:$L$1729,'RAW Pop'!$G$2:$G$1729,C67,'RAW Pop'!$K$2:$K$1729,$AE$1)/5</f>
        <v>639764.52991691208</v>
      </c>
      <c r="AF67" s="2">
        <f>SUMIFS('RAW Pop'!$L$2:$L$1729,'RAW Pop'!$G$2:$G$1729,C67,'RAW Pop'!$K$2:$K$1729,$AF$1)/5</f>
        <v>678891.38520733605</v>
      </c>
      <c r="AG67" s="2">
        <f>SUMIFS('RAW Pop'!$L$2:$L$1729,'RAW Pop'!$G$2:$G$1729,C67,'RAW Pop'!$K$2:$K$1729,$AG$1)/5</f>
        <v>719178.04542588792</v>
      </c>
      <c r="AH67" s="2">
        <f>SUMIFS('RAW Pop'!$L$2:$L$1729,'RAW Pop'!$G$2:$G$1729,C67,'RAW Pop'!$K$2:$K$1729,$AH$1)/5</f>
        <v>754327.66555939591</v>
      </c>
      <c r="AI67" s="2">
        <f>SUMIFS('RAW Pop'!$L$2:$L$1729,'RAW Pop'!$G$2:$G$1729,C67,'RAW Pop'!$K$2:$K$1729,$AI$1)/5</f>
        <v>795231.33264468203</v>
      </c>
    </row>
    <row r="68" spans="1:35" x14ac:dyDescent="0.2">
      <c r="A68">
        <f t="shared" ref="A68:A98" si="1">A67+1</f>
        <v>67</v>
      </c>
      <c r="B68" t="s">
        <v>34</v>
      </c>
      <c r="C68" s="1">
        <v>18</v>
      </c>
      <c r="D68" s="2">
        <f>SUMIFS('RAW Pop'!$L$2:$L$1729,'RAW Pop'!$G$2:$G$1729,C68,'RAW Pop'!$K$2:$K$1729,$D$1)/5</f>
        <v>302949.16219563602</v>
      </c>
      <c r="E68" s="2">
        <f>SUMIFS('RAW Pop'!$L$2:$L$1729,'RAW Pop'!$G$2:$G$1729,C68,'RAW Pop'!$K$2:$K$1729,$E$1)/5</f>
        <v>312497.42133326799</v>
      </c>
      <c r="F68" s="2">
        <f>SUMIFS('RAW Pop'!$L$2:$L$1729,'RAW Pop'!$G$2:$G$1729,C68,'RAW Pop'!$K$2:$K$1729,$F$1)/5</f>
        <v>325412.91622608399</v>
      </c>
      <c r="G68" s="2">
        <f>SUMIFS('RAW Pop'!$L$2:$L$1729,'RAW Pop'!$G$2:$G$1729,C68,'RAW Pop'!$K$2:$K$1729,$G$1)/5</f>
        <v>340239.717863028</v>
      </c>
      <c r="H68" s="2">
        <f>SUMIFS('RAW Pop'!$L$2:$L$1729,'RAW Pop'!$G$2:$G$1729,C68,'RAW Pop'!$K$2:$K$1729,$H$1)/5</f>
        <v>356618.97805617203</v>
      </c>
      <c r="I68" s="2">
        <f>SUMIFS('RAW Pop'!$L$2:$L$1729,'RAW Pop'!$G$2:$G$1729,C68,'RAW Pop'!$K$2:$K$1729,$I$1)/5</f>
        <v>373981.24530312599</v>
      </c>
      <c r="J68" s="2">
        <f>SUMIFS('RAW Pop'!$L$2:$L$1729,'RAW Pop'!$G$2:$G$1729,C68,'RAW Pop'!$K$2:$K$1729,$J$1)/5</f>
        <v>388231.93731203198</v>
      </c>
      <c r="K68" s="2">
        <f>SUMIFS('RAW Pop'!$L$2:$L$1729,'RAW Pop'!$G$2:$G$1729,C68,'RAW Pop'!$K$2:$K$1729,$K$1)/5</f>
        <v>402373.96515195002</v>
      </c>
      <c r="L68" s="2">
        <f>SUMIFS('RAW Pop'!$L$2:$L$1729,'RAW Pop'!$G$2:$G$1729,C68,'RAW Pop'!$K$2:$K$1729,$L$1)/5</f>
        <v>412776.08712593</v>
      </c>
      <c r="M68" s="2">
        <f>SUMIFS('RAW Pop'!$L$2:$L$1729,'RAW Pop'!$G$2:$G$1729,C68,'RAW Pop'!$K$2:$K$1729,$M$1)/5</f>
        <v>419060.26260302402</v>
      </c>
      <c r="N68" s="2">
        <f>SUMIFS('RAW Pop'!$L$2:$L$1729,'RAW Pop'!$G$2:$G$1729,C68,'RAW Pop'!$K$2:$K$1729,$N$1)/5</f>
        <v>421263.11731829803</v>
      </c>
      <c r="O68" s="2">
        <f>SUMIFS('RAW Pop'!$L$2:$L$1729,'RAW Pop'!$G$2:$G$1729,C68,'RAW Pop'!$K$2:$K$1729,$O$1)/5</f>
        <v>434573.78034390399</v>
      </c>
      <c r="P68" s="2">
        <f>SUMIFS('RAW Pop'!$L$2:$L$1729,'RAW Pop'!$G$2:$G$1729,C68,'RAW Pop'!$K$2:$K$1729,$P$1)/5</f>
        <v>441923.54304106004</v>
      </c>
      <c r="Q68" s="2">
        <f>SUMIFS('RAW Pop'!$L$2:$L$1729,'RAW Pop'!$G$2:$G$1729,C68,'RAW Pop'!$K$2:$K$1729,$Q$1)/5</f>
        <v>449909.22451344196</v>
      </c>
      <c r="R68" s="2">
        <f>SUMIFS('RAW Pop'!$L$2:$L$1729,'RAW Pop'!$G$2:$G$1729,C68,'RAW Pop'!$K$2:$K$1729,$R$1)/5</f>
        <v>458189.32933438802</v>
      </c>
      <c r="S68" s="2">
        <f>SUMIFS('RAW Pop'!$L$2:$L$1729,'RAW Pop'!$G$2:$G$1729,C68,'RAW Pop'!$K$2:$K$1729,$S$1)/5</f>
        <v>466926.34770598804</v>
      </c>
      <c r="T68" s="2">
        <f>SUMIFS('RAW Pop'!$L$2:$L$1729,'RAW Pop'!$G$2:$G$1729,C68,'RAW Pop'!$K$2:$K$1729,$T$1)/5</f>
        <v>473511.23464502598</v>
      </c>
      <c r="U68" s="2">
        <f>SUMIFS('RAW Pop'!$L$2:$L$1729,'RAW Pop'!$G$2:$G$1729,C68,'RAW Pop'!$K$2:$K$1729,$U$1)/5</f>
        <v>479181.217489506</v>
      </c>
      <c r="V68" s="2">
        <f>SUMIFS('RAW Pop'!$L$2:$L$1729,'RAW Pop'!$G$2:$G$1729,C68,'RAW Pop'!$K$2:$K$1729,$V$1)/5</f>
        <v>485008.33984466997</v>
      </c>
      <c r="W68" s="2">
        <f>SUMIFS('RAW Pop'!$L$2:$L$1729,'RAW Pop'!$G$2:$G$1729,C68,'RAW Pop'!$K$2:$K$1729,$W$1)/5</f>
        <v>492187.61507850996</v>
      </c>
      <c r="X68" s="2">
        <f>SUMIFS('RAW Pop'!$L$2:$L$1729,'RAW Pop'!$G$2:$G$1729,C68,'RAW Pop'!$K$2:$K$1729,$X$1)/5</f>
        <v>501938.35460085404</v>
      </c>
      <c r="Y68" s="2">
        <f>SUMIFS('RAW Pop'!$L$2:$L$1729,'RAW Pop'!$G$2:$G$1729,C68,'RAW Pop'!$K$2:$K$1729,$Y$1)/5</f>
        <v>511634.35958974605</v>
      </c>
      <c r="Z68" s="2">
        <f>SUMIFS('RAW Pop'!$L$2:$L$1729,'RAW Pop'!$G$2:$G$1729,C68,'RAW Pop'!$K$2:$K$1729,$Z$1)/5</f>
        <v>520426.00503023603</v>
      </c>
      <c r="AA68" s="2">
        <f>SUMIFS('RAW Pop'!$L$2:$L$1729,'RAW Pop'!$G$2:$G$1729,C68,'RAW Pop'!$K$2:$K$1729,$AA$1)/5</f>
        <v>532290.47136187996</v>
      </c>
      <c r="AB68" s="2">
        <f>SUMIFS('RAW Pop'!$L$2:$L$1729,'RAW Pop'!$G$2:$G$1729,C68,'RAW Pop'!$K$2:$K$1729,$AB$1)/5</f>
        <v>550425.43950450595</v>
      </c>
      <c r="AC68" s="2">
        <f>SUMIFS('RAW Pop'!$L$2:$L$1729,'RAW Pop'!$G$2:$G$1729,C68,'RAW Pop'!$K$2:$K$1729,$AC$1)/5</f>
        <v>580049.12868748</v>
      </c>
      <c r="AD68" s="2">
        <f>SUMIFS('RAW Pop'!$L$2:$L$1729,'RAW Pop'!$G$2:$G$1729,C68,'RAW Pop'!$K$2:$K$1729,$AD$1)/5</f>
        <v>605191.87480410805</v>
      </c>
      <c r="AE68" s="2">
        <f>SUMIFS('RAW Pop'!$L$2:$L$1729,'RAW Pop'!$G$2:$G$1729,C68,'RAW Pop'!$K$2:$K$1729,$AE$1)/5</f>
        <v>639764.52991691208</v>
      </c>
      <c r="AF68" s="2">
        <f>SUMIFS('RAW Pop'!$L$2:$L$1729,'RAW Pop'!$G$2:$G$1729,C68,'RAW Pop'!$K$2:$K$1729,$AF$1)/5</f>
        <v>678891.38520733605</v>
      </c>
      <c r="AG68" s="2">
        <f>SUMIFS('RAW Pop'!$L$2:$L$1729,'RAW Pop'!$G$2:$G$1729,C68,'RAW Pop'!$K$2:$K$1729,$AG$1)/5</f>
        <v>719178.04542588792</v>
      </c>
      <c r="AH68" s="2">
        <f>SUMIFS('RAW Pop'!$L$2:$L$1729,'RAW Pop'!$G$2:$G$1729,C68,'RAW Pop'!$K$2:$K$1729,$AH$1)/5</f>
        <v>754327.66555939591</v>
      </c>
      <c r="AI68" s="2">
        <f>SUMIFS('RAW Pop'!$L$2:$L$1729,'RAW Pop'!$G$2:$G$1729,C68,'RAW Pop'!$K$2:$K$1729,$AI$1)/5</f>
        <v>795231.33264468203</v>
      </c>
    </row>
    <row r="69" spans="1:35" x14ac:dyDescent="0.2">
      <c r="A69">
        <f t="shared" si="1"/>
        <v>68</v>
      </c>
      <c r="B69" t="s">
        <v>34</v>
      </c>
      <c r="C69" s="1">
        <v>18</v>
      </c>
      <c r="D69" s="2">
        <f>SUMIFS('RAW Pop'!$L$2:$L$1729,'RAW Pop'!$G$2:$G$1729,C69,'RAW Pop'!$K$2:$K$1729,$D$1)/5</f>
        <v>302949.16219563602</v>
      </c>
      <c r="E69" s="2">
        <f>SUMIFS('RAW Pop'!$L$2:$L$1729,'RAW Pop'!$G$2:$G$1729,C69,'RAW Pop'!$K$2:$K$1729,$E$1)/5</f>
        <v>312497.42133326799</v>
      </c>
      <c r="F69" s="2">
        <f>SUMIFS('RAW Pop'!$L$2:$L$1729,'RAW Pop'!$G$2:$G$1729,C69,'RAW Pop'!$K$2:$K$1729,$F$1)/5</f>
        <v>325412.91622608399</v>
      </c>
      <c r="G69" s="2">
        <f>SUMIFS('RAW Pop'!$L$2:$L$1729,'RAW Pop'!$G$2:$G$1729,C69,'RAW Pop'!$K$2:$K$1729,$G$1)/5</f>
        <v>340239.717863028</v>
      </c>
      <c r="H69" s="2">
        <f>SUMIFS('RAW Pop'!$L$2:$L$1729,'RAW Pop'!$G$2:$G$1729,C69,'RAW Pop'!$K$2:$K$1729,$H$1)/5</f>
        <v>356618.97805617203</v>
      </c>
      <c r="I69" s="2">
        <f>SUMIFS('RAW Pop'!$L$2:$L$1729,'RAW Pop'!$G$2:$G$1729,C69,'RAW Pop'!$K$2:$K$1729,$I$1)/5</f>
        <v>373981.24530312599</v>
      </c>
      <c r="J69" s="2">
        <f>SUMIFS('RAW Pop'!$L$2:$L$1729,'RAW Pop'!$G$2:$G$1729,C69,'RAW Pop'!$K$2:$K$1729,$J$1)/5</f>
        <v>388231.93731203198</v>
      </c>
      <c r="K69" s="2">
        <f>SUMIFS('RAW Pop'!$L$2:$L$1729,'RAW Pop'!$G$2:$G$1729,C69,'RAW Pop'!$K$2:$K$1729,$K$1)/5</f>
        <v>402373.96515195002</v>
      </c>
      <c r="L69" s="2">
        <f>SUMIFS('RAW Pop'!$L$2:$L$1729,'RAW Pop'!$G$2:$G$1729,C69,'RAW Pop'!$K$2:$K$1729,$L$1)/5</f>
        <v>412776.08712593</v>
      </c>
      <c r="M69" s="2">
        <f>SUMIFS('RAW Pop'!$L$2:$L$1729,'RAW Pop'!$G$2:$G$1729,C69,'RAW Pop'!$K$2:$K$1729,$M$1)/5</f>
        <v>419060.26260302402</v>
      </c>
      <c r="N69" s="2">
        <f>SUMIFS('RAW Pop'!$L$2:$L$1729,'RAW Pop'!$G$2:$G$1729,C69,'RAW Pop'!$K$2:$K$1729,$N$1)/5</f>
        <v>421263.11731829803</v>
      </c>
      <c r="O69" s="2">
        <f>SUMIFS('RAW Pop'!$L$2:$L$1729,'RAW Pop'!$G$2:$G$1729,C69,'RAW Pop'!$K$2:$K$1729,$O$1)/5</f>
        <v>434573.78034390399</v>
      </c>
      <c r="P69" s="2">
        <f>SUMIFS('RAW Pop'!$L$2:$L$1729,'RAW Pop'!$G$2:$G$1729,C69,'RAW Pop'!$K$2:$K$1729,$P$1)/5</f>
        <v>441923.54304106004</v>
      </c>
      <c r="Q69" s="2">
        <f>SUMIFS('RAW Pop'!$L$2:$L$1729,'RAW Pop'!$G$2:$G$1729,C69,'RAW Pop'!$K$2:$K$1729,$Q$1)/5</f>
        <v>449909.22451344196</v>
      </c>
      <c r="R69" s="2">
        <f>SUMIFS('RAW Pop'!$L$2:$L$1729,'RAW Pop'!$G$2:$G$1729,C69,'RAW Pop'!$K$2:$K$1729,$R$1)/5</f>
        <v>458189.32933438802</v>
      </c>
      <c r="S69" s="2">
        <f>SUMIFS('RAW Pop'!$L$2:$L$1729,'RAW Pop'!$G$2:$G$1729,C69,'RAW Pop'!$K$2:$K$1729,$S$1)/5</f>
        <v>466926.34770598804</v>
      </c>
      <c r="T69" s="2">
        <f>SUMIFS('RAW Pop'!$L$2:$L$1729,'RAW Pop'!$G$2:$G$1729,C69,'RAW Pop'!$K$2:$K$1729,$T$1)/5</f>
        <v>473511.23464502598</v>
      </c>
      <c r="U69" s="2">
        <f>SUMIFS('RAW Pop'!$L$2:$L$1729,'RAW Pop'!$G$2:$G$1729,C69,'RAW Pop'!$K$2:$K$1729,$U$1)/5</f>
        <v>479181.217489506</v>
      </c>
      <c r="V69" s="2">
        <f>SUMIFS('RAW Pop'!$L$2:$L$1729,'RAW Pop'!$G$2:$G$1729,C69,'RAW Pop'!$K$2:$K$1729,$V$1)/5</f>
        <v>485008.33984466997</v>
      </c>
      <c r="W69" s="2">
        <f>SUMIFS('RAW Pop'!$L$2:$L$1729,'RAW Pop'!$G$2:$G$1729,C69,'RAW Pop'!$K$2:$K$1729,$W$1)/5</f>
        <v>492187.61507850996</v>
      </c>
      <c r="X69" s="2">
        <f>SUMIFS('RAW Pop'!$L$2:$L$1729,'RAW Pop'!$G$2:$G$1729,C69,'RAW Pop'!$K$2:$K$1729,$X$1)/5</f>
        <v>501938.35460085404</v>
      </c>
      <c r="Y69" s="2">
        <f>SUMIFS('RAW Pop'!$L$2:$L$1729,'RAW Pop'!$G$2:$G$1729,C69,'RAW Pop'!$K$2:$K$1729,$Y$1)/5</f>
        <v>511634.35958974605</v>
      </c>
      <c r="Z69" s="2">
        <f>SUMIFS('RAW Pop'!$L$2:$L$1729,'RAW Pop'!$G$2:$G$1729,C69,'RAW Pop'!$K$2:$K$1729,$Z$1)/5</f>
        <v>520426.00503023603</v>
      </c>
      <c r="AA69" s="2">
        <f>SUMIFS('RAW Pop'!$L$2:$L$1729,'RAW Pop'!$G$2:$G$1729,C69,'RAW Pop'!$K$2:$K$1729,$AA$1)/5</f>
        <v>532290.47136187996</v>
      </c>
      <c r="AB69" s="2">
        <f>SUMIFS('RAW Pop'!$L$2:$L$1729,'RAW Pop'!$G$2:$G$1729,C69,'RAW Pop'!$K$2:$K$1729,$AB$1)/5</f>
        <v>550425.43950450595</v>
      </c>
      <c r="AC69" s="2">
        <f>SUMIFS('RAW Pop'!$L$2:$L$1729,'RAW Pop'!$G$2:$G$1729,C69,'RAW Pop'!$K$2:$K$1729,$AC$1)/5</f>
        <v>580049.12868748</v>
      </c>
      <c r="AD69" s="2">
        <f>SUMIFS('RAW Pop'!$L$2:$L$1729,'RAW Pop'!$G$2:$G$1729,C69,'RAW Pop'!$K$2:$K$1729,$AD$1)/5</f>
        <v>605191.87480410805</v>
      </c>
      <c r="AE69" s="2">
        <f>SUMIFS('RAW Pop'!$L$2:$L$1729,'RAW Pop'!$G$2:$G$1729,C69,'RAW Pop'!$K$2:$K$1729,$AE$1)/5</f>
        <v>639764.52991691208</v>
      </c>
      <c r="AF69" s="2">
        <f>SUMIFS('RAW Pop'!$L$2:$L$1729,'RAW Pop'!$G$2:$G$1729,C69,'RAW Pop'!$K$2:$K$1729,$AF$1)/5</f>
        <v>678891.38520733605</v>
      </c>
      <c r="AG69" s="2">
        <f>SUMIFS('RAW Pop'!$L$2:$L$1729,'RAW Pop'!$G$2:$G$1729,C69,'RAW Pop'!$K$2:$K$1729,$AG$1)/5</f>
        <v>719178.04542588792</v>
      </c>
      <c r="AH69" s="2">
        <f>SUMIFS('RAW Pop'!$L$2:$L$1729,'RAW Pop'!$G$2:$G$1729,C69,'RAW Pop'!$K$2:$K$1729,$AH$1)/5</f>
        <v>754327.66555939591</v>
      </c>
      <c r="AI69" s="2">
        <f>SUMIFS('RAW Pop'!$L$2:$L$1729,'RAW Pop'!$G$2:$G$1729,C69,'RAW Pop'!$K$2:$K$1729,$AI$1)/5</f>
        <v>795231.33264468203</v>
      </c>
    </row>
    <row r="70" spans="1:35" x14ac:dyDescent="0.2">
      <c r="A70">
        <f t="shared" si="1"/>
        <v>69</v>
      </c>
      <c r="B70" t="s">
        <v>34</v>
      </c>
      <c r="C70" s="1">
        <v>18</v>
      </c>
      <c r="D70" s="2">
        <f>SUMIFS('RAW Pop'!$L$2:$L$1729,'RAW Pop'!$G$2:$G$1729,C70,'RAW Pop'!$K$2:$K$1729,$D$1)/5</f>
        <v>302949.16219563602</v>
      </c>
      <c r="E70" s="2">
        <f>SUMIFS('RAW Pop'!$L$2:$L$1729,'RAW Pop'!$G$2:$G$1729,C70,'RAW Pop'!$K$2:$K$1729,$E$1)/5</f>
        <v>312497.42133326799</v>
      </c>
      <c r="F70" s="2">
        <f>SUMIFS('RAW Pop'!$L$2:$L$1729,'RAW Pop'!$G$2:$G$1729,C70,'RAW Pop'!$K$2:$K$1729,$F$1)/5</f>
        <v>325412.91622608399</v>
      </c>
      <c r="G70" s="2">
        <f>SUMIFS('RAW Pop'!$L$2:$L$1729,'RAW Pop'!$G$2:$G$1729,C70,'RAW Pop'!$K$2:$K$1729,$G$1)/5</f>
        <v>340239.717863028</v>
      </c>
      <c r="H70" s="2">
        <f>SUMIFS('RAW Pop'!$L$2:$L$1729,'RAW Pop'!$G$2:$G$1729,C70,'RAW Pop'!$K$2:$K$1729,$H$1)/5</f>
        <v>356618.97805617203</v>
      </c>
      <c r="I70" s="2">
        <f>SUMIFS('RAW Pop'!$L$2:$L$1729,'RAW Pop'!$G$2:$G$1729,C70,'RAW Pop'!$K$2:$K$1729,$I$1)/5</f>
        <v>373981.24530312599</v>
      </c>
      <c r="J70" s="2">
        <f>SUMIFS('RAW Pop'!$L$2:$L$1729,'RAW Pop'!$G$2:$G$1729,C70,'RAW Pop'!$K$2:$K$1729,$J$1)/5</f>
        <v>388231.93731203198</v>
      </c>
      <c r="K70" s="2">
        <f>SUMIFS('RAW Pop'!$L$2:$L$1729,'RAW Pop'!$G$2:$G$1729,C70,'RAW Pop'!$K$2:$K$1729,$K$1)/5</f>
        <v>402373.96515195002</v>
      </c>
      <c r="L70" s="2">
        <f>SUMIFS('RAW Pop'!$L$2:$L$1729,'RAW Pop'!$G$2:$G$1729,C70,'RAW Pop'!$K$2:$K$1729,$L$1)/5</f>
        <v>412776.08712593</v>
      </c>
      <c r="M70" s="2">
        <f>SUMIFS('RAW Pop'!$L$2:$L$1729,'RAW Pop'!$G$2:$G$1729,C70,'RAW Pop'!$K$2:$K$1729,$M$1)/5</f>
        <v>419060.26260302402</v>
      </c>
      <c r="N70" s="2">
        <f>SUMIFS('RAW Pop'!$L$2:$L$1729,'RAW Pop'!$G$2:$G$1729,C70,'RAW Pop'!$K$2:$K$1729,$N$1)/5</f>
        <v>421263.11731829803</v>
      </c>
      <c r="O70" s="2">
        <f>SUMIFS('RAW Pop'!$L$2:$L$1729,'RAW Pop'!$G$2:$G$1729,C70,'RAW Pop'!$K$2:$K$1729,$O$1)/5</f>
        <v>434573.78034390399</v>
      </c>
      <c r="P70" s="2">
        <f>SUMIFS('RAW Pop'!$L$2:$L$1729,'RAW Pop'!$G$2:$G$1729,C70,'RAW Pop'!$K$2:$K$1729,$P$1)/5</f>
        <v>441923.54304106004</v>
      </c>
      <c r="Q70" s="2">
        <f>SUMIFS('RAW Pop'!$L$2:$L$1729,'RAW Pop'!$G$2:$G$1729,C70,'RAW Pop'!$K$2:$K$1729,$Q$1)/5</f>
        <v>449909.22451344196</v>
      </c>
      <c r="R70" s="2">
        <f>SUMIFS('RAW Pop'!$L$2:$L$1729,'RAW Pop'!$G$2:$G$1729,C70,'RAW Pop'!$K$2:$K$1729,$R$1)/5</f>
        <v>458189.32933438802</v>
      </c>
      <c r="S70" s="2">
        <f>SUMIFS('RAW Pop'!$L$2:$L$1729,'RAW Pop'!$G$2:$G$1729,C70,'RAW Pop'!$K$2:$K$1729,$S$1)/5</f>
        <v>466926.34770598804</v>
      </c>
      <c r="T70" s="2">
        <f>SUMIFS('RAW Pop'!$L$2:$L$1729,'RAW Pop'!$G$2:$G$1729,C70,'RAW Pop'!$K$2:$K$1729,$T$1)/5</f>
        <v>473511.23464502598</v>
      </c>
      <c r="U70" s="2">
        <f>SUMIFS('RAW Pop'!$L$2:$L$1729,'RAW Pop'!$G$2:$G$1729,C70,'RAW Pop'!$K$2:$K$1729,$U$1)/5</f>
        <v>479181.217489506</v>
      </c>
      <c r="V70" s="2">
        <f>SUMIFS('RAW Pop'!$L$2:$L$1729,'RAW Pop'!$G$2:$G$1729,C70,'RAW Pop'!$K$2:$K$1729,$V$1)/5</f>
        <v>485008.33984466997</v>
      </c>
      <c r="W70" s="2">
        <f>SUMIFS('RAW Pop'!$L$2:$L$1729,'RAW Pop'!$G$2:$G$1729,C70,'RAW Pop'!$K$2:$K$1729,$W$1)/5</f>
        <v>492187.61507850996</v>
      </c>
      <c r="X70" s="2">
        <f>SUMIFS('RAW Pop'!$L$2:$L$1729,'RAW Pop'!$G$2:$G$1729,C70,'RAW Pop'!$K$2:$K$1729,$X$1)/5</f>
        <v>501938.35460085404</v>
      </c>
      <c r="Y70" s="2">
        <f>SUMIFS('RAW Pop'!$L$2:$L$1729,'RAW Pop'!$G$2:$G$1729,C70,'RAW Pop'!$K$2:$K$1729,$Y$1)/5</f>
        <v>511634.35958974605</v>
      </c>
      <c r="Z70" s="2">
        <f>SUMIFS('RAW Pop'!$L$2:$L$1729,'RAW Pop'!$G$2:$G$1729,C70,'RAW Pop'!$K$2:$K$1729,$Z$1)/5</f>
        <v>520426.00503023603</v>
      </c>
      <c r="AA70" s="2">
        <f>SUMIFS('RAW Pop'!$L$2:$L$1729,'RAW Pop'!$G$2:$G$1729,C70,'RAW Pop'!$K$2:$K$1729,$AA$1)/5</f>
        <v>532290.47136187996</v>
      </c>
      <c r="AB70" s="2">
        <f>SUMIFS('RAW Pop'!$L$2:$L$1729,'RAW Pop'!$G$2:$G$1729,C70,'RAW Pop'!$K$2:$K$1729,$AB$1)/5</f>
        <v>550425.43950450595</v>
      </c>
      <c r="AC70" s="2">
        <f>SUMIFS('RAW Pop'!$L$2:$L$1729,'RAW Pop'!$G$2:$G$1729,C70,'RAW Pop'!$K$2:$K$1729,$AC$1)/5</f>
        <v>580049.12868748</v>
      </c>
      <c r="AD70" s="2">
        <f>SUMIFS('RAW Pop'!$L$2:$L$1729,'RAW Pop'!$G$2:$G$1729,C70,'RAW Pop'!$K$2:$K$1729,$AD$1)/5</f>
        <v>605191.87480410805</v>
      </c>
      <c r="AE70" s="2">
        <f>SUMIFS('RAW Pop'!$L$2:$L$1729,'RAW Pop'!$G$2:$G$1729,C70,'RAW Pop'!$K$2:$K$1729,$AE$1)/5</f>
        <v>639764.52991691208</v>
      </c>
      <c r="AF70" s="2">
        <f>SUMIFS('RAW Pop'!$L$2:$L$1729,'RAW Pop'!$G$2:$G$1729,C70,'RAW Pop'!$K$2:$K$1729,$AF$1)/5</f>
        <v>678891.38520733605</v>
      </c>
      <c r="AG70" s="2">
        <f>SUMIFS('RAW Pop'!$L$2:$L$1729,'RAW Pop'!$G$2:$G$1729,C70,'RAW Pop'!$K$2:$K$1729,$AG$1)/5</f>
        <v>719178.04542588792</v>
      </c>
      <c r="AH70" s="2">
        <f>SUMIFS('RAW Pop'!$L$2:$L$1729,'RAW Pop'!$G$2:$G$1729,C70,'RAW Pop'!$K$2:$K$1729,$AH$1)/5</f>
        <v>754327.66555939591</v>
      </c>
      <c r="AI70" s="2">
        <f>SUMIFS('RAW Pop'!$L$2:$L$1729,'RAW Pop'!$G$2:$G$1729,C70,'RAW Pop'!$K$2:$K$1729,$AI$1)/5</f>
        <v>795231.33264468203</v>
      </c>
    </row>
    <row r="71" spans="1:35" x14ac:dyDescent="0.2">
      <c r="A71">
        <f t="shared" si="1"/>
        <v>70</v>
      </c>
      <c r="B71" t="s">
        <v>35</v>
      </c>
      <c r="C71" s="1">
        <v>19</v>
      </c>
      <c r="D71" s="2">
        <f>SUMIFS('RAW Pop'!$L$2:$L$1729,'RAW Pop'!$G$2:$G$1729,C71,'RAW Pop'!$K$2:$K$1729,$D$1)/5</f>
        <v>193695.84672679022</v>
      </c>
      <c r="E71" s="2">
        <f>SUMIFS('RAW Pop'!$L$2:$L$1729,'RAW Pop'!$G$2:$G$1729,C71,'RAW Pop'!$K$2:$K$1729,$E$1)/5</f>
        <v>201944.26744439598</v>
      </c>
      <c r="F71" s="2">
        <f>SUMIFS('RAW Pop'!$L$2:$L$1729,'RAW Pop'!$G$2:$G$1729,C71,'RAW Pop'!$K$2:$K$1729,$F$1)/5</f>
        <v>211351.874122148</v>
      </c>
      <c r="G71" s="2">
        <f>SUMIFS('RAW Pop'!$L$2:$L$1729,'RAW Pop'!$G$2:$G$1729,C71,'RAW Pop'!$K$2:$K$1729,$G$1)/5</f>
        <v>221062.92916210199</v>
      </c>
      <c r="H71" s="2">
        <f>SUMIFS('RAW Pop'!$L$2:$L$1729,'RAW Pop'!$G$2:$G$1729,C71,'RAW Pop'!$K$2:$K$1729,$H$1)/5</f>
        <v>230963.29815878998</v>
      </c>
      <c r="I71" s="2">
        <f>SUMIFS('RAW Pop'!$L$2:$L$1729,'RAW Pop'!$G$2:$G$1729,C71,'RAW Pop'!$K$2:$K$1729,$I$1)/5</f>
        <v>241121.243027316</v>
      </c>
      <c r="J71" s="2">
        <f>SUMIFS('RAW Pop'!$L$2:$L$1729,'RAW Pop'!$G$2:$G$1729,C71,'RAW Pop'!$K$2:$K$1729,$J$1)/5</f>
        <v>249209.17085569398</v>
      </c>
      <c r="K71" s="2">
        <f>SUMIFS('RAW Pop'!$L$2:$L$1729,'RAW Pop'!$G$2:$G$1729,C71,'RAW Pop'!$K$2:$K$1729,$K$1)/5</f>
        <v>260258.729696928</v>
      </c>
      <c r="L71" s="2">
        <f>SUMIFS('RAW Pop'!$L$2:$L$1729,'RAW Pop'!$G$2:$G$1729,C71,'RAW Pop'!$K$2:$K$1729,$L$1)/5</f>
        <v>272765.53002161201</v>
      </c>
      <c r="M71" s="2">
        <f>SUMIFS('RAW Pop'!$L$2:$L$1729,'RAW Pop'!$G$2:$G$1729,C71,'RAW Pop'!$K$2:$K$1729,$M$1)/5</f>
        <v>286302.33197753801</v>
      </c>
      <c r="N71" s="2">
        <f>SUMIFS('RAW Pop'!$L$2:$L$1729,'RAW Pop'!$G$2:$G$1729,C71,'RAW Pop'!$K$2:$K$1729,$N$1)/5</f>
        <v>300274.35885877197</v>
      </c>
      <c r="O71" s="2">
        <f>SUMIFS('RAW Pop'!$L$2:$L$1729,'RAW Pop'!$G$2:$G$1729,C71,'RAW Pop'!$K$2:$K$1729,$O$1)/5</f>
        <v>310970.74731594801</v>
      </c>
      <c r="P71" s="2">
        <f>SUMIFS('RAW Pop'!$L$2:$L$1729,'RAW Pop'!$G$2:$G$1729,C71,'RAW Pop'!$K$2:$K$1729,$P$1)/5</f>
        <v>321626.76524802198</v>
      </c>
      <c r="Q71" s="2">
        <f>SUMIFS('RAW Pop'!$L$2:$L$1729,'RAW Pop'!$G$2:$G$1729,C71,'RAW Pop'!$K$2:$K$1729,$Q$1)/5</f>
        <v>329086.50023636199</v>
      </c>
      <c r="R71" s="2">
        <f>SUMIFS('RAW Pop'!$L$2:$L$1729,'RAW Pop'!$G$2:$G$1729,C71,'RAW Pop'!$K$2:$K$1729,$R$1)/5</f>
        <v>332958.17984568997</v>
      </c>
      <c r="S71" s="2">
        <f>SUMIFS('RAW Pop'!$L$2:$L$1729,'RAW Pop'!$G$2:$G$1729,C71,'RAW Pop'!$K$2:$K$1729,$S$1)/5</f>
        <v>333697.81815808604</v>
      </c>
      <c r="T71" s="2">
        <f>SUMIFS('RAW Pop'!$L$2:$L$1729,'RAW Pop'!$G$2:$G$1729,C71,'RAW Pop'!$K$2:$K$1729,$T$1)/5</f>
        <v>343781.89824118401</v>
      </c>
      <c r="U71" s="2">
        <f>SUMIFS('RAW Pop'!$L$2:$L$1729,'RAW Pop'!$G$2:$G$1729,C71,'RAW Pop'!$K$2:$K$1729,$U$1)/5</f>
        <v>349459.67404112604</v>
      </c>
      <c r="V71" s="2">
        <f>SUMIFS('RAW Pop'!$L$2:$L$1729,'RAW Pop'!$G$2:$G$1729,C71,'RAW Pop'!$K$2:$K$1729,$V$1)/5</f>
        <v>355832.32144372398</v>
      </c>
      <c r="W71" s="2">
        <f>SUMIFS('RAW Pop'!$L$2:$L$1729,'RAW Pop'!$G$2:$G$1729,C71,'RAW Pop'!$K$2:$K$1729,$W$1)/5</f>
        <v>362774.34167650202</v>
      </c>
      <c r="X71" s="2">
        <f>SUMIFS('RAW Pop'!$L$2:$L$1729,'RAW Pop'!$G$2:$G$1729,C71,'RAW Pop'!$K$2:$K$1729,$X$1)/5</f>
        <v>370098.565269552</v>
      </c>
      <c r="Y71" s="2">
        <f>SUMIFS('RAW Pop'!$L$2:$L$1729,'RAW Pop'!$G$2:$G$1729,C71,'RAW Pop'!$K$2:$K$1729,$Y$1)/5</f>
        <v>376134.35809030203</v>
      </c>
      <c r="Z71" s="2">
        <f>SUMIFS('RAW Pop'!$L$2:$L$1729,'RAW Pop'!$G$2:$G$1729,C71,'RAW Pop'!$K$2:$K$1729,$Z$1)/5</f>
        <v>381637.77599945397</v>
      </c>
      <c r="AA71" s="2">
        <f>SUMIFS('RAW Pop'!$L$2:$L$1729,'RAW Pop'!$G$2:$G$1729,C71,'RAW Pop'!$K$2:$K$1729,$AA$1)/5</f>
        <v>387576.83383832802</v>
      </c>
      <c r="AB71" s="2">
        <f>SUMIFS('RAW Pop'!$L$2:$L$1729,'RAW Pop'!$G$2:$G$1729,C71,'RAW Pop'!$K$2:$K$1729,$AB$1)/5</f>
        <v>394916.62589053001</v>
      </c>
      <c r="AC71" s="2">
        <f>SUMIFS('RAW Pop'!$L$2:$L$1729,'RAW Pop'!$G$2:$G$1729,C71,'RAW Pop'!$K$2:$K$1729,$AC$1)/5</f>
        <v>404576.64361456002</v>
      </c>
      <c r="AD71" s="2">
        <f>SUMIFS('RAW Pop'!$L$2:$L$1729,'RAW Pop'!$G$2:$G$1729,C71,'RAW Pop'!$K$2:$K$1729,$AD$1)/5</f>
        <v>414614.06137398403</v>
      </c>
      <c r="AE71" s="2">
        <f>SUMIFS('RAW Pop'!$L$2:$L$1729,'RAW Pop'!$G$2:$G$1729,C71,'RAW Pop'!$K$2:$K$1729,$AE$1)/5</f>
        <v>423772.54939789994</v>
      </c>
      <c r="AF71" s="2">
        <f>SUMIFS('RAW Pop'!$L$2:$L$1729,'RAW Pop'!$G$2:$G$1729,C71,'RAW Pop'!$K$2:$K$1729,$AF$1)/5</f>
        <v>435611.98844814196</v>
      </c>
      <c r="AG71" s="2">
        <f>SUMIFS('RAW Pop'!$L$2:$L$1729,'RAW Pop'!$G$2:$G$1729,C71,'RAW Pop'!$K$2:$K$1729,$AG$1)/5</f>
        <v>452918.66212989204</v>
      </c>
      <c r="AH71" s="2">
        <f>SUMIFS('RAW Pop'!$L$2:$L$1729,'RAW Pop'!$G$2:$G$1729,C71,'RAW Pop'!$K$2:$K$1729,$AH$1)/5</f>
        <v>479596.41751424206</v>
      </c>
      <c r="AI71" s="2">
        <f>SUMIFS('RAW Pop'!$L$2:$L$1729,'RAW Pop'!$G$2:$G$1729,C71,'RAW Pop'!$K$2:$K$1729,$AI$1)/5</f>
        <v>500551.39390216197</v>
      </c>
    </row>
    <row r="72" spans="1:35" x14ac:dyDescent="0.2">
      <c r="A72">
        <f t="shared" si="1"/>
        <v>71</v>
      </c>
      <c r="B72" t="s">
        <v>35</v>
      </c>
      <c r="C72" s="1">
        <v>19</v>
      </c>
      <c r="D72" s="2">
        <f>SUMIFS('RAW Pop'!$L$2:$L$1729,'RAW Pop'!$G$2:$G$1729,C72,'RAW Pop'!$K$2:$K$1729,$D$1)/5</f>
        <v>193695.84672679022</v>
      </c>
      <c r="E72" s="2">
        <f>SUMIFS('RAW Pop'!$L$2:$L$1729,'RAW Pop'!$G$2:$G$1729,C72,'RAW Pop'!$K$2:$K$1729,$E$1)/5</f>
        <v>201944.26744439598</v>
      </c>
      <c r="F72" s="2">
        <f>SUMIFS('RAW Pop'!$L$2:$L$1729,'RAW Pop'!$G$2:$G$1729,C72,'RAW Pop'!$K$2:$K$1729,$F$1)/5</f>
        <v>211351.874122148</v>
      </c>
      <c r="G72" s="2">
        <f>SUMIFS('RAW Pop'!$L$2:$L$1729,'RAW Pop'!$G$2:$G$1729,C72,'RAW Pop'!$K$2:$K$1729,$G$1)/5</f>
        <v>221062.92916210199</v>
      </c>
      <c r="H72" s="2">
        <f>SUMIFS('RAW Pop'!$L$2:$L$1729,'RAW Pop'!$G$2:$G$1729,C72,'RAW Pop'!$K$2:$K$1729,$H$1)/5</f>
        <v>230963.29815878998</v>
      </c>
      <c r="I72" s="2">
        <f>SUMIFS('RAW Pop'!$L$2:$L$1729,'RAW Pop'!$G$2:$G$1729,C72,'RAW Pop'!$K$2:$K$1729,$I$1)/5</f>
        <v>241121.243027316</v>
      </c>
      <c r="J72" s="2">
        <f>SUMIFS('RAW Pop'!$L$2:$L$1729,'RAW Pop'!$G$2:$G$1729,C72,'RAW Pop'!$K$2:$K$1729,$J$1)/5</f>
        <v>249209.17085569398</v>
      </c>
      <c r="K72" s="2">
        <f>SUMIFS('RAW Pop'!$L$2:$L$1729,'RAW Pop'!$G$2:$G$1729,C72,'RAW Pop'!$K$2:$K$1729,$K$1)/5</f>
        <v>260258.729696928</v>
      </c>
      <c r="L72" s="2">
        <f>SUMIFS('RAW Pop'!$L$2:$L$1729,'RAW Pop'!$G$2:$G$1729,C72,'RAW Pop'!$K$2:$K$1729,$L$1)/5</f>
        <v>272765.53002161201</v>
      </c>
      <c r="M72" s="2">
        <f>SUMIFS('RAW Pop'!$L$2:$L$1729,'RAW Pop'!$G$2:$G$1729,C72,'RAW Pop'!$K$2:$K$1729,$M$1)/5</f>
        <v>286302.33197753801</v>
      </c>
      <c r="N72" s="2">
        <f>SUMIFS('RAW Pop'!$L$2:$L$1729,'RAW Pop'!$G$2:$G$1729,C72,'RAW Pop'!$K$2:$K$1729,$N$1)/5</f>
        <v>300274.35885877197</v>
      </c>
      <c r="O72" s="2">
        <f>SUMIFS('RAW Pop'!$L$2:$L$1729,'RAW Pop'!$G$2:$G$1729,C72,'RAW Pop'!$K$2:$K$1729,$O$1)/5</f>
        <v>310970.74731594801</v>
      </c>
      <c r="P72" s="2">
        <f>SUMIFS('RAW Pop'!$L$2:$L$1729,'RAW Pop'!$G$2:$G$1729,C72,'RAW Pop'!$K$2:$K$1729,$P$1)/5</f>
        <v>321626.76524802198</v>
      </c>
      <c r="Q72" s="2">
        <f>SUMIFS('RAW Pop'!$L$2:$L$1729,'RAW Pop'!$G$2:$G$1729,C72,'RAW Pop'!$K$2:$K$1729,$Q$1)/5</f>
        <v>329086.50023636199</v>
      </c>
      <c r="R72" s="2">
        <f>SUMIFS('RAW Pop'!$L$2:$L$1729,'RAW Pop'!$G$2:$G$1729,C72,'RAW Pop'!$K$2:$K$1729,$R$1)/5</f>
        <v>332958.17984568997</v>
      </c>
      <c r="S72" s="2">
        <f>SUMIFS('RAW Pop'!$L$2:$L$1729,'RAW Pop'!$G$2:$G$1729,C72,'RAW Pop'!$K$2:$K$1729,$S$1)/5</f>
        <v>333697.81815808604</v>
      </c>
      <c r="T72" s="2">
        <f>SUMIFS('RAW Pop'!$L$2:$L$1729,'RAW Pop'!$G$2:$G$1729,C72,'RAW Pop'!$K$2:$K$1729,$T$1)/5</f>
        <v>343781.89824118401</v>
      </c>
      <c r="U72" s="2">
        <f>SUMIFS('RAW Pop'!$L$2:$L$1729,'RAW Pop'!$G$2:$G$1729,C72,'RAW Pop'!$K$2:$K$1729,$U$1)/5</f>
        <v>349459.67404112604</v>
      </c>
      <c r="V72" s="2">
        <f>SUMIFS('RAW Pop'!$L$2:$L$1729,'RAW Pop'!$G$2:$G$1729,C72,'RAW Pop'!$K$2:$K$1729,$V$1)/5</f>
        <v>355832.32144372398</v>
      </c>
      <c r="W72" s="2">
        <f>SUMIFS('RAW Pop'!$L$2:$L$1729,'RAW Pop'!$G$2:$G$1729,C72,'RAW Pop'!$K$2:$K$1729,$W$1)/5</f>
        <v>362774.34167650202</v>
      </c>
      <c r="X72" s="2">
        <f>SUMIFS('RAW Pop'!$L$2:$L$1729,'RAW Pop'!$G$2:$G$1729,C72,'RAW Pop'!$K$2:$K$1729,$X$1)/5</f>
        <v>370098.565269552</v>
      </c>
      <c r="Y72" s="2">
        <f>SUMIFS('RAW Pop'!$L$2:$L$1729,'RAW Pop'!$G$2:$G$1729,C72,'RAW Pop'!$K$2:$K$1729,$Y$1)/5</f>
        <v>376134.35809030203</v>
      </c>
      <c r="Z72" s="2">
        <f>SUMIFS('RAW Pop'!$L$2:$L$1729,'RAW Pop'!$G$2:$G$1729,C72,'RAW Pop'!$K$2:$K$1729,$Z$1)/5</f>
        <v>381637.77599945397</v>
      </c>
      <c r="AA72" s="2">
        <f>SUMIFS('RAW Pop'!$L$2:$L$1729,'RAW Pop'!$G$2:$G$1729,C72,'RAW Pop'!$K$2:$K$1729,$AA$1)/5</f>
        <v>387576.83383832802</v>
      </c>
      <c r="AB72" s="2">
        <f>SUMIFS('RAW Pop'!$L$2:$L$1729,'RAW Pop'!$G$2:$G$1729,C72,'RAW Pop'!$K$2:$K$1729,$AB$1)/5</f>
        <v>394916.62589053001</v>
      </c>
      <c r="AC72" s="2">
        <f>SUMIFS('RAW Pop'!$L$2:$L$1729,'RAW Pop'!$G$2:$G$1729,C72,'RAW Pop'!$K$2:$K$1729,$AC$1)/5</f>
        <v>404576.64361456002</v>
      </c>
      <c r="AD72" s="2">
        <f>SUMIFS('RAW Pop'!$L$2:$L$1729,'RAW Pop'!$G$2:$G$1729,C72,'RAW Pop'!$K$2:$K$1729,$AD$1)/5</f>
        <v>414614.06137398403</v>
      </c>
      <c r="AE72" s="2">
        <f>SUMIFS('RAW Pop'!$L$2:$L$1729,'RAW Pop'!$G$2:$G$1729,C72,'RAW Pop'!$K$2:$K$1729,$AE$1)/5</f>
        <v>423772.54939789994</v>
      </c>
      <c r="AF72" s="2">
        <f>SUMIFS('RAW Pop'!$L$2:$L$1729,'RAW Pop'!$G$2:$G$1729,C72,'RAW Pop'!$K$2:$K$1729,$AF$1)/5</f>
        <v>435611.98844814196</v>
      </c>
      <c r="AG72" s="2">
        <f>SUMIFS('RAW Pop'!$L$2:$L$1729,'RAW Pop'!$G$2:$G$1729,C72,'RAW Pop'!$K$2:$K$1729,$AG$1)/5</f>
        <v>452918.66212989204</v>
      </c>
      <c r="AH72" s="2">
        <f>SUMIFS('RAW Pop'!$L$2:$L$1729,'RAW Pop'!$G$2:$G$1729,C72,'RAW Pop'!$K$2:$K$1729,$AH$1)/5</f>
        <v>479596.41751424206</v>
      </c>
      <c r="AI72" s="2">
        <f>SUMIFS('RAW Pop'!$L$2:$L$1729,'RAW Pop'!$G$2:$G$1729,C72,'RAW Pop'!$K$2:$K$1729,$AI$1)/5</f>
        <v>500551.39390216197</v>
      </c>
    </row>
    <row r="73" spans="1:35" x14ac:dyDescent="0.2">
      <c r="A73">
        <f t="shared" si="1"/>
        <v>72</v>
      </c>
      <c r="B73" t="s">
        <v>35</v>
      </c>
      <c r="C73" s="1">
        <v>19</v>
      </c>
      <c r="D73" s="2">
        <f>SUMIFS('RAW Pop'!$L$2:$L$1729,'RAW Pop'!$G$2:$G$1729,C73,'RAW Pop'!$K$2:$K$1729,$D$1)/5</f>
        <v>193695.84672679022</v>
      </c>
      <c r="E73" s="2">
        <f>SUMIFS('RAW Pop'!$L$2:$L$1729,'RAW Pop'!$G$2:$G$1729,C73,'RAW Pop'!$K$2:$K$1729,$E$1)/5</f>
        <v>201944.26744439598</v>
      </c>
      <c r="F73" s="2">
        <f>SUMIFS('RAW Pop'!$L$2:$L$1729,'RAW Pop'!$G$2:$G$1729,C73,'RAW Pop'!$K$2:$K$1729,$F$1)/5</f>
        <v>211351.874122148</v>
      </c>
      <c r="G73" s="2">
        <f>SUMIFS('RAW Pop'!$L$2:$L$1729,'RAW Pop'!$G$2:$G$1729,C73,'RAW Pop'!$K$2:$K$1729,$G$1)/5</f>
        <v>221062.92916210199</v>
      </c>
      <c r="H73" s="2">
        <f>SUMIFS('RAW Pop'!$L$2:$L$1729,'RAW Pop'!$G$2:$G$1729,C73,'RAW Pop'!$K$2:$K$1729,$H$1)/5</f>
        <v>230963.29815878998</v>
      </c>
      <c r="I73" s="2">
        <f>SUMIFS('RAW Pop'!$L$2:$L$1729,'RAW Pop'!$G$2:$G$1729,C73,'RAW Pop'!$K$2:$K$1729,$I$1)/5</f>
        <v>241121.243027316</v>
      </c>
      <c r="J73" s="2">
        <f>SUMIFS('RAW Pop'!$L$2:$L$1729,'RAW Pop'!$G$2:$G$1729,C73,'RAW Pop'!$K$2:$K$1729,$J$1)/5</f>
        <v>249209.17085569398</v>
      </c>
      <c r="K73" s="2">
        <f>SUMIFS('RAW Pop'!$L$2:$L$1729,'RAW Pop'!$G$2:$G$1729,C73,'RAW Pop'!$K$2:$K$1729,$K$1)/5</f>
        <v>260258.729696928</v>
      </c>
      <c r="L73" s="2">
        <f>SUMIFS('RAW Pop'!$L$2:$L$1729,'RAW Pop'!$G$2:$G$1729,C73,'RAW Pop'!$K$2:$K$1729,$L$1)/5</f>
        <v>272765.53002161201</v>
      </c>
      <c r="M73" s="2">
        <f>SUMIFS('RAW Pop'!$L$2:$L$1729,'RAW Pop'!$G$2:$G$1729,C73,'RAW Pop'!$K$2:$K$1729,$M$1)/5</f>
        <v>286302.33197753801</v>
      </c>
      <c r="N73" s="2">
        <f>SUMIFS('RAW Pop'!$L$2:$L$1729,'RAW Pop'!$G$2:$G$1729,C73,'RAW Pop'!$K$2:$K$1729,$N$1)/5</f>
        <v>300274.35885877197</v>
      </c>
      <c r="O73" s="2">
        <f>SUMIFS('RAW Pop'!$L$2:$L$1729,'RAW Pop'!$G$2:$G$1729,C73,'RAW Pop'!$K$2:$K$1729,$O$1)/5</f>
        <v>310970.74731594801</v>
      </c>
      <c r="P73" s="2">
        <f>SUMIFS('RAW Pop'!$L$2:$L$1729,'RAW Pop'!$G$2:$G$1729,C73,'RAW Pop'!$K$2:$K$1729,$P$1)/5</f>
        <v>321626.76524802198</v>
      </c>
      <c r="Q73" s="2">
        <f>SUMIFS('RAW Pop'!$L$2:$L$1729,'RAW Pop'!$G$2:$G$1729,C73,'RAW Pop'!$K$2:$K$1729,$Q$1)/5</f>
        <v>329086.50023636199</v>
      </c>
      <c r="R73" s="2">
        <f>SUMIFS('RAW Pop'!$L$2:$L$1729,'RAW Pop'!$G$2:$G$1729,C73,'RAW Pop'!$K$2:$K$1729,$R$1)/5</f>
        <v>332958.17984568997</v>
      </c>
      <c r="S73" s="2">
        <f>SUMIFS('RAW Pop'!$L$2:$L$1729,'RAW Pop'!$G$2:$G$1729,C73,'RAW Pop'!$K$2:$K$1729,$S$1)/5</f>
        <v>333697.81815808604</v>
      </c>
      <c r="T73" s="2">
        <f>SUMIFS('RAW Pop'!$L$2:$L$1729,'RAW Pop'!$G$2:$G$1729,C73,'RAW Pop'!$K$2:$K$1729,$T$1)/5</f>
        <v>343781.89824118401</v>
      </c>
      <c r="U73" s="2">
        <f>SUMIFS('RAW Pop'!$L$2:$L$1729,'RAW Pop'!$G$2:$G$1729,C73,'RAW Pop'!$K$2:$K$1729,$U$1)/5</f>
        <v>349459.67404112604</v>
      </c>
      <c r="V73" s="2">
        <f>SUMIFS('RAW Pop'!$L$2:$L$1729,'RAW Pop'!$G$2:$G$1729,C73,'RAW Pop'!$K$2:$K$1729,$V$1)/5</f>
        <v>355832.32144372398</v>
      </c>
      <c r="W73" s="2">
        <f>SUMIFS('RAW Pop'!$L$2:$L$1729,'RAW Pop'!$G$2:$G$1729,C73,'RAW Pop'!$K$2:$K$1729,$W$1)/5</f>
        <v>362774.34167650202</v>
      </c>
      <c r="X73" s="2">
        <f>SUMIFS('RAW Pop'!$L$2:$L$1729,'RAW Pop'!$G$2:$G$1729,C73,'RAW Pop'!$K$2:$K$1729,$X$1)/5</f>
        <v>370098.565269552</v>
      </c>
      <c r="Y73" s="2">
        <f>SUMIFS('RAW Pop'!$L$2:$L$1729,'RAW Pop'!$G$2:$G$1729,C73,'RAW Pop'!$K$2:$K$1729,$Y$1)/5</f>
        <v>376134.35809030203</v>
      </c>
      <c r="Z73" s="2">
        <f>SUMIFS('RAW Pop'!$L$2:$L$1729,'RAW Pop'!$G$2:$G$1729,C73,'RAW Pop'!$K$2:$K$1729,$Z$1)/5</f>
        <v>381637.77599945397</v>
      </c>
      <c r="AA73" s="2">
        <f>SUMIFS('RAW Pop'!$L$2:$L$1729,'RAW Pop'!$G$2:$G$1729,C73,'RAW Pop'!$K$2:$K$1729,$AA$1)/5</f>
        <v>387576.83383832802</v>
      </c>
      <c r="AB73" s="2">
        <f>SUMIFS('RAW Pop'!$L$2:$L$1729,'RAW Pop'!$G$2:$G$1729,C73,'RAW Pop'!$K$2:$K$1729,$AB$1)/5</f>
        <v>394916.62589053001</v>
      </c>
      <c r="AC73" s="2">
        <f>SUMIFS('RAW Pop'!$L$2:$L$1729,'RAW Pop'!$G$2:$G$1729,C73,'RAW Pop'!$K$2:$K$1729,$AC$1)/5</f>
        <v>404576.64361456002</v>
      </c>
      <c r="AD73" s="2">
        <f>SUMIFS('RAW Pop'!$L$2:$L$1729,'RAW Pop'!$G$2:$G$1729,C73,'RAW Pop'!$K$2:$K$1729,$AD$1)/5</f>
        <v>414614.06137398403</v>
      </c>
      <c r="AE73" s="2">
        <f>SUMIFS('RAW Pop'!$L$2:$L$1729,'RAW Pop'!$G$2:$G$1729,C73,'RAW Pop'!$K$2:$K$1729,$AE$1)/5</f>
        <v>423772.54939789994</v>
      </c>
      <c r="AF73" s="2">
        <f>SUMIFS('RAW Pop'!$L$2:$L$1729,'RAW Pop'!$G$2:$G$1729,C73,'RAW Pop'!$K$2:$K$1729,$AF$1)/5</f>
        <v>435611.98844814196</v>
      </c>
      <c r="AG73" s="2">
        <f>SUMIFS('RAW Pop'!$L$2:$L$1729,'RAW Pop'!$G$2:$G$1729,C73,'RAW Pop'!$K$2:$K$1729,$AG$1)/5</f>
        <v>452918.66212989204</v>
      </c>
      <c r="AH73" s="2">
        <f>SUMIFS('RAW Pop'!$L$2:$L$1729,'RAW Pop'!$G$2:$G$1729,C73,'RAW Pop'!$K$2:$K$1729,$AH$1)/5</f>
        <v>479596.41751424206</v>
      </c>
      <c r="AI73" s="2">
        <f>SUMIFS('RAW Pop'!$L$2:$L$1729,'RAW Pop'!$G$2:$G$1729,C73,'RAW Pop'!$K$2:$K$1729,$AI$1)/5</f>
        <v>500551.39390216197</v>
      </c>
    </row>
    <row r="74" spans="1:35" x14ac:dyDescent="0.2">
      <c r="A74">
        <f t="shared" si="1"/>
        <v>73</v>
      </c>
      <c r="B74" t="s">
        <v>35</v>
      </c>
      <c r="C74" s="1">
        <v>19</v>
      </c>
      <c r="D74" s="2">
        <f>SUMIFS('RAW Pop'!$L$2:$L$1729,'RAW Pop'!$G$2:$G$1729,C74,'RAW Pop'!$K$2:$K$1729,$D$1)/5</f>
        <v>193695.84672679022</v>
      </c>
      <c r="E74" s="2">
        <f>SUMIFS('RAW Pop'!$L$2:$L$1729,'RAW Pop'!$G$2:$G$1729,C74,'RAW Pop'!$K$2:$K$1729,$E$1)/5</f>
        <v>201944.26744439598</v>
      </c>
      <c r="F74" s="2">
        <f>SUMIFS('RAW Pop'!$L$2:$L$1729,'RAW Pop'!$G$2:$G$1729,C74,'RAW Pop'!$K$2:$K$1729,$F$1)/5</f>
        <v>211351.874122148</v>
      </c>
      <c r="G74" s="2">
        <f>SUMIFS('RAW Pop'!$L$2:$L$1729,'RAW Pop'!$G$2:$G$1729,C74,'RAW Pop'!$K$2:$K$1729,$G$1)/5</f>
        <v>221062.92916210199</v>
      </c>
      <c r="H74" s="2">
        <f>SUMIFS('RAW Pop'!$L$2:$L$1729,'RAW Pop'!$G$2:$G$1729,C74,'RAW Pop'!$K$2:$K$1729,$H$1)/5</f>
        <v>230963.29815878998</v>
      </c>
      <c r="I74" s="2">
        <f>SUMIFS('RAW Pop'!$L$2:$L$1729,'RAW Pop'!$G$2:$G$1729,C74,'RAW Pop'!$K$2:$K$1729,$I$1)/5</f>
        <v>241121.243027316</v>
      </c>
      <c r="J74" s="2">
        <f>SUMIFS('RAW Pop'!$L$2:$L$1729,'RAW Pop'!$G$2:$G$1729,C74,'RAW Pop'!$K$2:$K$1729,$J$1)/5</f>
        <v>249209.17085569398</v>
      </c>
      <c r="K74" s="2">
        <f>SUMIFS('RAW Pop'!$L$2:$L$1729,'RAW Pop'!$G$2:$G$1729,C74,'RAW Pop'!$K$2:$K$1729,$K$1)/5</f>
        <v>260258.729696928</v>
      </c>
      <c r="L74" s="2">
        <f>SUMIFS('RAW Pop'!$L$2:$L$1729,'RAW Pop'!$G$2:$G$1729,C74,'RAW Pop'!$K$2:$K$1729,$L$1)/5</f>
        <v>272765.53002161201</v>
      </c>
      <c r="M74" s="2">
        <f>SUMIFS('RAW Pop'!$L$2:$L$1729,'RAW Pop'!$G$2:$G$1729,C74,'RAW Pop'!$K$2:$K$1729,$M$1)/5</f>
        <v>286302.33197753801</v>
      </c>
      <c r="N74" s="2">
        <f>SUMIFS('RAW Pop'!$L$2:$L$1729,'RAW Pop'!$G$2:$G$1729,C74,'RAW Pop'!$K$2:$K$1729,$N$1)/5</f>
        <v>300274.35885877197</v>
      </c>
      <c r="O74" s="2">
        <f>SUMIFS('RAW Pop'!$L$2:$L$1729,'RAW Pop'!$G$2:$G$1729,C74,'RAW Pop'!$K$2:$K$1729,$O$1)/5</f>
        <v>310970.74731594801</v>
      </c>
      <c r="P74" s="2">
        <f>SUMIFS('RAW Pop'!$L$2:$L$1729,'RAW Pop'!$G$2:$G$1729,C74,'RAW Pop'!$K$2:$K$1729,$P$1)/5</f>
        <v>321626.76524802198</v>
      </c>
      <c r="Q74" s="2">
        <f>SUMIFS('RAW Pop'!$L$2:$L$1729,'RAW Pop'!$G$2:$G$1729,C74,'RAW Pop'!$K$2:$K$1729,$Q$1)/5</f>
        <v>329086.50023636199</v>
      </c>
      <c r="R74" s="2">
        <f>SUMIFS('RAW Pop'!$L$2:$L$1729,'RAW Pop'!$G$2:$G$1729,C74,'RAW Pop'!$K$2:$K$1729,$R$1)/5</f>
        <v>332958.17984568997</v>
      </c>
      <c r="S74" s="2">
        <f>SUMIFS('RAW Pop'!$L$2:$L$1729,'RAW Pop'!$G$2:$G$1729,C74,'RAW Pop'!$K$2:$K$1729,$S$1)/5</f>
        <v>333697.81815808604</v>
      </c>
      <c r="T74" s="2">
        <f>SUMIFS('RAW Pop'!$L$2:$L$1729,'RAW Pop'!$G$2:$G$1729,C74,'RAW Pop'!$K$2:$K$1729,$T$1)/5</f>
        <v>343781.89824118401</v>
      </c>
      <c r="U74" s="2">
        <f>SUMIFS('RAW Pop'!$L$2:$L$1729,'RAW Pop'!$G$2:$G$1729,C74,'RAW Pop'!$K$2:$K$1729,$U$1)/5</f>
        <v>349459.67404112604</v>
      </c>
      <c r="V74" s="2">
        <f>SUMIFS('RAW Pop'!$L$2:$L$1729,'RAW Pop'!$G$2:$G$1729,C74,'RAW Pop'!$K$2:$K$1729,$V$1)/5</f>
        <v>355832.32144372398</v>
      </c>
      <c r="W74" s="2">
        <f>SUMIFS('RAW Pop'!$L$2:$L$1729,'RAW Pop'!$G$2:$G$1729,C74,'RAW Pop'!$K$2:$K$1729,$W$1)/5</f>
        <v>362774.34167650202</v>
      </c>
      <c r="X74" s="2">
        <f>SUMIFS('RAW Pop'!$L$2:$L$1729,'RAW Pop'!$G$2:$G$1729,C74,'RAW Pop'!$K$2:$K$1729,$X$1)/5</f>
        <v>370098.565269552</v>
      </c>
      <c r="Y74" s="2">
        <f>SUMIFS('RAW Pop'!$L$2:$L$1729,'RAW Pop'!$G$2:$G$1729,C74,'RAW Pop'!$K$2:$K$1729,$Y$1)/5</f>
        <v>376134.35809030203</v>
      </c>
      <c r="Z74" s="2">
        <f>SUMIFS('RAW Pop'!$L$2:$L$1729,'RAW Pop'!$G$2:$G$1729,C74,'RAW Pop'!$K$2:$K$1729,$Z$1)/5</f>
        <v>381637.77599945397</v>
      </c>
      <c r="AA74" s="2">
        <f>SUMIFS('RAW Pop'!$L$2:$L$1729,'RAW Pop'!$G$2:$G$1729,C74,'RAW Pop'!$K$2:$K$1729,$AA$1)/5</f>
        <v>387576.83383832802</v>
      </c>
      <c r="AB74" s="2">
        <f>SUMIFS('RAW Pop'!$L$2:$L$1729,'RAW Pop'!$G$2:$G$1729,C74,'RAW Pop'!$K$2:$K$1729,$AB$1)/5</f>
        <v>394916.62589053001</v>
      </c>
      <c r="AC74" s="2">
        <f>SUMIFS('RAW Pop'!$L$2:$L$1729,'RAW Pop'!$G$2:$G$1729,C74,'RAW Pop'!$K$2:$K$1729,$AC$1)/5</f>
        <v>404576.64361456002</v>
      </c>
      <c r="AD74" s="2">
        <f>SUMIFS('RAW Pop'!$L$2:$L$1729,'RAW Pop'!$G$2:$G$1729,C74,'RAW Pop'!$K$2:$K$1729,$AD$1)/5</f>
        <v>414614.06137398403</v>
      </c>
      <c r="AE74" s="2">
        <f>SUMIFS('RAW Pop'!$L$2:$L$1729,'RAW Pop'!$G$2:$G$1729,C74,'RAW Pop'!$K$2:$K$1729,$AE$1)/5</f>
        <v>423772.54939789994</v>
      </c>
      <c r="AF74" s="2">
        <f>SUMIFS('RAW Pop'!$L$2:$L$1729,'RAW Pop'!$G$2:$G$1729,C74,'RAW Pop'!$K$2:$K$1729,$AF$1)/5</f>
        <v>435611.98844814196</v>
      </c>
      <c r="AG74" s="2">
        <f>SUMIFS('RAW Pop'!$L$2:$L$1729,'RAW Pop'!$G$2:$G$1729,C74,'RAW Pop'!$K$2:$K$1729,$AG$1)/5</f>
        <v>452918.66212989204</v>
      </c>
      <c r="AH74" s="2">
        <f>SUMIFS('RAW Pop'!$L$2:$L$1729,'RAW Pop'!$G$2:$G$1729,C74,'RAW Pop'!$K$2:$K$1729,$AH$1)/5</f>
        <v>479596.41751424206</v>
      </c>
      <c r="AI74" s="2">
        <f>SUMIFS('RAW Pop'!$L$2:$L$1729,'RAW Pop'!$G$2:$G$1729,C74,'RAW Pop'!$K$2:$K$1729,$AI$1)/5</f>
        <v>500551.39390216197</v>
      </c>
    </row>
    <row r="75" spans="1:35" x14ac:dyDescent="0.2">
      <c r="A75">
        <f t="shared" si="1"/>
        <v>74</v>
      </c>
      <c r="B75" t="s">
        <v>35</v>
      </c>
      <c r="C75" s="1">
        <v>19</v>
      </c>
      <c r="D75" s="2">
        <f>SUMIFS('RAW Pop'!$L$2:$L$1729,'RAW Pop'!$G$2:$G$1729,C75,'RAW Pop'!$K$2:$K$1729,$D$1)/5</f>
        <v>193695.84672679022</v>
      </c>
      <c r="E75" s="2">
        <f>SUMIFS('RAW Pop'!$L$2:$L$1729,'RAW Pop'!$G$2:$G$1729,C75,'RAW Pop'!$K$2:$K$1729,$E$1)/5</f>
        <v>201944.26744439598</v>
      </c>
      <c r="F75" s="2">
        <f>SUMIFS('RAW Pop'!$L$2:$L$1729,'RAW Pop'!$G$2:$G$1729,C75,'RAW Pop'!$K$2:$K$1729,$F$1)/5</f>
        <v>211351.874122148</v>
      </c>
      <c r="G75" s="2">
        <f>SUMIFS('RAW Pop'!$L$2:$L$1729,'RAW Pop'!$G$2:$G$1729,C75,'RAW Pop'!$K$2:$K$1729,$G$1)/5</f>
        <v>221062.92916210199</v>
      </c>
      <c r="H75" s="2">
        <f>SUMIFS('RAW Pop'!$L$2:$L$1729,'RAW Pop'!$G$2:$G$1729,C75,'RAW Pop'!$K$2:$K$1729,$H$1)/5</f>
        <v>230963.29815878998</v>
      </c>
      <c r="I75" s="2">
        <f>SUMIFS('RAW Pop'!$L$2:$L$1729,'RAW Pop'!$G$2:$G$1729,C75,'RAW Pop'!$K$2:$K$1729,$I$1)/5</f>
        <v>241121.243027316</v>
      </c>
      <c r="J75" s="2">
        <f>SUMIFS('RAW Pop'!$L$2:$L$1729,'RAW Pop'!$G$2:$G$1729,C75,'RAW Pop'!$K$2:$K$1729,$J$1)/5</f>
        <v>249209.17085569398</v>
      </c>
      <c r="K75" s="2">
        <f>SUMIFS('RAW Pop'!$L$2:$L$1729,'RAW Pop'!$G$2:$G$1729,C75,'RAW Pop'!$K$2:$K$1729,$K$1)/5</f>
        <v>260258.729696928</v>
      </c>
      <c r="L75" s="2">
        <f>SUMIFS('RAW Pop'!$L$2:$L$1729,'RAW Pop'!$G$2:$G$1729,C75,'RAW Pop'!$K$2:$K$1729,$L$1)/5</f>
        <v>272765.53002161201</v>
      </c>
      <c r="M75" s="2">
        <f>SUMIFS('RAW Pop'!$L$2:$L$1729,'RAW Pop'!$G$2:$G$1729,C75,'RAW Pop'!$K$2:$K$1729,$M$1)/5</f>
        <v>286302.33197753801</v>
      </c>
      <c r="N75" s="2">
        <f>SUMIFS('RAW Pop'!$L$2:$L$1729,'RAW Pop'!$G$2:$G$1729,C75,'RAW Pop'!$K$2:$K$1729,$N$1)/5</f>
        <v>300274.35885877197</v>
      </c>
      <c r="O75" s="2">
        <f>SUMIFS('RAW Pop'!$L$2:$L$1729,'RAW Pop'!$G$2:$G$1729,C75,'RAW Pop'!$K$2:$K$1729,$O$1)/5</f>
        <v>310970.74731594801</v>
      </c>
      <c r="P75" s="2">
        <f>SUMIFS('RAW Pop'!$L$2:$L$1729,'RAW Pop'!$G$2:$G$1729,C75,'RAW Pop'!$K$2:$K$1729,$P$1)/5</f>
        <v>321626.76524802198</v>
      </c>
      <c r="Q75" s="2">
        <f>SUMIFS('RAW Pop'!$L$2:$L$1729,'RAW Pop'!$G$2:$G$1729,C75,'RAW Pop'!$K$2:$K$1729,$Q$1)/5</f>
        <v>329086.50023636199</v>
      </c>
      <c r="R75" s="2">
        <f>SUMIFS('RAW Pop'!$L$2:$L$1729,'RAW Pop'!$G$2:$G$1729,C75,'RAW Pop'!$K$2:$K$1729,$R$1)/5</f>
        <v>332958.17984568997</v>
      </c>
      <c r="S75" s="2">
        <f>SUMIFS('RAW Pop'!$L$2:$L$1729,'RAW Pop'!$G$2:$G$1729,C75,'RAW Pop'!$K$2:$K$1729,$S$1)/5</f>
        <v>333697.81815808604</v>
      </c>
      <c r="T75" s="2">
        <f>SUMIFS('RAW Pop'!$L$2:$L$1729,'RAW Pop'!$G$2:$G$1729,C75,'RAW Pop'!$K$2:$K$1729,$T$1)/5</f>
        <v>343781.89824118401</v>
      </c>
      <c r="U75" s="2">
        <f>SUMIFS('RAW Pop'!$L$2:$L$1729,'RAW Pop'!$G$2:$G$1729,C75,'RAW Pop'!$K$2:$K$1729,$U$1)/5</f>
        <v>349459.67404112604</v>
      </c>
      <c r="V75" s="2">
        <f>SUMIFS('RAW Pop'!$L$2:$L$1729,'RAW Pop'!$G$2:$G$1729,C75,'RAW Pop'!$K$2:$K$1729,$V$1)/5</f>
        <v>355832.32144372398</v>
      </c>
      <c r="W75" s="2">
        <f>SUMIFS('RAW Pop'!$L$2:$L$1729,'RAW Pop'!$G$2:$G$1729,C75,'RAW Pop'!$K$2:$K$1729,$W$1)/5</f>
        <v>362774.34167650202</v>
      </c>
      <c r="X75" s="2">
        <f>SUMIFS('RAW Pop'!$L$2:$L$1729,'RAW Pop'!$G$2:$G$1729,C75,'RAW Pop'!$K$2:$K$1729,$X$1)/5</f>
        <v>370098.565269552</v>
      </c>
      <c r="Y75" s="2">
        <f>SUMIFS('RAW Pop'!$L$2:$L$1729,'RAW Pop'!$G$2:$G$1729,C75,'RAW Pop'!$K$2:$K$1729,$Y$1)/5</f>
        <v>376134.35809030203</v>
      </c>
      <c r="Z75" s="2">
        <f>SUMIFS('RAW Pop'!$L$2:$L$1729,'RAW Pop'!$G$2:$G$1729,C75,'RAW Pop'!$K$2:$K$1729,$Z$1)/5</f>
        <v>381637.77599945397</v>
      </c>
      <c r="AA75" s="2">
        <f>SUMIFS('RAW Pop'!$L$2:$L$1729,'RAW Pop'!$G$2:$G$1729,C75,'RAW Pop'!$K$2:$K$1729,$AA$1)/5</f>
        <v>387576.83383832802</v>
      </c>
      <c r="AB75" s="2">
        <f>SUMIFS('RAW Pop'!$L$2:$L$1729,'RAW Pop'!$G$2:$G$1729,C75,'RAW Pop'!$K$2:$K$1729,$AB$1)/5</f>
        <v>394916.62589053001</v>
      </c>
      <c r="AC75" s="2">
        <f>SUMIFS('RAW Pop'!$L$2:$L$1729,'RAW Pop'!$G$2:$G$1729,C75,'RAW Pop'!$K$2:$K$1729,$AC$1)/5</f>
        <v>404576.64361456002</v>
      </c>
      <c r="AD75" s="2">
        <f>SUMIFS('RAW Pop'!$L$2:$L$1729,'RAW Pop'!$G$2:$G$1729,C75,'RAW Pop'!$K$2:$K$1729,$AD$1)/5</f>
        <v>414614.06137398403</v>
      </c>
      <c r="AE75" s="2">
        <f>SUMIFS('RAW Pop'!$L$2:$L$1729,'RAW Pop'!$G$2:$G$1729,C75,'RAW Pop'!$K$2:$K$1729,$AE$1)/5</f>
        <v>423772.54939789994</v>
      </c>
      <c r="AF75" s="2">
        <f>SUMIFS('RAW Pop'!$L$2:$L$1729,'RAW Pop'!$G$2:$G$1729,C75,'RAW Pop'!$K$2:$K$1729,$AF$1)/5</f>
        <v>435611.98844814196</v>
      </c>
      <c r="AG75" s="2">
        <f>SUMIFS('RAW Pop'!$L$2:$L$1729,'RAW Pop'!$G$2:$G$1729,C75,'RAW Pop'!$K$2:$K$1729,$AG$1)/5</f>
        <v>452918.66212989204</v>
      </c>
      <c r="AH75" s="2">
        <f>SUMIFS('RAW Pop'!$L$2:$L$1729,'RAW Pop'!$G$2:$G$1729,C75,'RAW Pop'!$K$2:$K$1729,$AH$1)/5</f>
        <v>479596.41751424206</v>
      </c>
      <c r="AI75" s="2">
        <f>SUMIFS('RAW Pop'!$L$2:$L$1729,'RAW Pop'!$G$2:$G$1729,C75,'RAW Pop'!$K$2:$K$1729,$AI$1)/5</f>
        <v>500551.39390216197</v>
      </c>
    </row>
    <row r="76" spans="1:35" x14ac:dyDescent="0.2">
      <c r="A76">
        <f t="shared" si="1"/>
        <v>75</v>
      </c>
      <c r="B76" t="s">
        <v>36</v>
      </c>
      <c r="C76" s="1">
        <v>20</v>
      </c>
      <c r="D76" s="2">
        <f>SUMIFS('RAW Pop'!$L$2:$L$1729,'RAW Pop'!$G$2:$G$1729,C76,'RAW Pop'!$K$2:$K$1729,$D$1)/5</f>
        <v>111777.74065142839</v>
      </c>
      <c r="E76" s="2">
        <f>SUMIFS('RAW Pop'!$L$2:$L$1729,'RAW Pop'!$G$2:$G$1729,C76,'RAW Pop'!$K$2:$K$1729,$E$1)/5</f>
        <v>116242.22533549942</v>
      </c>
      <c r="F76" s="2">
        <f>SUMIFS('RAW Pop'!$L$2:$L$1729,'RAW Pop'!$G$2:$G$1729,C76,'RAW Pop'!$K$2:$K$1729,$F$1)/5</f>
        <v>121307.792996456</v>
      </c>
      <c r="G76" s="2">
        <f>SUMIFS('RAW Pop'!$L$2:$L$1729,'RAW Pop'!$G$2:$G$1729,C76,'RAW Pop'!$K$2:$K$1729,$G$1)/5</f>
        <v>126821.1532468264</v>
      </c>
      <c r="H76" s="2">
        <f>SUMIFS('RAW Pop'!$L$2:$L$1729,'RAW Pop'!$G$2:$G$1729,C76,'RAW Pop'!$K$2:$K$1729,$H$1)/5</f>
        <v>132639.4485699244</v>
      </c>
      <c r="I76" s="2">
        <f>SUMIFS('RAW Pop'!$L$2:$L$1729,'RAW Pop'!$G$2:$G$1729,C76,'RAW Pop'!$K$2:$K$1729,$I$1)/5</f>
        <v>138693.67033657621</v>
      </c>
      <c r="J76" s="2">
        <f>SUMIFS('RAW Pop'!$L$2:$L$1729,'RAW Pop'!$G$2:$G$1729,C76,'RAW Pop'!$K$2:$K$1729,$J$1)/5</f>
        <v>144749.79125833121</v>
      </c>
      <c r="K76" s="2">
        <f>SUMIFS('RAW Pop'!$L$2:$L$1729,'RAW Pop'!$G$2:$G$1729,C76,'RAW Pop'!$K$2:$K$1729,$K$1)/5</f>
        <v>151658.98510041941</v>
      </c>
      <c r="L76" s="2">
        <f>SUMIFS('RAW Pop'!$L$2:$L$1729,'RAW Pop'!$G$2:$G$1729,C76,'RAW Pop'!$K$2:$K$1729,$L$1)/5</f>
        <v>158716.3595410398</v>
      </c>
      <c r="M76" s="2">
        <f>SUMIFS('RAW Pop'!$L$2:$L$1729,'RAW Pop'!$G$2:$G$1729,C76,'RAW Pop'!$K$2:$K$1729,$M$1)/5</f>
        <v>165844.190812705</v>
      </c>
      <c r="N76" s="2">
        <f>SUMIFS('RAW Pop'!$L$2:$L$1729,'RAW Pop'!$G$2:$G$1729,C76,'RAW Pop'!$K$2:$K$1729,$N$1)/5</f>
        <v>173095.74437053499</v>
      </c>
      <c r="O76" s="2">
        <f>SUMIFS('RAW Pop'!$L$2:$L$1729,'RAW Pop'!$G$2:$G$1729,C76,'RAW Pop'!$K$2:$K$1729,$O$1)/5</f>
        <v>178744.7505099698</v>
      </c>
      <c r="P76" s="2">
        <f>SUMIFS('RAW Pop'!$L$2:$L$1729,'RAW Pop'!$G$2:$G$1729,C76,'RAW Pop'!$K$2:$K$1729,$P$1)/5</f>
        <v>186775.76051690002</v>
      </c>
      <c r="Q76" s="2">
        <f>SUMIFS('RAW Pop'!$L$2:$L$1729,'RAW Pop'!$G$2:$G$1729,C76,'RAW Pop'!$K$2:$K$1729,$Q$1)/5</f>
        <v>195847.8321026896</v>
      </c>
      <c r="R76" s="2">
        <f>SUMIFS('RAW Pop'!$L$2:$L$1729,'RAW Pop'!$G$2:$G$1729,C76,'RAW Pop'!$K$2:$K$1729,$R$1)/5</f>
        <v>205400.40583147801</v>
      </c>
      <c r="S76" s="2">
        <f>SUMIFS('RAW Pop'!$L$2:$L$1729,'RAW Pop'!$G$2:$G$1729,C76,'RAW Pop'!$K$2:$K$1729,$S$1)/5</f>
        <v>215052.71846260401</v>
      </c>
      <c r="T76" s="2">
        <f>SUMIFS('RAW Pop'!$L$2:$L$1729,'RAW Pop'!$G$2:$G$1729,C76,'RAW Pop'!$K$2:$K$1729,$T$1)/5</f>
        <v>221924.99771638602</v>
      </c>
      <c r="U76" s="2">
        <f>SUMIFS('RAW Pop'!$L$2:$L$1729,'RAW Pop'!$G$2:$G$1729,C76,'RAW Pop'!$K$2:$K$1729,$U$1)/5</f>
        <v>228823.48001954803</v>
      </c>
      <c r="V76" s="2">
        <f>SUMIFS('RAW Pop'!$L$2:$L$1729,'RAW Pop'!$G$2:$G$1729,C76,'RAW Pop'!$K$2:$K$1729,$V$1)/5</f>
        <v>233291.95986798601</v>
      </c>
      <c r="W76" s="2">
        <f>SUMIFS('RAW Pop'!$L$2:$L$1729,'RAW Pop'!$G$2:$G$1729,C76,'RAW Pop'!$K$2:$K$1729,$W$1)/5</f>
        <v>235305.452554888</v>
      </c>
      <c r="X76" s="2">
        <f>SUMIFS('RAW Pop'!$L$2:$L$1729,'RAW Pop'!$G$2:$G$1729,C76,'RAW Pop'!$K$2:$K$1729,$X$1)/5</f>
        <v>235155.519085698</v>
      </c>
      <c r="Y76" s="2">
        <f>SUMIFS('RAW Pop'!$L$2:$L$1729,'RAW Pop'!$G$2:$G$1729,C76,'RAW Pop'!$K$2:$K$1729,$Y$1)/5</f>
        <v>241723.896655116</v>
      </c>
      <c r="Z76" s="2">
        <f>SUMIFS('RAW Pop'!$L$2:$L$1729,'RAW Pop'!$G$2:$G$1729,C76,'RAW Pop'!$K$2:$K$1729,$Z$1)/5</f>
        <v>245569.36533678998</v>
      </c>
      <c r="AA76" s="2">
        <f>SUMIFS('RAW Pop'!$L$2:$L$1729,'RAW Pop'!$G$2:$G$1729,C76,'RAW Pop'!$K$2:$K$1729,$AA$1)/5</f>
        <v>250172.36298086401</v>
      </c>
      <c r="AB76" s="2">
        <f>SUMIFS('RAW Pop'!$L$2:$L$1729,'RAW Pop'!$G$2:$G$1729,C76,'RAW Pop'!$K$2:$K$1729,$AB$1)/5</f>
        <v>255405.71301935398</v>
      </c>
      <c r="AC76" s="2">
        <f>SUMIFS('RAW Pop'!$L$2:$L$1729,'RAW Pop'!$G$2:$G$1729,C76,'RAW Pop'!$K$2:$K$1729,$AC$1)/5</f>
        <v>261066.30648598803</v>
      </c>
      <c r="AD76" s="2">
        <f>SUMIFS('RAW Pop'!$L$2:$L$1729,'RAW Pop'!$G$2:$G$1729,C76,'RAW Pop'!$K$2:$K$1729,$AD$1)/5</f>
        <v>266437.520588296</v>
      </c>
      <c r="AE76" s="2">
        <f>SUMIFS('RAW Pop'!$L$2:$L$1729,'RAW Pop'!$G$2:$G$1729,C76,'RAW Pop'!$K$2:$K$1729,$AE$1)/5</f>
        <v>271484.55765992199</v>
      </c>
      <c r="AF76" s="2">
        <f>SUMIFS('RAW Pop'!$L$2:$L$1729,'RAW Pop'!$G$2:$G$1729,C76,'RAW Pop'!$K$2:$K$1729,$AF$1)/5</f>
        <v>276986.24261221802</v>
      </c>
      <c r="AG76" s="2">
        <f>SUMIFS('RAW Pop'!$L$2:$L$1729,'RAW Pop'!$G$2:$G$1729,C76,'RAW Pop'!$K$2:$K$1729,$AG$1)/5</f>
        <v>283622.77099417802</v>
      </c>
      <c r="AH76" s="2">
        <f>SUMIFS('RAW Pop'!$L$2:$L$1729,'RAW Pop'!$G$2:$G$1729,C76,'RAW Pop'!$K$2:$K$1729,$AH$1)/5</f>
        <v>291555.776730532</v>
      </c>
      <c r="AI76" s="2">
        <f>SUMIFS('RAW Pop'!$L$2:$L$1729,'RAW Pop'!$G$2:$G$1729,C76,'RAW Pop'!$K$2:$K$1729,$AI$1)/5</f>
        <v>298746.75086588797</v>
      </c>
    </row>
    <row r="77" spans="1:35" x14ac:dyDescent="0.2">
      <c r="A77">
        <f t="shared" si="1"/>
        <v>76</v>
      </c>
      <c r="B77" t="s">
        <v>36</v>
      </c>
      <c r="C77" s="1">
        <v>20</v>
      </c>
      <c r="D77" s="2">
        <f>SUMIFS('RAW Pop'!$L$2:$L$1729,'RAW Pop'!$G$2:$G$1729,C77,'RAW Pop'!$K$2:$K$1729,$D$1)/5</f>
        <v>111777.74065142839</v>
      </c>
      <c r="E77" s="2">
        <f>SUMIFS('RAW Pop'!$L$2:$L$1729,'RAW Pop'!$G$2:$G$1729,C77,'RAW Pop'!$K$2:$K$1729,$E$1)/5</f>
        <v>116242.22533549942</v>
      </c>
      <c r="F77" s="2">
        <f>SUMIFS('RAW Pop'!$L$2:$L$1729,'RAW Pop'!$G$2:$G$1729,C77,'RAW Pop'!$K$2:$K$1729,$F$1)/5</f>
        <v>121307.792996456</v>
      </c>
      <c r="G77" s="2">
        <f>SUMIFS('RAW Pop'!$L$2:$L$1729,'RAW Pop'!$G$2:$G$1729,C77,'RAW Pop'!$K$2:$K$1729,$G$1)/5</f>
        <v>126821.1532468264</v>
      </c>
      <c r="H77" s="2">
        <f>SUMIFS('RAW Pop'!$L$2:$L$1729,'RAW Pop'!$G$2:$G$1729,C77,'RAW Pop'!$K$2:$K$1729,$H$1)/5</f>
        <v>132639.4485699244</v>
      </c>
      <c r="I77" s="2">
        <f>SUMIFS('RAW Pop'!$L$2:$L$1729,'RAW Pop'!$G$2:$G$1729,C77,'RAW Pop'!$K$2:$K$1729,$I$1)/5</f>
        <v>138693.67033657621</v>
      </c>
      <c r="J77" s="2">
        <f>SUMIFS('RAW Pop'!$L$2:$L$1729,'RAW Pop'!$G$2:$G$1729,C77,'RAW Pop'!$K$2:$K$1729,$J$1)/5</f>
        <v>144749.79125833121</v>
      </c>
      <c r="K77" s="2">
        <f>SUMIFS('RAW Pop'!$L$2:$L$1729,'RAW Pop'!$G$2:$G$1729,C77,'RAW Pop'!$K$2:$K$1729,$K$1)/5</f>
        <v>151658.98510041941</v>
      </c>
      <c r="L77" s="2">
        <f>SUMIFS('RAW Pop'!$L$2:$L$1729,'RAW Pop'!$G$2:$G$1729,C77,'RAW Pop'!$K$2:$K$1729,$L$1)/5</f>
        <v>158716.3595410398</v>
      </c>
      <c r="M77" s="2">
        <f>SUMIFS('RAW Pop'!$L$2:$L$1729,'RAW Pop'!$G$2:$G$1729,C77,'RAW Pop'!$K$2:$K$1729,$M$1)/5</f>
        <v>165844.190812705</v>
      </c>
      <c r="N77" s="2">
        <f>SUMIFS('RAW Pop'!$L$2:$L$1729,'RAW Pop'!$G$2:$G$1729,C77,'RAW Pop'!$K$2:$K$1729,$N$1)/5</f>
        <v>173095.74437053499</v>
      </c>
      <c r="O77" s="2">
        <f>SUMIFS('RAW Pop'!$L$2:$L$1729,'RAW Pop'!$G$2:$G$1729,C77,'RAW Pop'!$K$2:$K$1729,$O$1)/5</f>
        <v>178744.7505099698</v>
      </c>
      <c r="P77" s="2">
        <f>SUMIFS('RAW Pop'!$L$2:$L$1729,'RAW Pop'!$G$2:$G$1729,C77,'RAW Pop'!$K$2:$K$1729,$P$1)/5</f>
        <v>186775.76051690002</v>
      </c>
      <c r="Q77" s="2">
        <f>SUMIFS('RAW Pop'!$L$2:$L$1729,'RAW Pop'!$G$2:$G$1729,C77,'RAW Pop'!$K$2:$K$1729,$Q$1)/5</f>
        <v>195847.8321026896</v>
      </c>
      <c r="R77" s="2">
        <f>SUMIFS('RAW Pop'!$L$2:$L$1729,'RAW Pop'!$G$2:$G$1729,C77,'RAW Pop'!$K$2:$K$1729,$R$1)/5</f>
        <v>205400.40583147801</v>
      </c>
      <c r="S77" s="2">
        <f>SUMIFS('RAW Pop'!$L$2:$L$1729,'RAW Pop'!$G$2:$G$1729,C77,'RAW Pop'!$K$2:$K$1729,$S$1)/5</f>
        <v>215052.71846260401</v>
      </c>
      <c r="T77" s="2">
        <f>SUMIFS('RAW Pop'!$L$2:$L$1729,'RAW Pop'!$G$2:$G$1729,C77,'RAW Pop'!$K$2:$K$1729,$T$1)/5</f>
        <v>221924.99771638602</v>
      </c>
      <c r="U77" s="2">
        <f>SUMIFS('RAW Pop'!$L$2:$L$1729,'RAW Pop'!$G$2:$G$1729,C77,'RAW Pop'!$K$2:$K$1729,$U$1)/5</f>
        <v>228823.48001954803</v>
      </c>
      <c r="V77" s="2">
        <f>SUMIFS('RAW Pop'!$L$2:$L$1729,'RAW Pop'!$G$2:$G$1729,C77,'RAW Pop'!$K$2:$K$1729,$V$1)/5</f>
        <v>233291.95986798601</v>
      </c>
      <c r="W77" s="2">
        <f>SUMIFS('RAW Pop'!$L$2:$L$1729,'RAW Pop'!$G$2:$G$1729,C77,'RAW Pop'!$K$2:$K$1729,$W$1)/5</f>
        <v>235305.452554888</v>
      </c>
      <c r="X77" s="2">
        <f>SUMIFS('RAW Pop'!$L$2:$L$1729,'RAW Pop'!$G$2:$G$1729,C77,'RAW Pop'!$K$2:$K$1729,$X$1)/5</f>
        <v>235155.519085698</v>
      </c>
      <c r="Y77" s="2">
        <f>SUMIFS('RAW Pop'!$L$2:$L$1729,'RAW Pop'!$G$2:$G$1729,C77,'RAW Pop'!$K$2:$K$1729,$Y$1)/5</f>
        <v>241723.896655116</v>
      </c>
      <c r="Z77" s="2">
        <f>SUMIFS('RAW Pop'!$L$2:$L$1729,'RAW Pop'!$G$2:$G$1729,C77,'RAW Pop'!$K$2:$K$1729,$Z$1)/5</f>
        <v>245569.36533678998</v>
      </c>
      <c r="AA77" s="2">
        <f>SUMIFS('RAW Pop'!$L$2:$L$1729,'RAW Pop'!$G$2:$G$1729,C77,'RAW Pop'!$K$2:$K$1729,$AA$1)/5</f>
        <v>250172.36298086401</v>
      </c>
      <c r="AB77" s="2">
        <f>SUMIFS('RAW Pop'!$L$2:$L$1729,'RAW Pop'!$G$2:$G$1729,C77,'RAW Pop'!$K$2:$K$1729,$AB$1)/5</f>
        <v>255405.71301935398</v>
      </c>
      <c r="AC77" s="2">
        <f>SUMIFS('RAW Pop'!$L$2:$L$1729,'RAW Pop'!$G$2:$G$1729,C77,'RAW Pop'!$K$2:$K$1729,$AC$1)/5</f>
        <v>261066.30648598803</v>
      </c>
      <c r="AD77" s="2">
        <f>SUMIFS('RAW Pop'!$L$2:$L$1729,'RAW Pop'!$G$2:$G$1729,C77,'RAW Pop'!$K$2:$K$1729,$AD$1)/5</f>
        <v>266437.520588296</v>
      </c>
      <c r="AE77" s="2">
        <f>SUMIFS('RAW Pop'!$L$2:$L$1729,'RAW Pop'!$G$2:$G$1729,C77,'RAW Pop'!$K$2:$K$1729,$AE$1)/5</f>
        <v>271484.55765992199</v>
      </c>
      <c r="AF77" s="2">
        <f>SUMIFS('RAW Pop'!$L$2:$L$1729,'RAW Pop'!$G$2:$G$1729,C77,'RAW Pop'!$K$2:$K$1729,$AF$1)/5</f>
        <v>276986.24261221802</v>
      </c>
      <c r="AG77" s="2">
        <f>SUMIFS('RAW Pop'!$L$2:$L$1729,'RAW Pop'!$G$2:$G$1729,C77,'RAW Pop'!$K$2:$K$1729,$AG$1)/5</f>
        <v>283622.77099417802</v>
      </c>
      <c r="AH77" s="2">
        <f>SUMIFS('RAW Pop'!$L$2:$L$1729,'RAW Pop'!$G$2:$G$1729,C77,'RAW Pop'!$K$2:$K$1729,$AH$1)/5</f>
        <v>291555.776730532</v>
      </c>
      <c r="AI77" s="2">
        <f>SUMIFS('RAW Pop'!$L$2:$L$1729,'RAW Pop'!$G$2:$G$1729,C77,'RAW Pop'!$K$2:$K$1729,$AI$1)/5</f>
        <v>298746.75086588797</v>
      </c>
    </row>
    <row r="78" spans="1:35" x14ac:dyDescent="0.2">
      <c r="A78">
        <f t="shared" si="1"/>
        <v>77</v>
      </c>
      <c r="B78" t="s">
        <v>36</v>
      </c>
      <c r="C78" s="1">
        <v>20</v>
      </c>
      <c r="D78" s="2">
        <f>SUMIFS('RAW Pop'!$L$2:$L$1729,'RAW Pop'!$G$2:$G$1729,C78,'RAW Pop'!$K$2:$K$1729,$D$1)/5</f>
        <v>111777.74065142839</v>
      </c>
      <c r="E78" s="2">
        <f>SUMIFS('RAW Pop'!$L$2:$L$1729,'RAW Pop'!$G$2:$G$1729,C78,'RAW Pop'!$K$2:$K$1729,$E$1)/5</f>
        <v>116242.22533549942</v>
      </c>
      <c r="F78" s="2">
        <f>SUMIFS('RAW Pop'!$L$2:$L$1729,'RAW Pop'!$G$2:$G$1729,C78,'RAW Pop'!$K$2:$K$1729,$F$1)/5</f>
        <v>121307.792996456</v>
      </c>
      <c r="G78" s="2">
        <f>SUMIFS('RAW Pop'!$L$2:$L$1729,'RAW Pop'!$G$2:$G$1729,C78,'RAW Pop'!$K$2:$K$1729,$G$1)/5</f>
        <v>126821.1532468264</v>
      </c>
      <c r="H78" s="2">
        <f>SUMIFS('RAW Pop'!$L$2:$L$1729,'RAW Pop'!$G$2:$G$1729,C78,'RAW Pop'!$K$2:$K$1729,$H$1)/5</f>
        <v>132639.4485699244</v>
      </c>
      <c r="I78" s="2">
        <f>SUMIFS('RAW Pop'!$L$2:$L$1729,'RAW Pop'!$G$2:$G$1729,C78,'RAW Pop'!$K$2:$K$1729,$I$1)/5</f>
        <v>138693.67033657621</v>
      </c>
      <c r="J78" s="2">
        <f>SUMIFS('RAW Pop'!$L$2:$L$1729,'RAW Pop'!$G$2:$G$1729,C78,'RAW Pop'!$K$2:$K$1729,$J$1)/5</f>
        <v>144749.79125833121</v>
      </c>
      <c r="K78" s="2">
        <f>SUMIFS('RAW Pop'!$L$2:$L$1729,'RAW Pop'!$G$2:$G$1729,C78,'RAW Pop'!$K$2:$K$1729,$K$1)/5</f>
        <v>151658.98510041941</v>
      </c>
      <c r="L78" s="2">
        <f>SUMIFS('RAW Pop'!$L$2:$L$1729,'RAW Pop'!$G$2:$G$1729,C78,'RAW Pop'!$K$2:$K$1729,$L$1)/5</f>
        <v>158716.3595410398</v>
      </c>
      <c r="M78" s="2">
        <f>SUMIFS('RAW Pop'!$L$2:$L$1729,'RAW Pop'!$G$2:$G$1729,C78,'RAW Pop'!$K$2:$K$1729,$M$1)/5</f>
        <v>165844.190812705</v>
      </c>
      <c r="N78" s="2">
        <f>SUMIFS('RAW Pop'!$L$2:$L$1729,'RAW Pop'!$G$2:$G$1729,C78,'RAW Pop'!$K$2:$K$1729,$N$1)/5</f>
        <v>173095.74437053499</v>
      </c>
      <c r="O78" s="2">
        <f>SUMIFS('RAW Pop'!$L$2:$L$1729,'RAW Pop'!$G$2:$G$1729,C78,'RAW Pop'!$K$2:$K$1729,$O$1)/5</f>
        <v>178744.7505099698</v>
      </c>
      <c r="P78" s="2">
        <f>SUMIFS('RAW Pop'!$L$2:$L$1729,'RAW Pop'!$G$2:$G$1729,C78,'RAW Pop'!$K$2:$K$1729,$P$1)/5</f>
        <v>186775.76051690002</v>
      </c>
      <c r="Q78" s="2">
        <f>SUMIFS('RAW Pop'!$L$2:$L$1729,'RAW Pop'!$G$2:$G$1729,C78,'RAW Pop'!$K$2:$K$1729,$Q$1)/5</f>
        <v>195847.8321026896</v>
      </c>
      <c r="R78" s="2">
        <f>SUMIFS('RAW Pop'!$L$2:$L$1729,'RAW Pop'!$G$2:$G$1729,C78,'RAW Pop'!$K$2:$K$1729,$R$1)/5</f>
        <v>205400.40583147801</v>
      </c>
      <c r="S78" s="2">
        <f>SUMIFS('RAW Pop'!$L$2:$L$1729,'RAW Pop'!$G$2:$G$1729,C78,'RAW Pop'!$K$2:$K$1729,$S$1)/5</f>
        <v>215052.71846260401</v>
      </c>
      <c r="T78" s="2">
        <f>SUMIFS('RAW Pop'!$L$2:$L$1729,'RAW Pop'!$G$2:$G$1729,C78,'RAW Pop'!$K$2:$K$1729,$T$1)/5</f>
        <v>221924.99771638602</v>
      </c>
      <c r="U78" s="2">
        <f>SUMIFS('RAW Pop'!$L$2:$L$1729,'RAW Pop'!$G$2:$G$1729,C78,'RAW Pop'!$K$2:$K$1729,$U$1)/5</f>
        <v>228823.48001954803</v>
      </c>
      <c r="V78" s="2">
        <f>SUMIFS('RAW Pop'!$L$2:$L$1729,'RAW Pop'!$G$2:$G$1729,C78,'RAW Pop'!$K$2:$K$1729,$V$1)/5</f>
        <v>233291.95986798601</v>
      </c>
      <c r="W78" s="2">
        <f>SUMIFS('RAW Pop'!$L$2:$L$1729,'RAW Pop'!$G$2:$G$1729,C78,'RAW Pop'!$K$2:$K$1729,$W$1)/5</f>
        <v>235305.452554888</v>
      </c>
      <c r="X78" s="2">
        <f>SUMIFS('RAW Pop'!$L$2:$L$1729,'RAW Pop'!$G$2:$G$1729,C78,'RAW Pop'!$K$2:$K$1729,$X$1)/5</f>
        <v>235155.519085698</v>
      </c>
      <c r="Y78" s="2">
        <f>SUMIFS('RAW Pop'!$L$2:$L$1729,'RAW Pop'!$G$2:$G$1729,C78,'RAW Pop'!$K$2:$K$1729,$Y$1)/5</f>
        <v>241723.896655116</v>
      </c>
      <c r="Z78" s="2">
        <f>SUMIFS('RAW Pop'!$L$2:$L$1729,'RAW Pop'!$G$2:$G$1729,C78,'RAW Pop'!$K$2:$K$1729,$Z$1)/5</f>
        <v>245569.36533678998</v>
      </c>
      <c r="AA78" s="2">
        <f>SUMIFS('RAW Pop'!$L$2:$L$1729,'RAW Pop'!$G$2:$G$1729,C78,'RAW Pop'!$K$2:$K$1729,$AA$1)/5</f>
        <v>250172.36298086401</v>
      </c>
      <c r="AB78" s="2">
        <f>SUMIFS('RAW Pop'!$L$2:$L$1729,'RAW Pop'!$G$2:$G$1729,C78,'RAW Pop'!$K$2:$K$1729,$AB$1)/5</f>
        <v>255405.71301935398</v>
      </c>
      <c r="AC78" s="2">
        <f>SUMIFS('RAW Pop'!$L$2:$L$1729,'RAW Pop'!$G$2:$G$1729,C78,'RAW Pop'!$K$2:$K$1729,$AC$1)/5</f>
        <v>261066.30648598803</v>
      </c>
      <c r="AD78" s="2">
        <f>SUMIFS('RAW Pop'!$L$2:$L$1729,'RAW Pop'!$G$2:$G$1729,C78,'RAW Pop'!$K$2:$K$1729,$AD$1)/5</f>
        <v>266437.520588296</v>
      </c>
      <c r="AE78" s="2">
        <f>SUMIFS('RAW Pop'!$L$2:$L$1729,'RAW Pop'!$G$2:$G$1729,C78,'RAW Pop'!$K$2:$K$1729,$AE$1)/5</f>
        <v>271484.55765992199</v>
      </c>
      <c r="AF78" s="2">
        <f>SUMIFS('RAW Pop'!$L$2:$L$1729,'RAW Pop'!$G$2:$G$1729,C78,'RAW Pop'!$K$2:$K$1729,$AF$1)/5</f>
        <v>276986.24261221802</v>
      </c>
      <c r="AG78" s="2">
        <f>SUMIFS('RAW Pop'!$L$2:$L$1729,'RAW Pop'!$G$2:$G$1729,C78,'RAW Pop'!$K$2:$K$1729,$AG$1)/5</f>
        <v>283622.77099417802</v>
      </c>
      <c r="AH78" s="2">
        <f>SUMIFS('RAW Pop'!$L$2:$L$1729,'RAW Pop'!$G$2:$G$1729,C78,'RAW Pop'!$K$2:$K$1729,$AH$1)/5</f>
        <v>291555.776730532</v>
      </c>
      <c r="AI78" s="2">
        <f>SUMIFS('RAW Pop'!$L$2:$L$1729,'RAW Pop'!$G$2:$G$1729,C78,'RAW Pop'!$K$2:$K$1729,$AI$1)/5</f>
        <v>298746.75086588797</v>
      </c>
    </row>
    <row r="79" spans="1:35" x14ac:dyDescent="0.2">
      <c r="A79">
        <f t="shared" si="1"/>
        <v>78</v>
      </c>
      <c r="B79" t="s">
        <v>36</v>
      </c>
      <c r="C79" s="1">
        <v>20</v>
      </c>
      <c r="D79" s="2">
        <f>SUMIFS('RAW Pop'!$L$2:$L$1729,'RAW Pop'!$G$2:$G$1729,C79,'RAW Pop'!$K$2:$K$1729,$D$1)/5</f>
        <v>111777.74065142839</v>
      </c>
      <c r="E79" s="2">
        <f>SUMIFS('RAW Pop'!$L$2:$L$1729,'RAW Pop'!$G$2:$G$1729,C79,'RAW Pop'!$K$2:$K$1729,$E$1)/5</f>
        <v>116242.22533549942</v>
      </c>
      <c r="F79" s="2">
        <f>SUMIFS('RAW Pop'!$L$2:$L$1729,'RAW Pop'!$G$2:$G$1729,C79,'RAW Pop'!$K$2:$K$1729,$F$1)/5</f>
        <v>121307.792996456</v>
      </c>
      <c r="G79" s="2">
        <f>SUMIFS('RAW Pop'!$L$2:$L$1729,'RAW Pop'!$G$2:$G$1729,C79,'RAW Pop'!$K$2:$K$1729,$G$1)/5</f>
        <v>126821.1532468264</v>
      </c>
      <c r="H79" s="2">
        <f>SUMIFS('RAW Pop'!$L$2:$L$1729,'RAW Pop'!$G$2:$G$1729,C79,'RAW Pop'!$K$2:$K$1729,$H$1)/5</f>
        <v>132639.4485699244</v>
      </c>
      <c r="I79" s="2">
        <f>SUMIFS('RAW Pop'!$L$2:$L$1729,'RAW Pop'!$G$2:$G$1729,C79,'RAW Pop'!$K$2:$K$1729,$I$1)/5</f>
        <v>138693.67033657621</v>
      </c>
      <c r="J79" s="2">
        <f>SUMIFS('RAW Pop'!$L$2:$L$1729,'RAW Pop'!$G$2:$G$1729,C79,'RAW Pop'!$K$2:$K$1729,$J$1)/5</f>
        <v>144749.79125833121</v>
      </c>
      <c r="K79" s="2">
        <f>SUMIFS('RAW Pop'!$L$2:$L$1729,'RAW Pop'!$G$2:$G$1729,C79,'RAW Pop'!$K$2:$K$1729,$K$1)/5</f>
        <v>151658.98510041941</v>
      </c>
      <c r="L79" s="2">
        <f>SUMIFS('RAW Pop'!$L$2:$L$1729,'RAW Pop'!$G$2:$G$1729,C79,'RAW Pop'!$K$2:$K$1729,$L$1)/5</f>
        <v>158716.3595410398</v>
      </c>
      <c r="M79" s="2">
        <f>SUMIFS('RAW Pop'!$L$2:$L$1729,'RAW Pop'!$G$2:$G$1729,C79,'RAW Pop'!$K$2:$K$1729,$M$1)/5</f>
        <v>165844.190812705</v>
      </c>
      <c r="N79" s="2">
        <f>SUMIFS('RAW Pop'!$L$2:$L$1729,'RAW Pop'!$G$2:$G$1729,C79,'RAW Pop'!$K$2:$K$1729,$N$1)/5</f>
        <v>173095.74437053499</v>
      </c>
      <c r="O79" s="2">
        <f>SUMIFS('RAW Pop'!$L$2:$L$1729,'RAW Pop'!$G$2:$G$1729,C79,'RAW Pop'!$K$2:$K$1729,$O$1)/5</f>
        <v>178744.7505099698</v>
      </c>
      <c r="P79" s="2">
        <f>SUMIFS('RAW Pop'!$L$2:$L$1729,'RAW Pop'!$G$2:$G$1729,C79,'RAW Pop'!$K$2:$K$1729,$P$1)/5</f>
        <v>186775.76051690002</v>
      </c>
      <c r="Q79" s="2">
        <f>SUMIFS('RAW Pop'!$L$2:$L$1729,'RAW Pop'!$G$2:$G$1729,C79,'RAW Pop'!$K$2:$K$1729,$Q$1)/5</f>
        <v>195847.8321026896</v>
      </c>
      <c r="R79" s="2">
        <f>SUMIFS('RAW Pop'!$L$2:$L$1729,'RAW Pop'!$G$2:$G$1729,C79,'RAW Pop'!$K$2:$K$1729,$R$1)/5</f>
        <v>205400.40583147801</v>
      </c>
      <c r="S79" s="2">
        <f>SUMIFS('RAW Pop'!$L$2:$L$1729,'RAW Pop'!$G$2:$G$1729,C79,'RAW Pop'!$K$2:$K$1729,$S$1)/5</f>
        <v>215052.71846260401</v>
      </c>
      <c r="T79" s="2">
        <f>SUMIFS('RAW Pop'!$L$2:$L$1729,'RAW Pop'!$G$2:$G$1729,C79,'RAW Pop'!$K$2:$K$1729,$T$1)/5</f>
        <v>221924.99771638602</v>
      </c>
      <c r="U79" s="2">
        <f>SUMIFS('RAW Pop'!$L$2:$L$1729,'RAW Pop'!$G$2:$G$1729,C79,'RAW Pop'!$K$2:$K$1729,$U$1)/5</f>
        <v>228823.48001954803</v>
      </c>
      <c r="V79" s="2">
        <f>SUMIFS('RAW Pop'!$L$2:$L$1729,'RAW Pop'!$G$2:$G$1729,C79,'RAW Pop'!$K$2:$K$1729,$V$1)/5</f>
        <v>233291.95986798601</v>
      </c>
      <c r="W79" s="2">
        <f>SUMIFS('RAW Pop'!$L$2:$L$1729,'RAW Pop'!$G$2:$G$1729,C79,'RAW Pop'!$K$2:$K$1729,$W$1)/5</f>
        <v>235305.452554888</v>
      </c>
      <c r="X79" s="2">
        <f>SUMIFS('RAW Pop'!$L$2:$L$1729,'RAW Pop'!$G$2:$G$1729,C79,'RAW Pop'!$K$2:$K$1729,$X$1)/5</f>
        <v>235155.519085698</v>
      </c>
      <c r="Y79" s="2">
        <f>SUMIFS('RAW Pop'!$L$2:$L$1729,'RAW Pop'!$G$2:$G$1729,C79,'RAW Pop'!$K$2:$K$1729,$Y$1)/5</f>
        <v>241723.896655116</v>
      </c>
      <c r="Z79" s="2">
        <f>SUMIFS('RAW Pop'!$L$2:$L$1729,'RAW Pop'!$G$2:$G$1729,C79,'RAW Pop'!$K$2:$K$1729,$Z$1)/5</f>
        <v>245569.36533678998</v>
      </c>
      <c r="AA79" s="2">
        <f>SUMIFS('RAW Pop'!$L$2:$L$1729,'RAW Pop'!$G$2:$G$1729,C79,'RAW Pop'!$K$2:$K$1729,$AA$1)/5</f>
        <v>250172.36298086401</v>
      </c>
      <c r="AB79" s="2">
        <f>SUMIFS('RAW Pop'!$L$2:$L$1729,'RAW Pop'!$G$2:$G$1729,C79,'RAW Pop'!$K$2:$K$1729,$AB$1)/5</f>
        <v>255405.71301935398</v>
      </c>
      <c r="AC79" s="2">
        <f>SUMIFS('RAW Pop'!$L$2:$L$1729,'RAW Pop'!$G$2:$G$1729,C79,'RAW Pop'!$K$2:$K$1729,$AC$1)/5</f>
        <v>261066.30648598803</v>
      </c>
      <c r="AD79" s="2">
        <f>SUMIFS('RAW Pop'!$L$2:$L$1729,'RAW Pop'!$G$2:$G$1729,C79,'RAW Pop'!$K$2:$K$1729,$AD$1)/5</f>
        <v>266437.520588296</v>
      </c>
      <c r="AE79" s="2">
        <f>SUMIFS('RAW Pop'!$L$2:$L$1729,'RAW Pop'!$G$2:$G$1729,C79,'RAW Pop'!$K$2:$K$1729,$AE$1)/5</f>
        <v>271484.55765992199</v>
      </c>
      <c r="AF79" s="2">
        <f>SUMIFS('RAW Pop'!$L$2:$L$1729,'RAW Pop'!$G$2:$G$1729,C79,'RAW Pop'!$K$2:$K$1729,$AF$1)/5</f>
        <v>276986.24261221802</v>
      </c>
      <c r="AG79" s="2">
        <f>SUMIFS('RAW Pop'!$L$2:$L$1729,'RAW Pop'!$G$2:$G$1729,C79,'RAW Pop'!$K$2:$K$1729,$AG$1)/5</f>
        <v>283622.77099417802</v>
      </c>
      <c r="AH79" s="2">
        <f>SUMIFS('RAW Pop'!$L$2:$L$1729,'RAW Pop'!$G$2:$G$1729,C79,'RAW Pop'!$K$2:$K$1729,$AH$1)/5</f>
        <v>291555.776730532</v>
      </c>
      <c r="AI79" s="2">
        <f>SUMIFS('RAW Pop'!$L$2:$L$1729,'RAW Pop'!$G$2:$G$1729,C79,'RAW Pop'!$K$2:$K$1729,$AI$1)/5</f>
        <v>298746.75086588797</v>
      </c>
    </row>
    <row r="80" spans="1:35" x14ac:dyDescent="0.2">
      <c r="A80">
        <f t="shared" si="1"/>
        <v>79</v>
      </c>
      <c r="B80" t="s">
        <v>36</v>
      </c>
      <c r="C80" s="1">
        <v>20</v>
      </c>
      <c r="D80" s="2">
        <f>SUMIFS('RAW Pop'!$L$2:$L$1729,'RAW Pop'!$G$2:$G$1729,C80,'RAW Pop'!$K$2:$K$1729,$D$1)/5</f>
        <v>111777.74065142839</v>
      </c>
      <c r="E80" s="2">
        <f>SUMIFS('RAW Pop'!$L$2:$L$1729,'RAW Pop'!$G$2:$G$1729,C80,'RAW Pop'!$K$2:$K$1729,$E$1)/5</f>
        <v>116242.22533549942</v>
      </c>
      <c r="F80" s="2">
        <f>SUMIFS('RAW Pop'!$L$2:$L$1729,'RAW Pop'!$G$2:$G$1729,C80,'RAW Pop'!$K$2:$K$1729,$F$1)/5</f>
        <v>121307.792996456</v>
      </c>
      <c r="G80" s="2">
        <f>SUMIFS('RAW Pop'!$L$2:$L$1729,'RAW Pop'!$G$2:$G$1729,C80,'RAW Pop'!$K$2:$K$1729,$G$1)/5</f>
        <v>126821.1532468264</v>
      </c>
      <c r="H80" s="2">
        <f>SUMIFS('RAW Pop'!$L$2:$L$1729,'RAW Pop'!$G$2:$G$1729,C80,'RAW Pop'!$K$2:$K$1729,$H$1)/5</f>
        <v>132639.4485699244</v>
      </c>
      <c r="I80" s="2">
        <f>SUMIFS('RAW Pop'!$L$2:$L$1729,'RAW Pop'!$G$2:$G$1729,C80,'RAW Pop'!$K$2:$K$1729,$I$1)/5</f>
        <v>138693.67033657621</v>
      </c>
      <c r="J80" s="2">
        <f>SUMIFS('RAW Pop'!$L$2:$L$1729,'RAW Pop'!$G$2:$G$1729,C80,'RAW Pop'!$K$2:$K$1729,$J$1)/5</f>
        <v>144749.79125833121</v>
      </c>
      <c r="K80" s="2">
        <f>SUMIFS('RAW Pop'!$L$2:$L$1729,'RAW Pop'!$G$2:$G$1729,C80,'RAW Pop'!$K$2:$K$1729,$K$1)/5</f>
        <v>151658.98510041941</v>
      </c>
      <c r="L80" s="2">
        <f>SUMIFS('RAW Pop'!$L$2:$L$1729,'RAW Pop'!$G$2:$G$1729,C80,'RAW Pop'!$K$2:$K$1729,$L$1)/5</f>
        <v>158716.3595410398</v>
      </c>
      <c r="M80" s="2">
        <f>SUMIFS('RAW Pop'!$L$2:$L$1729,'RAW Pop'!$G$2:$G$1729,C80,'RAW Pop'!$K$2:$K$1729,$M$1)/5</f>
        <v>165844.190812705</v>
      </c>
      <c r="N80" s="2">
        <f>SUMIFS('RAW Pop'!$L$2:$L$1729,'RAW Pop'!$G$2:$G$1729,C80,'RAW Pop'!$K$2:$K$1729,$N$1)/5</f>
        <v>173095.74437053499</v>
      </c>
      <c r="O80" s="2">
        <f>SUMIFS('RAW Pop'!$L$2:$L$1729,'RAW Pop'!$G$2:$G$1729,C80,'RAW Pop'!$K$2:$K$1729,$O$1)/5</f>
        <v>178744.7505099698</v>
      </c>
      <c r="P80" s="2">
        <f>SUMIFS('RAW Pop'!$L$2:$L$1729,'RAW Pop'!$G$2:$G$1729,C80,'RAW Pop'!$K$2:$K$1729,$P$1)/5</f>
        <v>186775.76051690002</v>
      </c>
      <c r="Q80" s="2">
        <f>SUMIFS('RAW Pop'!$L$2:$L$1729,'RAW Pop'!$G$2:$G$1729,C80,'RAW Pop'!$K$2:$K$1729,$Q$1)/5</f>
        <v>195847.8321026896</v>
      </c>
      <c r="R80" s="2">
        <f>SUMIFS('RAW Pop'!$L$2:$L$1729,'RAW Pop'!$G$2:$G$1729,C80,'RAW Pop'!$K$2:$K$1729,$R$1)/5</f>
        <v>205400.40583147801</v>
      </c>
      <c r="S80" s="2">
        <f>SUMIFS('RAW Pop'!$L$2:$L$1729,'RAW Pop'!$G$2:$G$1729,C80,'RAW Pop'!$K$2:$K$1729,$S$1)/5</f>
        <v>215052.71846260401</v>
      </c>
      <c r="T80" s="2">
        <f>SUMIFS('RAW Pop'!$L$2:$L$1729,'RAW Pop'!$G$2:$G$1729,C80,'RAW Pop'!$K$2:$K$1729,$T$1)/5</f>
        <v>221924.99771638602</v>
      </c>
      <c r="U80" s="2">
        <f>SUMIFS('RAW Pop'!$L$2:$L$1729,'RAW Pop'!$G$2:$G$1729,C80,'RAW Pop'!$K$2:$K$1729,$U$1)/5</f>
        <v>228823.48001954803</v>
      </c>
      <c r="V80" s="2">
        <f>SUMIFS('RAW Pop'!$L$2:$L$1729,'RAW Pop'!$G$2:$G$1729,C80,'RAW Pop'!$K$2:$K$1729,$V$1)/5</f>
        <v>233291.95986798601</v>
      </c>
      <c r="W80" s="2">
        <f>SUMIFS('RAW Pop'!$L$2:$L$1729,'RAW Pop'!$G$2:$G$1729,C80,'RAW Pop'!$K$2:$K$1729,$W$1)/5</f>
        <v>235305.452554888</v>
      </c>
      <c r="X80" s="2">
        <f>SUMIFS('RAW Pop'!$L$2:$L$1729,'RAW Pop'!$G$2:$G$1729,C80,'RAW Pop'!$K$2:$K$1729,$X$1)/5</f>
        <v>235155.519085698</v>
      </c>
      <c r="Y80" s="2">
        <f>SUMIFS('RAW Pop'!$L$2:$L$1729,'RAW Pop'!$G$2:$G$1729,C80,'RAW Pop'!$K$2:$K$1729,$Y$1)/5</f>
        <v>241723.896655116</v>
      </c>
      <c r="Z80" s="2">
        <f>SUMIFS('RAW Pop'!$L$2:$L$1729,'RAW Pop'!$G$2:$G$1729,C80,'RAW Pop'!$K$2:$K$1729,$Z$1)/5</f>
        <v>245569.36533678998</v>
      </c>
      <c r="AA80" s="2">
        <f>SUMIFS('RAW Pop'!$L$2:$L$1729,'RAW Pop'!$G$2:$G$1729,C80,'RAW Pop'!$K$2:$K$1729,$AA$1)/5</f>
        <v>250172.36298086401</v>
      </c>
      <c r="AB80" s="2">
        <f>SUMIFS('RAW Pop'!$L$2:$L$1729,'RAW Pop'!$G$2:$G$1729,C80,'RAW Pop'!$K$2:$K$1729,$AB$1)/5</f>
        <v>255405.71301935398</v>
      </c>
      <c r="AC80" s="2">
        <f>SUMIFS('RAW Pop'!$L$2:$L$1729,'RAW Pop'!$G$2:$G$1729,C80,'RAW Pop'!$K$2:$K$1729,$AC$1)/5</f>
        <v>261066.30648598803</v>
      </c>
      <c r="AD80" s="2">
        <f>SUMIFS('RAW Pop'!$L$2:$L$1729,'RAW Pop'!$G$2:$G$1729,C80,'RAW Pop'!$K$2:$K$1729,$AD$1)/5</f>
        <v>266437.520588296</v>
      </c>
      <c r="AE80" s="2">
        <f>SUMIFS('RAW Pop'!$L$2:$L$1729,'RAW Pop'!$G$2:$G$1729,C80,'RAW Pop'!$K$2:$K$1729,$AE$1)/5</f>
        <v>271484.55765992199</v>
      </c>
      <c r="AF80" s="2">
        <f>SUMIFS('RAW Pop'!$L$2:$L$1729,'RAW Pop'!$G$2:$G$1729,C80,'RAW Pop'!$K$2:$K$1729,$AF$1)/5</f>
        <v>276986.24261221802</v>
      </c>
      <c r="AG80" s="2">
        <f>SUMIFS('RAW Pop'!$L$2:$L$1729,'RAW Pop'!$G$2:$G$1729,C80,'RAW Pop'!$K$2:$K$1729,$AG$1)/5</f>
        <v>283622.77099417802</v>
      </c>
      <c r="AH80" s="2">
        <f>SUMIFS('RAW Pop'!$L$2:$L$1729,'RAW Pop'!$G$2:$G$1729,C80,'RAW Pop'!$K$2:$K$1729,$AH$1)/5</f>
        <v>291555.776730532</v>
      </c>
      <c r="AI80" s="2">
        <f>SUMIFS('RAW Pop'!$L$2:$L$1729,'RAW Pop'!$G$2:$G$1729,C80,'RAW Pop'!$K$2:$K$1729,$AI$1)/5</f>
        <v>298746.75086588797</v>
      </c>
    </row>
    <row r="81" spans="1:35" x14ac:dyDescent="0.2">
      <c r="A81">
        <f t="shared" si="1"/>
        <v>80</v>
      </c>
      <c r="B81" t="s">
        <v>37</v>
      </c>
      <c r="C81" s="1">
        <v>30</v>
      </c>
      <c r="D81" s="2">
        <f>SUMIFS('RAW Pop'!$L$2:$L$1729,'RAW Pop'!$G$2:$G$1729,C81,'RAW Pop'!$K$2:$K$1729,$D$1)/5</f>
        <v>64062.124012909</v>
      </c>
      <c r="E81" s="2">
        <f>SUMIFS('RAW Pop'!$L$2:$L$1729,'RAW Pop'!$G$2:$G$1729,C81,'RAW Pop'!$K$2:$K$1729,$E$1)/5</f>
        <v>65448.176916463999</v>
      </c>
      <c r="F81" s="2">
        <f>SUMIFS('RAW Pop'!$L$2:$L$1729,'RAW Pop'!$G$2:$G$1729,C81,'RAW Pop'!$K$2:$K$1729,$F$1)/5</f>
        <v>67290.240390530409</v>
      </c>
      <c r="G81" s="2">
        <f>SUMIFS('RAW Pop'!$L$2:$L$1729,'RAW Pop'!$G$2:$G$1729,C81,'RAW Pop'!$K$2:$K$1729,$G$1)/5</f>
        <v>69176.766569344996</v>
      </c>
      <c r="H81" s="2">
        <f>SUMIFS('RAW Pop'!$L$2:$L$1729,'RAW Pop'!$G$2:$G$1729,C81,'RAW Pop'!$K$2:$K$1729,$H$1)/5</f>
        <v>71105.811910261196</v>
      </c>
      <c r="I81" s="2">
        <f>SUMIFS('RAW Pop'!$L$2:$L$1729,'RAW Pop'!$G$2:$G$1729,C81,'RAW Pop'!$K$2:$K$1729,$I$1)/5</f>
        <v>73149.143724904003</v>
      </c>
      <c r="J81" s="2">
        <f>SUMIFS('RAW Pop'!$L$2:$L$1729,'RAW Pop'!$G$2:$G$1729,C81,'RAW Pop'!$K$2:$K$1729,$J$1)/5</f>
        <v>75791.655005633802</v>
      </c>
      <c r="K81" s="2">
        <f>SUMIFS('RAW Pop'!$L$2:$L$1729,'RAW Pop'!$G$2:$G$1729,C81,'RAW Pop'!$K$2:$K$1729,$K$1)/5</f>
        <v>78842.736153135207</v>
      </c>
      <c r="L81" s="2">
        <f>SUMIFS('RAW Pop'!$L$2:$L$1729,'RAW Pop'!$G$2:$G$1729,C81,'RAW Pop'!$K$2:$K$1729,$L$1)/5</f>
        <v>82112.567090147204</v>
      </c>
      <c r="M81" s="2">
        <f>SUMIFS('RAW Pop'!$L$2:$L$1729,'RAW Pop'!$G$2:$G$1729,C81,'RAW Pop'!$K$2:$K$1729,$M$1)/5</f>
        <v>85490.023013645798</v>
      </c>
      <c r="N81" s="2">
        <f>SUMIFS('RAW Pop'!$L$2:$L$1729,'RAW Pop'!$G$2:$G$1729,C81,'RAW Pop'!$K$2:$K$1729,$N$1)/5</f>
        <v>88897.751902193791</v>
      </c>
      <c r="O81" s="2">
        <f>SUMIFS('RAW Pop'!$L$2:$L$1729,'RAW Pop'!$G$2:$G$1729,C81,'RAW Pop'!$K$2:$K$1729,$O$1)/5</f>
        <v>92176.142670164802</v>
      </c>
      <c r="P81" s="2">
        <f>SUMIFS('RAW Pop'!$L$2:$L$1729,'RAW Pop'!$G$2:$G$1729,C81,'RAW Pop'!$K$2:$K$1729,$P$1)/5</f>
        <v>96064.952165119001</v>
      </c>
      <c r="Q81" s="2">
        <f>SUMIFS('RAW Pop'!$L$2:$L$1729,'RAW Pop'!$G$2:$G$1729,C81,'RAW Pop'!$K$2:$K$1729,$Q$1)/5</f>
        <v>100002.66091505639</v>
      </c>
      <c r="R81" s="2">
        <f>SUMIFS('RAW Pop'!$L$2:$L$1729,'RAW Pop'!$G$2:$G$1729,C81,'RAW Pop'!$K$2:$K$1729,$R$1)/5</f>
        <v>103852.911373032</v>
      </c>
      <c r="S81" s="2">
        <f>SUMIFS('RAW Pop'!$L$2:$L$1729,'RAW Pop'!$G$2:$G$1729,C81,'RAW Pop'!$K$2:$K$1729,$S$1)/5</f>
        <v>107734.95287558259</v>
      </c>
      <c r="T81" s="2">
        <f>SUMIFS('RAW Pop'!$L$2:$L$1729,'RAW Pop'!$G$2:$G$1729,C81,'RAW Pop'!$K$2:$K$1729,$T$1)/5</f>
        <v>110562.96838444538</v>
      </c>
      <c r="U81" s="2">
        <f>SUMIFS('RAW Pop'!$L$2:$L$1729,'RAW Pop'!$G$2:$G$1729,C81,'RAW Pop'!$K$2:$K$1729,$U$1)/5</f>
        <v>115063.24865737002</v>
      </c>
      <c r="V81" s="2">
        <f>SUMIFS('RAW Pop'!$L$2:$L$1729,'RAW Pop'!$G$2:$G$1729,C81,'RAW Pop'!$K$2:$K$1729,$V$1)/5</f>
        <v>120175.73425332301</v>
      </c>
      <c r="W81" s="2">
        <f>SUMIFS('RAW Pop'!$L$2:$L$1729,'RAW Pop'!$G$2:$G$1729,C81,'RAW Pop'!$K$2:$K$1729,$W$1)/5</f>
        <v>125552.8705376838</v>
      </c>
      <c r="X81" s="2">
        <f>SUMIFS('RAW Pop'!$L$2:$L$1729,'RAW Pop'!$G$2:$G$1729,C81,'RAW Pop'!$K$2:$K$1729,$X$1)/5</f>
        <v>130789.02091517582</v>
      </c>
      <c r="Y81" s="2">
        <f>SUMIFS('RAW Pop'!$L$2:$L$1729,'RAW Pop'!$G$2:$G$1729,C81,'RAW Pop'!$K$2:$K$1729,$Y$1)/5</f>
        <v>133764.42965857941</v>
      </c>
      <c r="Z81" s="2">
        <f>SUMIFS('RAW Pop'!$L$2:$L$1729,'RAW Pop'!$G$2:$G$1729,C81,'RAW Pop'!$K$2:$K$1729,$Z$1)/5</f>
        <v>137017.8410578584</v>
      </c>
      <c r="AA81" s="2">
        <f>SUMIFS('RAW Pop'!$L$2:$L$1729,'RAW Pop'!$G$2:$G$1729,C81,'RAW Pop'!$K$2:$K$1729,$AA$1)/5</f>
        <v>138886.55780950299</v>
      </c>
      <c r="AB81" s="2">
        <f>SUMIFS('RAW Pop'!$L$2:$L$1729,'RAW Pop'!$G$2:$G$1729,C81,'RAW Pop'!$K$2:$K$1729,$AB$1)/5</f>
        <v>139491.07101638819</v>
      </c>
      <c r="AC81" s="2">
        <f>SUMIFS('RAW Pop'!$L$2:$L$1729,'RAW Pop'!$G$2:$G$1729,C81,'RAW Pop'!$K$2:$K$1729,$AC$1)/5</f>
        <v>139106.1605891714</v>
      </c>
      <c r="AD81" s="2">
        <f>SUMIFS('RAW Pop'!$L$2:$L$1729,'RAW Pop'!$G$2:$G$1729,C81,'RAW Pop'!$K$2:$K$1729,$AD$1)/5</f>
        <v>143095.59160254299</v>
      </c>
      <c r="AE81" s="2">
        <f>SUMIFS('RAW Pop'!$L$2:$L$1729,'RAW Pop'!$G$2:$G$1729,C81,'RAW Pop'!$K$2:$K$1729,$AE$1)/5</f>
        <v>145775.01322437119</v>
      </c>
      <c r="AF81" s="2">
        <f>SUMIFS('RAW Pop'!$L$2:$L$1729,'RAW Pop'!$G$2:$G$1729,C81,'RAW Pop'!$K$2:$K$1729,$AF$1)/5</f>
        <v>149042.2375845098</v>
      </c>
      <c r="AG81" s="2">
        <f>SUMIFS('RAW Pop'!$L$2:$L$1729,'RAW Pop'!$G$2:$G$1729,C81,'RAW Pop'!$K$2:$K$1729,$AG$1)/5</f>
        <v>152747.52313018221</v>
      </c>
      <c r="AH81" s="2">
        <f>SUMIFS('RAW Pop'!$L$2:$L$1729,'RAW Pop'!$G$2:$G$1729,C81,'RAW Pop'!$K$2:$K$1729,$AH$1)/5</f>
        <v>156281.784410664</v>
      </c>
      <c r="AI81" s="2">
        <f>SUMIFS('RAW Pop'!$L$2:$L$1729,'RAW Pop'!$G$2:$G$1729,C81,'RAW Pop'!$K$2:$K$1729,$AI$1)/5</f>
        <v>158965.5392529204</v>
      </c>
    </row>
    <row r="82" spans="1:35" x14ac:dyDescent="0.2">
      <c r="A82">
        <f t="shared" si="1"/>
        <v>81</v>
      </c>
      <c r="B82" t="s">
        <v>37</v>
      </c>
      <c r="C82" s="1">
        <v>30</v>
      </c>
      <c r="D82" s="2">
        <f>SUMIFS('RAW Pop'!$L$2:$L$1729,'RAW Pop'!$G$2:$G$1729,C82,'RAW Pop'!$K$2:$K$1729,$D$1)/5</f>
        <v>64062.124012909</v>
      </c>
      <c r="E82" s="2">
        <f>SUMIFS('RAW Pop'!$L$2:$L$1729,'RAW Pop'!$G$2:$G$1729,C82,'RAW Pop'!$K$2:$K$1729,$E$1)/5</f>
        <v>65448.176916463999</v>
      </c>
      <c r="F82" s="2">
        <f>SUMIFS('RAW Pop'!$L$2:$L$1729,'RAW Pop'!$G$2:$G$1729,C82,'RAW Pop'!$K$2:$K$1729,$F$1)/5</f>
        <v>67290.240390530409</v>
      </c>
      <c r="G82" s="2">
        <f>SUMIFS('RAW Pop'!$L$2:$L$1729,'RAW Pop'!$G$2:$G$1729,C82,'RAW Pop'!$K$2:$K$1729,$G$1)/5</f>
        <v>69176.766569344996</v>
      </c>
      <c r="H82" s="2">
        <f>SUMIFS('RAW Pop'!$L$2:$L$1729,'RAW Pop'!$G$2:$G$1729,C82,'RAW Pop'!$K$2:$K$1729,$H$1)/5</f>
        <v>71105.811910261196</v>
      </c>
      <c r="I82" s="2">
        <f>SUMIFS('RAW Pop'!$L$2:$L$1729,'RAW Pop'!$G$2:$G$1729,C82,'RAW Pop'!$K$2:$K$1729,$I$1)/5</f>
        <v>73149.143724904003</v>
      </c>
      <c r="J82" s="2">
        <f>SUMIFS('RAW Pop'!$L$2:$L$1729,'RAW Pop'!$G$2:$G$1729,C82,'RAW Pop'!$K$2:$K$1729,$J$1)/5</f>
        <v>75791.655005633802</v>
      </c>
      <c r="K82" s="2">
        <f>SUMIFS('RAW Pop'!$L$2:$L$1729,'RAW Pop'!$G$2:$G$1729,C82,'RAW Pop'!$K$2:$K$1729,$K$1)/5</f>
        <v>78842.736153135207</v>
      </c>
      <c r="L82" s="2">
        <f>SUMIFS('RAW Pop'!$L$2:$L$1729,'RAW Pop'!$G$2:$G$1729,C82,'RAW Pop'!$K$2:$K$1729,$L$1)/5</f>
        <v>82112.567090147204</v>
      </c>
      <c r="M82" s="2">
        <f>SUMIFS('RAW Pop'!$L$2:$L$1729,'RAW Pop'!$G$2:$G$1729,C82,'RAW Pop'!$K$2:$K$1729,$M$1)/5</f>
        <v>85490.023013645798</v>
      </c>
      <c r="N82" s="2">
        <f>SUMIFS('RAW Pop'!$L$2:$L$1729,'RAW Pop'!$G$2:$G$1729,C82,'RAW Pop'!$K$2:$K$1729,$N$1)/5</f>
        <v>88897.751902193791</v>
      </c>
      <c r="O82" s="2">
        <f>SUMIFS('RAW Pop'!$L$2:$L$1729,'RAW Pop'!$G$2:$G$1729,C82,'RAW Pop'!$K$2:$K$1729,$O$1)/5</f>
        <v>92176.142670164802</v>
      </c>
      <c r="P82" s="2">
        <f>SUMIFS('RAW Pop'!$L$2:$L$1729,'RAW Pop'!$G$2:$G$1729,C82,'RAW Pop'!$K$2:$K$1729,$P$1)/5</f>
        <v>96064.952165119001</v>
      </c>
      <c r="Q82" s="2">
        <f>SUMIFS('RAW Pop'!$L$2:$L$1729,'RAW Pop'!$G$2:$G$1729,C82,'RAW Pop'!$K$2:$K$1729,$Q$1)/5</f>
        <v>100002.66091505639</v>
      </c>
      <c r="R82" s="2">
        <f>SUMIFS('RAW Pop'!$L$2:$L$1729,'RAW Pop'!$G$2:$G$1729,C82,'RAW Pop'!$K$2:$K$1729,$R$1)/5</f>
        <v>103852.911373032</v>
      </c>
      <c r="S82" s="2">
        <f>SUMIFS('RAW Pop'!$L$2:$L$1729,'RAW Pop'!$G$2:$G$1729,C82,'RAW Pop'!$K$2:$K$1729,$S$1)/5</f>
        <v>107734.95287558259</v>
      </c>
      <c r="T82" s="2">
        <f>SUMIFS('RAW Pop'!$L$2:$L$1729,'RAW Pop'!$G$2:$G$1729,C82,'RAW Pop'!$K$2:$K$1729,$T$1)/5</f>
        <v>110562.96838444538</v>
      </c>
      <c r="U82" s="2">
        <f>SUMIFS('RAW Pop'!$L$2:$L$1729,'RAW Pop'!$G$2:$G$1729,C82,'RAW Pop'!$K$2:$K$1729,$U$1)/5</f>
        <v>115063.24865737002</v>
      </c>
      <c r="V82" s="2">
        <f>SUMIFS('RAW Pop'!$L$2:$L$1729,'RAW Pop'!$G$2:$G$1729,C82,'RAW Pop'!$K$2:$K$1729,$V$1)/5</f>
        <v>120175.73425332301</v>
      </c>
      <c r="W82" s="2">
        <f>SUMIFS('RAW Pop'!$L$2:$L$1729,'RAW Pop'!$G$2:$G$1729,C82,'RAW Pop'!$K$2:$K$1729,$W$1)/5</f>
        <v>125552.8705376838</v>
      </c>
      <c r="X82" s="2">
        <f>SUMIFS('RAW Pop'!$L$2:$L$1729,'RAW Pop'!$G$2:$G$1729,C82,'RAW Pop'!$K$2:$K$1729,$X$1)/5</f>
        <v>130789.02091517582</v>
      </c>
      <c r="Y82" s="2">
        <f>SUMIFS('RAW Pop'!$L$2:$L$1729,'RAW Pop'!$G$2:$G$1729,C82,'RAW Pop'!$K$2:$K$1729,$Y$1)/5</f>
        <v>133764.42965857941</v>
      </c>
      <c r="Z82" s="2">
        <f>SUMIFS('RAW Pop'!$L$2:$L$1729,'RAW Pop'!$G$2:$G$1729,C82,'RAW Pop'!$K$2:$K$1729,$Z$1)/5</f>
        <v>137017.8410578584</v>
      </c>
      <c r="AA82" s="2">
        <f>SUMIFS('RAW Pop'!$L$2:$L$1729,'RAW Pop'!$G$2:$G$1729,C82,'RAW Pop'!$K$2:$K$1729,$AA$1)/5</f>
        <v>138886.55780950299</v>
      </c>
      <c r="AB82" s="2">
        <f>SUMIFS('RAW Pop'!$L$2:$L$1729,'RAW Pop'!$G$2:$G$1729,C82,'RAW Pop'!$K$2:$K$1729,$AB$1)/5</f>
        <v>139491.07101638819</v>
      </c>
      <c r="AC82" s="2">
        <f>SUMIFS('RAW Pop'!$L$2:$L$1729,'RAW Pop'!$G$2:$G$1729,C82,'RAW Pop'!$K$2:$K$1729,$AC$1)/5</f>
        <v>139106.1605891714</v>
      </c>
      <c r="AD82" s="2">
        <f>SUMIFS('RAW Pop'!$L$2:$L$1729,'RAW Pop'!$G$2:$G$1729,C82,'RAW Pop'!$K$2:$K$1729,$AD$1)/5</f>
        <v>143095.59160254299</v>
      </c>
      <c r="AE82" s="2">
        <f>SUMIFS('RAW Pop'!$L$2:$L$1729,'RAW Pop'!$G$2:$G$1729,C82,'RAW Pop'!$K$2:$K$1729,$AE$1)/5</f>
        <v>145775.01322437119</v>
      </c>
      <c r="AF82" s="2">
        <f>SUMIFS('RAW Pop'!$L$2:$L$1729,'RAW Pop'!$G$2:$G$1729,C82,'RAW Pop'!$K$2:$K$1729,$AF$1)/5</f>
        <v>149042.2375845098</v>
      </c>
      <c r="AG82" s="2">
        <f>SUMIFS('RAW Pop'!$L$2:$L$1729,'RAW Pop'!$G$2:$G$1729,C82,'RAW Pop'!$K$2:$K$1729,$AG$1)/5</f>
        <v>152747.52313018221</v>
      </c>
      <c r="AH82" s="2">
        <f>SUMIFS('RAW Pop'!$L$2:$L$1729,'RAW Pop'!$G$2:$G$1729,C82,'RAW Pop'!$K$2:$K$1729,$AH$1)/5</f>
        <v>156281.784410664</v>
      </c>
      <c r="AI82" s="2">
        <f>SUMIFS('RAW Pop'!$L$2:$L$1729,'RAW Pop'!$G$2:$G$1729,C82,'RAW Pop'!$K$2:$K$1729,$AI$1)/5</f>
        <v>158965.5392529204</v>
      </c>
    </row>
    <row r="83" spans="1:35" x14ac:dyDescent="0.2">
      <c r="A83">
        <f t="shared" si="1"/>
        <v>82</v>
      </c>
      <c r="B83" t="s">
        <v>37</v>
      </c>
      <c r="C83" s="1">
        <v>30</v>
      </c>
      <c r="D83" s="2">
        <f>SUMIFS('RAW Pop'!$L$2:$L$1729,'RAW Pop'!$G$2:$G$1729,C83,'RAW Pop'!$K$2:$K$1729,$D$1)/5</f>
        <v>64062.124012909</v>
      </c>
      <c r="E83" s="2">
        <f>SUMIFS('RAW Pop'!$L$2:$L$1729,'RAW Pop'!$G$2:$G$1729,C83,'RAW Pop'!$K$2:$K$1729,$E$1)/5</f>
        <v>65448.176916463999</v>
      </c>
      <c r="F83" s="2">
        <f>SUMIFS('RAW Pop'!$L$2:$L$1729,'RAW Pop'!$G$2:$G$1729,C83,'RAW Pop'!$K$2:$K$1729,$F$1)/5</f>
        <v>67290.240390530409</v>
      </c>
      <c r="G83" s="2">
        <f>SUMIFS('RAW Pop'!$L$2:$L$1729,'RAW Pop'!$G$2:$G$1729,C83,'RAW Pop'!$K$2:$K$1729,$G$1)/5</f>
        <v>69176.766569344996</v>
      </c>
      <c r="H83" s="2">
        <f>SUMIFS('RAW Pop'!$L$2:$L$1729,'RAW Pop'!$G$2:$G$1729,C83,'RAW Pop'!$K$2:$K$1729,$H$1)/5</f>
        <v>71105.811910261196</v>
      </c>
      <c r="I83" s="2">
        <f>SUMIFS('RAW Pop'!$L$2:$L$1729,'RAW Pop'!$G$2:$G$1729,C83,'RAW Pop'!$K$2:$K$1729,$I$1)/5</f>
        <v>73149.143724904003</v>
      </c>
      <c r="J83" s="2">
        <f>SUMIFS('RAW Pop'!$L$2:$L$1729,'RAW Pop'!$G$2:$G$1729,C83,'RAW Pop'!$K$2:$K$1729,$J$1)/5</f>
        <v>75791.655005633802</v>
      </c>
      <c r="K83" s="2">
        <f>SUMIFS('RAW Pop'!$L$2:$L$1729,'RAW Pop'!$G$2:$G$1729,C83,'RAW Pop'!$K$2:$K$1729,$K$1)/5</f>
        <v>78842.736153135207</v>
      </c>
      <c r="L83" s="2">
        <f>SUMIFS('RAW Pop'!$L$2:$L$1729,'RAW Pop'!$G$2:$G$1729,C83,'RAW Pop'!$K$2:$K$1729,$L$1)/5</f>
        <v>82112.567090147204</v>
      </c>
      <c r="M83" s="2">
        <f>SUMIFS('RAW Pop'!$L$2:$L$1729,'RAW Pop'!$G$2:$G$1729,C83,'RAW Pop'!$K$2:$K$1729,$M$1)/5</f>
        <v>85490.023013645798</v>
      </c>
      <c r="N83" s="2">
        <f>SUMIFS('RAW Pop'!$L$2:$L$1729,'RAW Pop'!$G$2:$G$1729,C83,'RAW Pop'!$K$2:$K$1729,$N$1)/5</f>
        <v>88897.751902193791</v>
      </c>
      <c r="O83" s="2">
        <f>SUMIFS('RAW Pop'!$L$2:$L$1729,'RAW Pop'!$G$2:$G$1729,C83,'RAW Pop'!$K$2:$K$1729,$O$1)/5</f>
        <v>92176.142670164802</v>
      </c>
      <c r="P83" s="2">
        <f>SUMIFS('RAW Pop'!$L$2:$L$1729,'RAW Pop'!$G$2:$G$1729,C83,'RAW Pop'!$K$2:$K$1729,$P$1)/5</f>
        <v>96064.952165119001</v>
      </c>
      <c r="Q83" s="2">
        <f>SUMIFS('RAW Pop'!$L$2:$L$1729,'RAW Pop'!$G$2:$G$1729,C83,'RAW Pop'!$K$2:$K$1729,$Q$1)/5</f>
        <v>100002.66091505639</v>
      </c>
      <c r="R83" s="2">
        <f>SUMIFS('RAW Pop'!$L$2:$L$1729,'RAW Pop'!$G$2:$G$1729,C83,'RAW Pop'!$K$2:$K$1729,$R$1)/5</f>
        <v>103852.911373032</v>
      </c>
      <c r="S83" s="2">
        <f>SUMIFS('RAW Pop'!$L$2:$L$1729,'RAW Pop'!$G$2:$G$1729,C83,'RAW Pop'!$K$2:$K$1729,$S$1)/5</f>
        <v>107734.95287558259</v>
      </c>
      <c r="T83" s="2">
        <f>SUMIFS('RAW Pop'!$L$2:$L$1729,'RAW Pop'!$G$2:$G$1729,C83,'RAW Pop'!$K$2:$K$1729,$T$1)/5</f>
        <v>110562.96838444538</v>
      </c>
      <c r="U83" s="2">
        <f>SUMIFS('RAW Pop'!$L$2:$L$1729,'RAW Pop'!$G$2:$G$1729,C83,'RAW Pop'!$K$2:$K$1729,$U$1)/5</f>
        <v>115063.24865737002</v>
      </c>
      <c r="V83" s="2">
        <f>SUMIFS('RAW Pop'!$L$2:$L$1729,'RAW Pop'!$G$2:$G$1729,C83,'RAW Pop'!$K$2:$K$1729,$V$1)/5</f>
        <v>120175.73425332301</v>
      </c>
      <c r="W83" s="2">
        <f>SUMIFS('RAW Pop'!$L$2:$L$1729,'RAW Pop'!$G$2:$G$1729,C83,'RAW Pop'!$K$2:$K$1729,$W$1)/5</f>
        <v>125552.8705376838</v>
      </c>
      <c r="X83" s="2">
        <f>SUMIFS('RAW Pop'!$L$2:$L$1729,'RAW Pop'!$G$2:$G$1729,C83,'RAW Pop'!$K$2:$K$1729,$X$1)/5</f>
        <v>130789.02091517582</v>
      </c>
      <c r="Y83" s="2">
        <f>SUMIFS('RAW Pop'!$L$2:$L$1729,'RAW Pop'!$G$2:$G$1729,C83,'RAW Pop'!$K$2:$K$1729,$Y$1)/5</f>
        <v>133764.42965857941</v>
      </c>
      <c r="Z83" s="2">
        <f>SUMIFS('RAW Pop'!$L$2:$L$1729,'RAW Pop'!$G$2:$G$1729,C83,'RAW Pop'!$K$2:$K$1729,$Z$1)/5</f>
        <v>137017.8410578584</v>
      </c>
      <c r="AA83" s="2">
        <f>SUMIFS('RAW Pop'!$L$2:$L$1729,'RAW Pop'!$G$2:$G$1729,C83,'RAW Pop'!$K$2:$K$1729,$AA$1)/5</f>
        <v>138886.55780950299</v>
      </c>
      <c r="AB83" s="2">
        <f>SUMIFS('RAW Pop'!$L$2:$L$1729,'RAW Pop'!$G$2:$G$1729,C83,'RAW Pop'!$K$2:$K$1729,$AB$1)/5</f>
        <v>139491.07101638819</v>
      </c>
      <c r="AC83" s="2">
        <f>SUMIFS('RAW Pop'!$L$2:$L$1729,'RAW Pop'!$G$2:$G$1729,C83,'RAW Pop'!$K$2:$K$1729,$AC$1)/5</f>
        <v>139106.1605891714</v>
      </c>
      <c r="AD83" s="2">
        <f>SUMIFS('RAW Pop'!$L$2:$L$1729,'RAW Pop'!$G$2:$G$1729,C83,'RAW Pop'!$K$2:$K$1729,$AD$1)/5</f>
        <v>143095.59160254299</v>
      </c>
      <c r="AE83" s="2">
        <f>SUMIFS('RAW Pop'!$L$2:$L$1729,'RAW Pop'!$G$2:$G$1729,C83,'RAW Pop'!$K$2:$K$1729,$AE$1)/5</f>
        <v>145775.01322437119</v>
      </c>
      <c r="AF83" s="2">
        <f>SUMIFS('RAW Pop'!$L$2:$L$1729,'RAW Pop'!$G$2:$G$1729,C83,'RAW Pop'!$K$2:$K$1729,$AF$1)/5</f>
        <v>149042.2375845098</v>
      </c>
      <c r="AG83" s="2">
        <f>SUMIFS('RAW Pop'!$L$2:$L$1729,'RAW Pop'!$G$2:$G$1729,C83,'RAW Pop'!$K$2:$K$1729,$AG$1)/5</f>
        <v>152747.52313018221</v>
      </c>
      <c r="AH83" s="2">
        <f>SUMIFS('RAW Pop'!$L$2:$L$1729,'RAW Pop'!$G$2:$G$1729,C83,'RAW Pop'!$K$2:$K$1729,$AH$1)/5</f>
        <v>156281.784410664</v>
      </c>
      <c r="AI83" s="2">
        <f>SUMIFS('RAW Pop'!$L$2:$L$1729,'RAW Pop'!$G$2:$G$1729,C83,'RAW Pop'!$K$2:$K$1729,$AI$1)/5</f>
        <v>158965.5392529204</v>
      </c>
    </row>
    <row r="84" spans="1:35" x14ac:dyDescent="0.2">
      <c r="A84">
        <f t="shared" si="1"/>
        <v>83</v>
      </c>
      <c r="B84" t="s">
        <v>37</v>
      </c>
      <c r="C84" s="1">
        <v>30</v>
      </c>
      <c r="D84" s="2">
        <f>SUMIFS('RAW Pop'!$L$2:$L$1729,'RAW Pop'!$G$2:$G$1729,C84,'RAW Pop'!$K$2:$K$1729,$D$1)/5</f>
        <v>64062.124012909</v>
      </c>
      <c r="E84" s="2">
        <f>SUMIFS('RAW Pop'!$L$2:$L$1729,'RAW Pop'!$G$2:$G$1729,C84,'RAW Pop'!$K$2:$K$1729,$E$1)/5</f>
        <v>65448.176916463999</v>
      </c>
      <c r="F84" s="2">
        <f>SUMIFS('RAW Pop'!$L$2:$L$1729,'RAW Pop'!$G$2:$G$1729,C84,'RAW Pop'!$K$2:$K$1729,$F$1)/5</f>
        <v>67290.240390530409</v>
      </c>
      <c r="G84" s="2">
        <f>SUMIFS('RAW Pop'!$L$2:$L$1729,'RAW Pop'!$G$2:$G$1729,C84,'RAW Pop'!$K$2:$K$1729,$G$1)/5</f>
        <v>69176.766569344996</v>
      </c>
      <c r="H84" s="2">
        <f>SUMIFS('RAW Pop'!$L$2:$L$1729,'RAW Pop'!$G$2:$G$1729,C84,'RAW Pop'!$K$2:$K$1729,$H$1)/5</f>
        <v>71105.811910261196</v>
      </c>
      <c r="I84" s="2">
        <f>SUMIFS('RAW Pop'!$L$2:$L$1729,'RAW Pop'!$G$2:$G$1729,C84,'RAW Pop'!$K$2:$K$1729,$I$1)/5</f>
        <v>73149.143724904003</v>
      </c>
      <c r="J84" s="2">
        <f>SUMIFS('RAW Pop'!$L$2:$L$1729,'RAW Pop'!$G$2:$G$1729,C84,'RAW Pop'!$K$2:$K$1729,$J$1)/5</f>
        <v>75791.655005633802</v>
      </c>
      <c r="K84" s="2">
        <f>SUMIFS('RAW Pop'!$L$2:$L$1729,'RAW Pop'!$G$2:$G$1729,C84,'RAW Pop'!$K$2:$K$1729,$K$1)/5</f>
        <v>78842.736153135207</v>
      </c>
      <c r="L84" s="2">
        <f>SUMIFS('RAW Pop'!$L$2:$L$1729,'RAW Pop'!$G$2:$G$1729,C84,'RAW Pop'!$K$2:$K$1729,$L$1)/5</f>
        <v>82112.567090147204</v>
      </c>
      <c r="M84" s="2">
        <f>SUMIFS('RAW Pop'!$L$2:$L$1729,'RAW Pop'!$G$2:$G$1729,C84,'RAW Pop'!$K$2:$K$1729,$M$1)/5</f>
        <v>85490.023013645798</v>
      </c>
      <c r="N84" s="2">
        <f>SUMIFS('RAW Pop'!$L$2:$L$1729,'RAW Pop'!$G$2:$G$1729,C84,'RAW Pop'!$K$2:$K$1729,$N$1)/5</f>
        <v>88897.751902193791</v>
      </c>
      <c r="O84" s="2">
        <f>SUMIFS('RAW Pop'!$L$2:$L$1729,'RAW Pop'!$G$2:$G$1729,C84,'RAW Pop'!$K$2:$K$1729,$O$1)/5</f>
        <v>92176.142670164802</v>
      </c>
      <c r="P84" s="2">
        <f>SUMIFS('RAW Pop'!$L$2:$L$1729,'RAW Pop'!$G$2:$G$1729,C84,'RAW Pop'!$K$2:$K$1729,$P$1)/5</f>
        <v>96064.952165119001</v>
      </c>
      <c r="Q84" s="2">
        <f>SUMIFS('RAW Pop'!$L$2:$L$1729,'RAW Pop'!$G$2:$G$1729,C84,'RAW Pop'!$K$2:$K$1729,$Q$1)/5</f>
        <v>100002.66091505639</v>
      </c>
      <c r="R84" s="2">
        <f>SUMIFS('RAW Pop'!$L$2:$L$1729,'RAW Pop'!$G$2:$G$1729,C84,'RAW Pop'!$K$2:$K$1729,$R$1)/5</f>
        <v>103852.911373032</v>
      </c>
      <c r="S84" s="2">
        <f>SUMIFS('RAW Pop'!$L$2:$L$1729,'RAW Pop'!$G$2:$G$1729,C84,'RAW Pop'!$K$2:$K$1729,$S$1)/5</f>
        <v>107734.95287558259</v>
      </c>
      <c r="T84" s="2">
        <f>SUMIFS('RAW Pop'!$L$2:$L$1729,'RAW Pop'!$G$2:$G$1729,C84,'RAW Pop'!$K$2:$K$1729,$T$1)/5</f>
        <v>110562.96838444538</v>
      </c>
      <c r="U84" s="2">
        <f>SUMIFS('RAW Pop'!$L$2:$L$1729,'RAW Pop'!$G$2:$G$1729,C84,'RAW Pop'!$K$2:$K$1729,$U$1)/5</f>
        <v>115063.24865737002</v>
      </c>
      <c r="V84" s="2">
        <f>SUMIFS('RAW Pop'!$L$2:$L$1729,'RAW Pop'!$G$2:$G$1729,C84,'RAW Pop'!$K$2:$K$1729,$V$1)/5</f>
        <v>120175.73425332301</v>
      </c>
      <c r="W84" s="2">
        <f>SUMIFS('RAW Pop'!$L$2:$L$1729,'RAW Pop'!$G$2:$G$1729,C84,'RAW Pop'!$K$2:$K$1729,$W$1)/5</f>
        <v>125552.8705376838</v>
      </c>
      <c r="X84" s="2">
        <f>SUMIFS('RAW Pop'!$L$2:$L$1729,'RAW Pop'!$G$2:$G$1729,C84,'RAW Pop'!$K$2:$K$1729,$X$1)/5</f>
        <v>130789.02091517582</v>
      </c>
      <c r="Y84" s="2">
        <f>SUMIFS('RAW Pop'!$L$2:$L$1729,'RAW Pop'!$G$2:$G$1729,C84,'RAW Pop'!$K$2:$K$1729,$Y$1)/5</f>
        <v>133764.42965857941</v>
      </c>
      <c r="Z84" s="2">
        <f>SUMIFS('RAW Pop'!$L$2:$L$1729,'RAW Pop'!$G$2:$G$1729,C84,'RAW Pop'!$K$2:$K$1729,$Z$1)/5</f>
        <v>137017.8410578584</v>
      </c>
      <c r="AA84" s="2">
        <f>SUMIFS('RAW Pop'!$L$2:$L$1729,'RAW Pop'!$G$2:$G$1729,C84,'RAW Pop'!$K$2:$K$1729,$AA$1)/5</f>
        <v>138886.55780950299</v>
      </c>
      <c r="AB84" s="2">
        <f>SUMIFS('RAW Pop'!$L$2:$L$1729,'RAW Pop'!$G$2:$G$1729,C84,'RAW Pop'!$K$2:$K$1729,$AB$1)/5</f>
        <v>139491.07101638819</v>
      </c>
      <c r="AC84" s="2">
        <f>SUMIFS('RAW Pop'!$L$2:$L$1729,'RAW Pop'!$G$2:$G$1729,C84,'RAW Pop'!$K$2:$K$1729,$AC$1)/5</f>
        <v>139106.1605891714</v>
      </c>
      <c r="AD84" s="2">
        <f>SUMIFS('RAW Pop'!$L$2:$L$1729,'RAW Pop'!$G$2:$G$1729,C84,'RAW Pop'!$K$2:$K$1729,$AD$1)/5</f>
        <v>143095.59160254299</v>
      </c>
      <c r="AE84" s="2">
        <f>SUMIFS('RAW Pop'!$L$2:$L$1729,'RAW Pop'!$G$2:$G$1729,C84,'RAW Pop'!$K$2:$K$1729,$AE$1)/5</f>
        <v>145775.01322437119</v>
      </c>
      <c r="AF84" s="2">
        <f>SUMIFS('RAW Pop'!$L$2:$L$1729,'RAW Pop'!$G$2:$G$1729,C84,'RAW Pop'!$K$2:$K$1729,$AF$1)/5</f>
        <v>149042.2375845098</v>
      </c>
      <c r="AG84" s="2">
        <f>SUMIFS('RAW Pop'!$L$2:$L$1729,'RAW Pop'!$G$2:$G$1729,C84,'RAW Pop'!$K$2:$K$1729,$AG$1)/5</f>
        <v>152747.52313018221</v>
      </c>
      <c r="AH84" s="2">
        <f>SUMIFS('RAW Pop'!$L$2:$L$1729,'RAW Pop'!$G$2:$G$1729,C84,'RAW Pop'!$K$2:$K$1729,$AH$1)/5</f>
        <v>156281.784410664</v>
      </c>
      <c r="AI84" s="2">
        <f>SUMIFS('RAW Pop'!$L$2:$L$1729,'RAW Pop'!$G$2:$G$1729,C84,'RAW Pop'!$K$2:$K$1729,$AI$1)/5</f>
        <v>158965.5392529204</v>
      </c>
    </row>
    <row r="85" spans="1:35" x14ac:dyDescent="0.2">
      <c r="A85">
        <f t="shared" si="1"/>
        <v>84</v>
      </c>
      <c r="B85" t="s">
        <v>37</v>
      </c>
      <c r="C85" s="1">
        <v>30</v>
      </c>
      <c r="D85" s="2">
        <f>SUMIFS('RAW Pop'!$L$2:$L$1729,'RAW Pop'!$G$2:$G$1729,C85,'RAW Pop'!$K$2:$K$1729,$D$1)/5</f>
        <v>64062.124012909</v>
      </c>
      <c r="E85" s="2">
        <f>SUMIFS('RAW Pop'!$L$2:$L$1729,'RAW Pop'!$G$2:$G$1729,C85,'RAW Pop'!$K$2:$K$1729,$E$1)/5</f>
        <v>65448.176916463999</v>
      </c>
      <c r="F85" s="2">
        <f>SUMIFS('RAW Pop'!$L$2:$L$1729,'RAW Pop'!$G$2:$G$1729,C85,'RAW Pop'!$K$2:$K$1729,$F$1)/5</f>
        <v>67290.240390530409</v>
      </c>
      <c r="G85" s="2">
        <f>SUMIFS('RAW Pop'!$L$2:$L$1729,'RAW Pop'!$G$2:$G$1729,C85,'RAW Pop'!$K$2:$K$1729,$G$1)/5</f>
        <v>69176.766569344996</v>
      </c>
      <c r="H85" s="2">
        <f>SUMIFS('RAW Pop'!$L$2:$L$1729,'RAW Pop'!$G$2:$G$1729,C85,'RAW Pop'!$K$2:$K$1729,$H$1)/5</f>
        <v>71105.811910261196</v>
      </c>
      <c r="I85" s="2">
        <f>SUMIFS('RAW Pop'!$L$2:$L$1729,'RAW Pop'!$G$2:$G$1729,C85,'RAW Pop'!$K$2:$K$1729,$I$1)/5</f>
        <v>73149.143724904003</v>
      </c>
      <c r="J85" s="2">
        <f>SUMIFS('RAW Pop'!$L$2:$L$1729,'RAW Pop'!$G$2:$G$1729,C85,'RAW Pop'!$K$2:$K$1729,$J$1)/5</f>
        <v>75791.655005633802</v>
      </c>
      <c r="K85" s="2">
        <f>SUMIFS('RAW Pop'!$L$2:$L$1729,'RAW Pop'!$G$2:$G$1729,C85,'RAW Pop'!$K$2:$K$1729,$K$1)/5</f>
        <v>78842.736153135207</v>
      </c>
      <c r="L85" s="2">
        <f>SUMIFS('RAW Pop'!$L$2:$L$1729,'RAW Pop'!$G$2:$G$1729,C85,'RAW Pop'!$K$2:$K$1729,$L$1)/5</f>
        <v>82112.567090147204</v>
      </c>
      <c r="M85" s="2">
        <f>SUMIFS('RAW Pop'!$L$2:$L$1729,'RAW Pop'!$G$2:$G$1729,C85,'RAW Pop'!$K$2:$K$1729,$M$1)/5</f>
        <v>85490.023013645798</v>
      </c>
      <c r="N85" s="2">
        <f>SUMIFS('RAW Pop'!$L$2:$L$1729,'RAW Pop'!$G$2:$G$1729,C85,'RAW Pop'!$K$2:$K$1729,$N$1)/5</f>
        <v>88897.751902193791</v>
      </c>
      <c r="O85" s="2">
        <f>SUMIFS('RAW Pop'!$L$2:$L$1729,'RAW Pop'!$G$2:$G$1729,C85,'RAW Pop'!$K$2:$K$1729,$O$1)/5</f>
        <v>92176.142670164802</v>
      </c>
      <c r="P85" s="2">
        <f>SUMIFS('RAW Pop'!$L$2:$L$1729,'RAW Pop'!$G$2:$G$1729,C85,'RAW Pop'!$K$2:$K$1729,$P$1)/5</f>
        <v>96064.952165119001</v>
      </c>
      <c r="Q85" s="2">
        <f>SUMIFS('RAW Pop'!$L$2:$L$1729,'RAW Pop'!$G$2:$G$1729,C85,'RAW Pop'!$K$2:$K$1729,$Q$1)/5</f>
        <v>100002.66091505639</v>
      </c>
      <c r="R85" s="2">
        <f>SUMIFS('RAW Pop'!$L$2:$L$1729,'RAW Pop'!$G$2:$G$1729,C85,'RAW Pop'!$K$2:$K$1729,$R$1)/5</f>
        <v>103852.911373032</v>
      </c>
      <c r="S85" s="2">
        <f>SUMIFS('RAW Pop'!$L$2:$L$1729,'RAW Pop'!$G$2:$G$1729,C85,'RAW Pop'!$K$2:$K$1729,$S$1)/5</f>
        <v>107734.95287558259</v>
      </c>
      <c r="T85" s="2">
        <f>SUMIFS('RAW Pop'!$L$2:$L$1729,'RAW Pop'!$G$2:$G$1729,C85,'RAW Pop'!$K$2:$K$1729,$T$1)/5</f>
        <v>110562.96838444538</v>
      </c>
      <c r="U85" s="2">
        <f>SUMIFS('RAW Pop'!$L$2:$L$1729,'RAW Pop'!$G$2:$G$1729,C85,'RAW Pop'!$K$2:$K$1729,$U$1)/5</f>
        <v>115063.24865737002</v>
      </c>
      <c r="V85" s="2">
        <f>SUMIFS('RAW Pop'!$L$2:$L$1729,'RAW Pop'!$G$2:$G$1729,C85,'RAW Pop'!$K$2:$K$1729,$V$1)/5</f>
        <v>120175.73425332301</v>
      </c>
      <c r="W85" s="2">
        <f>SUMIFS('RAW Pop'!$L$2:$L$1729,'RAW Pop'!$G$2:$G$1729,C85,'RAW Pop'!$K$2:$K$1729,$W$1)/5</f>
        <v>125552.8705376838</v>
      </c>
      <c r="X85" s="2">
        <f>SUMIFS('RAW Pop'!$L$2:$L$1729,'RAW Pop'!$G$2:$G$1729,C85,'RAW Pop'!$K$2:$K$1729,$X$1)/5</f>
        <v>130789.02091517582</v>
      </c>
      <c r="Y85" s="2">
        <f>SUMIFS('RAW Pop'!$L$2:$L$1729,'RAW Pop'!$G$2:$G$1729,C85,'RAW Pop'!$K$2:$K$1729,$Y$1)/5</f>
        <v>133764.42965857941</v>
      </c>
      <c r="Z85" s="2">
        <f>SUMIFS('RAW Pop'!$L$2:$L$1729,'RAW Pop'!$G$2:$G$1729,C85,'RAW Pop'!$K$2:$K$1729,$Z$1)/5</f>
        <v>137017.8410578584</v>
      </c>
      <c r="AA85" s="2">
        <f>SUMIFS('RAW Pop'!$L$2:$L$1729,'RAW Pop'!$G$2:$G$1729,C85,'RAW Pop'!$K$2:$K$1729,$AA$1)/5</f>
        <v>138886.55780950299</v>
      </c>
      <c r="AB85" s="2">
        <f>SUMIFS('RAW Pop'!$L$2:$L$1729,'RAW Pop'!$G$2:$G$1729,C85,'RAW Pop'!$K$2:$K$1729,$AB$1)/5</f>
        <v>139491.07101638819</v>
      </c>
      <c r="AC85" s="2">
        <f>SUMIFS('RAW Pop'!$L$2:$L$1729,'RAW Pop'!$G$2:$G$1729,C85,'RAW Pop'!$K$2:$K$1729,$AC$1)/5</f>
        <v>139106.1605891714</v>
      </c>
      <c r="AD85" s="2">
        <f>SUMIFS('RAW Pop'!$L$2:$L$1729,'RAW Pop'!$G$2:$G$1729,C85,'RAW Pop'!$K$2:$K$1729,$AD$1)/5</f>
        <v>143095.59160254299</v>
      </c>
      <c r="AE85" s="2">
        <f>SUMIFS('RAW Pop'!$L$2:$L$1729,'RAW Pop'!$G$2:$G$1729,C85,'RAW Pop'!$K$2:$K$1729,$AE$1)/5</f>
        <v>145775.01322437119</v>
      </c>
      <c r="AF85" s="2">
        <f>SUMIFS('RAW Pop'!$L$2:$L$1729,'RAW Pop'!$G$2:$G$1729,C85,'RAW Pop'!$K$2:$K$1729,$AF$1)/5</f>
        <v>149042.2375845098</v>
      </c>
      <c r="AG85" s="2">
        <f>SUMIFS('RAW Pop'!$L$2:$L$1729,'RAW Pop'!$G$2:$G$1729,C85,'RAW Pop'!$K$2:$K$1729,$AG$1)/5</f>
        <v>152747.52313018221</v>
      </c>
      <c r="AH85" s="2">
        <f>SUMIFS('RAW Pop'!$L$2:$L$1729,'RAW Pop'!$G$2:$G$1729,C85,'RAW Pop'!$K$2:$K$1729,$AH$1)/5</f>
        <v>156281.784410664</v>
      </c>
      <c r="AI85" s="2">
        <f>SUMIFS('RAW Pop'!$L$2:$L$1729,'RAW Pop'!$G$2:$G$1729,C85,'RAW Pop'!$K$2:$K$1729,$AI$1)/5</f>
        <v>158965.5392529204</v>
      </c>
    </row>
    <row r="86" spans="1:35" x14ac:dyDescent="0.2">
      <c r="A86">
        <f t="shared" si="1"/>
        <v>85</v>
      </c>
      <c r="B86" t="s">
        <v>45</v>
      </c>
      <c r="C86" s="1">
        <v>31</v>
      </c>
      <c r="D86" s="2">
        <f>SUMIFS('RAW Pop'!$L$2:$L$1729,'RAW Pop'!$G$2:$G$1729,C86,'RAW Pop'!$K$2:$K$1729,$D$1)/5</f>
        <v>31358.918444620202</v>
      </c>
      <c r="E86" s="2">
        <f>SUMIFS('RAW Pop'!$L$2:$L$1729,'RAW Pop'!$G$2:$G$1729,C86,'RAW Pop'!$K$2:$K$1729,$E$1)/5</f>
        <v>31093.461576884602</v>
      </c>
      <c r="F86" s="2">
        <f>SUMIFS('RAW Pop'!$L$2:$L$1729,'RAW Pop'!$G$2:$G$1729,C86,'RAW Pop'!$K$2:$K$1729,$F$1)/5</f>
        <v>32149.182622865199</v>
      </c>
      <c r="G86" s="2">
        <f>SUMIFS('RAW Pop'!$L$2:$L$1729,'RAW Pop'!$G$2:$G$1729,C86,'RAW Pop'!$K$2:$K$1729,$G$1)/5</f>
        <v>33135.648521021998</v>
      </c>
      <c r="H86" s="2">
        <f>SUMIFS('RAW Pop'!$L$2:$L$1729,'RAW Pop'!$G$2:$G$1729,C86,'RAW Pop'!$K$2:$K$1729,$H$1)/5</f>
        <v>34028.325246296998</v>
      </c>
      <c r="I86" s="2">
        <f>SUMIFS('RAW Pop'!$L$2:$L$1729,'RAW Pop'!$G$2:$G$1729,C86,'RAW Pop'!$K$2:$K$1729,$I$1)/5</f>
        <v>34835.0304626988</v>
      </c>
      <c r="J86" s="2">
        <f>SUMIFS('RAW Pop'!$L$2:$L$1729,'RAW Pop'!$G$2:$G$1729,C86,'RAW Pop'!$K$2:$K$1729,$J$1)/5</f>
        <v>35311.149814562399</v>
      </c>
      <c r="K86" s="2">
        <f>SUMIFS('RAW Pop'!$L$2:$L$1729,'RAW Pop'!$G$2:$G$1729,C86,'RAW Pop'!$K$2:$K$1729,$K$1)/5</f>
        <v>36136.019688203196</v>
      </c>
      <c r="L86" s="2">
        <f>SUMIFS('RAW Pop'!$L$2:$L$1729,'RAW Pop'!$G$2:$G$1729,C86,'RAW Pop'!$K$2:$K$1729,$L$1)/5</f>
        <v>36945.415089176196</v>
      </c>
      <c r="M86" s="2">
        <f>SUMIFS('RAW Pop'!$L$2:$L$1729,'RAW Pop'!$G$2:$G$1729,C86,'RAW Pop'!$K$2:$K$1729,$M$1)/5</f>
        <v>37730.945465357399</v>
      </c>
      <c r="N86" s="2">
        <f>SUMIFS('RAW Pop'!$L$2:$L$1729,'RAW Pop'!$G$2:$G$1729,C86,'RAW Pop'!$K$2:$K$1729,$N$1)/5</f>
        <v>38508.492207466203</v>
      </c>
      <c r="O86" s="2">
        <f>SUMIFS('RAW Pop'!$L$2:$L$1729,'RAW Pop'!$G$2:$G$1729,C86,'RAW Pop'!$K$2:$K$1729,$O$1)/5</f>
        <v>39467.580149375004</v>
      </c>
      <c r="P86" s="2">
        <f>SUMIFS('RAW Pop'!$L$2:$L$1729,'RAW Pop'!$G$2:$G$1729,C86,'RAW Pop'!$K$2:$K$1729,$P$1)/5</f>
        <v>40713.244229800803</v>
      </c>
      <c r="Q86" s="2">
        <f>SUMIFS('RAW Pop'!$L$2:$L$1729,'RAW Pop'!$G$2:$G$1729,C86,'RAW Pop'!$K$2:$K$1729,$Q$1)/5</f>
        <v>42014.794762671401</v>
      </c>
      <c r="R86" s="2">
        <f>SUMIFS('RAW Pop'!$L$2:$L$1729,'RAW Pop'!$G$2:$G$1729,C86,'RAW Pop'!$K$2:$K$1729,$R$1)/5</f>
        <v>43267.141676173596</v>
      </c>
      <c r="S86" s="2">
        <f>SUMIFS('RAW Pop'!$L$2:$L$1729,'RAW Pop'!$G$2:$G$1729,C86,'RAW Pop'!$K$2:$K$1729,$S$1)/5</f>
        <v>44464.239583499999</v>
      </c>
      <c r="T86" s="2">
        <f>SUMIFS('RAW Pop'!$L$2:$L$1729,'RAW Pop'!$G$2:$G$1729,C86,'RAW Pop'!$K$2:$K$1729,$T$1)/5</f>
        <v>45534.215052975596</v>
      </c>
      <c r="U86" s="2">
        <f>SUMIFS('RAW Pop'!$L$2:$L$1729,'RAW Pop'!$G$2:$G$1729,C86,'RAW Pop'!$K$2:$K$1729,$U$1)/5</f>
        <v>46957.885459133206</v>
      </c>
      <c r="V86" s="2">
        <f>SUMIFS('RAW Pop'!$L$2:$L$1729,'RAW Pop'!$G$2:$G$1729,C86,'RAW Pop'!$K$2:$K$1729,$V$1)/5</f>
        <v>48365.959603262403</v>
      </c>
      <c r="W86" s="2">
        <f>SUMIFS('RAW Pop'!$L$2:$L$1729,'RAW Pop'!$G$2:$G$1729,C86,'RAW Pop'!$K$2:$K$1729,$W$1)/5</f>
        <v>49736.8791986418</v>
      </c>
      <c r="X86" s="2">
        <f>SUMIFS('RAW Pop'!$L$2:$L$1729,'RAW Pop'!$G$2:$G$1729,C86,'RAW Pop'!$K$2:$K$1729,$X$1)/5</f>
        <v>51106.380650788204</v>
      </c>
      <c r="Y86" s="2">
        <f>SUMIFS('RAW Pop'!$L$2:$L$1729,'RAW Pop'!$G$2:$G$1729,C86,'RAW Pop'!$K$2:$K$1729,$Y$1)/5</f>
        <v>51893.729648054199</v>
      </c>
      <c r="Z86" s="2">
        <f>SUMIFS('RAW Pop'!$L$2:$L$1729,'RAW Pop'!$G$2:$G$1729,C86,'RAW Pop'!$K$2:$K$1729,$Z$1)/5</f>
        <v>53723.965053071195</v>
      </c>
      <c r="AA86" s="2">
        <f>SUMIFS('RAW Pop'!$L$2:$L$1729,'RAW Pop'!$G$2:$G$1729,C86,'RAW Pop'!$K$2:$K$1729,$AA$1)/5</f>
        <v>55913.244699740804</v>
      </c>
      <c r="AB86" s="2">
        <f>SUMIFS('RAW Pop'!$L$2:$L$1729,'RAW Pop'!$G$2:$G$1729,C86,'RAW Pop'!$K$2:$K$1729,$AB$1)/5</f>
        <v>58269.999396110397</v>
      </c>
      <c r="AC86" s="2">
        <f>SUMIFS('RAW Pop'!$L$2:$L$1729,'RAW Pop'!$G$2:$G$1729,C86,'RAW Pop'!$K$2:$K$1729,$AC$1)/5</f>
        <v>60581.630004460007</v>
      </c>
      <c r="AD86" s="2">
        <f>SUMIFS('RAW Pop'!$L$2:$L$1729,'RAW Pop'!$G$2:$G$1729,C86,'RAW Pop'!$K$2:$K$1729,$AD$1)/5</f>
        <v>61644.665865286799</v>
      </c>
      <c r="AE86" s="2">
        <f>SUMIFS('RAW Pop'!$L$2:$L$1729,'RAW Pop'!$G$2:$G$1729,C86,'RAW Pop'!$K$2:$K$1729,$AE$1)/5</f>
        <v>63057.075932397798</v>
      </c>
      <c r="AF86" s="2">
        <f>SUMIFS('RAW Pop'!$L$2:$L$1729,'RAW Pop'!$G$2:$G$1729,C86,'RAW Pop'!$K$2:$K$1729,$AF$1)/5</f>
        <v>63862.355319315997</v>
      </c>
      <c r="AG86" s="2">
        <f>SUMIFS('RAW Pop'!$L$2:$L$1729,'RAW Pop'!$G$2:$G$1729,C86,'RAW Pop'!$K$2:$K$1729,$AG$1)/5</f>
        <v>64148.891556897594</v>
      </c>
      <c r="AH86" s="2">
        <f>SUMIFS('RAW Pop'!$L$2:$L$1729,'RAW Pop'!$G$2:$G$1729,C86,'RAW Pop'!$K$2:$K$1729,$AH$1)/5</f>
        <v>63802.404185705003</v>
      </c>
      <c r="AI86" s="2">
        <f>SUMIFS('RAW Pop'!$L$2:$L$1729,'RAW Pop'!$G$2:$G$1729,C86,'RAW Pop'!$K$2:$K$1729,$AI$1)/5</f>
        <v>64934.777991283605</v>
      </c>
    </row>
    <row r="87" spans="1:35" x14ac:dyDescent="0.2">
      <c r="A87">
        <f t="shared" si="1"/>
        <v>86</v>
      </c>
      <c r="B87" t="s">
        <v>51</v>
      </c>
      <c r="C87" s="1">
        <v>31</v>
      </c>
      <c r="D87" s="2">
        <f>SUMIFS('RAW Pop'!$L$2:$L$1729,'RAW Pop'!$G$2:$G$1729,C87,'RAW Pop'!$K$2:$K$1729,$D$1)/5</f>
        <v>31358.918444620202</v>
      </c>
      <c r="E87" s="2">
        <f>SUMIFS('RAW Pop'!$L$2:$L$1729,'RAW Pop'!$G$2:$G$1729,C87,'RAW Pop'!$K$2:$K$1729,$E$1)/5</f>
        <v>31093.461576884602</v>
      </c>
      <c r="F87" s="2">
        <f>SUMIFS('RAW Pop'!$L$2:$L$1729,'RAW Pop'!$G$2:$G$1729,C87,'RAW Pop'!$K$2:$K$1729,$F$1)/5</f>
        <v>32149.182622865199</v>
      </c>
      <c r="G87" s="2">
        <f>SUMIFS('RAW Pop'!$L$2:$L$1729,'RAW Pop'!$G$2:$G$1729,C87,'RAW Pop'!$K$2:$K$1729,$G$1)/5</f>
        <v>33135.648521021998</v>
      </c>
      <c r="H87" s="2">
        <f>SUMIFS('RAW Pop'!$L$2:$L$1729,'RAW Pop'!$G$2:$G$1729,C87,'RAW Pop'!$K$2:$K$1729,$H$1)/5</f>
        <v>34028.325246296998</v>
      </c>
      <c r="I87" s="2">
        <f>SUMIFS('RAW Pop'!$L$2:$L$1729,'RAW Pop'!$G$2:$G$1729,C87,'RAW Pop'!$K$2:$K$1729,$I$1)/5</f>
        <v>34835.0304626988</v>
      </c>
      <c r="J87" s="2">
        <f>SUMIFS('RAW Pop'!$L$2:$L$1729,'RAW Pop'!$G$2:$G$1729,C87,'RAW Pop'!$K$2:$K$1729,$J$1)/5</f>
        <v>35311.149814562399</v>
      </c>
      <c r="K87" s="2">
        <f>SUMIFS('RAW Pop'!$L$2:$L$1729,'RAW Pop'!$G$2:$G$1729,C87,'RAW Pop'!$K$2:$K$1729,$K$1)/5</f>
        <v>36136.019688203196</v>
      </c>
      <c r="L87" s="2">
        <f>SUMIFS('RAW Pop'!$L$2:$L$1729,'RAW Pop'!$G$2:$G$1729,C87,'RAW Pop'!$K$2:$K$1729,$L$1)/5</f>
        <v>36945.415089176196</v>
      </c>
      <c r="M87" s="2">
        <f>SUMIFS('RAW Pop'!$L$2:$L$1729,'RAW Pop'!$G$2:$G$1729,C87,'RAW Pop'!$K$2:$K$1729,$M$1)/5</f>
        <v>37730.945465357399</v>
      </c>
      <c r="N87" s="2">
        <f>SUMIFS('RAW Pop'!$L$2:$L$1729,'RAW Pop'!$G$2:$G$1729,C87,'RAW Pop'!$K$2:$K$1729,$N$1)/5</f>
        <v>38508.492207466203</v>
      </c>
      <c r="O87" s="2">
        <f>SUMIFS('RAW Pop'!$L$2:$L$1729,'RAW Pop'!$G$2:$G$1729,C87,'RAW Pop'!$K$2:$K$1729,$O$1)/5</f>
        <v>39467.580149375004</v>
      </c>
      <c r="P87" s="2">
        <f>SUMIFS('RAW Pop'!$L$2:$L$1729,'RAW Pop'!$G$2:$G$1729,C87,'RAW Pop'!$K$2:$K$1729,$P$1)/5</f>
        <v>40713.244229800803</v>
      </c>
      <c r="Q87" s="2">
        <f>SUMIFS('RAW Pop'!$L$2:$L$1729,'RAW Pop'!$G$2:$G$1729,C87,'RAW Pop'!$K$2:$K$1729,$Q$1)/5</f>
        <v>42014.794762671401</v>
      </c>
      <c r="R87" s="2">
        <f>SUMIFS('RAW Pop'!$L$2:$L$1729,'RAW Pop'!$G$2:$G$1729,C87,'RAW Pop'!$K$2:$K$1729,$R$1)/5</f>
        <v>43267.141676173596</v>
      </c>
      <c r="S87" s="2">
        <f>SUMIFS('RAW Pop'!$L$2:$L$1729,'RAW Pop'!$G$2:$G$1729,C87,'RAW Pop'!$K$2:$K$1729,$S$1)/5</f>
        <v>44464.239583499999</v>
      </c>
      <c r="T87" s="2">
        <f>SUMIFS('RAW Pop'!$L$2:$L$1729,'RAW Pop'!$G$2:$G$1729,C87,'RAW Pop'!$K$2:$K$1729,$T$1)/5</f>
        <v>45534.215052975596</v>
      </c>
      <c r="U87" s="2">
        <f>SUMIFS('RAW Pop'!$L$2:$L$1729,'RAW Pop'!$G$2:$G$1729,C87,'RAW Pop'!$K$2:$K$1729,$U$1)/5</f>
        <v>46957.885459133206</v>
      </c>
      <c r="V87" s="2">
        <f>SUMIFS('RAW Pop'!$L$2:$L$1729,'RAW Pop'!$G$2:$G$1729,C87,'RAW Pop'!$K$2:$K$1729,$V$1)/5</f>
        <v>48365.959603262403</v>
      </c>
      <c r="W87" s="2">
        <f>SUMIFS('RAW Pop'!$L$2:$L$1729,'RAW Pop'!$G$2:$G$1729,C87,'RAW Pop'!$K$2:$K$1729,$W$1)/5</f>
        <v>49736.8791986418</v>
      </c>
      <c r="X87" s="2">
        <f>SUMIFS('RAW Pop'!$L$2:$L$1729,'RAW Pop'!$G$2:$G$1729,C87,'RAW Pop'!$K$2:$K$1729,$X$1)/5</f>
        <v>51106.380650788204</v>
      </c>
      <c r="Y87" s="2">
        <f>SUMIFS('RAW Pop'!$L$2:$L$1729,'RAW Pop'!$G$2:$G$1729,C87,'RAW Pop'!$K$2:$K$1729,$Y$1)/5</f>
        <v>51893.729648054199</v>
      </c>
      <c r="Z87" s="2">
        <f>SUMIFS('RAW Pop'!$L$2:$L$1729,'RAW Pop'!$G$2:$G$1729,C87,'RAW Pop'!$K$2:$K$1729,$Z$1)/5</f>
        <v>53723.965053071195</v>
      </c>
      <c r="AA87" s="2">
        <f>SUMIFS('RAW Pop'!$L$2:$L$1729,'RAW Pop'!$G$2:$G$1729,C87,'RAW Pop'!$K$2:$K$1729,$AA$1)/5</f>
        <v>55913.244699740804</v>
      </c>
      <c r="AB87" s="2">
        <f>SUMIFS('RAW Pop'!$L$2:$L$1729,'RAW Pop'!$G$2:$G$1729,C87,'RAW Pop'!$K$2:$K$1729,$AB$1)/5</f>
        <v>58269.999396110397</v>
      </c>
      <c r="AC87" s="2">
        <f>SUMIFS('RAW Pop'!$L$2:$L$1729,'RAW Pop'!$G$2:$G$1729,C87,'RAW Pop'!$K$2:$K$1729,$AC$1)/5</f>
        <v>60581.630004460007</v>
      </c>
      <c r="AD87" s="2">
        <f>SUMIFS('RAW Pop'!$L$2:$L$1729,'RAW Pop'!$G$2:$G$1729,C87,'RAW Pop'!$K$2:$K$1729,$AD$1)/5</f>
        <v>61644.665865286799</v>
      </c>
      <c r="AE87" s="2">
        <f>SUMIFS('RAW Pop'!$L$2:$L$1729,'RAW Pop'!$G$2:$G$1729,C87,'RAW Pop'!$K$2:$K$1729,$AE$1)/5</f>
        <v>63057.075932397798</v>
      </c>
      <c r="AF87" s="2">
        <f>SUMIFS('RAW Pop'!$L$2:$L$1729,'RAW Pop'!$G$2:$G$1729,C87,'RAW Pop'!$K$2:$K$1729,$AF$1)/5</f>
        <v>63862.355319315997</v>
      </c>
      <c r="AG87" s="2">
        <f>SUMIFS('RAW Pop'!$L$2:$L$1729,'RAW Pop'!$G$2:$G$1729,C87,'RAW Pop'!$K$2:$K$1729,$AG$1)/5</f>
        <v>64148.891556897594</v>
      </c>
      <c r="AH87" s="2">
        <f>SUMIFS('RAW Pop'!$L$2:$L$1729,'RAW Pop'!$G$2:$G$1729,C87,'RAW Pop'!$K$2:$K$1729,$AH$1)/5</f>
        <v>63802.404185705003</v>
      </c>
      <c r="AI87" s="2">
        <f>SUMIFS('RAW Pop'!$L$2:$L$1729,'RAW Pop'!$G$2:$G$1729,C87,'RAW Pop'!$K$2:$K$1729,$AI$1)/5</f>
        <v>64934.777991283605</v>
      </c>
    </row>
    <row r="88" spans="1:35" x14ac:dyDescent="0.2">
      <c r="A88">
        <f t="shared" si="1"/>
        <v>87</v>
      </c>
      <c r="B88" t="s">
        <v>52</v>
      </c>
      <c r="C88" s="1">
        <v>31</v>
      </c>
      <c r="D88" s="2">
        <f>SUMIFS('RAW Pop'!$L$2:$L$1729,'RAW Pop'!$G$2:$G$1729,C88,'RAW Pop'!$K$2:$K$1729,$D$1)/5</f>
        <v>31358.918444620202</v>
      </c>
      <c r="E88" s="2">
        <f>SUMIFS('RAW Pop'!$L$2:$L$1729,'RAW Pop'!$G$2:$G$1729,C88,'RAW Pop'!$K$2:$K$1729,$E$1)/5</f>
        <v>31093.461576884602</v>
      </c>
      <c r="F88" s="2">
        <f>SUMIFS('RAW Pop'!$L$2:$L$1729,'RAW Pop'!$G$2:$G$1729,C88,'RAW Pop'!$K$2:$K$1729,$F$1)/5</f>
        <v>32149.182622865199</v>
      </c>
      <c r="G88" s="2">
        <f>SUMIFS('RAW Pop'!$L$2:$L$1729,'RAW Pop'!$G$2:$G$1729,C88,'RAW Pop'!$K$2:$K$1729,$G$1)/5</f>
        <v>33135.648521021998</v>
      </c>
      <c r="H88" s="2">
        <f>SUMIFS('RAW Pop'!$L$2:$L$1729,'RAW Pop'!$G$2:$G$1729,C88,'RAW Pop'!$K$2:$K$1729,$H$1)/5</f>
        <v>34028.325246296998</v>
      </c>
      <c r="I88" s="2">
        <f>SUMIFS('RAW Pop'!$L$2:$L$1729,'RAW Pop'!$G$2:$G$1729,C88,'RAW Pop'!$K$2:$K$1729,$I$1)/5</f>
        <v>34835.0304626988</v>
      </c>
      <c r="J88" s="2">
        <f>SUMIFS('RAW Pop'!$L$2:$L$1729,'RAW Pop'!$G$2:$G$1729,C88,'RAW Pop'!$K$2:$K$1729,$J$1)/5</f>
        <v>35311.149814562399</v>
      </c>
      <c r="K88" s="2">
        <f>SUMIFS('RAW Pop'!$L$2:$L$1729,'RAW Pop'!$G$2:$G$1729,C88,'RAW Pop'!$K$2:$K$1729,$K$1)/5</f>
        <v>36136.019688203196</v>
      </c>
      <c r="L88" s="2">
        <f>SUMIFS('RAW Pop'!$L$2:$L$1729,'RAW Pop'!$G$2:$G$1729,C88,'RAW Pop'!$K$2:$K$1729,$L$1)/5</f>
        <v>36945.415089176196</v>
      </c>
      <c r="M88" s="2">
        <f>SUMIFS('RAW Pop'!$L$2:$L$1729,'RAW Pop'!$G$2:$G$1729,C88,'RAW Pop'!$K$2:$K$1729,$M$1)/5</f>
        <v>37730.945465357399</v>
      </c>
      <c r="N88" s="2">
        <f>SUMIFS('RAW Pop'!$L$2:$L$1729,'RAW Pop'!$G$2:$G$1729,C88,'RAW Pop'!$K$2:$K$1729,$N$1)/5</f>
        <v>38508.492207466203</v>
      </c>
      <c r="O88" s="2">
        <f>SUMIFS('RAW Pop'!$L$2:$L$1729,'RAW Pop'!$G$2:$G$1729,C88,'RAW Pop'!$K$2:$K$1729,$O$1)/5</f>
        <v>39467.580149375004</v>
      </c>
      <c r="P88" s="2">
        <f>SUMIFS('RAW Pop'!$L$2:$L$1729,'RAW Pop'!$G$2:$G$1729,C88,'RAW Pop'!$K$2:$K$1729,$P$1)/5</f>
        <v>40713.244229800803</v>
      </c>
      <c r="Q88" s="2">
        <f>SUMIFS('RAW Pop'!$L$2:$L$1729,'RAW Pop'!$G$2:$G$1729,C88,'RAW Pop'!$K$2:$K$1729,$Q$1)/5</f>
        <v>42014.794762671401</v>
      </c>
      <c r="R88" s="2">
        <f>SUMIFS('RAW Pop'!$L$2:$L$1729,'RAW Pop'!$G$2:$G$1729,C88,'RAW Pop'!$K$2:$K$1729,$R$1)/5</f>
        <v>43267.141676173596</v>
      </c>
      <c r="S88" s="2">
        <f>SUMIFS('RAW Pop'!$L$2:$L$1729,'RAW Pop'!$G$2:$G$1729,C88,'RAW Pop'!$K$2:$K$1729,$S$1)/5</f>
        <v>44464.239583499999</v>
      </c>
      <c r="T88" s="2">
        <f>SUMIFS('RAW Pop'!$L$2:$L$1729,'RAW Pop'!$G$2:$G$1729,C88,'RAW Pop'!$K$2:$K$1729,$T$1)/5</f>
        <v>45534.215052975596</v>
      </c>
      <c r="U88" s="2">
        <f>SUMIFS('RAW Pop'!$L$2:$L$1729,'RAW Pop'!$G$2:$G$1729,C88,'RAW Pop'!$K$2:$K$1729,$U$1)/5</f>
        <v>46957.885459133206</v>
      </c>
      <c r="V88" s="2">
        <f>SUMIFS('RAW Pop'!$L$2:$L$1729,'RAW Pop'!$G$2:$G$1729,C88,'RAW Pop'!$K$2:$K$1729,$V$1)/5</f>
        <v>48365.959603262403</v>
      </c>
      <c r="W88" s="2">
        <f>SUMIFS('RAW Pop'!$L$2:$L$1729,'RAW Pop'!$G$2:$G$1729,C88,'RAW Pop'!$K$2:$K$1729,$W$1)/5</f>
        <v>49736.8791986418</v>
      </c>
      <c r="X88" s="2">
        <f>SUMIFS('RAW Pop'!$L$2:$L$1729,'RAW Pop'!$G$2:$G$1729,C88,'RAW Pop'!$K$2:$K$1729,$X$1)/5</f>
        <v>51106.380650788204</v>
      </c>
      <c r="Y88" s="2">
        <f>SUMIFS('RAW Pop'!$L$2:$L$1729,'RAW Pop'!$G$2:$G$1729,C88,'RAW Pop'!$K$2:$K$1729,$Y$1)/5</f>
        <v>51893.729648054199</v>
      </c>
      <c r="Z88" s="2">
        <f>SUMIFS('RAW Pop'!$L$2:$L$1729,'RAW Pop'!$G$2:$G$1729,C88,'RAW Pop'!$K$2:$K$1729,$Z$1)/5</f>
        <v>53723.965053071195</v>
      </c>
      <c r="AA88" s="2">
        <f>SUMIFS('RAW Pop'!$L$2:$L$1729,'RAW Pop'!$G$2:$G$1729,C88,'RAW Pop'!$K$2:$K$1729,$AA$1)/5</f>
        <v>55913.244699740804</v>
      </c>
      <c r="AB88" s="2">
        <f>SUMIFS('RAW Pop'!$L$2:$L$1729,'RAW Pop'!$G$2:$G$1729,C88,'RAW Pop'!$K$2:$K$1729,$AB$1)/5</f>
        <v>58269.999396110397</v>
      </c>
      <c r="AC88" s="2">
        <f>SUMIFS('RAW Pop'!$L$2:$L$1729,'RAW Pop'!$G$2:$G$1729,C88,'RAW Pop'!$K$2:$K$1729,$AC$1)/5</f>
        <v>60581.630004460007</v>
      </c>
      <c r="AD88" s="2">
        <f>SUMIFS('RAW Pop'!$L$2:$L$1729,'RAW Pop'!$G$2:$G$1729,C88,'RAW Pop'!$K$2:$K$1729,$AD$1)/5</f>
        <v>61644.665865286799</v>
      </c>
      <c r="AE88" s="2">
        <f>SUMIFS('RAW Pop'!$L$2:$L$1729,'RAW Pop'!$G$2:$G$1729,C88,'RAW Pop'!$K$2:$K$1729,$AE$1)/5</f>
        <v>63057.075932397798</v>
      </c>
      <c r="AF88" s="2">
        <f>SUMIFS('RAW Pop'!$L$2:$L$1729,'RAW Pop'!$G$2:$G$1729,C88,'RAW Pop'!$K$2:$K$1729,$AF$1)/5</f>
        <v>63862.355319315997</v>
      </c>
      <c r="AG88" s="2">
        <f>SUMIFS('RAW Pop'!$L$2:$L$1729,'RAW Pop'!$G$2:$G$1729,C88,'RAW Pop'!$K$2:$K$1729,$AG$1)/5</f>
        <v>64148.891556897594</v>
      </c>
      <c r="AH88" s="2">
        <f>SUMIFS('RAW Pop'!$L$2:$L$1729,'RAW Pop'!$G$2:$G$1729,C88,'RAW Pop'!$K$2:$K$1729,$AH$1)/5</f>
        <v>63802.404185705003</v>
      </c>
      <c r="AI88" s="2">
        <f>SUMIFS('RAW Pop'!$L$2:$L$1729,'RAW Pop'!$G$2:$G$1729,C88,'RAW Pop'!$K$2:$K$1729,$AI$1)/5</f>
        <v>64934.777991283605</v>
      </c>
    </row>
    <row r="89" spans="1:35" x14ac:dyDescent="0.2">
      <c r="A89">
        <f t="shared" si="1"/>
        <v>88</v>
      </c>
      <c r="B89" t="s">
        <v>53</v>
      </c>
      <c r="C89" s="1">
        <v>31</v>
      </c>
      <c r="D89" s="2">
        <f>SUMIFS('RAW Pop'!$L$2:$L$1729,'RAW Pop'!$G$2:$G$1729,C89,'RAW Pop'!$K$2:$K$1729,$D$1)/5</f>
        <v>31358.918444620202</v>
      </c>
      <c r="E89" s="2">
        <f>SUMIFS('RAW Pop'!$L$2:$L$1729,'RAW Pop'!$G$2:$G$1729,C89,'RAW Pop'!$K$2:$K$1729,$E$1)/5</f>
        <v>31093.461576884602</v>
      </c>
      <c r="F89" s="2">
        <f>SUMIFS('RAW Pop'!$L$2:$L$1729,'RAW Pop'!$G$2:$G$1729,C89,'RAW Pop'!$K$2:$K$1729,$F$1)/5</f>
        <v>32149.182622865199</v>
      </c>
      <c r="G89" s="2">
        <f>SUMIFS('RAW Pop'!$L$2:$L$1729,'RAW Pop'!$G$2:$G$1729,C89,'RAW Pop'!$K$2:$K$1729,$G$1)/5</f>
        <v>33135.648521021998</v>
      </c>
      <c r="H89" s="2">
        <f>SUMIFS('RAW Pop'!$L$2:$L$1729,'RAW Pop'!$G$2:$G$1729,C89,'RAW Pop'!$K$2:$K$1729,$H$1)/5</f>
        <v>34028.325246296998</v>
      </c>
      <c r="I89" s="2">
        <f>SUMIFS('RAW Pop'!$L$2:$L$1729,'RAW Pop'!$G$2:$G$1729,C89,'RAW Pop'!$K$2:$K$1729,$I$1)/5</f>
        <v>34835.0304626988</v>
      </c>
      <c r="J89" s="2">
        <f>SUMIFS('RAW Pop'!$L$2:$L$1729,'RAW Pop'!$G$2:$G$1729,C89,'RAW Pop'!$K$2:$K$1729,$J$1)/5</f>
        <v>35311.149814562399</v>
      </c>
      <c r="K89" s="2">
        <f>SUMIFS('RAW Pop'!$L$2:$L$1729,'RAW Pop'!$G$2:$G$1729,C89,'RAW Pop'!$K$2:$K$1729,$K$1)/5</f>
        <v>36136.019688203196</v>
      </c>
      <c r="L89" s="2">
        <f>SUMIFS('RAW Pop'!$L$2:$L$1729,'RAW Pop'!$G$2:$G$1729,C89,'RAW Pop'!$K$2:$K$1729,$L$1)/5</f>
        <v>36945.415089176196</v>
      </c>
      <c r="M89" s="2">
        <f>SUMIFS('RAW Pop'!$L$2:$L$1729,'RAW Pop'!$G$2:$G$1729,C89,'RAW Pop'!$K$2:$K$1729,$M$1)/5</f>
        <v>37730.945465357399</v>
      </c>
      <c r="N89" s="2">
        <f>SUMIFS('RAW Pop'!$L$2:$L$1729,'RAW Pop'!$G$2:$G$1729,C89,'RAW Pop'!$K$2:$K$1729,$N$1)/5</f>
        <v>38508.492207466203</v>
      </c>
      <c r="O89" s="2">
        <f>SUMIFS('RAW Pop'!$L$2:$L$1729,'RAW Pop'!$G$2:$G$1729,C89,'RAW Pop'!$K$2:$K$1729,$O$1)/5</f>
        <v>39467.580149375004</v>
      </c>
      <c r="P89" s="2">
        <f>SUMIFS('RAW Pop'!$L$2:$L$1729,'RAW Pop'!$G$2:$G$1729,C89,'RAW Pop'!$K$2:$K$1729,$P$1)/5</f>
        <v>40713.244229800803</v>
      </c>
      <c r="Q89" s="2">
        <f>SUMIFS('RAW Pop'!$L$2:$L$1729,'RAW Pop'!$G$2:$G$1729,C89,'RAW Pop'!$K$2:$K$1729,$Q$1)/5</f>
        <v>42014.794762671401</v>
      </c>
      <c r="R89" s="2">
        <f>SUMIFS('RAW Pop'!$L$2:$L$1729,'RAW Pop'!$G$2:$G$1729,C89,'RAW Pop'!$K$2:$K$1729,$R$1)/5</f>
        <v>43267.141676173596</v>
      </c>
      <c r="S89" s="2">
        <f>SUMIFS('RAW Pop'!$L$2:$L$1729,'RAW Pop'!$G$2:$G$1729,C89,'RAW Pop'!$K$2:$K$1729,$S$1)/5</f>
        <v>44464.239583499999</v>
      </c>
      <c r="T89" s="2">
        <f>SUMIFS('RAW Pop'!$L$2:$L$1729,'RAW Pop'!$G$2:$G$1729,C89,'RAW Pop'!$K$2:$K$1729,$T$1)/5</f>
        <v>45534.215052975596</v>
      </c>
      <c r="U89" s="2">
        <f>SUMIFS('RAW Pop'!$L$2:$L$1729,'RAW Pop'!$G$2:$G$1729,C89,'RAW Pop'!$K$2:$K$1729,$U$1)/5</f>
        <v>46957.885459133206</v>
      </c>
      <c r="V89" s="2">
        <f>SUMIFS('RAW Pop'!$L$2:$L$1729,'RAW Pop'!$G$2:$G$1729,C89,'RAW Pop'!$K$2:$K$1729,$V$1)/5</f>
        <v>48365.959603262403</v>
      </c>
      <c r="W89" s="2">
        <f>SUMIFS('RAW Pop'!$L$2:$L$1729,'RAW Pop'!$G$2:$G$1729,C89,'RAW Pop'!$K$2:$K$1729,$W$1)/5</f>
        <v>49736.8791986418</v>
      </c>
      <c r="X89" s="2">
        <f>SUMIFS('RAW Pop'!$L$2:$L$1729,'RAW Pop'!$G$2:$G$1729,C89,'RAW Pop'!$K$2:$K$1729,$X$1)/5</f>
        <v>51106.380650788204</v>
      </c>
      <c r="Y89" s="2">
        <f>SUMIFS('RAW Pop'!$L$2:$L$1729,'RAW Pop'!$G$2:$G$1729,C89,'RAW Pop'!$K$2:$K$1729,$Y$1)/5</f>
        <v>51893.729648054199</v>
      </c>
      <c r="Z89" s="2">
        <f>SUMIFS('RAW Pop'!$L$2:$L$1729,'RAW Pop'!$G$2:$G$1729,C89,'RAW Pop'!$K$2:$K$1729,$Z$1)/5</f>
        <v>53723.965053071195</v>
      </c>
      <c r="AA89" s="2">
        <f>SUMIFS('RAW Pop'!$L$2:$L$1729,'RAW Pop'!$G$2:$G$1729,C89,'RAW Pop'!$K$2:$K$1729,$AA$1)/5</f>
        <v>55913.244699740804</v>
      </c>
      <c r="AB89" s="2">
        <f>SUMIFS('RAW Pop'!$L$2:$L$1729,'RAW Pop'!$G$2:$G$1729,C89,'RAW Pop'!$K$2:$K$1729,$AB$1)/5</f>
        <v>58269.999396110397</v>
      </c>
      <c r="AC89" s="2">
        <f>SUMIFS('RAW Pop'!$L$2:$L$1729,'RAW Pop'!$G$2:$G$1729,C89,'RAW Pop'!$K$2:$K$1729,$AC$1)/5</f>
        <v>60581.630004460007</v>
      </c>
      <c r="AD89" s="2">
        <f>SUMIFS('RAW Pop'!$L$2:$L$1729,'RAW Pop'!$G$2:$G$1729,C89,'RAW Pop'!$K$2:$K$1729,$AD$1)/5</f>
        <v>61644.665865286799</v>
      </c>
      <c r="AE89" s="2">
        <f>SUMIFS('RAW Pop'!$L$2:$L$1729,'RAW Pop'!$G$2:$G$1729,C89,'RAW Pop'!$K$2:$K$1729,$AE$1)/5</f>
        <v>63057.075932397798</v>
      </c>
      <c r="AF89" s="2">
        <f>SUMIFS('RAW Pop'!$L$2:$L$1729,'RAW Pop'!$G$2:$G$1729,C89,'RAW Pop'!$K$2:$K$1729,$AF$1)/5</f>
        <v>63862.355319315997</v>
      </c>
      <c r="AG89" s="2">
        <f>SUMIFS('RAW Pop'!$L$2:$L$1729,'RAW Pop'!$G$2:$G$1729,C89,'RAW Pop'!$K$2:$K$1729,$AG$1)/5</f>
        <v>64148.891556897594</v>
      </c>
      <c r="AH89" s="2">
        <f>SUMIFS('RAW Pop'!$L$2:$L$1729,'RAW Pop'!$G$2:$G$1729,C89,'RAW Pop'!$K$2:$K$1729,$AH$1)/5</f>
        <v>63802.404185705003</v>
      </c>
      <c r="AI89" s="2">
        <f>SUMIFS('RAW Pop'!$L$2:$L$1729,'RAW Pop'!$G$2:$G$1729,C89,'RAW Pop'!$K$2:$K$1729,$AI$1)/5</f>
        <v>64934.777991283605</v>
      </c>
    </row>
    <row r="90" spans="1:35" x14ac:dyDescent="0.2">
      <c r="A90">
        <f t="shared" si="1"/>
        <v>89</v>
      </c>
      <c r="B90" t="s">
        <v>54</v>
      </c>
      <c r="C90" s="1">
        <v>31</v>
      </c>
      <c r="D90" s="2">
        <f>SUMIFS('RAW Pop'!$L$2:$L$1729,'RAW Pop'!$G$2:$G$1729,C90,'RAW Pop'!$K$2:$K$1729,$D$1)/5</f>
        <v>31358.918444620202</v>
      </c>
      <c r="E90" s="2">
        <f>SUMIFS('RAW Pop'!$L$2:$L$1729,'RAW Pop'!$G$2:$G$1729,C90,'RAW Pop'!$K$2:$K$1729,$E$1)/5</f>
        <v>31093.461576884602</v>
      </c>
      <c r="F90" s="2">
        <f>SUMIFS('RAW Pop'!$L$2:$L$1729,'RAW Pop'!$G$2:$G$1729,C90,'RAW Pop'!$K$2:$K$1729,$F$1)/5</f>
        <v>32149.182622865199</v>
      </c>
      <c r="G90" s="2">
        <f>SUMIFS('RAW Pop'!$L$2:$L$1729,'RAW Pop'!$G$2:$G$1729,C90,'RAW Pop'!$K$2:$K$1729,$G$1)/5</f>
        <v>33135.648521021998</v>
      </c>
      <c r="H90" s="2">
        <f>SUMIFS('RAW Pop'!$L$2:$L$1729,'RAW Pop'!$G$2:$G$1729,C90,'RAW Pop'!$K$2:$K$1729,$H$1)/5</f>
        <v>34028.325246296998</v>
      </c>
      <c r="I90" s="2">
        <f>SUMIFS('RAW Pop'!$L$2:$L$1729,'RAW Pop'!$G$2:$G$1729,C90,'RAW Pop'!$K$2:$K$1729,$I$1)/5</f>
        <v>34835.0304626988</v>
      </c>
      <c r="J90" s="2">
        <f>SUMIFS('RAW Pop'!$L$2:$L$1729,'RAW Pop'!$G$2:$G$1729,C90,'RAW Pop'!$K$2:$K$1729,$J$1)/5</f>
        <v>35311.149814562399</v>
      </c>
      <c r="K90" s="2">
        <f>SUMIFS('RAW Pop'!$L$2:$L$1729,'RAW Pop'!$G$2:$G$1729,C90,'RAW Pop'!$K$2:$K$1729,$K$1)/5</f>
        <v>36136.019688203196</v>
      </c>
      <c r="L90" s="2">
        <f>SUMIFS('RAW Pop'!$L$2:$L$1729,'RAW Pop'!$G$2:$G$1729,C90,'RAW Pop'!$K$2:$K$1729,$L$1)/5</f>
        <v>36945.415089176196</v>
      </c>
      <c r="M90" s="2">
        <f>SUMIFS('RAW Pop'!$L$2:$L$1729,'RAW Pop'!$G$2:$G$1729,C90,'RAW Pop'!$K$2:$K$1729,$M$1)/5</f>
        <v>37730.945465357399</v>
      </c>
      <c r="N90" s="2">
        <f>SUMIFS('RAW Pop'!$L$2:$L$1729,'RAW Pop'!$G$2:$G$1729,C90,'RAW Pop'!$K$2:$K$1729,$N$1)/5</f>
        <v>38508.492207466203</v>
      </c>
      <c r="O90" s="2">
        <f>SUMIFS('RAW Pop'!$L$2:$L$1729,'RAW Pop'!$G$2:$G$1729,C90,'RAW Pop'!$K$2:$K$1729,$O$1)/5</f>
        <v>39467.580149375004</v>
      </c>
      <c r="P90" s="2">
        <f>SUMIFS('RAW Pop'!$L$2:$L$1729,'RAW Pop'!$G$2:$G$1729,C90,'RAW Pop'!$K$2:$K$1729,$P$1)/5</f>
        <v>40713.244229800803</v>
      </c>
      <c r="Q90" s="2">
        <f>SUMIFS('RAW Pop'!$L$2:$L$1729,'RAW Pop'!$G$2:$G$1729,C90,'RAW Pop'!$K$2:$K$1729,$Q$1)/5</f>
        <v>42014.794762671401</v>
      </c>
      <c r="R90" s="2">
        <f>SUMIFS('RAW Pop'!$L$2:$L$1729,'RAW Pop'!$G$2:$G$1729,C90,'RAW Pop'!$K$2:$K$1729,$R$1)/5</f>
        <v>43267.141676173596</v>
      </c>
      <c r="S90" s="2">
        <f>SUMIFS('RAW Pop'!$L$2:$L$1729,'RAW Pop'!$G$2:$G$1729,C90,'RAW Pop'!$K$2:$K$1729,$S$1)/5</f>
        <v>44464.239583499999</v>
      </c>
      <c r="T90" s="2">
        <f>SUMIFS('RAW Pop'!$L$2:$L$1729,'RAW Pop'!$G$2:$G$1729,C90,'RAW Pop'!$K$2:$K$1729,$T$1)/5</f>
        <v>45534.215052975596</v>
      </c>
      <c r="U90" s="2">
        <f>SUMIFS('RAW Pop'!$L$2:$L$1729,'RAW Pop'!$G$2:$G$1729,C90,'RAW Pop'!$K$2:$K$1729,$U$1)/5</f>
        <v>46957.885459133206</v>
      </c>
      <c r="V90" s="2">
        <f>SUMIFS('RAW Pop'!$L$2:$L$1729,'RAW Pop'!$G$2:$G$1729,C90,'RAW Pop'!$K$2:$K$1729,$V$1)/5</f>
        <v>48365.959603262403</v>
      </c>
      <c r="W90" s="2">
        <f>SUMIFS('RAW Pop'!$L$2:$L$1729,'RAW Pop'!$G$2:$G$1729,C90,'RAW Pop'!$K$2:$K$1729,$W$1)/5</f>
        <v>49736.8791986418</v>
      </c>
      <c r="X90" s="2">
        <f>SUMIFS('RAW Pop'!$L$2:$L$1729,'RAW Pop'!$G$2:$G$1729,C90,'RAW Pop'!$K$2:$K$1729,$X$1)/5</f>
        <v>51106.380650788204</v>
      </c>
      <c r="Y90" s="2">
        <f>SUMIFS('RAW Pop'!$L$2:$L$1729,'RAW Pop'!$G$2:$G$1729,C90,'RAW Pop'!$K$2:$K$1729,$Y$1)/5</f>
        <v>51893.729648054199</v>
      </c>
      <c r="Z90" s="2">
        <f>SUMIFS('RAW Pop'!$L$2:$L$1729,'RAW Pop'!$G$2:$G$1729,C90,'RAW Pop'!$K$2:$K$1729,$Z$1)/5</f>
        <v>53723.965053071195</v>
      </c>
      <c r="AA90" s="2">
        <f>SUMIFS('RAW Pop'!$L$2:$L$1729,'RAW Pop'!$G$2:$G$1729,C90,'RAW Pop'!$K$2:$K$1729,$AA$1)/5</f>
        <v>55913.244699740804</v>
      </c>
      <c r="AB90" s="2">
        <f>SUMIFS('RAW Pop'!$L$2:$L$1729,'RAW Pop'!$G$2:$G$1729,C90,'RAW Pop'!$K$2:$K$1729,$AB$1)/5</f>
        <v>58269.999396110397</v>
      </c>
      <c r="AC90" s="2">
        <f>SUMIFS('RAW Pop'!$L$2:$L$1729,'RAW Pop'!$G$2:$G$1729,C90,'RAW Pop'!$K$2:$K$1729,$AC$1)/5</f>
        <v>60581.630004460007</v>
      </c>
      <c r="AD90" s="2">
        <f>SUMIFS('RAW Pop'!$L$2:$L$1729,'RAW Pop'!$G$2:$G$1729,C90,'RAW Pop'!$K$2:$K$1729,$AD$1)/5</f>
        <v>61644.665865286799</v>
      </c>
      <c r="AE90" s="2">
        <f>SUMIFS('RAW Pop'!$L$2:$L$1729,'RAW Pop'!$G$2:$G$1729,C90,'RAW Pop'!$K$2:$K$1729,$AE$1)/5</f>
        <v>63057.075932397798</v>
      </c>
      <c r="AF90" s="2">
        <f>SUMIFS('RAW Pop'!$L$2:$L$1729,'RAW Pop'!$G$2:$G$1729,C90,'RAW Pop'!$K$2:$K$1729,$AF$1)/5</f>
        <v>63862.355319315997</v>
      </c>
      <c r="AG90" s="2">
        <f>SUMIFS('RAW Pop'!$L$2:$L$1729,'RAW Pop'!$G$2:$G$1729,C90,'RAW Pop'!$K$2:$K$1729,$AG$1)/5</f>
        <v>64148.891556897594</v>
      </c>
      <c r="AH90" s="2">
        <f>SUMIFS('RAW Pop'!$L$2:$L$1729,'RAW Pop'!$G$2:$G$1729,C90,'RAW Pop'!$K$2:$K$1729,$AH$1)/5</f>
        <v>63802.404185705003</v>
      </c>
      <c r="AI90" s="2">
        <f>SUMIFS('RAW Pop'!$L$2:$L$1729,'RAW Pop'!$G$2:$G$1729,C90,'RAW Pop'!$K$2:$K$1729,$AI$1)/5</f>
        <v>64934.777991283605</v>
      </c>
    </row>
    <row r="91" spans="1:35" x14ac:dyDescent="0.2">
      <c r="A91">
        <f t="shared" si="1"/>
        <v>90</v>
      </c>
      <c r="B91" t="s">
        <v>46</v>
      </c>
      <c r="C91" s="1">
        <v>32</v>
      </c>
      <c r="D91" s="2">
        <f>SUMIFS('RAW Pop'!$L$2:$L$1729,'RAW Pop'!$G$2:$G$1729,C91,'RAW Pop'!$K$2:$K$1729,$D$1)/5</f>
        <v>8913.1400513837598</v>
      </c>
      <c r="E91" s="2">
        <f>SUMIFS('RAW Pop'!$L$2:$L$1729,'RAW Pop'!$G$2:$G$1729,C91,'RAW Pop'!$K$2:$K$1729,$E$1)/5</f>
        <v>10281.93413546826</v>
      </c>
      <c r="F91" s="2">
        <f>SUMIFS('RAW Pop'!$L$2:$L$1729,'RAW Pop'!$G$2:$G$1729,C91,'RAW Pop'!$K$2:$K$1729,$F$1)/5</f>
        <v>10735.72319284846</v>
      </c>
      <c r="G91" s="2">
        <f>SUMIFS('RAW Pop'!$L$2:$L$1729,'RAW Pop'!$G$2:$G$1729,C91,'RAW Pop'!$K$2:$K$1729,$G$1)/5</f>
        <v>11151.780128517679</v>
      </c>
      <c r="H91" s="2">
        <f>SUMIFS('RAW Pop'!$L$2:$L$1729,'RAW Pop'!$G$2:$G$1729,C91,'RAW Pop'!$K$2:$K$1729,$H$1)/5</f>
        <v>11549.514711256559</v>
      </c>
      <c r="I91" s="2">
        <f>SUMIFS('RAW Pop'!$L$2:$L$1729,'RAW Pop'!$G$2:$G$1729,C91,'RAW Pop'!$K$2:$K$1729,$I$1)/5</f>
        <v>11950.26070700854</v>
      </c>
      <c r="J91" s="2">
        <f>SUMIFS('RAW Pop'!$L$2:$L$1729,'RAW Pop'!$G$2:$G$1729,C91,'RAW Pop'!$K$2:$K$1729,$J$1)/5</f>
        <v>11857.59738126734</v>
      </c>
      <c r="K91" s="2">
        <f>SUMIFS('RAW Pop'!$L$2:$L$1729,'RAW Pop'!$G$2:$G$1729,C91,'RAW Pop'!$K$2:$K$1729,$K$1)/5</f>
        <v>12282.39849082326</v>
      </c>
      <c r="L91" s="2">
        <f>SUMIFS('RAW Pop'!$L$2:$L$1729,'RAW Pop'!$G$2:$G$1729,C91,'RAW Pop'!$K$2:$K$1729,$L$1)/5</f>
        <v>12662.2457836629</v>
      </c>
      <c r="M91" s="2">
        <f>SUMIFS('RAW Pop'!$L$2:$L$1729,'RAW Pop'!$G$2:$G$1729,C91,'RAW Pop'!$K$2:$K$1729,$M$1)/5</f>
        <v>12985.85998355968</v>
      </c>
      <c r="N91" s="2">
        <f>SUMIFS('RAW Pop'!$L$2:$L$1729,'RAW Pop'!$G$2:$G$1729,C91,'RAW Pop'!$K$2:$K$1729,$N$1)/5</f>
        <v>13245.44967170354</v>
      </c>
      <c r="O91" s="2">
        <f>SUMIFS('RAW Pop'!$L$2:$L$1729,'RAW Pop'!$G$2:$G$1729,C91,'RAW Pop'!$K$2:$K$1729,$O$1)/5</f>
        <v>13284.166010653662</v>
      </c>
      <c r="P91" s="2">
        <f>SUMIFS('RAW Pop'!$L$2:$L$1729,'RAW Pop'!$G$2:$G$1729,C91,'RAW Pop'!$K$2:$K$1729,$P$1)/5</f>
        <v>13512.539847627801</v>
      </c>
      <c r="Q91" s="2">
        <f>SUMIFS('RAW Pop'!$L$2:$L$1729,'RAW Pop'!$G$2:$G$1729,C91,'RAW Pop'!$K$2:$K$1729,$Q$1)/5</f>
        <v>13705.901686760859</v>
      </c>
      <c r="R91" s="2">
        <f>SUMIFS('RAW Pop'!$L$2:$L$1729,'RAW Pop'!$G$2:$G$1729,C91,'RAW Pop'!$K$2:$K$1729,$R$1)/5</f>
        <v>13851.806816103979</v>
      </c>
      <c r="S91" s="2">
        <f>SUMIFS('RAW Pop'!$L$2:$L$1729,'RAW Pop'!$G$2:$G$1729,C91,'RAW Pop'!$K$2:$K$1729,$S$1)/5</f>
        <v>13972.259245391979</v>
      </c>
      <c r="T91" s="2">
        <f>SUMIFS('RAW Pop'!$L$2:$L$1729,'RAW Pop'!$G$2:$G$1729,C91,'RAW Pop'!$K$2:$K$1729,$T$1)/5</f>
        <v>14118.440050603462</v>
      </c>
      <c r="U91" s="2">
        <f>SUMIFS('RAW Pop'!$L$2:$L$1729,'RAW Pop'!$G$2:$G$1729,C91,'RAW Pop'!$K$2:$K$1729,$U$1)/5</f>
        <v>14394.22057101744</v>
      </c>
      <c r="V91" s="2">
        <f>SUMIFS('RAW Pop'!$L$2:$L$1729,'RAW Pop'!$G$2:$G$1729,C91,'RAW Pop'!$K$2:$K$1729,$V$1)/5</f>
        <v>14664.89242523786</v>
      </c>
      <c r="W91" s="2">
        <f>SUMIFS('RAW Pop'!$L$2:$L$1729,'RAW Pop'!$G$2:$G$1729,C91,'RAW Pop'!$K$2:$K$1729,$W$1)/5</f>
        <v>14912.142617248359</v>
      </c>
      <c r="X91" s="2">
        <f>SUMIFS('RAW Pop'!$L$2:$L$1729,'RAW Pop'!$G$2:$G$1729,C91,'RAW Pop'!$K$2:$K$1729,$X$1)/5</f>
        <v>15132.519587143941</v>
      </c>
      <c r="Y91" s="2">
        <f>SUMIFS('RAW Pop'!$L$2:$L$1729,'RAW Pop'!$G$2:$G$1729,C91,'RAW Pop'!$K$2:$K$1729,$Y$1)/5</f>
        <v>15300.944066199061</v>
      </c>
      <c r="Z91" s="2">
        <f>SUMIFS('RAW Pop'!$L$2:$L$1729,'RAW Pop'!$G$2:$G$1729,C91,'RAW Pop'!$K$2:$K$1729,$Z$1)/5</f>
        <v>15667.260198081562</v>
      </c>
      <c r="AA91" s="2">
        <f>SUMIFS('RAW Pop'!$L$2:$L$1729,'RAW Pop'!$G$2:$G$1729,C91,'RAW Pop'!$K$2:$K$1729,$AA$1)/5</f>
        <v>16066.60806104416</v>
      </c>
      <c r="AB91" s="2">
        <f>SUMIFS('RAW Pop'!$L$2:$L$1729,'RAW Pop'!$G$2:$G$1729,C91,'RAW Pop'!$K$2:$K$1729,$AB$1)/5</f>
        <v>16497.67613557036</v>
      </c>
      <c r="AC91" s="2">
        <f>SUMIFS('RAW Pop'!$L$2:$L$1729,'RAW Pop'!$G$2:$G$1729,C91,'RAW Pop'!$K$2:$K$1729,$AC$1)/5</f>
        <v>16973.3169754464</v>
      </c>
      <c r="AD91" s="2">
        <f>SUMIFS('RAW Pop'!$L$2:$L$1729,'RAW Pop'!$G$2:$G$1729,C91,'RAW Pop'!$K$2:$K$1729,$AD$1)/5</f>
        <v>17242.698140025881</v>
      </c>
      <c r="AE91" s="2">
        <f>SUMIFS('RAW Pop'!$L$2:$L$1729,'RAW Pop'!$G$2:$G$1729,C91,'RAW Pop'!$K$2:$K$1729,$AE$1)/5</f>
        <v>17942.009600028981</v>
      </c>
      <c r="AF91" s="2">
        <f>SUMIFS('RAW Pop'!$L$2:$L$1729,'RAW Pop'!$G$2:$G$1729,C91,'RAW Pop'!$K$2:$K$1729,$AF$1)/5</f>
        <v>18758.917773973</v>
      </c>
      <c r="AG91" s="2">
        <f>SUMIFS('RAW Pop'!$L$2:$L$1729,'RAW Pop'!$G$2:$G$1729,C91,'RAW Pop'!$K$2:$K$1729,$AG$1)/5</f>
        <v>19612.278131416759</v>
      </c>
      <c r="AH91" s="2">
        <f>SUMIFS('RAW Pop'!$L$2:$L$1729,'RAW Pop'!$G$2:$G$1729,C91,'RAW Pop'!$K$2:$K$1729,$AH$1)/5</f>
        <v>20266.480216571603</v>
      </c>
      <c r="AI91" s="2">
        <f>SUMIFS('RAW Pop'!$L$2:$L$1729,'RAW Pop'!$G$2:$G$1729,C91,'RAW Pop'!$K$2:$K$1729,$AI$1)/5</f>
        <v>19997.442139906219</v>
      </c>
    </row>
    <row r="92" spans="1:35" x14ac:dyDescent="0.2">
      <c r="A92">
        <f t="shared" si="1"/>
        <v>91</v>
      </c>
      <c r="B92" t="s">
        <v>47</v>
      </c>
      <c r="C92" s="1">
        <v>32</v>
      </c>
      <c r="D92" s="2">
        <f>SUMIFS('RAW Pop'!$L$2:$L$1729,'RAW Pop'!$G$2:$G$1729,C92,'RAW Pop'!$K$2:$K$1729,$D$1)/5</f>
        <v>8913.1400513837598</v>
      </c>
      <c r="E92" s="2">
        <f>SUMIFS('RAW Pop'!$L$2:$L$1729,'RAW Pop'!$G$2:$G$1729,C92,'RAW Pop'!$K$2:$K$1729,$E$1)/5</f>
        <v>10281.93413546826</v>
      </c>
      <c r="F92" s="2">
        <f>SUMIFS('RAW Pop'!$L$2:$L$1729,'RAW Pop'!$G$2:$G$1729,C92,'RAW Pop'!$K$2:$K$1729,$F$1)/5</f>
        <v>10735.72319284846</v>
      </c>
      <c r="G92" s="2">
        <f>SUMIFS('RAW Pop'!$L$2:$L$1729,'RAW Pop'!$G$2:$G$1729,C92,'RAW Pop'!$K$2:$K$1729,$G$1)/5</f>
        <v>11151.780128517679</v>
      </c>
      <c r="H92" s="2">
        <f>SUMIFS('RAW Pop'!$L$2:$L$1729,'RAW Pop'!$G$2:$G$1729,C92,'RAW Pop'!$K$2:$K$1729,$H$1)/5</f>
        <v>11549.514711256559</v>
      </c>
      <c r="I92" s="2">
        <f>SUMIFS('RAW Pop'!$L$2:$L$1729,'RAW Pop'!$G$2:$G$1729,C92,'RAW Pop'!$K$2:$K$1729,$I$1)/5</f>
        <v>11950.26070700854</v>
      </c>
      <c r="J92" s="2">
        <f>SUMIFS('RAW Pop'!$L$2:$L$1729,'RAW Pop'!$G$2:$G$1729,C92,'RAW Pop'!$K$2:$K$1729,$J$1)/5</f>
        <v>11857.59738126734</v>
      </c>
      <c r="K92" s="2">
        <f>SUMIFS('RAW Pop'!$L$2:$L$1729,'RAW Pop'!$G$2:$G$1729,C92,'RAW Pop'!$K$2:$K$1729,$K$1)/5</f>
        <v>12282.39849082326</v>
      </c>
      <c r="L92" s="2">
        <f>SUMIFS('RAW Pop'!$L$2:$L$1729,'RAW Pop'!$G$2:$G$1729,C92,'RAW Pop'!$K$2:$K$1729,$L$1)/5</f>
        <v>12662.2457836629</v>
      </c>
      <c r="M92" s="2">
        <f>SUMIFS('RAW Pop'!$L$2:$L$1729,'RAW Pop'!$G$2:$G$1729,C92,'RAW Pop'!$K$2:$K$1729,$M$1)/5</f>
        <v>12985.85998355968</v>
      </c>
      <c r="N92" s="2">
        <f>SUMIFS('RAW Pop'!$L$2:$L$1729,'RAW Pop'!$G$2:$G$1729,C92,'RAW Pop'!$K$2:$K$1729,$N$1)/5</f>
        <v>13245.44967170354</v>
      </c>
      <c r="O92" s="2">
        <f>SUMIFS('RAW Pop'!$L$2:$L$1729,'RAW Pop'!$G$2:$G$1729,C92,'RAW Pop'!$K$2:$K$1729,$O$1)/5</f>
        <v>13284.166010653662</v>
      </c>
      <c r="P92" s="2">
        <f>SUMIFS('RAW Pop'!$L$2:$L$1729,'RAW Pop'!$G$2:$G$1729,C92,'RAW Pop'!$K$2:$K$1729,$P$1)/5</f>
        <v>13512.539847627801</v>
      </c>
      <c r="Q92" s="2">
        <f>SUMIFS('RAW Pop'!$L$2:$L$1729,'RAW Pop'!$G$2:$G$1729,C92,'RAW Pop'!$K$2:$K$1729,$Q$1)/5</f>
        <v>13705.901686760859</v>
      </c>
      <c r="R92" s="2">
        <f>SUMIFS('RAW Pop'!$L$2:$L$1729,'RAW Pop'!$G$2:$G$1729,C92,'RAW Pop'!$K$2:$K$1729,$R$1)/5</f>
        <v>13851.806816103979</v>
      </c>
      <c r="S92" s="2">
        <f>SUMIFS('RAW Pop'!$L$2:$L$1729,'RAW Pop'!$G$2:$G$1729,C92,'RAW Pop'!$K$2:$K$1729,$S$1)/5</f>
        <v>13972.259245391979</v>
      </c>
      <c r="T92" s="2">
        <f>SUMIFS('RAW Pop'!$L$2:$L$1729,'RAW Pop'!$G$2:$G$1729,C92,'RAW Pop'!$K$2:$K$1729,$T$1)/5</f>
        <v>14118.440050603462</v>
      </c>
      <c r="U92" s="2">
        <f>SUMIFS('RAW Pop'!$L$2:$L$1729,'RAW Pop'!$G$2:$G$1729,C92,'RAW Pop'!$K$2:$K$1729,$U$1)/5</f>
        <v>14394.22057101744</v>
      </c>
      <c r="V92" s="2">
        <f>SUMIFS('RAW Pop'!$L$2:$L$1729,'RAW Pop'!$G$2:$G$1729,C92,'RAW Pop'!$K$2:$K$1729,$V$1)/5</f>
        <v>14664.89242523786</v>
      </c>
      <c r="W92" s="2">
        <f>SUMIFS('RAW Pop'!$L$2:$L$1729,'RAW Pop'!$G$2:$G$1729,C92,'RAW Pop'!$K$2:$K$1729,$W$1)/5</f>
        <v>14912.142617248359</v>
      </c>
      <c r="X92" s="2">
        <f>SUMIFS('RAW Pop'!$L$2:$L$1729,'RAW Pop'!$G$2:$G$1729,C92,'RAW Pop'!$K$2:$K$1729,$X$1)/5</f>
        <v>15132.519587143941</v>
      </c>
      <c r="Y92" s="2">
        <f>SUMIFS('RAW Pop'!$L$2:$L$1729,'RAW Pop'!$G$2:$G$1729,C92,'RAW Pop'!$K$2:$K$1729,$Y$1)/5</f>
        <v>15300.944066199061</v>
      </c>
      <c r="Z92" s="2">
        <f>SUMIFS('RAW Pop'!$L$2:$L$1729,'RAW Pop'!$G$2:$G$1729,C92,'RAW Pop'!$K$2:$K$1729,$Z$1)/5</f>
        <v>15667.260198081562</v>
      </c>
      <c r="AA92" s="2">
        <f>SUMIFS('RAW Pop'!$L$2:$L$1729,'RAW Pop'!$G$2:$G$1729,C92,'RAW Pop'!$K$2:$K$1729,$AA$1)/5</f>
        <v>16066.60806104416</v>
      </c>
      <c r="AB92" s="2">
        <f>SUMIFS('RAW Pop'!$L$2:$L$1729,'RAW Pop'!$G$2:$G$1729,C92,'RAW Pop'!$K$2:$K$1729,$AB$1)/5</f>
        <v>16497.67613557036</v>
      </c>
      <c r="AC92" s="2">
        <f>SUMIFS('RAW Pop'!$L$2:$L$1729,'RAW Pop'!$G$2:$G$1729,C92,'RAW Pop'!$K$2:$K$1729,$AC$1)/5</f>
        <v>16973.3169754464</v>
      </c>
      <c r="AD92" s="2">
        <f>SUMIFS('RAW Pop'!$L$2:$L$1729,'RAW Pop'!$G$2:$G$1729,C92,'RAW Pop'!$K$2:$K$1729,$AD$1)/5</f>
        <v>17242.698140025881</v>
      </c>
      <c r="AE92" s="2">
        <f>SUMIFS('RAW Pop'!$L$2:$L$1729,'RAW Pop'!$G$2:$G$1729,C92,'RAW Pop'!$K$2:$K$1729,$AE$1)/5</f>
        <v>17942.009600028981</v>
      </c>
      <c r="AF92" s="2">
        <f>SUMIFS('RAW Pop'!$L$2:$L$1729,'RAW Pop'!$G$2:$G$1729,C92,'RAW Pop'!$K$2:$K$1729,$AF$1)/5</f>
        <v>18758.917773973</v>
      </c>
      <c r="AG92" s="2">
        <f>SUMIFS('RAW Pop'!$L$2:$L$1729,'RAW Pop'!$G$2:$G$1729,C92,'RAW Pop'!$K$2:$K$1729,$AG$1)/5</f>
        <v>19612.278131416759</v>
      </c>
      <c r="AH92" s="2">
        <f>SUMIFS('RAW Pop'!$L$2:$L$1729,'RAW Pop'!$G$2:$G$1729,C92,'RAW Pop'!$K$2:$K$1729,$AH$1)/5</f>
        <v>20266.480216571603</v>
      </c>
      <c r="AI92" s="2">
        <f>SUMIFS('RAW Pop'!$L$2:$L$1729,'RAW Pop'!$G$2:$G$1729,C92,'RAW Pop'!$K$2:$K$1729,$AI$1)/5</f>
        <v>19997.442139906219</v>
      </c>
    </row>
    <row r="93" spans="1:35" x14ac:dyDescent="0.2">
      <c r="A93">
        <f t="shared" si="1"/>
        <v>92</v>
      </c>
      <c r="B93" t="s">
        <v>48</v>
      </c>
      <c r="C93" s="1">
        <v>32</v>
      </c>
      <c r="D93" s="2">
        <f>SUMIFS('RAW Pop'!$L$2:$L$1729,'RAW Pop'!$G$2:$G$1729,C93,'RAW Pop'!$K$2:$K$1729,$D$1)/5</f>
        <v>8913.1400513837598</v>
      </c>
      <c r="E93" s="2">
        <f>SUMIFS('RAW Pop'!$L$2:$L$1729,'RAW Pop'!$G$2:$G$1729,C93,'RAW Pop'!$K$2:$K$1729,$E$1)/5</f>
        <v>10281.93413546826</v>
      </c>
      <c r="F93" s="2">
        <f>SUMIFS('RAW Pop'!$L$2:$L$1729,'RAW Pop'!$G$2:$G$1729,C93,'RAW Pop'!$K$2:$K$1729,$F$1)/5</f>
        <v>10735.72319284846</v>
      </c>
      <c r="G93" s="2">
        <f>SUMIFS('RAW Pop'!$L$2:$L$1729,'RAW Pop'!$G$2:$G$1729,C93,'RAW Pop'!$K$2:$K$1729,$G$1)/5</f>
        <v>11151.780128517679</v>
      </c>
      <c r="H93" s="2">
        <f>SUMIFS('RAW Pop'!$L$2:$L$1729,'RAW Pop'!$G$2:$G$1729,C93,'RAW Pop'!$K$2:$K$1729,$H$1)/5</f>
        <v>11549.514711256559</v>
      </c>
      <c r="I93" s="2">
        <f>SUMIFS('RAW Pop'!$L$2:$L$1729,'RAW Pop'!$G$2:$G$1729,C93,'RAW Pop'!$K$2:$K$1729,$I$1)/5</f>
        <v>11950.26070700854</v>
      </c>
      <c r="J93" s="2">
        <f>SUMIFS('RAW Pop'!$L$2:$L$1729,'RAW Pop'!$G$2:$G$1729,C93,'RAW Pop'!$K$2:$K$1729,$J$1)/5</f>
        <v>11857.59738126734</v>
      </c>
      <c r="K93" s="2">
        <f>SUMIFS('RAW Pop'!$L$2:$L$1729,'RAW Pop'!$G$2:$G$1729,C93,'RAW Pop'!$K$2:$K$1729,$K$1)/5</f>
        <v>12282.39849082326</v>
      </c>
      <c r="L93" s="2">
        <f>SUMIFS('RAW Pop'!$L$2:$L$1729,'RAW Pop'!$G$2:$G$1729,C93,'RAW Pop'!$K$2:$K$1729,$L$1)/5</f>
        <v>12662.2457836629</v>
      </c>
      <c r="M93" s="2">
        <f>SUMIFS('RAW Pop'!$L$2:$L$1729,'RAW Pop'!$G$2:$G$1729,C93,'RAW Pop'!$K$2:$K$1729,$M$1)/5</f>
        <v>12985.85998355968</v>
      </c>
      <c r="N93" s="2">
        <f>SUMIFS('RAW Pop'!$L$2:$L$1729,'RAW Pop'!$G$2:$G$1729,C93,'RAW Pop'!$K$2:$K$1729,$N$1)/5</f>
        <v>13245.44967170354</v>
      </c>
      <c r="O93" s="2">
        <f>SUMIFS('RAW Pop'!$L$2:$L$1729,'RAW Pop'!$G$2:$G$1729,C93,'RAW Pop'!$K$2:$K$1729,$O$1)/5</f>
        <v>13284.166010653662</v>
      </c>
      <c r="P93" s="2">
        <f>SUMIFS('RAW Pop'!$L$2:$L$1729,'RAW Pop'!$G$2:$G$1729,C93,'RAW Pop'!$K$2:$K$1729,$P$1)/5</f>
        <v>13512.539847627801</v>
      </c>
      <c r="Q93" s="2">
        <f>SUMIFS('RAW Pop'!$L$2:$L$1729,'RAW Pop'!$G$2:$G$1729,C93,'RAW Pop'!$K$2:$K$1729,$Q$1)/5</f>
        <v>13705.901686760859</v>
      </c>
      <c r="R93" s="2">
        <f>SUMIFS('RAW Pop'!$L$2:$L$1729,'RAW Pop'!$G$2:$G$1729,C93,'RAW Pop'!$K$2:$K$1729,$R$1)/5</f>
        <v>13851.806816103979</v>
      </c>
      <c r="S93" s="2">
        <f>SUMIFS('RAW Pop'!$L$2:$L$1729,'RAW Pop'!$G$2:$G$1729,C93,'RAW Pop'!$K$2:$K$1729,$S$1)/5</f>
        <v>13972.259245391979</v>
      </c>
      <c r="T93" s="2">
        <f>SUMIFS('RAW Pop'!$L$2:$L$1729,'RAW Pop'!$G$2:$G$1729,C93,'RAW Pop'!$K$2:$K$1729,$T$1)/5</f>
        <v>14118.440050603462</v>
      </c>
      <c r="U93" s="2">
        <f>SUMIFS('RAW Pop'!$L$2:$L$1729,'RAW Pop'!$G$2:$G$1729,C93,'RAW Pop'!$K$2:$K$1729,$U$1)/5</f>
        <v>14394.22057101744</v>
      </c>
      <c r="V93" s="2">
        <f>SUMIFS('RAW Pop'!$L$2:$L$1729,'RAW Pop'!$G$2:$G$1729,C93,'RAW Pop'!$K$2:$K$1729,$V$1)/5</f>
        <v>14664.89242523786</v>
      </c>
      <c r="W93" s="2">
        <f>SUMIFS('RAW Pop'!$L$2:$L$1729,'RAW Pop'!$G$2:$G$1729,C93,'RAW Pop'!$K$2:$K$1729,$W$1)/5</f>
        <v>14912.142617248359</v>
      </c>
      <c r="X93" s="2">
        <f>SUMIFS('RAW Pop'!$L$2:$L$1729,'RAW Pop'!$G$2:$G$1729,C93,'RAW Pop'!$K$2:$K$1729,$X$1)/5</f>
        <v>15132.519587143941</v>
      </c>
      <c r="Y93" s="2">
        <f>SUMIFS('RAW Pop'!$L$2:$L$1729,'RAW Pop'!$G$2:$G$1729,C93,'RAW Pop'!$K$2:$K$1729,$Y$1)/5</f>
        <v>15300.944066199061</v>
      </c>
      <c r="Z93" s="2">
        <f>SUMIFS('RAW Pop'!$L$2:$L$1729,'RAW Pop'!$G$2:$G$1729,C93,'RAW Pop'!$K$2:$K$1729,$Z$1)/5</f>
        <v>15667.260198081562</v>
      </c>
      <c r="AA93" s="2">
        <f>SUMIFS('RAW Pop'!$L$2:$L$1729,'RAW Pop'!$G$2:$G$1729,C93,'RAW Pop'!$K$2:$K$1729,$AA$1)/5</f>
        <v>16066.60806104416</v>
      </c>
      <c r="AB93" s="2">
        <f>SUMIFS('RAW Pop'!$L$2:$L$1729,'RAW Pop'!$G$2:$G$1729,C93,'RAW Pop'!$K$2:$K$1729,$AB$1)/5</f>
        <v>16497.67613557036</v>
      </c>
      <c r="AC93" s="2">
        <f>SUMIFS('RAW Pop'!$L$2:$L$1729,'RAW Pop'!$G$2:$G$1729,C93,'RAW Pop'!$K$2:$K$1729,$AC$1)/5</f>
        <v>16973.3169754464</v>
      </c>
      <c r="AD93" s="2">
        <f>SUMIFS('RAW Pop'!$L$2:$L$1729,'RAW Pop'!$G$2:$G$1729,C93,'RAW Pop'!$K$2:$K$1729,$AD$1)/5</f>
        <v>17242.698140025881</v>
      </c>
      <c r="AE93" s="2">
        <f>SUMIFS('RAW Pop'!$L$2:$L$1729,'RAW Pop'!$G$2:$G$1729,C93,'RAW Pop'!$K$2:$K$1729,$AE$1)/5</f>
        <v>17942.009600028981</v>
      </c>
      <c r="AF93" s="2">
        <f>SUMIFS('RAW Pop'!$L$2:$L$1729,'RAW Pop'!$G$2:$G$1729,C93,'RAW Pop'!$K$2:$K$1729,$AF$1)/5</f>
        <v>18758.917773973</v>
      </c>
      <c r="AG93" s="2">
        <f>SUMIFS('RAW Pop'!$L$2:$L$1729,'RAW Pop'!$G$2:$G$1729,C93,'RAW Pop'!$K$2:$K$1729,$AG$1)/5</f>
        <v>19612.278131416759</v>
      </c>
      <c r="AH93" s="2">
        <f>SUMIFS('RAW Pop'!$L$2:$L$1729,'RAW Pop'!$G$2:$G$1729,C93,'RAW Pop'!$K$2:$K$1729,$AH$1)/5</f>
        <v>20266.480216571603</v>
      </c>
      <c r="AI93" s="2">
        <f>SUMIFS('RAW Pop'!$L$2:$L$1729,'RAW Pop'!$G$2:$G$1729,C93,'RAW Pop'!$K$2:$K$1729,$AI$1)/5</f>
        <v>19997.442139906219</v>
      </c>
    </row>
    <row r="94" spans="1:35" x14ac:dyDescent="0.2">
      <c r="A94">
        <f t="shared" si="1"/>
        <v>93</v>
      </c>
      <c r="B94" t="s">
        <v>49</v>
      </c>
      <c r="C94" s="1">
        <v>32</v>
      </c>
      <c r="D94" s="2">
        <f>SUMIFS('RAW Pop'!$L$2:$L$1729,'RAW Pop'!$G$2:$G$1729,C94,'RAW Pop'!$K$2:$K$1729,$D$1)/5</f>
        <v>8913.1400513837598</v>
      </c>
      <c r="E94" s="2">
        <f>SUMIFS('RAW Pop'!$L$2:$L$1729,'RAW Pop'!$G$2:$G$1729,C94,'RAW Pop'!$K$2:$K$1729,$E$1)/5</f>
        <v>10281.93413546826</v>
      </c>
      <c r="F94" s="2">
        <f>SUMIFS('RAW Pop'!$L$2:$L$1729,'RAW Pop'!$G$2:$G$1729,C94,'RAW Pop'!$K$2:$K$1729,$F$1)/5</f>
        <v>10735.72319284846</v>
      </c>
      <c r="G94" s="2">
        <f>SUMIFS('RAW Pop'!$L$2:$L$1729,'RAW Pop'!$G$2:$G$1729,C94,'RAW Pop'!$K$2:$K$1729,$G$1)/5</f>
        <v>11151.780128517679</v>
      </c>
      <c r="H94" s="2">
        <f>SUMIFS('RAW Pop'!$L$2:$L$1729,'RAW Pop'!$G$2:$G$1729,C94,'RAW Pop'!$K$2:$K$1729,$H$1)/5</f>
        <v>11549.514711256559</v>
      </c>
      <c r="I94" s="2">
        <f>SUMIFS('RAW Pop'!$L$2:$L$1729,'RAW Pop'!$G$2:$G$1729,C94,'RAW Pop'!$K$2:$K$1729,$I$1)/5</f>
        <v>11950.26070700854</v>
      </c>
      <c r="J94" s="2">
        <f>SUMIFS('RAW Pop'!$L$2:$L$1729,'RAW Pop'!$G$2:$G$1729,C94,'RAW Pop'!$K$2:$K$1729,$J$1)/5</f>
        <v>11857.59738126734</v>
      </c>
      <c r="K94" s="2">
        <f>SUMIFS('RAW Pop'!$L$2:$L$1729,'RAW Pop'!$G$2:$G$1729,C94,'RAW Pop'!$K$2:$K$1729,$K$1)/5</f>
        <v>12282.39849082326</v>
      </c>
      <c r="L94" s="2">
        <f>SUMIFS('RAW Pop'!$L$2:$L$1729,'RAW Pop'!$G$2:$G$1729,C94,'RAW Pop'!$K$2:$K$1729,$L$1)/5</f>
        <v>12662.2457836629</v>
      </c>
      <c r="M94" s="2">
        <f>SUMIFS('RAW Pop'!$L$2:$L$1729,'RAW Pop'!$G$2:$G$1729,C94,'RAW Pop'!$K$2:$K$1729,$M$1)/5</f>
        <v>12985.85998355968</v>
      </c>
      <c r="N94" s="2">
        <f>SUMIFS('RAW Pop'!$L$2:$L$1729,'RAW Pop'!$G$2:$G$1729,C94,'RAW Pop'!$K$2:$K$1729,$N$1)/5</f>
        <v>13245.44967170354</v>
      </c>
      <c r="O94" s="2">
        <f>SUMIFS('RAW Pop'!$L$2:$L$1729,'RAW Pop'!$G$2:$G$1729,C94,'RAW Pop'!$K$2:$K$1729,$O$1)/5</f>
        <v>13284.166010653662</v>
      </c>
      <c r="P94" s="2">
        <f>SUMIFS('RAW Pop'!$L$2:$L$1729,'RAW Pop'!$G$2:$G$1729,C94,'RAW Pop'!$K$2:$K$1729,$P$1)/5</f>
        <v>13512.539847627801</v>
      </c>
      <c r="Q94" s="2">
        <f>SUMIFS('RAW Pop'!$L$2:$L$1729,'RAW Pop'!$G$2:$G$1729,C94,'RAW Pop'!$K$2:$K$1729,$Q$1)/5</f>
        <v>13705.901686760859</v>
      </c>
      <c r="R94" s="2">
        <f>SUMIFS('RAW Pop'!$L$2:$L$1729,'RAW Pop'!$G$2:$G$1729,C94,'RAW Pop'!$K$2:$K$1729,$R$1)/5</f>
        <v>13851.806816103979</v>
      </c>
      <c r="S94" s="2">
        <f>SUMIFS('RAW Pop'!$L$2:$L$1729,'RAW Pop'!$G$2:$G$1729,C94,'RAW Pop'!$K$2:$K$1729,$S$1)/5</f>
        <v>13972.259245391979</v>
      </c>
      <c r="T94" s="2">
        <f>SUMIFS('RAW Pop'!$L$2:$L$1729,'RAW Pop'!$G$2:$G$1729,C94,'RAW Pop'!$K$2:$K$1729,$T$1)/5</f>
        <v>14118.440050603462</v>
      </c>
      <c r="U94" s="2">
        <f>SUMIFS('RAW Pop'!$L$2:$L$1729,'RAW Pop'!$G$2:$G$1729,C94,'RAW Pop'!$K$2:$K$1729,$U$1)/5</f>
        <v>14394.22057101744</v>
      </c>
      <c r="V94" s="2">
        <f>SUMIFS('RAW Pop'!$L$2:$L$1729,'RAW Pop'!$G$2:$G$1729,C94,'RAW Pop'!$K$2:$K$1729,$V$1)/5</f>
        <v>14664.89242523786</v>
      </c>
      <c r="W94" s="2">
        <f>SUMIFS('RAW Pop'!$L$2:$L$1729,'RAW Pop'!$G$2:$G$1729,C94,'RAW Pop'!$K$2:$K$1729,$W$1)/5</f>
        <v>14912.142617248359</v>
      </c>
      <c r="X94" s="2">
        <f>SUMIFS('RAW Pop'!$L$2:$L$1729,'RAW Pop'!$G$2:$G$1729,C94,'RAW Pop'!$K$2:$K$1729,$X$1)/5</f>
        <v>15132.519587143941</v>
      </c>
      <c r="Y94" s="2">
        <f>SUMIFS('RAW Pop'!$L$2:$L$1729,'RAW Pop'!$G$2:$G$1729,C94,'RAW Pop'!$K$2:$K$1729,$Y$1)/5</f>
        <v>15300.944066199061</v>
      </c>
      <c r="Z94" s="2">
        <f>SUMIFS('RAW Pop'!$L$2:$L$1729,'RAW Pop'!$G$2:$G$1729,C94,'RAW Pop'!$K$2:$K$1729,$Z$1)/5</f>
        <v>15667.260198081562</v>
      </c>
      <c r="AA94" s="2">
        <f>SUMIFS('RAW Pop'!$L$2:$L$1729,'RAW Pop'!$G$2:$G$1729,C94,'RAW Pop'!$K$2:$K$1729,$AA$1)/5</f>
        <v>16066.60806104416</v>
      </c>
      <c r="AB94" s="2">
        <f>SUMIFS('RAW Pop'!$L$2:$L$1729,'RAW Pop'!$G$2:$G$1729,C94,'RAW Pop'!$K$2:$K$1729,$AB$1)/5</f>
        <v>16497.67613557036</v>
      </c>
      <c r="AC94" s="2">
        <f>SUMIFS('RAW Pop'!$L$2:$L$1729,'RAW Pop'!$G$2:$G$1729,C94,'RAW Pop'!$K$2:$K$1729,$AC$1)/5</f>
        <v>16973.3169754464</v>
      </c>
      <c r="AD94" s="2">
        <f>SUMIFS('RAW Pop'!$L$2:$L$1729,'RAW Pop'!$G$2:$G$1729,C94,'RAW Pop'!$K$2:$K$1729,$AD$1)/5</f>
        <v>17242.698140025881</v>
      </c>
      <c r="AE94" s="2">
        <f>SUMIFS('RAW Pop'!$L$2:$L$1729,'RAW Pop'!$G$2:$G$1729,C94,'RAW Pop'!$K$2:$K$1729,$AE$1)/5</f>
        <v>17942.009600028981</v>
      </c>
      <c r="AF94" s="2">
        <f>SUMIFS('RAW Pop'!$L$2:$L$1729,'RAW Pop'!$G$2:$G$1729,C94,'RAW Pop'!$K$2:$K$1729,$AF$1)/5</f>
        <v>18758.917773973</v>
      </c>
      <c r="AG94" s="2">
        <f>SUMIFS('RAW Pop'!$L$2:$L$1729,'RAW Pop'!$G$2:$G$1729,C94,'RAW Pop'!$K$2:$K$1729,$AG$1)/5</f>
        <v>19612.278131416759</v>
      </c>
      <c r="AH94" s="2">
        <f>SUMIFS('RAW Pop'!$L$2:$L$1729,'RAW Pop'!$G$2:$G$1729,C94,'RAW Pop'!$K$2:$K$1729,$AH$1)/5</f>
        <v>20266.480216571603</v>
      </c>
      <c r="AI94" s="2">
        <f>SUMIFS('RAW Pop'!$L$2:$L$1729,'RAW Pop'!$G$2:$G$1729,C94,'RAW Pop'!$K$2:$K$1729,$AI$1)/5</f>
        <v>19997.442139906219</v>
      </c>
    </row>
    <row r="95" spans="1:35" x14ac:dyDescent="0.2">
      <c r="A95">
        <f t="shared" si="1"/>
        <v>94</v>
      </c>
      <c r="B95" t="s">
        <v>50</v>
      </c>
      <c r="C95" s="1">
        <v>32</v>
      </c>
      <c r="D95" s="2">
        <f>SUMIFS('RAW Pop'!$L$2:$L$1729,'RAW Pop'!$G$2:$G$1729,C95,'RAW Pop'!$K$2:$K$1729,$D$1)/5</f>
        <v>8913.1400513837598</v>
      </c>
      <c r="E95" s="2">
        <f>SUMIFS('RAW Pop'!$L$2:$L$1729,'RAW Pop'!$G$2:$G$1729,C95,'RAW Pop'!$K$2:$K$1729,$E$1)/5</f>
        <v>10281.93413546826</v>
      </c>
      <c r="F95" s="2">
        <f>SUMIFS('RAW Pop'!$L$2:$L$1729,'RAW Pop'!$G$2:$G$1729,C95,'RAW Pop'!$K$2:$K$1729,$F$1)/5</f>
        <v>10735.72319284846</v>
      </c>
      <c r="G95" s="2">
        <f>SUMIFS('RAW Pop'!$L$2:$L$1729,'RAW Pop'!$G$2:$G$1729,C95,'RAW Pop'!$K$2:$K$1729,$G$1)/5</f>
        <v>11151.780128517679</v>
      </c>
      <c r="H95" s="2">
        <f>SUMIFS('RAW Pop'!$L$2:$L$1729,'RAW Pop'!$G$2:$G$1729,C95,'RAW Pop'!$K$2:$K$1729,$H$1)/5</f>
        <v>11549.514711256559</v>
      </c>
      <c r="I95" s="2">
        <f>SUMIFS('RAW Pop'!$L$2:$L$1729,'RAW Pop'!$G$2:$G$1729,C95,'RAW Pop'!$K$2:$K$1729,$I$1)/5</f>
        <v>11950.26070700854</v>
      </c>
      <c r="J95" s="2">
        <f>SUMIFS('RAW Pop'!$L$2:$L$1729,'RAW Pop'!$G$2:$G$1729,C95,'RAW Pop'!$K$2:$K$1729,$J$1)/5</f>
        <v>11857.59738126734</v>
      </c>
      <c r="K95" s="2">
        <f>SUMIFS('RAW Pop'!$L$2:$L$1729,'RAW Pop'!$G$2:$G$1729,C95,'RAW Pop'!$K$2:$K$1729,$K$1)/5</f>
        <v>12282.39849082326</v>
      </c>
      <c r="L95" s="2">
        <f>SUMIFS('RAW Pop'!$L$2:$L$1729,'RAW Pop'!$G$2:$G$1729,C95,'RAW Pop'!$K$2:$K$1729,$L$1)/5</f>
        <v>12662.2457836629</v>
      </c>
      <c r="M95" s="2">
        <f>SUMIFS('RAW Pop'!$L$2:$L$1729,'RAW Pop'!$G$2:$G$1729,C95,'RAW Pop'!$K$2:$K$1729,$M$1)/5</f>
        <v>12985.85998355968</v>
      </c>
      <c r="N95" s="2">
        <f>SUMIFS('RAW Pop'!$L$2:$L$1729,'RAW Pop'!$G$2:$G$1729,C95,'RAW Pop'!$K$2:$K$1729,$N$1)/5</f>
        <v>13245.44967170354</v>
      </c>
      <c r="O95" s="2">
        <f>SUMIFS('RAW Pop'!$L$2:$L$1729,'RAW Pop'!$G$2:$G$1729,C95,'RAW Pop'!$K$2:$K$1729,$O$1)/5</f>
        <v>13284.166010653662</v>
      </c>
      <c r="P95" s="2">
        <f>SUMIFS('RAW Pop'!$L$2:$L$1729,'RAW Pop'!$G$2:$G$1729,C95,'RAW Pop'!$K$2:$K$1729,$P$1)/5</f>
        <v>13512.539847627801</v>
      </c>
      <c r="Q95" s="2">
        <f>SUMIFS('RAW Pop'!$L$2:$L$1729,'RAW Pop'!$G$2:$G$1729,C95,'RAW Pop'!$K$2:$K$1729,$Q$1)/5</f>
        <v>13705.901686760859</v>
      </c>
      <c r="R95" s="2">
        <f>SUMIFS('RAW Pop'!$L$2:$L$1729,'RAW Pop'!$G$2:$G$1729,C95,'RAW Pop'!$K$2:$K$1729,$R$1)/5</f>
        <v>13851.806816103979</v>
      </c>
      <c r="S95" s="2">
        <f>SUMIFS('RAW Pop'!$L$2:$L$1729,'RAW Pop'!$G$2:$G$1729,C95,'RAW Pop'!$K$2:$K$1729,$S$1)/5</f>
        <v>13972.259245391979</v>
      </c>
      <c r="T95" s="2">
        <f>SUMIFS('RAW Pop'!$L$2:$L$1729,'RAW Pop'!$G$2:$G$1729,C95,'RAW Pop'!$K$2:$K$1729,$T$1)/5</f>
        <v>14118.440050603462</v>
      </c>
      <c r="U95" s="2">
        <f>SUMIFS('RAW Pop'!$L$2:$L$1729,'RAW Pop'!$G$2:$G$1729,C95,'RAW Pop'!$K$2:$K$1729,$U$1)/5</f>
        <v>14394.22057101744</v>
      </c>
      <c r="V95" s="2">
        <f>SUMIFS('RAW Pop'!$L$2:$L$1729,'RAW Pop'!$G$2:$G$1729,C95,'RAW Pop'!$K$2:$K$1729,$V$1)/5</f>
        <v>14664.89242523786</v>
      </c>
      <c r="W95" s="2">
        <f>SUMIFS('RAW Pop'!$L$2:$L$1729,'RAW Pop'!$G$2:$G$1729,C95,'RAW Pop'!$K$2:$K$1729,$W$1)/5</f>
        <v>14912.142617248359</v>
      </c>
      <c r="X95" s="2">
        <f>SUMIFS('RAW Pop'!$L$2:$L$1729,'RAW Pop'!$G$2:$G$1729,C95,'RAW Pop'!$K$2:$K$1729,$X$1)/5</f>
        <v>15132.519587143941</v>
      </c>
      <c r="Y95" s="2">
        <f>SUMIFS('RAW Pop'!$L$2:$L$1729,'RAW Pop'!$G$2:$G$1729,C95,'RAW Pop'!$K$2:$K$1729,$Y$1)/5</f>
        <v>15300.944066199061</v>
      </c>
      <c r="Z95" s="2">
        <f>SUMIFS('RAW Pop'!$L$2:$L$1729,'RAW Pop'!$G$2:$G$1729,C95,'RAW Pop'!$K$2:$K$1729,$Z$1)/5</f>
        <v>15667.260198081562</v>
      </c>
      <c r="AA95" s="2">
        <f>SUMIFS('RAW Pop'!$L$2:$L$1729,'RAW Pop'!$G$2:$G$1729,C95,'RAW Pop'!$K$2:$K$1729,$AA$1)/5</f>
        <v>16066.60806104416</v>
      </c>
      <c r="AB95" s="2">
        <f>SUMIFS('RAW Pop'!$L$2:$L$1729,'RAW Pop'!$G$2:$G$1729,C95,'RAW Pop'!$K$2:$K$1729,$AB$1)/5</f>
        <v>16497.67613557036</v>
      </c>
      <c r="AC95" s="2">
        <f>SUMIFS('RAW Pop'!$L$2:$L$1729,'RAW Pop'!$G$2:$G$1729,C95,'RAW Pop'!$K$2:$K$1729,$AC$1)/5</f>
        <v>16973.3169754464</v>
      </c>
      <c r="AD95" s="2">
        <f>SUMIFS('RAW Pop'!$L$2:$L$1729,'RAW Pop'!$G$2:$G$1729,C95,'RAW Pop'!$K$2:$K$1729,$AD$1)/5</f>
        <v>17242.698140025881</v>
      </c>
      <c r="AE95" s="2">
        <f>SUMIFS('RAW Pop'!$L$2:$L$1729,'RAW Pop'!$G$2:$G$1729,C95,'RAW Pop'!$K$2:$K$1729,$AE$1)/5</f>
        <v>17942.009600028981</v>
      </c>
      <c r="AF95" s="2">
        <f>SUMIFS('RAW Pop'!$L$2:$L$1729,'RAW Pop'!$G$2:$G$1729,C95,'RAW Pop'!$K$2:$K$1729,$AF$1)/5</f>
        <v>18758.917773973</v>
      </c>
      <c r="AG95" s="2">
        <f>SUMIFS('RAW Pop'!$L$2:$L$1729,'RAW Pop'!$G$2:$G$1729,C95,'RAW Pop'!$K$2:$K$1729,$AG$1)/5</f>
        <v>19612.278131416759</v>
      </c>
      <c r="AH95" s="2">
        <f>SUMIFS('RAW Pop'!$L$2:$L$1729,'RAW Pop'!$G$2:$G$1729,C95,'RAW Pop'!$K$2:$K$1729,$AH$1)/5</f>
        <v>20266.480216571603</v>
      </c>
      <c r="AI95" s="2">
        <f>SUMIFS('RAW Pop'!$L$2:$L$1729,'RAW Pop'!$G$2:$G$1729,C95,'RAW Pop'!$K$2:$K$1729,$AI$1)/5</f>
        <v>19997.442139906219</v>
      </c>
    </row>
    <row r="96" spans="1:35" x14ac:dyDescent="0.2">
      <c r="A96">
        <f t="shared" si="1"/>
        <v>95</v>
      </c>
      <c r="B96" t="s">
        <v>44</v>
      </c>
      <c r="C96">
        <v>235</v>
      </c>
      <c r="D96" s="2">
        <f>SUMIFS('RAW Pop'!$L$2:$L$1729,'RAW Pop'!$G$2:$G$1729,C96,'RAW Pop'!$K$2:$K$1729,$D$1)/5</f>
        <v>1748.5370277123038</v>
      </c>
      <c r="E96" s="2">
        <f>SUMIFS('RAW Pop'!$L$2:$L$1729,'RAW Pop'!$G$2:$G$1729,C96,'RAW Pop'!$K$2:$K$1729,$E$1)/5</f>
        <v>1618.0460091765581</v>
      </c>
      <c r="F96" s="2">
        <f>SUMIFS('RAW Pop'!$L$2:$L$1729,'RAW Pop'!$G$2:$G$1729,C96,'RAW Pop'!$K$2:$K$1729,$F$1)/5</f>
        <v>1863.0366234723101</v>
      </c>
      <c r="G96" s="2">
        <f>SUMIFS('RAW Pop'!$L$2:$L$1729,'RAW Pop'!$G$2:$G$1729,C96,'RAW Pop'!$K$2:$K$1729,$G$1)/5</f>
        <v>2130.5710111375001</v>
      </c>
      <c r="H96" s="2">
        <f>SUMIFS('RAW Pop'!$L$2:$L$1729,'RAW Pop'!$G$2:$G$1729,C96,'RAW Pop'!$K$2:$K$1729,$H$1)/5</f>
        <v>2403.1868518746201</v>
      </c>
      <c r="I96" s="2">
        <f>SUMIFS('RAW Pop'!$L$2:$L$1729,'RAW Pop'!$G$2:$G$1729,C96,'RAW Pop'!$K$2:$K$1729,$I$1)/5</f>
        <v>2664.9776697944999</v>
      </c>
      <c r="J96" s="2">
        <f>SUMIFS('RAW Pop'!$L$2:$L$1729,'RAW Pop'!$G$2:$G$1729,C96,'RAW Pop'!$K$2:$K$1729,$J$1)/5</f>
        <v>2991.6200024483201</v>
      </c>
      <c r="K96" s="2">
        <f>SUMIFS('RAW Pop'!$L$2:$L$1729,'RAW Pop'!$G$2:$G$1729,C96,'RAW Pop'!$K$2:$K$1729,$K$1)/5</f>
        <v>3153.5199641880399</v>
      </c>
      <c r="L96" s="2">
        <f>SUMIFS('RAW Pop'!$L$2:$L$1729,'RAW Pop'!$G$2:$G$1729,C96,'RAW Pop'!$K$2:$K$1729,$L$1)/5</f>
        <v>3322.3156186606598</v>
      </c>
      <c r="M96" s="2">
        <f>SUMIFS('RAW Pop'!$L$2:$L$1729,'RAW Pop'!$G$2:$G$1729,C96,'RAW Pop'!$K$2:$K$1729,$M$1)/5</f>
        <v>3494.50731081002</v>
      </c>
      <c r="N96" s="2">
        <f>SUMIFS('RAW Pop'!$L$2:$L$1729,'RAW Pop'!$G$2:$G$1729,C96,'RAW Pop'!$K$2:$K$1729,$N$1)/5</f>
        <v>3666.54352176464</v>
      </c>
      <c r="O96" s="2">
        <f>SUMIFS('RAW Pop'!$L$2:$L$1729,'RAW Pop'!$G$2:$G$1729,C96,'RAW Pop'!$K$2:$K$1729,$O$1)/5</f>
        <v>3709.9491409814595</v>
      </c>
      <c r="P96" s="2">
        <f>SUMIFS('RAW Pop'!$L$2:$L$1729,'RAW Pop'!$G$2:$G$1729,C96,'RAW Pop'!$K$2:$K$1729,$P$1)/5</f>
        <v>3858.1887636963802</v>
      </c>
      <c r="Q96" s="2">
        <f>SUMIFS('RAW Pop'!$L$2:$L$1729,'RAW Pop'!$G$2:$G$1729,C96,'RAW Pop'!$K$2:$K$1729,$Q$1)/5</f>
        <v>3981.0727937696802</v>
      </c>
      <c r="R96" s="2">
        <f>SUMIFS('RAW Pop'!$L$2:$L$1729,'RAW Pop'!$G$2:$G$1729,C96,'RAW Pop'!$K$2:$K$1729,$R$1)/5</f>
        <v>4072.5200450931602</v>
      </c>
      <c r="S96" s="2">
        <f>SUMIFS('RAW Pop'!$L$2:$L$1729,'RAW Pop'!$G$2:$G$1729,C96,'RAW Pop'!$K$2:$K$1729,$S$1)/5</f>
        <v>4132.9752875698405</v>
      </c>
      <c r="T96" s="2">
        <f>SUMIFS('RAW Pop'!$L$2:$L$1729,'RAW Pop'!$G$2:$G$1729,C96,'RAW Pop'!$K$2:$K$1729,$T$1)/5</f>
        <v>4086.6505650855202</v>
      </c>
      <c r="U96" s="2">
        <f>SUMIFS('RAW Pop'!$L$2:$L$1729,'RAW Pop'!$G$2:$G$1729,C96,'RAW Pop'!$K$2:$K$1729,$U$1)/5</f>
        <v>4121.0303367024599</v>
      </c>
      <c r="V96" s="2">
        <f>SUMIFS('RAW Pop'!$L$2:$L$1729,'RAW Pop'!$G$2:$G$1729,C96,'RAW Pop'!$K$2:$K$1729,$V$1)/5</f>
        <v>4130.7793690193193</v>
      </c>
      <c r="W96" s="2">
        <f>SUMIFS('RAW Pop'!$L$2:$L$1729,'RAW Pop'!$G$2:$G$1729,C96,'RAW Pop'!$K$2:$K$1729,$W$1)/5</f>
        <v>4118.8748592805005</v>
      </c>
      <c r="X96" s="2">
        <f>SUMIFS('RAW Pop'!$L$2:$L$1729,'RAW Pop'!$G$2:$G$1729,C96,'RAW Pop'!$K$2:$K$1729,$X$1)/5</f>
        <v>4092.6392207956401</v>
      </c>
      <c r="Y96" s="2">
        <f>SUMIFS('RAW Pop'!$L$2:$L$1729,'RAW Pop'!$G$2:$G$1729,C96,'RAW Pop'!$K$2:$K$1729,$Y$1)/5</f>
        <v>4047.7793626120997</v>
      </c>
      <c r="Z96" s="2">
        <f>SUMIFS('RAW Pop'!$L$2:$L$1729,'RAW Pop'!$G$2:$G$1729,C96,'RAW Pop'!$K$2:$K$1729,$Z$1)/5</f>
        <v>4068.7952188639401</v>
      </c>
      <c r="AA96" s="2">
        <f>SUMIFS('RAW Pop'!$L$2:$L$1729,'RAW Pop'!$G$2:$G$1729,C96,'RAW Pop'!$K$2:$K$1729,$AA$1)/5</f>
        <v>4093.2115115368797</v>
      </c>
      <c r="AB96" s="2">
        <f>SUMIFS('RAW Pop'!$L$2:$L$1729,'RAW Pop'!$G$2:$G$1729,C96,'RAW Pop'!$K$2:$K$1729,$AB$1)/5</f>
        <v>4120.4555756998598</v>
      </c>
      <c r="AC96" s="2">
        <f>SUMIFS('RAW Pop'!$L$2:$L$1729,'RAW Pop'!$G$2:$G$1729,C96,'RAW Pop'!$K$2:$K$1729,$AC$1)/5</f>
        <v>4152.2673340869205</v>
      </c>
      <c r="AD96" s="2">
        <f>SUMIFS('RAW Pop'!$L$2:$L$1729,'RAW Pop'!$G$2:$G$1729,C96,'RAW Pop'!$K$2:$K$1729,$AD$1)/5</f>
        <v>4173.7629372093397</v>
      </c>
      <c r="AE96" s="2">
        <f>SUMIFS('RAW Pop'!$L$2:$L$1729,'RAW Pop'!$G$2:$G$1729,C96,'RAW Pop'!$K$2:$K$1729,$AE$1)/5</f>
        <v>4264.9768980557201</v>
      </c>
      <c r="AF96" s="2">
        <f>SUMIFS('RAW Pop'!$L$2:$L$1729,'RAW Pop'!$G$2:$G$1729,C96,'RAW Pop'!$K$2:$K$1729,$AF$1)/5</f>
        <v>4359.9278594478601</v>
      </c>
      <c r="AG96" s="2">
        <f>SUMIFS('RAW Pop'!$L$2:$L$1729,'RAW Pop'!$G$2:$G$1729,C96,'RAW Pop'!$K$2:$K$1729,$AG$1)/5</f>
        <v>4456.8413121852</v>
      </c>
      <c r="AH96" s="2">
        <f>SUMIFS('RAW Pop'!$L$2:$L$1729,'RAW Pop'!$G$2:$G$1729,C96,'RAW Pop'!$K$2:$K$1729,$AH$1)/5</f>
        <v>4509.2576225276007</v>
      </c>
      <c r="AI96" s="2">
        <f>SUMIFS('RAW Pop'!$L$2:$L$1729,'RAW Pop'!$G$2:$G$1729,C96,'RAW Pop'!$K$2:$K$1729,$AI$1)/5</f>
        <v>4371.8468025893399</v>
      </c>
    </row>
    <row r="97" spans="1:35" x14ac:dyDescent="0.2">
      <c r="A97">
        <f t="shared" si="1"/>
        <v>96</v>
      </c>
      <c r="B97" t="s">
        <v>44</v>
      </c>
      <c r="C97">
        <v>235</v>
      </c>
      <c r="D97" s="2">
        <f>SUMIFS('RAW Pop'!$L$2:$L$1729,'RAW Pop'!$G$2:$G$1729,C97,'RAW Pop'!$K$2:$K$1729,$D$1)/5</f>
        <v>1748.5370277123038</v>
      </c>
      <c r="E97" s="2">
        <f>SUMIFS('RAW Pop'!$L$2:$L$1729,'RAW Pop'!$G$2:$G$1729,C97,'RAW Pop'!$K$2:$K$1729,$E$1)/5</f>
        <v>1618.0460091765581</v>
      </c>
      <c r="F97" s="2">
        <f>SUMIFS('RAW Pop'!$L$2:$L$1729,'RAW Pop'!$G$2:$G$1729,C97,'RAW Pop'!$K$2:$K$1729,$F$1)/5</f>
        <v>1863.0366234723101</v>
      </c>
      <c r="G97" s="2">
        <f>SUMIFS('RAW Pop'!$L$2:$L$1729,'RAW Pop'!$G$2:$G$1729,C97,'RAW Pop'!$K$2:$K$1729,$G$1)/5</f>
        <v>2130.5710111375001</v>
      </c>
      <c r="H97" s="2">
        <f>SUMIFS('RAW Pop'!$L$2:$L$1729,'RAW Pop'!$G$2:$G$1729,C97,'RAW Pop'!$K$2:$K$1729,$H$1)/5</f>
        <v>2403.1868518746201</v>
      </c>
      <c r="I97" s="2">
        <f>SUMIFS('RAW Pop'!$L$2:$L$1729,'RAW Pop'!$G$2:$G$1729,C97,'RAW Pop'!$K$2:$K$1729,$I$1)/5</f>
        <v>2664.9776697944999</v>
      </c>
      <c r="J97" s="2">
        <f>SUMIFS('RAW Pop'!$L$2:$L$1729,'RAW Pop'!$G$2:$G$1729,C97,'RAW Pop'!$K$2:$K$1729,$J$1)/5</f>
        <v>2991.6200024483201</v>
      </c>
      <c r="K97" s="2">
        <f>SUMIFS('RAW Pop'!$L$2:$L$1729,'RAW Pop'!$G$2:$G$1729,C97,'RAW Pop'!$K$2:$K$1729,$K$1)/5</f>
        <v>3153.5199641880399</v>
      </c>
      <c r="L97" s="2">
        <f>SUMIFS('RAW Pop'!$L$2:$L$1729,'RAW Pop'!$G$2:$G$1729,C97,'RAW Pop'!$K$2:$K$1729,$L$1)/5</f>
        <v>3322.3156186606598</v>
      </c>
      <c r="M97" s="2">
        <f>SUMIFS('RAW Pop'!$L$2:$L$1729,'RAW Pop'!$G$2:$G$1729,C97,'RAW Pop'!$K$2:$K$1729,$M$1)/5</f>
        <v>3494.50731081002</v>
      </c>
      <c r="N97" s="2">
        <f>SUMIFS('RAW Pop'!$L$2:$L$1729,'RAW Pop'!$G$2:$G$1729,C97,'RAW Pop'!$K$2:$K$1729,$N$1)/5</f>
        <v>3666.54352176464</v>
      </c>
      <c r="O97" s="2">
        <f>SUMIFS('RAW Pop'!$L$2:$L$1729,'RAW Pop'!$G$2:$G$1729,C97,'RAW Pop'!$K$2:$K$1729,$O$1)/5</f>
        <v>3709.9491409814595</v>
      </c>
      <c r="P97" s="2">
        <f>SUMIFS('RAW Pop'!$L$2:$L$1729,'RAW Pop'!$G$2:$G$1729,C97,'RAW Pop'!$K$2:$K$1729,$P$1)/5</f>
        <v>3858.1887636963802</v>
      </c>
      <c r="Q97" s="2">
        <f>SUMIFS('RAW Pop'!$L$2:$L$1729,'RAW Pop'!$G$2:$G$1729,C97,'RAW Pop'!$K$2:$K$1729,$Q$1)/5</f>
        <v>3981.0727937696802</v>
      </c>
      <c r="R97" s="2">
        <f>SUMIFS('RAW Pop'!$L$2:$L$1729,'RAW Pop'!$G$2:$G$1729,C97,'RAW Pop'!$K$2:$K$1729,$R$1)/5</f>
        <v>4072.5200450931602</v>
      </c>
      <c r="S97" s="2">
        <f>SUMIFS('RAW Pop'!$L$2:$L$1729,'RAW Pop'!$G$2:$G$1729,C97,'RAW Pop'!$K$2:$K$1729,$S$1)/5</f>
        <v>4132.9752875698405</v>
      </c>
      <c r="T97" s="2">
        <f>SUMIFS('RAW Pop'!$L$2:$L$1729,'RAW Pop'!$G$2:$G$1729,C97,'RAW Pop'!$K$2:$K$1729,$T$1)/5</f>
        <v>4086.6505650855202</v>
      </c>
      <c r="U97" s="2">
        <f>SUMIFS('RAW Pop'!$L$2:$L$1729,'RAW Pop'!$G$2:$G$1729,C97,'RAW Pop'!$K$2:$K$1729,$U$1)/5</f>
        <v>4121.0303367024599</v>
      </c>
      <c r="V97" s="2">
        <f>SUMIFS('RAW Pop'!$L$2:$L$1729,'RAW Pop'!$G$2:$G$1729,C97,'RAW Pop'!$K$2:$K$1729,$V$1)/5</f>
        <v>4130.7793690193193</v>
      </c>
      <c r="W97" s="2">
        <f>SUMIFS('RAW Pop'!$L$2:$L$1729,'RAW Pop'!$G$2:$G$1729,C97,'RAW Pop'!$K$2:$K$1729,$W$1)/5</f>
        <v>4118.8748592805005</v>
      </c>
      <c r="X97" s="2">
        <f>SUMIFS('RAW Pop'!$L$2:$L$1729,'RAW Pop'!$G$2:$G$1729,C97,'RAW Pop'!$K$2:$K$1729,$X$1)/5</f>
        <v>4092.6392207956401</v>
      </c>
      <c r="Y97" s="2">
        <f>SUMIFS('RAW Pop'!$L$2:$L$1729,'RAW Pop'!$G$2:$G$1729,C97,'RAW Pop'!$K$2:$K$1729,$Y$1)/5</f>
        <v>4047.7793626120997</v>
      </c>
      <c r="Z97" s="2">
        <f>SUMIFS('RAW Pop'!$L$2:$L$1729,'RAW Pop'!$G$2:$G$1729,C97,'RAW Pop'!$K$2:$K$1729,$Z$1)/5</f>
        <v>4068.7952188639401</v>
      </c>
      <c r="AA97" s="2">
        <f>SUMIFS('RAW Pop'!$L$2:$L$1729,'RAW Pop'!$G$2:$G$1729,C97,'RAW Pop'!$K$2:$K$1729,$AA$1)/5</f>
        <v>4093.2115115368797</v>
      </c>
      <c r="AB97" s="2">
        <f>SUMIFS('RAW Pop'!$L$2:$L$1729,'RAW Pop'!$G$2:$G$1729,C97,'RAW Pop'!$K$2:$K$1729,$AB$1)/5</f>
        <v>4120.4555756998598</v>
      </c>
      <c r="AC97" s="2">
        <f>SUMIFS('RAW Pop'!$L$2:$L$1729,'RAW Pop'!$G$2:$G$1729,C97,'RAW Pop'!$K$2:$K$1729,$AC$1)/5</f>
        <v>4152.2673340869205</v>
      </c>
      <c r="AD97" s="2">
        <f>SUMIFS('RAW Pop'!$L$2:$L$1729,'RAW Pop'!$G$2:$G$1729,C97,'RAW Pop'!$K$2:$K$1729,$AD$1)/5</f>
        <v>4173.7629372093397</v>
      </c>
      <c r="AE97" s="2">
        <f>SUMIFS('RAW Pop'!$L$2:$L$1729,'RAW Pop'!$G$2:$G$1729,C97,'RAW Pop'!$K$2:$K$1729,$AE$1)/5</f>
        <v>4264.9768980557201</v>
      </c>
      <c r="AF97" s="2">
        <f>SUMIFS('RAW Pop'!$L$2:$L$1729,'RAW Pop'!$G$2:$G$1729,C97,'RAW Pop'!$K$2:$K$1729,$AF$1)/5</f>
        <v>4359.9278594478601</v>
      </c>
      <c r="AG97" s="2">
        <f>SUMIFS('RAW Pop'!$L$2:$L$1729,'RAW Pop'!$G$2:$G$1729,C97,'RAW Pop'!$K$2:$K$1729,$AG$1)/5</f>
        <v>4456.8413121852</v>
      </c>
      <c r="AH97" s="2">
        <f>SUMIFS('RAW Pop'!$L$2:$L$1729,'RAW Pop'!$G$2:$G$1729,C97,'RAW Pop'!$K$2:$K$1729,$AH$1)/5</f>
        <v>4509.2576225276007</v>
      </c>
      <c r="AI97" s="2">
        <f>SUMIFS('RAW Pop'!$L$2:$L$1729,'RAW Pop'!$G$2:$G$1729,C97,'RAW Pop'!$K$2:$K$1729,$AI$1)/5</f>
        <v>4371.8468025893399</v>
      </c>
    </row>
    <row r="98" spans="1:35" x14ac:dyDescent="0.2">
      <c r="A98">
        <f t="shared" si="1"/>
        <v>97</v>
      </c>
      <c r="B98" t="s">
        <v>44</v>
      </c>
      <c r="C98">
        <v>235</v>
      </c>
      <c r="D98" s="2">
        <f>SUMIFS('RAW Pop'!$L$2:$L$1729,'RAW Pop'!$G$2:$G$1729,C98,'RAW Pop'!$K$2:$K$1729,$D$1)/5</f>
        <v>1748.5370277123038</v>
      </c>
      <c r="E98" s="2">
        <f>SUMIFS('RAW Pop'!$L$2:$L$1729,'RAW Pop'!$G$2:$G$1729,C98,'RAW Pop'!$K$2:$K$1729,$E$1)/5</f>
        <v>1618.0460091765581</v>
      </c>
      <c r="F98" s="2">
        <f>SUMIFS('RAW Pop'!$L$2:$L$1729,'RAW Pop'!$G$2:$G$1729,C98,'RAW Pop'!$K$2:$K$1729,$F$1)/5</f>
        <v>1863.0366234723101</v>
      </c>
      <c r="G98" s="2">
        <f>SUMIFS('RAW Pop'!$L$2:$L$1729,'RAW Pop'!$G$2:$G$1729,C98,'RAW Pop'!$K$2:$K$1729,$G$1)/5</f>
        <v>2130.5710111375001</v>
      </c>
      <c r="H98" s="2">
        <f>SUMIFS('RAW Pop'!$L$2:$L$1729,'RAW Pop'!$G$2:$G$1729,C98,'RAW Pop'!$K$2:$K$1729,$H$1)/5</f>
        <v>2403.1868518746201</v>
      </c>
      <c r="I98" s="2">
        <f>SUMIFS('RAW Pop'!$L$2:$L$1729,'RAW Pop'!$G$2:$G$1729,C98,'RAW Pop'!$K$2:$K$1729,$I$1)/5</f>
        <v>2664.9776697944999</v>
      </c>
      <c r="J98" s="2">
        <f>SUMIFS('RAW Pop'!$L$2:$L$1729,'RAW Pop'!$G$2:$G$1729,C98,'RAW Pop'!$K$2:$K$1729,$J$1)/5</f>
        <v>2991.6200024483201</v>
      </c>
      <c r="K98" s="2">
        <f>SUMIFS('RAW Pop'!$L$2:$L$1729,'RAW Pop'!$G$2:$G$1729,C98,'RAW Pop'!$K$2:$K$1729,$K$1)/5</f>
        <v>3153.5199641880399</v>
      </c>
      <c r="L98" s="2">
        <f>SUMIFS('RAW Pop'!$L$2:$L$1729,'RAW Pop'!$G$2:$G$1729,C98,'RAW Pop'!$K$2:$K$1729,$L$1)/5</f>
        <v>3322.3156186606598</v>
      </c>
      <c r="M98" s="2">
        <f>SUMIFS('RAW Pop'!$L$2:$L$1729,'RAW Pop'!$G$2:$G$1729,C98,'RAW Pop'!$K$2:$K$1729,$M$1)/5</f>
        <v>3494.50731081002</v>
      </c>
      <c r="N98" s="2">
        <f>SUMIFS('RAW Pop'!$L$2:$L$1729,'RAW Pop'!$G$2:$G$1729,C98,'RAW Pop'!$K$2:$K$1729,$N$1)/5</f>
        <v>3666.54352176464</v>
      </c>
      <c r="O98" s="2">
        <f>SUMIFS('RAW Pop'!$L$2:$L$1729,'RAW Pop'!$G$2:$G$1729,C98,'RAW Pop'!$K$2:$K$1729,$O$1)/5</f>
        <v>3709.9491409814595</v>
      </c>
      <c r="P98" s="2">
        <f>SUMIFS('RAW Pop'!$L$2:$L$1729,'RAW Pop'!$G$2:$G$1729,C98,'RAW Pop'!$K$2:$K$1729,$P$1)/5</f>
        <v>3858.1887636963802</v>
      </c>
      <c r="Q98" s="2">
        <f>SUMIFS('RAW Pop'!$L$2:$L$1729,'RAW Pop'!$G$2:$G$1729,C98,'RAW Pop'!$K$2:$K$1729,$Q$1)/5</f>
        <v>3981.0727937696802</v>
      </c>
      <c r="R98" s="2">
        <f>SUMIFS('RAW Pop'!$L$2:$L$1729,'RAW Pop'!$G$2:$G$1729,C98,'RAW Pop'!$K$2:$K$1729,$R$1)/5</f>
        <v>4072.5200450931602</v>
      </c>
      <c r="S98" s="2">
        <f>SUMIFS('RAW Pop'!$L$2:$L$1729,'RAW Pop'!$G$2:$G$1729,C98,'RAW Pop'!$K$2:$K$1729,$S$1)/5</f>
        <v>4132.9752875698405</v>
      </c>
      <c r="T98" s="2">
        <f>SUMIFS('RAW Pop'!$L$2:$L$1729,'RAW Pop'!$G$2:$G$1729,C98,'RAW Pop'!$K$2:$K$1729,$T$1)/5</f>
        <v>4086.6505650855202</v>
      </c>
      <c r="U98" s="2">
        <f>SUMIFS('RAW Pop'!$L$2:$L$1729,'RAW Pop'!$G$2:$G$1729,C98,'RAW Pop'!$K$2:$K$1729,$U$1)/5</f>
        <v>4121.0303367024599</v>
      </c>
      <c r="V98" s="2">
        <f>SUMIFS('RAW Pop'!$L$2:$L$1729,'RAW Pop'!$G$2:$G$1729,C98,'RAW Pop'!$K$2:$K$1729,$V$1)/5</f>
        <v>4130.7793690193193</v>
      </c>
      <c r="W98" s="2">
        <f>SUMIFS('RAW Pop'!$L$2:$L$1729,'RAW Pop'!$G$2:$G$1729,C98,'RAW Pop'!$K$2:$K$1729,$W$1)/5</f>
        <v>4118.8748592805005</v>
      </c>
      <c r="X98" s="2">
        <f>SUMIFS('RAW Pop'!$L$2:$L$1729,'RAW Pop'!$G$2:$G$1729,C98,'RAW Pop'!$K$2:$K$1729,$X$1)/5</f>
        <v>4092.6392207956401</v>
      </c>
      <c r="Y98" s="2">
        <f>SUMIFS('RAW Pop'!$L$2:$L$1729,'RAW Pop'!$G$2:$G$1729,C98,'RAW Pop'!$K$2:$K$1729,$Y$1)/5</f>
        <v>4047.7793626120997</v>
      </c>
      <c r="Z98" s="2">
        <f>SUMIFS('RAW Pop'!$L$2:$L$1729,'RAW Pop'!$G$2:$G$1729,C98,'RAW Pop'!$K$2:$K$1729,$Z$1)/5</f>
        <v>4068.7952188639401</v>
      </c>
      <c r="AA98" s="2">
        <f>SUMIFS('RAW Pop'!$L$2:$L$1729,'RAW Pop'!$G$2:$G$1729,C98,'RAW Pop'!$K$2:$K$1729,$AA$1)/5</f>
        <v>4093.2115115368797</v>
      </c>
      <c r="AB98" s="2">
        <f>SUMIFS('RAW Pop'!$L$2:$L$1729,'RAW Pop'!$G$2:$G$1729,C98,'RAW Pop'!$K$2:$K$1729,$AB$1)/5</f>
        <v>4120.4555756998598</v>
      </c>
      <c r="AC98" s="2">
        <f>SUMIFS('RAW Pop'!$L$2:$L$1729,'RAW Pop'!$G$2:$G$1729,C98,'RAW Pop'!$K$2:$K$1729,$AC$1)/5</f>
        <v>4152.2673340869205</v>
      </c>
      <c r="AD98" s="2">
        <f>SUMIFS('RAW Pop'!$L$2:$L$1729,'RAW Pop'!$G$2:$G$1729,C98,'RAW Pop'!$K$2:$K$1729,$AD$1)/5</f>
        <v>4173.7629372093397</v>
      </c>
      <c r="AE98" s="2">
        <f>SUMIFS('RAW Pop'!$L$2:$L$1729,'RAW Pop'!$G$2:$G$1729,C98,'RAW Pop'!$K$2:$K$1729,$AE$1)/5</f>
        <v>4264.9768980557201</v>
      </c>
      <c r="AF98" s="2">
        <f>SUMIFS('RAW Pop'!$L$2:$L$1729,'RAW Pop'!$G$2:$G$1729,C98,'RAW Pop'!$K$2:$K$1729,$AF$1)/5</f>
        <v>4359.9278594478601</v>
      </c>
      <c r="AG98" s="2">
        <f>SUMIFS('RAW Pop'!$L$2:$L$1729,'RAW Pop'!$G$2:$G$1729,C98,'RAW Pop'!$K$2:$K$1729,$AG$1)/5</f>
        <v>4456.8413121852</v>
      </c>
      <c r="AH98" s="2">
        <f>SUMIFS('RAW Pop'!$L$2:$L$1729,'RAW Pop'!$G$2:$G$1729,C98,'RAW Pop'!$K$2:$K$1729,$AH$1)/5</f>
        <v>4509.2576225276007</v>
      </c>
      <c r="AI98" s="2">
        <f>SUMIFS('RAW Pop'!$L$2:$L$1729,'RAW Pop'!$G$2:$G$1729,C98,'RAW Pop'!$K$2:$K$1729,$AI$1)/5</f>
        <v>4371.8468025893399</v>
      </c>
    </row>
    <row r="99" spans="1:35" x14ac:dyDescent="0.2">
      <c r="A99">
        <f>A98+1</f>
        <v>98</v>
      </c>
      <c r="B99" t="s">
        <v>44</v>
      </c>
      <c r="C99">
        <v>235</v>
      </c>
      <c r="D99" s="2">
        <f>SUMIFS('RAW Pop'!$L$2:$L$1729,'RAW Pop'!$G$2:$G$1729,C99,'RAW Pop'!$K$2:$K$1729,$D$1)/5</f>
        <v>1748.5370277123038</v>
      </c>
      <c r="E99" s="2">
        <f>SUMIFS('RAW Pop'!$L$2:$L$1729,'RAW Pop'!$G$2:$G$1729,C99,'RAW Pop'!$K$2:$K$1729,$E$1)/5</f>
        <v>1618.0460091765581</v>
      </c>
      <c r="F99" s="2">
        <f>SUMIFS('RAW Pop'!$L$2:$L$1729,'RAW Pop'!$G$2:$G$1729,C99,'RAW Pop'!$K$2:$K$1729,$F$1)/5</f>
        <v>1863.0366234723101</v>
      </c>
      <c r="G99" s="2">
        <f>SUMIFS('RAW Pop'!$L$2:$L$1729,'RAW Pop'!$G$2:$G$1729,C99,'RAW Pop'!$K$2:$K$1729,$G$1)/5</f>
        <v>2130.5710111375001</v>
      </c>
      <c r="H99" s="2">
        <f>SUMIFS('RAW Pop'!$L$2:$L$1729,'RAW Pop'!$G$2:$G$1729,C99,'RAW Pop'!$K$2:$K$1729,$H$1)/5</f>
        <v>2403.1868518746201</v>
      </c>
      <c r="I99" s="2">
        <f>SUMIFS('RAW Pop'!$L$2:$L$1729,'RAW Pop'!$G$2:$G$1729,C99,'RAW Pop'!$K$2:$K$1729,$I$1)/5</f>
        <v>2664.9776697944999</v>
      </c>
      <c r="J99" s="2">
        <f>SUMIFS('RAW Pop'!$L$2:$L$1729,'RAW Pop'!$G$2:$G$1729,C99,'RAW Pop'!$K$2:$K$1729,$J$1)/5</f>
        <v>2991.6200024483201</v>
      </c>
      <c r="K99" s="2">
        <f>SUMIFS('RAW Pop'!$L$2:$L$1729,'RAW Pop'!$G$2:$G$1729,C99,'RAW Pop'!$K$2:$K$1729,$K$1)/5</f>
        <v>3153.5199641880399</v>
      </c>
      <c r="L99" s="2">
        <f>SUMIFS('RAW Pop'!$L$2:$L$1729,'RAW Pop'!$G$2:$G$1729,C99,'RAW Pop'!$K$2:$K$1729,$L$1)/5</f>
        <v>3322.3156186606598</v>
      </c>
      <c r="M99" s="2">
        <f>SUMIFS('RAW Pop'!$L$2:$L$1729,'RAW Pop'!$G$2:$G$1729,C99,'RAW Pop'!$K$2:$K$1729,$M$1)/5</f>
        <v>3494.50731081002</v>
      </c>
      <c r="N99" s="2">
        <f>SUMIFS('RAW Pop'!$L$2:$L$1729,'RAW Pop'!$G$2:$G$1729,C99,'RAW Pop'!$K$2:$K$1729,$N$1)/5</f>
        <v>3666.54352176464</v>
      </c>
      <c r="O99" s="2">
        <f>SUMIFS('RAW Pop'!$L$2:$L$1729,'RAW Pop'!$G$2:$G$1729,C99,'RAW Pop'!$K$2:$K$1729,$O$1)/5</f>
        <v>3709.9491409814595</v>
      </c>
      <c r="P99" s="2">
        <f>SUMIFS('RAW Pop'!$L$2:$L$1729,'RAW Pop'!$G$2:$G$1729,C99,'RAW Pop'!$K$2:$K$1729,$P$1)/5</f>
        <v>3858.1887636963802</v>
      </c>
      <c r="Q99" s="2">
        <f>SUMIFS('RAW Pop'!$L$2:$L$1729,'RAW Pop'!$G$2:$G$1729,C99,'RAW Pop'!$K$2:$K$1729,$Q$1)/5</f>
        <v>3981.0727937696802</v>
      </c>
      <c r="R99" s="2">
        <f>SUMIFS('RAW Pop'!$L$2:$L$1729,'RAW Pop'!$G$2:$G$1729,C99,'RAW Pop'!$K$2:$K$1729,$R$1)/5</f>
        <v>4072.5200450931602</v>
      </c>
      <c r="S99" s="2">
        <f>SUMIFS('RAW Pop'!$L$2:$L$1729,'RAW Pop'!$G$2:$G$1729,C99,'RAW Pop'!$K$2:$K$1729,$S$1)/5</f>
        <v>4132.9752875698405</v>
      </c>
      <c r="T99" s="2">
        <f>SUMIFS('RAW Pop'!$L$2:$L$1729,'RAW Pop'!$G$2:$G$1729,C99,'RAW Pop'!$K$2:$K$1729,$T$1)/5</f>
        <v>4086.6505650855202</v>
      </c>
      <c r="U99" s="2">
        <f>SUMIFS('RAW Pop'!$L$2:$L$1729,'RAW Pop'!$G$2:$G$1729,C99,'RAW Pop'!$K$2:$K$1729,$U$1)/5</f>
        <v>4121.0303367024599</v>
      </c>
      <c r="V99" s="2">
        <f>SUMIFS('RAW Pop'!$L$2:$L$1729,'RAW Pop'!$G$2:$G$1729,C99,'RAW Pop'!$K$2:$K$1729,$V$1)/5</f>
        <v>4130.7793690193193</v>
      </c>
      <c r="W99" s="2">
        <f>SUMIFS('RAW Pop'!$L$2:$L$1729,'RAW Pop'!$G$2:$G$1729,C99,'RAW Pop'!$K$2:$K$1729,$W$1)/5</f>
        <v>4118.8748592805005</v>
      </c>
      <c r="X99" s="2">
        <f>SUMIFS('RAW Pop'!$L$2:$L$1729,'RAW Pop'!$G$2:$G$1729,C99,'RAW Pop'!$K$2:$K$1729,$X$1)/5</f>
        <v>4092.6392207956401</v>
      </c>
      <c r="Y99" s="2">
        <f>SUMIFS('RAW Pop'!$L$2:$L$1729,'RAW Pop'!$G$2:$G$1729,C99,'RAW Pop'!$K$2:$K$1729,$Y$1)/5</f>
        <v>4047.7793626120997</v>
      </c>
      <c r="Z99" s="2">
        <f>SUMIFS('RAW Pop'!$L$2:$L$1729,'RAW Pop'!$G$2:$G$1729,C99,'RAW Pop'!$K$2:$K$1729,$Z$1)/5</f>
        <v>4068.7952188639401</v>
      </c>
      <c r="AA99" s="2">
        <f>SUMIFS('RAW Pop'!$L$2:$L$1729,'RAW Pop'!$G$2:$G$1729,C99,'RAW Pop'!$K$2:$K$1729,$AA$1)/5</f>
        <v>4093.2115115368797</v>
      </c>
      <c r="AB99" s="2">
        <f>SUMIFS('RAW Pop'!$L$2:$L$1729,'RAW Pop'!$G$2:$G$1729,C99,'RAW Pop'!$K$2:$K$1729,$AB$1)/5</f>
        <v>4120.4555756998598</v>
      </c>
      <c r="AC99" s="2">
        <f>SUMIFS('RAW Pop'!$L$2:$L$1729,'RAW Pop'!$G$2:$G$1729,C99,'RAW Pop'!$K$2:$K$1729,$AC$1)/5</f>
        <v>4152.2673340869205</v>
      </c>
      <c r="AD99" s="2">
        <f>SUMIFS('RAW Pop'!$L$2:$L$1729,'RAW Pop'!$G$2:$G$1729,C99,'RAW Pop'!$K$2:$K$1729,$AD$1)/5</f>
        <v>4173.7629372093397</v>
      </c>
      <c r="AE99" s="2">
        <f>SUMIFS('RAW Pop'!$L$2:$L$1729,'RAW Pop'!$G$2:$G$1729,C99,'RAW Pop'!$K$2:$K$1729,$AE$1)/5</f>
        <v>4264.9768980557201</v>
      </c>
      <c r="AF99" s="2">
        <f>SUMIFS('RAW Pop'!$L$2:$L$1729,'RAW Pop'!$G$2:$G$1729,C99,'RAW Pop'!$K$2:$K$1729,$AF$1)/5</f>
        <v>4359.9278594478601</v>
      </c>
      <c r="AG99" s="2">
        <f>SUMIFS('RAW Pop'!$L$2:$L$1729,'RAW Pop'!$G$2:$G$1729,C99,'RAW Pop'!$K$2:$K$1729,$AG$1)/5</f>
        <v>4456.8413121852</v>
      </c>
      <c r="AH99" s="2">
        <f>SUMIFS('RAW Pop'!$L$2:$L$1729,'RAW Pop'!$G$2:$G$1729,C99,'RAW Pop'!$K$2:$K$1729,$AH$1)/5</f>
        <v>4509.2576225276007</v>
      </c>
      <c r="AI99" s="2">
        <f>SUMIFS('RAW Pop'!$L$2:$L$1729,'RAW Pop'!$G$2:$G$1729,C99,'RAW Pop'!$K$2:$K$1729,$AI$1)/5</f>
        <v>4371.8468025893399</v>
      </c>
    </row>
    <row r="100" spans="1:35" x14ac:dyDescent="0.2">
      <c r="A100">
        <f>A99+1</f>
        <v>99</v>
      </c>
      <c r="B100" t="s">
        <v>44</v>
      </c>
      <c r="C100">
        <v>235</v>
      </c>
      <c r="D100" s="2">
        <f>SUMIFS('RAW Pop'!$L$2:$L$1729,'RAW Pop'!$G$2:$G$1729,C100,'RAW Pop'!$K$2:$K$1729,$D$1)/5</f>
        <v>1748.5370277123038</v>
      </c>
      <c r="E100" s="2">
        <f>SUMIFS('RAW Pop'!$L$2:$L$1729,'RAW Pop'!$G$2:$G$1729,C100,'RAW Pop'!$K$2:$K$1729,$E$1)/5</f>
        <v>1618.0460091765581</v>
      </c>
      <c r="F100" s="2">
        <f>SUMIFS('RAW Pop'!$L$2:$L$1729,'RAW Pop'!$G$2:$G$1729,C100,'RAW Pop'!$K$2:$K$1729,$F$1)/5</f>
        <v>1863.0366234723101</v>
      </c>
      <c r="G100" s="2">
        <f>SUMIFS('RAW Pop'!$L$2:$L$1729,'RAW Pop'!$G$2:$G$1729,C100,'RAW Pop'!$K$2:$K$1729,$G$1)/5</f>
        <v>2130.5710111375001</v>
      </c>
      <c r="H100" s="2">
        <f>SUMIFS('RAW Pop'!$L$2:$L$1729,'RAW Pop'!$G$2:$G$1729,C100,'RAW Pop'!$K$2:$K$1729,$H$1)/5</f>
        <v>2403.1868518746201</v>
      </c>
      <c r="I100" s="2">
        <f>SUMIFS('RAW Pop'!$L$2:$L$1729,'RAW Pop'!$G$2:$G$1729,C100,'RAW Pop'!$K$2:$K$1729,$I$1)/5</f>
        <v>2664.9776697944999</v>
      </c>
      <c r="J100" s="2">
        <f>SUMIFS('RAW Pop'!$L$2:$L$1729,'RAW Pop'!$G$2:$G$1729,C100,'RAW Pop'!$K$2:$K$1729,$J$1)/5</f>
        <v>2991.6200024483201</v>
      </c>
      <c r="K100" s="2">
        <f>SUMIFS('RAW Pop'!$L$2:$L$1729,'RAW Pop'!$G$2:$G$1729,C100,'RAW Pop'!$K$2:$K$1729,$K$1)/5</f>
        <v>3153.5199641880399</v>
      </c>
      <c r="L100" s="2">
        <f>SUMIFS('RAW Pop'!$L$2:$L$1729,'RAW Pop'!$G$2:$G$1729,C100,'RAW Pop'!$K$2:$K$1729,$L$1)/5</f>
        <v>3322.3156186606598</v>
      </c>
      <c r="M100" s="2">
        <f>SUMIFS('RAW Pop'!$L$2:$L$1729,'RAW Pop'!$G$2:$G$1729,C100,'RAW Pop'!$K$2:$K$1729,$M$1)/5</f>
        <v>3494.50731081002</v>
      </c>
      <c r="N100" s="2">
        <f>SUMIFS('RAW Pop'!$L$2:$L$1729,'RAW Pop'!$G$2:$G$1729,C100,'RAW Pop'!$K$2:$K$1729,$N$1)/5</f>
        <v>3666.54352176464</v>
      </c>
      <c r="O100" s="2">
        <f>SUMIFS('RAW Pop'!$L$2:$L$1729,'RAW Pop'!$G$2:$G$1729,C100,'RAW Pop'!$K$2:$K$1729,$O$1)/5</f>
        <v>3709.9491409814595</v>
      </c>
      <c r="P100" s="2">
        <f>SUMIFS('RAW Pop'!$L$2:$L$1729,'RAW Pop'!$G$2:$G$1729,C100,'RAW Pop'!$K$2:$K$1729,$P$1)/5</f>
        <v>3858.1887636963802</v>
      </c>
      <c r="Q100" s="2">
        <f>SUMIFS('RAW Pop'!$L$2:$L$1729,'RAW Pop'!$G$2:$G$1729,C100,'RAW Pop'!$K$2:$K$1729,$Q$1)/5</f>
        <v>3981.0727937696802</v>
      </c>
      <c r="R100" s="2">
        <f>SUMIFS('RAW Pop'!$L$2:$L$1729,'RAW Pop'!$G$2:$G$1729,C100,'RAW Pop'!$K$2:$K$1729,$R$1)/5</f>
        <v>4072.5200450931602</v>
      </c>
      <c r="S100" s="2">
        <f>SUMIFS('RAW Pop'!$L$2:$L$1729,'RAW Pop'!$G$2:$G$1729,C100,'RAW Pop'!$K$2:$K$1729,$S$1)/5</f>
        <v>4132.9752875698405</v>
      </c>
      <c r="T100" s="2">
        <f>SUMIFS('RAW Pop'!$L$2:$L$1729,'RAW Pop'!$G$2:$G$1729,C100,'RAW Pop'!$K$2:$K$1729,$T$1)/5</f>
        <v>4086.6505650855202</v>
      </c>
      <c r="U100" s="2">
        <f>SUMIFS('RAW Pop'!$L$2:$L$1729,'RAW Pop'!$G$2:$G$1729,C100,'RAW Pop'!$K$2:$K$1729,$U$1)/5</f>
        <v>4121.0303367024599</v>
      </c>
      <c r="V100" s="2">
        <f>SUMIFS('RAW Pop'!$L$2:$L$1729,'RAW Pop'!$G$2:$G$1729,C100,'RAW Pop'!$K$2:$K$1729,$V$1)/5</f>
        <v>4130.7793690193193</v>
      </c>
      <c r="W100" s="2">
        <f>SUMIFS('RAW Pop'!$L$2:$L$1729,'RAW Pop'!$G$2:$G$1729,C100,'RAW Pop'!$K$2:$K$1729,$W$1)/5</f>
        <v>4118.8748592805005</v>
      </c>
      <c r="X100" s="2">
        <f>SUMIFS('RAW Pop'!$L$2:$L$1729,'RAW Pop'!$G$2:$G$1729,C100,'RAW Pop'!$K$2:$K$1729,$X$1)/5</f>
        <v>4092.6392207956401</v>
      </c>
      <c r="Y100" s="2">
        <f>SUMIFS('RAW Pop'!$L$2:$L$1729,'RAW Pop'!$G$2:$G$1729,C100,'RAW Pop'!$K$2:$K$1729,$Y$1)/5</f>
        <v>4047.7793626120997</v>
      </c>
      <c r="Z100" s="2">
        <f>SUMIFS('RAW Pop'!$L$2:$L$1729,'RAW Pop'!$G$2:$G$1729,C100,'RAW Pop'!$K$2:$K$1729,$Z$1)/5</f>
        <v>4068.7952188639401</v>
      </c>
      <c r="AA100" s="2">
        <f>SUMIFS('RAW Pop'!$L$2:$L$1729,'RAW Pop'!$G$2:$G$1729,C100,'RAW Pop'!$K$2:$K$1729,$AA$1)/5</f>
        <v>4093.2115115368797</v>
      </c>
      <c r="AB100" s="2">
        <f>SUMIFS('RAW Pop'!$L$2:$L$1729,'RAW Pop'!$G$2:$G$1729,C100,'RAW Pop'!$K$2:$K$1729,$AB$1)/5</f>
        <v>4120.4555756998598</v>
      </c>
      <c r="AC100" s="2">
        <f>SUMIFS('RAW Pop'!$L$2:$L$1729,'RAW Pop'!$G$2:$G$1729,C100,'RAW Pop'!$K$2:$K$1729,$AC$1)/5</f>
        <v>4152.2673340869205</v>
      </c>
      <c r="AD100" s="2">
        <f>SUMIFS('RAW Pop'!$L$2:$L$1729,'RAW Pop'!$G$2:$G$1729,C100,'RAW Pop'!$K$2:$K$1729,$AD$1)/5</f>
        <v>4173.7629372093397</v>
      </c>
      <c r="AE100" s="2">
        <f>SUMIFS('RAW Pop'!$L$2:$L$1729,'RAW Pop'!$G$2:$G$1729,C100,'RAW Pop'!$K$2:$K$1729,$AE$1)/5</f>
        <v>4264.9768980557201</v>
      </c>
      <c r="AF100" s="2">
        <f>SUMIFS('RAW Pop'!$L$2:$L$1729,'RAW Pop'!$G$2:$G$1729,C100,'RAW Pop'!$K$2:$K$1729,$AF$1)/5</f>
        <v>4359.9278594478601</v>
      </c>
      <c r="AG100" s="2">
        <f>SUMIFS('RAW Pop'!$L$2:$L$1729,'RAW Pop'!$G$2:$G$1729,C100,'RAW Pop'!$K$2:$K$1729,$AG$1)/5</f>
        <v>4456.8413121852</v>
      </c>
      <c r="AH100" s="2">
        <f>SUMIFS('RAW Pop'!$L$2:$L$1729,'RAW Pop'!$G$2:$G$1729,C100,'RAW Pop'!$K$2:$K$1729,$AH$1)/5</f>
        <v>4509.2576225276007</v>
      </c>
      <c r="AI100" s="2">
        <f>SUMIFS('RAW Pop'!$L$2:$L$1729,'RAW Pop'!$G$2:$G$1729,C100,'RAW Pop'!$K$2:$K$1729,$AI$1)/5</f>
        <v>4371.8468025893399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B2DD9-07AD-CC43-9B2B-BFBE149330E2}">
  <sheetPr codeName="Sheet10"/>
  <dimension ref="A1:AC1921"/>
  <sheetViews>
    <sheetView zoomScale="136" workbookViewId="0">
      <selection activeCell="AB6" sqref="AB6"/>
    </sheetView>
  </sheetViews>
  <sheetFormatPr baseColWidth="10" defaultRowHeight="16" x14ac:dyDescent="0.2"/>
  <cols>
    <col min="10" max="10" width="12" bestFit="1" customWidth="1"/>
    <col min="14" max="14" width="16.5" customWidth="1"/>
    <col min="20" max="20" width="4.1640625" customWidth="1"/>
    <col min="22" max="22" width="7" customWidth="1"/>
    <col min="23" max="25" width="12.1640625" bestFit="1" customWidth="1"/>
    <col min="27" max="28" width="12.1640625" bestFit="1" customWidth="1"/>
  </cols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59</v>
      </c>
    </row>
    <row r="2" spans="1:29" x14ac:dyDescent="0.2">
      <c r="A2">
        <v>6</v>
      </c>
      <c r="B2" t="s">
        <v>16</v>
      </c>
      <c r="C2">
        <v>11</v>
      </c>
      <c r="D2" t="s">
        <v>17</v>
      </c>
      <c r="E2">
        <v>2</v>
      </c>
      <c r="F2" t="s">
        <v>18</v>
      </c>
      <c r="G2">
        <v>1</v>
      </c>
      <c r="H2" t="s">
        <v>19</v>
      </c>
      <c r="I2">
        <v>1029</v>
      </c>
      <c r="J2" t="s">
        <v>20</v>
      </c>
      <c r="K2">
        <v>1</v>
      </c>
      <c r="L2" t="s">
        <v>21</v>
      </c>
      <c r="M2">
        <v>1990</v>
      </c>
      <c r="N2">
        <v>984.55479932292201</v>
      </c>
      <c r="O2">
        <v>1674.3219371463999</v>
      </c>
      <c r="P2">
        <v>394.61164702977999</v>
      </c>
      <c r="T2" s="12" t="s">
        <v>40</v>
      </c>
      <c r="U2" s="13" t="s">
        <v>41</v>
      </c>
      <c r="V2" s="13" t="s">
        <v>42</v>
      </c>
      <c r="W2" s="13">
        <v>1990</v>
      </c>
      <c r="X2" s="13">
        <v>1991</v>
      </c>
      <c r="Y2" s="13">
        <v>1992</v>
      </c>
      <c r="Z2" s="14" t="s">
        <v>57</v>
      </c>
      <c r="AA2" s="13">
        <v>2020</v>
      </c>
      <c r="AB2" s="13">
        <v>2021</v>
      </c>
      <c r="AC2" s="25"/>
    </row>
    <row r="3" spans="1:29" x14ac:dyDescent="0.2">
      <c r="A3">
        <v>6</v>
      </c>
      <c r="B3" t="s">
        <v>16</v>
      </c>
      <c r="C3">
        <v>11</v>
      </c>
      <c r="D3" t="s">
        <v>17</v>
      </c>
      <c r="E3">
        <v>2</v>
      </c>
      <c r="F3" t="s">
        <v>18</v>
      </c>
      <c r="G3">
        <v>1</v>
      </c>
      <c r="H3" t="s">
        <v>19</v>
      </c>
      <c r="I3">
        <v>1029</v>
      </c>
      <c r="J3" t="s">
        <v>20</v>
      </c>
      <c r="K3">
        <v>1</v>
      </c>
      <c r="L3" t="s">
        <v>21</v>
      </c>
      <c r="M3">
        <v>1991</v>
      </c>
      <c r="N3">
        <v>985.75431865182395</v>
      </c>
      <c r="O3">
        <v>1666.4659621385099</v>
      </c>
      <c r="P3">
        <v>402.635880129322</v>
      </c>
      <c r="T3" s="15">
        <v>1</v>
      </c>
      <c r="U3" s="16" t="s">
        <v>19</v>
      </c>
      <c r="V3" s="16">
        <v>1</v>
      </c>
      <c r="W3" s="16">
        <v>2717019.135861</v>
      </c>
      <c r="X3" s="16">
        <v>2705301.2207901999</v>
      </c>
      <c r="Y3" s="17">
        <v>2698666.2533057001</v>
      </c>
      <c r="Z3" s="18" t="s">
        <v>57</v>
      </c>
      <c r="AA3" s="16">
        <v>2687062.166808275</v>
      </c>
      <c r="AB3" s="16">
        <v>2668904.9097214751</v>
      </c>
    </row>
    <row r="4" spans="1:29" x14ac:dyDescent="0.2">
      <c r="A4">
        <v>6</v>
      </c>
      <c r="B4" t="s">
        <v>16</v>
      </c>
      <c r="C4">
        <v>11</v>
      </c>
      <c r="D4" t="s">
        <v>17</v>
      </c>
      <c r="E4">
        <v>2</v>
      </c>
      <c r="F4" t="s">
        <v>18</v>
      </c>
      <c r="G4">
        <v>1</v>
      </c>
      <c r="H4" t="s">
        <v>19</v>
      </c>
      <c r="I4">
        <v>1029</v>
      </c>
      <c r="J4" t="s">
        <v>20</v>
      </c>
      <c r="K4">
        <v>1</v>
      </c>
      <c r="L4" t="s">
        <v>21</v>
      </c>
      <c r="M4">
        <v>1992</v>
      </c>
      <c r="N4">
        <v>980.04235173594805</v>
      </c>
      <c r="O4">
        <v>1610.34538775807</v>
      </c>
      <c r="P4">
        <v>420.14043220471098</v>
      </c>
      <c r="T4" s="15">
        <v>2</v>
      </c>
      <c r="U4" s="16" t="s">
        <v>19</v>
      </c>
      <c r="V4" s="16">
        <v>1</v>
      </c>
      <c r="W4" s="16">
        <v>2717019.135861</v>
      </c>
      <c r="X4" s="16">
        <v>2705301.2207901999</v>
      </c>
      <c r="Y4" s="17">
        <v>2698666.2533057001</v>
      </c>
      <c r="Z4" s="18" t="s">
        <v>57</v>
      </c>
      <c r="AA4" s="16">
        <v>2687062.166808275</v>
      </c>
      <c r="AB4" s="16">
        <v>2668904.9097214751</v>
      </c>
    </row>
    <row r="5" spans="1:29" x14ac:dyDescent="0.2">
      <c r="A5">
        <v>6</v>
      </c>
      <c r="B5" t="s">
        <v>16</v>
      </c>
      <c r="C5">
        <v>11</v>
      </c>
      <c r="D5" t="s">
        <v>17</v>
      </c>
      <c r="E5">
        <v>2</v>
      </c>
      <c r="F5" t="s">
        <v>18</v>
      </c>
      <c r="G5">
        <v>1</v>
      </c>
      <c r="H5" t="s">
        <v>19</v>
      </c>
      <c r="I5">
        <v>1029</v>
      </c>
      <c r="J5" t="s">
        <v>20</v>
      </c>
      <c r="K5">
        <v>1</v>
      </c>
      <c r="L5" t="s">
        <v>21</v>
      </c>
      <c r="M5">
        <v>1993</v>
      </c>
      <c r="N5">
        <v>976.67288420003501</v>
      </c>
      <c r="O5">
        <v>1582.1687283948099</v>
      </c>
      <c r="P5">
        <v>428.55511330146999</v>
      </c>
      <c r="T5" s="15">
        <v>3</v>
      </c>
      <c r="U5" s="16" t="s">
        <v>19</v>
      </c>
      <c r="V5" s="16">
        <v>1</v>
      </c>
      <c r="W5" s="16">
        <v>2717019.135861</v>
      </c>
      <c r="X5" s="16">
        <v>2705301.2207901999</v>
      </c>
      <c r="Y5" s="17">
        <v>2698666.2533057001</v>
      </c>
      <c r="Z5" s="18" t="s">
        <v>57</v>
      </c>
      <c r="AA5" s="16">
        <v>2687062.166808275</v>
      </c>
      <c r="AB5" s="16">
        <v>2668904.9097214751</v>
      </c>
    </row>
    <row r="6" spans="1:29" ht="19" x14ac:dyDescent="0.2">
      <c r="A6">
        <v>6</v>
      </c>
      <c r="B6" t="s">
        <v>16</v>
      </c>
      <c r="C6">
        <v>11</v>
      </c>
      <c r="D6" t="s">
        <v>17</v>
      </c>
      <c r="E6">
        <v>2</v>
      </c>
      <c r="F6" t="s">
        <v>18</v>
      </c>
      <c r="G6">
        <v>1</v>
      </c>
      <c r="H6" t="s">
        <v>19</v>
      </c>
      <c r="I6">
        <v>1029</v>
      </c>
      <c r="J6" t="s">
        <v>20</v>
      </c>
      <c r="K6">
        <v>1</v>
      </c>
      <c r="L6" t="s">
        <v>21</v>
      </c>
      <c r="M6">
        <v>1994</v>
      </c>
      <c r="N6">
        <v>963.18185291384805</v>
      </c>
      <c r="O6">
        <v>1557.7368418900801</v>
      </c>
      <c r="P6">
        <v>441.19338242855298</v>
      </c>
      <c r="T6" s="19" t="s">
        <v>58</v>
      </c>
      <c r="U6" s="20" t="s">
        <v>58</v>
      </c>
      <c r="V6" s="20" t="s">
        <v>58</v>
      </c>
      <c r="W6" s="20" t="s">
        <v>58</v>
      </c>
      <c r="X6" s="20" t="s">
        <v>58</v>
      </c>
      <c r="Y6" s="20" t="s">
        <v>58</v>
      </c>
      <c r="Z6" s="20" t="s">
        <v>57</v>
      </c>
      <c r="AA6" s="20" t="s">
        <v>58</v>
      </c>
      <c r="AB6" s="20" t="s">
        <v>58</v>
      </c>
    </row>
    <row r="7" spans="1:29" x14ac:dyDescent="0.2">
      <c r="A7">
        <v>6</v>
      </c>
      <c r="B7" t="s">
        <v>16</v>
      </c>
      <c r="C7">
        <v>11</v>
      </c>
      <c r="D7" t="s">
        <v>17</v>
      </c>
      <c r="E7">
        <v>2</v>
      </c>
      <c r="F7" t="s">
        <v>18</v>
      </c>
      <c r="G7">
        <v>1</v>
      </c>
      <c r="H7" t="s">
        <v>19</v>
      </c>
      <c r="I7">
        <v>1029</v>
      </c>
      <c r="J7" t="s">
        <v>20</v>
      </c>
      <c r="K7">
        <v>1</v>
      </c>
      <c r="L7" t="s">
        <v>21</v>
      </c>
      <c r="M7">
        <v>1995</v>
      </c>
      <c r="N7">
        <v>937.94120826622498</v>
      </c>
      <c r="O7">
        <v>1473.6738169191501</v>
      </c>
      <c r="P7">
        <v>450.81023850945797</v>
      </c>
      <c r="T7" s="15">
        <v>98</v>
      </c>
      <c r="U7" s="16" t="s">
        <v>44</v>
      </c>
      <c r="V7" s="16">
        <v>235</v>
      </c>
      <c r="W7" s="16">
        <v>1748.5370277123038</v>
      </c>
      <c r="X7" s="16">
        <v>1618.0460091765581</v>
      </c>
      <c r="Y7" s="16">
        <v>1863.0366234723101</v>
      </c>
      <c r="Z7" s="18" t="s">
        <v>57</v>
      </c>
      <c r="AA7" s="16">
        <v>4509.2576225276007</v>
      </c>
      <c r="AB7" s="16">
        <v>4371.8468025893399</v>
      </c>
    </row>
    <row r="8" spans="1:29" x14ac:dyDescent="0.2">
      <c r="A8">
        <v>6</v>
      </c>
      <c r="B8" t="s">
        <v>16</v>
      </c>
      <c r="C8">
        <v>11</v>
      </c>
      <c r="D8" t="s">
        <v>17</v>
      </c>
      <c r="E8">
        <v>2</v>
      </c>
      <c r="F8" t="s">
        <v>18</v>
      </c>
      <c r="G8">
        <v>1</v>
      </c>
      <c r="H8" t="s">
        <v>19</v>
      </c>
      <c r="I8">
        <v>1029</v>
      </c>
      <c r="J8" t="s">
        <v>20</v>
      </c>
      <c r="K8">
        <v>1</v>
      </c>
      <c r="L8" t="s">
        <v>21</v>
      </c>
      <c r="M8">
        <v>1996</v>
      </c>
      <c r="N8">
        <v>918.67126142053803</v>
      </c>
      <c r="O8">
        <v>1407.30035787621</v>
      </c>
      <c r="P8">
        <v>455.885230231018</v>
      </c>
      <c r="T8" s="15">
        <v>99</v>
      </c>
      <c r="U8" s="16" t="s">
        <v>44</v>
      </c>
      <c r="V8" s="16">
        <v>235</v>
      </c>
      <c r="W8" s="16">
        <v>1748.5370277123038</v>
      </c>
      <c r="X8" s="16">
        <v>1618.0460091765581</v>
      </c>
      <c r="Y8" s="16">
        <v>1863.0366234723101</v>
      </c>
      <c r="Z8" s="18" t="s">
        <v>57</v>
      </c>
      <c r="AA8" s="16">
        <v>4509.2576225276007</v>
      </c>
      <c r="AB8" s="16">
        <v>4371.8468025893399</v>
      </c>
    </row>
    <row r="9" spans="1:29" x14ac:dyDescent="0.2">
      <c r="A9">
        <v>6</v>
      </c>
      <c r="B9" t="s">
        <v>16</v>
      </c>
      <c r="C9">
        <v>11</v>
      </c>
      <c r="D9" t="s">
        <v>17</v>
      </c>
      <c r="E9">
        <v>2</v>
      </c>
      <c r="F9" t="s">
        <v>18</v>
      </c>
      <c r="G9">
        <v>1</v>
      </c>
      <c r="H9" t="s">
        <v>19</v>
      </c>
      <c r="I9">
        <v>1029</v>
      </c>
      <c r="J9" t="s">
        <v>20</v>
      </c>
      <c r="K9">
        <v>1</v>
      </c>
      <c r="L9" t="s">
        <v>21</v>
      </c>
      <c r="M9">
        <v>1997</v>
      </c>
      <c r="N9">
        <v>920.93091558245499</v>
      </c>
      <c r="O9">
        <v>1402.6222752518199</v>
      </c>
      <c r="P9">
        <v>464.710500190483</v>
      </c>
    </row>
    <row r="10" spans="1:29" x14ac:dyDescent="0.2">
      <c r="A10">
        <v>6</v>
      </c>
      <c r="B10" t="s">
        <v>16</v>
      </c>
      <c r="C10">
        <v>11</v>
      </c>
      <c r="D10" t="s">
        <v>17</v>
      </c>
      <c r="E10">
        <v>2</v>
      </c>
      <c r="F10" t="s">
        <v>18</v>
      </c>
      <c r="G10">
        <v>1</v>
      </c>
      <c r="H10" t="s">
        <v>19</v>
      </c>
      <c r="I10">
        <v>1029</v>
      </c>
      <c r="J10" t="s">
        <v>20</v>
      </c>
      <c r="K10">
        <v>1</v>
      </c>
      <c r="L10" t="s">
        <v>21</v>
      </c>
      <c r="M10">
        <v>1998</v>
      </c>
      <c r="N10">
        <v>940.618726096042</v>
      </c>
      <c r="O10">
        <v>1451.32099571092</v>
      </c>
      <c r="P10">
        <v>475.79534702498199</v>
      </c>
    </row>
    <row r="11" spans="1:29" x14ac:dyDescent="0.2">
      <c r="A11">
        <v>6</v>
      </c>
      <c r="B11" t="s">
        <v>16</v>
      </c>
      <c r="C11">
        <v>11</v>
      </c>
      <c r="D11" t="s">
        <v>17</v>
      </c>
      <c r="E11">
        <v>2</v>
      </c>
      <c r="F11" t="s">
        <v>18</v>
      </c>
      <c r="G11">
        <v>1</v>
      </c>
      <c r="H11" t="s">
        <v>19</v>
      </c>
      <c r="I11">
        <v>1029</v>
      </c>
      <c r="J11" t="s">
        <v>20</v>
      </c>
      <c r="K11">
        <v>1</v>
      </c>
      <c r="L11" t="s">
        <v>21</v>
      </c>
      <c r="M11">
        <v>1999</v>
      </c>
      <c r="N11">
        <v>943.21277621830598</v>
      </c>
      <c r="O11">
        <v>1426.3392107765101</v>
      </c>
      <c r="P11">
        <v>478.02350783156697</v>
      </c>
      <c r="T11" t="s">
        <v>60</v>
      </c>
    </row>
    <row r="12" spans="1:29" x14ac:dyDescent="0.2">
      <c r="A12">
        <v>6</v>
      </c>
      <c r="B12" t="s">
        <v>16</v>
      </c>
      <c r="C12">
        <v>11</v>
      </c>
      <c r="D12" t="s">
        <v>17</v>
      </c>
      <c r="E12">
        <v>2</v>
      </c>
      <c r="F12" t="s">
        <v>18</v>
      </c>
      <c r="G12">
        <v>1</v>
      </c>
      <c r="H12" t="s">
        <v>19</v>
      </c>
      <c r="I12">
        <v>1029</v>
      </c>
      <c r="J12" t="s">
        <v>20</v>
      </c>
      <c r="K12">
        <v>1</v>
      </c>
      <c r="L12" t="s">
        <v>21</v>
      </c>
      <c r="M12">
        <v>2000</v>
      </c>
      <c r="N12">
        <v>924.46784656463103</v>
      </c>
      <c r="O12">
        <v>1382.56703230681</v>
      </c>
      <c r="P12">
        <v>479.10757370895601</v>
      </c>
      <c r="T12" s="12" t="s">
        <v>40</v>
      </c>
      <c r="U12" s="13" t="s">
        <v>41</v>
      </c>
      <c r="V12" s="13" t="s">
        <v>42</v>
      </c>
      <c r="W12" s="13">
        <v>1990</v>
      </c>
      <c r="X12" s="13">
        <v>1991</v>
      </c>
      <c r="Y12" s="13">
        <v>1992</v>
      </c>
      <c r="Z12" s="14" t="s">
        <v>57</v>
      </c>
      <c r="AA12" s="13">
        <v>2020</v>
      </c>
      <c r="AB12" s="13">
        <v>2021</v>
      </c>
    </row>
    <row r="13" spans="1:29" x14ac:dyDescent="0.2">
      <c r="A13">
        <v>6</v>
      </c>
      <c r="B13" t="s">
        <v>16</v>
      </c>
      <c r="C13">
        <v>11</v>
      </c>
      <c r="D13" t="s">
        <v>17</v>
      </c>
      <c r="E13">
        <v>2</v>
      </c>
      <c r="F13" t="s">
        <v>18</v>
      </c>
      <c r="G13">
        <v>1</v>
      </c>
      <c r="H13" t="s">
        <v>19</v>
      </c>
      <c r="I13">
        <v>1029</v>
      </c>
      <c r="J13" t="s">
        <v>20</v>
      </c>
      <c r="K13">
        <v>1</v>
      </c>
      <c r="L13" t="s">
        <v>21</v>
      </c>
      <c r="M13">
        <v>2001</v>
      </c>
      <c r="N13">
        <v>924.358383172456</v>
      </c>
      <c r="O13">
        <v>1370.90043870051</v>
      </c>
      <c r="P13">
        <v>494.53158142531402</v>
      </c>
      <c r="T13" s="15">
        <v>1</v>
      </c>
      <c r="U13" s="16" t="s">
        <v>19</v>
      </c>
      <c r="V13" s="16">
        <v>1</v>
      </c>
      <c r="W13" s="16">
        <v>43407.543546000001</v>
      </c>
      <c r="X13" s="16">
        <v>41122.852513000005</v>
      </c>
      <c r="Y13" s="16">
        <v>38975.949323000001</v>
      </c>
      <c r="Z13" s="18" t="s">
        <v>57</v>
      </c>
      <c r="AA13" s="16">
        <v>11483.594923750001</v>
      </c>
      <c r="AB13" s="16">
        <v>11013.96559675</v>
      </c>
    </row>
    <row r="14" spans="1:29" x14ac:dyDescent="0.2">
      <c r="A14">
        <v>6</v>
      </c>
      <c r="B14" t="s">
        <v>16</v>
      </c>
      <c r="C14">
        <v>11</v>
      </c>
      <c r="D14" t="s">
        <v>17</v>
      </c>
      <c r="E14">
        <v>2</v>
      </c>
      <c r="F14" t="s">
        <v>18</v>
      </c>
      <c r="G14">
        <v>1</v>
      </c>
      <c r="H14" t="s">
        <v>19</v>
      </c>
      <c r="I14">
        <v>1029</v>
      </c>
      <c r="J14" t="s">
        <v>20</v>
      </c>
      <c r="K14">
        <v>1</v>
      </c>
      <c r="L14" t="s">
        <v>21</v>
      </c>
      <c r="M14">
        <v>2002</v>
      </c>
      <c r="N14">
        <v>908.28434387806396</v>
      </c>
      <c r="O14">
        <v>1359.7805354168399</v>
      </c>
      <c r="P14">
        <v>485.61426438292602</v>
      </c>
      <c r="T14" s="15">
        <v>2</v>
      </c>
      <c r="U14" s="16" t="s">
        <v>19</v>
      </c>
      <c r="V14" s="16">
        <v>1</v>
      </c>
      <c r="W14" s="16">
        <v>43407.543546000001</v>
      </c>
      <c r="X14" s="16">
        <v>41122.852513000005</v>
      </c>
      <c r="Y14" s="16">
        <v>38975.949323000001</v>
      </c>
      <c r="Z14" s="18" t="s">
        <v>57</v>
      </c>
      <c r="AA14" s="16">
        <v>11483.594923750001</v>
      </c>
      <c r="AB14" s="16">
        <v>11013.96559675</v>
      </c>
    </row>
    <row r="15" spans="1:29" x14ac:dyDescent="0.2">
      <c r="A15">
        <v>6</v>
      </c>
      <c r="B15" t="s">
        <v>16</v>
      </c>
      <c r="C15">
        <v>11</v>
      </c>
      <c r="D15" t="s">
        <v>17</v>
      </c>
      <c r="E15">
        <v>2</v>
      </c>
      <c r="F15" t="s">
        <v>18</v>
      </c>
      <c r="G15">
        <v>1</v>
      </c>
      <c r="H15" t="s">
        <v>19</v>
      </c>
      <c r="I15">
        <v>1029</v>
      </c>
      <c r="J15" t="s">
        <v>20</v>
      </c>
      <c r="K15">
        <v>1</v>
      </c>
      <c r="L15" t="s">
        <v>21</v>
      </c>
      <c r="M15">
        <v>2003</v>
      </c>
      <c r="N15">
        <v>894.76254587823701</v>
      </c>
      <c r="O15">
        <v>1387.0760598367699</v>
      </c>
      <c r="P15">
        <v>494.16983770809799</v>
      </c>
      <c r="T15" s="15">
        <v>3</v>
      </c>
      <c r="U15" s="16" t="s">
        <v>19</v>
      </c>
      <c r="V15" s="16">
        <v>1</v>
      </c>
      <c r="W15" s="16">
        <v>43407.543546000001</v>
      </c>
      <c r="X15" s="16">
        <v>41122.852513000005</v>
      </c>
      <c r="Y15" s="16">
        <v>38975.949323000001</v>
      </c>
      <c r="Z15" s="18" t="s">
        <v>57</v>
      </c>
      <c r="AA15" s="16">
        <v>11483.594923750001</v>
      </c>
      <c r="AB15" s="16">
        <v>11013.96559675</v>
      </c>
    </row>
    <row r="16" spans="1:29" ht="19" x14ac:dyDescent="0.2">
      <c r="A16">
        <v>6</v>
      </c>
      <c r="B16" t="s">
        <v>16</v>
      </c>
      <c r="C16">
        <v>11</v>
      </c>
      <c r="D16" t="s">
        <v>17</v>
      </c>
      <c r="E16">
        <v>2</v>
      </c>
      <c r="F16" t="s">
        <v>18</v>
      </c>
      <c r="G16">
        <v>1</v>
      </c>
      <c r="H16" t="s">
        <v>19</v>
      </c>
      <c r="I16">
        <v>1029</v>
      </c>
      <c r="J16" t="s">
        <v>20</v>
      </c>
      <c r="K16">
        <v>1</v>
      </c>
      <c r="L16" t="s">
        <v>21</v>
      </c>
      <c r="M16">
        <v>2004</v>
      </c>
      <c r="N16">
        <v>880.58027698220997</v>
      </c>
      <c r="O16">
        <v>1346.07408273191</v>
      </c>
      <c r="P16">
        <v>489.23110041125301</v>
      </c>
      <c r="T16" s="19" t="s">
        <v>58</v>
      </c>
      <c r="U16" s="20" t="s">
        <v>58</v>
      </c>
      <c r="V16" s="20" t="s">
        <v>58</v>
      </c>
      <c r="W16" s="20" t="s">
        <v>58</v>
      </c>
      <c r="X16" s="20" t="s">
        <v>58</v>
      </c>
      <c r="Y16" s="20" t="s">
        <v>58</v>
      </c>
      <c r="Z16" s="20" t="s">
        <v>57</v>
      </c>
      <c r="AA16" s="20" t="s">
        <v>58</v>
      </c>
      <c r="AB16" s="20" t="s">
        <v>58</v>
      </c>
    </row>
    <row r="17" spans="1:28" x14ac:dyDescent="0.2">
      <c r="A17">
        <v>6</v>
      </c>
      <c r="B17" t="s">
        <v>16</v>
      </c>
      <c r="C17">
        <v>11</v>
      </c>
      <c r="D17" t="s">
        <v>17</v>
      </c>
      <c r="E17">
        <v>2</v>
      </c>
      <c r="F17" t="s">
        <v>18</v>
      </c>
      <c r="G17">
        <v>1</v>
      </c>
      <c r="H17" t="s">
        <v>19</v>
      </c>
      <c r="I17">
        <v>1029</v>
      </c>
      <c r="J17" t="s">
        <v>20</v>
      </c>
      <c r="K17">
        <v>1</v>
      </c>
      <c r="L17" t="s">
        <v>21</v>
      </c>
      <c r="M17">
        <v>2005</v>
      </c>
      <c r="N17">
        <v>872.45323348952502</v>
      </c>
      <c r="O17">
        <v>1320.5270763843</v>
      </c>
      <c r="P17">
        <v>485.09506265710701</v>
      </c>
      <c r="T17" s="15">
        <v>98</v>
      </c>
      <c r="U17" s="16" t="s">
        <v>44</v>
      </c>
      <c r="V17" s="16">
        <v>235</v>
      </c>
      <c r="W17" s="24">
        <v>442.66592165999998</v>
      </c>
      <c r="X17" s="16">
        <v>403.98548496000001</v>
      </c>
      <c r="Y17" s="16">
        <v>458.98142112000005</v>
      </c>
      <c r="Z17" s="18" t="s">
        <v>57</v>
      </c>
      <c r="AA17" s="16">
        <v>1309.8971632</v>
      </c>
      <c r="AB17" s="16">
        <v>1484.2622147999998</v>
      </c>
    </row>
    <row r="18" spans="1:28" x14ac:dyDescent="0.2">
      <c r="A18">
        <v>6</v>
      </c>
      <c r="B18" t="s">
        <v>16</v>
      </c>
      <c r="C18">
        <v>11</v>
      </c>
      <c r="D18" t="s">
        <v>17</v>
      </c>
      <c r="E18">
        <v>2</v>
      </c>
      <c r="F18" t="s">
        <v>18</v>
      </c>
      <c r="G18">
        <v>1</v>
      </c>
      <c r="H18" t="s">
        <v>19</v>
      </c>
      <c r="I18">
        <v>1029</v>
      </c>
      <c r="J18" t="s">
        <v>20</v>
      </c>
      <c r="K18">
        <v>1</v>
      </c>
      <c r="L18" t="s">
        <v>21</v>
      </c>
      <c r="M18">
        <v>2006</v>
      </c>
      <c r="N18">
        <v>862.81821685312696</v>
      </c>
      <c r="O18">
        <v>1291.0738290823001</v>
      </c>
      <c r="P18">
        <v>489.08071712898999</v>
      </c>
      <c r="T18" s="15">
        <v>99</v>
      </c>
      <c r="U18" s="16" t="s">
        <v>44</v>
      </c>
      <c r="V18" s="16">
        <v>235</v>
      </c>
      <c r="W18" s="24">
        <v>442.66592165999998</v>
      </c>
      <c r="X18" s="16">
        <v>403.98548496000001</v>
      </c>
      <c r="Y18" s="16">
        <v>458.98142112000005</v>
      </c>
      <c r="Z18" s="18" t="s">
        <v>57</v>
      </c>
      <c r="AA18" s="16">
        <v>1309.8971632</v>
      </c>
      <c r="AB18" s="16">
        <v>1484.2622147999998</v>
      </c>
    </row>
    <row r="19" spans="1:28" x14ac:dyDescent="0.2">
      <c r="A19">
        <v>6</v>
      </c>
      <c r="B19" t="s">
        <v>16</v>
      </c>
      <c r="C19">
        <v>11</v>
      </c>
      <c r="D19" t="s">
        <v>17</v>
      </c>
      <c r="E19">
        <v>2</v>
      </c>
      <c r="F19" t="s">
        <v>18</v>
      </c>
      <c r="G19">
        <v>1</v>
      </c>
      <c r="H19" t="s">
        <v>19</v>
      </c>
      <c r="I19">
        <v>1029</v>
      </c>
      <c r="J19" t="s">
        <v>20</v>
      </c>
      <c r="K19">
        <v>1</v>
      </c>
      <c r="L19" t="s">
        <v>21</v>
      </c>
      <c r="M19">
        <v>2007</v>
      </c>
      <c r="N19">
        <v>873.88588029877099</v>
      </c>
      <c r="O19">
        <v>1288.4697349958001</v>
      </c>
      <c r="P19">
        <v>511.74993007927498</v>
      </c>
    </row>
    <row r="20" spans="1:28" x14ac:dyDescent="0.2">
      <c r="A20">
        <v>6</v>
      </c>
      <c r="B20" t="s">
        <v>16</v>
      </c>
      <c r="C20">
        <v>11</v>
      </c>
      <c r="D20" t="s">
        <v>17</v>
      </c>
      <c r="E20">
        <v>2</v>
      </c>
      <c r="F20" t="s">
        <v>18</v>
      </c>
      <c r="G20">
        <v>1</v>
      </c>
      <c r="H20" t="s">
        <v>19</v>
      </c>
      <c r="I20">
        <v>1029</v>
      </c>
      <c r="J20" t="s">
        <v>20</v>
      </c>
      <c r="K20">
        <v>1</v>
      </c>
      <c r="L20" t="s">
        <v>21</v>
      </c>
      <c r="M20">
        <v>2008</v>
      </c>
      <c r="N20">
        <v>895.16356141616495</v>
      </c>
      <c r="O20">
        <v>1272.80199325643</v>
      </c>
      <c r="P20">
        <v>545.04033341253205</v>
      </c>
    </row>
    <row r="21" spans="1:28" x14ac:dyDescent="0.2">
      <c r="A21">
        <v>6</v>
      </c>
      <c r="B21" t="s">
        <v>16</v>
      </c>
      <c r="C21">
        <v>11</v>
      </c>
      <c r="D21" t="s">
        <v>17</v>
      </c>
      <c r="E21">
        <v>2</v>
      </c>
      <c r="F21" t="s">
        <v>18</v>
      </c>
      <c r="G21">
        <v>1</v>
      </c>
      <c r="H21" t="s">
        <v>19</v>
      </c>
      <c r="I21">
        <v>1029</v>
      </c>
      <c r="J21" t="s">
        <v>20</v>
      </c>
      <c r="K21">
        <v>1</v>
      </c>
      <c r="L21" t="s">
        <v>21</v>
      </c>
      <c r="M21">
        <v>2009</v>
      </c>
      <c r="N21">
        <v>894.99250278145905</v>
      </c>
      <c r="O21">
        <v>1265.6132788751299</v>
      </c>
      <c r="P21">
        <v>537.64286172922903</v>
      </c>
    </row>
    <row r="22" spans="1:28" x14ac:dyDescent="0.2">
      <c r="A22">
        <v>6</v>
      </c>
      <c r="B22" t="s">
        <v>16</v>
      </c>
      <c r="C22">
        <v>11</v>
      </c>
      <c r="D22" t="s">
        <v>17</v>
      </c>
      <c r="E22">
        <v>2</v>
      </c>
      <c r="F22" t="s">
        <v>18</v>
      </c>
      <c r="G22">
        <v>1</v>
      </c>
      <c r="H22" t="s">
        <v>19</v>
      </c>
      <c r="I22">
        <v>1029</v>
      </c>
      <c r="J22" t="s">
        <v>20</v>
      </c>
      <c r="K22">
        <v>1</v>
      </c>
      <c r="L22" t="s">
        <v>21</v>
      </c>
      <c r="M22">
        <v>2010</v>
      </c>
      <c r="N22">
        <v>873.45091318051595</v>
      </c>
      <c r="O22">
        <v>1242.98065452281</v>
      </c>
      <c r="P22">
        <v>547.77084010128101</v>
      </c>
      <c r="T22" t="s">
        <v>61</v>
      </c>
    </row>
    <row r="23" spans="1:28" x14ac:dyDescent="0.2">
      <c r="A23">
        <v>6</v>
      </c>
      <c r="B23" t="s">
        <v>16</v>
      </c>
      <c r="C23">
        <v>11</v>
      </c>
      <c r="D23" t="s">
        <v>17</v>
      </c>
      <c r="E23">
        <v>2</v>
      </c>
      <c r="F23" t="s">
        <v>18</v>
      </c>
      <c r="G23">
        <v>1</v>
      </c>
      <c r="H23" t="s">
        <v>19</v>
      </c>
      <c r="I23">
        <v>1029</v>
      </c>
      <c r="J23" t="s">
        <v>20</v>
      </c>
      <c r="K23">
        <v>1</v>
      </c>
      <c r="L23" t="s">
        <v>21</v>
      </c>
      <c r="M23">
        <v>2011</v>
      </c>
      <c r="N23">
        <v>844.47413325732498</v>
      </c>
      <c r="O23">
        <v>1225.6143044360099</v>
      </c>
      <c r="P23">
        <v>516.05137562322102</v>
      </c>
      <c r="T23" s="8" t="s">
        <v>40</v>
      </c>
      <c r="U23" s="8" t="s">
        <v>41</v>
      </c>
      <c r="V23" s="8" t="s">
        <v>42</v>
      </c>
      <c r="W23" s="8">
        <v>1990</v>
      </c>
      <c r="X23" s="8">
        <v>1991</v>
      </c>
      <c r="Y23" s="8">
        <v>1992</v>
      </c>
      <c r="Z23" s="22" t="s">
        <v>57</v>
      </c>
      <c r="AA23" s="8">
        <v>2020</v>
      </c>
      <c r="AB23" s="8">
        <v>2021</v>
      </c>
    </row>
    <row r="24" spans="1:28" x14ac:dyDescent="0.2">
      <c r="A24">
        <v>6</v>
      </c>
      <c r="B24" t="s">
        <v>16</v>
      </c>
      <c r="C24">
        <v>11</v>
      </c>
      <c r="D24" t="s">
        <v>17</v>
      </c>
      <c r="E24">
        <v>2</v>
      </c>
      <c r="F24" t="s">
        <v>18</v>
      </c>
      <c r="G24">
        <v>1</v>
      </c>
      <c r="H24" t="s">
        <v>19</v>
      </c>
      <c r="I24">
        <v>1029</v>
      </c>
      <c r="J24" t="s">
        <v>20</v>
      </c>
      <c r="K24">
        <v>1</v>
      </c>
      <c r="L24" t="s">
        <v>21</v>
      </c>
      <c r="M24">
        <v>2012</v>
      </c>
      <c r="N24">
        <v>815.41643401082501</v>
      </c>
      <c r="O24">
        <v>1164.06716851382</v>
      </c>
      <c r="P24">
        <v>508.51686008157401</v>
      </c>
      <c r="T24" s="9">
        <v>1</v>
      </c>
      <c r="U24" s="9" t="s">
        <v>19</v>
      </c>
      <c r="V24" s="9">
        <v>1</v>
      </c>
      <c r="W24" s="21">
        <v>3432.4931969956706</v>
      </c>
      <c r="X24" s="21">
        <v>3454.0620236155537</v>
      </c>
      <c r="Y24" s="21">
        <v>3472.1842335130368</v>
      </c>
      <c r="Z24" s="22" t="s">
        <v>57</v>
      </c>
      <c r="AA24" s="21">
        <v>3187.8995722082673</v>
      </c>
      <c r="AB24" s="21">
        <v>3118.4069422668508</v>
      </c>
    </row>
    <row r="25" spans="1:28" x14ac:dyDescent="0.2">
      <c r="A25">
        <v>6</v>
      </c>
      <c r="B25" t="s">
        <v>16</v>
      </c>
      <c r="C25">
        <v>11</v>
      </c>
      <c r="D25" t="s">
        <v>17</v>
      </c>
      <c r="E25">
        <v>2</v>
      </c>
      <c r="F25" t="s">
        <v>18</v>
      </c>
      <c r="G25">
        <v>1</v>
      </c>
      <c r="H25" t="s">
        <v>19</v>
      </c>
      <c r="I25">
        <v>1029</v>
      </c>
      <c r="J25" t="s">
        <v>20</v>
      </c>
      <c r="K25">
        <v>1</v>
      </c>
      <c r="L25" t="s">
        <v>21</v>
      </c>
      <c r="M25">
        <v>2013</v>
      </c>
      <c r="N25">
        <v>789.47903093710397</v>
      </c>
      <c r="O25">
        <v>1111.14824787725</v>
      </c>
      <c r="P25">
        <v>498.95092376736397</v>
      </c>
      <c r="T25" s="9">
        <v>2</v>
      </c>
      <c r="U25" s="9" t="s">
        <v>19</v>
      </c>
      <c r="V25" s="9">
        <v>1</v>
      </c>
      <c r="W25" s="21">
        <v>3432.4931969956706</v>
      </c>
      <c r="X25" s="21">
        <v>3454.0620236155537</v>
      </c>
      <c r="Y25" s="21">
        <v>3472.1842335130368</v>
      </c>
      <c r="Z25" s="22" t="s">
        <v>57</v>
      </c>
      <c r="AA25" s="21">
        <v>3187.8995722082673</v>
      </c>
      <c r="AB25" s="21">
        <v>3118.4069422668508</v>
      </c>
    </row>
    <row r="26" spans="1:28" x14ac:dyDescent="0.2">
      <c r="A26">
        <v>6</v>
      </c>
      <c r="B26" t="s">
        <v>16</v>
      </c>
      <c r="C26">
        <v>11</v>
      </c>
      <c r="D26" t="s">
        <v>17</v>
      </c>
      <c r="E26">
        <v>2</v>
      </c>
      <c r="F26" t="s">
        <v>18</v>
      </c>
      <c r="G26">
        <v>1</v>
      </c>
      <c r="H26" t="s">
        <v>19</v>
      </c>
      <c r="I26">
        <v>1029</v>
      </c>
      <c r="J26" t="s">
        <v>20</v>
      </c>
      <c r="K26">
        <v>1</v>
      </c>
      <c r="L26" t="s">
        <v>21</v>
      </c>
      <c r="M26">
        <v>2014</v>
      </c>
      <c r="N26">
        <v>757.08397357121203</v>
      </c>
      <c r="O26">
        <v>1086.6902617875901</v>
      </c>
      <c r="P26">
        <v>475.79169581162103</v>
      </c>
      <c r="T26" s="9">
        <v>3</v>
      </c>
      <c r="U26" s="9" t="s">
        <v>19</v>
      </c>
      <c r="V26" s="9">
        <v>1</v>
      </c>
      <c r="W26" s="21">
        <v>3432.4931969956706</v>
      </c>
      <c r="X26" s="21">
        <v>3454.0620236155537</v>
      </c>
      <c r="Y26" s="21">
        <v>3472.1842335130368</v>
      </c>
      <c r="Z26" s="22" t="s">
        <v>57</v>
      </c>
      <c r="AA26" s="21">
        <v>3187.8995722082673</v>
      </c>
      <c r="AB26" s="21">
        <v>3118.4069422668508</v>
      </c>
    </row>
    <row r="27" spans="1:28" ht="17" x14ac:dyDescent="0.2">
      <c r="A27">
        <v>6</v>
      </c>
      <c r="B27" t="s">
        <v>16</v>
      </c>
      <c r="C27">
        <v>11</v>
      </c>
      <c r="D27" t="s">
        <v>17</v>
      </c>
      <c r="E27">
        <v>2</v>
      </c>
      <c r="F27" t="s">
        <v>18</v>
      </c>
      <c r="G27">
        <v>1</v>
      </c>
      <c r="H27" t="s">
        <v>19</v>
      </c>
      <c r="I27">
        <v>1029</v>
      </c>
      <c r="J27" t="s">
        <v>20</v>
      </c>
      <c r="K27">
        <v>1</v>
      </c>
      <c r="L27" t="s">
        <v>21</v>
      </c>
      <c r="M27">
        <v>2015</v>
      </c>
      <c r="N27">
        <v>741.61323084978301</v>
      </c>
      <c r="O27">
        <v>1051.2127439399401</v>
      </c>
      <c r="P27">
        <v>474.79733385673597</v>
      </c>
      <c r="T27" s="23" t="s">
        <v>58</v>
      </c>
      <c r="U27" s="10" t="s">
        <v>58</v>
      </c>
      <c r="V27" s="10" t="s">
        <v>58</v>
      </c>
      <c r="W27" s="10" t="s">
        <v>58</v>
      </c>
      <c r="X27" s="10" t="s">
        <v>58</v>
      </c>
      <c r="Y27" s="10" t="s">
        <v>58</v>
      </c>
      <c r="Z27" s="22" t="s">
        <v>57</v>
      </c>
      <c r="AA27" s="10" t="s">
        <v>58</v>
      </c>
      <c r="AB27" s="10" t="s">
        <v>58</v>
      </c>
    </row>
    <row r="28" spans="1:28" x14ac:dyDescent="0.2">
      <c r="A28">
        <v>6</v>
      </c>
      <c r="B28" t="s">
        <v>16</v>
      </c>
      <c r="C28">
        <v>11</v>
      </c>
      <c r="D28" t="s">
        <v>17</v>
      </c>
      <c r="E28">
        <v>2</v>
      </c>
      <c r="F28" t="s">
        <v>18</v>
      </c>
      <c r="G28">
        <v>1</v>
      </c>
      <c r="H28" t="s">
        <v>19</v>
      </c>
      <c r="I28">
        <v>1029</v>
      </c>
      <c r="J28" t="s">
        <v>20</v>
      </c>
      <c r="K28">
        <v>1</v>
      </c>
      <c r="L28" t="s">
        <v>21</v>
      </c>
      <c r="M28">
        <v>2016</v>
      </c>
      <c r="N28">
        <v>714.51760733022604</v>
      </c>
      <c r="O28">
        <v>1031.99853035155</v>
      </c>
      <c r="P28">
        <v>455.11464771990097</v>
      </c>
      <c r="T28" s="9">
        <v>98</v>
      </c>
      <c r="U28" s="9" t="s">
        <v>44</v>
      </c>
      <c r="V28" s="9">
        <v>235</v>
      </c>
      <c r="W28" s="21">
        <v>93.867950787322528</v>
      </c>
      <c r="X28" s="21">
        <v>87.585395621194664</v>
      </c>
      <c r="Y28" s="21">
        <v>101.76299896702228</v>
      </c>
      <c r="Z28" s="22" t="s">
        <v>57</v>
      </c>
      <c r="AA28" s="21">
        <v>306.86847808647218</v>
      </c>
      <c r="AB28" s="21">
        <v>297.90598269233425</v>
      </c>
    </row>
    <row r="29" spans="1:28" x14ac:dyDescent="0.2">
      <c r="A29">
        <v>6</v>
      </c>
      <c r="B29" t="s">
        <v>16</v>
      </c>
      <c r="C29">
        <v>11</v>
      </c>
      <c r="D29" t="s">
        <v>17</v>
      </c>
      <c r="E29">
        <v>2</v>
      </c>
      <c r="F29" t="s">
        <v>18</v>
      </c>
      <c r="G29">
        <v>1</v>
      </c>
      <c r="H29" t="s">
        <v>19</v>
      </c>
      <c r="I29">
        <v>1029</v>
      </c>
      <c r="J29" t="s">
        <v>20</v>
      </c>
      <c r="K29">
        <v>1</v>
      </c>
      <c r="L29" t="s">
        <v>21</v>
      </c>
      <c r="M29">
        <v>2017</v>
      </c>
      <c r="N29">
        <v>707.17181703389099</v>
      </c>
      <c r="O29">
        <v>1057.3071640102301</v>
      </c>
      <c r="P29">
        <v>453.92556206018202</v>
      </c>
      <c r="T29" s="9">
        <v>99</v>
      </c>
      <c r="U29" s="9" t="s">
        <v>44</v>
      </c>
      <c r="V29" s="9">
        <v>235</v>
      </c>
      <c r="W29" s="21">
        <v>93.867950787322528</v>
      </c>
      <c r="X29" s="21">
        <v>87.585395621194664</v>
      </c>
      <c r="Y29" s="21">
        <v>101.76299896702228</v>
      </c>
      <c r="Z29" s="22" t="s">
        <v>57</v>
      </c>
      <c r="AA29" s="21">
        <v>306.86847808647218</v>
      </c>
      <c r="AB29" s="21">
        <v>297.90598269233425</v>
      </c>
    </row>
    <row r="30" spans="1:28" x14ac:dyDescent="0.2">
      <c r="A30">
        <v>6</v>
      </c>
      <c r="B30" t="s">
        <v>16</v>
      </c>
      <c r="C30">
        <v>11</v>
      </c>
      <c r="D30" t="s">
        <v>17</v>
      </c>
      <c r="E30">
        <v>2</v>
      </c>
      <c r="F30" t="s">
        <v>18</v>
      </c>
      <c r="G30">
        <v>1</v>
      </c>
      <c r="H30" t="s">
        <v>19</v>
      </c>
      <c r="I30">
        <v>1029</v>
      </c>
      <c r="J30" t="s">
        <v>20</v>
      </c>
      <c r="K30">
        <v>1</v>
      </c>
      <c r="L30" t="s">
        <v>21</v>
      </c>
      <c r="M30">
        <v>2018</v>
      </c>
      <c r="N30">
        <v>723.90193316866805</v>
      </c>
      <c r="O30">
        <v>1031.46884985729</v>
      </c>
      <c r="P30">
        <v>463.48285926264799</v>
      </c>
    </row>
    <row r="31" spans="1:28" x14ac:dyDescent="0.2">
      <c r="A31">
        <v>6</v>
      </c>
      <c r="B31" t="s">
        <v>16</v>
      </c>
      <c r="C31">
        <v>11</v>
      </c>
      <c r="D31" t="s">
        <v>17</v>
      </c>
      <c r="E31">
        <v>2</v>
      </c>
      <c r="F31" t="s">
        <v>18</v>
      </c>
      <c r="G31">
        <v>1</v>
      </c>
      <c r="H31" t="s">
        <v>19</v>
      </c>
      <c r="I31">
        <v>1029</v>
      </c>
      <c r="J31" t="s">
        <v>20</v>
      </c>
      <c r="K31">
        <v>1</v>
      </c>
      <c r="L31" t="s">
        <v>21</v>
      </c>
      <c r="M31">
        <v>2019</v>
      </c>
      <c r="N31">
        <v>721.72184095592195</v>
      </c>
      <c r="O31">
        <v>1018.51872115766</v>
      </c>
      <c r="P31">
        <v>452.68260194477</v>
      </c>
      <c r="T31" t="s">
        <v>62</v>
      </c>
    </row>
    <row r="32" spans="1:28" x14ac:dyDescent="0.2">
      <c r="A32">
        <v>6</v>
      </c>
      <c r="B32" t="s">
        <v>16</v>
      </c>
      <c r="C32">
        <v>11</v>
      </c>
      <c r="D32" t="s">
        <v>17</v>
      </c>
      <c r="E32">
        <v>2</v>
      </c>
      <c r="F32" t="s">
        <v>18</v>
      </c>
      <c r="G32">
        <v>1</v>
      </c>
      <c r="H32" t="s">
        <v>19</v>
      </c>
      <c r="I32">
        <v>1029</v>
      </c>
      <c r="J32" t="s">
        <v>20</v>
      </c>
      <c r="K32">
        <v>1</v>
      </c>
      <c r="L32" t="s">
        <v>21</v>
      </c>
      <c r="M32">
        <v>2020</v>
      </c>
      <c r="N32">
        <v>690.194021420019</v>
      </c>
      <c r="O32">
        <v>998.55893554255704</v>
      </c>
      <c r="P32">
        <v>432.79565177042701</v>
      </c>
      <c r="T32" s="12" t="s">
        <v>40</v>
      </c>
      <c r="U32" s="13" t="s">
        <v>41</v>
      </c>
      <c r="V32" s="13" t="s">
        <v>42</v>
      </c>
      <c r="W32" s="13">
        <v>1991</v>
      </c>
      <c r="X32" s="13">
        <v>1992</v>
      </c>
      <c r="Y32" s="13">
        <v>1993</v>
      </c>
      <c r="Z32" s="14" t="s">
        <v>57</v>
      </c>
      <c r="AA32" s="13">
        <v>2020</v>
      </c>
      <c r="AB32" s="13">
        <v>2021</v>
      </c>
    </row>
    <row r="33" spans="1:28" x14ac:dyDescent="0.2">
      <c r="A33">
        <v>6</v>
      </c>
      <c r="B33" t="s">
        <v>16</v>
      </c>
      <c r="C33">
        <v>11</v>
      </c>
      <c r="D33" t="s">
        <v>17</v>
      </c>
      <c r="E33">
        <v>2</v>
      </c>
      <c r="F33" t="s">
        <v>18</v>
      </c>
      <c r="G33">
        <v>1</v>
      </c>
      <c r="H33" t="s">
        <v>19</v>
      </c>
      <c r="I33">
        <v>1029</v>
      </c>
      <c r="J33" t="s">
        <v>20</v>
      </c>
      <c r="K33">
        <v>1</v>
      </c>
      <c r="L33" t="s">
        <v>21</v>
      </c>
      <c r="M33">
        <v>2021</v>
      </c>
      <c r="N33">
        <v>682.91304010729402</v>
      </c>
      <c r="O33">
        <v>967.988851349686</v>
      </c>
      <c r="P33">
        <v>428.76679275479</v>
      </c>
      <c r="T33" s="15">
        <v>1</v>
      </c>
      <c r="U33" s="16" t="s">
        <v>19</v>
      </c>
      <c r="V33" s="16">
        <v>1</v>
      </c>
      <c r="W33" s="16">
        <v>2692775.3700390044</v>
      </c>
      <c r="X33" s="16">
        <v>2682118.8952665846</v>
      </c>
      <c r="Y33" s="17">
        <v>2676432.0275721871</v>
      </c>
      <c r="Z33" s="18" t="s">
        <v>57</v>
      </c>
      <c r="AA33" s="16">
        <v>2697261.0580650987</v>
      </c>
      <c r="AB33" s="16">
        <v>2678268.8640235672</v>
      </c>
    </row>
    <row r="34" spans="1:28" x14ac:dyDescent="0.2">
      <c r="A34">
        <v>6</v>
      </c>
      <c r="B34" t="s">
        <v>16</v>
      </c>
      <c r="C34">
        <v>11</v>
      </c>
      <c r="D34" t="s">
        <v>17</v>
      </c>
      <c r="E34">
        <v>2</v>
      </c>
      <c r="F34" t="s">
        <v>18</v>
      </c>
      <c r="G34">
        <v>6</v>
      </c>
      <c r="H34" t="s">
        <v>22</v>
      </c>
      <c r="I34">
        <v>1029</v>
      </c>
      <c r="J34" t="s">
        <v>20</v>
      </c>
      <c r="K34">
        <v>1</v>
      </c>
      <c r="L34" t="s">
        <v>21</v>
      </c>
      <c r="M34">
        <v>1990</v>
      </c>
      <c r="N34">
        <v>624.63217582091602</v>
      </c>
      <c r="O34">
        <v>847.41068748753503</v>
      </c>
      <c r="P34">
        <v>441.72047084036899</v>
      </c>
      <c r="T34" s="15">
        <v>2</v>
      </c>
      <c r="U34" s="16" t="s">
        <v>19</v>
      </c>
      <c r="V34" s="16">
        <v>1</v>
      </c>
      <c r="W34" s="16">
        <v>2692775.3700390044</v>
      </c>
      <c r="X34" s="16">
        <v>2682118.8952665846</v>
      </c>
      <c r="Y34" s="17">
        <v>2676432.0275721871</v>
      </c>
      <c r="Z34" s="18" t="s">
        <v>57</v>
      </c>
      <c r="AA34" s="16">
        <v>2697261.0580650987</v>
      </c>
      <c r="AB34" s="16">
        <v>2678268.8640235672</v>
      </c>
    </row>
    <row r="35" spans="1:28" x14ac:dyDescent="0.2">
      <c r="A35">
        <v>6</v>
      </c>
      <c r="B35" t="s">
        <v>16</v>
      </c>
      <c r="C35">
        <v>11</v>
      </c>
      <c r="D35" t="s">
        <v>17</v>
      </c>
      <c r="E35">
        <v>2</v>
      </c>
      <c r="F35" t="s">
        <v>18</v>
      </c>
      <c r="G35">
        <v>6</v>
      </c>
      <c r="H35" t="s">
        <v>22</v>
      </c>
      <c r="I35">
        <v>1029</v>
      </c>
      <c r="J35" t="s">
        <v>20</v>
      </c>
      <c r="K35">
        <v>1</v>
      </c>
      <c r="L35" t="s">
        <v>21</v>
      </c>
      <c r="M35">
        <v>1991</v>
      </c>
      <c r="N35">
        <v>626.11327206608303</v>
      </c>
      <c r="O35">
        <v>837.13609065668504</v>
      </c>
      <c r="P35">
        <v>447.07053475102401</v>
      </c>
      <c r="T35" s="15">
        <v>3</v>
      </c>
      <c r="U35" s="16" t="s">
        <v>19</v>
      </c>
      <c r="V35" s="16">
        <v>1</v>
      </c>
      <c r="W35" s="16">
        <v>2692775.3700390044</v>
      </c>
      <c r="X35" s="16">
        <v>2682118.8952665846</v>
      </c>
      <c r="Y35" s="17">
        <v>2676432.0275721871</v>
      </c>
      <c r="Z35" s="18" t="s">
        <v>57</v>
      </c>
      <c r="AA35" s="16">
        <v>2697261.0580650987</v>
      </c>
      <c r="AB35" s="16">
        <v>2678268.8640235672</v>
      </c>
    </row>
    <row r="36" spans="1:28" ht="19" x14ac:dyDescent="0.2">
      <c r="A36">
        <v>6</v>
      </c>
      <c r="B36" t="s">
        <v>16</v>
      </c>
      <c r="C36">
        <v>11</v>
      </c>
      <c r="D36" t="s">
        <v>17</v>
      </c>
      <c r="E36">
        <v>2</v>
      </c>
      <c r="F36" t="s">
        <v>18</v>
      </c>
      <c r="G36">
        <v>6</v>
      </c>
      <c r="H36" t="s">
        <v>22</v>
      </c>
      <c r="I36">
        <v>1029</v>
      </c>
      <c r="J36" t="s">
        <v>20</v>
      </c>
      <c r="K36">
        <v>1</v>
      </c>
      <c r="L36" t="s">
        <v>21</v>
      </c>
      <c r="M36">
        <v>1992</v>
      </c>
      <c r="N36">
        <v>626.44610790949002</v>
      </c>
      <c r="O36">
        <v>812.98889631904399</v>
      </c>
      <c r="P36">
        <v>458.44227105854401</v>
      </c>
      <c r="T36" s="19" t="s">
        <v>58</v>
      </c>
      <c r="U36" s="20" t="s">
        <v>58</v>
      </c>
      <c r="V36" s="20" t="s">
        <v>58</v>
      </c>
      <c r="W36" s="20" t="s">
        <v>58</v>
      </c>
      <c r="X36" s="20" t="s">
        <v>58</v>
      </c>
      <c r="Y36" s="20" t="s">
        <v>58</v>
      </c>
      <c r="Z36" s="20" t="s">
        <v>57</v>
      </c>
      <c r="AA36" s="20" t="s">
        <v>58</v>
      </c>
      <c r="AB36" s="20" t="s">
        <v>58</v>
      </c>
    </row>
    <row r="37" spans="1:28" x14ac:dyDescent="0.2">
      <c r="A37">
        <v>6</v>
      </c>
      <c r="B37" t="s">
        <v>16</v>
      </c>
      <c r="C37">
        <v>11</v>
      </c>
      <c r="D37" t="s">
        <v>17</v>
      </c>
      <c r="E37">
        <v>2</v>
      </c>
      <c r="F37" t="s">
        <v>18</v>
      </c>
      <c r="G37">
        <v>6</v>
      </c>
      <c r="H37" t="s">
        <v>22</v>
      </c>
      <c r="I37">
        <v>1029</v>
      </c>
      <c r="J37" t="s">
        <v>20</v>
      </c>
      <c r="K37">
        <v>1</v>
      </c>
      <c r="L37" t="s">
        <v>21</v>
      </c>
      <c r="M37">
        <v>1993</v>
      </c>
      <c r="N37">
        <v>631.13185705073602</v>
      </c>
      <c r="O37">
        <v>814.74696584461105</v>
      </c>
      <c r="P37">
        <v>460.16308332343198</v>
      </c>
      <c r="T37" s="15">
        <v>98</v>
      </c>
      <c r="U37" s="16" t="s">
        <v>44</v>
      </c>
      <c r="V37" s="16">
        <v>235</v>
      </c>
      <c r="W37" s="16">
        <v>1396.3007919249812</v>
      </c>
      <c r="X37" s="16">
        <v>1234.4794435553633</v>
      </c>
      <c r="Y37" s="16">
        <v>1423.4377055052878</v>
      </c>
      <c r="Z37" s="18" t="s">
        <v>57</v>
      </c>
      <c r="AA37" s="16">
        <v>3274.0565199518387</v>
      </c>
      <c r="AB37" s="16">
        <v>3242.0874704411285</v>
      </c>
    </row>
    <row r="38" spans="1:28" x14ac:dyDescent="0.2">
      <c r="A38">
        <v>6</v>
      </c>
      <c r="B38" t="s">
        <v>16</v>
      </c>
      <c r="C38">
        <v>11</v>
      </c>
      <c r="D38" t="s">
        <v>17</v>
      </c>
      <c r="E38">
        <v>2</v>
      </c>
      <c r="F38" t="s">
        <v>18</v>
      </c>
      <c r="G38">
        <v>6</v>
      </c>
      <c r="H38" t="s">
        <v>22</v>
      </c>
      <c r="I38">
        <v>1029</v>
      </c>
      <c r="J38" t="s">
        <v>20</v>
      </c>
      <c r="K38">
        <v>1</v>
      </c>
      <c r="L38" t="s">
        <v>21</v>
      </c>
      <c r="M38">
        <v>1994</v>
      </c>
      <c r="N38">
        <v>631.48872712726097</v>
      </c>
      <c r="O38">
        <v>811.81098395929098</v>
      </c>
      <c r="P38">
        <v>462.58769535051499</v>
      </c>
      <c r="T38" s="15">
        <v>99</v>
      </c>
      <c r="U38" s="16" t="s">
        <v>44</v>
      </c>
      <c r="V38" s="16">
        <v>235</v>
      </c>
      <c r="W38" s="16">
        <v>1396.3007919249812</v>
      </c>
      <c r="X38" s="16">
        <v>1234.4794435553633</v>
      </c>
      <c r="Y38" s="16">
        <v>1423.4377055052878</v>
      </c>
      <c r="Z38" s="18" t="s">
        <v>57</v>
      </c>
      <c r="AA38" s="16">
        <v>3274.0565199518387</v>
      </c>
      <c r="AB38" s="16">
        <v>3242.0874704411285</v>
      </c>
    </row>
    <row r="39" spans="1:28" x14ac:dyDescent="0.2">
      <c r="A39">
        <v>6</v>
      </c>
      <c r="B39" t="s">
        <v>16</v>
      </c>
      <c r="C39">
        <v>11</v>
      </c>
      <c r="D39" t="s">
        <v>17</v>
      </c>
      <c r="E39">
        <v>2</v>
      </c>
      <c r="F39" t="s">
        <v>18</v>
      </c>
      <c r="G39">
        <v>6</v>
      </c>
      <c r="H39" t="s">
        <v>22</v>
      </c>
      <c r="I39">
        <v>1029</v>
      </c>
      <c r="J39" t="s">
        <v>20</v>
      </c>
      <c r="K39">
        <v>1</v>
      </c>
      <c r="L39" t="s">
        <v>21</v>
      </c>
      <c r="M39">
        <v>1995</v>
      </c>
      <c r="N39">
        <v>628.09395266051797</v>
      </c>
      <c r="O39">
        <v>793.11211104176095</v>
      </c>
      <c r="P39">
        <v>473.47271256086901</v>
      </c>
    </row>
    <row r="40" spans="1:28" x14ac:dyDescent="0.2">
      <c r="A40">
        <v>6</v>
      </c>
      <c r="B40" t="s">
        <v>16</v>
      </c>
      <c r="C40">
        <v>11</v>
      </c>
      <c r="D40" t="s">
        <v>17</v>
      </c>
      <c r="E40">
        <v>2</v>
      </c>
      <c r="F40" t="s">
        <v>18</v>
      </c>
      <c r="G40">
        <v>6</v>
      </c>
      <c r="H40" t="s">
        <v>22</v>
      </c>
      <c r="I40">
        <v>1029</v>
      </c>
      <c r="J40" t="s">
        <v>20</v>
      </c>
      <c r="K40">
        <v>1</v>
      </c>
      <c r="L40" t="s">
        <v>21</v>
      </c>
      <c r="M40">
        <v>1996</v>
      </c>
      <c r="N40">
        <v>625.96672236280097</v>
      </c>
      <c r="O40">
        <v>774.14648839828101</v>
      </c>
      <c r="P40">
        <v>476.02416029661202</v>
      </c>
    </row>
    <row r="41" spans="1:28" x14ac:dyDescent="0.2">
      <c r="A41">
        <v>6</v>
      </c>
      <c r="B41" t="s">
        <v>16</v>
      </c>
      <c r="C41">
        <v>11</v>
      </c>
      <c r="D41" t="s">
        <v>17</v>
      </c>
      <c r="E41">
        <v>2</v>
      </c>
      <c r="F41" t="s">
        <v>18</v>
      </c>
      <c r="G41">
        <v>6</v>
      </c>
      <c r="H41" t="s">
        <v>22</v>
      </c>
      <c r="I41">
        <v>1029</v>
      </c>
      <c r="J41" t="s">
        <v>20</v>
      </c>
      <c r="K41">
        <v>1</v>
      </c>
      <c r="L41" t="s">
        <v>21</v>
      </c>
      <c r="M41">
        <v>1997</v>
      </c>
      <c r="N41">
        <v>629.1900121855</v>
      </c>
      <c r="O41">
        <v>771.98720938427402</v>
      </c>
      <c r="P41">
        <v>474.426575643256</v>
      </c>
    </row>
    <row r="42" spans="1:28" x14ac:dyDescent="0.2">
      <c r="A42">
        <v>6</v>
      </c>
      <c r="B42" t="s">
        <v>16</v>
      </c>
      <c r="C42">
        <v>11</v>
      </c>
      <c r="D42" t="s">
        <v>17</v>
      </c>
      <c r="E42">
        <v>2</v>
      </c>
      <c r="F42" t="s">
        <v>18</v>
      </c>
      <c r="G42">
        <v>6</v>
      </c>
      <c r="H42" t="s">
        <v>22</v>
      </c>
      <c r="I42">
        <v>1029</v>
      </c>
      <c r="J42" t="s">
        <v>20</v>
      </c>
      <c r="K42">
        <v>1</v>
      </c>
      <c r="L42" t="s">
        <v>21</v>
      </c>
      <c r="M42">
        <v>1998</v>
      </c>
      <c r="N42">
        <v>639.53144097922404</v>
      </c>
      <c r="O42">
        <v>817.32516836283003</v>
      </c>
      <c r="P42">
        <v>471.09633175041398</v>
      </c>
    </row>
    <row r="43" spans="1:28" x14ac:dyDescent="0.2">
      <c r="A43">
        <v>6</v>
      </c>
      <c r="B43" t="s">
        <v>16</v>
      </c>
      <c r="C43">
        <v>11</v>
      </c>
      <c r="D43" t="s">
        <v>17</v>
      </c>
      <c r="E43">
        <v>2</v>
      </c>
      <c r="F43" t="s">
        <v>18</v>
      </c>
      <c r="G43">
        <v>6</v>
      </c>
      <c r="H43" t="s">
        <v>22</v>
      </c>
      <c r="I43">
        <v>1029</v>
      </c>
      <c r="J43" t="s">
        <v>20</v>
      </c>
      <c r="K43">
        <v>1</v>
      </c>
      <c r="L43" t="s">
        <v>21</v>
      </c>
      <c r="M43">
        <v>1999</v>
      </c>
      <c r="N43">
        <v>640.80633646795195</v>
      </c>
      <c r="O43">
        <v>797.92551977457401</v>
      </c>
      <c r="P43">
        <v>486.53890759601802</v>
      </c>
    </row>
    <row r="44" spans="1:28" x14ac:dyDescent="0.2">
      <c r="A44">
        <v>6</v>
      </c>
      <c r="B44" t="s">
        <v>16</v>
      </c>
      <c r="C44">
        <v>11</v>
      </c>
      <c r="D44" t="s">
        <v>17</v>
      </c>
      <c r="E44">
        <v>2</v>
      </c>
      <c r="F44" t="s">
        <v>18</v>
      </c>
      <c r="G44">
        <v>6</v>
      </c>
      <c r="H44" t="s">
        <v>22</v>
      </c>
      <c r="I44">
        <v>1029</v>
      </c>
      <c r="J44" t="s">
        <v>20</v>
      </c>
      <c r="K44">
        <v>1</v>
      </c>
      <c r="L44" t="s">
        <v>21</v>
      </c>
      <c r="M44">
        <v>2000</v>
      </c>
      <c r="N44">
        <v>637.25082317614101</v>
      </c>
      <c r="O44">
        <v>805.39686161605005</v>
      </c>
      <c r="P44">
        <v>475.24309873736098</v>
      </c>
    </row>
    <row r="45" spans="1:28" x14ac:dyDescent="0.2">
      <c r="A45">
        <v>6</v>
      </c>
      <c r="B45" t="s">
        <v>16</v>
      </c>
      <c r="C45">
        <v>11</v>
      </c>
      <c r="D45" t="s">
        <v>17</v>
      </c>
      <c r="E45">
        <v>2</v>
      </c>
      <c r="F45" t="s">
        <v>18</v>
      </c>
      <c r="G45">
        <v>6</v>
      </c>
      <c r="H45" t="s">
        <v>22</v>
      </c>
      <c r="I45">
        <v>1029</v>
      </c>
      <c r="J45" t="s">
        <v>20</v>
      </c>
      <c r="K45">
        <v>1</v>
      </c>
      <c r="L45" t="s">
        <v>21</v>
      </c>
      <c r="M45">
        <v>2001</v>
      </c>
      <c r="N45">
        <v>638.95986035385602</v>
      </c>
      <c r="O45">
        <v>797.05222937046199</v>
      </c>
      <c r="P45">
        <v>477.49088699234801</v>
      </c>
    </row>
    <row r="46" spans="1:28" x14ac:dyDescent="0.2">
      <c r="A46">
        <v>6</v>
      </c>
      <c r="B46" t="s">
        <v>16</v>
      </c>
      <c r="C46">
        <v>11</v>
      </c>
      <c r="D46" t="s">
        <v>17</v>
      </c>
      <c r="E46">
        <v>2</v>
      </c>
      <c r="F46" t="s">
        <v>18</v>
      </c>
      <c r="G46">
        <v>6</v>
      </c>
      <c r="H46" t="s">
        <v>22</v>
      </c>
      <c r="I46">
        <v>1029</v>
      </c>
      <c r="J46" t="s">
        <v>20</v>
      </c>
      <c r="K46">
        <v>1</v>
      </c>
      <c r="L46" t="s">
        <v>21</v>
      </c>
      <c r="M46">
        <v>2002</v>
      </c>
      <c r="N46">
        <v>631.11685690599097</v>
      </c>
      <c r="O46">
        <v>801.21810122851002</v>
      </c>
      <c r="P46">
        <v>454.69121420976097</v>
      </c>
    </row>
    <row r="47" spans="1:28" x14ac:dyDescent="0.2">
      <c r="A47">
        <v>6</v>
      </c>
      <c r="B47" t="s">
        <v>16</v>
      </c>
      <c r="C47">
        <v>11</v>
      </c>
      <c r="D47" t="s">
        <v>17</v>
      </c>
      <c r="E47">
        <v>2</v>
      </c>
      <c r="F47" t="s">
        <v>18</v>
      </c>
      <c r="G47">
        <v>6</v>
      </c>
      <c r="H47" t="s">
        <v>22</v>
      </c>
      <c r="I47">
        <v>1029</v>
      </c>
      <c r="J47" t="s">
        <v>20</v>
      </c>
      <c r="K47">
        <v>1</v>
      </c>
      <c r="L47" t="s">
        <v>21</v>
      </c>
      <c r="M47">
        <v>2003</v>
      </c>
      <c r="N47">
        <v>622.91921107996302</v>
      </c>
      <c r="O47">
        <v>797.49884074665101</v>
      </c>
      <c r="P47">
        <v>471.57515925009801</v>
      </c>
    </row>
    <row r="48" spans="1:28" x14ac:dyDescent="0.2">
      <c r="A48">
        <v>6</v>
      </c>
      <c r="B48" t="s">
        <v>16</v>
      </c>
      <c r="C48">
        <v>11</v>
      </c>
      <c r="D48" t="s">
        <v>17</v>
      </c>
      <c r="E48">
        <v>2</v>
      </c>
      <c r="F48" t="s">
        <v>18</v>
      </c>
      <c r="G48">
        <v>6</v>
      </c>
      <c r="H48" t="s">
        <v>22</v>
      </c>
      <c r="I48">
        <v>1029</v>
      </c>
      <c r="J48" t="s">
        <v>20</v>
      </c>
      <c r="K48">
        <v>1</v>
      </c>
      <c r="L48" t="s">
        <v>21</v>
      </c>
      <c r="M48">
        <v>2004</v>
      </c>
      <c r="N48">
        <v>609.46618205204004</v>
      </c>
      <c r="O48">
        <v>781.27872496943803</v>
      </c>
      <c r="P48">
        <v>443.38853983569498</v>
      </c>
    </row>
    <row r="49" spans="1:16" x14ac:dyDescent="0.2">
      <c r="A49">
        <v>6</v>
      </c>
      <c r="B49" t="s">
        <v>16</v>
      </c>
      <c r="C49">
        <v>11</v>
      </c>
      <c r="D49" t="s">
        <v>17</v>
      </c>
      <c r="E49">
        <v>2</v>
      </c>
      <c r="F49" t="s">
        <v>18</v>
      </c>
      <c r="G49">
        <v>6</v>
      </c>
      <c r="H49" t="s">
        <v>22</v>
      </c>
      <c r="I49">
        <v>1029</v>
      </c>
      <c r="J49" t="s">
        <v>20</v>
      </c>
      <c r="K49">
        <v>1</v>
      </c>
      <c r="L49" t="s">
        <v>21</v>
      </c>
      <c r="M49">
        <v>2005</v>
      </c>
      <c r="N49">
        <v>602.26825837275396</v>
      </c>
      <c r="O49">
        <v>795.8915787597</v>
      </c>
      <c r="P49">
        <v>448.16559666640899</v>
      </c>
    </row>
    <row r="50" spans="1:16" x14ac:dyDescent="0.2">
      <c r="A50">
        <v>6</v>
      </c>
      <c r="B50" t="s">
        <v>16</v>
      </c>
      <c r="C50">
        <v>11</v>
      </c>
      <c r="D50" t="s">
        <v>17</v>
      </c>
      <c r="E50">
        <v>2</v>
      </c>
      <c r="F50" t="s">
        <v>18</v>
      </c>
      <c r="G50">
        <v>6</v>
      </c>
      <c r="H50" t="s">
        <v>22</v>
      </c>
      <c r="I50">
        <v>1029</v>
      </c>
      <c r="J50" t="s">
        <v>20</v>
      </c>
      <c r="K50">
        <v>1</v>
      </c>
      <c r="L50" t="s">
        <v>21</v>
      </c>
      <c r="M50">
        <v>2006</v>
      </c>
      <c r="N50">
        <v>595.40722740173101</v>
      </c>
      <c r="O50">
        <v>763.00144914888301</v>
      </c>
      <c r="P50">
        <v>444.97379384261399</v>
      </c>
    </row>
    <row r="51" spans="1:16" x14ac:dyDescent="0.2">
      <c r="A51">
        <v>6</v>
      </c>
      <c r="B51" t="s">
        <v>16</v>
      </c>
      <c r="C51">
        <v>11</v>
      </c>
      <c r="D51" t="s">
        <v>17</v>
      </c>
      <c r="E51">
        <v>2</v>
      </c>
      <c r="F51" t="s">
        <v>18</v>
      </c>
      <c r="G51">
        <v>6</v>
      </c>
      <c r="H51" t="s">
        <v>22</v>
      </c>
      <c r="I51">
        <v>1029</v>
      </c>
      <c r="J51" t="s">
        <v>20</v>
      </c>
      <c r="K51">
        <v>1</v>
      </c>
      <c r="L51" t="s">
        <v>21</v>
      </c>
      <c r="M51">
        <v>2007</v>
      </c>
      <c r="N51">
        <v>603.04244867880902</v>
      </c>
      <c r="O51">
        <v>766.53489891157597</v>
      </c>
      <c r="P51">
        <v>446.39822145107098</v>
      </c>
    </row>
    <row r="52" spans="1:16" x14ac:dyDescent="0.2">
      <c r="A52">
        <v>6</v>
      </c>
      <c r="B52" t="s">
        <v>16</v>
      </c>
      <c r="C52">
        <v>11</v>
      </c>
      <c r="D52" t="s">
        <v>17</v>
      </c>
      <c r="E52">
        <v>2</v>
      </c>
      <c r="F52" t="s">
        <v>18</v>
      </c>
      <c r="G52">
        <v>6</v>
      </c>
      <c r="H52" t="s">
        <v>22</v>
      </c>
      <c r="I52">
        <v>1029</v>
      </c>
      <c r="J52" t="s">
        <v>20</v>
      </c>
      <c r="K52">
        <v>1</v>
      </c>
      <c r="L52" t="s">
        <v>21</v>
      </c>
      <c r="M52">
        <v>2008</v>
      </c>
      <c r="N52">
        <v>613.06209554395696</v>
      </c>
      <c r="O52">
        <v>777.21406304331504</v>
      </c>
      <c r="P52">
        <v>466.79304591579501</v>
      </c>
    </row>
    <row r="53" spans="1:16" x14ac:dyDescent="0.2">
      <c r="A53">
        <v>6</v>
      </c>
      <c r="B53" t="s">
        <v>16</v>
      </c>
      <c r="C53">
        <v>11</v>
      </c>
      <c r="D53" t="s">
        <v>17</v>
      </c>
      <c r="E53">
        <v>2</v>
      </c>
      <c r="F53" t="s">
        <v>18</v>
      </c>
      <c r="G53">
        <v>6</v>
      </c>
      <c r="H53" t="s">
        <v>22</v>
      </c>
      <c r="I53">
        <v>1029</v>
      </c>
      <c r="J53" t="s">
        <v>20</v>
      </c>
      <c r="K53">
        <v>1</v>
      </c>
      <c r="L53" t="s">
        <v>21</v>
      </c>
      <c r="M53">
        <v>2009</v>
      </c>
      <c r="N53">
        <v>609.81323842631502</v>
      </c>
      <c r="O53">
        <v>771.54142147658501</v>
      </c>
      <c r="P53">
        <v>457.89641293609901</v>
      </c>
    </row>
    <row r="54" spans="1:16" x14ac:dyDescent="0.2">
      <c r="A54">
        <v>6</v>
      </c>
      <c r="B54" t="s">
        <v>16</v>
      </c>
      <c r="C54">
        <v>11</v>
      </c>
      <c r="D54" t="s">
        <v>17</v>
      </c>
      <c r="E54">
        <v>2</v>
      </c>
      <c r="F54" t="s">
        <v>18</v>
      </c>
      <c r="G54">
        <v>6</v>
      </c>
      <c r="H54" t="s">
        <v>22</v>
      </c>
      <c r="I54">
        <v>1029</v>
      </c>
      <c r="J54" t="s">
        <v>20</v>
      </c>
      <c r="K54">
        <v>1</v>
      </c>
      <c r="L54" t="s">
        <v>21</v>
      </c>
      <c r="M54">
        <v>2010</v>
      </c>
      <c r="N54">
        <v>599.37221515368401</v>
      </c>
      <c r="O54">
        <v>749.07185563854705</v>
      </c>
      <c r="P54">
        <v>449.933932289479</v>
      </c>
    </row>
    <row r="55" spans="1:16" x14ac:dyDescent="0.2">
      <c r="A55">
        <v>6</v>
      </c>
      <c r="B55" t="s">
        <v>16</v>
      </c>
      <c r="C55">
        <v>11</v>
      </c>
      <c r="D55" t="s">
        <v>17</v>
      </c>
      <c r="E55">
        <v>2</v>
      </c>
      <c r="F55" t="s">
        <v>18</v>
      </c>
      <c r="G55">
        <v>6</v>
      </c>
      <c r="H55" t="s">
        <v>22</v>
      </c>
      <c r="I55">
        <v>1029</v>
      </c>
      <c r="J55" t="s">
        <v>20</v>
      </c>
      <c r="K55">
        <v>1</v>
      </c>
      <c r="L55" t="s">
        <v>21</v>
      </c>
      <c r="M55">
        <v>2011</v>
      </c>
      <c r="N55">
        <v>587.259022585661</v>
      </c>
      <c r="O55">
        <v>757.37215629066498</v>
      </c>
      <c r="P55">
        <v>438.57190974904501</v>
      </c>
    </row>
    <row r="56" spans="1:16" x14ac:dyDescent="0.2">
      <c r="A56">
        <v>6</v>
      </c>
      <c r="B56" t="s">
        <v>16</v>
      </c>
      <c r="C56">
        <v>11</v>
      </c>
      <c r="D56" t="s">
        <v>17</v>
      </c>
      <c r="E56">
        <v>2</v>
      </c>
      <c r="F56" t="s">
        <v>18</v>
      </c>
      <c r="G56">
        <v>6</v>
      </c>
      <c r="H56" t="s">
        <v>22</v>
      </c>
      <c r="I56">
        <v>1029</v>
      </c>
      <c r="J56" t="s">
        <v>20</v>
      </c>
      <c r="K56">
        <v>1</v>
      </c>
      <c r="L56" t="s">
        <v>21</v>
      </c>
      <c r="M56">
        <v>2012</v>
      </c>
      <c r="N56">
        <v>570.76563453592098</v>
      </c>
      <c r="O56">
        <v>729.38242834238895</v>
      </c>
      <c r="P56">
        <v>432.075296757638</v>
      </c>
    </row>
    <row r="57" spans="1:16" x14ac:dyDescent="0.2">
      <c r="A57">
        <v>6</v>
      </c>
      <c r="B57" t="s">
        <v>16</v>
      </c>
      <c r="C57">
        <v>11</v>
      </c>
      <c r="D57" t="s">
        <v>17</v>
      </c>
      <c r="E57">
        <v>2</v>
      </c>
      <c r="F57" t="s">
        <v>18</v>
      </c>
      <c r="G57">
        <v>6</v>
      </c>
      <c r="H57" t="s">
        <v>22</v>
      </c>
      <c r="I57">
        <v>1029</v>
      </c>
      <c r="J57" t="s">
        <v>20</v>
      </c>
      <c r="K57">
        <v>1</v>
      </c>
      <c r="L57" t="s">
        <v>21</v>
      </c>
      <c r="M57">
        <v>2013</v>
      </c>
      <c r="N57">
        <v>556.73526124310195</v>
      </c>
      <c r="O57">
        <v>700.518109609254</v>
      </c>
      <c r="P57">
        <v>418.44864442213799</v>
      </c>
    </row>
    <row r="58" spans="1:16" x14ac:dyDescent="0.2">
      <c r="A58">
        <v>6</v>
      </c>
      <c r="B58" t="s">
        <v>16</v>
      </c>
      <c r="C58">
        <v>11</v>
      </c>
      <c r="D58" t="s">
        <v>17</v>
      </c>
      <c r="E58">
        <v>2</v>
      </c>
      <c r="F58" t="s">
        <v>18</v>
      </c>
      <c r="G58">
        <v>6</v>
      </c>
      <c r="H58" t="s">
        <v>22</v>
      </c>
      <c r="I58">
        <v>1029</v>
      </c>
      <c r="J58" t="s">
        <v>20</v>
      </c>
      <c r="K58">
        <v>1</v>
      </c>
      <c r="L58" t="s">
        <v>21</v>
      </c>
      <c r="M58">
        <v>2014</v>
      </c>
      <c r="N58">
        <v>540.77926075541302</v>
      </c>
      <c r="O58">
        <v>685.84771041365104</v>
      </c>
      <c r="P58">
        <v>418.97000735560999</v>
      </c>
    </row>
    <row r="59" spans="1:16" x14ac:dyDescent="0.2">
      <c r="A59">
        <v>6</v>
      </c>
      <c r="B59" t="s">
        <v>16</v>
      </c>
      <c r="C59">
        <v>11</v>
      </c>
      <c r="D59" t="s">
        <v>17</v>
      </c>
      <c r="E59">
        <v>2</v>
      </c>
      <c r="F59" t="s">
        <v>18</v>
      </c>
      <c r="G59">
        <v>6</v>
      </c>
      <c r="H59" t="s">
        <v>22</v>
      </c>
      <c r="I59">
        <v>1029</v>
      </c>
      <c r="J59" t="s">
        <v>20</v>
      </c>
      <c r="K59">
        <v>1</v>
      </c>
      <c r="L59" t="s">
        <v>21</v>
      </c>
      <c r="M59">
        <v>2015</v>
      </c>
      <c r="N59">
        <v>533.38607833705396</v>
      </c>
      <c r="O59">
        <v>691.11496783387895</v>
      </c>
      <c r="P59">
        <v>406.64810850772398</v>
      </c>
    </row>
    <row r="60" spans="1:16" x14ac:dyDescent="0.2">
      <c r="A60">
        <v>6</v>
      </c>
      <c r="B60" t="s">
        <v>16</v>
      </c>
      <c r="C60">
        <v>11</v>
      </c>
      <c r="D60" t="s">
        <v>17</v>
      </c>
      <c r="E60">
        <v>2</v>
      </c>
      <c r="F60" t="s">
        <v>18</v>
      </c>
      <c r="G60">
        <v>6</v>
      </c>
      <c r="H60" t="s">
        <v>22</v>
      </c>
      <c r="I60">
        <v>1029</v>
      </c>
      <c r="J60" t="s">
        <v>20</v>
      </c>
      <c r="K60">
        <v>1</v>
      </c>
      <c r="L60" t="s">
        <v>21</v>
      </c>
      <c r="M60">
        <v>2016</v>
      </c>
      <c r="N60">
        <v>521.71908499668598</v>
      </c>
      <c r="O60">
        <v>671.31923812856598</v>
      </c>
      <c r="P60">
        <v>382.56763946382898</v>
      </c>
    </row>
    <row r="61" spans="1:16" x14ac:dyDescent="0.2">
      <c r="A61">
        <v>6</v>
      </c>
      <c r="B61" t="s">
        <v>16</v>
      </c>
      <c r="C61">
        <v>11</v>
      </c>
      <c r="D61" t="s">
        <v>17</v>
      </c>
      <c r="E61">
        <v>2</v>
      </c>
      <c r="F61" t="s">
        <v>18</v>
      </c>
      <c r="G61">
        <v>6</v>
      </c>
      <c r="H61" t="s">
        <v>22</v>
      </c>
      <c r="I61">
        <v>1029</v>
      </c>
      <c r="J61" t="s">
        <v>20</v>
      </c>
      <c r="K61">
        <v>1</v>
      </c>
      <c r="L61" t="s">
        <v>21</v>
      </c>
      <c r="M61">
        <v>2017</v>
      </c>
      <c r="N61">
        <v>518.820836834121</v>
      </c>
      <c r="O61">
        <v>666.79244660151005</v>
      </c>
      <c r="P61">
        <v>391.377985138577</v>
      </c>
    </row>
    <row r="62" spans="1:16" x14ac:dyDescent="0.2">
      <c r="A62">
        <v>6</v>
      </c>
      <c r="B62" t="s">
        <v>16</v>
      </c>
      <c r="C62">
        <v>11</v>
      </c>
      <c r="D62" t="s">
        <v>17</v>
      </c>
      <c r="E62">
        <v>2</v>
      </c>
      <c r="F62" t="s">
        <v>18</v>
      </c>
      <c r="G62">
        <v>6</v>
      </c>
      <c r="H62" t="s">
        <v>22</v>
      </c>
      <c r="I62">
        <v>1029</v>
      </c>
      <c r="J62" t="s">
        <v>20</v>
      </c>
      <c r="K62">
        <v>1</v>
      </c>
      <c r="L62" t="s">
        <v>21</v>
      </c>
      <c r="M62">
        <v>2018</v>
      </c>
      <c r="N62">
        <v>526.24360516540696</v>
      </c>
      <c r="O62">
        <v>688.21625903276004</v>
      </c>
      <c r="P62">
        <v>397.45148524778801</v>
      </c>
    </row>
    <row r="63" spans="1:16" x14ac:dyDescent="0.2">
      <c r="A63">
        <v>6</v>
      </c>
      <c r="B63" t="s">
        <v>16</v>
      </c>
      <c r="C63">
        <v>11</v>
      </c>
      <c r="D63" t="s">
        <v>17</v>
      </c>
      <c r="E63">
        <v>2</v>
      </c>
      <c r="F63" t="s">
        <v>18</v>
      </c>
      <c r="G63">
        <v>6</v>
      </c>
      <c r="H63" t="s">
        <v>22</v>
      </c>
      <c r="I63">
        <v>1029</v>
      </c>
      <c r="J63" t="s">
        <v>20</v>
      </c>
      <c r="K63">
        <v>1</v>
      </c>
      <c r="L63" t="s">
        <v>21</v>
      </c>
      <c r="M63">
        <v>2019</v>
      </c>
      <c r="N63">
        <v>521.777771118479</v>
      </c>
      <c r="O63">
        <v>672.03080593661196</v>
      </c>
      <c r="P63">
        <v>396.745134244415</v>
      </c>
    </row>
    <row r="64" spans="1:16" x14ac:dyDescent="0.2">
      <c r="A64">
        <v>6</v>
      </c>
      <c r="B64" t="s">
        <v>16</v>
      </c>
      <c r="C64">
        <v>11</v>
      </c>
      <c r="D64" t="s">
        <v>17</v>
      </c>
      <c r="E64">
        <v>2</v>
      </c>
      <c r="F64" t="s">
        <v>18</v>
      </c>
      <c r="G64">
        <v>6</v>
      </c>
      <c r="H64" t="s">
        <v>22</v>
      </c>
      <c r="I64">
        <v>1029</v>
      </c>
      <c r="J64" t="s">
        <v>20</v>
      </c>
      <c r="K64">
        <v>1</v>
      </c>
      <c r="L64" t="s">
        <v>21</v>
      </c>
      <c r="M64">
        <v>2020</v>
      </c>
      <c r="N64">
        <v>503.039071968565</v>
      </c>
      <c r="O64">
        <v>654.95180502066</v>
      </c>
      <c r="P64">
        <v>369.41875475392999</v>
      </c>
    </row>
    <row r="65" spans="1:16" x14ac:dyDescent="0.2">
      <c r="A65">
        <v>6</v>
      </c>
      <c r="B65" t="s">
        <v>16</v>
      </c>
      <c r="C65">
        <v>11</v>
      </c>
      <c r="D65" t="s">
        <v>17</v>
      </c>
      <c r="E65">
        <v>2</v>
      </c>
      <c r="F65" t="s">
        <v>18</v>
      </c>
      <c r="G65">
        <v>6</v>
      </c>
      <c r="H65" t="s">
        <v>22</v>
      </c>
      <c r="I65">
        <v>1029</v>
      </c>
      <c r="J65" t="s">
        <v>20</v>
      </c>
      <c r="K65">
        <v>1</v>
      </c>
      <c r="L65" t="s">
        <v>21</v>
      </c>
      <c r="M65">
        <v>2021</v>
      </c>
      <c r="N65">
        <v>482.56022392551</v>
      </c>
      <c r="O65">
        <v>621.34194884506701</v>
      </c>
      <c r="P65">
        <v>360.94128464268402</v>
      </c>
    </row>
    <row r="66" spans="1:16" x14ac:dyDescent="0.2">
      <c r="A66">
        <v>6</v>
      </c>
      <c r="B66" t="s">
        <v>16</v>
      </c>
      <c r="C66">
        <v>11</v>
      </c>
      <c r="D66" t="s">
        <v>17</v>
      </c>
      <c r="E66">
        <v>2</v>
      </c>
      <c r="F66" t="s">
        <v>18</v>
      </c>
      <c r="G66">
        <v>7</v>
      </c>
      <c r="H66" t="s">
        <v>23</v>
      </c>
      <c r="I66">
        <v>1029</v>
      </c>
      <c r="J66" t="s">
        <v>20</v>
      </c>
      <c r="K66">
        <v>1</v>
      </c>
      <c r="L66" t="s">
        <v>21</v>
      </c>
      <c r="M66">
        <v>1990</v>
      </c>
      <c r="N66">
        <v>630.549019211212</v>
      </c>
      <c r="O66">
        <v>815.25847500194595</v>
      </c>
      <c r="P66">
        <v>467.76415319896103</v>
      </c>
    </row>
    <row r="67" spans="1:16" x14ac:dyDescent="0.2">
      <c r="A67">
        <v>6</v>
      </c>
      <c r="B67" t="s">
        <v>16</v>
      </c>
      <c r="C67">
        <v>11</v>
      </c>
      <c r="D67" t="s">
        <v>17</v>
      </c>
      <c r="E67">
        <v>2</v>
      </c>
      <c r="F67" t="s">
        <v>18</v>
      </c>
      <c r="G67">
        <v>7</v>
      </c>
      <c r="H67" t="s">
        <v>23</v>
      </c>
      <c r="I67">
        <v>1029</v>
      </c>
      <c r="J67" t="s">
        <v>20</v>
      </c>
      <c r="K67">
        <v>1</v>
      </c>
      <c r="L67" t="s">
        <v>21</v>
      </c>
      <c r="M67">
        <v>1991</v>
      </c>
      <c r="N67">
        <v>649.01081601910198</v>
      </c>
      <c r="O67">
        <v>828.38545356705595</v>
      </c>
      <c r="P67">
        <v>488.49369639981398</v>
      </c>
    </row>
    <row r="68" spans="1:16" x14ac:dyDescent="0.2">
      <c r="A68">
        <v>6</v>
      </c>
      <c r="B68" t="s">
        <v>16</v>
      </c>
      <c r="C68">
        <v>11</v>
      </c>
      <c r="D68" t="s">
        <v>17</v>
      </c>
      <c r="E68">
        <v>2</v>
      </c>
      <c r="F68" t="s">
        <v>18</v>
      </c>
      <c r="G68">
        <v>7</v>
      </c>
      <c r="H68" t="s">
        <v>23</v>
      </c>
      <c r="I68">
        <v>1029</v>
      </c>
      <c r="J68" t="s">
        <v>20</v>
      </c>
      <c r="K68">
        <v>1</v>
      </c>
      <c r="L68" t="s">
        <v>21</v>
      </c>
      <c r="M68">
        <v>1992</v>
      </c>
      <c r="N68">
        <v>663.54699820301801</v>
      </c>
      <c r="O68">
        <v>840.24683434836504</v>
      </c>
      <c r="P68">
        <v>503.43019984925598</v>
      </c>
    </row>
    <row r="69" spans="1:16" x14ac:dyDescent="0.2">
      <c r="A69">
        <v>6</v>
      </c>
      <c r="B69" t="s">
        <v>16</v>
      </c>
      <c r="C69">
        <v>11</v>
      </c>
      <c r="D69" t="s">
        <v>17</v>
      </c>
      <c r="E69">
        <v>2</v>
      </c>
      <c r="F69" t="s">
        <v>18</v>
      </c>
      <c r="G69">
        <v>7</v>
      </c>
      <c r="H69" t="s">
        <v>23</v>
      </c>
      <c r="I69">
        <v>1029</v>
      </c>
      <c r="J69" t="s">
        <v>20</v>
      </c>
      <c r="K69">
        <v>1</v>
      </c>
      <c r="L69" t="s">
        <v>21</v>
      </c>
      <c r="M69">
        <v>1993</v>
      </c>
      <c r="N69">
        <v>678.97642374060104</v>
      </c>
      <c r="O69">
        <v>832.75703161764204</v>
      </c>
      <c r="P69">
        <v>521.5060538747</v>
      </c>
    </row>
    <row r="70" spans="1:16" x14ac:dyDescent="0.2">
      <c r="A70">
        <v>6</v>
      </c>
      <c r="B70" t="s">
        <v>16</v>
      </c>
      <c r="C70">
        <v>11</v>
      </c>
      <c r="D70" t="s">
        <v>17</v>
      </c>
      <c r="E70">
        <v>2</v>
      </c>
      <c r="F70" t="s">
        <v>18</v>
      </c>
      <c r="G70">
        <v>7</v>
      </c>
      <c r="H70" t="s">
        <v>23</v>
      </c>
      <c r="I70">
        <v>1029</v>
      </c>
      <c r="J70" t="s">
        <v>20</v>
      </c>
      <c r="K70">
        <v>1</v>
      </c>
      <c r="L70" t="s">
        <v>21</v>
      </c>
      <c r="M70">
        <v>1994</v>
      </c>
      <c r="N70">
        <v>686.105637361665</v>
      </c>
      <c r="O70">
        <v>858.99869277026005</v>
      </c>
      <c r="P70">
        <v>526.13261616983903</v>
      </c>
    </row>
    <row r="71" spans="1:16" x14ac:dyDescent="0.2">
      <c r="A71">
        <v>6</v>
      </c>
      <c r="B71" t="s">
        <v>16</v>
      </c>
      <c r="C71">
        <v>11</v>
      </c>
      <c r="D71" t="s">
        <v>17</v>
      </c>
      <c r="E71">
        <v>2</v>
      </c>
      <c r="F71" t="s">
        <v>18</v>
      </c>
      <c r="G71">
        <v>7</v>
      </c>
      <c r="H71" t="s">
        <v>23</v>
      </c>
      <c r="I71">
        <v>1029</v>
      </c>
      <c r="J71" t="s">
        <v>20</v>
      </c>
      <c r="K71">
        <v>1</v>
      </c>
      <c r="L71" t="s">
        <v>21</v>
      </c>
      <c r="M71">
        <v>1995</v>
      </c>
      <c r="N71">
        <v>686.31883890811298</v>
      </c>
      <c r="O71">
        <v>840.40272787007802</v>
      </c>
      <c r="P71">
        <v>540.13125607433403</v>
      </c>
    </row>
    <row r="72" spans="1:16" x14ac:dyDescent="0.2">
      <c r="A72">
        <v>6</v>
      </c>
      <c r="B72" t="s">
        <v>16</v>
      </c>
      <c r="C72">
        <v>11</v>
      </c>
      <c r="D72" t="s">
        <v>17</v>
      </c>
      <c r="E72">
        <v>2</v>
      </c>
      <c r="F72" t="s">
        <v>18</v>
      </c>
      <c r="G72">
        <v>7</v>
      </c>
      <c r="H72" t="s">
        <v>23</v>
      </c>
      <c r="I72">
        <v>1029</v>
      </c>
      <c r="J72" t="s">
        <v>20</v>
      </c>
      <c r="K72">
        <v>1</v>
      </c>
      <c r="L72" t="s">
        <v>21</v>
      </c>
      <c r="M72">
        <v>1996</v>
      </c>
      <c r="N72">
        <v>685.71818131271095</v>
      </c>
      <c r="O72">
        <v>845.41802907603596</v>
      </c>
      <c r="P72">
        <v>549.34111399757603</v>
      </c>
    </row>
    <row r="73" spans="1:16" x14ac:dyDescent="0.2">
      <c r="A73">
        <v>6</v>
      </c>
      <c r="B73" t="s">
        <v>16</v>
      </c>
      <c r="C73">
        <v>11</v>
      </c>
      <c r="D73" t="s">
        <v>17</v>
      </c>
      <c r="E73">
        <v>2</v>
      </c>
      <c r="F73" t="s">
        <v>18</v>
      </c>
      <c r="G73">
        <v>7</v>
      </c>
      <c r="H73" t="s">
        <v>23</v>
      </c>
      <c r="I73">
        <v>1029</v>
      </c>
      <c r="J73" t="s">
        <v>20</v>
      </c>
      <c r="K73">
        <v>1</v>
      </c>
      <c r="L73" t="s">
        <v>21</v>
      </c>
      <c r="M73">
        <v>1997</v>
      </c>
      <c r="N73">
        <v>687.959737508432</v>
      </c>
      <c r="O73">
        <v>844.48775001977799</v>
      </c>
      <c r="P73">
        <v>539.245452814793</v>
      </c>
    </row>
    <row r="74" spans="1:16" x14ac:dyDescent="0.2">
      <c r="A74">
        <v>6</v>
      </c>
      <c r="B74" t="s">
        <v>16</v>
      </c>
      <c r="C74">
        <v>11</v>
      </c>
      <c r="D74" t="s">
        <v>17</v>
      </c>
      <c r="E74">
        <v>2</v>
      </c>
      <c r="F74" t="s">
        <v>18</v>
      </c>
      <c r="G74">
        <v>7</v>
      </c>
      <c r="H74" t="s">
        <v>23</v>
      </c>
      <c r="I74">
        <v>1029</v>
      </c>
      <c r="J74" t="s">
        <v>20</v>
      </c>
      <c r="K74">
        <v>1</v>
      </c>
      <c r="L74" t="s">
        <v>21</v>
      </c>
      <c r="M74">
        <v>1998</v>
      </c>
      <c r="N74">
        <v>693.771222584778</v>
      </c>
      <c r="O74">
        <v>856.96072795262603</v>
      </c>
      <c r="P74">
        <v>546.15070494958002</v>
      </c>
    </row>
    <row r="75" spans="1:16" x14ac:dyDescent="0.2">
      <c r="A75">
        <v>6</v>
      </c>
      <c r="B75" t="s">
        <v>16</v>
      </c>
      <c r="C75">
        <v>11</v>
      </c>
      <c r="D75" t="s">
        <v>17</v>
      </c>
      <c r="E75">
        <v>2</v>
      </c>
      <c r="F75" t="s">
        <v>18</v>
      </c>
      <c r="G75">
        <v>7</v>
      </c>
      <c r="H75" t="s">
        <v>23</v>
      </c>
      <c r="I75">
        <v>1029</v>
      </c>
      <c r="J75" t="s">
        <v>20</v>
      </c>
      <c r="K75">
        <v>1</v>
      </c>
      <c r="L75" t="s">
        <v>21</v>
      </c>
      <c r="M75">
        <v>1999</v>
      </c>
      <c r="N75">
        <v>696.09397636280096</v>
      </c>
      <c r="O75">
        <v>861.92070967120605</v>
      </c>
      <c r="P75">
        <v>550.43530741775703</v>
      </c>
    </row>
    <row r="76" spans="1:16" x14ac:dyDescent="0.2">
      <c r="A76">
        <v>6</v>
      </c>
      <c r="B76" t="s">
        <v>16</v>
      </c>
      <c r="C76">
        <v>11</v>
      </c>
      <c r="D76" t="s">
        <v>17</v>
      </c>
      <c r="E76">
        <v>2</v>
      </c>
      <c r="F76" t="s">
        <v>18</v>
      </c>
      <c r="G76">
        <v>7</v>
      </c>
      <c r="H76" t="s">
        <v>23</v>
      </c>
      <c r="I76">
        <v>1029</v>
      </c>
      <c r="J76" t="s">
        <v>20</v>
      </c>
      <c r="K76">
        <v>1</v>
      </c>
      <c r="L76" t="s">
        <v>21</v>
      </c>
      <c r="M76">
        <v>2000</v>
      </c>
      <c r="N76">
        <v>694.11019915556403</v>
      </c>
      <c r="O76">
        <v>849.87150133364196</v>
      </c>
      <c r="P76">
        <v>559.19401107237297</v>
      </c>
    </row>
    <row r="77" spans="1:16" x14ac:dyDescent="0.2">
      <c r="A77">
        <v>6</v>
      </c>
      <c r="B77" t="s">
        <v>16</v>
      </c>
      <c r="C77">
        <v>11</v>
      </c>
      <c r="D77" t="s">
        <v>17</v>
      </c>
      <c r="E77">
        <v>2</v>
      </c>
      <c r="F77" t="s">
        <v>18</v>
      </c>
      <c r="G77">
        <v>7</v>
      </c>
      <c r="H77" t="s">
        <v>23</v>
      </c>
      <c r="I77">
        <v>1029</v>
      </c>
      <c r="J77" t="s">
        <v>20</v>
      </c>
      <c r="K77">
        <v>1</v>
      </c>
      <c r="L77" t="s">
        <v>21</v>
      </c>
      <c r="M77">
        <v>2001</v>
      </c>
      <c r="N77">
        <v>694.94659644899605</v>
      </c>
      <c r="O77">
        <v>851.49799714603</v>
      </c>
      <c r="P77">
        <v>553.425356023002</v>
      </c>
    </row>
    <row r="78" spans="1:16" x14ac:dyDescent="0.2">
      <c r="A78">
        <v>6</v>
      </c>
      <c r="B78" t="s">
        <v>16</v>
      </c>
      <c r="C78">
        <v>11</v>
      </c>
      <c r="D78" t="s">
        <v>17</v>
      </c>
      <c r="E78">
        <v>2</v>
      </c>
      <c r="F78" t="s">
        <v>18</v>
      </c>
      <c r="G78">
        <v>7</v>
      </c>
      <c r="H78" t="s">
        <v>23</v>
      </c>
      <c r="I78">
        <v>1029</v>
      </c>
      <c r="J78" t="s">
        <v>20</v>
      </c>
      <c r="K78">
        <v>1</v>
      </c>
      <c r="L78" t="s">
        <v>21</v>
      </c>
      <c r="M78">
        <v>2002</v>
      </c>
      <c r="N78">
        <v>693.23652390743598</v>
      </c>
      <c r="O78">
        <v>845.927121476754</v>
      </c>
      <c r="P78">
        <v>546.11147431251197</v>
      </c>
    </row>
    <row r="79" spans="1:16" x14ac:dyDescent="0.2">
      <c r="A79">
        <v>6</v>
      </c>
      <c r="B79" t="s">
        <v>16</v>
      </c>
      <c r="C79">
        <v>11</v>
      </c>
      <c r="D79" t="s">
        <v>17</v>
      </c>
      <c r="E79">
        <v>2</v>
      </c>
      <c r="F79" t="s">
        <v>18</v>
      </c>
      <c r="G79">
        <v>7</v>
      </c>
      <c r="H79" t="s">
        <v>23</v>
      </c>
      <c r="I79">
        <v>1029</v>
      </c>
      <c r="J79" t="s">
        <v>20</v>
      </c>
      <c r="K79">
        <v>1</v>
      </c>
      <c r="L79" t="s">
        <v>21</v>
      </c>
      <c r="M79">
        <v>2003</v>
      </c>
      <c r="N79">
        <v>692.23272248886803</v>
      </c>
      <c r="O79">
        <v>847.87958732746199</v>
      </c>
      <c r="P79">
        <v>542.02624420009397</v>
      </c>
    </row>
    <row r="80" spans="1:16" x14ac:dyDescent="0.2">
      <c r="A80">
        <v>6</v>
      </c>
      <c r="B80" t="s">
        <v>16</v>
      </c>
      <c r="C80">
        <v>11</v>
      </c>
      <c r="D80" t="s">
        <v>17</v>
      </c>
      <c r="E80">
        <v>2</v>
      </c>
      <c r="F80" t="s">
        <v>18</v>
      </c>
      <c r="G80">
        <v>7</v>
      </c>
      <c r="H80" t="s">
        <v>23</v>
      </c>
      <c r="I80">
        <v>1029</v>
      </c>
      <c r="J80" t="s">
        <v>20</v>
      </c>
      <c r="K80">
        <v>1</v>
      </c>
      <c r="L80" t="s">
        <v>21</v>
      </c>
      <c r="M80">
        <v>2004</v>
      </c>
      <c r="N80">
        <v>688.95206284835604</v>
      </c>
      <c r="O80">
        <v>830.07665645758505</v>
      </c>
      <c r="P80">
        <v>543.12639581904602</v>
      </c>
    </row>
    <row r="81" spans="1:16" x14ac:dyDescent="0.2">
      <c r="A81">
        <v>6</v>
      </c>
      <c r="B81" t="s">
        <v>16</v>
      </c>
      <c r="C81">
        <v>11</v>
      </c>
      <c r="D81" t="s">
        <v>17</v>
      </c>
      <c r="E81">
        <v>2</v>
      </c>
      <c r="F81" t="s">
        <v>18</v>
      </c>
      <c r="G81">
        <v>7</v>
      </c>
      <c r="H81" t="s">
        <v>23</v>
      </c>
      <c r="I81">
        <v>1029</v>
      </c>
      <c r="J81" t="s">
        <v>20</v>
      </c>
      <c r="K81">
        <v>1</v>
      </c>
      <c r="L81" t="s">
        <v>21</v>
      </c>
      <c r="M81">
        <v>2005</v>
      </c>
      <c r="N81">
        <v>685.59022431394305</v>
      </c>
      <c r="O81">
        <v>850.52891213386295</v>
      </c>
      <c r="P81">
        <v>545.20901992652705</v>
      </c>
    </row>
    <row r="82" spans="1:16" x14ac:dyDescent="0.2">
      <c r="A82">
        <v>6</v>
      </c>
      <c r="B82" t="s">
        <v>16</v>
      </c>
      <c r="C82">
        <v>11</v>
      </c>
      <c r="D82" t="s">
        <v>17</v>
      </c>
      <c r="E82">
        <v>2</v>
      </c>
      <c r="F82" t="s">
        <v>18</v>
      </c>
      <c r="G82">
        <v>7</v>
      </c>
      <c r="H82" t="s">
        <v>23</v>
      </c>
      <c r="I82">
        <v>1029</v>
      </c>
      <c r="J82" t="s">
        <v>20</v>
      </c>
      <c r="K82">
        <v>1</v>
      </c>
      <c r="L82" t="s">
        <v>21</v>
      </c>
      <c r="M82">
        <v>2006</v>
      </c>
      <c r="N82">
        <v>684.57626090642202</v>
      </c>
      <c r="O82">
        <v>834.53141029472397</v>
      </c>
      <c r="P82">
        <v>543.67830907394</v>
      </c>
    </row>
    <row r="83" spans="1:16" x14ac:dyDescent="0.2">
      <c r="A83">
        <v>6</v>
      </c>
      <c r="B83" t="s">
        <v>16</v>
      </c>
      <c r="C83">
        <v>11</v>
      </c>
      <c r="D83" t="s">
        <v>17</v>
      </c>
      <c r="E83">
        <v>2</v>
      </c>
      <c r="F83" t="s">
        <v>18</v>
      </c>
      <c r="G83">
        <v>7</v>
      </c>
      <c r="H83" t="s">
        <v>23</v>
      </c>
      <c r="I83">
        <v>1029</v>
      </c>
      <c r="J83" t="s">
        <v>20</v>
      </c>
      <c r="K83">
        <v>1</v>
      </c>
      <c r="L83" t="s">
        <v>21</v>
      </c>
      <c r="M83">
        <v>2007</v>
      </c>
      <c r="N83">
        <v>690.61835531019506</v>
      </c>
      <c r="O83">
        <v>843.48178367738205</v>
      </c>
      <c r="P83">
        <v>565.94539775493001</v>
      </c>
    </row>
    <row r="84" spans="1:16" x14ac:dyDescent="0.2">
      <c r="A84">
        <v>6</v>
      </c>
      <c r="B84" t="s">
        <v>16</v>
      </c>
      <c r="C84">
        <v>11</v>
      </c>
      <c r="D84" t="s">
        <v>17</v>
      </c>
      <c r="E84">
        <v>2</v>
      </c>
      <c r="F84" t="s">
        <v>18</v>
      </c>
      <c r="G84">
        <v>7</v>
      </c>
      <c r="H84" t="s">
        <v>23</v>
      </c>
      <c r="I84">
        <v>1029</v>
      </c>
      <c r="J84" t="s">
        <v>20</v>
      </c>
      <c r="K84">
        <v>1</v>
      </c>
      <c r="L84" t="s">
        <v>21</v>
      </c>
      <c r="M84">
        <v>2008</v>
      </c>
      <c r="N84">
        <v>697.27210259515698</v>
      </c>
      <c r="O84">
        <v>855.84020000093403</v>
      </c>
      <c r="P84">
        <v>563.25323010506395</v>
      </c>
    </row>
    <row r="85" spans="1:16" x14ac:dyDescent="0.2">
      <c r="A85">
        <v>6</v>
      </c>
      <c r="B85" t="s">
        <v>16</v>
      </c>
      <c r="C85">
        <v>11</v>
      </c>
      <c r="D85" t="s">
        <v>17</v>
      </c>
      <c r="E85">
        <v>2</v>
      </c>
      <c r="F85" t="s">
        <v>18</v>
      </c>
      <c r="G85">
        <v>7</v>
      </c>
      <c r="H85" t="s">
        <v>23</v>
      </c>
      <c r="I85">
        <v>1029</v>
      </c>
      <c r="J85" t="s">
        <v>20</v>
      </c>
      <c r="K85">
        <v>1</v>
      </c>
      <c r="L85" t="s">
        <v>21</v>
      </c>
      <c r="M85">
        <v>2009</v>
      </c>
      <c r="N85">
        <v>696.95194646184905</v>
      </c>
      <c r="O85">
        <v>849.48806439580903</v>
      </c>
      <c r="P85">
        <v>558.39137337652801</v>
      </c>
    </row>
    <row r="86" spans="1:16" x14ac:dyDescent="0.2">
      <c r="A86">
        <v>6</v>
      </c>
      <c r="B86" t="s">
        <v>16</v>
      </c>
      <c r="C86">
        <v>11</v>
      </c>
      <c r="D86" t="s">
        <v>17</v>
      </c>
      <c r="E86">
        <v>2</v>
      </c>
      <c r="F86" t="s">
        <v>18</v>
      </c>
      <c r="G86">
        <v>7</v>
      </c>
      <c r="H86" t="s">
        <v>23</v>
      </c>
      <c r="I86">
        <v>1029</v>
      </c>
      <c r="J86" t="s">
        <v>20</v>
      </c>
      <c r="K86">
        <v>1</v>
      </c>
      <c r="L86" t="s">
        <v>21</v>
      </c>
      <c r="M86">
        <v>2010</v>
      </c>
      <c r="N86">
        <v>692.99755505984604</v>
      </c>
      <c r="O86">
        <v>847.97060202249395</v>
      </c>
      <c r="P86">
        <v>540.53776221582302</v>
      </c>
    </row>
    <row r="87" spans="1:16" x14ac:dyDescent="0.2">
      <c r="A87">
        <v>6</v>
      </c>
      <c r="B87" t="s">
        <v>16</v>
      </c>
      <c r="C87">
        <v>11</v>
      </c>
      <c r="D87" t="s">
        <v>17</v>
      </c>
      <c r="E87">
        <v>2</v>
      </c>
      <c r="F87" t="s">
        <v>18</v>
      </c>
      <c r="G87">
        <v>7</v>
      </c>
      <c r="H87" t="s">
        <v>23</v>
      </c>
      <c r="I87">
        <v>1029</v>
      </c>
      <c r="J87" t="s">
        <v>20</v>
      </c>
      <c r="K87">
        <v>1</v>
      </c>
      <c r="L87" t="s">
        <v>21</v>
      </c>
      <c r="M87">
        <v>2011</v>
      </c>
      <c r="N87">
        <v>685.23984266378</v>
      </c>
      <c r="O87">
        <v>848.37765771061595</v>
      </c>
      <c r="P87">
        <v>553.594107326016</v>
      </c>
    </row>
    <row r="88" spans="1:16" x14ac:dyDescent="0.2">
      <c r="A88">
        <v>6</v>
      </c>
      <c r="B88" t="s">
        <v>16</v>
      </c>
      <c r="C88">
        <v>11</v>
      </c>
      <c r="D88" t="s">
        <v>17</v>
      </c>
      <c r="E88">
        <v>2</v>
      </c>
      <c r="F88" t="s">
        <v>18</v>
      </c>
      <c r="G88">
        <v>7</v>
      </c>
      <c r="H88" t="s">
        <v>23</v>
      </c>
      <c r="I88">
        <v>1029</v>
      </c>
      <c r="J88" t="s">
        <v>20</v>
      </c>
      <c r="K88">
        <v>1</v>
      </c>
      <c r="L88" t="s">
        <v>21</v>
      </c>
      <c r="M88">
        <v>2012</v>
      </c>
      <c r="N88">
        <v>672.54845483561598</v>
      </c>
      <c r="O88">
        <v>834.07325839612997</v>
      </c>
      <c r="P88">
        <v>525.41314452961399</v>
      </c>
    </row>
    <row r="89" spans="1:16" x14ac:dyDescent="0.2">
      <c r="A89">
        <v>6</v>
      </c>
      <c r="B89" t="s">
        <v>16</v>
      </c>
      <c r="C89">
        <v>11</v>
      </c>
      <c r="D89" t="s">
        <v>17</v>
      </c>
      <c r="E89">
        <v>2</v>
      </c>
      <c r="F89" t="s">
        <v>18</v>
      </c>
      <c r="G89">
        <v>7</v>
      </c>
      <c r="H89" t="s">
        <v>23</v>
      </c>
      <c r="I89">
        <v>1029</v>
      </c>
      <c r="J89" t="s">
        <v>20</v>
      </c>
      <c r="K89">
        <v>1</v>
      </c>
      <c r="L89" t="s">
        <v>21</v>
      </c>
      <c r="M89">
        <v>2013</v>
      </c>
      <c r="N89">
        <v>660.37861390227499</v>
      </c>
      <c r="O89">
        <v>808.14646678632505</v>
      </c>
      <c r="P89">
        <v>517.96106030477199</v>
      </c>
    </row>
    <row r="90" spans="1:16" x14ac:dyDescent="0.2">
      <c r="A90">
        <v>6</v>
      </c>
      <c r="B90" t="s">
        <v>16</v>
      </c>
      <c r="C90">
        <v>11</v>
      </c>
      <c r="D90" t="s">
        <v>17</v>
      </c>
      <c r="E90">
        <v>2</v>
      </c>
      <c r="F90" t="s">
        <v>18</v>
      </c>
      <c r="G90">
        <v>7</v>
      </c>
      <c r="H90" t="s">
        <v>23</v>
      </c>
      <c r="I90">
        <v>1029</v>
      </c>
      <c r="J90" t="s">
        <v>20</v>
      </c>
      <c r="K90">
        <v>1</v>
      </c>
      <c r="L90" t="s">
        <v>21</v>
      </c>
      <c r="M90">
        <v>2014</v>
      </c>
      <c r="N90">
        <v>649.09969205922403</v>
      </c>
      <c r="O90">
        <v>807.29067042531801</v>
      </c>
      <c r="P90">
        <v>516.12266194975496</v>
      </c>
    </row>
    <row r="91" spans="1:16" x14ac:dyDescent="0.2">
      <c r="A91">
        <v>6</v>
      </c>
      <c r="B91" t="s">
        <v>16</v>
      </c>
      <c r="C91">
        <v>11</v>
      </c>
      <c r="D91" t="s">
        <v>17</v>
      </c>
      <c r="E91">
        <v>2</v>
      </c>
      <c r="F91" t="s">
        <v>18</v>
      </c>
      <c r="G91">
        <v>7</v>
      </c>
      <c r="H91" t="s">
        <v>23</v>
      </c>
      <c r="I91">
        <v>1029</v>
      </c>
      <c r="J91" t="s">
        <v>20</v>
      </c>
      <c r="K91">
        <v>1</v>
      </c>
      <c r="L91" t="s">
        <v>21</v>
      </c>
      <c r="M91">
        <v>2015</v>
      </c>
      <c r="N91">
        <v>644.08457781037805</v>
      </c>
      <c r="O91">
        <v>810.07927006100203</v>
      </c>
      <c r="P91">
        <v>495.107525467296</v>
      </c>
    </row>
    <row r="92" spans="1:16" x14ac:dyDescent="0.2">
      <c r="A92">
        <v>6</v>
      </c>
      <c r="B92" t="s">
        <v>16</v>
      </c>
      <c r="C92">
        <v>11</v>
      </c>
      <c r="D92" t="s">
        <v>17</v>
      </c>
      <c r="E92">
        <v>2</v>
      </c>
      <c r="F92" t="s">
        <v>18</v>
      </c>
      <c r="G92">
        <v>7</v>
      </c>
      <c r="H92" t="s">
        <v>23</v>
      </c>
      <c r="I92">
        <v>1029</v>
      </c>
      <c r="J92" t="s">
        <v>20</v>
      </c>
      <c r="K92">
        <v>1</v>
      </c>
      <c r="L92" t="s">
        <v>21</v>
      </c>
      <c r="M92">
        <v>2016</v>
      </c>
      <c r="N92">
        <v>634.95591323811504</v>
      </c>
      <c r="O92">
        <v>801.09020765411003</v>
      </c>
      <c r="P92">
        <v>488.30677706878402</v>
      </c>
    </row>
    <row r="93" spans="1:16" x14ac:dyDescent="0.2">
      <c r="A93">
        <v>6</v>
      </c>
      <c r="B93" t="s">
        <v>16</v>
      </c>
      <c r="C93">
        <v>11</v>
      </c>
      <c r="D93" t="s">
        <v>17</v>
      </c>
      <c r="E93">
        <v>2</v>
      </c>
      <c r="F93" t="s">
        <v>18</v>
      </c>
      <c r="G93">
        <v>7</v>
      </c>
      <c r="H93" t="s">
        <v>23</v>
      </c>
      <c r="I93">
        <v>1029</v>
      </c>
      <c r="J93" t="s">
        <v>20</v>
      </c>
      <c r="K93">
        <v>1</v>
      </c>
      <c r="L93" t="s">
        <v>21</v>
      </c>
      <c r="M93">
        <v>2017</v>
      </c>
      <c r="N93">
        <v>634.72499291024701</v>
      </c>
      <c r="O93">
        <v>787.73574205441901</v>
      </c>
      <c r="P93">
        <v>496.61207334161799</v>
      </c>
    </row>
    <row r="94" spans="1:16" x14ac:dyDescent="0.2">
      <c r="A94">
        <v>6</v>
      </c>
      <c r="B94" t="s">
        <v>16</v>
      </c>
      <c r="C94">
        <v>11</v>
      </c>
      <c r="D94" t="s">
        <v>17</v>
      </c>
      <c r="E94">
        <v>2</v>
      </c>
      <c r="F94" t="s">
        <v>18</v>
      </c>
      <c r="G94">
        <v>7</v>
      </c>
      <c r="H94" t="s">
        <v>23</v>
      </c>
      <c r="I94">
        <v>1029</v>
      </c>
      <c r="J94" t="s">
        <v>20</v>
      </c>
      <c r="K94">
        <v>1</v>
      </c>
      <c r="L94" t="s">
        <v>21</v>
      </c>
      <c r="M94">
        <v>2018</v>
      </c>
      <c r="N94">
        <v>638.431571321707</v>
      </c>
      <c r="O94">
        <v>806.97686627505402</v>
      </c>
      <c r="P94">
        <v>503.22858252708801</v>
      </c>
    </row>
    <row r="95" spans="1:16" x14ac:dyDescent="0.2">
      <c r="A95">
        <v>6</v>
      </c>
      <c r="B95" t="s">
        <v>16</v>
      </c>
      <c r="C95">
        <v>11</v>
      </c>
      <c r="D95" t="s">
        <v>17</v>
      </c>
      <c r="E95">
        <v>2</v>
      </c>
      <c r="F95" t="s">
        <v>18</v>
      </c>
      <c r="G95">
        <v>7</v>
      </c>
      <c r="H95" t="s">
        <v>23</v>
      </c>
      <c r="I95">
        <v>1029</v>
      </c>
      <c r="J95" t="s">
        <v>20</v>
      </c>
      <c r="K95">
        <v>1</v>
      </c>
      <c r="L95" t="s">
        <v>21</v>
      </c>
      <c r="M95">
        <v>2019</v>
      </c>
      <c r="N95">
        <v>635.76245043592905</v>
      </c>
      <c r="O95">
        <v>808.39481178722497</v>
      </c>
      <c r="P95">
        <v>493.20841030628901</v>
      </c>
    </row>
    <row r="96" spans="1:16" x14ac:dyDescent="0.2">
      <c r="A96">
        <v>6</v>
      </c>
      <c r="B96" t="s">
        <v>16</v>
      </c>
      <c r="C96">
        <v>11</v>
      </c>
      <c r="D96" t="s">
        <v>17</v>
      </c>
      <c r="E96">
        <v>2</v>
      </c>
      <c r="F96" t="s">
        <v>18</v>
      </c>
      <c r="G96">
        <v>7</v>
      </c>
      <c r="H96" t="s">
        <v>23</v>
      </c>
      <c r="I96">
        <v>1029</v>
      </c>
      <c r="J96" t="s">
        <v>20</v>
      </c>
      <c r="K96">
        <v>1</v>
      </c>
      <c r="L96" t="s">
        <v>21</v>
      </c>
      <c r="M96">
        <v>2020</v>
      </c>
      <c r="N96">
        <v>609.60681894449795</v>
      </c>
      <c r="O96">
        <v>796.57129808843399</v>
      </c>
      <c r="P96">
        <v>483.21516428796502</v>
      </c>
    </row>
    <row r="97" spans="1:16" x14ac:dyDescent="0.2">
      <c r="A97">
        <v>6</v>
      </c>
      <c r="B97" t="s">
        <v>16</v>
      </c>
      <c r="C97">
        <v>11</v>
      </c>
      <c r="D97" t="s">
        <v>17</v>
      </c>
      <c r="E97">
        <v>2</v>
      </c>
      <c r="F97" t="s">
        <v>18</v>
      </c>
      <c r="G97">
        <v>7</v>
      </c>
      <c r="H97" t="s">
        <v>23</v>
      </c>
      <c r="I97">
        <v>1029</v>
      </c>
      <c r="J97" t="s">
        <v>20</v>
      </c>
      <c r="K97">
        <v>1</v>
      </c>
      <c r="L97" t="s">
        <v>21</v>
      </c>
      <c r="M97">
        <v>2021</v>
      </c>
      <c r="N97">
        <v>568.25334871110601</v>
      </c>
      <c r="O97">
        <v>756.26782939282703</v>
      </c>
      <c r="P97">
        <v>420.35757307658298</v>
      </c>
    </row>
    <row r="98" spans="1:16" x14ac:dyDescent="0.2">
      <c r="A98">
        <v>6</v>
      </c>
      <c r="B98" t="s">
        <v>16</v>
      </c>
      <c r="C98">
        <v>11</v>
      </c>
      <c r="D98" t="s">
        <v>17</v>
      </c>
      <c r="E98">
        <v>2</v>
      </c>
      <c r="F98" t="s">
        <v>18</v>
      </c>
      <c r="G98">
        <v>8</v>
      </c>
      <c r="H98" t="s">
        <v>24</v>
      </c>
      <c r="I98">
        <v>1029</v>
      </c>
      <c r="J98" t="s">
        <v>20</v>
      </c>
      <c r="K98">
        <v>1</v>
      </c>
      <c r="L98" t="s">
        <v>21</v>
      </c>
      <c r="M98">
        <v>1990</v>
      </c>
      <c r="N98">
        <v>1139.8837402480301</v>
      </c>
      <c r="O98">
        <v>1504.5223695408199</v>
      </c>
      <c r="P98">
        <v>856.11021291354302</v>
      </c>
    </row>
    <row r="99" spans="1:16" x14ac:dyDescent="0.2">
      <c r="A99">
        <v>6</v>
      </c>
      <c r="B99" t="s">
        <v>16</v>
      </c>
      <c r="C99">
        <v>11</v>
      </c>
      <c r="D99" t="s">
        <v>17</v>
      </c>
      <c r="E99">
        <v>2</v>
      </c>
      <c r="F99" t="s">
        <v>18</v>
      </c>
      <c r="G99">
        <v>8</v>
      </c>
      <c r="H99" t="s">
        <v>24</v>
      </c>
      <c r="I99">
        <v>1029</v>
      </c>
      <c r="J99" t="s">
        <v>20</v>
      </c>
      <c r="K99">
        <v>1</v>
      </c>
      <c r="L99" t="s">
        <v>21</v>
      </c>
      <c r="M99">
        <v>1991</v>
      </c>
      <c r="N99">
        <v>1190.0802485709901</v>
      </c>
      <c r="O99">
        <v>1555.7626175872899</v>
      </c>
      <c r="P99">
        <v>894.09141307318203</v>
      </c>
    </row>
    <row r="100" spans="1:16" x14ac:dyDescent="0.2">
      <c r="A100">
        <v>6</v>
      </c>
      <c r="B100" t="s">
        <v>16</v>
      </c>
      <c r="C100">
        <v>11</v>
      </c>
      <c r="D100" t="s">
        <v>17</v>
      </c>
      <c r="E100">
        <v>2</v>
      </c>
      <c r="F100" t="s">
        <v>18</v>
      </c>
      <c r="G100">
        <v>8</v>
      </c>
      <c r="H100" t="s">
        <v>24</v>
      </c>
      <c r="I100">
        <v>1029</v>
      </c>
      <c r="J100" t="s">
        <v>20</v>
      </c>
      <c r="K100">
        <v>1</v>
      </c>
      <c r="L100" t="s">
        <v>21</v>
      </c>
      <c r="M100">
        <v>1992</v>
      </c>
      <c r="N100">
        <v>1241.0326244776199</v>
      </c>
      <c r="O100">
        <v>1678.55155337158</v>
      </c>
      <c r="P100">
        <v>926.74798905318903</v>
      </c>
    </row>
    <row r="101" spans="1:16" x14ac:dyDescent="0.2">
      <c r="A101">
        <v>6</v>
      </c>
      <c r="B101" t="s">
        <v>16</v>
      </c>
      <c r="C101">
        <v>11</v>
      </c>
      <c r="D101" t="s">
        <v>17</v>
      </c>
      <c r="E101">
        <v>2</v>
      </c>
      <c r="F101" t="s">
        <v>18</v>
      </c>
      <c r="G101">
        <v>8</v>
      </c>
      <c r="H101" t="s">
        <v>24</v>
      </c>
      <c r="I101">
        <v>1029</v>
      </c>
      <c r="J101" t="s">
        <v>20</v>
      </c>
      <c r="K101">
        <v>1</v>
      </c>
      <c r="L101" t="s">
        <v>21</v>
      </c>
      <c r="M101">
        <v>1993</v>
      </c>
      <c r="N101">
        <v>1295.77895279776</v>
      </c>
      <c r="O101">
        <v>1731.44650213355</v>
      </c>
      <c r="P101">
        <v>993.64270296933603</v>
      </c>
    </row>
    <row r="102" spans="1:16" x14ac:dyDescent="0.2">
      <c r="A102">
        <v>6</v>
      </c>
      <c r="B102" t="s">
        <v>16</v>
      </c>
      <c r="C102">
        <v>11</v>
      </c>
      <c r="D102" t="s">
        <v>17</v>
      </c>
      <c r="E102">
        <v>2</v>
      </c>
      <c r="F102" t="s">
        <v>18</v>
      </c>
      <c r="G102">
        <v>8</v>
      </c>
      <c r="H102" t="s">
        <v>24</v>
      </c>
      <c r="I102">
        <v>1029</v>
      </c>
      <c r="J102" t="s">
        <v>20</v>
      </c>
      <c r="K102">
        <v>1</v>
      </c>
      <c r="L102" t="s">
        <v>21</v>
      </c>
      <c r="M102">
        <v>1994</v>
      </c>
      <c r="N102">
        <v>1335.3768122561501</v>
      </c>
      <c r="O102">
        <v>1786.8715208369499</v>
      </c>
      <c r="P102">
        <v>998.90600018575003</v>
      </c>
    </row>
    <row r="103" spans="1:16" x14ac:dyDescent="0.2">
      <c r="A103">
        <v>6</v>
      </c>
      <c r="B103" t="s">
        <v>16</v>
      </c>
      <c r="C103">
        <v>11</v>
      </c>
      <c r="D103" t="s">
        <v>17</v>
      </c>
      <c r="E103">
        <v>2</v>
      </c>
      <c r="F103" t="s">
        <v>18</v>
      </c>
      <c r="G103">
        <v>8</v>
      </c>
      <c r="H103" t="s">
        <v>24</v>
      </c>
      <c r="I103">
        <v>1029</v>
      </c>
      <c r="J103" t="s">
        <v>20</v>
      </c>
      <c r="K103">
        <v>1</v>
      </c>
      <c r="L103" t="s">
        <v>21</v>
      </c>
      <c r="M103">
        <v>1995</v>
      </c>
      <c r="N103">
        <v>1362.9971795051099</v>
      </c>
      <c r="O103">
        <v>1822.42244494908</v>
      </c>
      <c r="P103">
        <v>1024.0845984180201</v>
      </c>
    </row>
    <row r="104" spans="1:16" x14ac:dyDescent="0.2">
      <c r="A104">
        <v>6</v>
      </c>
      <c r="B104" t="s">
        <v>16</v>
      </c>
      <c r="C104">
        <v>11</v>
      </c>
      <c r="D104" t="s">
        <v>17</v>
      </c>
      <c r="E104">
        <v>2</v>
      </c>
      <c r="F104" t="s">
        <v>18</v>
      </c>
      <c r="G104">
        <v>8</v>
      </c>
      <c r="H104" t="s">
        <v>24</v>
      </c>
      <c r="I104">
        <v>1029</v>
      </c>
      <c r="J104" t="s">
        <v>20</v>
      </c>
      <c r="K104">
        <v>1</v>
      </c>
      <c r="L104" t="s">
        <v>21</v>
      </c>
      <c r="M104">
        <v>1996</v>
      </c>
      <c r="N104">
        <v>1386.4053478344899</v>
      </c>
      <c r="O104">
        <v>1875.4692010378501</v>
      </c>
      <c r="P104">
        <v>1058.5669352372499</v>
      </c>
    </row>
    <row r="105" spans="1:16" x14ac:dyDescent="0.2">
      <c r="A105">
        <v>6</v>
      </c>
      <c r="B105" t="s">
        <v>16</v>
      </c>
      <c r="C105">
        <v>11</v>
      </c>
      <c r="D105" t="s">
        <v>17</v>
      </c>
      <c r="E105">
        <v>2</v>
      </c>
      <c r="F105" t="s">
        <v>18</v>
      </c>
      <c r="G105">
        <v>8</v>
      </c>
      <c r="H105" t="s">
        <v>24</v>
      </c>
      <c r="I105">
        <v>1029</v>
      </c>
      <c r="J105" t="s">
        <v>20</v>
      </c>
      <c r="K105">
        <v>1</v>
      </c>
      <c r="L105" t="s">
        <v>21</v>
      </c>
      <c r="M105">
        <v>1997</v>
      </c>
      <c r="N105">
        <v>1414.0978874873699</v>
      </c>
      <c r="O105">
        <v>1944.6571032151701</v>
      </c>
      <c r="P105">
        <v>1069.88029968152</v>
      </c>
    </row>
    <row r="106" spans="1:16" x14ac:dyDescent="0.2">
      <c r="A106">
        <v>6</v>
      </c>
      <c r="B106" t="s">
        <v>16</v>
      </c>
      <c r="C106">
        <v>11</v>
      </c>
      <c r="D106" t="s">
        <v>17</v>
      </c>
      <c r="E106">
        <v>2</v>
      </c>
      <c r="F106" t="s">
        <v>18</v>
      </c>
      <c r="G106">
        <v>8</v>
      </c>
      <c r="H106" t="s">
        <v>24</v>
      </c>
      <c r="I106">
        <v>1029</v>
      </c>
      <c r="J106" t="s">
        <v>20</v>
      </c>
      <c r="K106">
        <v>1</v>
      </c>
      <c r="L106" t="s">
        <v>21</v>
      </c>
      <c r="M106">
        <v>1998</v>
      </c>
      <c r="N106">
        <v>1437.97124692636</v>
      </c>
      <c r="O106">
        <v>2012.5609671034399</v>
      </c>
      <c r="P106">
        <v>1101.6195512192301</v>
      </c>
    </row>
    <row r="107" spans="1:16" x14ac:dyDescent="0.2">
      <c r="A107">
        <v>6</v>
      </c>
      <c r="B107" t="s">
        <v>16</v>
      </c>
      <c r="C107">
        <v>11</v>
      </c>
      <c r="D107" t="s">
        <v>17</v>
      </c>
      <c r="E107">
        <v>2</v>
      </c>
      <c r="F107" t="s">
        <v>18</v>
      </c>
      <c r="G107">
        <v>8</v>
      </c>
      <c r="H107" t="s">
        <v>24</v>
      </c>
      <c r="I107">
        <v>1029</v>
      </c>
      <c r="J107" t="s">
        <v>20</v>
      </c>
      <c r="K107">
        <v>1</v>
      </c>
      <c r="L107" t="s">
        <v>21</v>
      </c>
      <c r="M107">
        <v>1999</v>
      </c>
      <c r="N107">
        <v>1456.4300736523101</v>
      </c>
      <c r="O107">
        <v>2072.9500161543101</v>
      </c>
      <c r="P107">
        <v>1106.6841343553399</v>
      </c>
    </row>
    <row r="108" spans="1:16" x14ac:dyDescent="0.2">
      <c r="A108">
        <v>6</v>
      </c>
      <c r="B108" t="s">
        <v>16</v>
      </c>
      <c r="C108">
        <v>11</v>
      </c>
      <c r="D108" t="s">
        <v>17</v>
      </c>
      <c r="E108">
        <v>2</v>
      </c>
      <c r="F108" t="s">
        <v>18</v>
      </c>
      <c r="G108">
        <v>8</v>
      </c>
      <c r="H108" t="s">
        <v>24</v>
      </c>
      <c r="I108">
        <v>1029</v>
      </c>
      <c r="J108" t="s">
        <v>20</v>
      </c>
      <c r="K108">
        <v>1</v>
      </c>
      <c r="L108" t="s">
        <v>21</v>
      </c>
      <c r="M108">
        <v>2000</v>
      </c>
      <c r="N108">
        <v>1466.94267650596</v>
      </c>
      <c r="O108">
        <v>2064.64194663016</v>
      </c>
      <c r="P108">
        <v>1119.8483567477899</v>
      </c>
    </row>
    <row r="109" spans="1:16" x14ac:dyDescent="0.2">
      <c r="A109">
        <v>6</v>
      </c>
      <c r="B109" t="s">
        <v>16</v>
      </c>
      <c r="C109">
        <v>11</v>
      </c>
      <c r="D109" t="s">
        <v>17</v>
      </c>
      <c r="E109">
        <v>2</v>
      </c>
      <c r="F109" t="s">
        <v>18</v>
      </c>
      <c r="G109">
        <v>8</v>
      </c>
      <c r="H109" t="s">
        <v>24</v>
      </c>
      <c r="I109">
        <v>1029</v>
      </c>
      <c r="J109" t="s">
        <v>20</v>
      </c>
      <c r="K109">
        <v>1</v>
      </c>
      <c r="L109" t="s">
        <v>21</v>
      </c>
      <c r="M109">
        <v>2001</v>
      </c>
      <c r="N109">
        <v>1469.5852809432199</v>
      </c>
      <c r="O109">
        <v>2013.0623351905999</v>
      </c>
      <c r="P109">
        <v>1113.62411188592</v>
      </c>
    </row>
    <row r="110" spans="1:16" x14ac:dyDescent="0.2">
      <c r="A110">
        <v>6</v>
      </c>
      <c r="B110" t="s">
        <v>16</v>
      </c>
      <c r="C110">
        <v>11</v>
      </c>
      <c r="D110" t="s">
        <v>17</v>
      </c>
      <c r="E110">
        <v>2</v>
      </c>
      <c r="F110" t="s">
        <v>18</v>
      </c>
      <c r="G110">
        <v>8</v>
      </c>
      <c r="H110" t="s">
        <v>24</v>
      </c>
      <c r="I110">
        <v>1029</v>
      </c>
      <c r="J110" t="s">
        <v>20</v>
      </c>
      <c r="K110">
        <v>1</v>
      </c>
      <c r="L110" t="s">
        <v>21</v>
      </c>
      <c r="M110">
        <v>2002</v>
      </c>
      <c r="N110">
        <v>1462.9974459028499</v>
      </c>
      <c r="O110">
        <v>2010.3119162764499</v>
      </c>
      <c r="P110">
        <v>1091.73301326721</v>
      </c>
    </row>
    <row r="111" spans="1:16" x14ac:dyDescent="0.2">
      <c r="A111">
        <v>6</v>
      </c>
      <c r="B111" t="s">
        <v>16</v>
      </c>
      <c r="C111">
        <v>11</v>
      </c>
      <c r="D111" t="s">
        <v>17</v>
      </c>
      <c r="E111">
        <v>2</v>
      </c>
      <c r="F111" t="s">
        <v>18</v>
      </c>
      <c r="G111">
        <v>8</v>
      </c>
      <c r="H111" t="s">
        <v>24</v>
      </c>
      <c r="I111">
        <v>1029</v>
      </c>
      <c r="J111" t="s">
        <v>20</v>
      </c>
      <c r="K111">
        <v>1</v>
      </c>
      <c r="L111" t="s">
        <v>21</v>
      </c>
      <c r="M111">
        <v>2003</v>
      </c>
      <c r="N111">
        <v>1466.80650317503</v>
      </c>
      <c r="O111">
        <v>1961.8692577715201</v>
      </c>
      <c r="P111">
        <v>1095.09997043921</v>
      </c>
    </row>
    <row r="112" spans="1:16" x14ac:dyDescent="0.2">
      <c r="A112">
        <v>6</v>
      </c>
      <c r="B112" t="s">
        <v>16</v>
      </c>
      <c r="C112">
        <v>11</v>
      </c>
      <c r="D112" t="s">
        <v>17</v>
      </c>
      <c r="E112">
        <v>2</v>
      </c>
      <c r="F112" t="s">
        <v>18</v>
      </c>
      <c r="G112">
        <v>8</v>
      </c>
      <c r="H112" t="s">
        <v>24</v>
      </c>
      <c r="I112">
        <v>1029</v>
      </c>
      <c r="J112" t="s">
        <v>20</v>
      </c>
      <c r="K112">
        <v>1</v>
      </c>
      <c r="L112" t="s">
        <v>21</v>
      </c>
      <c r="M112">
        <v>2004</v>
      </c>
      <c r="N112">
        <v>1457.1630393917701</v>
      </c>
      <c r="O112">
        <v>2024.0729560131899</v>
      </c>
      <c r="P112">
        <v>1085.7747871586</v>
      </c>
    </row>
    <row r="113" spans="1:16" x14ac:dyDescent="0.2">
      <c r="A113">
        <v>6</v>
      </c>
      <c r="B113" t="s">
        <v>16</v>
      </c>
      <c r="C113">
        <v>11</v>
      </c>
      <c r="D113" t="s">
        <v>17</v>
      </c>
      <c r="E113">
        <v>2</v>
      </c>
      <c r="F113" t="s">
        <v>18</v>
      </c>
      <c r="G113">
        <v>8</v>
      </c>
      <c r="H113" t="s">
        <v>24</v>
      </c>
      <c r="I113">
        <v>1029</v>
      </c>
      <c r="J113" t="s">
        <v>20</v>
      </c>
      <c r="K113">
        <v>1</v>
      </c>
      <c r="L113" t="s">
        <v>21</v>
      </c>
      <c r="M113">
        <v>2005</v>
      </c>
      <c r="N113">
        <v>1453.1298063321999</v>
      </c>
      <c r="O113">
        <v>1947.6273271733801</v>
      </c>
      <c r="P113">
        <v>1072.58190477273</v>
      </c>
    </row>
    <row r="114" spans="1:16" x14ac:dyDescent="0.2">
      <c r="A114">
        <v>6</v>
      </c>
      <c r="B114" t="s">
        <v>16</v>
      </c>
      <c r="C114">
        <v>11</v>
      </c>
      <c r="D114" t="s">
        <v>17</v>
      </c>
      <c r="E114">
        <v>2</v>
      </c>
      <c r="F114" t="s">
        <v>18</v>
      </c>
      <c r="G114">
        <v>8</v>
      </c>
      <c r="H114" t="s">
        <v>24</v>
      </c>
      <c r="I114">
        <v>1029</v>
      </c>
      <c r="J114" t="s">
        <v>20</v>
      </c>
      <c r="K114">
        <v>1</v>
      </c>
      <c r="L114" t="s">
        <v>21</v>
      </c>
      <c r="M114">
        <v>2006</v>
      </c>
      <c r="N114">
        <v>1438.4460104330501</v>
      </c>
      <c r="O114">
        <v>1959.26898321301</v>
      </c>
      <c r="P114">
        <v>1045.2470632889799</v>
      </c>
    </row>
    <row r="115" spans="1:16" x14ac:dyDescent="0.2">
      <c r="A115">
        <v>6</v>
      </c>
      <c r="B115" t="s">
        <v>16</v>
      </c>
      <c r="C115">
        <v>11</v>
      </c>
      <c r="D115" t="s">
        <v>17</v>
      </c>
      <c r="E115">
        <v>2</v>
      </c>
      <c r="F115" t="s">
        <v>18</v>
      </c>
      <c r="G115">
        <v>8</v>
      </c>
      <c r="H115" t="s">
        <v>24</v>
      </c>
      <c r="I115">
        <v>1029</v>
      </c>
      <c r="J115" t="s">
        <v>20</v>
      </c>
      <c r="K115">
        <v>1</v>
      </c>
      <c r="L115" t="s">
        <v>21</v>
      </c>
      <c r="M115">
        <v>2007</v>
      </c>
      <c r="N115">
        <v>1448.5823245746201</v>
      </c>
      <c r="O115">
        <v>1940.8447450607</v>
      </c>
      <c r="P115">
        <v>1069.23705188135</v>
      </c>
    </row>
    <row r="116" spans="1:16" x14ac:dyDescent="0.2">
      <c r="A116">
        <v>6</v>
      </c>
      <c r="B116" t="s">
        <v>16</v>
      </c>
      <c r="C116">
        <v>11</v>
      </c>
      <c r="D116" t="s">
        <v>17</v>
      </c>
      <c r="E116">
        <v>2</v>
      </c>
      <c r="F116" t="s">
        <v>18</v>
      </c>
      <c r="G116">
        <v>8</v>
      </c>
      <c r="H116" t="s">
        <v>24</v>
      </c>
      <c r="I116">
        <v>1029</v>
      </c>
      <c r="J116" t="s">
        <v>20</v>
      </c>
      <c r="K116">
        <v>1</v>
      </c>
      <c r="L116" t="s">
        <v>21</v>
      </c>
      <c r="M116">
        <v>2008</v>
      </c>
      <c r="N116">
        <v>1457.17360176582</v>
      </c>
      <c r="O116">
        <v>2089.37809575647</v>
      </c>
      <c r="P116">
        <v>1071.87056165681</v>
      </c>
    </row>
    <row r="117" spans="1:16" x14ac:dyDescent="0.2">
      <c r="A117">
        <v>6</v>
      </c>
      <c r="B117" t="s">
        <v>16</v>
      </c>
      <c r="C117">
        <v>11</v>
      </c>
      <c r="D117" t="s">
        <v>17</v>
      </c>
      <c r="E117">
        <v>2</v>
      </c>
      <c r="F117" t="s">
        <v>18</v>
      </c>
      <c r="G117">
        <v>8</v>
      </c>
      <c r="H117" t="s">
        <v>24</v>
      </c>
      <c r="I117">
        <v>1029</v>
      </c>
      <c r="J117" t="s">
        <v>20</v>
      </c>
      <c r="K117">
        <v>1</v>
      </c>
      <c r="L117" t="s">
        <v>21</v>
      </c>
      <c r="M117">
        <v>2009</v>
      </c>
      <c r="N117">
        <v>1451.615781167</v>
      </c>
      <c r="O117">
        <v>2086.9167054159302</v>
      </c>
      <c r="P117">
        <v>1076.9108235153601</v>
      </c>
    </row>
    <row r="118" spans="1:16" x14ac:dyDescent="0.2">
      <c r="A118">
        <v>6</v>
      </c>
      <c r="B118" t="s">
        <v>16</v>
      </c>
      <c r="C118">
        <v>11</v>
      </c>
      <c r="D118" t="s">
        <v>17</v>
      </c>
      <c r="E118">
        <v>2</v>
      </c>
      <c r="F118" t="s">
        <v>18</v>
      </c>
      <c r="G118">
        <v>8</v>
      </c>
      <c r="H118" t="s">
        <v>24</v>
      </c>
      <c r="I118">
        <v>1029</v>
      </c>
      <c r="J118" t="s">
        <v>20</v>
      </c>
      <c r="K118">
        <v>1</v>
      </c>
      <c r="L118" t="s">
        <v>21</v>
      </c>
      <c r="M118">
        <v>2010</v>
      </c>
      <c r="N118">
        <v>1461.70178024449</v>
      </c>
      <c r="O118">
        <v>1971.6445218532399</v>
      </c>
      <c r="P118">
        <v>1076.94170278406</v>
      </c>
    </row>
    <row r="119" spans="1:16" x14ac:dyDescent="0.2">
      <c r="A119">
        <v>6</v>
      </c>
      <c r="B119" t="s">
        <v>16</v>
      </c>
      <c r="C119">
        <v>11</v>
      </c>
      <c r="D119" t="s">
        <v>17</v>
      </c>
      <c r="E119">
        <v>2</v>
      </c>
      <c r="F119" t="s">
        <v>18</v>
      </c>
      <c r="G119">
        <v>8</v>
      </c>
      <c r="H119" t="s">
        <v>24</v>
      </c>
      <c r="I119">
        <v>1029</v>
      </c>
      <c r="J119" t="s">
        <v>20</v>
      </c>
      <c r="K119">
        <v>1</v>
      </c>
      <c r="L119" t="s">
        <v>21</v>
      </c>
      <c r="M119">
        <v>2011</v>
      </c>
      <c r="N119">
        <v>1474.1888504564299</v>
      </c>
      <c r="O119">
        <v>2038.2101441585701</v>
      </c>
      <c r="P119">
        <v>1104.99036919078</v>
      </c>
    </row>
    <row r="120" spans="1:16" x14ac:dyDescent="0.2">
      <c r="A120">
        <v>6</v>
      </c>
      <c r="B120" t="s">
        <v>16</v>
      </c>
      <c r="C120">
        <v>11</v>
      </c>
      <c r="D120" t="s">
        <v>17</v>
      </c>
      <c r="E120">
        <v>2</v>
      </c>
      <c r="F120" t="s">
        <v>18</v>
      </c>
      <c r="G120">
        <v>8</v>
      </c>
      <c r="H120" t="s">
        <v>24</v>
      </c>
      <c r="I120">
        <v>1029</v>
      </c>
      <c r="J120" t="s">
        <v>20</v>
      </c>
      <c r="K120">
        <v>1</v>
      </c>
      <c r="L120" t="s">
        <v>21</v>
      </c>
      <c r="M120">
        <v>2012</v>
      </c>
      <c r="N120">
        <v>1468.65146766064</v>
      </c>
      <c r="O120">
        <v>2076.4606124578199</v>
      </c>
      <c r="P120">
        <v>1070.0724020290299</v>
      </c>
    </row>
    <row r="121" spans="1:16" x14ac:dyDescent="0.2">
      <c r="A121">
        <v>6</v>
      </c>
      <c r="B121" t="s">
        <v>16</v>
      </c>
      <c r="C121">
        <v>11</v>
      </c>
      <c r="D121" t="s">
        <v>17</v>
      </c>
      <c r="E121">
        <v>2</v>
      </c>
      <c r="F121" t="s">
        <v>18</v>
      </c>
      <c r="G121">
        <v>8</v>
      </c>
      <c r="H121" t="s">
        <v>24</v>
      </c>
      <c r="I121">
        <v>1029</v>
      </c>
      <c r="J121" t="s">
        <v>20</v>
      </c>
      <c r="K121">
        <v>1</v>
      </c>
      <c r="L121" t="s">
        <v>21</v>
      </c>
      <c r="M121">
        <v>2013</v>
      </c>
      <c r="N121">
        <v>1465.6694421565801</v>
      </c>
      <c r="O121">
        <v>2012.2112957274401</v>
      </c>
      <c r="P121">
        <v>1049.18927885123</v>
      </c>
    </row>
    <row r="122" spans="1:16" x14ac:dyDescent="0.2">
      <c r="A122">
        <v>6</v>
      </c>
      <c r="B122" t="s">
        <v>16</v>
      </c>
      <c r="C122">
        <v>11</v>
      </c>
      <c r="D122" t="s">
        <v>17</v>
      </c>
      <c r="E122">
        <v>2</v>
      </c>
      <c r="F122" t="s">
        <v>18</v>
      </c>
      <c r="G122">
        <v>8</v>
      </c>
      <c r="H122" t="s">
        <v>24</v>
      </c>
      <c r="I122">
        <v>1029</v>
      </c>
      <c r="J122" t="s">
        <v>20</v>
      </c>
      <c r="K122">
        <v>1</v>
      </c>
      <c r="L122" t="s">
        <v>21</v>
      </c>
      <c r="M122">
        <v>2014</v>
      </c>
      <c r="N122">
        <v>1466.4974259190201</v>
      </c>
      <c r="O122">
        <v>2025.7939182682301</v>
      </c>
      <c r="P122">
        <v>1040.2630568193999</v>
      </c>
    </row>
    <row r="123" spans="1:16" x14ac:dyDescent="0.2">
      <c r="A123">
        <v>6</v>
      </c>
      <c r="B123" t="s">
        <v>16</v>
      </c>
      <c r="C123">
        <v>11</v>
      </c>
      <c r="D123" t="s">
        <v>17</v>
      </c>
      <c r="E123">
        <v>2</v>
      </c>
      <c r="F123" t="s">
        <v>18</v>
      </c>
      <c r="G123">
        <v>8</v>
      </c>
      <c r="H123" t="s">
        <v>24</v>
      </c>
      <c r="I123">
        <v>1029</v>
      </c>
      <c r="J123" t="s">
        <v>20</v>
      </c>
      <c r="K123">
        <v>1</v>
      </c>
      <c r="L123" t="s">
        <v>21</v>
      </c>
      <c r="M123">
        <v>2015</v>
      </c>
      <c r="N123">
        <v>1464.4363962044799</v>
      </c>
      <c r="O123">
        <v>2023.77089257944</v>
      </c>
      <c r="P123">
        <v>1059.07705075323</v>
      </c>
    </row>
    <row r="124" spans="1:16" x14ac:dyDescent="0.2">
      <c r="A124">
        <v>6</v>
      </c>
      <c r="B124" t="s">
        <v>16</v>
      </c>
      <c r="C124">
        <v>11</v>
      </c>
      <c r="D124" t="s">
        <v>17</v>
      </c>
      <c r="E124">
        <v>2</v>
      </c>
      <c r="F124" t="s">
        <v>18</v>
      </c>
      <c r="G124">
        <v>8</v>
      </c>
      <c r="H124" t="s">
        <v>24</v>
      </c>
      <c r="I124">
        <v>1029</v>
      </c>
      <c r="J124" t="s">
        <v>20</v>
      </c>
      <c r="K124">
        <v>1</v>
      </c>
      <c r="L124" t="s">
        <v>21</v>
      </c>
      <c r="M124">
        <v>2016</v>
      </c>
      <c r="N124">
        <v>1458.9697590999001</v>
      </c>
      <c r="O124">
        <v>2094.6775668984401</v>
      </c>
      <c r="P124">
        <v>1040.6560671940799</v>
      </c>
    </row>
    <row r="125" spans="1:16" x14ac:dyDescent="0.2">
      <c r="A125">
        <v>6</v>
      </c>
      <c r="B125" t="s">
        <v>16</v>
      </c>
      <c r="C125">
        <v>11</v>
      </c>
      <c r="D125" t="s">
        <v>17</v>
      </c>
      <c r="E125">
        <v>2</v>
      </c>
      <c r="F125" t="s">
        <v>18</v>
      </c>
      <c r="G125">
        <v>8</v>
      </c>
      <c r="H125" t="s">
        <v>24</v>
      </c>
      <c r="I125">
        <v>1029</v>
      </c>
      <c r="J125" t="s">
        <v>20</v>
      </c>
      <c r="K125">
        <v>1</v>
      </c>
      <c r="L125" t="s">
        <v>21</v>
      </c>
      <c r="M125">
        <v>2017</v>
      </c>
      <c r="N125">
        <v>1462.79120530669</v>
      </c>
      <c r="O125">
        <v>2034.7889619546099</v>
      </c>
      <c r="P125">
        <v>1064.3928030362099</v>
      </c>
    </row>
    <row r="126" spans="1:16" x14ac:dyDescent="0.2">
      <c r="A126">
        <v>6</v>
      </c>
      <c r="B126" t="s">
        <v>16</v>
      </c>
      <c r="C126">
        <v>11</v>
      </c>
      <c r="D126" t="s">
        <v>17</v>
      </c>
      <c r="E126">
        <v>2</v>
      </c>
      <c r="F126" t="s">
        <v>18</v>
      </c>
      <c r="G126">
        <v>8</v>
      </c>
      <c r="H126" t="s">
        <v>24</v>
      </c>
      <c r="I126">
        <v>1029</v>
      </c>
      <c r="J126" t="s">
        <v>20</v>
      </c>
      <c r="K126">
        <v>1</v>
      </c>
      <c r="L126" t="s">
        <v>21</v>
      </c>
      <c r="M126">
        <v>2018</v>
      </c>
      <c r="N126">
        <v>1472.82168937448</v>
      </c>
      <c r="O126">
        <v>1983.9400158660601</v>
      </c>
      <c r="P126">
        <v>1076.39978146049</v>
      </c>
    </row>
    <row r="127" spans="1:16" x14ac:dyDescent="0.2">
      <c r="A127">
        <v>6</v>
      </c>
      <c r="B127" t="s">
        <v>16</v>
      </c>
      <c r="C127">
        <v>11</v>
      </c>
      <c r="D127" t="s">
        <v>17</v>
      </c>
      <c r="E127">
        <v>2</v>
      </c>
      <c r="F127" t="s">
        <v>18</v>
      </c>
      <c r="G127">
        <v>8</v>
      </c>
      <c r="H127" t="s">
        <v>24</v>
      </c>
      <c r="I127">
        <v>1029</v>
      </c>
      <c r="J127" t="s">
        <v>20</v>
      </c>
      <c r="K127">
        <v>1</v>
      </c>
      <c r="L127" t="s">
        <v>21</v>
      </c>
      <c r="M127">
        <v>2019</v>
      </c>
      <c r="N127">
        <v>1469.0290089069399</v>
      </c>
      <c r="O127">
        <v>2041.6143796501501</v>
      </c>
      <c r="P127">
        <v>1054.3375709486099</v>
      </c>
    </row>
    <row r="128" spans="1:16" x14ac:dyDescent="0.2">
      <c r="A128">
        <v>6</v>
      </c>
      <c r="B128" t="s">
        <v>16</v>
      </c>
      <c r="C128">
        <v>11</v>
      </c>
      <c r="D128" t="s">
        <v>17</v>
      </c>
      <c r="E128">
        <v>2</v>
      </c>
      <c r="F128" t="s">
        <v>18</v>
      </c>
      <c r="G128">
        <v>8</v>
      </c>
      <c r="H128" t="s">
        <v>24</v>
      </c>
      <c r="I128">
        <v>1029</v>
      </c>
      <c r="J128" t="s">
        <v>20</v>
      </c>
      <c r="K128">
        <v>1</v>
      </c>
      <c r="L128" t="s">
        <v>21</v>
      </c>
      <c r="M128">
        <v>2020</v>
      </c>
      <c r="N128">
        <v>1461.2551117697001</v>
      </c>
      <c r="O128">
        <v>2084.99837987003</v>
      </c>
      <c r="P128">
        <v>1034.8372851120901</v>
      </c>
    </row>
    <row r="129" spans="1:16" x14ac:dyDescent="0.2">
      <c r="A129">
        <v>6</v>
      </c>
      <c r="B129" t="s">
        <v>16</v>
      </c>
      <c r="C129">
        <v>11</v>
      </c>
      <c r="D129" t="s">
        <v>17</v>
      </c>
      <c r="E129">
        <v>2</v>
      </c>
      <c r="F129" t="s">
        <v>18</v>
      </c>
      <c r="G129">
        <v>8</v>
      </c>
      <c r="H129" t="s">
        <v>24</v>
      </c>
      <c r="I129">
        <v>1029</v>
      </c>
      <c r="J129" t="s">
        <v>20</v>
      </c>
      <c r="K129">
        <v>1</v>
      </c>
      <c r="L129" t="s">
        <v>21</v>
      </c>
      <c r="M129">
        <v>2021</v>
      </c>
      <c r="N129">
        <v>1438.9381316869999</v>
      </c>
      <c r="O129">
        <v>2058.0327659700702</v>
      </c>
      <c r="P129">
        <v>1031.8767309415</v>
      </c>
    </row>
    <row r="130" spans="1:16" x14ac:dyDescent="0.2">
      <c r="A130">
        <v>6</v>
      </c>
      <c r="B130" t="s">
        <v>16</v>
      </c>
      <c r="C130">
        <v>11</v>
      </c>
      <c r="D130" t="s">
        <v>17</v>
      </c>
      <c r="E130">
        <v>2</v>
      </c>
      <c r="F130" t="s">
        <v>18</v>
      </c>
      <c r="G130">
        <v>9</v>
      </c>
      <c r="H130" t="s">
        <v>25</v>
      </c>
      <c r="I130">
        <v>1029</v>
      </c>
      <c r="J130" t="s">
        <v>20</v>
      </c>
      <c r="K130">
        <v>1</v>
      </c>
      <c r="L130" t="s">
        <v>21</v>
      </c>
      <c r="M130">
        <v>1990</v>
      </c>
      <c r="N130">
        <v>1397.6043687046599</v>
      </c>
      <c r="O130">
        <v>1859.9967734710899</v>
      </c>
      <c r="P130">
        <v>1016.47631908396</v>
      </c>
    </row>
    <row r="131" spans="1:16" x14ac:dyDescent="0.2">
      <c r="A131">
        <v>6</v>
      </c>
      <c r="B131" t="s">
        <v>16</v>
      </c>
      <c r="C131">
        <v>11</v>
      </c>
      <c r="D131" t="s">
        <v>17</v>
      </c>
      <c r="E131">
        <v>2</v>
      </c>
      <c r="F131" t="s">
        <v>18</v>
      </c>
      <c r="G131">
        <v>9</v>
      </c>
      <c r="H131" t="s">
        <v>25</v>
      </c>
      <c r="I131">
        <v>1029</v>
      </c>
      <c r="J131" t="s">
        <v>20</v>
      </c>
      <c r="K131">
        <v>1</v>
      </c>
      <c r="L131" t="s">
        <v>21</v>
      </c>
      <c r="M131">
        <v>1991</v>
      </c>
      <c r="N131">
        <v>1464.3806472415899</v>
      </c>
      <c r="O131">
        <v>1943.3802846721101</v>
      </c>
      <c r="P131">
        <v>1103.4342115028801</v>
      </c>
    </row>
    <row r="132" spans="1:16" x14ac:dyDescent="0.2">
      <c r="A132">
        <v>6</v>
      </c>
      <c r="B132" t="s">
        <v>16</v>
      </c>
      <c r="C132">
        <v>11</v>
      </c>
      <c r="D132" t="s">
        <v>17</v>
      </c>
      <c r="E132">
        <v>2</v>
      </c>
      <c r="F132" t="s">
        <v>18</v>
      </c>
      <c r="G132">
        <v>9</v>
      </c>
      <c r="H132" t="s">
        <v>25</v>
      </c>
      <c r="I132">
        <v>1029</v>
      </c>
      <c r="J132" t="s">
        <v>20</v>
      </c>
      <c r="K132">
        <v>1</v>
      </c>
      <c r="L132" t="s">
        <v>21</v>
      </c>
      <c r="M132">
        <v>1992</v>
      </c>
      <c r="N132">
        <v>1539.59756924619</v>
      </c>
      <c r="O132">
        <v>2072.8209084873802</v>
      </c>
      <c r="P132">
        <v>1114.71809525617</v>
      </c>
    </row>
    <row r="133" spans="1:16" x14ac:dyDescent="0.2">
      <c r="A133">
        <v>6</v>
      </c>
      <c r="B133" t="s">
        <v>16</v>
      </c>
      <c r="C133">
        <v>11</v>
      </c>
      <c r="D133" t="s">
        <v>17</v>
      </c>
      <c r="E133">
        <v>2</v>
      </c>
      <c r="F133" t="s">
        <v>18</v>
      </c>
      <c r="G133">
        <v>9</v>
      </c>
      <c r="H133" t="s">
        <v>25</v>
      </c>
      <c r="I133">
        <v>1029</v>
      </c>
      <c r="J133" t="s">
        <v>20</v>
      </c>
      <c r="K133">
        <v>1</v>
      </c>
      <c r="L133" t="s">
        <v>21</v>
      </c>
      <c r="M133">
        <v>1993</v>
      </c>
      <c r="N133">
        <v>1619.6192638366599</v>
      </c>
      <c r="O133">
        <v>2188.8232368497902</v>
      </c>
      <c r="P133">
        <v>1197.7763527587099</v>
      </c>
    </row>
    <row r="134" spans="1:16" x14ac:dyDescent="0.2">
      <c r="A134">
        <v>6</v>
      </c>
      <c r="B134" t="s">
        <v>16</v>
      </c>
      <c r="C134">
        <v>11</v>
      </c>
      <c r="D134" t="s">
        <v>17</v>
      </c>
      <c r="E134">
        <v>2</v>
      </c>
      <c r="F134" t="s">
        <v>18</v>
      </c>
      <c r="G134">
        <v>9</v>
      </c>
      <c r="H134" t="s">
        <v>25</v>
      </c>
      <c r="I134">
        <v>1029</v>
      </c>
      <c r="J134" t="s">
        <v>20</v>
      </c>
      <c r="K134">
        <v>1</v>
      </c>
      <c r="L134" t="s">
        <v>21</v>
      </c>
      <c r="M134">
        <v>1994</v>
      </c>
      <c r="N134">
        <v>1678.9793768479301</v>
      </c>
      <c r="O134">
        <v>2299.7669593737501</v>
      </c>
      <c r="P134">
        <v>1215.77534461809</v>
      </c>
    </row>
    <row r="135" spans="1:16" x14ac:dyDescent="0.2">
      <c r="A135">
        <v>6</v>
      </c>
      <c r="B135" t="s">
        <v>16</v>
      </c>
      <c r="C135">
        <v>11</v>
      </c>
      <c r="D135" t="s">
        <v>17</v>
      </c>
      <c r="E135">
        <v>2</v>
      </c>
      <c r="F135" t="s">
        <v>18</v>
      </c>
      <c r="G135">
        <v>9</v>
      </c>
      <c r="H135" t="s">
        <v>25</v>
      </c>
      <c r="I135">
        <v>1029</v>
      </c>
      <c r="J135" t="s">
        <v>20</v>
      </c>
      <c r="K135">
        <v>1</v>
      </c>
      <c r="L135" t="s">
        <v>21</v>
      </c>
      <c r="M135">
        <v>1995</v>
      </c>
      <c r="N135">
        <v>1729.00133804191</v>
      </c>
      <c r="O135">
        <v>2392.5810729945701</v>
      </c>
      <c r="P135">
        <v>1237.87293913804</v>
      </c>
    </row>
    <row r="136" spans="1:16" x14ac:dyDescent="0.2">
      <c r="A136">
        <v>6</v>
      </c>
      <c r="B136" t="s">
        <v>16</v>
      </c>
      <c r="C136">
        <v>11</v>
      </c>
      <c r="D136" t="s">
        <v>17</v>
      </c>
      <c r="E136">
        <v>2</v>
      </c>
      <c r="F136" t="s">
        <v>18</v>
      </c>
      <c r="G136">
        <v>9</v>
      </c>
      <c r="H136" t="s">
        <v>25</v>
      </c>
      <c r="I136">
        <v>1029</v>
      </c>
      <c r="J136" t="s">
        <v>20</v>
      </c>
      <c r="K136">
        <v>1</v>
      </c>
      <c r="L136" t="s">
        <v>21</v>
      </c>
      <c r="M136">
        <v>1996</v>
      </c>
      <c r="N136">
        <v>1778.5848082984</v>
      </c>
      <c r="O136">
        <v>2444.08162617059</v>
      </c>
      <c r="P136">
        <v>1289.8082390038401</v>
      </c>
    </row>
    <row r="137" spans="1:16" x14ac:dyDescent="0.2">
      <c r="A137">
        <v>6</v>
      </c>
      <c r="B137" t="s">
        <v>16</v>
      </c>
      <c r="C137">
        <v>11</v>
      </c>
      <c r="D137" t="s">
        <v>17</v>
      </c>
      <c r="E137">
        <v>2</v>
      </c>
      <c r="F137" t="s">
        <v>18</v>
      </c>
      <c r="G137">
        <v>9</v>
      </c>
      <c r="H137" t="s">
        <v>25</v>
      </c>
      <c r="I137">
        <v>1029</v>
      </c>
      <c r="J137" t="s">
        <v>20</v>
      </c>
      <c r="K137">
        <v>1</v>
      </c>
      <c r="L137" t="s">
        <v>21</v>
      </c>
      <c r="M137">
        <v>1997</v>
      </c>
      <c r="N137">
        <v>1837.40897776317</v>
      </c>
      <c r="O137">
        <v>2611.6744267131598</v>
      </c>
      <c r="P137">
        <v>1321.3928831539199</v>
      </c>
    </row>
    <row r="138" spans="1:16" x14ac:dyDescent="0.2">
      <c r="A138">
        <v>6</v>
      </c>
      <c r="B138" t="s">
        <v>16</v>
      </c>
      <c r="C138">
        <v>11</v>
      </c>
      <c r="D138" t="s">
        <v>17</v>
      </c>
      <c r="E138">
        <v>2</v>
      </c>
      <c r="F138" t="s">
        <v>18</v>
      </c>
      <c r="G138">
        <v>9</v>
      </c>
      <c r="H138" t="s">
        <v>25</v>
      </c>
      <c r="I138">
        <v>1029</v>
      </c>
      <c r="J138" t="s">
        <v>20</v>
      </c>
      <c r="K138">
        <v>1</v>
      </c>
      <c r="L138" t="s">
        <v>21</v>
      </c>
      <c r="M138">
        <v>1998</v>
      </c>
      <c r="N138">
        <v>1890.4071550547801</v>
      </c>
      <c r="O138">
        <v>2614.2236538091602</v>
      </c>
      <c r="P138">
        <v>1369.78791722101</v>
      </c>
    </row>
    <row r="139" spans="1:16" x14ac:dyDescent="0.2">
      <c r="A139">
        <v>6</v>
      </c>
      <c r="B139" t="s">
        <v>16</v>
      </c>
      <c r="C139">
        <v>11</v>
      </c>
      <c r="D139" t="s">
        <v>17</v>
      </c>
      <c r="E139">
        <v>2</v>
      </c>
      <c r="F139" t="s">
        <v>18</v>
      </c>
      <c r="G139">
        <v>9</v>
      </c>
      <c r="H139" t="s">
        <v>25</v>
      </c>
      <c r="I139">
        <v>1029</v>
      </c>
      <c r="J139" t="s">
        <v>20</v>
      </c>
      <c r="K139">
        <v>1</v>
      </c>
      <c r="L139" t="s">
        <v>21</v>
      </c>
      <c r="M139">
        <v>1999</v>
      </c>
      <c r="N139">
        <v>1944.7421536112099</v>
      </c>
      <c r="O139">
        <v>2795.4599263148798</v>
      </c>
      <c r="P139">
        <v>1400.06365060601</v>
      </c>
    </row>
    <row r="140" spans="1:16" x14ac:dyDescent="0.2">
      <c r="A140">
        <v>6</v>
      </c>
      <c r="B140" t="s">
        <v>16</v>
      </c>
      <c r="C140">
        <v>11</v>
      </c>
      <c r="D140" t="s">
        <v>17</v>
      </c>
      <c r="E140">
        <v>2</v>
      </c>
      <c r="F140" t="s">
        <v>18</v>
      </c>
      <c r="G140">
        <v>9</v>
      </c>
      <c r="H140" t="s">
        <v>25</v>
      </c>
      <c r="I140">
        <v>1029</v>
      </c>
      <c r="J140" t="s">
        <v>20</v>
      </c>
      <c r="K140">
        <v>1</v>
      </c>
      <c r="L140" t="s">
        <v>21</v>
      </c>
      <c r="M140">
        <v>2000</v>
      </c>
      <c r="N140">
        <v>1981.0357869023901</v>
      </c>
      <c r="O140">
        <v>2797.4733681044499</v>
      </c>
      <c r="P140">
        <v>1459.50833275481</v>
      </c>
    </row>
    <row r="141" spans="1:16" x14ac:dyDescent="0.2">
      <c r="A141">
        <v>6</v>
      </c>
      <c r="B141" t="s">
        <v>16</v>
      </c>
      <c r="C141">
        <v>11</v>
      </c>
      <c r="D141" t="s">
        <v>17</v>
      </c>
      <c r="E141">
        <v>2</v>
      </c>
      <c r="F141" t="s">
        <v>18</v>
      </c>
      <c r="G141">
        <v>9</v>
      </c>
      <c r="H141" t="s">
        <v>25</v>
      </c>
      <c r="I141">
        <v>1029</v>
      </c>
      <c r="J141" t="s">
        <v>20</v>
      </c>
      <c r="K141">
        <v>1</v>
      </c>
      <c r="L141" t="s">
        <v>21</v>
      </c>
      <c r="M141">
        <v>2001</v>
      </c>
      <c r="N141">
        <v>2011.5028205696301</v>
      </c>
      <c r="O141">
        <v>2773.45484892886</v>
      </c>
      <c r="P141">
        <v>1447.9597255420299</v>
      </c>
    </row>
    <row r="142" spans="1:16" x14ac:dyDescent="0.2">
      <c r="A142">
        <v>6</v>
      </c>
      <c r="B142" t="s">
        <v>16</v>
      </c>
      <c r="C142">
        <v>11</v>
      </c>
      <c r="D142" t="s">
        <v>17</v>
      </c>
      <c r="E142">
        <v>2</v>
      </c>
      <c r="F142" t="s">
        <v>18</v>
      </c>
      <c r="G142">
        <v>9</v>
      </c>
      <c r="H142" t="s">
        <v>25</v>
      </c>
      <c r="I142">
        <v>1029</v>
      </c>
      <c r="J142" t="s">
        <v>20</v>
      </c>
      <c r="K142">
        <v>1</v>
      </c>
      <c r="L142" t="s">
        <v>21</v>
      </c>
      <c r="M142">
        <v>2002</v>
      </c>
      <c r="N142">
        <v>2022.8040335016401</v>
      </c>
      <c r="O142">
        <v>2823.5290230748301</v>
      </c>
      <c r="P142">
        <v>1473.8098686793201</v>
      </c>
    </row>
    <row r="143" spans="1:16" x14ac:dyDescent="0.2">
      <c r="A143">
        <v>6</v>
      </c>
      <c r="B143" t="s">
        <v>16</v>
      </c>
      <c r="C143">
        <v>11</v>
      </c>
      <c r="D143" t="s">
        <v>17</v>
      </c>
      <c r="E143">
        <v>2</v>
      </c>
      <c r="F143" t="s">
        <v>18</v>
      </c>
      <c r="G143">
        <v>9</v>
      </c>
      <c r="H143" t="s">
        <v>25</v>
      </c>
      <c r="I143">
        <v>1029</v>
      </c>
      <c r="J143" t="s">
        <v>20</v>
      </c>
      <c r="K143">
        <v>1</v>
      </c>
      <c r="L143" t="s">
        <v>21</v>
      </c>
      <c r="M143">
        <v>2003</v>
      </c>
      <c r="N143">
        <v>2035.5528740049499</v>
      </c>
      <c r="O143">
        <v>2839.4167749353101</v>
      </c>
      <c r="P143">
        <v>1446.1808811863</v>
      </c>
    </row>
    <row r="144" spans="1:16" x14ac:dyDescent="0.2">
      <c r="A144">
        <v>6</v>
      </c>
      <c r="B144" t="s">
        <v>16</v>
      </c>
      <c r="C144">
        <v>11</v>
      </c>
      <c r="D144" t="s">
        <v>17</v>
      </c>
      <c r="E144">
        <v>2</v>
      </c>
      <c r="F144" t="s">
        <v>18</v>
      </c>
      <c r="G144">
        <v>9</v>
      </c>
      <c r="H144" t="s">
        <v>25</v>
      </c>
      <c r="I144">
        <v>1029</v>
      </c>
      <c r="J144" t="s">
        <v>20</v>
      </c>
      <c r="K144">
        <v>1</v>
      </c>
      <c r="L144" t="s">
        <v>21</v>
      </c>
      <c r="M144">
        <v>2004</v>
      </c>
      <c r="N144">
        <v>2023.1754599332601</v>
      </c>
      <c r="O144">
        <v>2816.9132674501702</v>
      </c>
      <c r="P144">
        <v>1436.48469708332</v>
      </c>
    </row>
    <row r="145" spans="1:16" x14ac:dyDescent="0.2">
      <c r="A145">
        <v>6</v>
      </c>
      <c r="B145" t="s">
        <v>16</v>
      </c>
      <c r="C145">
        <v>11</v>
      </c>
      <c r="D145" t="s">
        <v>17</v>
      </c>
      <c r="E145">
        <v>2</v>
      </c>
      <c r="F145" t="s">
        <v>18</v>
      </c>
      <c r="G145">
        <v>9</v>
      </c>
      <c r="H145" t="s">
        <v>25</v>
      </c>
      <c r="I145">
        <v>1029</v>
      </c>
      <c r="J145" t="s">
        <v>20</v>
      </c>
      <c r="K145">
        <v>1</v>
      </c>
      <c r="L145" t="s">
        <v>21</v>
      </c>
      <c r="M145">
        <v>2005</v>
      </c>
      <c r="N145">
        <v>2006.6400628876199</v>
      </c>
      <c r="O145">
        <v>2727.5040745927299</v>
      </c>
      <c r="P145">
        <v>1470.5500918809801</v>
      </c>
    </row>
    <row r="146" spans="1:16" x14ac:dyDescent="0.2">
      <c r="A146">
        <v>6</v>
      </c>
      <c r="B146" t="s">
        <v>16</v>
      </c>
      <c r="C146">
        <v>11</v>
      </c>
      <c r="D146" t="s">
        <v>17</v>
      </c>
      <c r="E146">
        <v>2</v>
      </c>
      <c r="F146" t="s">
        <v>18</v>
      </c>
      <c r="G146">
        <v>9</v>
      </c>
      <c r="H146" t="s">
        <v>25</v>
      </c>
      <c r="I146">
        <v>1029</v>
      </c>
      <c r="J146" t="s">
        <v>20</v>
      </c>
      <c r="K146">
        <v>1</v>
      </c>
      <c r="L146" t="s">
        <v>21</v>
      </c>
      <c r="M146">
        <v>2006</v>
      </c>
      <c r="N146">
        <v>1980.67998242522</v>
      </c>
      <c r="O146">
        <v>2791.8834535432302</v>
      </c>
      <c r="P146">
        <v>1449.3510622368401</v>
      </c>
    </row>
    <row r="147" spans="1:16" x14ac:dyDescent="0.2">
      <c r="A147">
        <v>6</v>
      </c>
      <c r="B147" t="s">
        <v>16</v>
      </c>
      <c r="C147">
        <v>11</v>
      </c>
      <c r="D147" t="s">
        <v>17</v>
      </c>
      <c r="E147">
        <v>2</v>
      </c>
      <c r="F147" t="s">
        <v>18</v>
      </c>
      <c r="G147">
        <v>9</v>
      </c>
      <c r="H147" t="s">
        <v>25</v>
      </c>
      <c r="I147">
        <v>1029</v>
      </c>
      <c r="J147" t="s">
        <v>20</v>
      </c>
      <c r="K147">
        <v>1</v>
      </c>
      <c r="L147" t="s">
        <v>21</v>
      </c>
      <c r="M147">
        <v>2007</v>
      </c>
      <c r="N147">
        <v>1966.4551362258401</v>
      </c>
      <c r="O147">
        <v>2652.9793243178701</v>
      </c>
      <c r="P147">
        <v>1424.7922379024501</v>
      </c>
    </row>
    <row r="148" spans="1:16" x14ac:dyDescent="0.2">
      <c r="A148">
        <v>6</v>
      </c>
      <c r="B148" t="s">
        <v>16</v>
      </c>
      <c r="C148">
        <v>11</v>
      </c>
      <c r="D148" t="s">
        <v>17</v>
      </c>
      <c r="E148">
        <v>2</v>
      </c>
      <c r="F148" t="s">
        <v>18</v>
      </c>
      <c r="G148">
        <v>9</v>
      </c>
      <c r="H148" t="s">
        <v>25</v>
      </c>
      <c r="I148">
        <v>1029</v>
      </c>
      <c r="J148" t="s">
        <v>20</v>
      </c>
      <c r="K148">
        <v>1</v>
      </c>
      <c r="L148" t="s">
        <v>21</v>
      </c>
      <c r="M148">
        <v>2008</v>
      </c>
      <c r="N148">
        <v>1968.03147875081</v>
      </c>
      <c r="O148">
        <v>2786.8539803734102</v>
      </c>
      <c r="P148">
        <v>1432.10045774679</v>
      </c>
    </row>
    <row r="149" spans="1:16" x14ac:dyDescent="0.2">
      <c r="A149">
        <v>6</v>
      </c>
      <c r="B149" t="s">
        <v>16</v>
      </c>
      <c r="C149">
        <v>11</v>
      </c>
      <c r="D149" t="s">
        <v>17</v>
      </c>
      <c r="E149">
        <v>2</v>
      </c>
      <c r="F149" t="s">
        <v>18</v>
      </c>
      <c r="G149">
        <v>9</v>
      </c>
      <c r="H149" t="s">
        <v>25</v>
      </c>
      <c r="I149">
        <v>1029</v>
      </c>
      <c r="J149" t="s">
        <v>20</v>
      </c>
      <c r="K149">
        <v>1</v>
      </c>
      <c r="L149" t="s">
        <v>21</v>
      </c>
      <c r="M149">
        <v>2009</v>
      </c>
      <c r="N149">
        <v>1953.9106848010499</v>
      </c>
      <c r="O149">
        <v>2801.7373779373102</v>
      </c>
      <c r="P149">
        <v>1381.4974881174401</v>
      </c>
    </row>
    <row r="150" spans="1:16" x14ac:dyDescent="0.2">
      <c r="A150">
        <v>6</v>
      </c>
      <c r="B150" t="s">
        <v>16</v>
      </c>
      <c r="C150">
        <v>11</v>
      </c>
      <c r="D150" t="s">
        <v>17</v>
      </c>
      <c r="E150">
        <v>2</v>
      </c>
      <c r="F150" t="s">
        <v>18</v>
      </c>
      <c r="G150">
        <v>9</v>
      </c>
      <c r="H150" t="s">
        <v>25</v>
      </c>
      <c r="I150">
        <v>1029</v>
      </c>
      <c r="J150" t="s">
        <v>20</v>
      </c>
      <c r="K150">
        <v>1</v>
      </c>
      <c r="L150" t="s">
        <v>21</v>
      </c>
      <c r="M150">
        <v>2010</v>
      </c>
      <c r="N150">
        <v>1954.8394700153899</v>
      </c>
      <c r="O150">
        <v>2663.2482474086</v>
      </c>
      <c r="P150">
        <v>1389.48990472387</v>
      </c>
    </row>
    <row r="151" spans="1:16" x14ac:dyDescent="0.2">
      <c r="A151">
        <v>6</v>
      </c>
      <c r="B151" t="s">
        <v>16</v>
      </c>
      <c r="C151">
        <v>11</v>
      </c>
      <c r="D151" t="s">
        <v>17</v>
      </c>
      <c r="E151">
        <v>2</v>
      </c>
      <c r="F151" t="s">
        <v>18</v>
      </c>
      <c r="G151">
        <v>9</v>
      </c>
      <c r="H151" t="s">
        <v>25</v>
      </c>
      <c r="I151">
        <v>1029</v>
      </c>
      <c r="J151" t="s">
        <v>20</v>
      </c>
      <c r="K151">
        <v>1</v>
      </c>
      <c r="L151" t="s">
        <v>21</v>
      </c>
      <c r="M151">
        <v>2011</v>
      </c>
      <c r="N151">
        <v>1965.67268712335</v>
      </c>
      <c r="O151">
        <v>2816.85065324884</v>
      </c>
      <c r="P151">
        <v>1412.3218075714001</v>
      </c>
    </row>
    <row r="152" spans="1:16" x14ac:dyDescent="0.2">
      <c r="A152">
        <v>6</v>
      </c>
      <c r="B152" t="s">
        <v>16</v>
      </c>
      <c r="C152">
        <v>11</v>
      </c>
      <c r="D152" t="s">
        <v>17</v>
      </c>
      <c r="E152">
        <v>2</v>
      </c>
      <c r="F152" t="s">
        <v>18</v>
      </c>
      <c r="G152">
        <v>9</v>
      </c>
      <c r="H152" t="s">
        <v>25</v>
      </c>
      <c r="I152">
        <v>1029</v>
      </c>
      <c r="J152" t="s">
        <v>20</v>
      </c>
      <c r="K152">
        <v>1</v>
      </c>
      <c r="L152" t="s">
        <v>21</v>
      </c>
      <c r="M152">
        <v>2012</v>
      </c>
      <c r="N152">
        <v>1946.6684867850599</v>
      </c>
      <c r="O152">
        <v>2788.2415542712902</v>
      </c>
      <c r="P152">
        <v>1387.3236099635701</v>
      </c>
    </row>
    <row r="153" spans="1:16" x14ac:dyDescent="0.2">
      <c r="A153">
        <v>6</v>
      </c>
      <c r="B153" t="s">
        <v>16</v>
      </c>
      <c r="C153">
        <v>11</v>
      </c>
      <c r="D153" t="s">
        <v>17</v>
      </c>
      <c r="E153">
        <v>2</v>
      </c>
      <c r="F153" t="s">
        <v>18</v>
      </c>
      <c r="G153">
        <v>9</v>
      </c>
      <c r="H153" t="s">
        <v>25</v>
      </c>
      <c r="I153">
        <v>1029</v>
      </c>
      <c r="J153" t="s">
        <v>20</v>
      </c>
      <c r="K153">
        <v>1</v>
      </c>
      <c r="L153" t="s">
        <v>21</v>
      </c>
      <c r="M153">
        <v>2013</v>
      </c>
      <c r="N153">
        <v>1945.8444277352701</v>
      </c>
      <c r="O153">
        <v>2701.39321110836</v>
      </c>
      <c r="P153">
        <v>1350.04557500845</v>
      </c>
    </row>
    <row r="154" spans="1:16" x14ac:dyDescent="0.2">
      <c r="A154">
        <v>6</v>
      </c>
      <c r="B154" t="s">
        <v>16</v>
      </c>
      <c r="C154">
        <v>11</v>
      </c>
      <c r="D154" t="s">
        <v>17</v>
      </c>
      <c r="E154">
        <v>2</v>
      </c>
      <c r="F154" t="s">
        <v>18</v>
      </c>
      <c r="G154">
        <v>9</v>
      </c>
      <c r="H154" t="s">
        <v>25</v>
      </c>
      <c r="I154">
        <v>1029</v>
      </c>
      <c r="J154" t="s">
        <v>20</v>
      </c>
      <c r="K154">
        <v>1</v>
      </c>
      <c r="L154" t="s">
        <v>21</v>
      </c>
      <c r="M154">
        <v>2014</v>
      </c>
      <c r="N154">
        <v>1940.3168994423099</v>
      </c>
      <c r="O154">
        <v>2824.0820723021998</v>
      </c>
      <c r="P154">
        <v>1317.3695153548099</v>
      </c>
    </row>
    <row r="155" spans="1:16" x14ac:dyDescent="0.2">
      <c r="A155">
        <v>6</v>
      </c>
      <c r="B155" t="s">
        <v>16</v>
      </c>
      <c r="C155">
        <v>11</v>
      </c>
      <c r="D155" t="s">
        <v>17</v>
      </c>
      <c r="E155">
        <v>2</v>
      </c>
      <c r="F155" t="s">
        <v>18</v>
      </c>
      <c r="G155">
        <v>9</v>
      </c>
      <c r="H155" t="s">
        <v>25</v>
      </c>
      <c r="I155">
        <v>1029</v>
      </c>
      <c r="J155" t="s">
        <v>20</v>
      </c>
      <c r="K155">
        <v>1</v>
      </c>
      <c r="L155" t="s">
        <v>21</v>
      </c>
      <c r="M155">
        <v>2015</v>
      </c>
      <c r="N155">
        <v>1945.73685162947</v>
      </c>
      <c r="O155">
        <v>2749.8780982712101</v>
      </c>
      <c r="P155">
        <v>1349.4972063042001</v>
      </c>
    </row>
    <row r="156" spans="1:16" x14ac:dyDescent="0.2">
      <c r="A156">
        <v>6</v>
      </c>
      <c r="B156" t="s">
        <v>16</v>
      </c>
      <c r="C156">
        <v>11</v>
      </c>
      <c r="D156" t="s">
        <v>17</v>
      </c>
      <c r="E156">
        <v>2</v>
      </c>
      <c r="F156" t="s">
        <v>18</v>
      </c>
      <c r="G156">
        <v>9</v>
      </c>
      <c r="H156" t="s">
        <v>25</v>
      </c>
      <c r="I156">
        <v>1029</v>
      </c>
      <c r="J156" t="s">
        <v>20</v>
      </c>
      <c r="K156">
        <v>1</v>
      </c>
      <c r="L156" t="s">
        <v>21</v>
      </c>
      <c r="M156">
        <v>2016</v>
      </c>
      <c r="N156">
        <v>1935.7405901444899</v>
      </c>
      <c r="O156">
        <v>2888.5407839077998</v>
      </c>
      <c r="P156">
        <v>1349.04419043498</v>
      </c>
    </row>
    <row r="157" spans="1:16" x14ac:dyDescent="0.2">
      <c r="A157">
        <v>6</v>
      </c>
      <c r="B157" t="s">
        <v>16</v>
      </c>
      <c r="C157">
        <v>11</v>
      </c>
      <c r="D157" t="s">
        <v>17</v>
      </c>
      <c r="E157">
        <v>2</v>
      </c>
      <c r="F157" t="s">
        <v>18</v>
      </c>
      <c r="G157">
        <v>9</v>
      </c>
      <c r="H157" t="s">
        <v>25</v>
      </c>
      <c r="I157">
        <v>1029</v>
      </c>
      <c r="J157" t="s">
        <v>20</v>
      </c>
      <c r="K157">
        <v>1</v>
      </c>
      <c r="L157" t="s">
        <v>21</v>
      </c>
      <c r="M157">
        <v>2017</v>
      </c>
      <c r="N157">
        <v>1953.6946323592399</v>
      </c>
      <c r="O157">
        <v>2863.0844001658202</v>
      </c>
      <c r="P157">
        <v>1387.4925906209501</v>
      </c>
    </row>
    <row r="158" spans="1:16" x14ac:dyDescent="0.2">
      <c r="A158">
        <v>6</v>
      </c>
      <c r="B158" t="s">
        <v>16</v>
      </c>
      <c r="C158">
        <v>11</v>
      </c>
      <c r="D158" t="s">
        <v>17</v>
      </c>
      <c r="E158">
        <v>2</v>
      </c>
      <c r="F158" t="s">
        <v>18</v>
      </c>
      <c r="G158">
        <v>9</v>
      </c>
      <c r="H158" t="s">
        <v>25</v>
      </c>
      <c r="I158">
        <v>1029</v>
      </c>
      <c r="J158" t="s">
        <v>20</v>
      </c>
      <c r="K158">
        <v>1</v>
      </c>
      <c r="L158" t="s">
        <v>21</v>
      </c>
      <c r="M158">
        <v>2018</v>
      </c>
      <c r="N158">
        <v>1972.57987304468</v>
      </c>
      <c r="O158">
        <v>2809.5046386914801</v>
      </c>
      <c r="P158">
        <v>1363.32833422217</v>
      </c>
    </row>
    <row r="159" spans="1:16" x14ac:dyDescent="0.2">
      <c r="A159">
        <v>6</v>
      </c>
      <c r="B159" t="s">
        <v>16</v>
      </c>
      <c r="C159">
        <v>11</v>
      </c>
      <c r="D159" t="s">
        <v>17</v>
      </c>
      <c r="E159">
        <v>2</v>
      </c>
      <c r="F159" t="s">
        <v>18</v>
      </c>
      <c r="G159">
        <v>9</v>
      </c>
      <c r="H159" t="s">
        <v>25</v>
      </c>
      <c r="I159">
        <v>1029</v>
      </c>
      <c r="J159" t="s">
        <v>20</v>
      </c>
      <c r="K159">
        <v>1</v>
      </c>
      <c r="L159" t="s">
        <v>21</v>
      </c>
      <c r="M159">
        <v>2019</v>
      </c>
      <c r="N159">
        <v>1977.45183478585</v>
      </c>
      <c r="O159">
        <v>2909.935809352</v>
      </c>
      <c r="P159">
        <v>1405.5663693049601</v>
      </c>
    </row>
    <row r="160" spans="1:16" x14ac:dyDescent="0.2">
      <c r="A160">
        <v>6</v>
      </c>
      <c r="B160" t="s">
        <v>16</v>
      </c>
      <c r="C160">
        <v>11</v>
      </c>
      <c r="D160" t="s">
        <v>17</v>
      </c>
      <c r="E160">
        <v>2</v>
      </c>
      <c r="F160" t="s">
        <v>18</v>
      </c>
      <c r="G160">
        <v>9</v>
      </c>
      <c r="H160" t="s">
        <v>25</v>
      </c>
      <c r="I160">
        <v>1029</v>
      </c>
      <c r="J160" t="s">
        <v>20</v>
      </c>
      <c r="K160">
        <v>1</v>
      </c>
      <c r="L160" t="s">
        <v>21</v>
      </c>
      <c r="M160">
        <v>2020</v>
      </c>
      <c r="N160">
        <v>1973.2909247372199</v>
      </c>
      <c r="O160">
        <v>2895.0215058492599</v>
      </c>
      <c r="P160">
        <v>1378.8246561907999</v>
      </c>
    </row>
    <row r="161" spans="1:16" x14ac:dyDescent="0.2">
      <c r="A161">
        <v>6</v>
      </c>
      <c r="B161" t="s">
        <v>16</v>
      </c>
      <c r="C161">
        <v>11</v>
      </c>
      <c r="D161" t="s">
        <v>17</v>
      </c>
      <c r="E161">
        <v>2</v>
      </c>
      <c r="F161" t="s">
        <v>18</v>
      </c>
      <c r="G161">
        <v>9</v>
      </c>
      <c r="H161" t="s">
        <v>25</v>
      </c>
      <c r="I161">
        <v>1029</v>
      </c>
      <c r="J161" t="s">
        <v>20</v>
      </c>
      <c r="K161">
        <v>1</v>
      </c>
      <c r="L161" t="s">
        <v>21</v>
      </c>
      <c r="M161">
        <v>2021</v>
      </c>
      <c r="N161">
        <v>1950.50111131682</v>
      </c>
      <c r="O161">
        <v>3017.3259845044199</v>
      </c>
      <c r="P161">
        <v>1403.94754165162</v>
      </c>
    </row>
    <row r="162" spans="1:16" x14ac:dyDescent="0.2">
      <c r="A162">
        <v>6</v>
      </c>
      <c r="B162" t="s">
        <v>16</v>
      </c>
      <c r="C162">
        <v>11</v>
      </c>
      <c r="D162" t="s">
        <v>17</v>
      </c>
      <c r="E162">
        <v>2</v>
      </c>
      <c r="F162" t="s">
        <v>18</v>
      </c>
      <c r="G162">
        <v>10</v>
      </c>
      <c r="H162" t="s">
        <v>26</v>
      </c>
      <c r="I162">
        <v>1029</v>
      </c>
      <c r="J162" t="s">
        <v>20</v>
      </c>
      <c r="K162">
        <v>1</v>
      </c>
      <c r="L162" t="s">
        <v>21</v>
      </c>
      <c r="M162">
        <v>1990</v>
      </c>
      <c r="N162">
        <v>2076.0559002537202</v>
      </c>
      <c r="O162">
        <v>2695.5983513261999</v>
      </c>
      <c r="P162">
        <v>1535.8793714466101</v>
      </c>
    </row>
    <row r="163" spans="1:16" x14ac:dyDescent="0.2">
      <c r="A163">
        <v>6</v>
      </c>
      <c r="B163" t="s">
        <v>16</v>
      </c>
      <c r="C163">
        <v>11</v>
      </c>
      <c r="D163" t="s">
        <v>17</v>
      </c>
      <c r="E163">
        <v>2</v>
      </c>
      <c r="F163" t="s">
        <v>18</v>
      </c>
      <c r="G163">
        <v>10</v>
      </c>
      <c r="H163" t="s">
        <v>26</v>
      </c>
      <c r="I163">
        <v>1029</v>
      </c>
      <c r="J163" t="s">
        <v>20</v>
      </c>
      <c r="K163">
        <v>1</v>
      </c>
      <c r="L163" t="s">
        <v>21</v>
      </c>
      <c r="M163">
        <v>1991</v>
      </c>
      <c r="N163">
        <v>2181.5510413248098</v>
      </c>
      <c r="O163">
        <v>2827.6982486996299</v>
      </c>
      <c r="P163">
        <v>1634.1515935984601</v>
      </c>
    </row>
    <row r="164" spans="1:16" x14ac:dyDescent="0.2">
      <c r="A164">
        <v>6</v>
      </c>
      <c r="B164" t="s">
        <v>16</v>
      </c>
      <c r="C164">
        <v>11</v>
      </c>
      <c r="D164" t="s">
        <v>17</v>
      </c>
      <c r="E164">
        <v>2</v>
      </c>
      <c r="F164" t="s">
        <v>18</v>
      </c>
      <c r="G164">
        <v>10</v>
      </c>
      <c r="H164" t="s">
        <v>26</v>
      </c>
      <c r="I164">
        <v>1029</v>
      </c>
      <c r="J164" t="s">
        <v>20</v>
      </c>
      <c r="K164">
        <v>1</v>
      </c>
      <c r="L164" t="s">
        <v>21</v>
      </c>
      <c r="M164">
        <v>1992</v>
      </c>
      <c r="N164">
        <v>2294.1689781291102</v>
      </c>
      <c r="O164">
        <v>2944.3588868690399</v>
      </c>
      <c r="P164">
        <v>1681.8349438620201</v>
      </c>
    </row>
    <row r="165" spans="1:16" x14ac:dyDescent="0.2">
      <c r="A165">
        <v>6</v>
      </c>
      <c r="B165" t="s">
        <v>16</v>
      </c>
      <c r="C165">
        <v>11</v>
      </c>
      <c r="D165" t="s">
        <v>17</v>
      </c>
      <c r="E165">
        <v>2</v>
      </c>
      <c r="F165" t="s">
        <v>18</v>
      </c>
      <c r="G165">
        <v>10</v>
      </c>
      <c r="H165" t="s">
        <v>26</v>
      </c>
      <c r="I165">
        <v>1029</v>
      </c>
      <c r="J165" t="s">
        <v>20</v>
      </c>
      <c r="K165">
        <v>1</v>
      </c>
      <c r="L165" t="s">
        <v>21</v>
      </c>
      <c r="M165">
        <v>1993</v>
      </c>
      <c r="N165">
        <v>2408.6388938268401</v>
      </c>
      <c r="O165">
        <v>3053.27032315207</v>
      </c>
      <c r="P165">
        <v>1805.5151444112701</v>
      </c>
    </row>
    <row r="166" spans="1:16" x14ac:dyDescent="0.2">
      <c r="A166">
        <v>6</v>
      </c>
      <c r="B166" t="s">
        <v>16</v>
      </c>
      <c r="C166">
        <v>11</v>
      </c>
      <c r="D166" t="s">
        <v>17</v>
      </c>
      <c r="E166">
        <v>2</v>
      </c>
      <c r="F166" t="s">
        <v>18</v>
      </c>
      <c r="G166">
        <v>10</v>
      </c>
      <c r="H166" t="s">
        <v>26</v>
      </c>
      <c r="I166">
        <v>1029</v>
      </c>
      <c r="J166" t="s">
        <v>20</v>
      </c>
      <c r="K166">
        <v>1</v>
      </c>
      <c r="L166" t="s">
        <v>21</v>
      </c>
      <c r="M166">
        <v>1994</v>
      </c>
      <c r="N166">
        <v>2487.8563037891099</v>
      </c>
      <c r="O166">
        <v>3164.0363690202598</v>
      </c>
      <c r="P166">
        <v>1867.30124241927</v>
      </c>
    </row>
    <row r="167" spans="1:16" x14ac:dyDescent="0.2">
      <c r="A167">
        <v>6</v>
      </c>
      <c r="B167" t="s">
        <v>16</v>
      </c>
      <c r="C167">
        <v>11</v>
      </c>
      <c r="D167" t="s">
        <v>17</v>
      </c>
      <c r="E167">
        <v>2</v>
      </c>
      <c r="F167" t="s">
        <v>18</v>
      </c>
      <c r="G167">
        <v>10</v>
      </c>
      <c r="H167" t="s">
        <v>26</v>
      </c>
      <c r="I167">
        <v>1029</v>
      </c>
      <c r="J167" t="s">
        <v>20</v>
      </c>
      <c r="K167">
        <v>1</v>
      </c>
      <c r="L167" t="s">
        <v>21</v>
      </c>
      <c r="M167">
        <v>1995</v>
      </c>
      <c r="N167">
        <v>2554.8635279228101</v>
      </c>
      <c r="O167">
        <v>3296.67516271759</v>
      </c>
      <c r="P167">
        <v>1898.2337402610201</v>
      </c>
    </row>
    <row r="168" spans="1:16" x14ac:dyDescent="0.2">
      <c r="A168">
        <v>6</v>
      </c>
      <c r="B168" t="s">
        <v>16</v>
      </c>
      <c r="C168">
        <v>11</v>
      </c>
      <c r="D168" t="s">
        <v>17</v>
      </c>
      <c r="E168">
        <v>2</v>
      </c>
      <c r="F168" t="s">
        <v>18</v>
      </c>
      <c r="G168">
        <v>10</v>
      </c>
      <c r="H168" t="s">
        <v>26</v>
      </c>
      <c r="I168">
        <v>1029</v>
      </c>
      <c r="J168" t="s">
        <v>20</v>
      </c>
      <c r="K168">
        <v>1</v>
      </c>
      <c r="L168" t="s">
        <v>21</v>
      </c>
      <c r="M168">
        <v>1996</v>
      </c>
      <c r="N168">
        <v>2625.02236806161</v>
      </c>
      <c r="O168">
        <v>3386.8022244297099</v>
      </c>
      <c r="P168">
        <v>1925.6123325175499</v>
      </c>
    </row>
    <row r="169" spans="1:16" x14ac:dyDescent="0.2">
      <c r="A169">
        <v>6</v>
      </c>
      <c r="B169" t="s">
        <v>16</v>
      </c>
      <c r="C169">
        <v>11</v>
      </c>
      <c r="D169" t="s">
        <v>17</v>
      </c>
      <c r="E169">
        <v>2</v>
      </c>
      <c r="F169" t="s">
        <v>18</v>
      </c>
      <c r="G169">
        <v>10</v>
      </c>
      <c r="H169" t="s">
        <v>26</v>
      </c>
      <c r="I169">
        <v>1029</v>
      </c>
      <c r="J169" t="s">
        <v>20</v>
      </c>
      <c r="K169">
        <v>1</v>
      </c>
      <c r="L169" t="s">
        <v>21</v>
      </c>
      <c r="M169">
        <v>1997</v>
      </c>
      <c r="N169">
        <v>2713.83782585073</v>
      </c>
      <c r="O169">
        <v>3503.2234350650601</v>
      </c>
      <c r="P169">
        <v>2016.7244592273601</v>
      </c>
    </row>
    <row r="170" spans="1:16" x14ac:dyDescent="0.2">
      <c r="A170">
        <v>6</v>
      </c>
      <c r="B170" t="s">
        <v>16</v>
      </c>
      <c r="C170">
        <v>11</v>
      </c>
      <c r="D170" t="s">
        <v>17</v>
      </c>
      <c r="E170">
        <v>2</v>
      </c>
      <c r="F170" t="s">
        <v>18</v>
      </c>
      <c r="G170">
        <v>10</v>
      </c>
      <c r="H170" t="s">
        <v>26</v>
      </c>
      <c r="I170">
        <v>1029</v>
      </c>
      <c r="J170" t="s">
        <v>20</v>
      </c>
      <c r="K170">
        <v>1</v>
      </c>
      <c r="L170" t="s">
        <v>21</v>
      </c>
      <c r="M170">
        <v>1998</v>
      </c>
      <c r="N170">
        <v>2801.4567757234199</v>
      </c>
      <c r="O170">
        <v>3583.3067920805101</v>
      </c>
      <c r="P170">
        <v>2095.2144890782101</v>
      </c>
    </row>
    <row r="171" spans="1:16" x14ac:dyDescent="0.2">
      <c r="A171">
        <v>6</v>
      </c>
      <c r="B171" t="s">
        <v>16</v>
      </c>
      <c r="C171">
        <v>11</v>
      </c>
      <c r="D171" t="s">
        <v>17</v>
      </c>
      <c r="E171">
        <v>2</v>
      </c>
      <c r="F171" t="s">
        <v>18</v>
      </c>
      <c r="G171">
        <v>10</v>
      </c>
      <c r="H171" t="s">
        <v>26</v>
      </c>
      <c r="I171">
        <v>1029</v>
      </c>
      <c r="J171" t="s">
        <v>20</v>
      </c>
      <c r="K171">
        <v>1</v>
      </c>
      <c r="L171" t="s">
        <v>21</v>
      </c>
      <c r="M171">
        <v>1999</v>
      </c>
      <c r="N171">
        <v>2891.85081558089</v>
      </c>
      <c r="O171">
        <v>3811.2313865773999</v>
      </c>
      <c r="P171">
        <v>2136.12894721782</v>
      </c>
    </row>
    <row r="172" spans="1:16" x14ac:dyDescent="0.2">
      <c r="A172">
        <v>6</v>
      </c>
      <c r="B172" t="s">
        <v>16</v>
      </c>
      <c r="C172">
        <v>11</v>
      </c>
      <c r="D172" t="s">
        <v>17</v>
      </c>
      <c r="E172">
        <v>2</v>
      </c>
      <c r="F172" t="s">
        <v>18</v>
      </c>
      <c r="G172">
        <v>10</v>
      </c>
      <c r="H172" t="s">
        <v>26</v>
      </c>
      <c r="I172">
        <v>1029</v>
      </c>
      <c r="J172" t="s">
        <v>20</v>
      </c>
      <c r="K172">
        <v>1</v>
      </c>
      <c r="L172" t="s">
        <v>21</v>
      </c>
      <c r="M172">
        <v>2000</v>
      </c>
      <c r="N172">
        <v>2952.9919690933398</v>
      </c>
      <c r="O172">
        <v>3906.7231087212899</v>
      </c>
      <c r="P172">
        <v>2229.3814530760501</v>
      </c>
    </row>
    <row r="173" spans="1:16" x14ac:dyDescent="0.2">
      <c r="A173">
        <v>6</v>
      </c>
      <c r="B173" t="s">
        <v>16</v>
      </c>
      <c r="C173">
        <v>11</v>
      </c>
      <c r="D173" t="s">
        <v>17</v>
      </c>
      <c r="E173">
        <v>2</v>
      </c>
      <c r="F173" t="s">
        <v>18</v>
      </c>
      <c r="G173">
        <v>10</v>
      </c>
      <c r="H173" t="s">
        <v>26</v>
      </c>
      <c r="I173">
        <v>1029</v>
      </c>
      <c r="J173" t="s">
        <v>20</v>
      </c>
      <c r="K173">
        <v>1</v>
      </c>
      <c r="L173" t="s">
        <v>21</v>
      </c>
      <c r="M173">
        <v>2001</v>
      </c>
      <c r="N173">
        <v>3014.6246152584699</v>
      </c>
      <c r="O173">
        <v>3861.9198961316401</v>
      </c>
      <c r="P173">
        <v>2266.3911767638601</v>
      </c>
    </row>
    <row r="174" spans="1:16" x14ac:dyDescent="0.2">
      <c r="A174">
        <v>6</v>
      </c>
      <c r="B174" t="s">
        <v>16</v>
      </c>
      <c r="C174">
        <v>11</v>
      </c>
      <c r="D174" t="s">
        <v>17</v>
      </c>
      <c r="E174">
        <v>2</v>
      </c>
      <c r="F174" t="s">
        <v>18</v>
      </c>
      <c r="G174">
        <v>10</v>
      </c>
      <c r="H174" t="s">
        <v>26</v>
      </c>
      <c r="I174">
        <v>1029</v>
      </c>
      <c r="J174" t="s">
        <v>20</v>
      </c>
      <c r="K174">
        <v>1</v>
      </c>
      <c r="L174" t="s">
        <v>21</v>
      </c>
      <c r="M174">
        <v>2002</v>
      </c>
      <c r="N174">
        <v>3052.52095163483</v>
      </c>
      <c r="O174">
        <v>3934.1995448243501</v>
      </c>
      <c r="P174">
        <v>2304.9881418445202</v>
      </c>
    </row>
    <row r="175" spans="1:16" x14ac:dyDescent="0.2">
      <c r="A175">
        <v>6</v>
      </c>
      <c r="B175" t="s">
        <v>16</v>
      </c>
      <c r="C175">
        <v>11</v>
      </c>
      <c r="D175" t="s">
        <v>17</v>
      </c>
      <c r="E175">
        <v>2</v>
      </c>
      <c r="F175" t="s">
        <v>18</v>
      </c>
      <c r="G175">
        <v>10</v>
      </c>
      <c r="H175" t="s">
        <v>26</v>
      </c>
      <c r="I175">
        <v>1029</v>
      </c>
      <c r="J175" t="s">
        <v>20</v>
      </c>
      <c r="K175">
        <v>1</v>
      </c>
      <c r="L175" t="s">
        <v>21</v>
      </c>
      <c r="M175">
        <v>2003</v>
      </c>
      <c r="N175">
        <v>3099.14933165206</v>
      </c>
      <c r="O175">
        <v>4038.0132452478601</v>
      </c>
      <c r="P175">
        <v>2279.0369787961799</v>
      </c>
    </row>
    <row r="176" spans="1:16" x14ac:dyDescent="0.2">
      <c r="A176">
        <v>6</v>
      </c>
      <c r="B176" t="s">
        <v>16</v>
      </c>
      <c r="C176">
        <v>11</v>
      </c>
      <c r="D176" t="s">
        <v>17</v>
      </c>
      <c r="E176">
        <v>2</v>
      </c>
      <c r="F176" t="s">
        <v>18</v>
      </c>
      <c r="G176">
        <v>10</v>
      </c>
      <c r="H176" t="s">
        <v>26</v>
      </c>
      <c r="I176">
        <v>1029</v>
      </c>
      <c r="J176" t="s">
        <v>20</v>
      </c>
      <c r="K176">
        <v>1</v>
      </c>
      <c r="L176" t="s">
        <v>21</v>
      </c>
      <c r="M176">
        <v>2004</v>
      </c>
      <c r="N176">
        <v>3118.0171958811502</v>
      </c>
      <c r="O176">
        <v>4052.3576809026799</v>
      </c>
      <c r="P176">
        <v>2346.07211268333</v>
      </c>
    </row>
    <row r="177" spans="1:16" x14ac:dyDescent="0.2">
      <c r="A177">
        <v>6</v>
      </c>
      <c r="B177" t="s">
        <v>16</v>
      </c>
      <c r="C177">
        <v>11</v>
      </c>
      <c r="D177" t="s">
        <v>17</v>
      </c>
      <c r="E177">
        <v>2</v>
      </c>
      <c r="F177" t="s">
        <v>18</v>
      </c>
      <c r="G177">
        <v>10</v>
      </c>
      <c r="H177" t="s">
        <v>26</v>
      </c>
      <c r="I177">
        <v>1029</v>
      </c>
      <c r="J177" t="s">
        <v>20</v>
      </c>
      <c r="K177">
        <v>1</v>
      </c>
      <c r="L177" t="s">
        <v>21</v>
      </c>
      <c r="M177">
        <v>2005</v>
      </c>
      <c r="N177">
        <v>3133.9403426161298</v>
      </c>
      <c r="O177">
        <v>4049.8777953220501</v>
      </c>
      <c r="P177">
        <v>2356.0087331520599</v>
      </c>
    </row>
    <row r="178" spans="1:16" x14ac:dyDescent="0.2">
      <c r="A178">
        <v>6</v>
      </c>
      <c r="B178" t="s">
        <v>16</v>
      </c>
      <c r="C178">
        <v>11</v>
      </c>
      <c r="D178" t="s">
        <v>17</v>
      </c>
      <c r="E178">
        <v>2</v>
      </c>
      <c r="F178" t="s">
        <v>18</v>
      </c>
      <c r="G178">
        <v>10</v>
      </c>
      <c r="H178" t="s">
        <v>26</v>
      </c>
      <c r="I178">
        <v>1029</v>
      </c>
      <c r="J178" t="s">
        <v>20</v>
      </c>
      <c r="K178">
        <v>1</v>
      </c>
      <c r="L178" t="s">
        <v>21</v>
      </c>
      <c r="M178">
        <v>2006</v>
      </c>
      <c r="N178">
        <v>3135.6632056496701</v>
      </c>
      <c r="O178">
        <v>4087.1896121638201</v>
      </c>
      <c r="P178">
        <v>2395.7681116941399</v>
      </c>
    </row>
    <row r="179" spans="1:16" x14ac:dyDescent="0.2">
      <c r="A179">
        <v>6</v>
      </c>
      <c r="B179" t="s">
        <v>16</v>
      </c>
      <c r="C179">
        <v>11</v>
      </c>
      <c r="D179" t="s">
        <v>17</v>
      </c>
      <c r="E179">
        <v>2</v>
      </c>
      <c r="F179" t="s">
        <v>18</v>
      </c>
      <c r="G179">
        <v>10</v>
      </c>
      <c r="H179" t="s">
        <v>26</v>
      </c>
      <c r="I179">
        <v>1029</v>
      </c>
      <c r="J179" t="s">
        <v>20</v>
      </c>
      <c r="K179">
        <v>1</v>
      </c>
      <c r="L179" t="s">
        <v>21</v>
      </c>
      <c r="M179">
        <v>2007</v>
      </c>
      <c r="N179">
        <v>3138.6977794673398</v>
      </c>
      <c r="O179">
        <v>4047.5958619626799</v>
      </c>
      <c r="P179">
        <v>2347.3131583863001</v>
      </c>
    </row>
    <row r="180" spans="1:16" x14ac:dyDescent="0.2">
      <c r="A180">
        <v>6</v>
      </c>
      <c r="B180" t="s">
        <v>16</v>
      </c>
      <c r="C180">
        <v>11</v>
      </c>
      <c r="D180" t="s">
        <v>17</v>
      </c>
      <c r="E180">
        <v>2</v>
      </c>
      <c r="F180" t="s">
        <v>18</v>
      </c>
      <c r="G180">
        <v>10</v>
      </c>
      <c r="H180" t="s">
        <v>26</v>
      </c>
      <c r="I180">
        <v>1029</v>
      </c>
      <c r="J180" t="s">
        <v>20</v>
      </c>
      <c r="K180">
        <v>1</v>
      </c>
      <c r="L180" t="s">
        <v>21</v>
      </c>
      <c r="M180">
        <v>2008</v>
      </c>
      <c r="N180">
        <v>3159.5764339193402</v>
      </c>
      <c r="O180">
        <v>4296.7148781587302</v>
      </c>
      <c r="P180">
        <v>2385.8131562059398</v>
      </c>
    </row>
    <row r="181" spans="1:16" x14ac:dyDescent="0.2">
      <c r="A181">
        <v>6</v>
      </c>
      <c r="B181" t="s">
        <v>16</v>
      </c>
      <c r="C181">
        <v>11</v>
      </c>
      <c r="D181" t="s">
        <v>17</v>
      </c>
      <c r="E181">
        <v>2</v>
      </c>
      <c r="F181" t="s">
        <v>18</v>
      </c>
      <c r="G181">
        <v>10</v>
      </c>
      <c r="H181" t="s">
        <v>26</v>
      </c>
      <c r="I181">
        <v>1029</v>
      </c>
      <c r="J181" t="s">
        <v>20</v>
      </c>
      <c r="K181">
        <v>1</v>
      </c>
      <c r="L181" t="s">
        <v>21</v>
      </c>
      <c r="M181">
        <v>2009</v>
      </c>
      <c r="N181">
        <v>3153.4637864545998</v>
      </c>
      <c r="O181">
        <v>4187.1209339671404</v>
      </c>
      <c r="P181">
        <v>2397.33517970711</v>
      </c>
    </row>
    <row r="182" spans="1:16" x14ac:dyDescent="0.2">
      <c r="A182">
        <v>6</v>
      </c>
      <c r="B182" t="s">
        <v>16</v>
      </c>
      <c r="C182">
        <v>11</v>
      </c>
      <c r="D182" t="s">
        <v>17</v>
      </c>
      <c r="E182">
        <v>2</v>
      </c>
      <c r="F182" t="s">
        <v>18</v>
      </c>
      <c r="G182">
        <v>10</v>
      </c>
      <c r="H182" t="s">
        <v>26</v>
      </c>
      <c r="I182">
        <v>1029</v>
      </c>
      <c r="J182" t="s">
        <v>20</v>
      </c>
      <c r="K182">
        <v>1</v>
      </c>
      <c r="L182" t="s">
        <v>21</v>
      </c>
      <c r="M182">
        <v>2010</v>
      </c>
      <c r="N182">
        <v>3159.0501667961898</v>
      </c>
      <c r="O182">
        <v>4210.5737903340296</v>
      </c>
      <c r="P182">
        <v>2426.3104460201998</v>
      </c>
    </row>
    <row r="183" spans="1:16" x14ac:dyDescent="0.2">
      <c r="A183">
        <v>6</v>
      </c>
      <c r="B183" t="s">
        <v>16</v>
      </c>
      <c r="C183">
        <v>11</v>
      </c>
      <c r="D183" t="s">
        <v>17</v>
      </c>
      <c r="E183">
        <v>2</v>
      </c>
      <c r="F183" t="s">
        <v>18</v>
      </c>
      <c r="G183">
        <v>10</v>
      </c>
      <c r="H183" t="s">
        <v>26</v>
      </c>
      <c r="I183">
        <v>1029</v>
      </c>
      <c r="J183" t="s">
        <v>20</v>
      </c>
      <c r="K183">
        <v>1</v>
      </c>
      <c r="L183" t="s">
        <v>21</v>
      </c>
      <c r="M183">
        <v>2011</v>
      </c>
      <c r="N183">
        <v>3174.1046901868099</v>
      </c>
      <c r="O183">
        <v>4298.6653500642296</v>
      </c>
      <c r="P183">
        <v>2448.0261582285002</v>
      </c>
    </row>
    <row r="184" spans="1:16" x14ac:dyDescent="0.2">
      <c r="A184">
        <v>6</v>
      </c>
      <c r="B184" t="s">
        <v>16</v>
      </c>
      <c r="C184">
        <v>11</v>
      </c>
      <c r="D184" t="s">
        <v>17</v>
      </c>
      <c r="E184">
        <v>2</v>
      </c>
      <c r="F184" t="s">
        <v>18</v>
      </c>
      <c r="G184">
        <v>10</v>
      </c>
      <c r="H184" t="s">
        <v>26</v>
      </c>
      <c r="I184">
        <v>1029</v>
      </c>
      <c r="J184" t="s">
        <v>20</v>
      </c>
      <c r="K184">
        <v>1</v>
      </c>
      <c r="L184" t="s">
        <v>21</v>
      </c>
      <c r="M184">
        <v>2012</v>
      </c>
      <c r="N184">
        <v>3152.0914935072101</v>
      </c>
      <c r="O184">
        <v>4189.16214928311</v>
      </c>
      <c r="P184">
        <v>2374.1831175310199</v>
      </c>
    </row>
    <row r="185" spans="1:16" x14ac:dyDescent="0.2">
      <c r="A185">
        <v>6</v>
      </c>
      <c r="B185" t="s">
        <v>16</v>
      </c>
      <c r="C185">
        <v>11</v>
      </c>
      <c r="D185" t="s">
        <v>17</v>
      </c>
      <c r="E185">
        <v>2</v>
      </c>
      <c r="F185" t="s">
        <v>18</v>
      </c>
      <c r="G185">
        <v>10</v>
      </c>
      <c r="H185" t="s">
        <v>26</v>
      </c>
      <c r="I185">
        <v>1029</v>
      </c>
      <c r="J185" t="s">
        <v>20</v>
      </c>
      <c r="K185">
        <v>1</v>
      </c>
      <c r="L185" t="s">
        <v>21</v>
      </c>
      <c r="M185">
        <v>2013</v>
      </c>
      <c r="N185">
        <v>3160.5889494561402</v>
      </c>
      <c r="O185">
        <v>4197.2983845705003</v>
      </c>
      <c r="P185">
        <v>2344.8581224344798</v>
      </c>
    </row>
    <row r="186" spans="1:16" x14ac:dyDescent="0.2">
      <c r="A186">
        <v>6</v>
      </c>
      <c r="B186" t="s">
        <v>16</v>
      </c>
      <c r="C186">
        <v>11</v>
      </c>
      <c r="D186" t="s">
        <v>17</v>
      </c>
      <c r="E186">
        <v>2</v>
      </c>
      <c r="F186" t="s">
        <v>18</v>
      </c>
      <c r="G186">
        <v>10</v>
      </c>
      <c r="H186" t="s">
        <v>26</v>
      </c>
      <c r="I186">
        <v>1029</v>
      </c>
      <c r="J186" t="s">
        <v>20</v>
      </c>
      <c r="K186">
        <v>1</v>
      </c>
      <c r="L186" t="s">
        <v>21</v>
      </c>
      <c r="M186">
        <v>2014</v>
      </c>
      <c r="N186">
        <v>3165.9208186135802</v>
      </c>
      <c r="O186">
        <v>4308.5134180282403</v>
      </c>
      <c r="P186">
        <v>2321.71194963788</v>
      </c>
    </row>
    <row r="187" spans="1:16" x14ac:dyDescent="0.2">
      <c r="A187">
        <v>6</v>
      </c>
      <c r="B187" t="s">
        <v>16</v>
      </c>
      <c r="C187">
        <v>11</v>
      </c>
      <c r="D187" t="s">
        <v>17</v>
      </c>
      <c r="E187">
        <v>2</v>
      </c>
      <c r="F187" t="s">
        <v>18</v>
      </c>
      <c r="G187">
        <v>10</v>
      </c>
      <c r="H187" t="s">
        <v>26</v>
      </c>
      <c r="I187">
        <v>1029</v>
      </c>
      <c r="J187" t="s">
        <v>20</v>
      </c>
      <c r="K187">
        <v>1</v>
      </c>
      <c r="L187" t="s">
        <v>21</v>
      </c>
      <c r="M187">
        <v>2015</v>
      </c>
      <c r="N187">
        <v>3177.9436410619801</v>
      </c>
      <c r="O187">
        <v>4226.4727431759302</v>
      </c>
      <c r="P187">
        <v>2358.6862749765301</v>
      </c>
    </row>
    <row r="188" spans="1:16" x14ac:dyDescent="0.2">
      <c r="A188">
        <v>6</v>
      </c>
      <c r="B188" t="s">
        <v>16</v>
      </c>
      <c r="C188">
        <v>11</v>
      </c>
      <c r="D188" t="s">
        <v>17</v>
      </c>
      <c r="E188">
        <v>2</v>
      </c>
      <c r="F188" t="s">
        <v>18</v>
      </c>
      <c r="G188">
        <v>10</v>
      </c>
      <c r="H188" t="s">
        <v>26</v>
      </c>
      <c r="I188">
        <v>1029</v>
      </c>
      <c r="J188" t="s">
        <v>20</v>
      </c>
      <c r="K188">
        <v>1</v>
      </c>
      <c r="L188" t="s">
        <v>21</v>
      </c>
      <c r="M188">
        <v>2016</v>
      </c>
      <c r="N188">
        <v>3173.17122427497</v>
      </c>
      <c r="O188">
        <v>4474.1460648046104</v>
      </c>
      <c r="P188">
        <v>2313.51856918761</v>
      </c>
    </row>
    <row r="189" spans="1:16" x14ac:dyDescent="0.2">
      <c r="A189">
        <v>6</v>
      </c>
      <c r="B189" t="s">
        <v>16</v>
      </c>
      <c r="C189">
        <v>11</v>
      </c>
      <c r="D189" t="s">
        <v>17</v>
      </c>
      <c r="E189">
        <v>2</v>
      </c>
      <c r="F189" t="s">
        <v>18</v>
      </c>
      <c r="G189">
        <v>10</v>
      </c>
      <c r="H189" t="s">
        <v>26</v>
      </c>
      <c r="I189">
        <v>1029</v>
      </c>
      <c r="J189" t="s">
        <v>20</v>
      </c>
      <c r="K189">
        <v>1</v>
      </c>
      <c r="L189" t="s">
        <v>21</v>
      </c>
      <c r="M189">
        <v>2017</v>
      </c>
      <c r="N189">
        <v>3201.8133577588901</v>
      </c>
      <c r="O189">
        <v>4386.2504236672303</v>
      </c>
      <c r="P189">
        <v>2385.2235404011999</v>
      </c>
    </row>
    <row r="190" spans="1:16" x14ac:dyDescent="0.2">
      <c r="A190">
        <v>6</v>
      </c>
      <c r="B190" t="s">
        <v>16</v>
      </c>
      <c r="C190">
        <v>11</v>
      </c>
      <c r="D190" t="s">
        <v>17</v>
      </c>
      <c r="E190">
        <v>2</v>
      </c>
      <c r="F190" t="s">
        <v>18</v>
      </c>
      <c r="G190">
        <v>10</v>
      </c>
      <c r="H190" t="s">
        <v>26</v>
      </c>
      <c r="I190">
        <v>1029</v>
      </c>
      <c r="J190" t="s">
        <v>20</v>
      </c>
      <c r="K190">
        <v>1</v>
      </c>
      <c r="L190" t="s">
        <v>21</v>
      </c>
      <c r="M190">
        <v>2018</v>
      </c>
      <c r="N190">
        <v>3226.3694373363901</v>
      </c>
      <c r="O190">
        <v>4365.0335767685601</v>
      </c>
      <c r="P190">
        <v>2347.75061831627</v>
      </c>
    </row>
    <row r="191" spans="1:16" x14ac:dyDescent="0.2">
      <c r="A191">
        <v>6</v>
      </c>
      <c r="B191" t="s">
        <v>16</v>
      </c>
      <c r="C191">
        <v>11</v>
      </c>
      <c r="D191" t="s">
        <v>17</v>
      </c>
      <c r="E191">
        <v>2</v>
      </c>
      <c r="F191" t="s">
        <v>18</v>
      </c>
      <c r="G191">
        <v>10</v>
      </c>
      <c r="H191" t="s">
        <v>26</v>
      </c>
      <c r="I191">
        <v>1029</v>
      </c>
      <c r="J191" t="s">
        <v>20</v>
      </c>
      <c r="K191">
        <v>1</v>
      </c>
      <c r="L191" t="s">
        <v>21</v>
      </c>
      <c r="M191">
        <v>2019</v>
      </c>
      <c r="N191">
        <v>3235.19471257955</v>
      </c>
      <c r="O191">
        <v>4602.4602305970402</v>
      </c>
      <c r="P191">
        <v>2389.8778853413801</v>
      </c>
    </row>
    <row r="192" spans="1:16" x14ac:dyDescent="0.2">
      <c r="A192">
        <v>6</v>
      </c>
      <c r="B192" t="s">
        <v>16</v>
      </c>
      <c r="C192">
        <v>11</v>
      </c>
      <c r="D192" t="s">
        <v>17</v>
      </c>
      <c r="E192">
        <v>2</v>
      </c>
      <c r="F192" t="s">
        <v>18</v>
      </c>
      <c r="G192">
        <v>10</v>
      </c>
      <c r="H192" t="s">
        <v>26</v>
      </c>
      <c r="I192">
        <v>1029</v>
      </c>
      <c r="J192" t="s">
        <v>20</v>
      </c>
      <c r="K192">
        <v>1</v>
      </c>
      <c r="L192" t="s">
        <v>21</v>
      </c>
      <c r="M192">
        <v>2020</v>
      </c>
      <c r="N192">
        <v>3239.0570480798201</v>
      </c>
      <c r="O192">
        <v>4702.3541908740399</v>
      </c>
      <c r="P192">
        <v>2360.7373370893001</v>
      </c>
    </row>
    <row r="193" spans="1:16" x14ac:dyDescent="0.2">
      <c r="A193">
        <v>6</v>
      </c>
      <c r="B193" t="s">
        <v>16</v>
      </c>
      <c r="C193">
        <v>11</v>
      </c>
      <c r="D193" t="s">
        <v>17</v>
      </c>
      <c r="E193">
        <v>2</v>
      </c>
      <c r="F193" t="s">
        <v>18</v>
      </c>
      <c r="G193">
        <v>10</v>
      </c>
      <c r="H193" t="s">
        <v>26</v>
      </c>
      <c r="I193">
        <v>1029</v>
      </c>
      <c r="J193" t="s">
        <v>20</v>
      </c>
      <c r="K193">
        <v>1</v>
      </c>
      <c r="L193" t="s">
        <v>21</v>
      </c>
      <c r="M193">
        <v>2021</v>
      </c>
      <c r="N193">
        <v>3225.7535391609099</v>
      </c>
      <c r="O193">
        <v>4765.5205988462603</v>
      </c>
      <c r="P193">
        <v>2432.8394200927</v>
      </c>
    </row>
    <row r="194" spans="1:16" x14ac:dyDescent="0.2">
      <c r="A194">
        <v>6</v>
      </c>
      <c r="B194" t="s">
        <v>16</v>
      </c>
      <c r="C194">
        <v>11</v>
      </c>
      <c r="D194" t="s">
        <v>17</v>
      </c>
      <c r="E194">
        <v>2</v>
      </c>
      <c r="F194" t="s">
        <v>18</v>
      </c>
      <c r="G194">
        <v>11</v>
      </c>
      <c r="H194" t="s">
        <v>27</v>
      </c>
      <c r="I194">
        <v>1029</v>
      </c>
      <c r="J194" t="s">
        <v>20</v>
      </c>
      <c r="K194">
        <v>1</v>
      </c>
      <c r="L194" t="s">
        <v>21</v>
      </c>
      <c r="M194">
        <v>1990</v>
      </c>
      <c r="N194">
        <v>2967.3711171438199</v>
      </c>
      <c r="O194">
        <v>3642.92006350154</v>
      </c>
      <c r="P194">
        <v>2311.27418349657</v>
      </c>
    </row>
    <row r="195" spans="1:16" x14ac:dyDescent="0.2">
      <c r="A195">
        <v>6</v>
      </c>
      <c r="B195" t="s">
        <v>16</v>
      </c>
      <c r="C195">
        <v>11</v>
      </c>
      <c r="D195" t="s">
        <v>17</v>
      </c>
      <c r="E195">
        <v>2</v>
      </c>
      <c r="F195" t="s">
        <v>18</v>
      </c>
      <c r="G195">
        <v>11</v>
      </c>
      <c r="H195" t="s">
        <v>27</v>
      </c>
      <c r="I195">
        <v>1029</v>
      </c>
      <c r="J195" t="s">
        <v>20</v>
      </c>
      <c r="K195">
        <v>1</v>
      </c>
      <c r="L195" t="s">
        <v>21</v>
      </c>
      <c r="M195">
        <v>1991</v>
      </c>
      <c r="N195">
        <v>3139.5967304840201</v>
      </c>
      <c r="O195">
        <v>3862.0961646176802</v>
      </c>
      <c r="P195">
        <v>2471.6479941256798</v>
      </c>
    </row>
    <row r="196" spans="1:16" x14ac:dyDescent="0.2">
      <c r="A196">
        <v>6</v>
      </c>
      <c r="B196" t="s">
        <v>16</v>
      </c>
      <c r="C196">
        <v>11</v>
      </c>
      <c r="D196" t="s">
        <v>17</v>
      </c>
      <c r="E196">
        <v>2</v>
      </c>
      <c r="F196" t="s">
        <v>18</v>
      </c>
      <c r="G196">
        <v>11</v>
      </c>
      <c r="H196" t="s">
        <v>27</v>
      </c>
      <c r="I196">
        <v>1029</v>
      </c>
      <c r="J196" t="s">
        <v>20</v>
      </c>
      <c r="K196">
        <v>1</v>
      </c>
      <c r="L196" t="s">
        <v>21</v>
      </c>
      <c r="M196">
        <v>1992</v>
      </c>
      <c r="N196">
        <v>3322.3416584198098</v>
      </c>
      <c r="O196">
        <v>4048.9594872617699</v>
      </c>
      <c r="P196">
        <v>2604.31334555172</v>
      </c>
    </row>
    <row r="197" spans="1:16" x14ac:dyDescent="0.2">
      <c r="A197">
        <v>6</v>
      </c>
      <c r="B197" t="s">
        <v>16</v>
      </c>
      <c r="C197">
        <v>11</v>
      </c>
      <c r="D197" t="s">
        <v>17</v>
      </c>
      <c r="E197">
        <v>2</v>
      </c>
      <c r="F197" t="s">
        <v>18</v>
      </c>
      <c r="G197">
        <v>11</v>
      </c>
      <c r="H197" t="s">
        <v>27</v>
      </c>
      <c r="I197">
        <v>1029</v>
      </c>
      <c r="J197" t="s">
        <v>20</v>
      </c>
      <c r="K197">
        <v>1</v>
      </c>
      <c r="L197" t="s">
        <v>21</v>
      </c>
      <c r="M197">
        <v>1993</v>
      </c>
      <c r="N197">
        <v>3510.3732153252599</v>
      </c>
      <c r="O197">
        <v>4295.8320833834096</v>
      </c>
      <c r="P197">
        <v>2707.2315781972902</v>
      </c>
    </row>
    <row r="198" spans="1:16" x14ac:dyDescent="0.2">
      <c r="A198">
        <v>6</v>
      </c>
      <c r="B198" t="s">
        <v>16</v>
      </c>
      <c r="C198">
        <v>11</v>
      </c>
      <c r="D198" t="s">
        <v>17</v>
      </c>
      <c r="E198">
        <v>2</v>
      </c>
      <c r="F198" t="s">
        <v>18</v>
      </c>
      <c r="G198">
        <v>11</v>
      </c>
      <c r="H198" t="s">
        <v>27</v>
      </c>
      <c r="I198">
        <v>1029</v>
      </c>
      <c r="J198" t="s">
        <v>20</v>
      </c>
      <c r="K198">
        <v>1</v>
      </c>
      <c r="L198" t="s">
        <v>21</v>
      </c>
      <c r="M198">
        <v>1994</v>
      </c>
      <c r="N198">
        <v>3642.31968848526</v>
      </c>
      <c r="O198">
        <v>4468.2768597721297</v>
      </c>
      <c r="P198">
        <v>2819.9790555790701</v>
      </c>
    </row>
    <row r="199" spans="1:16" x14ac:dyDescent="0.2">
      <c r="A199">
        <v>6</v>
      </c>
      <c r="B199" t="s">
        <v>16</v>
      </c>
      <c r="C199">
        <v>11</v>
      </c>
      <c r="D199" t="s">
        <v>17</v>
      </c>
      <c r="E199">
        <v>2</v>
      </c>
      <c r="F199" t="s">
        <v>18</v>
      </c>
      <c r="G199">
        <v>11</v>
      </c>
      <c r="H199" t="s">
        <v>27</v>
      </c>
      <c r="I199">
        <v>1029</v>
      </c>
      <c r="J199" t="s">
        <v>20</v>
      </c>
      <c r="K199">
        <v>1</v>
      </c>
      <c r="L199" t="s">
        <v>21</v>
      </c>
      <c r="M199">
        <v>1995</v>
      </c>
      <c r="N199">
        <v>3752.32977202042</v>
      </c>
      <c r="O199">
        <v>4595.4506304506604</v>
      </c>
      <c r="P199">
        <v>2884.2363252971199</v>
      </c>
    </row>
    <row r="200" spans="1:16" x14ac:dyDescent="0.2">
      <c r="A200">
        <v>6</v>
      </c>
      <c r="B200" t="s">
        <v>16</v>
      </c>
      <c r="C200">
        <v>11</v>
      </c>
      <c r="D200" t="s">
        <v>17</v>
      </c>
      <c r="E200">
        <v>2</v>
      </c>
      <c r="F200" t="s">
        <v>18</v>
      </c>
      <c r="G200">
        <v>11</v>
      </c>
      <c r="H200" t="s">
        <v>27</v>
      </c>
      <c r="I200">
        <v>1029</v>
      </c>
      <c r="J200" t="s">
        <v>20</v>
      </c>
      <c r="K200">
        <v>1</v>
      </c>
      <c r="L200" t="s">
        <v>21</v>
      </c>
      <c r="M200">
        <v>1996</v>
      </c>
      <c r="N200">
        <v>3864.7979633959299</v>
      </c>
      <c r="O200">
        <v>4733.0153061677202</v>
      </c>
      <c r="P200">
        <v>3007.46575279742</v>
      </c>
    </row>
    <row r="201" spans="1:16" x14ac:dyDescent="0.2">
      <c r="A201">
        <v>6</v>
      </c>
      <c r="B201" t="s">
        <v>16</v>
      </c>
      <c r="C201">
        <v>11</v>
      </c>
      <c r="D201" t="s">
        <v>17</v>
      </c>
      <c r="E201">
        <v>2</v>
      </c>
      <c r="F201" t="s">
        <v>18</v>
      </c>
      <c r="G201">
        <v>11</v>
      </c>
      <c r="H201" t="s">
        <v>27</v>
      </c>
      <c r="I201">
        <v>1029</v>
      </c>
      <c r="J201" t="s">
        <v>20</v>
      </c>
      <c r="K201">
        <v>1</v>
      </c>
      <c r="L201" t="s">
        <v>21</v>
      </c>
      <c r="M201">
        <v>1997</v>
      </c>
      <c r="N201">
        <v>3999.8871031839899</v>
      </c>
      <c r="O201">
        <v>4935.7044766407998</v>
      </c>
      <c r="P201">
        <v>3077.9018452462201</v>
      </c>
    </row>
    <row r="202" spans="1:16" x14ac:dyDescent="0.2">
      <c r="A202">
        <v>6</v>
      </c>
      <c r="B202" t="s">
        <v>16</v>
      </c>
      <c r="C202">
        <v>11</v>
      </c>
      <c r="D202" t="s">
        <v>17</v>
      </c>
      <c r="E202">
        <v>2</v>
      </c>
      <c r="F202" t="s">
        <v>18</v>
      </c>
      <c r="G202">
        <v>11</v>
      </c>
      <c r="H202" t="s">
        <v>27</v>
      </c>
      <c r="I202">
        <v>1029</v>
      </c>
      <c r="J202" t="s">
        <v>20</v>
      </c>
      <c r="K202">
        <v>1</v>
      </c>
      <c r="L202" t="s">
        <v>21</v>
      </c>
      <c r="M202">
        <v>1998</v>
      </c>
      <c r="N202">
        <v>4130.8054691750704</v>
      </c>
      <c r="O202">
        <v>5088.30512460914</v>
      </c>
      <c r="P202">
        <v>3123.72306852156</v>
      </c>
    </row>
    <row r="203" spans="1:16" x14ac:dyDescent="0.2">
      <c r="A203">
        <v>6</v>
      </c>
      <c r="B203" t="s">
        <v>16</v>
      </c>
      <c r="C203">
        <v>11</v>
      </c>
      <c r="D203" t="s">
        <v>17</v>
      </c>
      <c r="E203">
        <v>2</v>
      </c>
      <c r="F203" t="s">
        <v>18</v>
      </c>
      <c r="G203">
        <v>11</v>
      </c>
      <c r="H203" t="s">
        <v>27</v>
      </c>
      <c r="I203">
        <v>1029</v>
      </c>
      <c r="J203" t="s">
        <v>20</v>
      </c>
      <c r="K203">
        <v>1</v>
      </c>
      <c r="L203" t="s">
        <v>21</v>
      </c>
      <c r="M203">
        <v>1999</v>
      </c>
      <c r="N203">
        <v>4260.0500315909003</v>
      </c>
      <c r="O203">
        <v>5289.6062251661397</v>
      </c>
      <c r="P203">
        <v>3264.3160921272802</v>
      </c>
    </row>
    <row r="204" spans="1:16" x14ac:dyDescent="0.2">
      <c r="A204">
        <v>6</v>
      </c>
      <c r="B204" t="s">
        <v>16</v>
      </c>
      <c r="C204">
        <v>11</v>
      </c>
      <c r="D204" t="s">
        <v>17</v>
      </c>
      <c r="E204">
        <v>2</v>
      </c>
      <c r="F204" t="s">
        <v>18</v>
      </c>
      <c r="G204">
        <v>11</v>
      </c>
      <c r="H204" t="s">
        <v>27</v>
      </c>
      <c r="I204">
        <v>1029</v>
      </c>
      <c r="J204" t="s">
        <v>20</v>
      </c>
      <c r="K204">
        <v>1</v>
      </c>
      <c r="L204" t="s">
        <v>21</v>
      </c>
      <c r="M204">
        <v>2000</v>
      </c>
      <c r="N204">
        <v>4361.0587880601897</v>
      </c>
      <c r="O204">
        <v>5466.0338281299901</v>
      </c>
      <c r="P204">
        <v>3424.6503909488201</v>
      </c>
    </row>
    <row r="205" spans="1:16" x14ac:dyDescent="0.2">
      <c r="A205">
        <v>6</v>
      </c>
      <c r="B205" t="s">
        <v>16</v>
      </c>
      <c r="C205">
        <v>11</v>
      </c>
      <c r="D205" t="s">
        <v>17</v>
      </c>
      <c r="E205">
        <v>2</v>
      </c>
      <c r="F205" t="s">
        <v>18</v>
      </c>
      <c r="G205">
        <v>11</v>
      </c>
      <c r="H205" t="s">
        <v>27</v>
      </c>
      <c r="I205">
        <v>1029</v>
      </c>
      <c r="J205" t="s">
        <v>20</v>
      </c>
      <c r="K205">
        <v>1</v>
      </c>
      <c r="L205" t="s">
        <v>21</v>
      </c>
      <c r="M205">
        <v>2001</v>
      </c>
      <c r="N205">
        <v>4457.4235867452398</v>
      </c>
      <c r="O205">
        <v>5389.6603497065898</v>
      </c>
      <c r="P205">
        <v>3460.89061838622</v>
      </c>
    </row>
    <row r="206" spans="1:16" x14ac:dyDescent="0.2">
      <c r="A206">
        <v>6</v>
      </c>
      <c r="B206" t="s">
        <v>16</v>
      </c>
      <c r="C206">
        <v>11</v>
      </c>
      <c r="D206" t="s">
        <v>17</v>
      </c>
      <c r="E206">
        <v>2</v>
      </c>
      <c r="F206" t="s">
        <v>18</v>
      </c>
      <c r="G206">
        <v>11</v>
      </c>
      <c r="H206" t="s">
        <v>27</v>
      </c>
      <c r="I206">
        <v>1029</v>
      </c>
      <c r="J206" t="s">
        <v>20</v>
      </c>
      <c r="K206">
        <v>1</v>
      </c>
      <c r="L206" t="s">
        <v>21</v>
      </c>
      <c r="M206">
        <v>2002</v>
      </c>
      <c r="N206">
        <v>4519.1323488580301</v>
      </c>
      <c r="O206">
        <v>5614.18097238878</v>
      </c>
      <c r="P206">
        <v>3528.8818058742399</v>
      </c>
    </row>
    <row r="207" spans="1:16" x14ac:dyDescent="0.2">
      <c r="A207">
        <v>6</v>
      </c>
      <c r="B207" t="s">
        <v>16</v>
      </c>
      <c r="C207">
        <v>11</v>
      </c>
      <c r="D207" t="s">
        <v>17</v>
      </c>
      <c r="E207">
        <v>2</v>
      </c>
      <c r="F207" t="s">
        <v>18</v>
      </c>
      <c r="G207">
        <v>11</v>
      </c>
      <c r="H207" t="s">
        <v>27</v>
      </c>
      <c r="I207">
        <v>1029</v>
      </c>
      <c r="J207" t="s">
        <v>20</v>
      </c>
      <c r="K207">
        <v>1</v>
      </c>
      <c r="L207" t="s">
        <v>21</v>
      </c>
      <c r="M207">
        <v>2003</v>
      </c>
      <c r="N207">
        <v>4590.7564570538598</v>
      </c>
      <c r="O207">
        <v>5857.6313354785498</v>
      </c>
      <c r="P207">
        <v>3572.7523006033498</v>
      </c>
    </row>
    <row r="208" spans="1:16" x14ac:dyDescent="0.2">
      <c r="A208">
        <v>6</v>
      </c>
      <c r="B208" t="s">
        <v>16</v>
      </c>
      <c r="C208">
        <v>11</v>
      </c>
      <c r="D208" t="s">
        <v>17</v>
      </c>
      <c r="E208">
        <v>2</v>
      </c>
      <c r="F208" t="s">
        <v>18</v>
      </c>
      <c r="G208">
        <v>11</v>
      </c>
      <c r="H208" t="s">
        <v>27</v>
      </c>
      <c r="I208">
        <v>1029</v>
      </c>
      <c r="J208" t="s">
        <v>20</v>
      </c>
      <c r="K208">
        <v>1</v>
      </c>
      <c r="L208" t="s">
        <v>21</v>
      </c>
      <c r="M208">
        <v>2004</v>
      </c>
      <c r="N208">
        <v>4623.1470752453497</v>
      </c>
      <c r="O208">
        <v>5678.25123821749</v>
      </c>
      <c r="P208">
        <v>3662.6148864369502</v>
      </c>
    </row>
    <row r="209" spans="1:16" x14ac:dyDescent="0.2">
      <c r="A209">
        <v>6</v>
      </c>
      <c r="B209" t="s">
        <v>16</v>
      </c>
      <c r="C209">
        <v>11</v>
      </c>
      <c r="D209" t="s">
        <v>17</v>
      </c>
      <c r="E209">
        <v>2</v>
      </c>
      <c r="F209" t="s">
        <v>18</v>
      </c>
      <c r="G209">
        <v>11</v>
      </c>
      <c r="H209" t="s">
        <v>27</v>
      </c>
      <c r="I209">
        <v>1029</v>
      </c>
      <c r="J209" t="s">
        <v>20</v>
      </c>
      <c r="K209">
        <v>1</v>
      </c>
      <c r="L209" t="s">
        <v>21</v>
      </c>
      <c r="M209">
        <v>2005</v>
      </c>
      <c r="N209">
        <v>4679.1316258360002</v>
      </c>
      <c r="O209">
        <v>5849.7752521944103</v>
      </c>
      <c r="P209">
        <v>3698.6979216253899</v>
      </c>
    </row>
    <row r="210" spans="1:16" x14ac:dyDescent="0.2">
      <c r="A210">
        <v>6</v>
      </c>
      <c r="B210" t="s">
        <v>16</v>
      </c>
      <c r="C210">
        <v>11</v>
      </c>
      <c r="D210" t="s">
        <v>17</v>
      </c>
      <c r="E210">
        <v>2</v>
      </c>
      <c r="F210" t="s">
        <v>18</v>
      </c>
      <c r="G210">
        <v>11</v>
      </c>
      <c r="H210" t="s">
        <v>27</v>
      </c>
      <c r="I210">
        <v>1029</v>
      </c>
      <c r="J210" t="s">
        <v>20</v>
      </c>
      <c r="K210">
        <v>1</v>
      </c>
      <c r="L210" t="s">
        <v>21</v>
      </c>
      <c r="M210">
        <v>2006</v>
      </c>
      <c r="N210">
        <v>4714.97142821536</v>
      </c>
      <c r="O210">
        <v>5905.1677074217996</v>
      </c>
      <c r="P210">
        <v>3772.2008035297899</v>
      </c>
    </row>
    <row r="211" spans="1:16" x14ac:dyDescent="0.2">
      <c r="A211">
        <v>6</v>
      </c>
      <c r="B211" t="s">
        <v>16</v>
      </c>
      <c r="C211">
        <v>11</v>
      </c>
      <c r="D211" t="s">
        <v>17</v>
      </c>
      <c r="E211">
        <v>2</v>
      </c>
      <c r="F211" t="s">
        <v>18</v>
      </c>
      <c r="G211">
        <v>11</v>
      </c>
      <c r="H211" t="s">
        <v>27</v>
      </c>
      <c r="I211">
        <v>1029</v>
      </c>
      <c r="J211" t="s">
        <v>20</v>
      </c>
      <c r="K211">
        <v>1</v>
      </c>
      <c r="L211" t="s">
        <v>21</v>
      </c>
      <c r="M211">
        <v>2007</v>
      </c>
      <c r="N211">
        <v>4777.3917119444104</v>
      </c>
      <c r="O211">
        <v>5983.0716228682704</v>
      </c>
      <c r="P211">
        <v>3817.3216738891101</v>
      </c>
    </row>
    <row r="212" spans="1:16" x14ac:dyDescent="0.2">
      <c r="A212">
        <v>6</v>
      </c>
      <c r="B212" t="s">
        <v>16</v>
      </c>
      <c r="C212">
        <v>11</v>
      </c>
      <c r="D212" t="s">
        <v>17</v>
      </c>
      <c r="E212">
        <v>2</v>
      </c>
      <c r="F212" t="s">
        <v>18</v>
      </c>
      <c r="G212">
        <v>11</v>
      </c>
      <c r="H212" t="s">
        <v>27</v>
      </c>
      <c r="I212">
        <v>1029</v>
      </c>
      <c r="J212" t="s">
        <v>20</v>
      </c>
      <c r="K212">
        <v>1</v>
      </c>
      <c r="L212" t="s">
        <v>21</v>
      </c>
      <c r="M212">
        <v>2008</v>
      </c>
      <c r="N212">
        <v>4867.8000463548697</v>
      </c>
      <c r="O212">
        <v>6294.8043771466801</v>
      </c>
      <c r="P212">
        <v>3890.79321460142</v>
      </c>
    </row>
    <row r="213" spans="1:16" x14ac:dyDescent="0.2">
      <c r="A213">
        <v>6</v>
      </c>
      <c r="B213" t="s">
        <v>16</v>
      </c>
      <c r="C213">
        <v>11</v>
      </c>
      <c r="D213" t="s">
        <v>17</v>
      </c>
      <c r="E213">
        <v>2</v>
      </c>
      <c r="F213" t="s">
        <v>18</v>
      </c>
      <c r="G213">
        <v>11</v>
      </c>
      <c r="H213" t="s">
        <v>27</v>
      </c>
      <c r="I213">
        <v>1029</v>
      </c>
      <c r="J213" t="s">
        <v>20</v>
      </c>
      <c r="K213">
        <v>1</v>
      </c>
      <c r="L213" t="s">
        <v>21</v>
      </c>
      <c r="M213">
        <v>2009</v>
      </c>
      <c r="N213">
        <v>4938.6761607451499</v>
      </c>
      <c r="O213">
        <v>6347.1291500362404</v>
      </c>
      <c r="P213">
        <v>3918.3721309306402</v>
      </c>
    </row>
    <row r="214" spans="1:16" x14ac:dyDescent="0.2">
      <c r="A214">
        <v>6</v>
      </c>
      <c r="B214" t="s">
        <v>16</v>
      </c>
      <c r="C214">
        <v>11</v>
      </c>
      <c r="D214" t="s">
        <v>17</v>
      </c>
      <c r="E214">
        <v>2</v>
      </c>
      <c r="F214" t="s">
        <v>18</v>
      </c>
      <c r="G214">
        <v>11</v>
      </c>
      <c r="H214" t="s">
        <v>27</v>
      </c>
      <c r="I214">
        <v>1029</v>
      </c>
      <c r="J214" t="s">
        <v>20</v>
      </c>
      <c r="K214">
        <v>1</v>
      </c>
      <c r="L214" t="s">
        <v>21</v>
      </c>
      <c r="M214">
        <v>2010</v>
      </c>
      <c r="N214">
        <v>5025.8803417704003</v>
      </c>
      <c r="O214">
        <v>6266.6225513549298</v>
      </c>
      <c r="P214">
        <v>4006.0362964422202</v>
      </c>
    </row>
    <row r="215" spans="1:16" x14ac:dyDescent="0.2">
      <c r="A215">
        <v>6</v>
      </c>
      <c r="B215" t="s">
        <v>16</v>
      </c>
      <c r="C215">
        <v>11</v>
      </c>
      <c r="D215" t="s">
        <v>17</v>
      </c>
      <c r="E215">
        <v>2</v>
      </c>
      <c r="F215" t="s">
        <v>18</v>
      </c>
      <c r="G215">
        <v>11</v>
      </c>
      <c r="H215" t="s">
        <v>27</v>
      </c>
      <c r="I215">
        <v>1029</v>
      </c>
      <c r="J215" t="s">
        <v>20</v>
      </c>
      <c r="K215">
        <v>1</v>
      </c>
      <c r="L215" t="s">
        <v>21</v>
      </c>
      <c r="M215">
        <v>2011</v>
      </c>
      <c r="N215">
        <v>5130.6157123816902</v>
      </c>
      <c r="O215">
        <v>6581.7650822153</v>
      </c>
      <c r="P215">
        <v>4138.8422123451301</v>
      </c>
    </row>
    <row r="216" spans="1:16" x14ac:dyDescent="0.2">
      <c r="A216">
        <v>6</v>
      </c>
      <c r="B216" t="s">
        <v>16</v>
      </c>
      <c r="C216">
        <v>11</v>
      </c>
      <c r="D216" t="s">
        <v>17</v>
      </c>
      <c r="E216">
        <v>2</v>
      </c>
      <c r="F216" t="s">
        <v>18</v>
      </c>
      <c r="G216">
        <v>11</v>
      </c>
      <c r="H216" t="s">
        <v>27</v>
      </c>
      <c r="I216">
        <v>1029</v>
      </c>
      <c r="J216" t="s">
        <v>20</v>
      </c>
      <c r="K216">
        <v>1</v>
      </c>
      <c r="L216" t="s">
        <v>21</v>
      </c>
      <c r="M216">
        <v>2012</v>
      </c>
      <c r="N216">
        <v>5159.5144375247501</v>
      </c>
      <c r="O216">
        <v>6572.3228991217902</v>
      </c>
      <c r="P216">
        <v>4084.5651923729502</v>
      </c>
    </row>
    <row r="217" spans="1:16" x14ac:dyDescent="0.2">
      <c r="A217">
        <v>6</v>
      </c>
      <c r="B217" t="s">
        <v>16</v>
      </c>
      <c r="C217">
        <v>11</v>
      </c>
      <c r="D217" t="s">
        <v>17</v>
      </c>
      <c r="E217">
        <v>2</v>
      </c>
      <c r="F217" t="s">
        <v>18</v>
      </c>
      <c r="G217">
        <v>11</v>
      </c>
      <c r="H217" t="s">
        <v>27</v>
      </c>
      <c r="I217">
        <v>1029</v>
      </c>
      <c r="J217" t="s">
        <v>20</v>
      </c>
      <c r="K217">
        <v>1</v>
      </c>
      <c r="L217" t="s">
        <v>21</v>
      </c>
      <c r="M217">
        <v>2013</v>
      </c>
      <c r="N217">
        <v>5211.6267053665097</v>
      </c>
      <c r="O217">
        <v>6614.8736394796197</v>
      </c>
      <c r="P217">
        <v>4037.6503100457398</v>
      </c>
    </row>
    <row r="218" spans="1:16" x14ac:dyDescent="0.2">
      <c r="A218">
        <v>6</v>
      </c>
      <c r="B218" t="s">
        <v>16</v>
      </c>
      <c r="C218">
        <v>11</v>
      </c>
      <c r="D218" t="s">
        <v>17</v>
      </c>
      <c r="E218">
        <v>2</v>
      </c>
      <c r="F218" t="s">
        <v>18</v>
      </c>
      <c r="G218">
        <v>11</v>
      </c>
      <c r="H218" t="s">
        <v>27</v>
      </c>
      <c r="I218">
        <v>1029</v>
      </c>
      <c r="J218" t="s">
        <v>20</v>
      </c>
      <c r="K218">
        <v>1</v>
      </c>
      <c r="L218" t="s">
        <v>21</v>
      </c>
      <c r="M218">
        <v>2014</v>
      </c>
      <c r="N218">
        <v>5251.0258338073399</v>
      </c>
      <c r="O218">
        <v>6847.7715562230296</v>
      </c>
      <c r="P218">
        <v>4077.9667637122302</v>
      </c>
    </row>
    <row r="219" spans="1:16" x14ac:dyDescent="0.2">
      <c r="A219">
        <v>6</v>
      </c>
      <c r="B219" t="s">
        <v>16</v>
      </c>
      <c r="C219">
        <v>11</v>
      </c>
      <c r="D219" t="s">
        <v>17</v>
      </c>
      <c r="E219">
        <v>2</v>
      </c>
      <c r="F219" t="s">
        <v>18</v>
      </c>
      <c r="G219">
        <v>11</v>
      </c>
      <c r="H219" t="s">
        <v>27</v>
      </c>
      <c r="I219">
        <v>1029</v>
      </c>
      <c r="J219" t="s">
        <v>20</v>
      </c>
      <c r="K219">
        <v>1</v>
      </c>
      <c r="L219" t="s">
        <v>21</v>
      </c>
      <c r="M219">
        <v>2015</v>
      </c>
      <c r="N219">
        <v>5278.9754536280698</v>
      </c>
      <c r="O219">
        <v>6661.2153858357497</v>
      </c>
      <c r="P219">
        <v>4140.0920237657201</v>
      </c>
    </row>
    <row r="220" spans="1:16" x14ac:dyDescent="0.2">
      <c r="A220">
        <v>6</v>
      </c>
      <c r="B220" t="s">
        <v>16</v>
      </c>
      <c r="C220">
        <v>11</v>
      </c>
      <c r="D220" t="s">
        <v>17</v>
      </c>
      <c r="E220">
        <v>2</v>
      </c>
      <c r="F220" t="s">
        <v>18</v>
      </c>
      <c r="G220">
        <v>11</v>
      </c>
      <c r="H220" t="s">
        <v>27</v>
      </c>
      <c r="I220">
        <v>1029</v>
      </c>
      <c r="J220" t="s">
        <v>20</v>
      </c>
      <c r="K220">
        <v>1</v>
      </c>
      <c r="L220" t="s">
        <v>21</v>
      </c>
      <c r="M220">
        <v>2016</v>
      </c>
      <c r="N220">
        <v>5300.3759100253701</v>
      </c>
      <c r="O220">
        <v>7029.5538610091598</v>
      </c>
      <c r="P220">
        <v>4136.8072929176396</v>
      </c>
    </row>
    <row r="221" spans="1:16" x14ac:dyDescent="0.2">
      <c r="A221">
        <v>6</v>
      </c>
      <c r="B221" t="s">
        <v>16</v>
      </c>
      <c r="C221">
        <v>11</v>
      </c>
      <c r="D221" t="s">
        <v>17</v>
      </c>
      <c r="E221">
        <v>2</v>
      </c>
      <c r="F221" t="s">
        <v>18</v>
      </c>
      <c r="G221">
        <v>11</v>
      </c>
      <c r="H221" t="s">
        <v>27</v>
      </c>
      <c r="I221">
        <v>1029</v>
      </c>
      <c r="J221" t="s">
        <v>20</v>
      </c>
      <c r="K221">
        <v>1</v>
      </c>
      <c r="L221" t="s">
        <v>21</v>
      </c>
      <c r="M221">
        <v>2017</v>
      </c>
      <c r="N221">
        <v>5370.0010988557597</v>
      </c>
      <c r="O221">
        <v>7134.9605207019304</v>
      </c>
      <c r="P221">
        <v>4213.8353560197902</v>
      </c>
    </row>
    <row r="222" spans="1:16" x14ac:dyDescent="0.2">
      <c r="A222">
        <v>6</v>
      </c>
      <c r="B222" t="s">
        <v>16</v>
      </c>
      <c r="C222">
        <v>11</v>
      </c>
      <c r="D222" t="s">
        <v>17</v>
      </c>
      <c r="E222">
        <v>2</v>
      </c>
      <c r="F222" t="s">
        <v>18</v>
      </c>
      <c r="G222">
        <v>11</v>
      </c>
      <c r="H222" t="s">
        <v>27</v>
      </c>
      <c r="I222">
        <v>1029</v>
      </c>
      <c r="J222" t="s">
        <v>20</v>
      </c>
      <c r="K222">
        <v>1</v>
      </c>
      <c r="L222" t="s">
        <v>21</v>
      </c>
      <c r="M222">
        <v>2018</v>
      </c>
      <c r="N222">
        <v>5437.3098436454602</v>
      </c>
      <c r="O222">
        <v>7041.4152629922401</v>
      </c>
      <c r="P222">
        <v>4159.51049384422</v>
      </c>
    </row>
    <row r="223" spans="1:16" x14ac:dyDescent="0.2">
      <c r="A223">
        <v>6</v>
      </c>
      <c r="B223" t="s">
        <v>16</v>
      </c>
      <c r="C223">
        <v>11</v>
      </c>
      <c r="D223" t="s">
        <v>17</v>
      </c>
      <c r="E223">
        <v>2</v>
      </c>
      <c r="F223" t="s">
        <v>18</v>
      </c>
      <c r="G223">
        <v>11</v>
      </c>
      <c r="H223" t="s">
        <v>27</v>
      </c>
      <c r="I223">
        <v>1029</v>
      </c>
      <c r="J223" t="s">
        <v>20</v>
      </c>
      <c r="K223">
        <v>1</v>
      </c>
      <c r="L223" t="s">
        <v>21</v>
      </c>
      <c r="M223">
        <v>2019</v>
      </c>
      <c r="N223">
        <v>5488.6259847269203</v>
      </c>
      <c r="O223">
        <v>7290.6163609797104</v>
      </c>
      <c r="P223">
        <v>4302.7291381765399</v>
      </c>
    </row>
    <row r="224" spans="1:16" x14ac:dyDescent="0.2">
      <c r="A224">
        <v>6</v>
      </c>
      <c r="B224" t="s">
        <v>16</v>
      </c>
      <c r="C224">
        <v>11</v>
      </c>
      <c r="D224" t="s">
        <v>17</v>
      </c>
      <c r="E224">
        <v>2</v>
      </c>
      <c r="F224" t="s">
        <v>18</v>
      </c>
      <c r="G224">
        <v>11</v>
      </c>
      <c r="H224" t="s">
        <v>27</v>
      </c>
      <c r="I224">
        <v>1029</v>
      </c>
      <c r="J224" t="s">
        <v>20</v>
      </c>
      <c r="K224">
        <v>1</v>
      </c>
      <c r="L224" t="s">
        <v>21</v>
      </c>
      <c r="M224">
        <v>2020</v>
      </c>
      <c r="N224">
        <v>5530.8617594142897</v>
      </c>
      <c r="O224">
        <v>7443.2762622517002</v>
      </c>
      <c r="P224">
        <v>4194.7484951770402</v>
      </c>
    </row>
    <row r="225" spans="1:16" x14ac:dyDescent="0.2">
      <c r="A225">
        <v>6</v>
      </c>
      <c r="B225" t="s">
        <v>16</v>
      </c>
      <c r="C225">
        <v>11</v>
      </c>
      <c r="D225" t="s">
        <v>17</v>
      </c>
      <c r="E225">
        <v>2</v>
      </c>
      <c r="F225" t="s">
        <v>18</v>
      </c>
      <c r="G225">
        <v>11</v>
      </c>
      <c r="H225" t="s">
        <v>27</v>
      </c>
      <c r="I225">
        <v>1029</v>
      </c>
      <c r="J225" t="s">
        <v>20</v>
      </c>
      <c r="K225">
        <v>1</v>
      </c>
      <c r="L225" t="s">
        <v>21</v>
      </c>
      <c r="M225">
        <v>2021</v>
      </c>
      <c r="N225">
        <v>5538.18735143094</v>
      </c>
      <c r="O225">
        <v>7783.3681113433504</v>
      </c>
      <c r="P225">
        <v>4315.3340438961604</v>
      </c>
    </row>
    <row r="226" spans="1:16" x14ac:dyDescent="0.2">
      <c r="A226">
        <v>6</v>
      </c>
      <c r="B226" t="s">
        <v>16</v>
      </c>
      <c r="C226">
        <v>11</v>
      </c>
      <c r="D226" t="s">
        <v>17</v>
      </c>
      <c r="E226">
        <v>2</v>
      </c>
      <c r="F226" t="s">
        <v>18</v>
      </c>
      <c r="G226">
        <v>12</v>
      </c>
      <c r="H226" t="s">
        <v>28</v>
      </c>
      <c r="I226">
        <v>1029</v>
      </c>
      <c r="J226" t="s">
        <v>20</v>
      </c>
      <c r="K226">
        <v>1</v>
      </c>
      <c r="L226" t="s">
        <v>21</v>
      </c>
      <c r="M226">
        <v>1990</v>
      </c>
      <c r="N226">
        <v>4134.0938336357603</v>
      </c>
      <c r="O226">
        <v>4939.8365268263296</v>
      </c>
      <c r="P226">
        <v>3234.36933506889</v>
      </c>
    </row>
    <row r="227" spans="1:16" x14ac:dyDescent="0.2">
      <c r="A227">
        <v>6</v>
      </c>
      <c r="B227" t="s">
        <v>16</v>
      </c>
      <c r="C227">
        <v>11</v>
      </c>
      <c r="D227" t="s">
        <v>17</v>
      </c>
      <c r="E227">
        <v>2</v>
      </c>
      <c r="F227" t="s">
        <v>18</v>
      </c>
      <c r="G227">
        <v>12</v>
      </c>
      <c r="H227" t="s">
        <v>28</v>
      </c>
      <c r="I227">
        <v>1029</v>
      </c>
      <c r="J227" t="s">
        <v>20</v>
      </c>
      <c r="K227">
        <v>1</v>
      </c>
      <c r="L227" t="s">
        <v>21</v>
      </c>
      <c r="M227">
        <v>1991</v>
      </c>
      <c r="N227">
        <v>4411.2594551422699</v>
      </c>
      <c r="O227">
        <v>5301.6488426536398</v>
      </c>
      <c r="P227">
        <v>3560.9381079363602</v>
      </c>
    </row>
    <row r="228" spans="1:16" x14ac:dyDescent="0.2">
      <c r="A228">
        <v>6</v>
      </c>
      <c r="B228" t="s">
        <v>16</v>
      </c>
      <c r="C228">
        <v>11</v>
      </c>
      <c r="D228" t="s">
        <v>17</v>
      </c>
      <c r="E228">
        <v>2</v>
      </c>
      <c r="F228" t="s">
        <v>18</v>
      </c>
      <c r="G228">
        <v>12</v>
      </c>
      <c r="H228" t="s">
        <v>28</v>
      </c>
      <c r="I228">
        <v>1029</v>
      </c>
      <c r="J228" t="s">
        <v>20</v>
      </c>
      <c r="K228">
        <v>1</v>
      </c>
      <c r="L228" t="s">
        <v>21</v>
      </c>
      <c r="M228">
        <v>1992</v>
      </c>
      <c r="N228">
        <v>4704.1713246522904</v>
      </c>
      <c r="O228">
        <v>5653.6919195416003</v>
      </c>
      <c r="P228">
        <v>3738.33338486605</v>
      </c>
    </row>
    <row r="229" spans="1:16" x14ac:dyDescent="0.2">
      <c r="A229">
        <v>6</v>
      </c>
      <c r="B229" t="s">
        <v>16</v>
      </c>
      <c r="C229">
        <v>11</v>
      </c>
      <c r="D229" t="s">
        <v>17</v>
      </c>
      <c r="E229">
        <v>2</v>
      </c>
      <c r="F229" t="s">
        <v>18</v>
      </c>
      <c r="G229">
        <v>12</v>
      </c>
      <c r="H229" t="s">
        <v>28</v>
      </c>
      <c r="I229">
        <v>1029</v>
      </c>
      <c r="J229" t="s">
        <v>20</v>
      </c>
      <c r="K229">
        <v>1</v>
      </c>
      <c r="L229" t="s">
        <v>21</v>
      </c>
      <c r="M229">
        <v>1993</v>
      </c>
      <c r="N229">
        <v>5009.2438278270401</v>
      </c>
      <c r="O229">
        <v>5904.2359563353202</v>
      </c>
      <c r="P229">
        <v>4015.966675486</v>
      </c>
    </row>
    <row r="230" spans="1:16" x14ac:dyDescent="0.2">
      <c r="A230">
        <v>6</v>
      </c>
      <c r="B230" t="s">
        <v>16</v>
      </c>
      <c r="C230">
        <v>11</v>
      </c>
      <c r="D230" t="s">
        <v>17</v>
      </c>
      <c r="E230">
        <v>2</v>
      </c>
      <c r="F230" t="s">
        <v>18</v>
      </c>
      <c r="G230">
        <v>12</v>
      </c>
      <c r="H230" t="s">
        <v>28</v>
      </c>
      <c r="I230">
        <v>1029</v>
      </c>
      <c r="J230" t="s">
        <v>20</v>
      </c>
      <c r="K230">
        <v>1</v>
      </c>
      <c r="L230" t="s">
        <v>21</v>
      </c>
      <c r="M230">
        <v>1994</v>
      </c>
      <c r="N230">
        <v>5241.1978805692397</v>
      </c>
      <c r="O230">
        <v>6227.0000084963203</v>
      </c>
      <c r="P230">
        <v>4189.7117568593303</v>
      </c>
    </row>
    <row r="231" spans="1:16" x14ac:dyDescent="0.2">
      <c r="A231">
        <v>6</v>
      </c>
      <c r="B231" t="s">
        <v>16</v>
      </c>
      <c r="C231">
        <v>11</v>
      </c>
      <c r="D231" t="s">
        <v>17</v>
      </c>
      <c r="E231">
        <v>2</v>
      </c>
      <c r="F231" t="s">
        <v>18</v>
      </c>
      <c r="G231">
        <v>12</v>
      </c>
      <c r="H231" t="s">
        <v>28</v>
      </c>
      <c r="I231">
        <v>1029</v>
      </c>
      <c r="J231" t="s">
        <v>20</v>
      </c>
      <c r="K231">
        <v>1</v>
      </c>
      <c r="L231" t="s">
        <v>21</v>
      </c>
      <c r="M231">
        <v>1995</v>
      </c>
      <c r="N231">
        <v>5438.99423855643</v>
      </c>
      <c r="O231">
        <v>6457.0902588030604</v>
      </c>
      <c r="P231">
        <v>4278.7427138643197</v>
      </c>
    </row>
    <row r="232" spans="1:16" x14ac:dyDescent="0.2">
      <c r="A232">
        <v>6</v>
      </c>
      <c r="B232" t="s">
        <v>16</v>
      </c>
      <c r="C232">
        <v>11</v>
      </c>
      <c r="D232" t="s">
        <v>17</v>
      </c>
      <c r="E232">
        <v>2</v>
      </c>
      <c r="F232" t="s">
        <v>18</v>
      </c>
      <c r="G232">
        <v>12</v>
      </c>
      <c r="H232" t="s">
        <v>28</v>
      </c>
      <c r="I232">
        <v>1029</v>
      </c>
      <c r="J232" t="s">
        <v>20</v>
      </c>
      <c r="K232">
        <v>1</v>
      </c>
      <c r="L232" t="s">
        <v>21</v>
      </c>
      <c r="M232">
        <v>1996</v>
      </c>
      <c r="N232">
        <v>5640.8395610231501</v>
      </c>
      <c r="O232">
        <v>6727.3064603555704</v>
      </c>
      <c r="P232">
        <v>4485.1826438556</v>
      </c>
    </row>
    <row r="233" spans="1:16" x14ac:dyDescent="0.2">
      <c r="A233">
        <v>6</v>
      </c>
      <c r="B233" t="s">
        <v>16</v>
      </c>
      <c r="C233">
        <v>11</v>
      </c>
      <c r="D233" t="s">
        <v>17</v>
      </c>
      <c r="E233">
        <v>2</v>
      </c>
      <c r="F233" t="s">
        <v>18</v>
      </c>
      <c r="G233">
        <v>12</v>
      </c>
      <c r="H233" t="s">
        <v>28</v>
      </c>
      <c r="I233">
        <v>1029</v>
      </c>
      <c r="J233" t="s">
        <v>20</v>
      </c>
      <c r="K233">
        <v>1</v>
      </c>
      <c r="L233" t="s">
        <v>21</v>
      </c>
      <c r="M233">
        <v>1997</v>
      </c>
      <c r="N233">
        <v>5887.9482627655698</v>
      </c>
      <c r="O233">
        <v>6951.9235384905596</v>
      </c>
      <c r="P233">
        <v>4649.8567206818498</v>
      </c>
    </row>
    <row r="234" spans="1:16" x14ac:dyDescent="0.2">
      <c r="A234">
        <v>6</v>
      </c>
      <c r="B234" t="s">
        <v>16</v>
      </c>
      <c r="C234">
        <v>11</v>
      </c>
      <c r="D234" t="s">
        <v>17</v>
      </c>
      <c r="E234">
        <v>2</v>
      </c>
      <c r="F234" t="s">
        <v>18</v>
      </c>
      <c r="G234">
        <v>12</v>
      </c>
      <c r="H234" t="s">
        <v>28</v>
      </c>
      <c r="I234">
        <v>1029</v>
      </c>
      <c r="J234" t="s">
        <v>20</v>
      </c>
      <c r="K234">
        <v>1</v>
      </c>
      <c r="L234" t="s">
        <v>21</v>
      </c>
      <c r="M234">
        <v>1998</v>
      </c>
      <c r="N234">
        <v>6137.2702974376198</v>
      </c>
      <c r="O234">
        <v>7371.77792200772</v>
      </c>
      <c r="P234">
        <v>4884.3304713082998</v>
      </c>
    </row>
    <row r="235" spans="1:16" x14ac:dyDescent="0.2">
      <c r="A235">
        <v>6</v>
      </c>
      <c r="B235" t="s">
        <v>16</v>
      </c>
      <c r="C235">
        <v>11</v>
      </c>
      <c r="D235" t="s">
        <v>17</v>
      </c>
      <c r="E235">
        <v>2</v>
      </c>
      <c r="F235" t="s">
        <v>18</v>
      </c>
      <c r="G235">
        <v>12</v>
      </c>
      <c r="H235" t="s">
        <v>28</v>
      </c>
      <c r="I235">
        <v>1029</v>
      </c>
      <c r="J235" t="s">
        <v>20</v>
      </c>
      <c r="K235">
        <v>1</v>
      </c>
      <c r="L235" t="s">
        <v>21</v>
      </c>
      <c r="M235">
        <v>1999</v>
      </c>
      <c r="N235">
        <v>6388.1117868638503</v>
      </c>
      <c r="O235">
        <v>7834.5294891262402</v>
      </c>
      <c r="P235">
        <v>4971.3891959788898</v>
      </c>
    </row>
    <row r="236" spans="1:16" x14ac:dyDescent="0.2">
      <c r="A236">
        <v>6</v>
      </c>
      <c r="B236" t="s">
        <v>16</v>
      </c>
      <c r="C236">
        <v>11</v>
      </c>
      <c r="D236" t="s">
        <v>17</v>
      </c>
      <c r="E236">
        <v>2</v>
      </c>
      <c r="F236" t="s">
        <v>18</v>
      </c>
      <c r="G236">
        <v>12</v>
      </c>
      <c r="H236" t="s">
        <v>28</v>
      </c>
      <c r="I236">
        <v>1029</v>
      </c>
      <c r="J236" t="s">
        <v>20</v>
      </c>
      <c r="K236">
        <v>1</v>
      </c>
      <c r="L236" t="s">
        <v>21</v>
      </c>
      <c r="M236">
        <v>2000</v>
      </c>
      <c r="N236">
        <v>6609.9592064050903</v>
      </c>
      <c r="O236">
        <v>8165.5600718587602</v>
      </c>
      <c r="P236">
        <v>5328.8513448310896</v>
      </c>
    </row>
    <row r="237" spans="1:16" x14ac:dyDescent="0.2">
      <c r="A237">
        <v>6</v>
      </c>
      <c r="B237" t="s">
        <v>16</v>
      </c>
      <c r="C237">
        <v>11</v>
      </c>
      <c r="D237" t="s">
        <v>17</v>
      </c>
      <c r="E237">
        <v>2</v>
      </c>
      <c r="F237" t="s">
        <v>18</v>
      </c>
      <c r="G237">
        <v>12</v>
      </c>
      <c r="H237" t="s">
        <v>28</v>
      </c>
      <c r="I237">
        <v>1029</v>
      </c>
      <c r="J237" t="s">
        <v>20</v>
      </c>
      <c r="K237">
        <v>1</v>
      </c>
      <c r="L237" t="s">
        <v>21</v>
      </c>
      <c r="M237">
        <v>2001</v>
      </c>
      <c r="N237">
        <v>6797.8632291782196</v>
      </c>
      <c r="O237">
        <v>8205.5286441750795</v>
      </c>
      <c r="P237">
        <v>5480.8109701807998</v>
      </c>
    </row>
    <row r="238" spans="1:16" x14ac:dyDescent="0.2">
      <c r="A238">
        <v>6</v>
      </c>
      <c r="B238" t="s">
        <v>16</v>
      </c>
      <c r="C238">
        <v>11</v>
      </c>
      <c r="D238" t="s">
        <v>17</v>
      </c>
      <c r="E238">
        <v>2</v>
      </c>
      <c r="F238" t="s">
        <v>18</v>
      </c>
      <c r="G238">
        <v>12</v>
      </c>
      <c r="H238" t="s">
        <v>28</v>
      </c>
      <c r="I238">
        <v>1029</v>
      </c>
      <c r="J238" t="s">
        <v>20</v>
      </c>
      <c r="K238">
        <v>1</v>
      </c>
      <c r="L238" t="s">
        <v>21</v>
      </c>
      <c r="M238">
        <v>2002</v>
      </c>
      <c r="N238">
        <v>6928.6775798466097</v>
      </c>
      <c r="O238">
        <v>8337.6053216781802</v>
      </c>
      <c r="P238">
        <v>5579.5444516818498</v>
      </c>
    </row>
    <row r="239" spans="1:16" x14ac:dyDescent="0.2">
      <c r="A239">
        <v>6</v>
      </c>
      <c r="B239" t="s">
        <v>16</v>
      </c>
      <c r="C239">
        <v>11</v>
      </c>
      <c r="D239" t="s">
        <v>17</v>
      </c>
      <c r="E239">
        <v>2</v>
      </c>
      <c r="F239" t="s">
        <v>18</v>
      </c>
      <c r="G239">
        <v>12</v>
      </c>
      <c r="H239" t="s">
        <v>28</v>
      </c>
      <c r="I239">
        <v>1029</v>
      </c>
      <c r="J239" t="s">
        <v>20</v>
      </c>
      <c r="K239">
        <v>1</v>
      </c>
      <c r="L239" t="s">
        <v>21</v>
      </c>
      <c r="M239">
        <v>2003</v>
      </c>
      <c r="N239">
        <v>7058.5448883003201</v>
      </c>
      <c r="O239">
        <v>8761.0383887469907</v>
      </c>
      <c r="P239">
        <v>5617.2603238949996</v>
      </c>
    </row>
    <row r="240" spans="1:16" x14ac:dyDescent="0.2">
      <c r="A240">
        <v>6</v>
      </c>
      <c r="B240" t="s">
        <v>16</v>
      </c>
      <c r="C240">
        <v>11</v>
      </c>
      <c r="D240" t="s">
        <v>17</v>
      </c>
      <c r="E240">
        <v>2</v>
      </c>
      <c r="F240" t="s">
        <v>18</v>
      </c>
      <c r="G240">
        <v>12</v>
      </c>
      <c r="H240" t="s">
        <v>28</v>
      </c>
      <c r="I240">
        <v>1029</v>
      </c>
      <c r="J240" t="s">
        <v>20</v>
      </c>
      <c r="K240">
        <v>1</v>
      </c>
      <c r="L240" t="s">
        <v>21</v>
      </c>
      <c r="M240">
        <v>2004</v>
      </c>
      <c r="N240">
        <v>7134.3363417666196</v>
      </c>
      <c r="O240">
        <v>8645.9813175009895</v>
      </c>
      <c r="P240">
        <v>5715.1673196444699</v>
      </c>
    </row>
    <row r="241" spans="1:16" x14ac:dyDescent="0.2">
      <c r="A241">
        <v>6</v>
      </c>
      <c r="B241" t="s">
        <v>16</v>
      </c>
      <c r="C241">
        <v>11</v>
      </c>
      <c r="D241" t="s">
        <v>17</v>
      </c>
      <c r="E241">
        <v>2</v>
      </c>
      <c r="F241" t="s">
        <v>18</v>
      </c>
      <c r="G241">
        <v>12</v>
      </c>
      <c r="H241" t="s">
        <v>28</v>
      </c>
      <c r="I241">
        <v>1029</v>
      </c>
      <c r="J241" t="s">
        <v>20</v>
      </c>
      <c r="K241">
        <v>1</v>
      </c>
      <c r="L241" t="s">
        <v>21</v>
      </c>
      <c r="M241">
        <v>2005</v>
      </c>
      <c r="N241">
        <v>7249.4781859834802</v>
      </c>
      <c r="O241">
        <v>8923.2730628630197</v>
      </c>
      <c r="P241">
        <v>5874.3869885341801</v>
      </c>
    </row>
    <row r="242" spans="1:16" x14ac:dyDescent="0.2">
      <c r="A242">
        <v>6</v>
      </c>
      <c r="B242" t="s">
        <v>16</v>
      </c>
      <c r="C242">
        <v>11</v>
      </c>
      <c r="D242" t="s">
        <v>17</v>
      </c>
      <c r="E242">
        <v>2</v>
      </c>
      <c r="F242" t="s">
        <v>18</v>
      </c>
      <c r="G242">
        <v>12</v>
      </c>
      <c r="H242" t="s">
        <v>28</v>
      </c>
      <c r="I242">
        <v>1029</v>
      </c>
      <c r="J242" t="s">
        <v>20</v>
      </c>
      <c r="K242">
        <v>1</v>
      </c>
      <c r="L242" t="s">
        <v>21</v>
      </c>
      <c r="M242">
        <v>2006</v>
      </c>
      <c r="N242">
        <v>7348.1661426335904</v>
      </c>
      <c r="O242">
        <v>9068.4228812467409</v>
      </c>
      <c r="P242">
        <v>5930.8895188693796</v>
      </c>
    </row>
    <row r="243" spans="1:16" x14ac:dyDescent="0.2">
      <c r="A243">
        <v>6</v>
      </c>
      <c r="B243" t="s">
        <v>16</v>
      </c>
      <c r="C243">
        <v>11</v>
      </c>
      <c r="D243" t="s">
        <v>17</v>
      </c>
      <c r="E243">
        <v>2</v>
      </c>
      <c r="F243" t="s">
        <v>18</v>
      </c>
      <c r="G243">
        <v>12</v>
      </c>
      <c r="H243" t="s">
        <v>28</v>
      </c>
      <c r="I243">
        <v>1029</v>
      </c>
      <c r="J243" t="s">
        <v>20</v>
      </c>
      <c r="K243">
        <v>1</v>
      </c>
      <c r="L243" t="s">
        <v>21</v>
      </c>
      <c r="M243">
        <v>2007</v>
      </c>
      <c r="N243">
        <v>7490.6244233582702</v>
      </c>
      <c r="O243">
        <v>9258.8487493624398</v>
      </c>
      <c r="P243">
        <v>6020.3482831113097</v>
      </c>
    </row>
    <row r="244" spans="1:16" x14ac:dyDescent="0.2">
      <c r="A244">
        <v>6</v>
      </c>
      <c r="B244" t="s">
        <v>16</v>
      </c>
      <c r="C244">
        <v>11</v>
      </c>
      <c r="D244" t="s">
        <v>17</v>
      </c>
      <c r="E244">
        <v>2</v>
      </c>
      <c r="F244" t="s">
        <v>18</v>
      </c>
      <c r="G244">
        <v>12</v>
      </c>
      <c r="H244" t="s">
        <v>28</v>
      </c>
      <c r="I244">
        <v>1029</v>
      </c>
      <c r="J244" t="s">
        <v>20</v>
      </c>
      <c r="K244">
        <v>1</v>
      </c>
      <c r="L244" t="s">
        <v>21</v>
      </c>
      <c r="M244">
        <v>2008</v>
      </c>
      <c r="N244">
        <v>7665.8675653549199</v>
      </c>
      <c r="O244">
        <v>9588.7433804648808</v>
      </c>
      <c r="P244">
        <v>6365.4173190267802</v>
      </c>
    </row>
    <row r="245" spans="1:16" x14ac:dyDescent="0.2">
      <c r="A245">
        <v>6</v>
      </c>
      <c r="B245" t="s">
        <v>16</v>
      </c>
      <c r="C245">
        <v>11</v>
      </c>
      <c r="D245" t="s">
        <v>17</v>
      </c>
      <c r="E245">
        <v>2</v>
      </c>
      <c r="F245" t="s">
        <v>18</v>
      </c>
      <c r="G245">
        <v>12</v>
      </c>
      <c r="H245" t="s">
        <v>28</v>
      </c>
      <c r="I245">
        <v>1029</v>
      </c>
      <c r="J245" t="s">
        <v>20</v>
      </c>
      <c r="K245">
        <v>1</v>
      </c>
      <c r="L245" t="s">
        <v>21</v>
      </c>
      <c r="M245">
        <v>2009</v>
      </c>
      <c r="N245">
        <v>7833.6340523601602</v>
      </c>
      <c r="O245">
        <v>9731.9393429763404</v>
      </c>
      <c r="P245">
        <v>6381.1076650637397</v>
      </c>
    </row>
    <row r="246" spans="1:16" x14ac:dyDescent="0.2">
      <c r="A246">
        <v>6</v>
      </c>
      <c r="B246" t="s">
        <v>16</v>
      </c>
      <c r="C246">
        <v>11</v>
      </c>
      <c r="D246" t="s">
        <v>17</v>
      </c>
      <c r="E246">
        <v>2</v>
      </c>
      <c r="F246" t="s">
        <v>18</v>
      </c>
      <c r="G246">
        <v>12</v>
      </c>
      <c r="H246" t="s">
        <v>28</v>
      </c>
      <c r="I246">
        <v>1029</v>
      </c>
      <c r="J246" t="s">
        <v>20</v>
      </c>
      <c r="K246">
        <v>1</v>
      </c>
      <c r="L246" t="s">
        <v>21</v>
      </c>
      <c r="M246">
        <v>2010</v>
      </c>
      <c r="N246">
        <v>8035.3666917255796</v>
      </c>
      <c r="O246">
        <v>9742.2552955650008</v>
      </c>
      <c r="P246">
        <v>6555.0495656775602</v>
      </c>
    </row>
    <row r="247" spans="1:16" x14ac:dyDescent="0.2">
      <c r="A247">
        <v>6</v>
      </c>
      <c r="B247" t="s">
        <v>16</v>
      </c>
      <c r="C247">
        <v>11</v>
      </c>
      <c r="D247" t="s">
        <v>17</v>
      </c>
      <c r="E247">
        <v>2</v>
      </c>
      <c r="F247" t="s">
        <v>18</v>
      </c>
      <c r="G247">
        <v>12</v>
      </c>
      <c r="H247" t="s">
        <v>28</v>
      </c>
      <c r="I247">
        <v>1029</v>
      </c>
      <c r="J247" t="s">
        <v>20</v>
      </c>
      <c r="K247">
        <v>1</v>
      </c>
      <c r="L247" t="s">
        <v>21</v>
      </c>
      <c r="M247">
        <v>2011</v>
      </c>
      <c r="N247">
        <v>8254.7315695940997</v>
      </c>
      <c r="O247">
        <v>10347.0795761521</v>
      </c>
      <c r="P247">
        <v>6702.1884582044704</v>
      </c>
    </row>
    <row r="248" spans="1:16" x14ac:dyDescent="0.2">
      <c r="A248">
        <v>6</v>
      </c>
      <c r="B248" t="s">
        <v>16</v>
      </c>
      <c r="C248">
        <v>11</v>
      </c>
      <c r="D248" t="s">
        <v>17</v>
      </c>
      <c r="E248">
        <v>2</v>
      </c>
      <c r="F248" t="s">
        <v>18</v>
      </c>
      <c r="G248">
        <v>12</v>
      </c>
      <c r="H248" t="s">
        <v>28</v>
      </c>
      <c r="I248">
        <v>1029</v>
      </c>
      <c r="J248" t="s">
        <v>20</v>
      </c>
      <c r="K248">
        <v>1</v>
      </c>
      <c r="L248" t="s">
        <v>21</v>
      </c>
      <c r="M248">
        <v>2012</v>
      </c>
      <c r="N248">
        <v>8336.1614373211105</v>
      </c>
      <c r="O248">
        <v>10301.6199432458</v>
      </c>
      <c r="P248">
        <v>6763.60308814173</v>
      </c>
    </row>
    <row r="249" spans="1:16" x14ac:dyDescent="0.2">
      <c r="A249">
        <v>6</v>
      </c>
      <c r="B249" t="s">
        <v>16</v>
      </c>
      <c r="C249">
        <v>11</v>
      </c>
      <c r="D249" t="s">
        <v>17</v>
      </c>
      <c r="E249">
        <v>2</v>
      </c>
      <c r="F249" t="s">
        <v>18</v>
      </c>
      <c r="G249">
        <v>12</v>
      </c>
      <c r="H249" t="s">
        <v>28</v>
      </c>
      <c r="I249">
        <v>1029</v>
      </c>
      <c r="J249" t="s">
        <v>20</v>
      </c>
      <c r="K249">
        <v>1</v>
      </c>
      <c r="L249" t="s">
        <v>21</v>
      </c>
      <c r="M249">
        <v>2013</v>
      </c>
      <c r="N249">
        <v>8470.8520586589402</v>
      </c>
      <c r="O249">
        <v>10494.902612508</v>
      </c>
      <c r="P249">
        <v>6753.7705753862601</v>
      </c>
    </row>
    <row r="250" spans="1:16" x14ac:dyDescent="0.2">
      <c r="A250">
        <v>6</v>
      </c>
      <c r="B250" t="s">
        <v>16</v>
      </c>
      <c r="C250">
        <v>11</v>
      </c>
      <c r="D250" t="s">
        <v>17</v>
      </c>
      <c r="E250">
        <v>2</v>
      </c>
      <c r="F250" t="s">
        <v>18</v>
      </c>
      <c r="G250">
        <v>12</v>
      </c>
      <c r="H250" t="s">
        <v>28</v>
      </c>
      <c r="I250">
        <v>1029</v>
      </c>
      <c r="J250" t="s">
        <v>20</v>
      </c>
      <c r="K250">
        <v>1</v>
      </c>
      <c r="L250" t="s">
        <v>21</v>
      </c>
      <c r="M250">
        <v>2014</v>
      </c>
      <c r="N250">
        <v>8614.2168990330592</v>
      </c>
      <c r="O250">
        <v>10754.3187232854</v>
      </c>
      <c r="P250">
        <v>6849.3932783784903</v>
      </c>
    </row>
    <row r="251" spans="1:16" x14ac:dyDescent="0.2">
      <c r="A251">
        <v>6</v>
      </c>
      <c r="B251" t="s">
        <v>16</v>
      </c>
      <c r="C251">
        <v>11</v>
      </c>
      <c r="D251" t="s">
        <v>17</v>
      </c>
      <c r="E251">
        <v>2</v>
      </c>
      <c r="F251" t="s">
        <v>18</v>
      </c>
      <c r="G251">
        <v>12</v>
      </c>
      <c r="H251" t="s">
        <v>28</v>
      </c>
      <c r="I251">
        <v>1029</v>
      </c>
      <c r="J251" t="s">
        <v>20</v>
      </c>
      <c r="K251">
        <v>1</v>
      </c>
      <c r="L251" t="s">
        <v>21</v>
      </c>
      <c r="M251">
        <v>2015</v>
      </c>
      <c r="N251">
        <v>8767.7736121397393</v>
      </c>
      <c r="O251">
        <v>11032.737588088199</v>
      </c>
      <c r="P251">
        <v>7170.50037285911</v>
      </c>
    </row>
    <row r="252" spans="1:16" x14ac:dyDescent="0.2">
      <c r="A252">
        <v>6</v>
      </c>
      <c r="B252" t="s">
        <v>16</v>
      </c>
      <c r="C252">
        <v>11</v>
      </c>
      <c r="D252" t="s">
        <v>17</v>
      </c>
      <c r="E252">
        <v>2</v>
      </c>
      <c r="F252" t="s">
        <v>18</v>
      </c>
      <c r="G252">
        <v>12</v>
      </c>
      <c r="H252" t="s">
        <v>28</v>
      </c>
      <c r="I252">
        <v>1029</v>
      </c>
      <c r="J252" t="s">
        <v>20</v>
      </c>
      <c r="K252">
        <v>1</v>
      </c>
      <c r="L252" t="s">
        <v>21</v>
      </c>
      <c r="M252">
        <v>2016</v>
      </c>
      <c r="N252">
        <v>8920.1884598808902</v>
      </c>
      <c r="O252">
        <v>11481.3908659631</v>
      </c>
      <c r="P252">
        <v>7106.9742484635099</v>
      </c>
    </row>
    <row r="253" spans="1:16" x14ac:dyDescent="0.2">
      <c r="A253">
        <v>6</v>
      </c>
      <c r="B253" t="s">
        <v>16</v>
      </c>
      <c r="C253">
        <v>11</v>
      </c>
      <c r="D253" t="s">
        <v>17</v>
      </c>
      <c r="E253">
        <v>2</v>
      </c>
      <c r="F253" t="s">
        <v>18</v>
      </c>
      <c r="G253">
        <v>12</v>
      </c>
      <c r="H253" t="s">
        <v>28</v>
      </c>
      <c r="I253">
        <v>1029</v>
      </c>
      <c r="J253" t="s">
        <v>20</v>
      </c>
      <c r="K253">
        <v>1</v>
      </c>
      <c r="L253" t="s">
        <v>21</v>
      </c>
      <c r="M253">
        <v>2017</v>
      </c>
      <c r="N253">
        <v>9096.5681680184898</v>
      </c>
      <c r="O253">
        <v>11670.821089835899</v>
      </c>
      <c r="P253">
        <v>7253.7649673423402</v>
      </c>
    </row>
    <row r="254" spans="1:16" x14ac:dyDescent="0.2">
      <c r="A254">
        <v>6</v>
      </c>
      <c r="B254" t="s">
        <v>16</v>
      </c>
      <c r="C254">
        <v>11</v>
      </c>
      <c r="D254" t="s">
        <v>17</v>
      </c>
      <c r="E254">
        <v>2</v>
      </c>
      <c r="F254" t="s">
        <v>18</v>
      </c>
      <c r="G254">
        <v>12</v>
      </c>
      <c r="H254" t="s">
        <v>28</v>
      </c>
      <c r="I254">
        <v>1029</v>
      </c>
      <c r="J254" t="s">
        <v>20</v>
      </c>
      <c r="K254">
        <v>1</v>
      </c>
      <c r="L254" t="s">
        <v>21</v>
      </c>
      <c r="M254">
        <v>2018</v>
      </c>
      <c r="N254">
        <v>9233.4952002321406</v>
      </c>
      <c r="O254">
        <v>11452.299266338399</v>
      </c>
      <c r="P254">
        <v>7249.00193591061</v>
      </c>
    </row>
    <row r="255" spans="1:16" x14ac:dyDescent="0.2">
      <c r="A255">
        <v>6</v>
      </c>
      <c r="B255" t="s">
        <v>16</v>
      </c>
      <c r="C255">
        <v>11</v>
      </c>
      <c r="D255" t="s">
        <v>17</v>
      </c>
      <c r="E255">
        <v>2</v>
      </c>
      <c r="F255" t="s">
        <v>18</v>
      </c>
      <c r="G255">
        <v>12</v>
      </c>
      <c r="H255" t="s">
        <v>28</v>
      </c>
      <c r="I255">
        <v>1029</v>
      </c>
      <c r="J255" t="s">
        <v>20</v>
      </c>
      <c r="K255">
        <v>1</v>
      </c>
      <c r="L255" t="s">
        <v>21</v>
      </c>
      <c r="M255">
        <v>2019</v>
      </c>
      <c r="N255">
        <v>9338.1391821890793</v>
      </c>
      <c r="O255">
        <v>12005.0706259536</v>
      </c>
      <c r="P255">
        <v>7440.4024943512004</v>
      </c>
    </row>
    <row r="256" spans="1:16" x14ac:dyDescent="0.2">
      <c r="A256">
        <v>6</v>
      </c>
      <c r="B256" t="s">
        <v>16</v>
      </c>
      <c r="C256">
        <v>11</v>
      </c>
      <c r="D256" t="s">
        <v>17</v>
      </c>
      <c r="E256">
        <v>2</v>
      </c>
      <c r="F256" t="s">
        <v>18</v>
      </c>
      <c r="G256">
        <v>12</v>
      </c>
      <c r="H256" t="s">
        <v>28</v>
      </c>
      <c r="I256">
        <v>1029</v>
      </c>
      <c r="J256" t="s">
        <v>20</v>
      </c>
      <c r="K256">
        <v>1</v>
      </c>
      <c r="L256" t="s">
        <v>21</v>
      </c>
      <c r="M256">
        <v>2020</v>
      </c>
      <c r="N256">
        <v>9392.3412386751606</v>
      </c>
      <c r="O256">
        <v>12246.601390995</v>
      </c>
      <c r="P256">
        <v>7376.4888846378999</v>
      </c>
    </row>
    <row r="257" spans="1:16" x14ac:dyDescent="0.2">
      <c r="A257">
        <v>6</v>
      </c>
      <c r="B257" t="s">
        <v>16</v>
      </c>
      <c r="C257">
        <v>11</v>
      </c>
      <c r="D257" t="s">
        <v>17</v>
      </c>
      <c r="E257">
        <v>2</v>
      </c>
      <c r="F257" t="s">
        <v>18</v>
      </c>
      <c r="G257">
        <v>12</v>
      </c>
      <c r="H257" t="s">
        <v>28</v>
      </c>
      <c r="I257">
        <v>1029</v>
      </c>
      <c r="J257" t="s">
        <v>20</v>
      </c>
      <c r="K257">
        <v>1</v>
      </c>
      <c r="L257" t="s">
        <v>21</v>
      </c>
      <c r="M257">
        <v>2021</v>
      </c>
      <c r="N257">
        <v>9400.7903284675504</v>
      </c>
      <c r="O257">
        <v>12584.369850799099</v>
      </c>
      <c r="P257">
        <v>7603.4571640495196</v>
      </c>
    </row>
    <row r="258" spans="1:16" x14ac:dyDescent="0.2">
      <c r="A258">
        <v>6</v>
      </c>
      <c r="B258" t="s">
        <v>16</v>
      </c>
      <c r="C258">
        <v>11</v>
      </c>
      <c r="D258" t="s">
        <v>17</v>
      </c>
      <c r="E258">
        <v>2</v>
      </c>
      <c r="F258" t="s">
        <v>18</v>
      </c>
      <c r="G258">
        <v>13</v>
      </c>
      <c r="H258" t="s">
        <v>29</v>
      </c>
      <c r="I258">
        <v>1029</v>
      </c>
      <c r="J258" t="s">
        <v>20</v>
      </c>
      <c r="K258">
        <v>1</v>
      </c>
      <c r="L258" t="s">
        <v>21</v>
      </c>
      <c r="M258">
        <v>1990</v>
      </c>
      <c r="N258">
        <v>5264.1256266299497</v>
      </c>
      <c r="O258">
        <v>6365.0133493864796</v>
      </c>
      <c r="P258">
        <v>4251.6812874257603</v>
      </c>
    </row>
    <row r="259" spans="1:16" x14ac:dyDescent="0.2">
      <c r="A259">
        <v>6</v>
      </c>
      <c r="B259" t="s">
        <v>16</v>
      </c>
      <c r="C259">
        <v>11</v>
      </c>
      <c r="D259" t="s">
        <v>17</v>
      </c>
      <c r="E259">
        <v>2</v>
      </c>
      <c r="F259" t="s">
        <v>18</v>
      </c>
      <c r="G259">
        <v>13</v>
      </c>
      <c r="H259" t="s">
        <v>29</v>
      </c>
      <c r="I259">
        <v>1029</v>
      </c>
      <c r="J259" t="s">
        <v>20</v>
      </c>
      <c r="K259">
        <v>1</v>
      </c>
      <c r="L259" t="s">
        <v>21</v>
      </c>
      <c r="M259">
        <v>1991</v>
      </c>
      <c r="N259">
        <v>5485.6381465108198</v>
      </c>
      <c r="O259">
        <v>6517.1585900863902</v>
      </c>
      <c r="P259">
        <v>4424.8912147273404</v>
      </c>
    </row>
    <row r="260" spans="1:16" x14ac:dyDescent="0.2">
      <c r="A260">
        <v>6</v>
      </c>
      <c r="B260" t="s">
        <v>16</v>
      </c>
      <c r="C260">
        <v>11</v>
      </c>
      <c r="D260" t="s">
        <v>17</v>
      </c>
      <c r="E260">
        <v>2</v>
      </c>
      <c r="F260" t="s">
        <v>18</v>
      </c>
      <c r="G260">
        <v>13</v>
      </c>
      <c r="H260" t="s">
        <v>29</v>
      </c>
      <c r="I260">
        <v>1029</v>
      </c>
      <c r="J260" t="s">
        <v>20</v>
      </c>
      <c r="K260">
        <v>1</v>
      </c>
      <c r="L260" t="s">
        <v>21</v>
      </c>
      <c r="M260">
        <v>1992</v>
      </c>
      <c r="N260">
        <v>5810.5040909816798</v>
      </c>
      <c r="O260">
        <v>7027.4071084393199</v>
      </c>
      <c r="P260">
        <v>4740.6216013571902</v>
      </c>
    </row>
    <row r="261" spans="1:16" x14ac:dyDescent="0.2">
      <c r="A261">
        <v>6</v>
      </c>
      <c r="B261" t="s">
        <v>16</v>
      </c>
      <c r="C261">
        <v>11</v>
      </c>
      <c r="D261" t="s">
        <v>17</v>
      </c>
      <c r="E261">
        <v>2</v>
      </c>
      <c r="F261" t="s">
        <v>18</v>
      </c>
      <c r="G261">
        <v>13</v>
      </c>
      <c r="H261" t="s">
        <v>29</v>
      </c>
      <c r="I261">
        <v>1029</v>
      </c>
      <c r="J261" t="s">
        <v>20</v>
      </c>
      <c r="K261">
        <v>1</v>
      </c>
      <c r="L261" t="s">
        <v>21</v>
      </c>
      <c r="M261">
        <v>1993</v>
      </c>
      <c r="N261">
        <v>6200.2401723666999</v>
      </c>
      <c r="O261">
        <v>7286.1872568796998</v>
      </c>
      <c r="P261">
        <v>5137.2092108980996</v>
      </c>
    </row>
    <row r="262" spans="1:16" x14ac:dyDescent="0.2">
      <c r="A262">
        <v>6</v>
      </c>
      <c r="B262" t="s">
        <v>16</v>
      </c>
      <c r="C262">
        <v>11</v>
      </c>
      <c r="D262" t="s">
        <v>17</v>
      </c>
      <c r="E262">
        <v>2</v>
      </c>
      <c r="F262" t="s">
        <v>18</v>
      </c>
      <c r="G262">
        <v>13</v>
      </c>
      <c r="H262" t="s">
        <v>29</v>
      </c>
      <c r="I262">
        <v>1029</v>
      </c>
      <c r="J262" t="s">
        <v>20</v>
      </c>
      <c r="K262">
        <v>1</v>
      </c>
      <c r="L262" t="s">
        <v>21</v>
      </c>
      <c r="M262">
        <v>1994</v>
      </c>
      <c r="N262">
        <v>6521.8243422168798</v>
      </c>
      <c r="O262">
        <v>7741.3490671071904</v>
      </c>
      <c r="P262">
        <v>5288.3188983972996</v>
      </c>
    </row>
    <row r="263" spans="1:16" x14ac:dyDescent="0.2">
      <c r="A263">
        <v>6</v>
      </c>
      <c r="B263" t="s">
        <v>16</v>
      </c>
      <c r="C263">
        <v>11</v>
      </c>
      <c r="D263" t="s">
        <v>17</v>
      </c>
      <c r="E263">
        <v>2</v>
      </c>
      <c r="F263" t="s">
        <v>18</v>
      </c>
      <c r="G263">
        <v>13</v>
      </c>
      <c r="H263" t="s">
        <v>29</v>
      </c>
      <c r="I263">
        <v>1029</v>
      </c>
      <c r="J263" t="s">
        <v>20</v>
      </c>
      <c r="K263">
        <v>1</v>
      </c>
      <c r="L263" t="s">
        <v>21</v>
      </c>
      <c r="M263">
        <v>1995</v>
      </c>
      <c r="N263">
        <v>6749.8752407272896</v>
      </c>
      <c r="O263">
        <v>8095.1491614329898</v>
      </c>
      <c r="P263">
        <v>5451.1578073007504</v>
      </c>
    </row>
    <row r="264" spans="1:16" x14ac:dyDescent="0.2">
      <c r="A264">
        <v>6</v>
      </c>
      <c r="B264" t="s">
        <v>16</v>
      </c>
      <c r="C264">
        <v>11</v>
      </c>
      <c r="D264" t="s">
        <v>17</v>
      </c>
      <c r="E264">
        <v>2</v>
      </c>
      <c r="F264" t="s">
        <v>18</v>
      </c>
      <c r="G264">
        <v>13</v>
      </c>
      <c r="H264" t="s">
        <v>29</v>
      </c>
      <c r="I264">
        <v>1029</v>
      </c>
      <c r="J264" t="s">
        <v>20</v>
      </c>
      <c r="K264">
        <v>1</v>
      </c>
      <c r="L264" t="s">
        <v>21</v>
      </c>
      <c r="M264">
        <v>1996</v>
      </c>
      <c r="N264">
        <v>7100.48330826857</v>
      </c>
      <c r="O264">
        <v>8615.8401417734894</v>
      </c>
      <c r="P264">
        <v>5733.1176678361498</v>
      </c>
    </row>
    <row r="265" spans="1:16" x14ac:dyDescent="0.2">
      <c r="A265">
        <v>6</v>
      </c>
      <c r="B265" t="s">
        <v>16</v>
      </c>
      <c r="C265">
        <v>11</v>
      </c>
      <c r="D265" t="s">
        <v>17</v>
      </c>
      <c r="E265">
        <v>2</v>
      </c>
      <c r="F265" t="s">
        <v>18</v>
      </c>
      <c r="G265">
        <v>13</v>
      </c>
      <c r="H265" t="s">
        <v>29</v>
      </c>
      <c r="I265">
        <v>1029</v>
      </c>
      <c r="J265" t="s">
        <v>20</v>
      </c>
      <c r="K265">
        <v>1</v>
      </c>
      <c r="L265" t="s">
        <v>21</v>
      </c>
      <c r="M265">
        <v>1997</v>
      </c>
      <c r="N265">
        <v>7507.5384131026703</v>
      </c>
      <c r="O265">
        <v>9202.1769595805599</v>
      </c>
      <c r="P265">
        <v>6026.6947468259104</v>
      </c>
    </row>
    <row r="266" spans="1:16" x14ac:dyDescent="0.2">
      <c r="A266">
        <v>6</v>
      </c>
      <c r="B266" t="s">
        <v>16</v>
      </c>
      <c r="C266">
        <v>11</v>
      </c>
      <c r="D266" t="s">
        <v>17</v>
      </c>
      <c r="E266">
        <v>2</v>
      </c>
      <c r="F266" t="s">
        <v>18</v>
      </c>
      <c r="G266">
        <v>13</v>
      </c>
      <c r="H266" t="s">
        <v>29</v>
      </c>
      <c r="I266">
        <v>1029</v>
      </c>
      <c r="J266" t="s">
        <v>20</v>
      </c>
      <c r="K266">
        <v>1</v>
      </c>
      <c r="L266" t="s">
        <v>21</v>
      </c>
      <c r="M266">
        <v>1998</v>
      </c>
      <c r="N266">
        <v>7922.3640218645096</v>
      </c>
      <c r="O266">
        <v>9611.4669904883394</v>
      </c>
      <c r="P266">
        <v>6372.6330355727196</v>
      </c>
    </row>
    <row r="267" spans="1:16" x14ac:dyDescent="0.2">
      <c r="A267">
        <v>6</v>
      </c>
      <c r="B267" t="s">
        <v>16</v>
      </c>
      <c r="C267">
        <v>11</v>
      </c>
      <c r="D267" t="s">
        <v>17</v>
      </c>
      <c r="E267">
        <v>2</v>
      </c>
      <c r="F267" t="s">
        <v>18</v>
      </c>
      <c r="G267">
        <v>13</v>
      </c>
      <c r="H267" t="s">
        <v>29</v>
      </c>
      <c r="I267">
        <v>1029</v>
      </c>
      <c r="J267" t="s">
        <v>20</v>
      </c>
      <c r="K267">
        <v>1</v>
      </c>
      <c r="L267" t="s">
        <v>21</v>
      </c>
      <c r="M267">
        <v>1999</v>
      </c>
      <c r="N267">
        <v>8338.9856171799493</v>
      </c>
      <c r="O267">
        <v>10279.4112616651</v>
      </c>
      <c r="P267">
        <v>6705.5690911889496</v>
      </c>
    </row>
    <row r="268" spans="1:16" x14ac:dyDescent="0.2">
      <c r="A268">
        <v>6</v>
      </c>
      <c r="B268" t="s">
        <v>16</v>
      </c>
      <c r="C268">
        <v>11</v>
      </c>
      <c r="D268" t="s">
        <v>17</v>
      </c>
      <c r="E268">
        <v>2</v>
      </c>
      <c r="F268" t="s">
        <v>18</v>
      </c>
      <c r="G268">
        <v>13</v>
      </c>
      <c r="H268" t="s">
        <v>29</v>
      </c>
      <c r="I268">
        <v>1029</v>
      </c>
      <c r="J268" t="s">
        <v>20</v>
      </c>
      <c r="K268">
        <v>1</v>
      </c>
      <c r="L268" t="s">
        <v>21</v>
      </c>
      <c r="M268">
        <v>2000</v>
      </c>
      <c r="N268">
        <v>8739.4674678924002</v>
      </c>
      <c r="O268">
        <v>10806.232476571</v>
      </c>
      <c r="P268">
        <v>7068.2838973648304</v>
      </c>
    </row>
    <row r="269" spans="1:16" x14ac:dyDescent="0.2">
      <c r="A269">
        <v>6</v>
      </c>
      <c r="B269" t="s">
        <v>16</v>
      </c>
      <c r="C269">
        <v>11</v>
      </c>
      <c r="D269" t="s">
        <v>17</v>
      </c>
      <c r="E269">
        <v>2</v>
      </c>
      <c r="F269" t="s">
        <v>18</v>
      </c>
      <c r="G269">
        <v>13</v>
      </c>
      <c r="H269" t="s">
        <v>29</v>
      </c>
      <c r="I269">
        <v>1029</v>
      </c>
      <c r="J269" t="s">
        <v>20</v>
      </c>
      <c r="K269">
        <v>1</v>
      </c>
      <c r="L269" t="s">
        <v>21</v>
      </c>
      <c r="M269">
        <v>2001</v>
      </c>
      <c r="N269">
        <v>9079.4640417866704</v>
      </c>
      <c r="O269">
        <v>11002.703420812401</v>
      </c>
      <c r="P269">
        <v>7307.8424393117202</v>
      </c>
    </row>
    <row r="270" spans="1:16" x14ac:dyDescent="0.2">
      <c r="A270">
        <v>6</v>
      </c>
      <c r="B270" t="s">
        <v>16</v>
      </c>
      <c r="C270">
        <v>11</v>
      </c>
      <c r="D270" t="s">
        <v>17</v>
      </c>
      <c r="E270">
        <v>2</v>
      </c>
      <c r="F270" t="s">
        <v>18</v>
      </c>
      <c r="G270">
        <v>13</v>
      </c>
      <c r="H270" t="s">
        <v>29</v>
      </c>
      <c r="I270">
        <v>1029</v>
      </c>
      <c r="J270" t="s">
        <v>20</v>
      </c>
      <c r="K270">
        <v>1</v>
      </c>
      <c r="L270" t="s">
        <v>21</v>
      </c>
      <c r="M270">
        <v>2002</v>
      </c>
      <c r="N270">
        <v>9373.5393210000802</v>
      </c>
      <c r="O270">
        <v>11539.8056691374</v>
      </c>
      <c r="P270">
        <v>7554.9649461897698</v>
      </c>
    </row>
    <row r="271" spans="1:16" x14ac:dyDescent="0.2">
      <c r="A271">
        <v>6</v>
      </c>
      <c r="B271" t="s">
        <v>16</v>
      </c>
      <c r="C271">
        <v>11</v>
      </c>
      <c r="D271" t="s">
        <v>17</v>
      </c>
      <c r="E271">
        <v>2</v>
      </c>
      <c r="F271" t="s">
        <v>18</v>
      </c>
      <c r="G271">
        <v>13</v>
      </c>
      <c r="H271" t="s">
        <v>29</v>
      </c>
      <c r="I271">
        <v>1029</v>
      </c>
      <c r="J271" t="s">
        <v>20</v>
      </c>
      <c r="K271">
        <v>1</v>
      </c>
      <c r="L271" t="s">
        <v>21</v>
      </c>
      <c r="M271">
        <v>2003</v>
      </c>
      <c r="N271">
        <v>9674.3249212959199</v>
      </c>
      <c r="O271">
        <v>11994.786448679901</v>
      </c>
      <c r="P271">
        <v>7629.0840028788098</v>
      </c>
    </row>
    <row r="272" spans="1:16" x14ac:dyDescent="0.2">
      <c r="A272">
        <v>6</v>
      </c>
      <c r="B272" t="s">
        <v>16</v>
      </c>
      <c r="C272">
        <v>11</v>
      </c>
      <c r="D272" t="s">
        <v>17</v>
      </c>
      <c r="E272">
        <v>2</v>
      </c>
      <c r="F272" t="s">
        <v>18</v>
      </c>
      <c r="G272">
        <v>13</v>
      </c>
      <c r="H272" t="s">
        <v>29</v>
      </c>
      <c r="I272">
        <v>1029</v>
      </c>
      <c r="J272" t="s">
        <v>20</v>
      </c>
      <c r="K272">
        <v>1</v>
      </c>
      <c r="L272" t="s">
        <v>21</v>
      </c>
      <c r="M272">
        <v>2004</v>
      </c>
      <c r="N272">
        <v>9930.1110923926208</v>
      </c>
      <c r="O272">
        <v>12276.4355822243</v>
      </c>
      <c r="P272">
        <v>7875.3941964673604</v>
      </c>
    </row>
    <row r="273" spans="1:16" x14ac:dyDescent="0.2">
      <c r="A273">
        <v>6</v>
      </c>
      <c r="B273" t="s">
        <v>16</v>
      </c>
      <c r="C273">
        <v>11</v>
      </c>
      <c r="D273" t="s">
        <v>17</v>
      </c>
      <c r="E273">
        <v>2</v>
      </c>
      <c r="F273" t="s">
        <v>18</v>
      </c>
      <c r="G273">
        <v>13</v>
      </c>
      <c r="H273" t="s">
        <v>29</v>
      </c>
      <c r="I273">
        <v>1029</v>
      </c>
      <c r="J273" t="s">
        <v>20</v>
      </c>
      <c r="K273">
        <v>1</v>
      </c>
      <c r="L273" t="s">
        <v>21</v>
      </c>
      <c r="M273">
        <v>2005</v>
      </c>
      <c r="N273">
        <v>10210.121621436399</v>
      </c>
      <c r="O273">
        <v>12618.5877818135</v>
      </c>
      <c r="P273">
        <v>8168.8857921040199</v>
      </c>
    </row>
    <row r="274" spans="1:16" x14ac:dyDescent="0.2">
      <c r="A274">
        <v>6</v>
      </c>
      <c r="B274" t="s">
        <v>16</v>
      </c>
      <c r="C274">
        <v>11</v>
      </c>
      <c r="D274" t="s">
        <v>17</v>
      </c>
      <c r="E274">
        <v>2</v>
      </c>
      <c r="F274" t="s">
        <v>18</v>
      </c>
      <c r="G274">
        <v>13</v>
      </c>
      <c r="H274" t="s">
        <v>29</v>
      </c>
      <c r="I274">
        <v>1029</v>
      </c>
      <c r="J274" t="s">
        <v>20</v>
      </c>
      <c r="K274">
        <v>1</v>
      </c>
      <c r="L274" t="s">
        <v>21</v>
      </c>
      <c r="M274">
        <v>2006</v>
      </c>
      <c r="N274">
        <v>10462.967924521099</v>
      </c>
      <c r="O274">
        <v>13014.1684377244</v>
      </c>
      <c r="P274">
        <v>8424.4605000116699</v>
      </c>
    </row>
    <row r="275" spans="1:16" x14ac:dyDescent="0.2">
      <c r="A275">
        <v>6</v>
      </c>
      <c r="B275" t="s">
        <v>16</v>
      </c>
      <c r="C275">
        <v>11</v>
      </c>
      <c r="D275" t="s">
        <v>17</v>
      </c>
      <c r="E275">
        <v>2</v>
      </c>
      <c r="F275" t="s">
        <v>18</v>
      </c>
      <c r="G275">
        <v>13</v>
      </c>
      <c r="H275" t="s">
        <v>29</v>
      </c>
      <c r="I275">
        <v>1029</v>
      </c>
      <c r="J275" t="s">
        <v>20</v>
      </c>
      <c r="K275">
        <v>1</v>
      </c>
      <c r="L275" t="s">
        <v>21</v>
      </c>
      <c r="M275">
        <v>2007</v>
      </c>
      <c r="N275">
        <v>10777.698498797199</v>
      </c>
      <c r="O275">
        <v>13589.110441672199</v>
      </c>
      <c r="P275">
        <v>8492.6359430449193</v>
      </c>
    </row>
    <row r="276" spans="1:16" x14ac:dyDescent="0.2">
      <c r="A276">
        <v>6</v>
      </c>
      <c r="B276" t="s">
        <v>16</v>
      </c>
      <c r="C276">
        <v>11</v>
      </c>
      <c r="D276" t="s">
        <v>17</v>
      </c>
      <c r="E276">
        <v>2</v>
      </c>
      <c r="F276" t="s">
        <v>18</v>
      </c>
      <c r="G276">
        <v>13</v>
      </c>
      <c r="H276" t="s">
        <v>29</v>
      </c>
      <c r="I276">
        <v>1029</v>
      </c>
      <c r="J276" t="s">
        <v>20</v>
      </c>
      <c r="K276">
        <v>1</v>
      </c>
      <c r="L276" t="s">
        <v>21</v>
      </c>
      <c r="M276">
        <v>2008</v>
      </c>
      <c r="N276">
        <v>11101.785517054799</v>
      </c>
      <c r="O276">
        <v>13848.030281072201</v>
      </c>
      <c r="P276">
        <v>8839.8650711333703</v>
      </c>
    </row>
    <row r="277" spans="1:16" x14ac:dyDescent="0.2">
      <c r="A277">
        <v>6</v>
      </c>
      <c r="B277" t="s">
        <v>16</v>
      </c>
      <c r="C277">
        <v>11</v>
      </c>
      <c r="D277" t="s">
        <v>17</v>
      </c>
      <c r="E277">
        <v>2</v>
      </c>
      <c r="F277" t="s">
        <v>18</v>
      </c>
      <c r="G277">
        <v>13</v>
      </c>
      <c r="H277" t="s">
        <v>29</v>
      </c>
      <c r="I277">
        <v>1029</v>
      </c>
      <c r="J277" t="s">
        <v>20</v>
      </c>
      <c r="K277">
        <v>1</v>
      </c>
      <c r="L277" t="s">
        <v>21</v>
      </c>
      <c r="M277">
        <v>2009</v>
      </c>
      <c r="N277">
        <v>11443.0404256854</v>
      </c>
      <c r="O277">
        <v>14463.7418595216</v>
      </c>
      <c r="P277">
        <v>8963.5564048507695</v>
      </c>
    </row>
    <row r="278" spans="1:16" x14ac:dyDescent="0.2">
      <c r="A278">
        <v>6</v>
      </c>
      <c r="B278" t="s">
        <v>16</v>
      </c>
      <c r="C278">
        <v>11</v>
      </c>
      <c r="D278" t="s">
        <v>17</v>
      </c>
      <c r="E278">
        <v>2</v>
      </c>
      <c r="F278" t="s">
        <v>18</v>
      </c>
      <c r="G278">
        <v>13</v>
      </c>
      <c r="H278" t="s">
        <v>29</v>
      </c>
      <c r="I278">
        <v>1029</v>
      </c>
      <c r="J278" t="s">
        <v>20</v>
      </c>
      <c r="K278">
        <v>1</v>
      </c>
      <c r="L278" t="s">
        <v>21</v>
      </c>
      <c r="M278">
        <v>2010</v>
      </c>
      <c r="N278">
        <v>11820.9121447244</v>
      </c>
      <c r="O278">
        <v>14600.403208379899</v>
      </c>
      <c r="P278">
        <v>9331.1109901091404</v>
      </c>
    </row>
    <row r="279" spans="1:16" x14ac:dyDescent="0.2">
      <c r="A279">
        <v>6</v>
      </c>
      <c r="B279" t="s">
        <v>16</v>
      </c>
      <c r="C279">
        <v>11</v>
      </c>
      <c r="D279" t="s">
        <v>17</v>
      </c>
      <c r="E279">
        <v>2</v>
      </c>
      <c r="F279" t="s">
        <v>18</v>
      </c>
      <c r="G279">
        <v>13</v>
      </c>
      <c r="H279" t="s">
        <v>29</v>
      </c>
      <c r="I279">
        <v>1029</v>
      </c>
      <c r="J279" t="s">
        <v>20</v>
      </c>
      <c r="K279">
        <v>1</v>
      </c>
      <c r="L279" t="s">
        <v>21</v>
      </c>
      <c r="M279">
        <v>2011</v>
      </c>
      <c r="N279">
        <v>12225.485514895099</v>
      </c>
      <c r="O279">
        <v>15521.6732473594</v>
      </c>
      <c r="P279">
        <v>9660.8818671939698</v>
      </c>
    </row>
    <row r="280" spans="1:16" x14ac:dyDescent="0.2">
      <c r="A280">
        <v>6</v>
      </c>
      <c r="B280" t="s">
        <v>16</v>
      </c>
      <c r="C280">
        <v>11</v>
      </c>
      <c r="D280" t="s">
        <v>17</v>
      </c>
      <c r="E280">
        <v>2</v>
      </c>
      <c r="F280" t="s">
        <v>18</v>
      </c>
      <c r="G280">
        <v>13</v>
      </c>
      <c r="H280" t="s">
        <v>29</v>
      </c>
      <c r="I280">
        <v>1029</v>
      </c>
      <c r="J280" t="s">
        <v>20</v>
      </c>
      <c r="K280">
        <v>1</v>
      </c>
      <c r="L280" t="s">
        <v>21</v>
      </c>
      <c r="M280">
        <v>2012</v>
      </c>
      <c r="N280">
        <v>12400.8033762827</v>
      </c>
      <c r="O280">
        <v>15767.0217412933</v>
      </c>
      <c r="P280">
        <v>9589.7830695466</v>
      </c>
    </row>
    <row r="281" spans="1:16" x14ac:dyDescent="0.2">
      <c r="A281">
        <v>6</v>
      </c>
      <c r="B281" t="s">
        <v>16</v>
      </c>
      <c r="C281">
        <v>11</v>
      </c>
      <c r="D281" t="s">
        <v>17</v>
      </c>
      <c r="E281">
        <v>2</v>
      </c>
      <c r="F281" t="s">
        <v>18</v>
      </c>
      <c r="G281">
        <v>13</v>
      </c>
      <c r="H281" t="s">
        <v>29</v>
      </c>
      <c r="I281">
        <v>1029</v>
      </c>
      <c r="J281" t="s">
        <v>20</v>
      </c>
      <c r="K281">
        <v>1</v>
      </c>
      <c r="L281" t="s">
        <v>21</v>
      </c>
      <c r="M281">
        <v>2013</v>
      </c>
      <c r="N281">
        <v>12638.606549829499</v>
      </c>
      <c r="O281">
        <v>15772.164683144099</v>
      </c>
      <c r="P281">
        <v>9629.8756649817096</v>
      </c>
    </row>
    <row r="282" spans="1:16" x14ac:dyDescent="0.2">
      <c r="A282">
        <v>6</v>
      </c>
      <c r="B282" t="s">
        <v>16</v>
      </c>
      <c r="C282">
        <v>11</v>
      </c>
      <c r="D282" t="s">
        <v>17</v>
      </c>
      <c r="E282">
        <v>2</v>
      </c>
      <c r="F282" t="s">
        <v>18</v>
      </c>
      <c r="G282">
        <v>13</v>
      </c>
      <c r="H282" t="s">
        <v>29</v>
      </c>
      <c r="I282">
        <v>1029</v>
      </c>
      <c r="J282" t="s">
        <v>20</v>
      </c>
      <c r="K282">
        <v>1</v>
      </c>
      <c r="L282" t="s">
        <v>21</v>
      </c>
      <c r="M282">
        <v>2014</v>
      </c>
      <c r="N282">
        <v>12912.176713295799</v>
      </c>
      <c r="O282">
        <v>16542.1137251521</v>
      </c>
      <c r="P282">
        <v>9815.8192040059403</v>
      </c>
    </row>
    <row r="283" spans="1:16" x14ac:dyDescent="0.2">
      <c r="A283">
        <v>6</v>
      </c>
      <c r="B283" t="s">
        <v>16</v>
      </c>
      <c r="C283">
        <v>11</v>
      </c>
      <c r="D283" t="s">
        <v>17</v>
      </c>
      <c r="E283">
        <v>2</v>
      </c>
      <c r="F283" t="s">
        <v>18</v>
      </c>
      <c r="G283">
        <v>13</v>
      </c>
      <c r="H283" t="s">
        <v>29</v>
      </c>
      <c r="I283">
        <v>1029</v>
      </c>
      <c r="J283" t="s">
        <v>20</v>
      </c>
      <c r="K283">
        <v>1</v>
      </c>
      <c r="L283" t="s">
        <v>21</v>
      </c>
      <c r="M283">
        <v>2015</v>
      </c>
      <c r="N283">
        <v>13187.9334780186</v>
      </c>
      <c r="O283">
        <v>16909.028563559099</v>
      </c>
      <c r="P283">
        <v>10303.7754072024</v>
      </c>
    </row>
    <row r="284" spans="1:16" x14ac:dyDescent="0.2">
      <c r="A284">
        <v>6</v>
      </c>
      <c r="B284" t="s">
        <v>16</v>
      </c>
      <c r="C284">
        <v>11</v>
      </c>
      <c r="D284" t="s">
        <v>17</v>
      </c>
      <c r="E284">
        <v>2</v>
      </c>
      <c r="F284" t="s">
        <v>18</v>
      </c>
      <c r="G284">
        <v>13</v>
      </c>
      <c r="H284" t="s">
        <v>29</v>
      </c>
      <c r="I284">
        <v>1029</v>
      </c>
      <c r="J284" t="s">
        <v>20</v>
      </c>
      <c r="K284">
        <v>1</v>
      </c>
      <c r="L284" t="s">
        <v>21</v>
      </c>
      <c r="M284">
        <v>2016</v>
      </c>
      <c r="N284">
        <v>13544.355475285</v>
      </c>
      <c r="O284">
        <v>17685.0050269688</v>
      </c>
      <c r="P284">
        <v>10343.793700767499</v>
      </c>
    </row>
    <row r="285" spans="1:16" x14ac:dyDescent="0.2">
      <c r="A285">
        <v>6</v>
      </c>
      <c r="B285" t="s">
        <v>16</v>
      </c>
      <c r="C285">
        <v>11</v>
      </c>
      <c r="D285" t="s">
        <v>17</v>
      </c>
      <c r="E285">
        <v>2</v>
      </c>
      <c r="F285" t="s">
        <v>18</v>
      </c>
      <c r="G285">
        <v>13</v>
      </c>
      <c r="H285" t="s">
        <v>29</v>
      </c>
      <c r="I285">
        <v>1029</v>
      </c>
      <c r="J285" t="s">
        <v>20</v>
      </c>
      <c r="K285">
        <v>1</v>
      </c>
      <c r="L285" t="s">
        <v>21</v>
      </c>
      <c r="M285">
        <v>2017</v>
      </c>
      <c r="N285">
        <v>13906.8758978269</v>
      </c>
      <c r="O285">
        <v>18503.598094346198</v>
      </c>
      <c r="P285">
        <v>10632.2921830045</v>
      </c>
    </row>
    <row r="286" spans="1:16" x14ac:dyDescent="0.2">
      <c r="A286">
        <v>6</v>
      </c>
      <c r="B286" t="s">
        <v>16</v>
      </c>
      <c r="C286">
        <v>11</v>
      </c>
      <c r="D286" t="s">
        <v>17</v>
      </c>
      <c r="E286">
        <v>2</v>
      </c>
      <c r="F286" t="s">
        <v>18</v>
      </c>
      <c r="G286">
        <v>13</v>
      </c>
      <c r="H286" t="s">
        <v>29</v>
      </c>
      <c r="I286">
        <v>1029</v>
      </c>
      <c r="J286" t="s">
        <v>20</v>
      </c>
      <c r="K286">
        <v>1</v>
      </c>
      <c r="L286" t="s">
        <v>21</v>
      </c>
      <c r="M286">
        <v>2018</v>
      </c>
      <c r="N286">
        <v>14245.826551103301</v>
      </c>
      <c r="O286">
        <v>18139.096937284201</v>
      </c>
      <c r="P286">
        <v>10677.0164340309</v>
      </c>
    </row>
    <row r="287" spans="1:16" x14ac:dyDescent="0.2">
      <c r="A287">
        <v>6</v>
      </c>
      <c r="B287" t="s">
        <v>16</v>
      </c>
      <c r="C287">
        <v>11</v>
      </c>
      <c r="D287" t="s">
        <v>17</v>
      </c>
      <c r="E287">
        <v>2</v>
      </c>
      <c r="F287" t="s">
        <v>18</v>
      </c>
      <c r="G287">
        <v>13</v>
      </c>
      <c r="H287" t="s">
        <v>29</v>
      </c>
      <c r="I287">
        <v>1029</v>
      </c>
      <c r="J287" t="s">
        <v>20</v>
      </c>
      <c r="K287">
        <v>1</v>
      </c>
      <c r="L287" t="s">
        <v>21</v>
      </c>
      <c r="M287">
        <v>2019</v>
      </c>
      <c r="N287">
        <v>14561.9101198022</v>
      </c>
      <c r="O287">
        <v>18764.951189701798</v>
      </c>
      <c r="P287">
        <v>11090.806547832401</v>
      </c>
    </row>
    <row r="288" spans="1:16" x14ac:dyDescent="0.2">
      <c r="A288">
        <v>6</v>
      </c>
      <c r="B288" t="s">
        <v>16</v>
      </c>
      <c r="C288">
        <v>11</v>
      </c>
      <c r="D288" t="s">
        <v>17</v>
      </c>
      <c r="E288">
        <v>2</v>
      </c>
      <c r="F288" t="s">
        <v>18</v>
      </c>
      <c r="G288">
        <v>13</v>
      </c>
      <c r="H288" t="s">
        <v>29</v>
      </c>
      <c r="I288">
        <v>1029</v>
      </c>
      <c r="J288" t="s">
        <v>20</v>
      </c>
      <c r="K288">
        <v>1</v>
      </c>
      <c r="L288" t="s">
        <v>21</v>
      </c>
      <c r="M288">
        <v>2020</v>
      </c>
      <c r="N288">
        <v>14823.1672580633</v>
      </c>
      <c r="O288">
        <v>19531.2517979841</v>
      </c>
      <c r="P288">
        <v>11283.5797070065</v>
      </c>
    </row>
    <row r="289" spans="1:16" x14ac:dyDescent="0.2">
      <c r="A289">
        <v>6</v>
      </c>
      <c r="B289" t="s">
        <v>16</v>
      </c>
      <c r="C289">
        <v>11</v>
      </c>
      <c r="D289" t="s">
        <v>17</v>
      </c>
      <c r="E289">
        <v>2</v>
      </c>
      <c r="F289" t="s">
        <v>18</v>
      </c>
      <c r="G289">
        <v>13</v>
      </c>
      <c r="H289" t="s">
        <v>29</v>
      </c>
      <c r="I289">
        <v>1029</v>
      </c>
      <c r="J289" t="s">
        <v>20</v>
      </c>
      <c r="K289">
        <v>1</v>
      </c>
      <c r="L289" t="s">
        <v>21</v>
      </c>
      <c r="M289">
        <v>2021</v>
      </c>
      <c r="N289">
        <v>14964.9428978222</v>
      </c>
      <c r="O289">
        <v>19998.403200999699</v>
      </c>
      <c r="P289">
        <v>11345.147807694801</v>
      </c>
    </row>
    <row r="290" spans="1:16" x14ac:dyDescent="0.2">
      <c r="A290">
        <v>6</v>
      </c>
      <c r="B290" t="s">
        <v>16</v>
      </c>
      <c r="C290">
        <v>11</v>
      </c>
      <c r="D290" t="s">
        <v>17</v>
      </c>
      <c r="E290">
        <v>2</v>
      </c>
      <c r="F290" t="s">
        <v>18</v>
      </c>
      <c r="G290">
        <v>14</v>
      </c>
      <c r="H290" t="s">
        <v>30</v>
      </c>
      <c r="I290">
        <v>1029</v>
      </c>
      <c r="J290" t="s">
        <v>20</v>
      </c>
      <c r="K290">
        <v>1</v>
      </c>
      <c r="L290" t="s">
        <v>21</v>
      </c>
      <c r="M290">
        <v>1990</v>
      </c>
      <c r="N290">
        <v>6530.4355905044904</v>
      </c>
      <c r="O290">
        <v>7902.0366601674596</v>
      </c>
      <c r="P290">
        <v>5257.3754332484496</v>
      </c>
    </row>
    <row r="291" spans="1:16" x14ac:dyDescent="0.2">
      <c r="A291">
        <v>6</v>
      </c>
      <c r="B291" t="s">
        <v>16</v>
      </c>
      <c r="C291">
        <v>11</v>
      </c>
      <c r="D291" t="s">
        <v>17</v>
      </c>
      <c r="E291">
        <v>2</v>
      </c>
      <c r="F291" t="s">
        <v>18</v>
      </c>
      <c r="G291">
        <v>14</v>
      </c>
      <c r="H291" t="s">
        <v>30</v>
      </c>
      <c r="I291">
        <v>1029</v>
      </c>
      <c r="J291" t="s">
        <v>20</v>
      </c>
      <c r="K291">
        <v>1</v>
      </c>
      <c r="L291" t="s">
        <v>21</v>
      </c>
      <c r="M291">
        <v>1991</v>
      </c>
      <c r="N291">
        <v>6691.6068508206699</v>
      </c>
      <c r="O291">
        <v>7998.4316658560801</v>
      </c>
      <c r="P291">
        <v>5425.1127503656899</v>
      </c>
    </row>
    <row r="292" spans="1:16" x14ac:dyDescent="0.2">
      <c r="A292">
        <v>6</v>
      </c>
      <c r="B292" t="s">
        <v>16</v>
      </c>
      <c r="C292">
        <v>11</v>
      </c>
      <c r="D292" t="s">
        <v>17</v>
      </c>
      <c r="E292">
        <v>2</v>
      </c>
      <c r="F292" t="s">
        <v>18</v>
      </c>
      <c r="G292">
        <v>14</v>
      </c>
      <c r="H292" t="s">
        <v>30</v>
      </c>
      <c r="I292">
        <v>1029</v>
      </c>
      <c r="J292" t="s">
        <v>20</v>
      </c>
      <c r="K292">
        <v>1</v>
      </c>
      <c r="L292" t="s">
        <v>21</v>
      </c>
      <c r="M292">
        <v>1992</v>
      </c>
      <c r="N292">
        <v>6846.6489606994701</v>
      </c>
      <c r="O292">
        <v>8218.9638731040704</v>
      </c>
      <c r="P292">
        <v>5587.2788947608797</v>
      </c>
    </row>
    <row r="293" spans="1:16" x14ac:dyDescent="0.2">
      <c r="A293">
        <v>6</v>
      </c>
      <c r="B293" t="s">
        <v>16</v>
      </c>
      <c r="C293">
        <v>11</v>
      </c>
      <c r="D293" t="s">
        <v>17</v>
      </c>
      <c r="E293">
        <v>2</v>
      </c>
      <c r="F293" t="s">
        <v>18</v>
      </c>
      <c r="G293">
        <v>14</v>
      </c>
      <c r="H293" t="s">
        <v>30</v>
      </c>
      <c r="I293">
        <v>1029</v>
      </c>
      <c r="J293" t="s">
        <v>20</v>
      </c>
      <c r="K293">
        <v>1</v>
      </c>
      <c r="L293" t="s">
        <v>21</v>
      </c>
      <c r="M293">
        <v>1993</v>
      </c>
      <c r="N293">
        <v>7055.9405795597104</v>
      </c>
      <c r="O293">
        <v>8384.0209893518695</v>
      </c>
      <c r="P293">
        <v>5785.3443253738196</v>
      </c>
    </row>
    <row r="294" spans="1:16" x14ac:dyDescent="0.2">
      <c r="A294">
        <v>6</v>
      </c>
      <c r="B294" t="s">
        <v>16</v>
      </c>
      <c r="C294">
        <v>11</v>
      </c>
      <c r="D294" t="s">
        <v>17</v>
      </c>
      <c r="E294">
        <v>2</v>
      </c>
      <c r="F294" t="s">
        <v>18</v>
      </c>
      <c r="G294">
        <v>14</v>
      </c>
      <c r="H294" t="s">
        <v>30</v>
      </c>
      <c r="I294">
        <v>1029</v>
      </c>
      <c r="J294" t="s">
        <v>20</v>
      </c>
      <c r="K294">
        <v>1</v>
      </c>
      <c r="L294" t="s">
        <v>21</v>
      </c>
      <c r="M294">
        <v>1994</v>
      </c>
      <c r="N294">
        <v>7253.5509187404596</v>
      </c>
      <c r="O294">
        <v>8754.68644995471</v>
      </c>
      <c r="P294">
        <v>5837.9977393012496</v>
      </c>
    </row>
    <row r="295" spans="1:16" x14ac:dyDescent="0.2">
      <c r="A295">
        <v>6</v>
      </c>
      <c r="B295" t="s">
        <v>16</v>
      </c>
      <c r="C295">
        <v>11</v>
      </c>
      <c r="D295" t="s">
        <v>17</v>
      </c>
      <c r="E295">
        <v>2</v>
      </c>
      <c r="F295" t="s">
        <v>18</v>
      </c>
      <c r="G295">
        <v>14</v>
      </c>
      <c r="H295" t="s">
        <v>30</v>
      </c>
      <c r="I295">
        <v>1029</v>
      </c>
      <c r="J295" t="s">
        <v>20</v>
      </c>
      <c r="K295">
        <v>1</v>
      </c>
      <c r="L295" t="s">
        <v>21</v>
      </c>
      <c r="M295">
        <v>1995</v>
      </c>
      <c r="N295">
        <v>7529.7767573729598</v>
      </c>
      <c r="O295">
        <v>9061.2193269164509</v>
      </c>
      <c r="P295">
        <v>6105.0897451457004</v>
      </c>
    </row>
    <row r="296" spans="1:16" x14ac:dyDescent="0.2">
      <c r="A296">
        <v>6</v>
      </c>
      <c r="B296" t="s">
        <v>16</v>
      </c>
      <c r="C296">
        <v>11</v>
      </c>
      <c r="D296" t="s">
        <v>17</v>
      </c>
      <c r="E296">
        <v>2</v>
      </c>
      <c r="F296" t="s">
        <v>18</v>
      </c>
      <c r="G296">
        <v>14</v>
      </c>
      <c r="H296" t="s">
        <v>30</v>
      </c>
      <c r="I296">
        <v>1029</v>
      </c>
      <c r="J296" t="s">
        <v>20</v>
      </c>
      <c r="K296">
        <v>1</v>
      </c>
      <c r="L296" t="s">
        <v>21</v>
      </c>
      <c r="M296">
        <v>1996</v>
      </c>
      <c r="N296">
        <v>7764.9793631990597</v>
      </c>
      <c r="O296">
        <v>9441.2694710291598</v>
      </c>
      <c r="P296">
        <v>6261.2760087910601</v>
      </c>
    </row>
    <row r="297" spans="1:16" x14ac:dyDescent="0.2">
      <c r="A297">
        <v>6</v>
      </c>
      <c r="B297" t="s">
        <v>16</v>
      </c>
      <c r="C297">
        <v>11</v>
      </c>
      <c r="D297" t="s">
        <v>17</v>
      </c>
      <c r="E297">
        <v>2</v>
      </c>
      <c r="F297" t="s">
        <v>18</v>
      </c>
      <c r="G297">
        <v>14</v>
      </c>
      <c r="H297" t="s">
        <v>30</v>
      </c>
      <c r="I297">
        <v>1029</v>
      </c>
      <c r="J297" t="s">
        <v>20</v>
      </c>
      <c r="K297">
        <v>1</v>
      </c>
      <c r="L297" t="s">
        <v>21</v>
      </c>
      <c r="M297">
        <v>1997</v>
      </c>
      <c r="N297">
        <v>8188.0835538486099</v>
      </c>
      <c r="O297">
        <v>10102.955226264199</v>
      </c>
      <c r="P297">
        <v>6652.1221543478596</v>
      </c>
    </row>
    <row r="298" spans="1:16" x14ac:dyDescent="0.2">
      <c r="A298">
        <v>6</v>
      </c>
      <c r="B298" t="s">
        <v>16</v>
      </c>
      <c r="C298">
        <v>11</v>
      </c>
      <c r="D298" t="s">
        <v>17</v>
      </c>
      <c r="E298">
        <v>2</v>
      </c>
      <c r="F298" t="s">
        <v>18</v>
      </c>
      <c r="G298">
        <v>14</v>
      </c>
      <c r="H298" t="s">
        <v>30</v>
      </c>
      <c r="I298">
        <v>1029</v>
      </c>
      <c r="J298" t="s">
        <v>20</v>
      </c>
      <c r="K298">
        <v>1</v>
      </c>
      <c r="L298" t="s">
        <v>21</v>
      </c>
      <c r="M298">
        <v>1998</v>
      </c>
      <c r="N298">
        <v>8670.7862696137508</v>
      </c>
      <c r="O298">
        <v>10475.8275185437</v>
      </c>
      <c r="P298">
        <v>7014.9890386032002</v>
      </c>
    </row>
    <row r="299" spans="1:16" x14ac:dyDescent="0.2">
      <c r="A299">
        <v>6</v>
      </c>
      <c r="B299" t="s">
        <v>16</v>
      </c>
      <c r="C299">
        <v>11</v>
      </c>
      <c r="D299" t="s">
        <v>17</v>
      </c>
      <c r="E299">
        <v>2</v>
      </c>
      <c r="F299" t="s">
        <v>18</v>
      </c>
      <c r="G299">
        <v>14</v>
      </c>
      <c r="H299" t="s">
        <v>30</v>
      </c>
      <c r="I299">
        <v>1029</v>
      </c>
      <c r="J299" t="s">
        <v>20</v>
      </c>
      <c r="K299">
        <v>1</v>
      </c>
      <c r="L299" t="s">
        <v>21</v>
      </c>
      <c r="M299">
        <v>1999</v>
      </c>
      <c r="N299">
        <v>9168.9805741784094</v>
      </c>
      <c r="O299">
        <v>11360.519240469701</v>
      </c>
      <c r="P299">
        <v>7275.2878481642701</v>
      </c>
    </row>
    <row r="300" spans="1:16" x14ac:dyDescent="0.2">
      <c r="A300">
        <v>6</v>
      </c>
      <c r="B300" t="s">
        <v>16</v>
      </c>
      <c r="C300">
        <v>11</v>
      </c>
      <c r="D300" t="s">
        <v>17</v>
      </c>
      <c r="E300">
        <v>2</v>
      </c>
      <c r="F300" t="s">
        <v>18</v>
      </c>
      <c r="G300">
        <v>14</v>
      </c>
      <c r="H300" t="s">
        <v>30</v>
      </c>
      <c r="I300">
        <v>1029</v>
      </c>
      <c r="J300" t="s">
        <v>20</v>
      </c>
      <c r="K300">
        <v>1</v>
      </c>
      <c r="L300" t="s">
        <v>21</v>
      </c>
      <c r="M300">
        <v>2000</v>
      </c>
      <c r="N300">
        <v>9570.4725373566398</v>
      </c>
      <c r="O300">
        <v>11792.6675159263</v>
      </c>
      <c r="P300">
        <v>7756.7878544713303</v>
      </c>
    </row>
    <row r="301" spans="1:16" x14ac:dyDescent="0.2">
      <c r="A301">
        <v>6</v>
      </c>
      <c r="B301" t="s">
        <v>16</v>
      </c>
      <c r="C301">
        <v>11</v>
      </c>
      <c r="D301" t="s">
        <v>17</v>
      </c>
      <c r="E301">
        <v>2</v>
      </c>
      <c r="F301" t="s">
        <v>18</v>
      </c>
      <c r="G301">
        <v>14</v>
      </c>
      <c r="H301" t="s">
        <v>30</v>
      </c>
      <c r="I301">
        <v>1029</v>
      </c>
      <c r="J301" t="s">
        <v>20</v>
      </c>
      <c r="K301">
        <v>1</v>
      </c>
      <c r="L301" t="s">
        <v>21</v>
      </c>
      <c r="M301">
        <v>2001</v>
      </c>
      <c r="N301">
        <v>10049.839860906401</v>
      </c>
      <c r="O301">
        <v>12057.323181551101</v>
      </c>
      <c r="P301">
        <v>8103.7904390251197</v>
      </c>
    </row>
    <row r="302" spans="1:16" x14ac:dyDescent="0.2">
      <c r="A302">
        <v>6</v>
      </c>
      <c r="B302" t="s">
        <v>16</v>
      </c>
      <c r="C302">
        <v>11</v>
      </c>
      <c r="D302" t="s">
        <v>17</v>
      </c>
      <c r="E302">
        <v>2</v>
      </c>
      <c r="F302" t="s">
        <v>18</v>
      </c>
      <c r="G302">
        <v>14</v>
      </c>
      <c r="H302" t="s">
        <v>30</v>
      </c>
      <c r="I302">
        <v>1029</v>
      </c>
      <c r="J302" t="s">
        <v>20</v>
      </c>
      <c r="K302">
        <v>1</v>
      </c>
      <c r="L302" t="s">
        <v>21</v>
      </c>
      <c r="M302">
        <v>2002</v>
      </c>
      <c r="N302">
        <v>10474.030992231799</v>
      </c>
      <c r="O302">
        <v>12881.2464463531</v>
      </c>
      <c r="P302">
        <v>8433.3612357165402</v>
      </c>
    </row>
    <row r="303" spans="1:16" x14ac:dyDescent="0.2">
      <c r="A303">
        <v>6</v>
      </c>
      <c r="B303" t="s">
        <v>16</v>
      </c>
      <c r="C303">
        <v>11</v>
      </c>
      <c r="D303" t="s">
        <v>17</v>
      </c>
      <c r="E303">
        <v>2</v>
      </c>
      <c r="F303" t="s">
        <v>18</v>
      </c>
      <c r="G303">
        <v>14</v>
      </c>
      <c r="H303" t="s">
        <v>30</v>
      </c>
      <c r="I303">
        <v>1029</v>
      </c>
      <c r="J303" t="s">
        <v>20</v>
      </c>
      <c r="K303">
        <v>1</v>
      </c>
      <c r="L303" t="s">
        <v>21</v>
      </c>
      <c r="M303">
        <v>2003</v>
      </c>
      <c r="N303">
        <v>10915.404311443301</v>
      </c>
      <c r="O303">
        <v>13579.5603445248</v>
      </c>
      <c r="P303">
        <v>8616.6584699410796</v>
      </c>
    </row>
    <row r="304" spans="1:16" x14ac:dyDescent="0.2">
      <c r="A304">
        <v>6</v>
      </c>
      <c r="B304" t="s">
        <v>16</v>
      </c>
      <c r="C304">
        <v>11</v>
      </c>
      <c r="D304" t="s">
        <v>17</v>
      </c>
      <c r="E304">
        <v>2</v>
      </c>
      <c r="F304" t="s">
        <v>18</v>
      </c>
      <c r="G304">
        <v>14</v>
      </c>
      <c r="H304" t="s">
        <v>30</v>
      </c>
      <c r="I304">
        <v>1029</v>
      </c>
      <c r="J304" t="s">
        <v>20</v>
      </c>
      <c r="K304">
        <v>1</v>
      </c>
      <c r="L304" t="s">
        <v>21</v>
      </c>
      <c r="M304">
        <v>2004</v>
      </c>
      <c r="N304">
        <v>11304.2103074677</v>
      </c>
      <c r="O304">
        <v>13896.8897904285</v>
      </c>
      <c r="P304">
        <v>9104.9747294979406</v>
      </c>
    </row>
    <row r="305" spans="1:16" x14ac:dyDescent="0.2">
      <c r="A305">
        <v>6</v>
      </c>
      <c r="B305" t="s">
        <v>16</v>
      </c>
      <c r="C305">
        <v>11</v>
      </c>
      <c r="D305" t="s">
        <v>17</v>
      </c>
      <c r="E305">
        <v>2</v>
      </c>
      <c r="F305" t="s">
        <v>18</v>
      </c>
      <c r="G305">
        <v>14</v>
      </c>
      <c r="H305" t="s">
        <v>30</v>
      </c>
      <c r="I305">
        <v>1029</v>
      </c>
      <c r="J305" t="s">
        <v>20</v>
      </c>
      <c r="K305">
        <v>1</v>
      </c>
      <c r="L305" t="s">
        <v>21</v>
      </c>
      <c r="M305">
        <v>2005</v>
      </c>
      <c r="N305">
        <v>11726.594509901701</v>
      </c>
      <c r="O305">
        <v>14439.6148126639</v>
      </c>
      <c r="P305">
        <v>9363.02362008403</v>
      </c>
    </row>
    <row r="306" spans="1:16" x14ac:dyDescent="0.2">
      <c r="A306">
        <v>6</v>
      </c>
      <c r="B306" t="s">
        <v>16</v>
      </c>
      <c r="C306">
        <v>11</v>
      </c>
      <c r="D306" t="s">
        <v>17</v>
      </c>
      <c r="E306">
        <v>2</v>
      </c>
      <c r="F306" t="s">
        <v>18</v>
      </c>
      <c r="G306">
        <v>14</v>
      </c>
      <c r="H306" t="s">
        <v>30</v>
      </c>
      <c r="I306">
        <v>1029</v>
      </c>
      <c r="J306" t="s">
        <v>20</v>
      </c>
      <c r="K306">
        <v>1</v>
      </c>
      <c r="L306" t="s">
        <v>21</v>
      </c>
      <c r="M306">
        <v>2006</v>
      </c>
      <c r="N306">
        <v>12138.2312839566</v>
      </c>
      <c r="O306">
        <v>15117.161442872501</v>
      </c>
      <c r="P306">
        <v>9655.5441403675195</v>
      </c>
    </row>
    <row r="307" spans="1:16" x14ac:dyDescent="0.2">
      <c r="A307">
        <v>6</v>
      </c>
      <c r="B307" t="s">
        <v>16</v>
      </c>
      <c r="C307">
        <v>11</v>
      </c>
      <c r="D307" t="s">
        <v>17</v>
      </c>
      <c r="E307">
        <v>2</v>
      </c>
      <c r="F307" t="s">
        <v>18</v>
      </c>
      <c r="G307">
        <v>14</v>
      </c>
      <c r="H307" t="s">
        <v>30</v>
      </c>
      <c r="I307">
        <v>1029</v>
      </c>
      <c r="J307" t="s">
        <v>20</v>
      </c>
      <c r="K307">
        <v>1</v>
      </c>
      <c r="L307" t="s">
        <v>21</v>
      </c>
      <c r="M307">
        <v>2007</v>
      </c>
      <c r="N307">
        <v>12659.1937981555</v>
      </c>
      <c r="O307">
        <v>15809.301821627099</v>
      </c>
      <c r="P307">
        <v>9880.50275195225</v>
      </c>
    </row>
    <row r="308" spans="1:16" x14ac:dyDescent="0.2">
      <c r="A308">
        <v>6</v>
      </c>
      <c r="B308" t="s">
        <v>16</v>
      </c>
      <c r="C308">
        <v>11</v>
      </c>
      <c r="D308" t="s">
        <v>17</v>
      </c>
      <c r="E308">
        <v>2</v>
      </c>
      <c r="F308" t="s">
        <v>18</v>
      </c>
      <c r="G308">
        <v>14</v>
      </c>
      <c r="H308" t="s">
        <v>30</v>
      </c>
      <c r="I308">
        <v>1029</v>
      </c>
      <c r="J308" t="s">
        <v>20</v>
      </c>
      <c r="K308">
        <v>1</v>
      </c>
      <c r="L308" t="s">
        <v>21</v>
      </c>
      <c r="M308">
        <v>2008</v>
      </c>
      <c r="N308">
        <v>13173.8127214532</v>
      </c>
      <c r="O308">
        <v>16899.875496748398</v>
      </c>
      <c r="P308">
        <v>10401.706798561499</v>
      </c>
    </row>
    <row r="309" spans="1:16" x14ac:dyDescent="0.2">
      <c r="A309">
        <v>6</v>
      </c>
      <c r="B309" t="s">
        <v>16</v>
      </c>
      <c r="C309">
        <v>11</v>
      </c>
      <c r="D309" t="s">
        <v>17</v>
      </c>
      <c r="E309">
        <v>2</v>
      </c>
      <c r="F309" t="s">
        <v>18</v>
      </c>
      <c r="G309">
        <v>14</v>
      </c>
      <c r="H309" t="s">
        <v>30</v>
      </c>
      <c r="I309">
        <v>1029</v>
      </c>
      <c r="J309" t="s">
        <v>20</v>
      </c>
      <c r="K309">
        <v>1</v>
      </c>
      <c r="L309" t="s">
        <v>21</v>
      </c>
      <c r="M309">
        <v>2009</v>
      </c>
      <c r="N309">
        <v>13750.141857689099</v>
      </c>
      <c r="O309">
        <v>17643.9274200982</v>
      </c>
      <c r="P309">
        <v>10644.182656045499</v>
      </c>
    </row>
    <row r="310" spans="1:16" x14ac:dyDescent="0.2">
      <c r="A310">
        <v>6</v>
      </c>
      <c r="B310" t="s">
        <v>16</v>
      </c>
      <c r="C310">
        <v>11</v>
      </c>
      <c r="D310" t="s">
        <v>17</v>
      </c>
      <c r="E310">
        <v>2</v>
      </c>
      <c r="F310" t="s">
        <v>18</v>
      </c>
      <c r="G310">
        <v>14</v>
      </c>
      <c r="H310" t="s">
        <v>30</v>
      </c>
      <c r="I310">
        <v>1029</v>
      </c>
      <c r="J310" t="s">
        <v>20</v>
      </c>
      <c r="K310">
        <v>1</v>
      </c>
      <c r="L310" t="s">
        <v>21</v>
      </c>
      <c r="M310">
        <v>2010</v>
      </c>
      <c r="N310">
        <v>14374.042858872701</v>
      </c>
      <c r="O310">
        <v>17954.074036004498</v>
      </c>
      <c r="P310">
        <v>11280.4130360279</v>
      </c>
    </row>
    <row r="311" spans="1:16" x14ac:dyDescent="0.2">
      <c r="A311">
        <v>6</v>
      </c>
      <c r="B311" t="s">
        <v>16</v>
      </c>
      <c r="C311">
        <v>11</v>
      </c>
      <c r="D311" t="s">
        <v>17</v>
      </c>
      <c r="E311">
        <v>2</v>
      </c>
      <c r="F311" t="s">
        <v>18</v>
      </c>
      <c r="G311">
        <v>14</v>
      </c>
      <c r="H311" t="s">
        <v>30</v>
      </c>
      <c r="I311">
        <v>1029</v>
      </c>
      <c r="J311" t="s">
        <v>20</v>
      </c>
      <c r="K311">
        <v>1</v>
      </c>
      <c r="L311" t="s">
        <v>21</v>
      </c>
      <c r="M311">
        <v>2011</v>
      </c>
      <c r="N311">
        <v>14999.1621692273</v>
      </c>
      <c r="O311">
        <v>19339.960194912099</v>
      </c>
      <c r="P311">
        <v>11513.7414622098</v>
      </c>
    </row>
    <row r="312" spans="1:16" x14ac:dyDescent="0.2">
      <c r="A312">
        <v>6</v>
      </c>
      <c r="B312" t="s">
        <v>16</v>
      </c>
      <c r="C312">
        <v>11</v>
      </c>
      <c r="D312" t="s">
        <v>17</v>
      </c>
      <c r="E312">
        <v>2</v>
      </c>
      <c r="F312" t="s">
        <v>18</v>
      </c>
      <c r="G312">
        <v>14</v>
      </c>
      <c r="H312" t="s">
        <v>30</v>
      </c>
      <c r="I312">
        <v>1029</v>
      </c>
      <c r="J312" t="s">
        <v>20</v>
      </c>
      <c r="K312">
        <v>1</v>
      </c>
      <c r="L312" t="s">
        <v>21</v>
      </c>
      <c r="M312">
        <v>2012</v>
      </c>
      <c r="N312">
        <v>15324.869714685799</v>
      </c>
      <c r="O312">
        <v>19341.234360342401</v>
      </c>
      <c r="P312">
        <v>11697.3798328097</v>
      </c>
    </row>
    <row r="313" spans="1:16" x14ac:dyDescent="0.2">
      <c r="A313">
        <v>6</v>
      </c>
      <c r="B313" t="s">
        <v>16</v>
      </c>
      <c r="C313">
        <v>11</v>
      </c>
      <c r="D313" t="s">
        <v>17</v>
      </c>
      <c r="E313">
        <v>2</v>
      </c>
      <c r="F313" t="s">
        <v>18</v>
      </c>
      <c r="G313">
        <v>14</v>
      </c>
      <c r="H313" t="s">
        <v>30</v>
      </c>
      <c r="I313">
        <v>1029</v>
      </c>
      <c r="J313" t="s">
        <v>20</v>
      </c>
      <c r="K313">
        <v>1</v>
      </c>
      <c r="L313" t="s">
        <v>21</v>
      </c>
      <c r="M313">
        <v>2013</v>
      </c>
      <c r="N313">
        <v>15683.3930539923</v>
      </c>
      <c r="O313">
        <v>19722.900877795699</v>
      </c>
      <c r="P313">
        <v>11552.730383406701</v>
      </c>
    </row>
    <row r="314" spans="1:16" x14ac:dyDescent="0.2">
      <c r="A314">
        <v>6</v>
      </c>
      <c r="B314" t="s">
        <v>16</v>
      </c>
      <c r="C314">
        <v>11</v>
      </c>
      <c r="D314" t="s">
        <v>17</v>
      </c>
      <c r="E314">
        <v>2</v>
      </c>
      <c r="F314" t="s">
        <v>18</v>
      </c>
      <c r="G314">
        <v>14</v>
      </c>
      <c r="H314" t="s">
        <v>30</v>
      </c>
      <c r="I314">
        <v>1029</v>
      </c>
      <c r="J314" t="s">
        <v>20</v>
      </c>
      <c r="K314">
        <v>1</v>
      </c>
      <c r="L314" t="s">
        <v>21</v>
      </c>
      <c r="M314">
        <v>2014</v>
      </c>
      <c r="N314">
        <v>16093.743059553701</v>
      </c>
      <c r="O314">
        <v>21048.867397829901</v>
      </c>
      <c r="P314">
        <v>12204.422669355199</v>
      </c>
    </row>
    <row r="315" spans="1:16" x14ac:dyDescent="0.2">
      <c r="A315">
        <v>6</v>
      </c>
      <c r="B315" t="s">
        <v>16</v>
      </c>
      <c r="C315">
        <v>11</v>
      </c>
      <c r="D315" t="s">
        <v>17</v>
      </c>
      <c r="E315">
        <v>2</v>
      </c>
      <c r="F315" t="s">
        <v>18</v>
      </c>
      <c r="G315">
        <v>14</v>
      </c>
      <c r="H315" t="s">
        <v>30</v>
      </c>
      <c r="I315">
        <v>1029</v>
      </c>
      <c r="J315" t="s">
        <v>20</v>
      </c>
      <c r="K315">
        <v>1</v>
      </c>
      <c r="L315" t="s">
        <v>21</v>
      </c>
      <c r="M315">
        <v>2015</v>
      </c>
      <c r="N315">
        <v>16477.5386874705</v>
      </c>
      <c r="O315">
        <v>21475.837240859801</v>
      </c>
      <c r="P315">
        <v>12605.113124806399</v>
      </c>
    </row>
    <row r="316" spans="1:16" x14ac:dyDescent="0.2">
      <c r="A316">
        <v>6</v>
      </c>
      <c r="B316" t="s">
        <v>16</v>
      </c>
      <c r="C316">
        <v>11</v>
      </c>
      <c r="D316" t="s">
        <v>17</v>
      </c>
      <c r="E316">
        <v>2</v>
      </c>
      <c r="F316" t="s">
        <v>18</v>
      </c>
      <c r="G316">
        <v>14</v>
      </c>
      <c r="H316" t="s">
        <v>30</v>
      </c>
      <c r="I316">
        <v>1029</v>
      </c>
      <c r="J316" t="s">
        <v>20</v>
      </c>
      <c r="K316">
        <v>1</v>
      </c>
      <c r="L316" t="s">
        <v>21</v>
      </c>
      <c r="M316">
        <v>2016</v>
      </c>
      <c r="N316">
        <v>17072.184894459799</v>
      </c>
      <c r="O316">
        <v>22424.91142638</v>
      </c>
      <c r="P316">
        <v>12731.504008026801</v>
      </c>
    </row>
    <row r="317" spans="1:16" x14ac:dyDescent="0.2">
      <c r="A317">
        <v>6</v>
      </c>
      <c r="B317" t="s">
        <v>16</v>
      </c>
      <c r="C317">
        <v>11</v>
      </c>
      <c r="D317" t="s">
        <v>17</v>
      </c>
      <c r="E317">
        <v>2</v>
      </c>
      <c r="F317" t="s">
        <v>18</v>
      </c>
      <c r="G317">
        <v>14</v>
      </c>
      <c r="H317" t="s">
        <v>30</v>
      </c>
      <c r="I317">
        <v>1029</v>
      </c>
      <c r="J317" t="s">
        <v>20</v>
      </c>
      <c r="K317">
        <v>1</v>
      </c>
      <c r="L317" t="s">
        <v>21</v>
      </c>
      <c r="M317">
        <v>2017</v>
      </c>
      <c r="N317">
        <v>17653.6685365253</v>
      </c>
      <c r="O317">
        <v>23346.1967447713</v>
      </c>
      <c r="P317">
        <v>12922.270261215701</v>
      </c>
    </row>
    <row r="318" spans="1:16" x14ac:dyDescent="0.2">
      <c r="A318">
        <v>6</v>
      </c>
      <c r="B318" t="s">
        <v>16</v>
      </c>
      <c r="C318">
        <v>11</v>
      </c>
      <c r="D318" t="s">
        <v>17</v>
      </c>
      <c r="E318">
        <v>2</v>
      </c>
      <c r="F318" t="s">
        <v>18</v>
      </c>
      <c r="G318">
        <v>14</v>
      </c>
      <c r="H318" t="s">
        <v>30</v>
      </c>
      <c r="I318">
        <v>1029</v>
      </c>
      <c r="J318" t="s">
        <v>20</v>
      </c>
      <c r="K318">
        <v>1</v>
      </c>
      <c r="L318" t="s">
        <v>21</v>
      </c>
      <c r="M318">
        <v>2018</v>
      </c>
      <c r="N318">
        <v>18207.612359112201</v>
      </c>
      <c r="O318">
        <v>23622.170269156501</v>
      </c>
      <c r="P318">
        <v>13222.7748589864</v>
      </c>
    </row>
    <row r="319" spans="1:16" x14ac:dyDescent="0.2">
      <c r="A319">
        <v>6</v>
      </c>
      <c r="B319" t="s">
        <v>16</v>
      </c>
      <c r="C319">
        <v>11</v>
      </c>
      <c r="D319" t="s">
        <v>17</v>
      </c>
      <c r="E319">
        <v>2</v>
      </c>
      <c r="F319" t="s">
        <v>18</v>
      </c>
      <c r="G319">
        <v>14</v>
      </c>
      <c r="H319" t="s">
        <v>30</v>
      </c>
      <c r="I319">
        <v>1029</v>
      </c>
      <c r="J319" t="s">
        <v>20</v>
      </c>
      <c r="K319">
        <v>1</v>
      </c>
      <c r="L319" t="s">
        <v>21</v>
      </c>
      <c r="M319">
        <v>2019</v>
      </c>
      <c r="N319">
        <v>18776.516849448501</v>
      </c>
      <c r="O319">
        <v>24445.387255892099</v>
      </c>
      <c r="P319">
        <v>13763.061924457401</v>
      </c>
    </row>
    <row r="320" spans="1:16" x14ac:dyDescent="0.2">
      <c r="A320">
        <v>6</v>
      </c>
      <c r="B320" t="s">
        <v>16</v>
      </c>
      <c r="C320">
        <v>11</v>
      </c>
      <c r="D320" t="s">
        <v>17</v>
      </c>
      <c r="E320">
        <v>2</v>
      </c>
      <c r="F320" t="s">
        <v>18</v>
      </c>
      <c r="G320">
        <v>14</v>
      </c>
      <c r="H320" t="s">
        <v>30</v>
      </c>
      <c r="I320">
        <v>1029</v>
      </c>
      <c r="J320" t="s">
        <v>20</v>
      </c>
      <c r="K320">
        <v>1</v>
      </c>
      <c r="L320" t="s">
        <v>21</v>
      </c>
      <c r="M320">
        <v>2020</v>
      </c>
      <c r="N320">
        <v>19281.9449597151</v>
      </c>
      <c r="O320">
        <v>25596.3329769876</v>
      </c>
      <c r="P320">
        <v>14037.7865632958</v>
      </c>
    </row>
    <row r="321" spans="1:16" x14ac:dyDescent="0.2">
      <c r="A321">
        <v>6</v>
      </c>
      <c r="B321" t="s">
        <v>16</v>
      </c>
      <c r="C321">
        <v>11</v>
      </c>
      <c r="D321" t="s">
        <v>17</v>
      </c>
      <c r="E321">
        <v>2</v>
      </c>
      <c r="F321" t="s">
        <v>18</v>
      </c>
      <c r="G321">
        <v>14</v>
      </c>
      <c r="H321" t="s">
        <v>30</v>
      </c>
      <c r="I321">
        <v>1029</v>
      </c>
      <c r="J321" t="s">
        <v>20</v>
      </c>
      <c r="K321">
        <v>1</v>
      </c>
      <c r="L321" t="s">
        <v>21</v>
      </c>
      <c r="M321">
        <v>2021</v>
      </c>
      <c r="N321">
        <v>19670.257864961299</v>
      </c>
      <c r="O321">
        <v>26128.361105673699</v>
      </c>
      <c r="P321">
        <v>14244.494181673799</v>
      </c>
    </row>
    <row r="322" spans="1:16" x14ac:dyDescent="0.2">
      <c r="A322">
        <v>6</v>
      </c>
      <c r="B322" t="s">
        <v>16</v>
      </c>
      <c r="C322">
        <v>11</v>
      </c>
      <c r="D322" t="s">
        <v>17</v>
      </c>
      <c r="E322">
        <v>2</v>
      </c>
      <c r="F322" t="s">
        <v>18</v>
      </c>
      <c r="G322">
        <v>15</v>
      </c>
      <c r="H322" t="s">
        <v>31</v>
      </c>
      <c r="I322">
        <v>1029</v>
      </c>
      <c r="J322" t="s">
        <v>20</v>
      </c>
      <c r="K322">
        <v>1</v>
      </c>
      <c r="L322" t="s">
        <v>21</v>
      </c>
      <c r="M322">
        <v>1990</v>
      </c>
      <c r="N322">
        <v>7585.32808772115</v>
      </c>
      <c r="O322">
        <v>9281.1121002616201</v>
      </c>
      <c r="P322">
        <v>5861.1278472040403</v>
      </c>
    </row>
    <row r="323" spans="1:16" x14ac:dyDescent="0.2">
      <c r="A323">
        <v>6</v>
      </c>
      <c r="B323" t="s">
        <v>16</v>
      </c>
      <c r="C323">
        <v>11</v>
      </c>
      <c r="D323" t="s">
        <v>17</v>
      </c>
      <c r="E323">
        <v>2</v>
      </c>
      <c r="F323" t="s">
        <v>18</v>
      </c>
      <c r="G323">
        <v>15</v>
      </c>
      <c r="H323" t="s">
        <v>31</v>
      </c>
      <c r="I323">
        <v>1029</v>
      </c>
      <c r="J323" t="s">
        <v>20</v>
      </c>
      <c r="K323">
        <v>1</v>
      </c>
      <c r="L323" t="s">
        <v>21</v>
      </c>
      <c r="M323">
        <v>1991</v>
      </c>
      <c r="N323">
        <v>7808.4749701685096</v>
      </c>
      <c r="O323">
        <v>9575.5374831745194</v>
      </c>
      <c r="P323">
        <v>6102.9189629738403</v>
      </c>
    </row>
    <row r="324" spans="1:16" x14ac:dyDescent="0.2">
      <c r="A324">
        <v>6</v>
      </c>
      <c r="B324" t="s">
        <v>16</v>
      </c>
      <c r="C324">
        <v>11</v>
      </c>
      <c r="D324" t="s">
        <v>17</v>
      </c>
      <c r="E324">
        <v>2</v>
      </c>
      <c r="F324" t="s">
        <v>18</v>
      </c>
      <c r="G324">
        <v>15</v>
      </c>
      <c r="H324" t="s">
        <v>31</v>
      </c>
      <c r="I324">
        <v>1029</v>
      </c>
      <c r="J324" t="s">
        <v>20</v>
      </c>
      <c r="K324">
        <v>1</v>
      </c>
      <c r="L324" t="s">
        <v>21</v>
      </c>
      <c r="M324">
        <v>1992</v>
      </c>
      <c r="N324">
        <v>8028.3777895016401</v>
      </c>
      <c r="O324">
        <v>9798.0990166783395</v>
      </c>
      <c r="P324">
        <v>6331.6203678540696</v>
      </c>
    </row>
    <row r="325" spans="1:16" x14ac:dyDescent="0.2">
      <c r="A325">
        <v>6</v>
      </c>
      <c r="B325" t="s">
        <v>16</v>
      </c>
      <c r="C325">
        <v>11</v>
      </c>
      <c r="D325" t="s">
        <v>17</v>
      </c>
      <c r="E325">
        <v>2</v>
      </c>
      <c r="F325" t="s">
        <v>18</v>
      </c>
      <c r="G325">
        <v>15</v>
      </c>
      <c r="H325" t="s">
        <v>31</v>
      </c>
      <c r="I325">
        <v>1029</v>
      </c>
      <c r="J325" t="s">
        <v>20</v>
      </c>
      <c r="K325">
        <v>1</v>
      </c>
      <c r="L325" t="s">
        <v>21</v>
      </c>
      <c r="M325">
        <v>1993</v>
      </c>
      <c r="N325">
        <v>8278.4561793558896</v>
      </c>
      <c r="O325">
        <v>9912.9227478354696</v>
      </c>
      <c r="P325">
        <v>6625.1971306338401</v>
      </c>
    </row>
    <row r="326" spans="1:16" x14ac:dyDescent="0.2">
      <c r="A326">
        <v>6</v>
      </c>
      <c r="B326" t="s">
        <v>16</v>
      </c>
      <c r="C326">
        <v>11</v>
      </c>
      <c r="D326" t="s">
        <v>17</v>
      </c>
      <c r="E326">
        <v>2</v>
      </c>
      <c r="F326" t="s">
        <v>18</v>
      </c>
      <c r="G326">
        <v>15</v>
      </c>
      <c r="H326" t="s">
        <v>31</v>
      </c>
      <c r="I326">
        <v>1029</v>
      </c>
      <c r="J326" t="s">
        <v>20</v>
      </c>
      <c r="K326">
        <v>1</v>
      </c>
      <c r="L326" t="s">
        <v>21</v>
      </c>
      <c r="M326">
        <v>1994</v>
      </c>
      <c r="N326">
        <v>8473.2649082026692</v>
      </c>
      <c r="O326">
        <v>10300.9057246881</v>
      </c>
      <c r="P326">
        <v>6586.73540068077</v>
      </c>
    </row>
    <row r="327" spans="1:16" x14ac:dyDescent="0.2">
      <c r="A327">
        <v>6</v>
      </c>
      <c r="B327" t="s">
        <v>16</v>
      </c>
      <c r="C327">
        <v>11</v>
      </c>
      <c r="D327" t="s">
        <v>17</v>
      </c>
      <c r="E327">
        <v>2</v>
      </c>
      <c r="F327" t="s">
        <v>18</v>
      </c>
      <c r="G327">
        <v>15</v>
      </c>
      <c r="H327" t="s">
        <v>31</v>
      </c>
      <c r="I327">
        <v>1029</v>
      </c>
      <c r="J327" t="s">
        <v>20</v>
      </c>
      <c r="K327">
        <v>1</v>
      </c>
      <c r="L327" t="s">
        <v>21</v>
      </c>
      <c r="M327">
        <v>1995</v>
      </c>
      <c r="N327">
        <v>8668.3160368812496</v>
      </c>
      <c r="O327">
        <v>10632.667718757</v>
      </c>
      <c r="P327">
        <v>6774.1370868391696</v>
      </c>
    </row>
    <row r="328" spans="1:16" x14ac:dyDescent="0.2">
      <c r="A328">
        <v>6</v>
      </c>
      <c r="B328" t="s">
        <v>16</v>
      </c>
      <c r="C328">
        <v>11</v>
      </c>
      <c r="D328" t="s">
        <v>17</v>
      </c>
      <c r="E328">
        <v>2</v>
      </c>
      <c r="F328" t="s">
        <v>18</v>
      </c>
      <c r="G328">
        <v>15</v>
      </c>
      <c r="H328" t="s">
        <v>31</v>
      </c>
      <c r="I328">
        <v>1029</v>
      </c>
      <c r="J328" t="s">
        <v>20</v>
      </c>
      <c r="K328">
        <v>1</v>
      </c>
      <c r="L328" t="s">
        <v>21</v>
      </c>
      <c r="M328">
        <v>1996</v>
      </c>
      <c r="N328">
        <v>8827.4233979608198</v>
      </c>
      <c r="O328">
        <v>10802.308994527401</v>
      </c>
      <c r="P328">
        <v>6909.7783101818404</v>
      </c>
    </row>
    <row r="329" spans="1:16" x14ac:dyDescent="0.2">
      <c r="A329">
        <v>6</v>
      </c>
      <c r="B329" t="s">
        <v>16</v>
      </c>
      <c r="C329">
        <v>11</v>
      </c>
      <c r="D329" t="s">
        <v>17</v>
      </c>
      <c r="E329">
        <v>2</v>
      </c>
      <c r="F329" t="s">
        <v>18</v>
      </c>
      <c r="G329">
        <v>15</v>
      </c>
      <c r="H329" t="s">
        <v>31</v>
      </c>
      <c r="I329">
        <v>1029</v>
      </c>
      <c r="J329" t="s">
        <v>20</v>
      </c>
      <c r="K329">
        <v>1</v>
      </c>
      <c r="L329" t="s">
        <v>21</v>
      </c>
      <c r="M329">
        <v>1997</v>
      </c>
      <c r="N329">
        <v>9020.7936684233391</v>
      </c>
      <c r="O329">
        <v>11286.4687114194</v>
      </c>
      <c r="P329">
        <v>7106.8037407183101</v>
      </c>
    </row>
    <row r="330" spans="1:16" x14ac:dyDescent="0.2">
      <c r="A330">
        <v>6</v>
      </c>
      <c r="B330" t="s">
        <v>16</v>
      </c>
      <c r="C330">
        <v>11</v>
      </c>
      <c r="D330" t="s">
        <v>17</v>
      </c>
      <c r="E330">
        <v>2</v>
      </c>
      <c r="F330" t="s">
        <v>18</v>
      </c>
      <c r="G330">
        <v>15</v>
      </c>
      <c r="H330" t="s">
        <v>31</v>
      </c>
      <c r="I330">
        <v>1029</v>
      </c>
      <c r="J330" t="s">
        <v>20</v>
      </c>
      <c r="K330">
        <v>1</v>
      </c>
      <c r="L330" t="s">
        <v>21</v>
      </c>
      <c r="M330">
        <v>1998</v>
      </c>
      <c r="N330">
        <v>9244.0693780310703</v>
      </c>
      <c r="O330">
        <v>11345.093680657499</v>
      </c>
      <c r="P330">
        <v>7248.3970652432999</v>
      </c>
    </row>
    <row r="331" spans="1:16" x14ac:dyDescent="0.2">
      <c r="A331">
        <v>6</v>
      </c>
      <c r="B331" t="s">
        <v>16</v>
      </c>
      <c r="C331">
        <v>11</v>
      </c>
      <c r="D331" t="s">
        <v>17</v>
      </c>
      <c r="E331">
        <v>2</v>
      </c>
      <c r="F331" t="s">
        <v>18</v>
      </c>
      <c r="G331">
        <v>15</v>
      </c>
      <c r="H331" t="s">
        <v>31</v>
      </c>
      <c r="I331">
        <v>1029</v>
      </c>
      <c r="J331" t="s">
        <v>20</v>
      </c>
      <c r="K331">
        <v>1</v>
      </c>
      <c r="L331" t="s">
        <v>21</v>
      </c>
      <c r="M331">
        <v>1999</v>
      </c>
      <c r="N331">
        <v>9543.3515726229907</v>
      </c>
      <c r="O331">
        <v>11908.813669089401</v>
      </c>
      <c r="P331">
        <v>7346.5731966886297</v>
      </c>
    </row>
    <row r="332" spans="1:16" x14ac:dyDescent="0.2">
      <c r="A332">
        <v>6</v>
      </c>
      <c r="B332" t="s">
        <v>16</v>
      </c>
      <c r="C332">
        <v>11</v>
      </c>
      <c r="D332" t="s">
        <v>17</v>
      </c>
      <c r="E332">
        <v>2</v>
      </c>
      <c r="F332" t="s">
        <v>18</v>
      </c>
      <c r="G332">
        <v>15</v>
      </c>
      <c r="H332" t="s">
        <v>31</v>
      </c>
      <c r="I332">
        <v>1029</v>
      </c>
      <c r="J332" t="s">
        <v>20</v>
      </c>
      <c r="K332">
        <v>1</v>
      </c>
      <c r="L332" t="s">
        <v>21</v>
      </c>
      <c r="M332">
        <v>2000</v>
      </c>
      <c r="N332">
        <v>9995.9837871405998</v>
      </c>
      <c r="O332">
        <v>12531.096241503001</v>
      </c>
      <c r="P332">
        <v>7949.6058682312696</v>
      </c>
    </row>
    <row r="333" spans="1:16" x14ac:dyDescent="0.2">
      <c r="A333">
        <v>6</v>
      </c>
      <c r="B333" t="s">
        <v>16</v>
      </c>
      <c r="C333">
        <v>11</v>
      </c>
      <c r="D333" t="s">
        <v>17</v>
      </c>
      <c r="E333">
        <v>2</v>
      </c>
      <c r="F333" t="s">
        <v>18</v>
      </c>
      <c r="G333">
        <v>15</v>
      </c>
      <c r="H333" t="s">
        <v>31</v>
      </c>
      <c r="I333">
        <v>1029</v>
      </c>
      <c r="J333" t="s">
        <v>20</v>
      </c>
      <c r="K333">
        <v>1</v>
      </c>
      <c r="L333" t="s">
        <v>21</v>
      </c>
      <c r="M333">
        <v>2001</v>
      </c>
      <c r="N333">
        <v>10307.9895955375</v>
      </c>
      <c r="O333">
        <v>12591.926990580499</v>
      </c>
      <c r="P333">
        <v>8098.6418985221999</v>
      </c>
    </row>
    <row r="334" spans="1:16" x14ac:dyDescent="0.2">
      <c r="A334">
        <v>6</v>
      </c>
      <c r="B334" t="s">
        <v>16</v>
      </c>
      <c r="C334">
        <v>11</v>
      </c>
      <c r="D334" t="s">
        <v>17</v>
      </c>
      <c r="E334">
        <v>2</v>
      </c>
      <c r="F334" t="s">
        <v>18</v>
      </c>
      <c r="G334">
        <v>15</v>
      </c>
      <c r="H334" t="s">
        <v>31</v>
      </c>
      <c r="I334">
        <v>1029</v>
      </c>
      <c r="J334" t="s">
        <v>20</v>
      </c>
      <c r="K334">
        <v>1</v>
      </c>
      <c r="L334" t="s">
        <v>21</v>
      </c>
      <c r="M334">
        <v>2002</v>
      </c>
      <c r="N334">
        <v>10740.8753280581</v>
      </c>
      <c r="O334">
        <v>13362.663412405</v>
      </c>
      <c r="P334">
        <v>8294.0879242516694</v>
      </c>
    </row>
    <row r="335" spans="1:16" x14ac:dyDescent="0.2">
      <c r="A335">
        <v>6</v>
      </c>
      <c r="B335" t="s">
        <v>16</v>
      </c>
      <c r="C335">
        <v>11</v>
      </c>
      <c r="D335" t="s">
        <v>17</v>
      </c>
      <c r="E335">
        <v>2</v>
      </c>
      <c r="F335" t="s">
        <v>18</v>
      </c>
      <c r="G335">
        <v>15</v>
      </c>
      <c r="H335" t="s">
        <v>31</v>
      </c>
      <c r="I335">
        <v>1029</v>
      </c>
      <c r="J335" t="s">
        <v>20</v>
      </c>
      <c r="K335">
        <v>1</v>
      </c>
      <c r="L335" t="s">
        <v>21</v>
      </c>
      <c r="M335">
        <v>2003</v>
      </c>
      <c r="N335">
        <v>11268.800663184</v>
      </c>
      <c r="O335">
        <v>13991.0091242004</v>
      </c>
      <c r="P335">
        <v>8794.57358152095</v>
      </c>
    </row>
    <row r="336" spans="1:16" x14ac:dyDescent="0.2">
      <c r="A336">
        <v>6</v>
      </c>
      <c r="B336" t="s">
        <v>16</v>
      </c>
      <c r="C336">
        <v>11</v>
      </c>
      <c r="D336" t="s">
        <v>17</v>
      </c>
      <c r="E336">
        <v>2</v>
      </c>
      <c r="F336" t="s">
        <v>18</v>
      </c>
      <c r="G336">
        <v>15</v>
      </c>
      <c r="H336" t="s">
        <v>31</v>
      </c>
      <c r="I336">
        <v>1029</v>
      </c>
      <c r="J336" t="s">
        <v>20</v>
      </c>
      <c r="K336">
        <v>1</v>
      </c>
      <c r="L336" t="s">
        <v>21</v>
      </c>
      <c r="M336">
        <v>2004</v>
      </c>
      <c r="N336">
        <v>11767.9116103211</v>
      </c>
      <c r="O336">
        <v>14444.5692588084</v>
      </c>
      <c r="P336">
        <v>9452.7533519706594</v>
      </c>
    </row>
    <row r="337" spans="1:16" x14ac:dyDescent="0.2">
      <c r="A337">
        <v>6</v>
      </c>
      <c r="B337" t="s">
        <v>16</v>
      </c>
      <c r="C337">
        <v>11</v>
      </c>
      <c r="D337" t="s">
        <v>17</v>
      </c>
      <c r="E337">
        <v>2</v>
      </c>
      <c r="F337" t="s">
        <v>18</v>
      </c>
      <c r="G337">
        <v>15</v>
      </c>
      <c r="H337" t="s">
        <v>31</v>
      </c>
      <c r="I337">
        <v>1029</v>
      </c>
      <c r="J337" t="s">
        <v>20</v>
      </c>
      <c r="K337">
        <v>1</v>
      </c>
      <c r="L337" t="s">
        <v>21</v>
      </c>
      <c r="M337">
        <v>2005</v>
      </c>
      <c r="N337">
        <v>12168.423253151301</v>
      </c>
      <c r="O337">
        <v>15078.111288989499</v>
      </c>
      <c r="P337">
        <v>9432.0569843470003</v>
      </c>
    </row>
    <row r="338" spans="1:16" x14ac:dyDescent="0.2">
      <c r="A338">
        <v>6</v>
      </c>
      <c r="B338" t="s">
        <v>16</v>
      </c>
      <c r="C338">
        <v>11</v>
      </c>
      <c r="D338" t="s">
        <v>17</v>
      </c>
      <c r="E338">
        <v>2</v>
      </c>
      <c r="F338" t="s">
        <v>18</v>
      </c>
      <c r="G338">
        <v>15</v>
      </c>
      <c r="H338" t="s">
        <v>31</v>
      </c>
      <c r="I338">
        <v>1029</v>
      </c>
      <c r="J338" t="s">
        <v>20</v>
      </c>
      <c r="K338">
        <v>1</v>
      </c>
      <c r="L338" t="s">
        <v>21</v>
      </c>
      <c r="M338">
        <v>2006</v>
      </c>
      <c r="N338">
        <v>12771.6371301118</v>
      </c>
      <c r="O338">
        <v>15710.8315032928</v>
      </c>
      <c r="P338">
        <v>10123.862949512701</v>
      </c>
    </row>
    <row r="339" spans="1:16" x14ac:dyDescent="0.2">
      <c r="A339">
        <v>6</v>
      </c>
      <c r="B339" t="s">
        <v>16</v>
      </c>
      <c r="C339">
        <v>11</v>
      </c>
      <c r="D339" t="s">
        <v>17</v>
      </c>
      <c r="E339">
        <v>2</v>
      </c>
      <c r="F339" t="s">
        <v>18</v>
      </c>
      <c r="G339">
        <v>15</v>
      </c>
      <c r="H339" t="s">
        <v>31</v>
      </c>
      <c r="I339">
        <v>1029</v>
      </c>
      <c r="J339" t="s">
        <v>20</v>
      </c>
      <c r="K339">
        <v>1</v>
      </c>
      <c r="L339" t="s">
        <v>21</v>
      </c>
      <c r="M339">
        <v>2007</v>
      </c>
      <c r="N339">
        <v>13477.937313681399</v>
      </c>
      <c r="O339">
        <v>16583.682308423002</v>
      </c>
      <c r="P339">
        <v>10314.8344703004</v>
      </c>
    </row>
    <row r="340" spans="1:16" x14ac:dyDescent="0.2">
      <c r="A340">
        <v>6</v>
      </c>
      <c r="B340" t="s">
        <v>16</v>
      </c>
      <c r="C340">
        <v>11</v>
      </c>
      <c r="D340" t="s">
        <v>17</v>
      </c>
      <c r="E340">
        <v>2</v>
      </c>
      <c r="F340" t="s">
        <v>18</v>
      </c>
      <c r="G340">
        <v>15</v>
      </c>
      <c r="H340" t="s">
        <v>31</v>
      </c>
      <c r="I340">
        <v>1029</v>
      </c>
      <c r="J340" t="s">
        <v>20</v>
      </c>
      <c r="K340">
        <v>1</v>
      </c>
      <c r="L340" t="s">
        <v>21</v>
      </c>
      <c r="M340">
        <v>2008</v>
      </c>
      <c r="N340">
        <v>14109.742534259</v>
      </c>
      <c r="O340">
        <v>17700.3695593784</v>
      </c>
      <c r="P340">
        <v>11157.604275688</v>
      </c>
    </row>
    <row r="341" spans="1:16" x14ac:dyDescent="0.2">
      <c r="A341">
        <v>6</v>
      </c>
      <c r="B341" t="s">
        <v>16</v>
      </c>
      <c r="C341">
        <v>11</v>
      </c>
      <c r="D341" t="s">
        <v>17</v>
      </c>
      <c r="E341">
        <v>2</v>
      </c>
      <c r="F341" t="s">
        <v>18</v>
      </c>
      <c r="G341">
        <v>15</v>
      </c>
      <c r="H341" t="s">
        <v>31</v>
      </c>
      <c r="I341">
        <v>1029</v>
      </c>
      <c r="J341" t="s">
        <v>20</v>
      </c>
      <c r="K341">
        <v>1</v>
      </c>
      <c r="L341" t="s">
        <v>21</v>
      </c>
      <c r="M341">
        <v>2009</v>
      </c>
      <c r="N341">
        <v>14785.772937285299</v>
      </c>
      <c r="O341">
        <v>18730.7506295729</v>
      </c>
      <c r="P341">
        <v>11445.817089002299</v>
      </c>
    </row>
    <row r="342" spans="1:16" x14ac:dyDescent="0.2">
      <c r="A342">
        <v>6</v>
      </c>
      <c r="B342" t="s">
        <v>16</v>
      </c>
      <c r="C342">
        <v>11</v>
      </c>
      <c r="D342" t="s">
        <v>17</v>
      </c>
      <c r="E342">
        <v>2</v>
      </c>
      <c r="F342" t="s">
        <v>18</v>
      </c>
      <c r="G342">
        <v>15</v>
      </c>
      <c r="H342" t="s">
        <v>31</v>
      </c>
      <c r="I342">
        <v>1029</v>
      </c>
      <c r="J342" t="s">
        <v>20</v>
      </c>
      <c r="K342">
        <v>1</v>
      </c>
      <c r="L342" t="s">
        <v>21</v>
      </c>
      <c r="M342">
        <v>2010</v>
      </c>
      <c r="N342">
        <v>15499.266613257099</v>
      </c>
      <c r="O342">
        <v>19123.178161424599</v>
      </c>
      <c r="P342">
        <v>11978.609751358401</v>
      </c>
    </row>
    <row r="343" spans="1:16" x14ac:dyDescent="0.2">
      <c r="A343">
        <v>6</v>
      </c>
      <c r="B343" t="s">
        <v>16</v>
      </c>
      <c r="C343">
        <v>11</v>
      </c>
      <c r="D343" t="s">
        <v>17</v>
      </c>
      <c r="E343">
        <v>2</v>
      </c>
      <c r="F343" t="s">
        <v>18</v>
      </c>
      <c r="G343">
        <v>15</v>
      </c>
      <c r="H343" t="s">
        <v>31</v>
      </c>
      <c r="I343">
        <v>1029</v>
      </c>
      <c r="J343" t="s">
        <v>20</v>
      </c>
      <c r="K343">
        <v>1</v>
      </c>
      <c r="L343" t="s">
        <v>21</v>
      </c>
      <c r="M343">
        <v>2011</v>
      </c>
      <c r="N343">
        <v>16258.757664528601</v>
      </c>
      <c r="O343">
        <v>20434.846079241001</v>
      </c>
      <c r="P343">
        <v>12467.077746847201</v>
      </c>
    </row>
    <row r="344" spans="1:16" x14ac:dyDescent="0.2">
      <c r="A344">
        <v>6</v>
      </c>
      <c r="B344" t="s">
        <v>16</v>
      </c>
      <c r="C344">
        <v>11</v>
      </c>
      <c r="D344" t="s">
        <v>17</v>
      </c>
      <c r="E344">
        <v>2</v>
      </c>
      <c r="F344" t="s">
        <v>18</v>
      </c>
      <c r="G344">
        <v>15</v>
      </c>
      <c r="H344" t="s">
        <v>31</v>
      </c>
      <c r="I344">
        <v>1029</v>
      </c>
      <c r="J344" t="s">
        <v>20</v>
      </c>
      <c r="K344">
        <v>1</v>
      </c>
      <c r="L344" t="s">
        <v>21</v>
      </c>
      <c r="M344">
        <v>2012</v>
      </c>
      <c r="N344">
        <v>16810.5081078693</v>
      </c>
      <c r="O344">
        <v>21242.891554007001</v>
      </c>
      <c r="P344">
        <v>12869.555734543501</v>
      </c>
    </row>
    <row r="345" spans="1:16" x14ac:dyDescent="0.2">
      <c r="A345">
        <v>6</v>
      </c>
      <c r="B345" t="s">
        <v>16</v>
      </c>
      <c r="C345">
        <v>11</v>
      </c>
      <c r="D345" t="s">
        <v>17</v>
      </c>
      <c r="E345">
        <v>2</v>
      </c>
      <c r="F345" t="s">
        <v>18</v>
      </c>
      <c r="G345">
        <v>15</v>
      </c>
      <c r="H345" t="s">
        <v>31</v>
      </c>
      <c r="I345">
        <v>1029</v>
      </c>
      <c r="J345" t="s">
        <v>20</v>
      </c>
      <c r="K345">
        <v>1</v>
      </c>
      <c r="L345" t="s">
        <v>21</v>
      </c>
      <c r="M345">
        <v>2013</v>
      </c>
      <c r="N345">
        <v>17388.096809079001</v>
      </c>
      <c r="O345">
        <v>21963.525123116899</v>
      </c>
      <c r="P345">
        <v>12808.5495142786</v>
      </c>
    </row>
    <row r="346" spans="1:16" x14ac:dyDescent="0.2">
      <c r="A346">
        <v>6</v>
      </c>
      <c r="B346" t="s">
        <v>16</v>
      </c>
      <c r="C346">
        <v>11</v>
      </c>
      <c r="D346" t="s">
        <v>17</v>
      </c>
      <c r="E346">
        <v>2</v>
      </c>
      <c r="F346" t="s">
        <v>18</v>
      </c>
      <c r="G346">
        <v>15</v>
      </c>
      <c r="H346" t="s">
        <v>31</v>
      </c>
      <c r="I346">
        <v>1029</v>
      </c>
      <c r="J346" t="s">
        <v>20</v>
      </c>
      <c r="K346">
        <v>1</v>
      </c>
      <c r="L346" t="s">
        <v>21</v>
      </c>
      <c r="M346">
        <v>2014</v>
      </c>
      <c r="N346">
        <v>18034.096272130399</v>
      </c>
      <c r="O346">
        <v>23157.3491559752</v>
      </c>
      <c r="P346">
        <v>13283.718204654901</v>
      </c>
    </row>
    <row r="347" spans="1:16" x14ac:dyDescent="0.2">
      <c r="A347">
        <v>6</v>
      </c>
      <c r="B347" t="s">
        <v>16</v>
      </c>
      <c r="C347">
        <v>11</v>
      </c>
      <c r="D347" t="s">
        <v>17</v>
      </c>
      <c r="E347">
        <v>2</v>
      </c>
      <c r="F347" t="s">
        <v>18</v>
      </c>
      <c r="G347">
        <v>15</v>
      </c>
      <c r="H347" t="s">
        <v>31</v>
      </c>
      <c r="I347">
        <v>1029</v>
      </c>
      <c r="J347" t="s">
        <v>20</v>
      </c>
      <c r="K347">
        <v>1</v>
      </c>
      <c r="L347" t="s">
        <v>21</v>
      </c>
      <c r="M347">
        <v>2015</v>
      </c>
      <c r="N347">
        <v>18663.207172943901</v>
      </c>
      <c r="O347">
        <v>24021.3628184511</v>
      </c>
      <c r="P347">
        <v>14322.3821597142</v>
      </c>
    </row>
    <row r="348" spans="1:16" x14ac:dyDescent="0.2">
      <c r="A348">
        <v>6</v>
      </c>
      <c r="B348" t="s">
        <v>16</v>
      </c>
      <c r="C348">
        <v>11</v>
      </c>
      <c r="D348" t="s">
        <v>17</v>
      </c>
      <c r="E348">
        <v>2</v>
      </c>
      <c r="F348" t="s">
        <v>18</v>
      </c>
      <c r="G348">
        <v>15</v>
      </c>
      <c r="H348" t="s">
        <v>31</v>
      </c>
      <c r="I348">
        <v>1029</v>
      </c>
      <c r="J348" t="s">
        <v>20</v>
      </c>
      <c r="K348">
        <v>1</v>
      </c>
      <c r="L348" t="s">
        <v>21</v>
      </c>
      <c r="M348">
        <v>2016</v>
      </c>
      <c r="N348">
        <v>19556.511514129001</v>
      </c>
      <c r="O348">
        <v>25602.7817489919</v>
      </c>
      <c r="P348">
        <v>14499.115407151499</v>
      </c>
    </row>
    <row r="349" spans="1:16" x14ac:dyDescent="0.2">
      <c r="A349">
        <v>6</v>
      </c>
      <c r="B349" t="s">
        <v>16</v>
      </c>
      <c r="C349">
        <v>11</v>
      </c>
      <c r="D349" t="s">
        <v>17</v>
      </c>
      <c r="E349">
        <v>2</v>
      </c>
      <c r="F349" t="s">
        <v>18</v>
      </c>
      <c r="G349">
        <v>15</v>
      </c>
      <c r="H349" t="s">
        <v>31</v>
      </c>
      <c r="I349">
        <v>1029</v>
      </c>
      <c r="J349" t="s">
        <v>20</v>
      </c>
      <c r="K349">
        <v>1</v>
      </c>
      <c r="L349" t="s">
        <v>21</v>
      </c>
      <c r="M349">
        <v>2017</v>
      </c>
      <c r="N349">
        <v>20402.304447900999</v>
      </c>
      <c r="O349">
        <v>26852.311848372199</v>
      </c>
      <c r="P349">
        <v>15228.2831061245</v>
      </c>
    </row>
    <row r="350" spans="1:16" x14ac:dyDescent="0.2">
      <c r="A350">
        <v>6</v>
      </c>
      <c r="B350" t="s">
        <v>16</v>
      </c>
      <c r="C350">
        <v>11</v>
      </c>
      <c r="D350" t="s">
        <v>17</v>
      </c>
      <c r="E350">
        <v>2</v>
      </c>
      <c r="F350" t="s">
        <v>18</v>
      </c>
      <c r="G350">
        <v>15</v>
      </c>
      <c r="H350" t="s">
        <v>31</v>
      </c>
      <c r="I350">
        <v>1029</v>
      </c>
      <c r="J350" t="s">
        <v>20</v>
      </c>
      <c r="K350">
        <v>1</v>
      </c>
      <c r="L350" t="s">
        <v>21</v>
      </c>
      <c r="M350">
        <v>2018</v>
      </c>
      <c r="N350">
        <v>21185.5617082319</v>
      </c>
      <c r="O350">
        <v>27203.128979782301</v>
      </c>
      <c r="P350">
        <v>15541.6398298568</v>
      </c>
    </row>
    <row r="351" spans="1:16" x14ac:dyDescent="0.2">
      <c r="A351">
        <v>6</v>
      </c>
      <c r="B351" t="s">
        <v>16</v>
      </c>
      <c r="C351">
        <v>11</v>
      </c>
      <c r="D351" t="s">
        <v>17</v>
      </c>
      <c r="E351">
        <v>2</v>
      </c>
      <c r="F351" t="s">
        <v>18</v>
      </c>
      <c r="G351">
        <v>15</v>
      </c>
      <c r="H351" t="s">
        <v>31</v>
      </c>
      <c r="I351">
        <v>1029</v>
      </c>
      <c r="J351" t="s">
        <v>20</v>
      </c>
      <c r="K351">
        <v>1</v>
      </c>
      <c r="L351" t="s">
        <v>21</v>
      </c>
      <c r="M351">
        <v>2019</v>
      </c>
      <c r="N351">
        <v>21982.9644280996</v>
      </c>
      <c r="O351">
        <v>28807.5863951389</v>
      </c>
      <c r="P351">
        <v>16206.022893599</v>
      </c>
    </row>
    <row r="352" spans="1:16" x14ac:dyDescent="0.2">
      <c r="A352">
        <v>6</v>
      </c>
      <c r="B352" t="s">
        <v>16</v>
      </c>
      <c r="C352">
        <v>11</v>
      </c>
      <c r="D352" t="s">
        <v>17</v>
      </c>
      <c r="E352">
        <v>2</v>
      </c>
      <c r="F352" t="s">
        <v>18</v>
      </c>
      <c r="G352">
        <v>15</v>
      </c>
      <c r="H352" t="s">
        <v>31</v>
      </c>
      <c r="I352">
        <v>1029</v>
      </c>
      <c r="J352" t="s">
        <v>20</v>
      </c>
      <c r="K352">
        <v>1</v>
      </c>
      <c r="L352" t="s">
        <v>21</v>
      </c>
      <c r="M352">
        <v>2020</v>
      </c>
      <c r="N352">
        <v>22665.445225122701</v>
      </c>
      <c r="O352">
        <v>29389.228867302201</v>
      </c>
      <c r="P352">
        <v>16378.174842571299</v>
      </c>
    </row>
    <row r="353" spans="1:16" x14ac:dyDescent="0.2">
      <c r="A353">
        <v>6</v>
      </c>
      <c r="B353" t="s">
        <v>16</v>
      </c>
      <c r="C353">
        <v>11</v>
      </c>
      <c r="D353" t="s">
        <v>17</v>
      </c>
      <c r="E353">
        <v>2</v>
      </c>
      <c r="F353" t="s">
        <v>18</v>
      </c>
      <c r="G353">
        <v>15</v>
      </c>
      <c r="H353" t="s">
        <v>31</v>
      </c>
      <c r="I353">
        <v>1029</v>
      </c>
      <c r="J353" t="s">
        <v>20</v>
      </c>
      <c r="K353">
        <v>1</v>
      </c>
      <c r="L353" t="s">
        <v>21</v>
      </c>
      <c r="M353">
        <v>2021</v>
      </c>
      <c r="N353">
        <v>23247.723838686499</v>
      </c>
      <c r="O353">
        <v>30664.496413378401</v>
      </c>
      <c r="P353">
        <v>16862.664323565499</v>
      </c>
    </row>
    <row r="354" spans="1:16" x14ac:dyDescent="0.2">
      <c r="A354">
        <v>6</v>
      </c>
      <c r="B354" t="s">
        <v>16</v>
      </c>
      <c r="C354">
        <v>11</v>
      </c>
      <c r="D354" t="s">
        <v>17</v>
      </c>
      <c r="E354">
        <v>2</v>
      </c>
      <c r="F354" t="s">
        <v>18</v>
      </c>
      <c r="G354">
        <v>16</v>
      </c>
      <c r="H354" t="s">
        <v>32</v>
      </c>
      <c r="I354">
        <v>1029</v>
      </c>
      <c r="J354" t="s">
        <v>20</v>
      </c>
      <c r="K354">
        <v>1</v>
      </c>
      <c r="L354" t="s">
        <v>21</v>
      </c>
      <c r="M354">
        <v>1990</v>
      </c>
      <c r="N354">
        <v>7728.8232805812604</v>
      </c>
      <c r="O354">
        <v>9612.3906838008897</v>
      </c>
      <c r="P354">
        <v>5749.7512477492601</v>
      </c>
    </row>
    <row r="355" spans="1:16" x14ac:dyDescent="0.2">
      <c r="A355">
        <v>6</v>
      </c>
      <c r="B355" t="s">
        <v>16</v>
      </c>
      <c r="C355">
        <v>11</v>
      </c>
      <c r="D355" t="s">
        <v>17</v>
      </c>
      <c r="E355">
        <v>2</v>
      </c>
      <c r="F355" t="s">
        <v>18</v>
      </c>
      <c r="G355">
        <v>16</v>
      </c>
      <c r="H355" t="s">
        <v>32</v>
      </c>
      <c r="I355">
        <v>1029</v>
      </c>
      <c r="J355" t="s">
        <v>20</v>
      </c>
      <c r="K355">
        <v>1</v>
      </c>
      <c r="L355" t="s">
        <v>21</v>
      </c>
      <c r="M355">
        <v>1991</v>
      </c>
      <c r="N355">
        <v>8121.3407222701899</v>
      </c>
      <c r="O355">
        <v>10138.290547246899</v>
      </c>
      <c r="P355">
        <v>6233.0431573961996</v>
      </c>
    </row>
    <row r="356" spans="1:16" x14ac:dyDescent="0.2">
      <c r="A356">
        <v>6</v>
      </c>
      <c r="B356" t="s">
        <v>16</v>
      </c>
      <c r="C356">
        <v>11</v>
      </c>
      <c r="D356" t="s">
        <v>17</v>
      </c>
      <c r="E356">
        <v>2</v>
      </c>
      <c r="F356" t="s">
        <v>18</v>
      </c>
      <c r="G356">
        <v>16</v>
      </c>
      <c r="H356" t="s">
        <v>32</v>
      </c>
      <c r="I356">
        <v>1029</v>
      </c>
      <c r="J356" t="s">
        <v>20</v>
      </c>
      <c r="K356">
        <v>1</v>
      </c>
      <c r="L356" t="s">
        <v>21</v>
      </c>
      <c r="M356">
        <v>1992</v>
      </c>
      <c r="N356">
        <v>8384.4389826761198</v>
      </c>
      <c r="O356">
        <v>10302.980124264801</v>
      </c>
      <c r="P356">
        <v>6383.7163843735998</v>
      </c>
    </row>
    <row r="357" spans="1:16" x14ac:dyDescent="0.2">
      <c r="A357">
        <v>6</v>
      </c>
      <c r="B357" t="s">
        <v>16</v>
      </c>
      <c r="C357">
        <v>11</v>
      </c>
      <c r="D357" t="s">
        <v>17</v>
      </c>
      <c r="E357">
        <v>2</v>
      </c>
      <c r="F357" t="s">
        <v>18</v>
      </c>
      <c r="G357">
        <v>16</v>
      </c>
      <c r="H357" t="s">
        <v>32</v>
      </c>
      <c r="I357">
        <v>1029</v>
      </c>
      <c r="J357" t="s">
        <v>20</v>
      </c>
      <c r="K357">
        <v>1</v>
      </c>
      <c r="L357" t="s">
        <v>21</v>
      </c>
      <c r="M357">
        <v>1993</v>
      </c>
      <c r="N357">
        <v>8703.9048367267496</v>
      </c>
      <c r="O357">
        <v>10510.2743078452</v>
      </c>
      <c r="P357">
        <v>6731.35332380617</v>
      </c>
    </row>
    <row r="358" spans="1:16" x14ac:dyDescent="0.2">
      <c r="A358">
        <v>6</v>
      </c>
      <c r="B358" t="s">
        <v>16</v>
      </c>
      <c r="C358">
        <v>11</v>
      </c>
      <c r="D358" t="s">
        <v>17</v>
      </c>
      <c r="E358">
        <v>2</v>
      </c>
      <c r="F358" t="s">
        <v>18</v>
      </c>
      <c r="G358">
        <v>16</v>
      </c>
      <c r="H358" t="s">
        <v>32</v>
      </c>
      <c r="I358">
        <v>1029</v>
      </c>
      <c r="J358" t="s">
        <v>20</v>
      </c>
      <c r="K358">
        <v>1</v>
      </c>
      <c r="L358" t="s">
        <v>21</v>
      </c>
      <c r="M358">
        <v>1994</v>
      </c>
      <c r="N358">
        <v>8991.1020041280899</v>
      </c>
      <c r="O358">
        <v>11034.622289537499</v>
      </c>
      <c r="P358">
        <v>6801.9541812869802</v>
      </c>
    </row>
    <row r="359" spans="1:16" x14ac:dyDescent="0.2">
      <c r="A359">
        <v>6</v>
      </c>
      <c r="B359" t="s">
        <v>16</v>
      </c>
      <c r="C359">
        <v>11</v>
      </c>
      <c r="D359" t="s">
        <v>17</v>
      </c>
      <c r="E359">
        <v>2</v>
      </c>
      <c r="F359" t="s">
        <v>18</v>
      </c>
      <c r="G359">
        <v>16</v>
      </c>
      <c r="H359" t="s">
        <v>32</v>
      </c>
      <c r="I359">
        <v>1029</v>
      </c>
      <c r="J359" t="s">
        <v>20</v>
      </c>
      <c r="K359">
        <v>1</v>
      </c>
      <c r="L359" t="s">
        <v>21</v>
      </c>
      <c r="M359">
        <v>1995</v>
      </c>
      <c r="N359">
        <v>9277.8737870628902</v>
      </c>
      <c r="O359">
        <v>11393.642489424399</v>
      </c>
      <c r="P359">
        <v>6918.7726462522696</v>
      </c>
    </row>
    <row r="360" spans="1:16" x14ac:dyDescent="0.2">
      <c r="A360">
        <v>6</v>
      </c>
      <c r="B360" t="s">
        <v>16</v>
      </c>
      <c r="C360">
        <v>11</v>
      </c>
      <c r="D360" t="s">
        <v>17</v>
      </c>
      <c r="E360">
        <v>2</v>
      </c>
      <c r="F360" t="s">
        <v>18</v>
      </c>
      <c r="G360">
        <v>16</v>
      </c>
      <c r="H360" t="s">
        <v>32</v>
      </c>
      <c r="I360">
        <v>1029</v>
      </c>
      <c r="J360" t="s">
        <v>20</v>
      </c>
      <c r="K360">
        <v>1</v>
      </c>
      <c r="L360" t="s">
        <v>21</v>
      </c>
      <c r="M360">
        <v>1996</v>
      </c>
      <c r="N360">
        <v>9464.71209769915</v>
      </c>
      <c r="O360">
        <v>11610.485852336</v>
      </c>
      <c r="P360">
        <v>7112.2244173564004</v>
      </c>
    </row>
    <row r="361" spans="1:16" x14ac:dyDescent="0.2">
      <c r="A361">
        <v>6</v>
      </c>
      <c r="B361" t="s">
        <v>16</v>
      </c>
      <c r="C361">
        <v>11</v>
      </c>
      <c r="D361" t="s">
        <v>17</v>
      </c>
      <c r="E361">
        <v>2</v>
      </c>
      <c r="F361" t="s">
        <v>18</v>
      </c>
      <c r="G361">
        <v>16</v>
      </c>
      <c r="H361" t="s">
        <v>32</v>
      </c>
      <c r="I361">
        <v>1029</v>
      </c>
      <c r="J361" t="s">
        <v>20</v>
      </c>
      <c r="K361">
        <v>1</v>
      </c>
      <c r="L361" t="s">
        <v>21</v>
      </c>
      <c r="M361">
        <v>1997</v>
      </c>
      <c r="N361">
        <v>9677.6310597896409</v>
      </c>
      <c r="O361">
        <v>11963.451238244699</v>
      </c>
      <c r="P361">
        <v>7343.6886168573301</v>
      </c>
    </row>
    <row r="362" spans="1:16" x14ac:dyDescent="0.2">
      <c r="A362">
        <v>6</v>
      </c>
      <c r="B362" t="s">
        <v>16</v>
      </c>
      <c r="C362">
        <v>11</v>
      </c>
      <c r="D362" t="s">
        <v>17</v>
      </c>
      <c r="E362">
        <v>2</v>
      </c>
      <c r="F362" t="s">
        <v>18</v>
      </c>
      <c r="G362">
        <v>16</v>
      </c>
      <c r="H362" t="s">
        <v>32</v>
      </c>
      <c r="I362">
        <v>1029</v>
      </c>
      <c r="J362" t="s">
        <v>20</v>
      </c>
      <c r="K362">
        <v>1</v>
      </c>
      <c r="L362" t="s">
        <v>21</v>
      </c>
      <c r="M362">
        <v>1998</v>
      </c>
      <c r="N362">
        <v>9873.6816437457492</v>
      </c>
      <c r="O362">
        <v>12175.423185605599</v>
      </c>
      <c r="P362">
        <v>7410.9139877199405</v>
      </c>
    </row>
    <row r="363" spans="1:16" x14ac:dyDescent="0.2">
      <c r="A363">
        <v>6</v>
      </c>
      <c r="B363" t="s">
        <v>16</v>
      </c>
      <c r="C363">
        <v>11</v>
      </c>
      <c r="D363" t="s">
        <v>17</v>
      </c>
      <c r="E363">
        <v>2</v>
      </c>
      <c r="F363" t="s">
        <v>18</v>
      </c>
      <c r="G363">
        <v>16</v>
      </c>
      <c r="H363" t="s">
        <v>32</v>
      </c>
      <c r="I363">
        <v>1029</v>
      </c>
      <c r="J363" t="s">
        <v>20</v>
      </c>
      <c r="K363">
        <v>1</v>
      </c>
      <c r="L363" t="s">
        <v>21</v>
      </c>
      <c r="M363">
        <v>1999</v>
      </c>
      <c r="N363">
        <v>10088.824961115301</v>
      </c>
      <c r="O363">
        <v>12666.797762354699</v>
      </c>
      <c r="P363">
        <v>7594.0775002943401</v>
      </c>
    </row>
    <row r="364" spans="1:16" x14ac:dyDescent="0.2">
      <c r="A364">
        <v>6</v>
      </c>
      <c r="B364" t="s">
        <v>16</v>
      </c>
      <c r="C364">
        <v>11</v>
      </c>
      <c r="D364" t="s">
        <v>17</v>
      </c>
      <c r="E364">
        <v>2</v>
      </c>
      <c r="F364" t="s">
        <v>18</v>
      </c>
      <c r="G364">
        <v>16</v>
      </c>
      <c r="H364" t="s">
        <v>32</v>
      </c>
      <c r="I364">
        <v>1029</v>
      </c>
      <c r="J364" t="s">
        <v>20</v>
      </c>
      <c r="K364">
        <v>1</v>
      </c>
      <c r="L364" t="s">
        <v>21</v>
      </c>
      <c r="M364">
        <v>2000</v>
      </c>
      <c r="N364">
        <v>10333.1749909875</v>
      </c>
      <c r="O364">
        <v>13081.0378329961</v>
      </c>
      <c r="P364">
        <v>7917.2022718609396</v>
      </c>
    </row>
    <row r="365" spans="1:16" x14ac:dyDescent="0.2">
      <c r="A365">
        <v>6</v>
      </c>
      <c r="B365" t="s">
        <v>16</v>
      </c>
      <c r="C365">
        <v>11</v>
      </c>
      <c r="D365" t="s">
        <v>17</v>
      </c>
      <c r="E365">
        <v>2</v>
      </c>
      <c r="F365" t="s">
        <v>18</v>
      </c>
      <c r="G365">
        <v>16</v>
      </c>
      <c r="H365" t="s">
        <v>32</v>
      </c>
      <c r="I365">
        <v>1029</v>
      </c>
      <c r="J365" t="s">
        <v>20</v>
      </c>
      <c r="K365">
        <v>1</v>
      </c>
      <c r="L365" t="s">
        <v>21</v>
      </c>
      <c r="M365">
        <v>2001</v>
      </c>
      <c r="N365">
        <v>10471.578640030501</v>
      </c>
      <c r="O365">
        <v>12936.670302119101</v>
      </c>
      <c r="P365">
        <v>7960.0487292418002</v>
      </c>
    </row>
    <row r="366" spans="1:16" x14ac:dyDescent="0.2">
      <c r="A366">
        <v>6</v>
      </c>
      <c r="B366" t="s">
        <v>16</v>
      </c>
      <c r="C366">
        <v>11</v>
      </c>
      <c r="D366" t="s">
        <v>17</v>
      </c>
      <c r="E366">
        <v>2</v>
      </c>
      <c r="F366" t="s">
        <v>18</v>
      </c>
      <c r="G366">
        <v>16</v>
      </c>
      <c r="H366" t="s">
        <v>32</v>
      </c>
      <c r="I366">
        <v>1029</v>
      </c>
      <c r="J366" t="s">
        <v>20</v>
      </c>
      <c r="K366">
        <v>1</v>
      </c>
      <c r="L366" t="s">
        <v>21</v>
      </c>
      <c r="M366">
        <v>2002</v>
      </c>
      <c r="N366">
        <v>10533.4371691828</v>
      </c>
      <c r="O366">
        <v>13013.126465597299</v>
      </c>
      <c r="P366">
        <v>7994.5201234613096</v>
      </c>
    </row>
    <row r="367" spans="1:16" x14ac:dyDescent="0.2">
      <c r="A367">
        <v>6</v>
      </c>
      <c r="B367" t="s">
        <v>16</v>
      </c>
      <c r="C367">
        <v>11</v>
      </c>
      <c r="D367" t="s">
        <v>17</v>
      </c>
      <c r="E367">
        <v>2</v>
      </c>
      <c r="F367" t="s">
        <v>18</v>
      </c>
      <c r="G367">
        <v>16</v>
      </c>
      <c r="H367" t="s">
        <v>32</v>
      </c>
      <c r="I367">
        <v>1029</v>
      </c>
      <c r="J367" t="s">
        <v>20</v>
      </c>
      <c r="K367">
        <v>1</v>
      </c>
      <c r="L367" t="s">
        <v>21</v>
      </c>
      <c r="M367">
        <v>2003</v>
      </c>
      <c r="N367">
        <v>10674.597900294</v>
      </c>
      <c r="O367">
        <v>13399.9750138329</v>
      </c>
      <c r="P367">
        <v>7999.7342229699298</v>
      </c>
    </row>
    <row r="368" spans="1:16" x14ac:dyDescent="0.2">
      <c r="A368">
        <v>6</v>
      </c>
      <c r="B368" t="s">
        <v>16</v>
      </c>
      <c r="C368">
        <v>11</v>
      </c>
      <c r="D368" t="s">
        <v>17</v>
      </c>
      <c r="E368">
        <v>2</v>
      </c>
      <c r="F368" t="s">
        <v>18</v>
      </c>
      <c r="G368">
        <v>16</v>
      </c>
      <c r="H368" t="s">
        <v>32</v>
      </c>
      <c r="I368">
        <v>1029</v>
      </c>
      <c r="J368" t="s">
        <v>20</v>
      </c>
      <c r="K368">
        <v>1</v>
      </c>
      <c r="L368" t="s">
        <v>21</v>
      </c>
      <c r="M368">
        <v>2004</v>
      </c>
      <c r="N368">
        <v>10881.986247738099</v>
      </c>
      <c r="O368">
        <v>13481.556945718999</v>
      </c>
      <c r="P368">
        <v>8387.4707649818101</v>
      </c>
    </row>
    <row r="369" spans="1:16" x14ac:dyDescent="0.2">
      <c r="A369">
        <v>6</v>
      </c>
      <c r="B369" t="s">
        <v>16</v>
      </c>
      <c r="C369">
        <v>11</v>
      </c>
      <c r="D369" t="s">
        <v>17</v>
      </c>
      <c r="E369">
        <v>2</v>
      </c>
      <c r="F369" t="s">
        <v>18</v>
      </c>
      <c r="G369">
        <v>16</v>
      </c>
      <c r="H369" t="s">
        <v>32</v>
      </c>
      <c r="I369">
        <v>1029</v>
      </c>
      <c r="J369" t="s">
        <v>20</v>
      </c>
      <c r="K369">
        <v>1</v>
      </c>
      <c r="L369" t="s">
        <v>21</v>
      </c>
      <c r="M369">
        <v>2005</v>
      </c>
      <c r="N369">
        <v>11267.4636557621</v>
      </c>
      <c r="O369">
        <v>13930.6945650874</v>
      </c>
      <c r="P369">
        <v>8608.5432890490301</v>
      </c>
    </row>
    <row r="370" spans="1:16" x14ac:dyDescent="0.2">
      <c r="A370">
        <v>6</v>
      </c>
      <c r="B370" t="s">
        <v>16</v>
      </c>
      <c r="C370">
        <v>11</v>
      </c>
      <c r="D370" t="s">
        <v>17</v>
      </c>
      <c r="E370">
        <v>2</v>
      </c>
      <c r="F370" t="s">
        <v>18</v>
      </c>
      <c r="G370">
        <v>16</v>
      </c>
      <c r="H370" t="s">
        <v>32</v>
      </c>
      <c r="I370">
        <v>1029</v>
      </c>
      <c r="J370" t="s">
        <v>20</v>
      </c>
      <c r="K370">
        <v>1</v>
      </c>
      <c r="L370" t="s">
        <v>21</v>
      </c>
      <c r="M370">
        <v>2006</v>
      </c>
      <c r="N370">
        <v>11609.384242115601</v>
      </c>
      <c r="O370">
        <v>14619.5057764702</v>
      </c>
      <c r="P370">
        <v>8927.7288682131002</v>
      </c>
    </row>
    <row r="371" spans="1:16" x14ac:dyDescent="0.2">
      <c r="A371">
        <v>6</v>
      </c>
      <c r="B371" t="s">
        <v>16</v>
      </c>
      <c r="C371">
        <v>11</v>
      </c>
      <c r="D371" t="s">
        <v>17</v>
      </c>
      <c r="E371">
        <v>2</v>
      </c>
      <c r="F371" t="s">
        <v>18</v>
      </c>
      <c r="G371">
        <v>16</v>
      </c>
      <c r="H371" t="s">
        <v>32</v>
      </c>
      <c r="I371">
        <v>1029</v>
      </c>
      <c r="J371" t="s">
        <v>20</v>
      </c>
      <c r="K371">
        <v>1</v>
      </c>
      <c r="L371" t="s">
        <v>21</v>
      </c>
      <c r="M371">
        <v>2007</v>
      </c>
      <c r="N371">
        <v>12196.0822472079</v>
      </c>
      <c r="O371">
        <v>15054.2438800459</v>
      </c>
      <c r="P371">
        <v>9190.2475383103792</v>
      </c>
    </row>
    <row r="372" spans="1:16" x14ac:dyDescent="0.2">
      <c r="A372">
        <v>6</v>
      </c>
      <c r="B372" t="s">
        <v>16</v>
      </c>
      <c r="C372">
        <v>11</v>
      </c>
      <c r="D372" t="s">
        <v>17</v>
      </c>
      <c r="E372">
        <v>2</v>
      </c>
      <c r="F372" t="s">
        <v>18</v>
      </c>
      <c r="G372">
        <v>16</v>
      </c>
      <c r="H372" t="s">
        <v>32</v>
      </c>
      <c r="I372">
        <v>1029</v>
      </c>
      <c r="J372" t="s">
        <v>20</v>
      </c>
      <c r="K372">
        <v>1</v>
      </c>
      <c r="L372" t="s">
        <v>21</v>
      </c>
      <c r="M372">
        <v>2008</v>
      </c>
      <c r="N372">
        <v>12843.0684308485</v>
      </c>
      <c r="O372">
        <v>16326.3883343619</v>
      </c>
      <c r="P372">
        <v>9820.5953225161993</v>
      </c>
    </row>
    <row r="373" spans="1:16" x14ac:dyDescent="0.2">
      <c r="A373">
        <v>6</v>
      </c>
      <c r="B373" t="s">
        <v>16</v>
      </c>
      <c r="C373">
        <v>11</v>
      </c>
      <c r="D373" t="s">
        <v>17</v>
      </c>
      <c r="E373">
        <v>2</v>
      </c>
      <c r="F373" t="s">
        <v>18</v>
      </c>
      <c r="G373">
        <v>16</v>
      </c>
      <c r="H373" t="s">
        <v>32</v>
      </c>
      <c r="I373">
        <v>1029</v>
      </c>
      <c r="J373" t="s">
        <v>20</v>
      </c>
      <c r="K373">
        <v>1</v>
      </c>
      <c r="L373" t="s">
        <v>21</v>
      </c>
      <c r="M373">
        <v>2009</v>
      </c>
      <c r="N373">
        <v>13541.6731720443</v>
      </c>
      <c r="O373">
        <v>17297.024124392901</v>
      </c>
      <c r="P373">
        <v>10206.2771427711</v>
      </c>
    </row>
    <row r="374" spans="1:16" x14ac:dyDescent="0.2">
      <c r="A374">
        <v>6</v>
      </c>
      <c r="B374" t="s">
        <v>16</v>
      </c>
      <c r="C374">
        <v>11</v>
      </c>
      <c r="D374" t="s">
        <v>17</v>
      </c>
      <c r="E374">
        <v>2</v>
      </c>
      <c r="F374" t="s">
        <v>18</v>
      </c>
      <c r="G374">
        <v>16</v>
      </c>
      <c r="H374" t="s">
        <v>32</v>
      </c>
      <c r="I374">
        <v>1029</v>
      </c>
      <c r="J374" t="s">
        <v>20</v>
      </c>
      <c r="K374">
        <v>1</v>
      </c>
      <c r="L374" t="s">
        <v>21</v>
      </c>
      <c r="M374">
        <v>2010</v>
      </c>
      <c r="N374">
        <v>14135.375002668399</v>
      </c>
      <c r="O374">
        <v>17384.9464397099</v>
      </c>
      <c r="P374">
        <v>10732.081924941</v>
      </c>
    </row>
    <row r="375" spans="1:16" x14ac:dyDescent="0.2">
      <c r="A375">
        <v>6</v>
      </c>
      <c r="B375" t="s">
        <v>16</v>
      </c>
      <c r="C375">
        <v>11</v>
      </c>
      <c r="D375" t="s">
        <v>17</v>
      </c>
      <c r="E375">
        <v>2</v>
      </c>
      <c r="F375" t="s">
        <v>18</v>
      </c>
      <c r="G375">
        <v>16</v>
      </c>
      <c r="H375" t="s">
        <v>32</v>
      </c>
      <c r="I375">
        <v>1029</v>
      </c>
      <c r="J375" t="s">
        <v>20</v>
      </c>
      <c r="K375">
        <v>1</v>
      </c>
      <c r="L375" t="s">
        <v>21</v>
      </c>
      <c r="M375">
        <v>2011</v>
      </c>
      <c r="N375">
        <v>15001.9523326503</v>
      </c>
      <c r="O375">
        <v>19064.074627043901</v>
      </c>
      <c r="P375">
        <v>11374.845044764499</v>
      </c>
    </row>
    <row r="376" spans="1:16" x14ac:dyDescent="0.2">
      <c r="A376">
        <v>6</v>
      </c>
      <c r="B376" t="s">
        <v>16</v>
      </c>
      <c r="C376">
        <v>11</v>
      </c>
      <c r="D376" t="s">
        <v>17</v>
      </c>
      <c r="E376">
        <v>2</v>
      </c>
      <c r="F376" t="s">
        <v>18</v>
      </c>
      <c r="G376">
        <v>16</v>
      </c>
      <c r="H376" t="s">
        <v>32</v>
      </c>
      <c r="I376">
        <v>1029</v>
      </c>
      <c r="J376" t="s">
        <v>20</v>
      </c>
      <c r="K376">
        <v>1</v>
      </c>
      <c r="L376" t="s">
        <v>21</v>
      </c>
      <c r="M376">
        <v>2012</v>
      </c>
      <c r="N376">
        <v>15668.8839414791</v>
      </c>
      <c r="O376">
        <v>19709.0287017599</v>
      </c>
      <c r="P376">
        <v>11653.940445097</v>
      </c>
    </row>
    <row r="377" spans="1:16" x14ac:dyDescent="0.2">
      <c r="A377">
        <v>6</v>
      </c>
      <c r="B377" t="s">
        <v>16</v>
      </c>
      <c r="C377">
        <v>11</v>
      </c>
      <c r="D377" t="s">
        <v>17</v>
      </c>
      <c r="E377">
        <v>2</v>
      </c>
      <c r="F377" t="s">
        <v>18</v>
      </c>
      <c r="G377">
        <v>16</v>
      </c>
      <c r="H377" t="s">
        <v>32</v>
      </c>
      <c r="I377">
        <v>1029</v>
      </c>
      <c r="J377" t="s">
        <v>20</v>
      </c>
      <c r="K377">
        <v>1</v>
      </c>
      <c r="L377" t="s">
        <v>21</v>
      </c>
      <c r="M377">
        <v>2013</v>
      </c>
      <c r="N377">
        <v>16332.0558239208</v>
      </c>
      <c r="O377">
        <v>20818.564899826401</v>
      </c>
      <c r="P377">
        <v>11616.9456931772</v>
      </c>
    </row>
    <row r="378" spans="1:16" x14ac:dyDescent="0.2">
      <c r="A378">
        <v>6</v>
      </c>
      <c r="B378" t="s">
        <v>16</v>
      </c>
      <c r="C378">
        <v>11</v>
      </c>
      <c r="D378" t="s">
        <v>17</v>
      </c>
      <c r="E378">
        <v>2</v>
      </c>
      <c r="F378" t="s">
        <v>18</v>
      </c>
      <c r="G378">
        <v>16</v>
      </c>
      <c r="H378" t="s">
        <v>32</v>
      </c>
      <c r="I378">
        <v>1029</v>
      </c>
      <c r="J378" t="s">
        <v>20</v>
      </c>
      <c r="K378">
        <v>1</v>
      </c>
      <c r="L378" t="s">
        <v>21</v>
      </c>
      <c r="M378">
        <v>2014</v>
      </c>
      <c r="N378">
        <v>17049.272506960398</v>
      </c>
      <c r="O378">
        <v>22322.5011168239</v>
      </c>
      <c r="P378">
        <v>12352.820071709401</v>
      </c>
    </row>
    <row r="379" spans="1:16" x14ac:dyDescent="0.2">
      <c r="A379">
        <v>6</v>
      </c>
      <c r="B379" t="s">
        <v>16</v>
      </c>
      <c r="C379">
        <v>11</v>
      </c>
      <c r="D379" t="s">
        <v>17</v>
      </c>
      <c r="E379">
        <v>2</v>
      </c>
      <c r="F379" t="s">
        <v>18</v>
      </c>
      <c r="G379">
        <v>16</v>
      </c>
      <c r="H379" t="s">
        <v>32</v>
      </c>
      <c r="I379">
        <v>1029</v>
      </c>
      <c r="J379" t="s">
        <v>20</v>
      </c>
      <c r="K379">
        <v>1</v>
      </c>
      <c r="L379" t="s">
        <v>21</v>
      </c>
      <c r="M379">
        <v>2015</v>
      </c>
      <c r="N379">
        <v>17740.860601002099</v>
      </c>
      <c r="O379">
        <v>22962.855769744001</v>
      </c>
      <c r="P379">
        <v>13300.346635280401</v>
      </c>
    </row>
    <row r="380" spans="1:16" x14ac:dyDescent="0.2">
      <c r="A380">
        <v>6</v>
      </c>
      <c r="B380" t="s">
        <v>16</v>
      </c>
      <c r="C380">
        <v>11</v>
      </c>
      <c r="D380" t="s">
        <v>17</v>
      </c>
      <c r="E380">
        <v>2</v>
      </c>
      <c r="F380" t="s">
        <v>18</v>
      </c>
      <c r="G380">
        <v>16</v>
      </c>
      <c r="H380" t="s">
        <v>32</v>
      </c>
      <c r="I380">
        <v>1029</v>
      </c>
      <c r="J380" t="s">
        <v>20</v>
      </c>
      <c r="K380">
        <v>1</v>
      </c>
      <c r="L380" t="s">
        <v>21</v>
      </c>
      <c r="M380">
        <v>2016</v>
      </c>
      <c r="N380">
        <v>18699.6178170688</v>
      </c>
      <c r="O380">
        <v>24905.159027332698</v>
      </c>
      <c r="P380">
        <v>13335.1077500802</v>
      </c>
    </row>
    <row r="381" spans="1:16" x14ac:dyDescent="0.2">
      <c r="A381">
        <v>6</v>
      </c>
      <c r="B381" t="s">
        <v>16</v>
      </c>
      <c r="C381">
        <v>11</v>
      </c>
      <c r="D381" t="s">
        <v>17</v>
      </c>
      <c r="E381">
        <v>2</v>
      </c>
      <c r="F381" t="s">
        <v>18</v>
      </c>
      <c r="G381">
        <v>16</v>
      </c>
      <c r="H381" t="s">
        <v>32</v>
      </c>
      <c r="I381">
        <v>1029</v>
      </c>
      <c r="J381" t="s">
        <v>20</v>
      </c>
      <c r="K381">
        <v>1</v>
      </c>
      <c r="L381" t="s">
        <v>21</v>
      </c>
      <c r="M381">
        <v>2017</v>
      </c>
      <c r="N381">
        <v>19697.934569507099</v>
      </c>
      <c r="O381">
        <v>26267.8494806411</v>
      </c>
      <c r="P381">
        <v>14302.9874645453</v>
      </c>
    </row>
    <row r="382" spans="1:16" x14ac:dyDescent="0.2">
      <c r="A382">
        <v>6</v>
      </c>
      <c r="B382" t="s">
        <v>16</v>
      </c>
      <c r="C382">
        <v>11</v>
      </c>
      <c r="D382" t="s">
        <v>17</v>
      </c>
      <c r="E382">
        <v>2</v>
      </c>
      <c r="F382" t="s">
        <v>18</v>
      </c>
      <c r="G382">
        <v>16</v>
      </c>
      <c r="H382" t="s">
        <v>32</v>
      </c>
      <c r="I382">
        <v>1029</v>
      </c>
      <c r="J382" t="s">
        <v>20</v>
      </c>
      <c r="K382">
        <v>1</v>
      </c>
      <c r="L382" t="s">
        <v>21</v>
      </c>
      <c r="M382">
        <v>2018</v>
      </c>
      <c r="N382">
        <v>20689.5643787154</v>
      </c>
      <c r="O382">
        <v>27363.575624391498</v>
      </c>
      <c r="P382">
        <v>14980.012953540499</v>
      </c>
    </row>
    <row r="383" spans="1:16" x14ac:dyDescent="0.2">
      <c r="A383">
        <v>6</v>
      </c>
      <c r="B383" t="s">
        <v>16</v>
      </c>
      <c r="C383">
        <v>11</v>
      </c>
      <c r="D383" t="s">
        <v>17</v>
      </c>
      <c r="E383">
        <v>2</v>
      </c>
      <c r="F383" t="s">
        <v>18</v>
      </c>
      <c r="G383">
        <v>16</v>
      </c>
      <c r="H383" t="s">
        <v>32</v>
      </c>
      <c r="I383">
        <v>1029</v>
      </c>
      <c r="J383" t="s">
        <v>20</v>
      </c>
      <c r="K383">
        <v>1</v>
      </c>
      <c r="L383" t="s">
        <v>21</v>
      </c>
      <c r="M383">
        <v>2019</v>
      </c>
      <c r="N383">
        <v>21736.370203934199</v>
      </c>
      <c r="O383">
        <v>29528.697714130001</v>
      </c>
      <c r="P383">
        <v>15331.0639092048</v>
      </c>
    </row>
    <row r="384" spans="1:16" x14ac:dyDescent="0.2">
      <c r="A384">
        <v>6</v>
      </c>
      <c r="B384" t="s">
        <v>16</v>
      </c>
      <c r="C384">
        <v>11</v>
      </c>
      <c r="D384" t="s">
        <v>17</v>
      </c>
      <c r="E384">
        <v>2</v>
      </c>
      <c r="F384" t="s">
        <v>18</v>
      </c>
      <c r="G384">
        <v>16</v>
      </c>
      <c r="H384" t="s">
        <v>32</v>
      </c>
      <c r="I384">
        <v>1029</v>
      </c>
      <c r="J384" t="s">
        <v>20</v>
      </c>
      <c r="K384">
        <v>1</v>
      </c>
      <c r="L384" t="s">
        <v>21</v>
      </c>
      <c r="M384">
        <v>2020</v>
      </c>
      <c r="N384">
        <v>22707.920731732502</v>
      </c>
      <c r="O384">
        <v>31019.615446077001</v>
      </c>
      <c r="P384">
        <v>15901.724027534399</v>
      </c>
    </row>
    <row r="385" spans="1:16" x14ac:dyDescent="0.2">
      <c r="A385">
        <v>6</v>
      </c>
      <c r="B385" t="s">
        <v>16</v>
      </c>
      <c r="C385">
        <v>11</v>
      </c>
      <c r="D385" t="s">
        <v>17</v>
      </c>
      <c r="E385">
        <v>2</v>
      </c>
      <c r="F385" t="s">
        <v>18</v>
      </c>
      <c r="G385">
        <v>16</v>
      </c>
      <c r="H385" t="s">
        <v>32</v>
      </c>
      <c r="I385">
        <v>1029</v>
      </c>
      <c r="J385" t="s">
        <v>20</v>
      </c>
      <c r="K385">
        <v>1</v>
      </c>
      <c r="L385" t="s">
        <v>21</v>
      </c>
      <c r="M385">
        <v>2021</v>
      </c>
      <c r="N385">
        <v>23546.820809045701</v>
      </c>
      <c r="O385">
        <v>31988.477418977502</v>
      </c>
      <c r="P385">
        <v>16606.995477385099</v>
      </c>
    </row>
    <row r="386" spans="1:16" x14ac:dyDescent="0.2">
      <c r="A386">
        <v>6</v>
      </c>
      <c r="B386" t="s">
        <v>16</v>
      </c>
      <c r="C386">
        <v>11</v>
      </c>
      <c r="D386" t="s">
        <v>17</v>
      </c>
      <c r="E386">
        <v>2</v>
      </c>
      <c r="F386" t="s">
        <v>18</v>
      </c>
      <c r="G386">
        <v>17</v>
      </c>
      <c r="H386" t="s">
        <v>33</v>
      </c>
      <c r="I386">
        <v>1029</v>
      </c>
      <c r="J386" t="s">
        <v>20</v>
      </c>
      <c r="K386">
        <v>1</v>
      </c>
      <c r="L386" t="s">
        <v>21</v>
      </c>
      <c r="M386">
        <v>1990</v>
      </c>
      <c r="N386">
        <v>6974.5672187977798</v>
      </c>
      <c r="O386">
        <v>8608.8111742052406</v>
      </c>
      <c r="P386">
        <v>5079.8249480253799</v>
      </c>
    </row>
    <row r="387" spans="1:16" x14ac:dyDescent="0.2">
      <c r="A387">
        <v>6</v>
      </c>
      <c r="B387" t="s">
        <v>16</v>
      </c>
      <c r="C387">
        <v>11</v>
      </c>
      <c r="D387" t="s">
        <v>17</v>
      </c>
      <c r="E387">
        <v>2</v>
      </c>
      <c r="F387" t="s">
        <v>18</v>
      </c>
      <c r="G387">
        <v>17</v>
      </c>
      <c r="H387" t="s">
        <v>33</v>
      </c>
      <c r="I387">
        <v>1029</v>
      </c>
      <c r="J387" t="s">
        <v>20</v>
      </c>
      <c r="K387">
        <v>1</v>
      </c>
      <c r="L387" t="s">
        <v>21</v>
      </c>
      <c r="M387">
        <v>1991</v>
      </c>
      <c r="N387">
        <v>7421.6292595687701</v>
      </c>
      <c r="O387">
        <v>9363.1547374966904</v>
      </c>
      <c r="P387">
        <v>5463.8620133112199</v>
      </c>
    </row>
    <row r="388" spans="1:16" x14ac:dyDescent="0.2">
      <c r="A388">
        <v>6</v>
      </c>
      <c r="B388" t="s">
        <v>16</v>
      </c>
      <c r="C388">
        <v>11</v>
      </c>
      <c r="D388" t="s">
        <v>17</v>
      </c>
      <c r="E388">
        <v>2</v>
      </c>
      <c r="F388" t="s">
        <v>18</v>
      </c>
      <c r="G388">
        <v>17</v>
      </c>
      <c r="H388" t="s">
        <v>33</v>
      </c>
      <c r="I388">
        <v>1029</v>
      </c>
      <c r="J388" t="s">
        <v>20</v>
      </c>
      <c r="K388">
        <v>1</v>
      </c>
      <c r="L388" t="s">
        <v>21</v>
      </c>
      <c r="M388">
        <v>1992</v>
      </c>
      <c r="N388">
        <v>7839.70613184175</v>
      </c>
      <c r="O388">
        <v>9657.5919305668103</v>
      </c>
      <c r="P388">
        <v>5782.5697889295398</v>
      </c>
    </row>
    <row r="389" spans="1:16" x14ac:dyDescent="0.2">
      <c r="A389">
        <v>6</v>
      </c>
      <c r="B389" t="s">
        <v>16</v>
      </c>
      <c r="C389">
        <v>11</v>
      </c>
      <c r="D389" t="s">
        <v>17</v>
      </c>
      <c r="E389">
        <v>2</v>
      </c>
      <c r="F389" t="s">
        <v>18</v>
      </c>
      <c r="G389">
        <v>17</v>
      </c>
      <c r="H389" t="s">
        <v>33</v>
      </c>
      <c r="I389">
        <v>1029</v>
      </c>
      <c r="J389" t="s">
        <v>20</v>
      </c>
      <c r="K389">
        <v>1</v>
      </c>
      <c r="L389" t="s">
        <v>21</v>
      </c>
      <c r="M389">
        <v>1993</v>
      </c>
      <c r="N389">
        <v>8235.2343244405092</v>
      </c>
      <c r="O389">
        <v>10132.942875786401</v>
      </c>
      <c r="P389">
        <v>6209.32165975318</v>
      </c>
    </row>
    <row r="390" spans="1:16" x14ac:dyDescent="0.2">
      <c r="A390">
        <v>6</v>
      </c>
      <c r="B390" t="s">
        <v>16</v>
      </c>
      <c r="C390">
        <v>11</v>
      </c>
      <c r="D390" t="s">
        <v>17</v>
      </c>
      <c r="E390">
        <v>2</v>
      </c>
      <c r="F390" t="s">
        <v>18</v>
      </c>
      <c r="G390">
        <v>17</v>
      </c>
      <c r="H390" t="s">
        <v>33</v>
      </c>
      <c r="I390">
        <v>1029</v>
      </c>
      <c r="J390" t="s">
        <v>20</v>
      </c>
      <c r="K390">
        <v>1</v>
      </c>
      <c r="L390" t="s">
        <v>21</v>
      </c>
      <c r="M390">
        <v>1994</v>
      </c>
      <c r="N390">
        <v>8503.4086167694604</v>
      </c>
      <c r="O390">
        <v>10487.679296353001</v>
      </c>
      <c r="P390">
        <v>6298.4401665368096</v>
      </c>
    </row>
    <row r="391" spans="1:16" x14ac:dyDescent="0.2">
      <c r="A391">
        <v>6</v>
      </c>
      <c r="B391" t="s">
        <v>16</v>
      </c>
      <c r="C391">
        <v>11</v>
      </c>
      <c r="D391" t="s">
        <v>17</v>
      </c>
      <c r="E391">
        <v>2</v>
      </c>
      <c r="F391" t="s">
        <v>18</v>
      </c>
      <c r="G391">
        <v>17</v>
      </c>
      <c r="H391" t="s">
        <v>33</v>
      </c>
      <c r="I391">
        <v>1029</v>
      </c>
      <c r="J391" t="s">
        <v>20</v>
      </c>
      <c r="K391">
        <v>1</v>
      </c>
      <c r="L391" t="s">
        <v>21</v>
      </c>
      <c r="M391">
        <v>1995</v>
      </c>
      <c r="N391">
        <v>8651.3172498504391</v>
      </c>
      <c r="O391">
        <v>10635.665672446399</v>
      </c>
      <c r="P391">
        <v>6303.7605578899202</v>
      </c>
    </row>
    <row r="392" spans="1:16" x14ac:dyDescent="0.2">
      <c r="A392">
        <v>6</v>
      </c>
      <c r="B392" t="s">
        <v>16</v>
      </c>
      <c r="C392">
        <v>11</v>
      </c>
      <c r="D392" t="s">
        <v>17</v>
      </c>
      <c r="E392">
        <v>2</v>
      </c>
      <c r="F392" t="s">
        <v>18</v>
      </c>
      <c r="G392">
        <v>17</v>
      </c>
      <c r="H392" t="s">
        <v>33</v>
      </c>
      <c r="I392">
        <v>1029</v>
      </c>
      <c r="J392" t="s">
        <v>20</v>
      </c>
      <c r="K392">
        <v>1</v>
      </c>
      <c r="L392" t="s">
        <v>21</v>
      </c>
      <c r="M392">
        <v>1996</v>
      </c>
      <c r="N392">
        <v>9043.3706432544404</v>
      </c>
      <c r="O392">
        <v>11153.103989392701</v>
      </c>
      <c r="P392">
        <v>6663.4253120057501</v>
      </c>
    </row>
    <row r="393" spans="1:16" x14ac:dyDescent="0.2">
      <c r="A393">
        <v>6</v>
      </c>
      <c r="B393" t="s">
        <v>16</v>
      </c>
      <c r="C393">
        <v>11</v>
      </c>
      <c r="D393" t="s">
        <v>17</v>
      </c>
      <c r="E393">
        <v>2</v>
      </c>
      <c r="F393" t="s">
        <v>18</v>
      </c>
      <c r="G393">
        <v>17</v>
      </c>
      <c r="H393" t="s">
        <v>33</v>
      </c>
      <c r="I393">
        <v>1029</v>
      </c>
      <c r="J393" t="s">
        <v>20</v>
      </c>
      <c r="K393">
        <v>1</v>
      </c>
      <c r="L393" t="s">
        <v>21</v>
      </c>
      <c r="M393">
        <v>1997</v>
      </c>
      <c r="N393">
        <v>9322.2034165582209</v>
      </c>
      <c r="O393">
        <v>11595.397617631699</v>
      </c>
      <c r="P393">
        <v>6885.2966619989102</v>
      </c>
    </row>
    <row r="394" spans="1:16" x14ac:dyDescent="0.2">
      <c r="A394">
        <v>6</v>
      </c>
      <c r="B394" t="s">
        <v>16</v>
      </c>
      <c r="C394">
        <v>11</v>
      </c>
      <c r="D394" t="s">
        <v>17</v>
      </c>
      <c r="E394">
        <v>2</v>
      </c>
      <c r="F394" t="s">
        <v>18</v>
      </c>
      <c r="G394">
        <v>17</v>
      </c>
      <c r="H394" t="s">
        <v>33</v>
      </c>
      <c r="I394">
        <v>1029</v>
      </c>
      <c r="J394" t="s">
        <v>20</v>
      </c>
      <c r="K394">
        <v>1</v>
      </c>
      <c r="L394" t="s">
        <v>21</v>
      </c>
      <c r="M394">
        <v>1998</v>
      </c>
      <c r="N394">
        <v>9598.8892768747792</v>
      </c>
      <c r="O394">
        <v>11847.457305457699</v>
      </c>
      <c r="P394">
        <v>7132.5796053259601</v>
      </c>
    </row>
    <row r="395" spans="1:16" x14ac:dyDescent="0.2">
      <c r="A395">
        <v>6</v>
      </c>
      <c r="B395" t="s">
        <v>16</v>
      </c>
      <c r="C395">
        <v>11</v>
      </c>
      <c r="D395" t="s">
        <v>17</v>
      </c>
      <c r="E395">
        <v>2</v>
      </c>
      <c r="F395" t="s">
        <v>18</v>
      </c>
      <c r="G395">
        <v>17</v>
      </c>
      <c r="H395" t="s">
        <v>33</v>
      </c>
      <c r="I395">
        <v>1029</v>
      </c>
      <c r="J395" t="s">
        <v>20</v>
      </c>
      <c r="K395">
        <v>1</v>
      </c>
      <c r="L395" t="s">
        <v>21</v>
      </c>
      <c r="M395">
        <v>1999</v>
      </c>
      <c r="N395">
        <v>9908.0145406869397</v>
      </c>
      <c r="O395">
        <v>12467.4693612549</v>
      </c>
      <c r="P395">
        <v>7304.3078455006598</v>
      </c>
    </row>
    <row r="396" spans="1:16" x14ac:dyDescent="0.2">
      <c r="A396">
        <v>6</v>
      </c>
      <c r="B396" t="s">
        <v>16</v>
      </c>
      <c r="C396">
        <v>11</v>
      </c>
      <c r="D396" t="s">
        <v>17</v>
      </c>
      <c r="E396">
        <v>2</v>
      </c>
      <c r="F396" t="s">
        <v>18</v>
      </c>
      <c r="G396">
        <v>17</v>
      </c>
      <c r="H396" t="s">
        <v>33</v>
      </c>
      <c r="I396">
        <v>1029</v>
      </c>
      <c r="J396" t="s">
        <v>20</v>
      </c>
      <c r="K396">
        <v>1</v>
      </c>
      <c r="L396" t="s">
        <v>21</v>
      </c>
      <c r="M396">
        <v>2000</v>
      </c>
      <c r="N396">
        <v>10232.273086131299</v>
      </c>
      <c r="O396">
        <v>12820.449945704901</v>
      </c>
      <c r="P396">
        <v>7641.5935945617503</v>
      </c>
    </row>
    <row r="397" spans="1:16" x14ac:dyDescent="0.2">
      <c r="A397">
        <v>6</v>
      </c>
      <c r="B397" t="s">
        <v>16</v>
      </c>
      <c r="C397">
        <v>11</v>
      </c>
      <c r="D397" t="s">
        <v>17</v>
      </c>
      <c r="E397">
        <v>2</v>
      </c>
      <c r="F397" t="s">
        <v>18</v>
      </c>
      <c r="G397">
        <v>17</v>
      </c>
      <c r="H397" t="s">
        <v>33</v>
      </c>
      <c r="I397">
        <v>1029</v>
      </c>
      <c r="J397" t="s">
        <v>20</v>
      </c>
      <c r="K397">
        <v>1</v>
      </c>
      <c r="L397" t="s">
        <v>21</v>
      </c>
      <c r="M397">
        <v>2001</v>
      </c>
      <c r="N397">
        <v>10385.693708573601</v>
      </c>
      <c r="O397">
        <v>12826.252566089601</v>
      </c>
      <c r="P397">
        <v>7801.7176846847397</v>
      </c>
    </row>
    <row r="398" spans="1:16" x14ac:dyDescent="0.2">
      <c r="A398">
        <v>6</v>
      </c>
      <c r="B398" t="s">
        <v>16</v>
      </c>
      <c r="C398">
        <v>11</v>
      </c>
      <c r="D398" t="s">
        <v>17</v>
      </c>
      <c r="E398">
        <v>2</v>
      </c>
      <c r="F398" t="s">
        <v>18</v>
      </c>
      <c r="G398">
        <v>17</v>
      </c>
      <c r="H398" t="s">
        <v>33</v>
      </c>
      <c r="I398">
        <v>1029</v>
      </c>
      <c r="J398" t="s">
        <v>20</v>
      </c>
      <c r="K398">
        <v>1</v>
      </c>
      <c r="L398" t="s">
        <v>21</v>
      </c>
      <c r="M398">
        <v>2002</v>
      </c>
      <c r="N398">
        <v>10474.740954272</v>
      </c>
      <c r="O398">
        <v>13036.067902315701</v>
      </c>
      <c r="P398">
        <v>7835.1756923574603</v>
      </c>
    </row>
    <row r="399" spans="1:16" x14ac:dyDescent="0.2">
      <c r="A399">
        <v>6</v>
      </c>
      <c r="B399" t="s">
        <v>16</v>
      </c>
      <c r="C399">
        <v>11</v>
      </c>
      <c r="D399" t="s">
        <v>17</v>
      </c>
      <c r="E399">
        <v>2</v>
      </c>
      <c r="F399" t="s">
        <v>18</v>
      </c>
      <c r="G399">
        <v>17</v>
      </c>
      <c r="H399" t="s">
        <v>33</v>
      </c>
      <c r="I399">
        <v>1029</v>
      </c>
      <c r="J399" t="s">
        <v>20</v>
      </c>
      <c r="K399">
        <v>1</v>
      </c>
      <c r="L399" t="s">
        <v>21</v>
      </c>
      <c r="M399">
        <v>2003</v>
      </c>
      <c r="N399">
        <v>10587.3140639376</v>
      </c>
      <c r="O399">
        <v>13386.201769634001</v>
      </c>
      <c r="P399">
        <v>7828.8139561093603</v>
      </c>
    </row>
    <row r="400" spans="1:16" x14ac:dyDescent="0.2">
      <c r="A400">
        <v>6</v>
      </c>
      <c r="B400" t="s">
        <v>16</v>
      </c>
      <c r="C400">
        <v>11</v>
      </c>
      <c r="D400" t="s">
        <v>17</v>
      </c>
      <c r="E400">
        <v>2</v>
      </c>
      <c r="F400" t="s">
        <v>18</v>
      </c>
      <c r="G400">
        <v>17</v>
      </c>
      <c r="H400" t="s">
        <v>33</v>
      </c>
      <c r="I400">
        <v>1029</v>
      </c>
      <c r="J400" t="s">
        <v>20</v>
      </c>
      <c r="K400">
        <v>1</v>
      </c>
      <c r="L400" t="s">
        <v>21</v>
      </c>
      <c r="M400">
        <v>2004</v>
      </c>
      <c r="N400">
        <v>10695.4303826084</v>
      </c>
      <c r="O400">
        <v>13289.261059353599</v>
      </c>
      <c r="P400">
        <v>8089.4187842650899</v>
      </c>
    </row>
    <row r="401" spans="1:16" x14ac:dyDescent="0.2">
      <c r="A401">
        <v>6</v>
      </c>
      <c r="B401" t="s">
        <v>16</v>
      </c>
      <c r="C401">
        <v>11</v>
      </c>
      <c r="D401" t="s">
        <v>17</v>
      </c>
      <c r="E401">
        <v>2</v>
      </c>
      <c r="F401" t="s">
        <v>18</v>
      </c>
      <c r="G401">
        <v>17</v>
      </c>
      <c r="H401" t="s">
        <v>33</v>
      </c>
      <c r="I401">
        <v>1029</v>
      </c>
      <c r="J401" t="s">
        <v>20</v>
      </c>
      <c r="K401">
        <v>1</v>
      </c>
      <c r="L401" t="s">
        <v>21</v>
      </c>
      <c r="M401">
        <v>2005</v>
      </c>
      <c r="N401">
        <v>10856.092685867299</v>
      </c>
      <c r="O401">
        <v>13380.898039055601</v>
      </c>
      <c r="P401">
        <v>8228.0006434073202</v>
      </c>
    </row>
    <row r="402" spans="1:16" x14ac:dyDescent="0.2">
      <c r="A402">
        <v>6</v>
      </c>
      <c r="B402" t="s">
        <v>16</v>
      </c>
      <c r="C402">
        <v>11</v>
      </c>
      <c r="D402" t="s">
        <v>17</v>
      </c>
      <c r="E402">
        <v>2</v>
      </c>
      <c r="F402" t="s">
        <v>18</v>
      </c>
      <c r="G402">
        <v>17</v>
      </c>
      <c r="H402" t="s">
        <v>33</v>
      </c>
      <c r="I402">
        <v>1029</v>
      </c>
      <c r="J402" t="s">
        <v>20</v>
      </c>
      <c r="K402">
        <v>1</v>
      </c>
      <c r="L402" t="s">
        <v>21</v>
      </c>
      <c r="M402">
        <v>2006</v>
      </c>
      <c r="N402">
        <v>11006.0861459718</v>
      </c>
      <c r="O402">
        <v>13757.0810325111</v>
      </c>
      <c r="P402">
        <v>8226.5936259750997</v>
      </c>
    </row>
    <row r="403" spans="1:16" x14ac:dyDescent="0.2">
      <c r="A403">
        <v>6</v>
      </c>
      <c r="B403" t="s">
        <v>16</v>
      </c>
      <c r="C403">
        <v>11</v>
      </c>
      <c r="D403" t="s">
        <v>17</v>
      </c>
      <c r="E403">
        <v>2</v>
      </c>
      <c r="F403" t="s">
        <v>18</v>
      </c>
      <c r="G403">
        <v>17</v>
      </c>
      <c r="H403" t="s">
        <v>33</v>
      </c>
      <c r="I403">
        <v>1029</v>
      </c>
      <c r="J403" t="s">
        <v>20</v>
      </c>
      <c r="K403">
        <v>1</v>
      </c>
      <c r="L403" t="s">
        <v>21</v>
      </c>
      <c r="M403">
        <v>2007</v>
      </c>
      <c r="N403">
        <v>11197.2923790884</v>
      </c>
      <c r="O403">
        <v>13991.3299533971</v>
      </c>
      <c r="P403">
        <v>8245.3135799290903</v>
      </c>
    </row>
    <row r="404" spans="1:16" x14ac:dyDescent="0.2">
      <c r="A404">
        <v>6</v>
      </c>
      <c r="B404" t="s">
        <v>16</v>
      </c>
      <c r="C404">
        <v>11</v>
      </c>
      <c r="D404" t="s">
        <v>17</v>
      </c>
      <c r="E404">
        <v>2</v>
      </c>
      <c r="F404" t="s">
        <v>18</v>
      </c>
      <c r="G404">
        <v>17</v>
      </c>
      <c r="H404" t="s">
        <v>33</v>
      </c>
      <c r="I404">
        <v>1029</v>
      </c>
      <c r="J404" t="s">
        <v>20</v>
      </c>
      <c r="K404">
        <v>1</v>
      </c>
      <c r="L404" t="s">
        <v>21</v>
      </c>
      <c r="M404">
        <v>2008</v>
      </c>
      <c r="N404">
        <v>11404.887191067601</v>
      </c>
      <c r="O404">
        <v>14698.4934967851</v>
      </c>
      <c r="P404">
        <v>8509.0458362159407</v>
      </c>
    </row>
    <row r="405" spans="1:16" x14ac:dyDescent="0.2">
      <c r="A405">
        <v>6</v>
      </c>
      <c r="B405" t="s">
        <v>16</v>
      </c>
      <c r="C405">
        <v>11</v>
      </c>
      <c r="D405" t="s">
        <v>17</v>
      </c>
      <c r="E405">
        <v>2</v>
      </c>
      <c r="F405" t="s">
        <v>18</v>
      </c>
      <c r="G405">
        <v>17</v>
      </c>
      <c r="H405" t="s">
        <v>33</v>
      </c>
      <c r="I405">
        <v>1029</v>
      </c>
      <c r="J405" t="s">
        <v>20</v>
      </c>
      <c r="K405">
        <v>1</v>
      </c>
      <c r="L405" t="s">
        <v>21</v>
      </c>
      <c r="M405">
        <v>2009</v>
      </c>
      <c r="N405">
        <v>11747.1992629246</v>
      </c>
      <c r="O405">
        <v>15121.469307797899</v>
      </c>
      <c r="P405">
        <v>8642.1577564822601</v>
      </c>
    </row>
    <row r="406" spans="1:16" x14ac:dyDescent="0.2">
      <c r="A406">
        <v>6</v>
      </c>
      <c r="B406" t="s">
        <v>16</v>
      </c>
      <c r="C406">
        <v>11</v>
      </c>
      <c r="D406" t="s">
        <v>17</v>
      </c>
      <c r="E406">
        <v>2</v>
      </c>
      <c r="F406" t="s">
        <v>18</v>
      </c>
      <c r="G406">
        <v>17</v>
      </c>
      <c r="H406" t="s">
        <v>33</v>
      </c>
      <c r="I406">
        <v>1029</v>
      </c>
      <c r="J406" t="s">
        <v>20</v>
      </c>
      <c r="K406">
        <v>1</v>
      </c>
      <c r="L406" t="s">
        <v>21</v>
      </c>
      <c r="M406">
        <v>2010</v>
      </c>
      <c r="N406">
        <v>12305.2520867154</v>
      </c>
      <c r="O406">
        <v>15321.4647855325</v>
      </c>
      <c r="P406">
        <v>9237.3085014996395</v>
      </c>
    </row>
    <row r="407" spans="1:16" x14ac:dyDescent="0.2">
      <c r="A407">
        <v>6</v>
      </c>
      <c r="B407" t="s">
        <v>16</v>
      </c>
      <c r="C407">
        <v>11</v>
      </c>
      <c r="D407" t="s">
        <v>17</v>
      </c>
      <c r="E407">
        <v>2</v>
      </c>
      <c r="F407" t="s">
        <v>18</v>
      </c>
      <c r="G407">
        <v>17</v>
      </c>
      <c r="H407" t="s">
        <v>33</v>
      </c>
      <c r="I407">
        <v>1029</v>
      </c>
      <c r="J407" t="s">
        <v>20</v>
      </c>
      <c r="K407">
        <v>1</v>
      </c>
      <c r="L407" t="s">
        <v>21</v>
      </c>
      <c r="M407">
        <v>2011</v>
      </c>
      <c r="N407">
        <v>12815.511588654501</v>
      </c>
      <c r="O407">
        <v>16399.6605894514</v>
      </c>
      <c r="P407">
        <v>9400.0823773967604</v>
      </c>
    </row>
    <row r="408" spans="1:16" x14ac:dyDescent="0.2">
      <c r="A408">
        <v>6</v>
      </c>
      <c r="B408" t="s">
        <v>16</v>
      </c>
      <c r="C408">
        <v>11</v>
      </c>
      <c r="D408" t="s">
        <v>17</v>
      </c>
      <c r="E408">
        <v>2</v>
      </c>
      <c r="F408" t="s">
        <v>18</v>
      </c>
      <c r="G408">
        <v>17</v>
      </c>
      <c r="H408" t="s">
        <v>33</v>
      </c>
      <c r="I408">
        <v>1029</v>
      </c>
      <c r="J408" t="s">
        <v>20</v>
      </c>
      <c r="K408">
        <v>1</v>
      </c>
      <c r="L408" t="s">
        <v>21</v>
      </c>
      <c r="M408">
        <v>2012</v>
      </c>
      <c r="N408">
        <v>13408.156269258399</v>
      </c>
      <c r="O408">
        <v>17122.7749605071</v>
      </c>
      <c r="P408">
        <v>9739.3739772475601</v>
      </c>
    </row>
    <row r="409" spans="1:16" x14ac:dyDescent="0.2">
      <c r="A409">
        <v>6</v>
      </c>
      <c r="B409" t="s">
        <v>16</v>
      </c>
      <c r="C409">
        <v>11</v>
      </c>
      <c r="D409" t="s">
        <v>17</v>
      </c>
      <c r="E409">
        <v>2</v>
      </c>
      <c r="F409" t="s">
        <v>18</v>
      </c>
      <c r="G409">
        <v>17</v>
      </c>
      <c r="H409" t="s">
        <v>33</v>
      </c>
      <c r="I409">
        <v>1029</v>
      </c>
      <c r="J409" t="s">
        <v>20</v>
      </c>
      <c r="K409">
        <v>1</v>
      </c>
      <c r="L409" t="s">
        <v>21</v>
      </c>
      <c r="M409">
        <v>2013</v>
      </c>
      <c r="N409">
        <v>14104.880174694499</v>
      </c>
      <c r="O409">
        <v>18002.769602646302</v>
      </c>
      <c r="P409">
        <v>9918.7038801747094</v>
      </c>
    </row>
    <row r="410" spans="1:16" x14ac:dyDescent="0.2">
      <c r="A410">
        <v>6</v>
      </c>
      <c r="B410" t="s">
        <v>16</v>
      </c>
      <c r="C410">
        <v>11</v>
      </c>
      <c r="D410" t="s">
        <v>17</v>
      </c>
      <c r="E410">
        <v>2</v>
      </c>
      <c r="F410" t="s">
        <v>18</v>
      </c>
      <c r="G410">
        <v>17</v>
      </c>
      <c r="H410" t="s">
        <v>33</v>
      </c>
      <c r="I410">
        <v>1029</v>
      </c>
      <c r="J410" t="s">
        <v>20</v>
      </c>
      <c r="K410">
        <v>1</v>
      </c>
      <c r="L410" t="s">
        <v>21</v>
      </c>
      <c r="M410">
        <v>2014</v>
      </c>
      <c r="N410">
        <v>14857.845181487401</v>
      </c>
      <c r="O410">
        <v>19497.4337480426</v>
      </c>
      <c r="P410">
        <v>10566.171269463301</v>
      </c>
    </row>
    <row r="411" spans="1:16" x14ac:dyDescent="0.2">
      <c r="A411">
        <v>6</v>
      </c>
      <c r="B411" t="s">
        <v>16</v>
      </c>
      <c r="C411">
        <v>11</v>
      </c>
      <c r="D411" t="s">
        <v>17</v>
      </c>
      <c r="E411">
        <v>2</v>
      </c>
      <c r="F411" t="s">
        <v>18</v>
      </c>
      <c r="G411">
        <v>17</v>
      </c>
      <c r="H411" t="s">
        <v>33</v>
      </c>
      <c r="I411">
        <v>1029</v>
      </c>
      <c r="J411" t="s">
        <v>20</v>
      </c>
      <c r="K411">
        <v>1</v>
      </c>
      <c r="L411" t="s">
        <v>21</v>
      </c>
      <c r="M411">
        <v>2015</v>
      </c>
      <c r="N411">
        <v>15476.2591466372</v>
      </c>
      <c r="O411">
        <v>20365.5764394404</v>
      </c>
      <c r="P411">
        <v>11299.2306990452</v>
      </c>
    </row>
    <row r="412" spans="1:16" x14ac:dyDescent="0.2">
      <c r="A412">
        <v>6</v>
      </c>
      <c r="B412" t="s">
        <v>16</v>
      </c>
      <c r="C412">
        <v>11</v>
      </c>
      <c r="D412" t="s">
        <v>17</v>
      </c>
      <c r="E412">
        <v>2</v>
      </c>
      <c r="F412" t="s">
        <v>18</v>
      </c>
      <c r="G412">
        <v>17</v>
      </c>
      <c r="H412" t="s">
        <v>33</v>
      </c>
      <c r="I412">
        <v>1029</v>
      </c>
      <c r="J412" t="s">
        <v>20</v>
      </c>
      <c r="K412">
        <v>1</v>
      </c>
      <c r="L412" t="s">
        <v>21</v>
      </c>
      <c r="M412">
        <v>2016</v>
      </c>
      <c r="N412">
        <v>16482.1445068678</v>
      </c>
      <c r="O412">
        <v>22299.136656474398</v>
      </c>
      <c r="P412">
        <v>11598.7368063995</v>
      </c>
    </row>
    <row r="413" spans="1:16" x14ac:dyDescent="0.2">
      <c r="A413">
        <v>6</v>
      </c>
      <c r="B413" t="s">
        <v>16</v>
      </c>
      <c r="C413">
        <v>11</v>
      </c>
      <c r="D413" t="s">
        <v>17</v>
      </c>
      <c r="E413">
        <v>2</v>
      </c>
      <c r="F413" t="s">
        <v>18</v>
      </c>
      <c r="G413">
        <v>17</v>
      </c>
      <c r="H413" t="s">
        <v>33</v>
      </c>
      <c r="I413">
        <v>1029</v>
      </c>
      <c r="J413" t="s">
        <v>20</v>
      </c>
      <c r="K413">
        <v>1</v>
      </c>
      <c r="L413" t="s">
        <v>21</v>
      </c>
      <c r="M413">
        <v>2017</v>
      </c>
      <c r="N413">
        <v>17515.405100573</v>
      </c>
      <c r="O413">
        <v>23770.8434641739</v>
      </c>
      <c r="P413">
        <v>12477.305019785301</v>
      </c>
    </row>
    <row r="414" spans="1:16" x14ac:dyDescent="0.2">
      <c r="A414">
        <v>6</v>
      </c>
      <c r="B414" t="s">
        <v>16</v>
      </c>
      <c r="C414">
        <v>11</v>
      </c>
      <c r="D414" t="s">
        <v>17</v>
      </c>
      <c r="E414">
        <v>2</v>
      </c>
      <c r="F414" t="s">
        <v>18</v>
      </c>
      <c r="G414">
        <v>17</v>
      </c>
      <c r="H414" t="s">
        <v>33</v>
      </c>
      <c r="I414">
        <v>1029</v>
      </c>
      <c r="J414" t="s">
        <v>20</v>
      </c>
      <c r="K414">
        <v>1</v>
      </c>
      <c r="L414" t="s">
        <v>21</v>
      </c>
      <c r="M414">
        <v>2018</v>
      </c>
      <c r="N414">
        <v>18499.2201130131</v>
      </c>
      <c r="O414">
        <v>25066.4065740037</v>
      </c>
      <c r="P414">
        <v>12972.8496118123</v>
      </c>
    </row>
    <row r="415" spans="1:16" x14ac:dyDescent="0.2">
      <c r="A415">
        <v>6</v>
      </c>
      <c r="B415" t="s">
        <v>16</v>
      </c>
      <c r="C415">
        <v>11</v>
      </c>
      <c r="D415" t="s">
        <v>17</v>
      </c>
      <c r="E415">
        <v>2</v>
      </c>
      <c r="F415" t="s">
        <v>18</v>
      </c>
      <c r="G415">
        <v>17</v>
      </c>
      <c r="H415" t="s">
        <v>33</v>
      </c>
      <c r="I415">
        <v>1029</v>
      </c>
      <c r="J415" t="s">
        <v>20</v>
      </c>
      <c r="K415">
        <v>1</v>
      </c>
      <c r="L415" t="s">
        <v>21</v>
      </c>
      <c r="M415">
        <v>2019</v>
      </c>
      <c r="N415">
        <v>19507.074126701002</v>
      </c>
      <c r="O415">
        <v>26714.8466755761</v>
      </c>
      <c r="P415">
        <v>13488.4304316855</v>
      </c>
    </row>
    <row r="416" spans="1:16" x14ac:dyDescent="0.2">
      <c r="A416">
        <v>6</v>
      </c>
      <c r="B416" t="s">
        <v>16</v>
      </c>
      <c r="C416">
        <v>11</v>
      </c>
      <c r="D416" t="s">
        <v>17</v>
      </c>
      <c r="E416">
        <v>2</v>
      </c>
      <c r="F416" t="s">
        <v>18</v>
      </c>
      <c r="G416">
        <v>17</v>
      </c>
      <c r="H416" t="s">
        <v>33</v>
      </c>
      <c r="I416">
        <v>1029</v>
      </c>
      <c r="J416" t="s">
        <v>20</v>
      </c>
      <c r="K416">
        <v>1</v>
      </c>
      <c r="L416" t="s">
        <v>21</v>
      </c>
      <c r="M416">
        <v>2020</v>
      </c>
      <c r="N416">
        <v>20451.816470347399</v>
      </c>
      <c r="O416">
        <v>27856.4175984426</v>
      </c>
      <c r="P416">
        <v>13944.292759198201</v>
      </c>
    </row>
    <row r="417" spans="1:16" x14ac:dyDescent="0.2">
      <c r="A417">
        <v>6</v>
      </c>
      <c r="B417" t="s">
        <v>16</v>
      </c>
      <c r="C417">
        <v>11</v>
      </c>
      <c r="D417" t="s">
        <v>17</v>
      </c>
      <c r="E417">
        <v>2</v>
      </c>
      <c r="F417" t="s">
        <v>18</v>
      </c>
      <c r="G417">
        <v>17</v>
      </c>
      <c r="H417" t="s">
        <v>33</v>
      </c>
      <c r="I417">
        <v>1029</v>
      </c>
      <c r="J417" t="s">
        <v>20</v>
      </c>
      <c r="K417">
        <v>1</v>
      </c>
      <c r="L417" t="s">
        <v>21</v>
      </c>
      <c r="M417">
        <v>2021</v>
      </c>
      <c r="N417">
        <v>21310.727414331301</v>
      </c>
      <c r="O417">
        <v>29073.429376522599</v>
      </c>
      <c r="P417">
        <v>14771.533470340401</v>
      </c>
    </row>
    <row r="418" spans="1:16" x14ac:dyDescent="0.2">
      <c r="A418">
        <v>6</v>
      </c>
      <c r="B418" t="s">
        <v>16</v>
      </c>
      <c r="C418">
        <v>11</v>
      </c>
      <c r="D418" t="s">
        <v>17</v>
      </c>
      <c r="E418">
        <v>2</v>
      </c>
      <c r="F418" t="s">
        <v>18</v>
      </c>
      <c r="G418">
        <v>18</v>
      </c>
      <c r="H418" t="s">
        <v>34</v>
      </c>
      <c r="I418">
        <v>1029</v>
      </c>
      <c r="J418" t="s">
        <v>20</v>
      </c>
      <c r="K418">
        <v>1</v>
      </c>
      <c r="L418" t="s">
        <v>21</v>
      </c>
      <c r="M418">
        <v>1990</v>
      </c>
      <c r="N418">
        <v>5781.2676453720496</v>
      </c>
      <c r="O418">
        <v>7250.3911085967302</v>
      </c>
      <c r="P418">
        <v>4074.80942738251</v>
      </c>
    </row>
    <row r="419" spans="1:16" x14ac:dyDescent="0.2">
      <c r="A419">
        <v>6</v>
      </c>
      <c r="B419" t="s">
        <v>16</v>
      </c>
      <c r="C419">
        <v>11</v>
      </c>
      <c r="D419" t="s">
        <v>17</v>
      </c>
      <c r="E419">
        <v>2</v>
      </c>
      <c r="F419" t="s">
        <v>18</v>
      </c>
      <c r="G419">
        <v>18</v>
      </c>
      <c r="H419" t="s">
        <v>34</v>
      </c>
      <c r="I419">
        <v>1029</v>
      </c>
      <c r="J419" t="s">
        <v>20</v>
      </c>
      <c r="K419">
        <v>1</v>
      </c>
      <c r="L419" t="s">
        <v>21</v>
      </c>
      <c r="M419">
        <v>1991</v>
      </c>
      <c r="N419">
        <v>6097.84185740881</v>
      </c>
      <c r="O419">
        <v>7593.0122762332403</v>
      </c>
      <c r="P419">
        <v>4452.23914434572</v>
      </c>
    </row>
    <row r="420" spans="1:16" x14ac:dyDescent="0.2">
      <c r="A420">
        <v>6</v>
      </c>
      <c r="B420" t="s">
        <v>16</v>
      </c>
      <c r="C420">
        <v>11</v>
      </c>
      <c r="D420" t="s">
        <v>17</v>
      </c>
      <c r="E420">
        <v>2</v>
      </c>
      <c r="F420" t="s">
        <v>18</v>
      </c>
      <c r="G420">
        <v>18</v>
      </c>
      <c r="H420" t="s">
        <v>34</v>
      </c>
      <c r="I420">
        <v>1029</v>
      </c>
      <c r="J420" t="s">
        <v>20</v>
      </c>
      <c r="K420">
        <v>1</v>
      </c>
      <c r="L420" t="s">
        <v>21</v>
      </c>
      <c r="M420">
        <v>1992</v>
      </c>
      <c r="N420">
        <v>6449.7743652178096</v>
      </c>
      <c r="O420">
        <v>8048.6671204881204</v>
      </c>
      <c r="P420">
        <v>4709.4866905608696</v>
      </c>
    </row>
    <row r="421" spans="1:16" x14ac:dyDescent="0.2">
      <c r="A421">
        <v>6</v>
      </c>
      <c r="B421" t="s">
        <v>16</v>
      </c>
      <c r="C421">
        <v>11</v>
      </c>
      <c r="D421" t="s">
        <v>17</v>
      </c>
      <c r="E421">
        <v>2</v>
      </c>
      <c r="F421" t="s">
        <v>18</v>
      </c>
      <c r="G421">
        <v>18</v>
      </c>
      <c r="H421" t="s">
        <v>34</v>
      </c>
      <c r="I421">
        <v>1029</v>
      </c>
      <c r="J421" t="s">
        <v>20</v>
      </c>
      <c r="K421">
        <v>1</v>
      </c>
      <c r="L421" t="s">
        <v>21</v>
      </c>
      <c r="M421">
        <v>1993</v>
      </c>
      <c r="N421">
        <v>6868.7883084730101</v>
      </c>
      <c r="O421">
        <v>8366.14602120786</v>
      </c>
      <c r="P421">
        <v>5017.2349583663799</v>
      </c>
    </row>
    <row r="422" spans="1:16" x14ac:dyDescent="0.2">
      <c r="A422">
        <v>6</v>
      </c>
      <c r="B422" t="s">
        <v>16</v>
      </c>
      <c r="C422">
        <v>11</v>
      </c>
      <c r="D422" t="s">
        <v>17</v>
      </c>
      <c r="E422">
        <v>2</v>
      </c>
      <c r="F422" t="s">
        <v>18</v>
      </c>
      <c r="G422">
        <v>18</v>
      </c>
      <c r="H422" t="s">
        <v>34</v>
      </c>
      <c r="I422">
        <v>1029</v>
      </c>
      <c r="J422" t="s">
        <v>20</v>
      </c>
      <c r="K422">
        <v>1</v>
      </c>
      <c r="L422" t="s">
        <v>21</v>
      </c>
      <c r="M422">
        <v>1994</v>
      </c>
      <c r="N422">
        <v>7294.5556560810301</v>
      </c>
      <c r="O422">
        <v>8979.8478714221892</v>
      </c>
      <c r="P422">
        <v>5262.6028703191796</v>
      </c>
    </row>
    <row r="423" spans="1:16" x14ac:dyDescent="0.2">
      <c r="A423">
        <v>6</v>
      </c>
      <c r="B423" t="s">
        <v>16</v>
      </c>
      <c r="C423">
        <v>11</v>
      </c>
      <c r="D423" t="s">
        <v>17</v>
      </c>
      <c r="E423">
        <v>2</v>
      </c>
      <c r="F423" t="s">
        <v>18</v>
      </c>
      <c r="G423">
        <v>18</v>
      </c>
      <c r="H423" t="s">
        <v>34</v>
      </c>
      <c r="I423">
        <v>1029</v>
      </c>
      <c r="J423" t="s">
        <v>20</v>
      </c>
      <c r="K423">
        <v>1</v>
      </c>
      <c r="L423" t="s">
        <v>21</v>
      </c>
      <c r="M423">
        <v>1995</v>
      </c>
      <c r="N423">
        <v>7730.8116581269696</v>
      </c>
      <c r="O423">
        <v>9540.8179694262199</v>
      </c>
      <c r="P423">
        <v>5580.2093551929102</v>
      </c>
    </row>
    <row r="424" spans="1:16" x14ac:dyDescent="0.2">
      <c r="A424">
        <v>6</v>
      </c>
      <c r="B424" t="s">
        <v>16</v>
      </c>
      <c r="C424">
        <v>11</v>
      </c>
      <c r="D424" t="s">
        <v>17</v>
      </c>
      <c r="E424">
        <v>2</v>
      </c>
      <c r="F424" t="s">
        <v>18</v>
      </c>
      <c r="G424">
        <v>18</v>
      </c>
      <c r="H424" t="s">
        <v>34</v>
      </c>
      <c r="I424">
        <v>1029</v>
      </c>
      <c r="J424" t="s">
        <v>20</v>
      </c>
      <c r="K424">
        <v>1</v>
      </c>
      <c r="L424" t="s">
        <v>21</v>
      </c>
      <c r="M424">
        <v>1996</v>
      </c>
      <c r="N424">
        <v>8167.6798007466896</v>
      </c>
      <c r="O424">
        <v>10020.590413186599</v>
      </c>
      <c r="P424">
        <v>5992.1652128525002</v>
      </c>
    </row>
    <row r="425" spans="1:16" x14ac:dyDescent="0.2">
      <c r="A425">
        <v>6</v>
      </c>
      <c r="B425" t="s">
        <v>16</v>
      </c>
      <c r="C425">
        <v>11</v>
      </c>
      <c r="D425" t="s">
        <v>17</v>
      </c>
      <c r="E425">
        <v>2</v>
      </c>
      <c r="F425" t="s">
        <v>18</v>
      </c>
      <c r="G425">
        <v>18</v>
      </c>
      <c r="H425" t="s">
        <v>34</v>
      </c>
      <c r="I425">
        <v>1029</v>
      </c>
      <c r="J425" t="s">
        <v>20</v>
      </c>
      <c r="K425">
        <v>1</v>
      </c>
      <c r="L425" t="s">
        <v>21</v>
      </c>
      <c r="M425">
        <v>1997</v>
      </c>
      <c r="N425">
        <v>8594.6649617137391</v>
      </c>
      <c r="O425">
        <v>10596.086189986499</v>
      </c>
      <c r="P425">
        <v>6249.3608154368903</v>
      </c>
    </row>
    <row r="426" spans="1:16" x14ac:dyDescent="0.2">
      <c r="A426">
        <v>6</v>
      </c>
      <c r="B426" t="s">
        <v>16</v>
      </c>
      <c r="C426">
        <v>11</v>
      </c>
      <c r="D426" t="s">
        <v>17</v>
      </c>
      <c r="E426">
        <v>2</v>
      </c>
      <c r="F426" t="s">
        <v>18</v>
      </c>
      <c r="G426">
        <v>18</v>
      </c>
      <c r="H426" t="s">
        <v>34</v>
      </c>
      <c r="I426">
        <v>1029</v>
      </c>
      <c r="J426" t="s">
        <v>20</v>
      </c>
      <c r="K426">
        <v>1</v>
      </c>
      <c r="L426" t="s">
        <v>21</v>
      </c>
      <c r="M426">
        <v>1998</v>
      </c>
      <c r="N426">
        <v>8921.9242987521593</v>
      </c>
      <c r="O426">
        <v>11046.4269752526</v>
      </c>
      <c r="P426">
        <v>6561.0963029983996</v>
      </c>
    </row>
    <row r="427" spans="1:16" x14ac:dyDescent="0.2">
      <c r="A427">
        <v>6</v>
      </c>
      <c r="B427" t="s">
        <v>16</v>
      </c>
      <c r="C427">
        <v>11</v>
      </c>
      <c r="D427" t="s">
        <v>17</v>
      </c>
      <c r="E427">
        <v>2</v>
      </c>
      <c r="F427" t="s">
        <v>18</v>
      </c>
      <c r="G427">
        <v>18</v>
      </c>
      <c r="H427" t="s">
        <v>34</v>
      </c>
      <c r="I427">
        <v>1029</v>
      </c>
      <c r="J427" t="s">
        <v>20</v>
      </c>
      <c r="K427">
        <v>1</v>
      </c>
      <c r="L427" t="s">
        <v>21</v>
      </c>
      <c r="M427">
        <v>1999</v>
      </c>
      <c r="N427">
        <v>9156.7311872391492</v>
      </c>
      <c r="O427">
        <v>11319.010243835301</v>
      </c>
      <c r="P427">
        <v>6710.3146006576699</v>
      </c>
    </row>
    <row r="428" spans="1:16" x14ac:dyDescent="0.2">
      <c r="A428">
        <v>6</v>
      </c>
      <c r="B428" t="s">
        <v>16</v>
      </c>
      <c r="C428">
        <v>11</v>
      </c>
      <c r="D428" t="s">
        <v>17</v>
      </c>
      <c r="E428">
        <v>2</v>
      </c>
      <c r="F428" t="s">
        <v>18</v>
      </c>
      <c r="G428">
        <v>18</v>
      </c>
      <c r="H428" t="s">
        <v>34</v>
      </c>
      <c r="I428">
        <v>1029</v>
      </c>
      <c r="J428" t="s">
        <v>20</v>
      </c>
      <c r="K428">
        <v>1</v>
      </c>
      <c r="L428" t="s">
        <v>21</v>
      </c>
      <c r="M428">
        <v>2000</v>
      </c>
      <c r="N428">
        <v>9271.8916690596798</v>
      </c>
      <c r="O428">
        <v>11521.9102377788</v>
      </c>
      <c r="P428">
        <v>6899.9502600453498</v>
      </c>
    </row>
    <row r="429" spans="1:16" x14ac:dyDescent="0.2">
      <c r="A429">
        <v>6</v>
      </c>
      <c r="B429" t="s">
        <v>16</v>
      </c>
      <c r="C429">
        <v>11</v>
      </c>
      <c r="D429" t="s">
        <v>17</v>
      </c>
      <c r="E429">
        <v>2</v>
      </c>
      <c r="F429" t="s">
        <v>18</v>
      </c>
      <c r="G429">
        <v>18</v>
      </c>
      <c r="H429" t="s">
        <v>34</v>
      </c>
      <c r="I429">
        <v>1029</v>
      </c>
      <c r="J429" t="s">
        <v>20</v>
      </c>
      <c r="K429">
        <v>1</v>
      </c>
      <c r="L429" t="s">
        <v>21</v>
      </c>
      <c r="M429">
        <v>2001</v>
      </c>
      <c r="N429">
        <v>9596.5183931239408</v>
      </c>
      <c r="O429">
        <v>11627.9928524882</v>
      </c>
      <c r="P429">
        <v>7057.85770180492</v>
      </c>
    </row>
    <row r="430" spans="1:16" x14ac:dyDescent="0.2">
      <c r="A430">
        <v>6</v>
      </c>
      <c r="B430" t="s">
        <v>16</v>
      </c>
      <c r="C430">
        <v>11</v>
      </c>
      <c r="D430" t="s">
        <v>17</v>
      </c>
      <c r="E430">
        <v>2</v>
      </c>
      <c r="F430" t="s">
        <v>18</v>
      </c>
      <c r="G430">
        <v>18</v>
      </c>
      <c r="H430" t="s">
        <v>34</v>
      </c>
      <c r="I430">
        <v>1029</v>
      </c>
      <c r="J430" t="s">
        <v>20</v>
      </c>
      <c r="K430">
        <v>1</v>
      </c>
      <c r="L430" t="s">
        <v>21</v>
      </c>
      <c r="M430">
        <v>2002</v>
      </c>
      <c r="N430">
        <v>9721.1530642838097</v>
      </c>
      <c r="O430">
        <v>11914.710782521999</v>
      </c>
      <c r="P430">
        <v>7182.9990576201599</v>
      </c>
    </row>
    <row r="431" spans="1:16" x14ac:dyDescent="0.2">
      <c r="A431">
        <v>6</v>
      </c>
      <c r="B431" t="s">
        <v>16</v>
      </c>
      <c r="C431">
        <v>11</v>
      </c>
      <c r="D431" t="s">
        <v>17</v>
      </c>
      <c r="E431">
        <v>2</v>
      </c>
      <c r="F431" t="s">
        <v>18</v>
      </c>
      <c r="G431">
        <v>18</v>
      </c>
      <c r="H431" t="s">
        <v>34</v>
      </c>
      <c r="I431">
        <v>1029</v>
      </c>
      <c r="J431" t="s">
        <v>20</v>
      </c>
      <c r="K431">
        <v>1</v>
      </c>
      <c r="L431" t="s">
        <v>21</v>
      </c>
      <c r="M431">
        <v>2003</v>
      </c>
      <c r="N431">
        <v>9891.7175312711806</v>
      </c>
      <c r="O431">
        <v>12384.3755943128</v>
      </c>
      <c r="P431">
        <v>7222.8878478626002</v>
      </c>
    </row>
    <row r="432" spans="1:16" x14ac:dyDescent="0.2">
      <c r="A432">
        <v>6</v>
      </c>
      <c r="B432" t="s">
        <v>16</v>
      </c>
      <c r="C432">
        <v>11</v>
      </c>
      <c r="D432" t="s">
        <v>17</v>
      </c>
      <c r="E432">
        <v>2</v>
      </c>
      <c r="F432" t="s">
        <v>18</v>
      </c>
      <c r="G432">
        <v>18</v>
      </c>
      <c r="H432" t="s">
        <v>34</v>
      </c>
      <c r="I432">
        <v>1029</v>
      </c>
      <c r="J432" t="s">
        <v>20</v>
      </c>
      <c r="K432">
        <v>1</v>
      </c>
      <c r="L432" t="s">
        <v>21</v>
      </c>
      <c r="M432">
        <v>2004</v>
      </c>
      <c r="N432">
        <v>10077.774402647199</v>
      </c>
      <c r="O432">
        <v>12406.3079638081</v>
      </c>
      <c r="P432">
        <v>7501.5814370056596</v>
      </c>
    </row>
    <row r="433" spans="1:16" x14ac:dyDescent="0.2">
      <c r="A433">
        <v>6</v>
      </c>
      <c r="B433" t="s">
        <v>16</v>
      </c>
      <c r="C433">
        <v>11</v>
      </c>
      <c r="D433" t="s">
        <v>17</v>
      </c>
      <c r="E433">
        <v>2</v>
      </c>
      <c r="F433" t="s">
        <v>18</v>
      </c>
      <c r="G433">
        <v>18</v>
      </c>
      <c r="H433" t="s">
        <v>34</v>
      </c>
      <c r="I433">
        <v>1029</v>
      </c>
      <c r="J433" t="s">
        <v>20</v>
      </c>
      <c r="K433">
        <v>1</v>
      </c>
      <c r="L433" t="s">
        <v>21</v>
      </c>
      <c r="M433">
        <v>2005</v>
      </c>
      <c r="N433">
        <v>10298.695373746001</v>
      </c>
      <c r="O433">
        <v>12562.3991740531</v>
      </c>
      <c r="P433">
        <v>7635.3765784064799</v>
      </c>
    </row>
    <row r="434" spans="1:16" x14ac:dyDescent="0.2">
      <c r="A434">
        <v>6</v>
      </c>
      <c r="B434" t="s">
        <v>16</v>
      </c>
      <c r="C434">
        <v>11</v>
      </c>
      <c r="D434" t="s">
        <v>17</v>
      </c>
      <c r="E434">
        <v>2</v>
      </c>
      <c r="F434" t="s">
        <v>18</v>
      </c>
      <c r="G434">
        <v>18</v>
      </c>
      <c r="H434" t="s">
        <v>34</v>
      </c>
      <c r="I434">
        <v>1029</v>
      </c>
      <c r="J434" t="s">
        <v>20</v>
      </c>
      <c r="K434">
        <v>1</v>
      </c>
      <c r="L434" t="s">
        <v>21</v>
      </c>
      <c r="M434">
        <v>2006</v>
      </c>
      <c r="N434">
        <v>10450.596976815599</v>
      </c>
      <c r="O434">
        <v>13010.4348566921</v>
      </c>
      <c r="P434">
        <v>7727.06710023291</v>
      </c>
    </row>
    <row r="435" spans="1:16" x14ac:dyDescent="0.2">
      <c r="A435">
        <v>6</v>
      </c>
      <c r="B435" t="s">
        <v>16</v>
      </c>
      <c r="C435">
        <v>11</v>
      </c>
      <c r="D435" t="s">
        <v>17</v>
      </c>
      <c r="E435">
        <v>2</v>
      </c>
      <c r="F435" t="s">
        <v>18</v>
      </c>
      <c r="G435">
        <v>18</v>
      </c>
      <c r="H435" t="s">
        <v>34</v>
      </c>
      <c r="I435">
        <v>1029</v>
      </c>
      <c r="J435" t="s">
        <v>20</v>
      </c>
      <c r="K435">
        <v>1</v>
      </c>
      <c r="L435" t="s">
        <v>21</v>
      </c>
      <c r="M435">
        <v>2007</v>
      </c>
      <c r="N435">
        <v>10598.9751247318</v>
      </c>
      <c r="O435">
        <v>13141.3368660371</v>
      </c>
      <c r="P435">
        <v>7747.3041748269698</v>
      </c>
    </row>
    <row r="436" spans="1:16" x14ac:dyDescent="0.2">
      <c r="A436">
        <v>6</v>
      </c>
      <c r="B436" t="s">
        <v>16</v>
      </c>
      <c r="C436">
        <v>11</v>
      </c>
      <c r="D436" t="s">
        <v>17</v>
      </c>
      <c r="E436">
        <v>2</v>
      </c>
      <c r="F436" t="s">
        <v>18</v>
      </c>
      <c r="G436">
        <v>18</v>
      </c>
      <c r="H436" t="s">
        <v>34</v>
      </c>
      <c r="I436">
        <v>1029</v>
      </c>
      <c r="J436" t="s">
        <v>20</v>
      </c>
      <c r="K436">
        <v>1</v>
      </c>
      <c r="L436" t="s">
        <v>21</v>
      </c>
      <c r="M436">
        <v>2008</v>
      </c>
      <c r="N436">
        <v>10752.1582196954</v>
      </c>
      <c r="O436">
        <v>13570.3042614935</v>
      </c>
      <c r="P436">
        <v>7974.1554497678399</v>
      </c>
    </row>
    <row r="437" spans="1:16" x14ac:dyDescent="0.2">
      <c r="A437">
        <v>6</v>
      </c>
      <c r="B437" t="s">
        <v>16</v>
      </c>
      <c r="C437">
        <v>11</v>
      </c>
      <c r="D437" t="s">
        <v>17</v>
      </c>
      <c r="E437">
        <v>2</v>
      </c>
      <c r="F437" t="s">
        <v>18</v>
      </c>
      <c r="G437">
        <v>14</v>
      </c>
      <c r="H437" t="s">
        <v>30</v>
      </c>
      <c r="I437">
        <v>494</v>
      </c>
      <c r="J437" t="s">
        <v>38</v>
      </c>
      <c r="K437">
        <v>1</v>
      </c>
      <c r="L437" t="s">
        <v>21</v>
      </c>
      <c r="M437">
        <v>2000</v>
      </c>
      <c r="N437">
        <v>13374.361616772499</v>
      </c>
      <c r="O437">
        <v>17273.309388463302</v>
      </c>
      <c r="P437">
        <v>10049.5370424712</v>
      </c>
    </row>
    <row r="438" spans="1:16" x14ac:dyDescent="0.2">
      <c r="A438">
        <v>6</v>
      </c>
      <c r="B438" t="s">
        <v>16</v>
      </c>
      <c r="C438">
        <v>11</v>
      </c>
      <c r="D438" t="s">
        <v>17</v>
      </c>
      <c r="E438">
        <v>2</v>
      </c>
      <c r="F438" t="s">
        <v>18</v>
      </c>
      <c r="G438">
        <v>14</v>
      </c>
      <c r="H438" t="s">
        <v>30</v>
      </c>
      <c r="I438">
        <v>494</v>
      </c>
      <c r="J438" t="s">
        <v>38</v>
      </c>
      <c r="K438">
        <v>1</v>
      </c>
      <c r="L438" t="s">
        <v>21</v>
      </c>
      <c r="M438">
        <v>2001</v>
      </c>
      <c r="N438">
        <v>13884.578307702401</v>
      </c>
      <c r="O438">
        <v>17945.8639904677</v>
      </c>
      <c r="P438">
        <v>10427.328050902501</v>
      </c>
    </row>
    <row r="439" spans="1:16" x14ac:dyDescent="0.2">
      <c r="A439">
        <v>6</v>
      </c>
      <c r="B439" t="s">
        <v>16</v>
      </c>
      <c r="C439">
        <v>11</v>
      </c>
      <c r="D439" t="s">
        <v>17</v>
      </c>
      <c r="E439">
        <v>2</v>
      </c>
      <c r="F439" t="s">
        <v>18</v>
      </c>
      <c r="G439">
        <v>14</v>
      </c>
      <c r="H439" t="s">
        <v>30</v>
      </c>
      <c r="I439">
        <v>494</v>
      </c>
      <c r="J439" t="s">
        <v>38</v>
      </c>
      <c r="K439">
        <v>1</v>
      </c>
      <c r="L439" t="s">
        <v>21</v>
      </c>
      <c r="M439">
        <v>2002</v>
      </c>
      <c r="N439">
        <v>14375.283756498</v>
      </c>
      <c r="O439">
        <v>18563.588675942799</v>
      </c>
      <c r="P439">
        <v>10753.7212701764</v>
      </c>
    </row>
    <row r="440" spans="1:16" x14ac:dyDescent="0.2">
      <c r="A440">
        <v>6</v>
      </c>
      <c r="B440" t="s">
        <v>16</v>
      </c>
      <c r="C440">
        <v>11</v>
      </c>
      <c r="D440" t="s">
        <v>17</v>
      </c>
      <c r="E440">
        <v>2</v>
      </c>
      <c r="F440" t="s">
        <v>18</v>
      </c>
      <c r="G440">
        <v>14</v>
      </c>
      <c r="H440" t="s">
        <v>30</v>
      </c>
      <c r="I440">
        <v>494</v>
      </c>
      <c r="J440" t="s">
        <v>38</v>
      </c>
      <c r="K440">
        <v>1</v>
      </c>
      <c r="L440" t="s">
        <v>21</v>
      </c>
      <c r="M440">
        <v>2003</v>
      </c>
      <c r="N440">
        <v>14838.8357681501</v>
      </c>
      <c r="O440">
        <v>19130.146583638299</v>
      </c>
      <c r="P440">
        <v>11111.7395373787</v>
      </c>
    </row>
    <row r="441" spans="1:16" x14ac:dyDescent="0.2">
      <c r="A441">
        <v>6</v>
      </c>
      <c r="B441" t="s">
        <v>16</v>
      </c>
      <c r="C441">
        <v>11</v>
      </c>
      <c r="D441" t="s">
        <v>17</v>
      </c>
      <c r="E441">
        <v>2</v>
      </c>
      <c r="F441" t="s">
        <v>18</v>
      </c>
      <c r="G441">
        <v>14</v>
      </c>
      <c r="H441" t="s">
        <v>30</v>
      </c>
      <c r="I441">
        <v>494</v>
      </c>
      <c r="J441" t="s">
        <v>38</v>
      </c>
      <c r="K441">
        <v>1</v>
      </c>
      <c r="L441" t="s">
        <v>21</v>
      </c>
      <c r="M441">
        <v>2004</v>
      </c>
      <c r="N441">
        <v>15273.095607457501</v>
      </c>
      <c r="O441">
        <v>19723.886727304602</v>
      </c>
      <c r="P441">
        <v>11449.6847027558</v>
      </c>
    </row>
    <row r="442" spans="1:16" x14ac:dyDescent="0.2">
      <c r="A442">
        <v>6</v>
      </c>
      <c r="B442" t="s">
        <v>16</v>
      </c>
      <c r="C442">
        <v>11</v>
      </c>
      <c r="D442" t="s">
        <v>17</v>
      </c>
      <c r="E442">
        <v>2</v>
      </c>
      <c r="F442" t="s">
        <v>18</v>
      </c>
      <c r="G442">
        <v>14</v>
      </c>
      <c r="H442" t="s">
        <v>30</v>
      </c>
      <c r="I442">
        <v>494</v>
      </c>
      <c r="J442" t="s">
        <v>38</v>
      </c>
      <c r="K442">
        <v>1</v>
      </c>
      <c r="L442" t="s">
        <v>21</v>
      </c>
      <c r="M442">
        <v>2005</v>
      </c>
      <c r="N442">
        <v>15685.1004917754</v>
      </c>
      <c r="O442">
        <v>20296.490038800399</v>
      </c>
      <c r="P442">
        <v>11739.4460928794</v>
      </c>
    </row>
    <row r="443" spans="1:16" x14ac:dyDescent="0.2">
      <c r="A443">
        <v>6</v>
      </c>
      <c r="B443" t="s">
        <v>16</v>
      </c>
      <c r="C443">
        <v>11</v>
      </c>
      <c r="D443" t="s">
        <v>17</v>
      </c>
      <c r="E443">
        <v>2</v>
      </c>
      <c r="F443" t="s">
        <v>18</v>
      </c>
      <c r="G443">
        <v>14</v>
      </c>
      <c r="H443" t="s">
        <v>30</v>
      </c>
      <c r="I443">
        <v>494</v>
      </c>
      <c r="J443" t="s">
        <v>38</v>
      </c>
      <c r="K443">
        <v>1</v>
      </c>
      <c r="L443" t="s">
        <v>21</v>
      </c>
      <c r="M443">
        <v>2006</v>
      </c>
      <c r="N443">
        <v>16070.6633528604</v>
      </c>
      <c r="O443">
        <v>20812.532689021202</v>
      </c>
      <c r="P443">
        <v>12047.7263636841</v>
      </c>
    </row>
    <row r="444" spans="1:16" x14ac:dyDescent="0.2">
      <c r="A444">
        <v>6</v>
      </c>
      <c r="B444" t="s">
        <v>16</v>
      </c>
      <c r="C444">
        <v>11</v>
      </c>
      <c r="D444" t="s">
        <v>17</v>
      </c>
      <c r="E444">
        <v>2</v>
      </c>
      <c r="F444" t="s">
        <v>18</v>
      </c>
      <c r="G444">
        <v>14</v>
      </c>
      <c r="H444" t="s">
        <v>30</v>
      </c>
      <c r="I444">
        <v>494</v>
      </c>
      <c r="J444" t="s">
        <v>38</v>
      </c>
      <c r="K444">
        <v>1</v>
      </c>
      <c r="L444" t="s">
        <v>21</v>
      </c>
      <c r="M444">
        <v>2007</v>
      </c>
      <c r="N444">
        <v>16429.686722394101</v>
      </c>
      <c r="O444">
        <v>21179.541854384999</v>
      </c>
      <c r="P444">
        <v>12351.588879499601</v>
      </c>
    </row>
    <row r="445" spans="1:16" x14ac:dyDescent="0.2">
      <c r="A445">
        <v>6</v>
      </c>
      <c r="B445" t="s">
        <v>16</v>
      </c>
      <c r="C445">
        <v>11</v>
      </c>
      <c r="D445" t="s">
        <v>17</v>
      </c>
      <c r="E445">
        <v>2</v>
      </c>
      <c r="F445" t="s">
        <v>18</v>
      </c>
      <c r="G445">
        <v>14</v>
      </c>
      <c r="H445" t="s">
        <v>30</v>
      </c>
      <c r="I445">
        <v>494</v>
      </c>
      <c r="J445" t="s">
        <v>38</v>
      </c>
      <c r="K445">
        <v>1</v>
      </c>
      <c r="L445" t="s">
        <v>21</v>
      </c>
      <c r="M445">
        <v>2008</v>
      </c>
      <c r="N445">
        <v>16765.970033961301</v>
      </c>
      <c r="O445">
        <v>21596.9850874</v>
      </c>
      <c r="P445">
        <v>12665.966626543301</v>
      </c>
    </row>
    <row r="446" spans="1:16" x14ac:dyDescent="0.2">
      <c r="A446">
        <v>6</v>
      </c>
      <c r="B446" t="s">
        <v>16</v>
      </c>
      <c r="C446">
        <v>11</v>
      </c>
      <c r="D446" t="s">
        <v>17</v>
      </c>
      <c r="E446">
        <v>2</v>
      </c>
      <c r="F446" t="s">
        <v>18</v>
      </c>
      <c r="G446">
        <v>14</v>
      </c>
      <c r="H446" t="s">
        <v>30</v>
      </c>
      <c r="I446">
        <v>494</v>
      </c>
      <c r="J446" t="s">
        <v>38</v>
      </c>
      <c r="K446">
        <v>1</v>
      </c>
      <c r="L446" t="s">
        <v>21</v>
      </c>
      <c r="M446">
        <v>2009</v>
      </c>
      <c r="N446">
        <v>17083.577972122501</v>
      </c>
      <c r="O446">
        <v>21987.781799690201</v>
      </c>
      <c r="P446">
        <v>12947.5871195203</v>
      </c>
    </row>
    <row r="447" spans="1:16" x14ac:dyDescent="0.2">
      <c r="A447">
        <v>6</v>
      </c>
      <c r="B447" t="s">
        <v>16</v>
      </c>
      <c r="C447">
        <v>11</v>
      </c>
      <c r="D447" t="s">
        <v>17</v>
      </c>
      <c r="E447">
        <v>2</v>
      </c>
      <c r="F447" t="s">
        <v>18</v>
      </c>
      <c r="G447">
        <v>14</v>
      </c>
      <c r="H447" t="s">
        <v>30</v>
      </c>
      <c r="I447">
        <v>494</v>
      </c>
      <c r="J447" t="s">
        <v>38</v>
      </c>
      <c r="K447">
        <v>1</v>
      </c>
      <c r="L447" t="s">
        <v>21</v>
      </c>
      <c r="M447">
        <v>2010</v>
      </c>
      <c r="N447">
        <v>17388.518645107401</v>
      </c>
      <c r="O447">
        <v>22251.275627980802</v>
      </c>
      <c r="P447">
        <v>13275.931856319099</v>
      </c>
    </row>
    <row r="448" spans="1:16" x14ac:dyDescent="0.2">
      <c r="A448">
        <v>6</v>
      </c>
      <c r="B448" t="s">
        <v>16</v>
      </c>
      <c r="C448">
        <v>11</v>
      </c>
      <c r="D448" t="s">
        <v>17</v>
      </c>
      <c r="E448">
        <v>2</v>
      </c>
      <c r="F448" t="s">
        <v>18</v>
      </c>
      <c r="G448">
        <v>14</v>
      </c>
      <c r="H448" t="s">
        <v>30</v>
      </c>
      <c r="I448">
        <v>494</v>
      </c>
      <c r="J448" t="s">
        <v>38</v>
      </c>
      <c r="K448">
        <v>1</v>
      </c>
      <c r="L448" t="s">
        <v>21</v>
      </c>
      <c r="M448">
        <v>2011</v>
      </c>
      <c r="N448">
        <v>17610.399211186399</v>
      </c>
      <c r="O448">
        <v>22477.0465267906</v>
      </c>
      <c r="P448">
        <v>13437.2062193046</v>
      </c>
    </row>
    <row r="449" spans="1:16" x14ac:dyDescent="0.2">
      <c r="A449">
        <v>6</v>
      </c>
      <c r="B449" t="s">
        <v>16</v>
      </c>
      <c r="C449">
        <v>11</v>
      </c>
      <c r="D449" t="s">
        <v>17</v>
      </c>
      <c r="E449">
        <v>2</v>
      </c>
      <c r="F449" t="s">
        <v>18</v>
      </c>
      <c r="G449">
        <v>14</v>
      </c>
      <c r="H449" t="s">
        <v>30</v>
      </c>
      <c r="I449">
        <v>494</v>
      </c>
      <c r="J449" t="s">
        <v>38</v>
      </c>
      <c r="K449">
        <v>1</v>
      </c>
      <c r="L449" t="s">
        <v>21</v>
      </c>
      <c r="M449">
        <v>2012</v>
      </c>
      <c r="N449">
        <v>17717.757148585599</v>
      </c>
      <c r="O449">
        <v>22634.045544028599</v>
      </c>
      <c r="P449">
        <v>13499.076647767701</v>
      </c>
    </row>
    <row r="450" spans="1:16" x14ac:dyDescent="0.2">
      <c r="A450">
        <v>6</v>
      </c>
      <c r="B450" t="s">
        <v>16</v>
      </c>
      <c r="C450">
        <v>11</v>
      </c>
      <c r="D450" t="s">
        <v>17</v>
      </c>
      <c r="E450">
        <v>2</v>
      </c>
      <c r="F450" t="s">
        <v>18</v>
      </c>
      <c r="G450">
        <v>14</v>
      </c>
      <c r="H450" t="s">
        <v>30</v>
      </c>
      <c r="I450">
        <v>494</v>
      </c>
      <c r="J450" t="s">
        <v>38</v>
      </c>
      <c r="K450">
        <v>1</v>
      </c>
      <c r="L450" t="s">
        <v>21</v>
      </c>
      <c r="M450">
        <v>2013</v>
      </c>
      <c r="N450">
        <v>17805.379020046399</v>
      </c>
      <c r="O450">
        <v>22694.9576189217</v>
      </c>
      <c r="P450">
        <v>13542.768754426899</v>
      </c>
    </row>
    <row r="451" spans="1:16" x14ac:dyDescent="0.2">
      <c r="A451">
        <v>6</v>
      </c>
      <c r="B451" t="s">
        <v>16</v>
      </c>
      <c r="C451">
        <v>11</v>
      </c>
      <c r="D451" t="s">
        <v>17</v>
      </c>
      <c r="E451">
        <v>2</v>
      </c>
      <c r="F451" t="s">
        <v>18</v>
      </c>
      <c r="G451">
        <v>14</v>
      </c>
      <c r="H451" t="s">
        <v>30</v>
      </c>
      <c r="I451">
        <v>494</v>
      </c>
      <c r="J451" t="s">
        <v>38</v>
      </c>
      <c r="K451">
        <v>1</v>
      </c>
      <c r="L451" t="s">
        <v>21</v>
      </c>
      <c r="M451">
        <v>2014</v>
      </c>
      <c r="N451">
        <v>17975.453685210599</v>
      </c>
      <c r="O451">
        <v>22866.297492120299</v>
      </c>
      <c r="P451">
        <v>13644.174242801901</v>
      </c>
    </row>
    <row r="452" spans="1:16" x14ac:dyDescent="0.2">
      <c r="A452">
        <v>6</v>
      </c>
      <c r="B452" t="s">
        <v>16</v>
      </c>
      <c r="C452">
        <v>11</v>
      </c>
      <c r="D452" t="s">
        <v>17</v>
      </c>
      <c r="E452">
        <v>2</v>
      </c>
      <c r="F452" t="s">
        <v>18</v>
      </c>
      <c r="G452">
        <v>14</v>
      </c>
      <c r="H452" t="s">
        <v>30</v>
      </c>
      <c r="I452">
        <v>494</v>
      </c>
      <c r="J452" t="s">
        <v>38</v>
      </c>
      <c r="K452">
        <v>1</v>
      </c>
      <c r="L452" t="s">
        <v>21</v>
      </c>
      <c r="M452">
        <v>2015</v>
      </c>
      <c r="N452">
        <v>18340.8936086389</v>
      </c>
      <c r="O452">
        <v>23326.461303006901</v>
      </c>
      <c r="P452">
        <v>13899.0868446402</v>
      </c>
    </row>
    <row r="453" spans="1:16" x14ac:dyDescent="0.2">
      <c r="A453">
        <v>6</v>
      </c>
      <c r="B453" t="s">
        <v>16</v>
      </c>
      <c r="C453">
        <v>11</v>
      </c>
      <c r="D453" t="s">
        <v>17</v>
      </c>
      <c r="E453">
        <v>2</v>
      </c>
      <c r="F453" t="s">
        <v>18</v>
      </c>
      <c r="G453">
        <v>14</v>
      </c>
      <c r="H453" t="s">
        <v>30</v>
      </c>
      <c r="I453">
        <v>494</v>
      </c>
      <c r="J453" t="s">
        <v>38</v>
      </c>
      <c r="K453">
        <v>1</v>
      </c>
      <c r="L453" t="s">
        <v>21</v>
      </c>
      <c r="M453">
        <v>2016</v>
      </c>
      <c r="N453">
        <v>18880.203723503899</v>
      </c>
      <c r="O453">
        <v>24010.609805175402</v>
      </c>
      <c r="P453">
        <v>14349.745793530699</v>
      </c>
    </row>
    <row r="454" spans="1:16" x14ac:dyDescent="0.2">
      <c r="A454">
        <v>6</v>
      </c>
      <c r="B454" t="s">
        <v>16</v>
      </c>
      <c r="C454">
        <v>11</v>
      </c>
      <c r="D454" t="s">
        <v>17</v>
      </c>
      <c r="E454">
        <v>2</v>
      </c>
      <c r="F454" t="s">
        <v>18</v>
      </c>
      <c r="G454">
        <v>14</v>
      </c>
      <c r="H454" t="s">
        <v>30</v>
      </c>
      <c r="I454">
        <v>494</v>
      </c>
      <c r="J454" t="s">
        <v>38</v>
      </c>
      <c r="K454">
        <v>1</v>
      </c>
      <c r="L454" t="s">
        <v>21</v>
      </c>
      <c r="M454">
        <v>2017</v>
      </c>
      <c r="N454">
        <v>19459.862474404599</v>
      </c>
      <c r="O454">
        <v>24715.121169316699</v>
      </c>
      <c r="P454">
        <v>14795.6356003604</v>
      </c>
    </row>
    <row r="455" spans="1:16" x14ac:dyDescent="0.2">
      <c r="A455">
        <v>6</v>
      </c>
      <c r="B455" t="s">
        <v>16</v>
      </c>
      <c r="C455">
        <v>11</v>
      </c>
      <c r="D455" t="s">
        <v>17</v>
      </c>
      <c r="E455">
        <v>2</v>
      </c>
      <c r="F455" t="s">
        <v>18</v>
      </c>
      <c r="G455">
        <v>14</v>
      </c>
      <c r="H455" t="s">
        <v>30</v>
      </c>
      <c r="I455">
        <v>494</v>
      </c>
      <c r="J455" t="s">
        <v>38</v>
      </c>
      <c r="K455">
        <v>1</v>
      </c>
      <c r="L455" t="s">
        <v>21</v>
      </c>
      <c r="M455">
        <v>2018</v>
      </c>
      <c r="N455">
        <v>20041.642435243699</v>
      </c>
      <c r="O455">
        <v>25552.076647490201</v>
      </c>
      <c r="P455">
        <v>15245.3256786204</v>
      </c>
    </row>
    <row r="456" spans="1:16" x14ac:dyDescent="0.2">
      <c r="A456">
        <v>6</v>
      </c>
      <c r="B456" t="s">
        <v>16</v>
      </c>
      <c r="C456">
        <v>11</v>
      </c>
      <c r="D456" t="s">
        <v>17</v>
      </c>
      <c r="E456">
        <v>2</v>
      </c>
      <c r="F456" t="s">
        <v>18</v>
      </c>
      <c r="G456">
        <v>14</v>
      </c>
      <c r="H456" t="s">
        <v>30</v>
      </c>
      <c r="I456">
        <v>494</v>
      </c>
      <c r="J456" t="s">
        <v>38</v>
      </c>
      <c r="K456">
        <v>1</v>
      </c>
      <c r="L456" t="s">
        <v>21</v>
      </c>
      <c r="M456">
        <v>2019</v>
      </c>
      <c r="N456">
        <v>20577.376010902201</v>
      </c>
      <c r="O456">
        <v>26164.4398445847</v>
      </c>
      <c r="P456">
        <v>15654.1481196895</v>
      </c>
    </row>
    <row r="457" spans="1:16" x14ac:dyDescent="0.2">
      <c r="A457">
        <v>6</v>
      </c>
      <c r="B457" t="s">
        <v>16</v>
      </c>
      <c r="C457">
        <v>11</v>
      </c>
      <c r="D457" t="s">
        <v>17</v>
      </c>
      <c r="E457">
        <v>2</v>
      </c>
      <c r="F457" t="s">
        <v>18</v>
      </c>
      <c r="G457">
        <v>14</v>
      </c>
      <c r="H457" t="s">
        <v>30</v>
      </c>
      <c r="I457">
        <v>494</v>
      </c>
      <c r="J457" t="s">
        <v>38</v>
      </c>
      <c r="K457">
        <v>1</v>
      </c>
      <c r="L457" t="s">
        <v>21</v>
      </c>
      <c r="M457">
        <v>2020</v>
      </c>
      <c r="N457">
        <v>20240.939391090498</v>
      </c>
      <c r="O457">
        <v>26098.956167313299</v>
      </c>
      <c r="P457">
        <v>15365.7285959947</v>
      </c>
    </row>
    <row r="458" spans="1:16" x14ac:dyDescent="0.2">
      <c r="A458">
        <v>6</v>
      </c>
      <c r="B458" t="s">
        <v>16</v>
      </c>
      <c r="C458">
        <v>11</v>
      </c>
      <c r="D458" t="s">
        <v>17</v>
      </c>
      <c r="E458">
        <v>2</v>
      </c>
      <c r="F458" t="s">
        <v>18</v>
      </c>
      <c r="G458">
        <v>14</v>
      </c>
      <c r="H458" t="s">
        <v>30</v>
      </c>
      <c r="I458">
        <v>494</v>
      </c>
      <c r="J458" t="s">
        <v>38</v>
      </c>
      <c r="K458">
        <v>1</v>
      </c>
      <c r="L458" t="s">
        <v>21</v>
      </c>
      <c r="M458">
        <v>2021</v>
      </c>
      <c r="N458">
        <v>20676.762441784202</v>
      </c>
      <c r="O458">
        <v>26791.480061784401</v>
      </c>
      <c r="P458">
        <v>15607.358873482701</v>
      </c>
    </row>
    <row r="459" spans="1:16" x14ac:dyDescent="0.2">
      <c r="A459">
        <v>6</v>
      </c>
      <c r="B459" t="s">
        <v>16</v>
      </c>
      <c r="C459">
        <v>11</v>
      </c>
      <c r="D459" t="s">
        <v>17</v>
      </c>
      <c r="E459">
        <v>2</v>
      </c>
      <c r="F459" t="s">
        <v>18</v>
      </c>
      <c r="G459">
        <v>15</v>
      </c>
      <c r="H459" t="s">
        <v>31</v>
      </c>
      <c r="I459">
        <v>494</v>
      </c>
      <c r="J459" t="s">
        <v>38</v>
      </c>
      <c r="K459">
        <v>1</v>
      </c>
      <c r="L459" t="s">
        <v>21</v>
      </c>
      <c r="M459">
        <v>1990</v>
      </c>
      <c r="N459">
        <v>12001.9451164491</v>
      </c>
      <c r="O459">
        <v>14906.972148435199</v>
      </c>
      <c r="P459">
        <v>9206.3350912328897</v>
      </c>
    </row>
    <row r="460" spans="1:16" x14ac:dyDescent="0.2">
      <c r="A460">
        <v>6</v>
      </c>
      <c r="B460" t="s">
        <v>16</v>
      </c>
      <c r="C460">
        <v>11</v>
      </c>
      <c r="D460" t="s">
        <v>17</v>
      </c>
      <c r="E460">
        <v>2</v>
      </c>
      <c r="F460" t="s">
        <v>18</v>
      </c>
      <c r="G460">
        <v>15</v>
      </c>
      <c r="H460" t="s">
        <v>31</v>
      </c>
      <c r="I460">
        <v>494</v>
      </c>
      <c r="J460" t="s">
        <v>38</v>
      </c>
      <c r="K460">
        <v>1</v>
      </c>
      <c r="L460" t="s">
        <v>21</v>
      </c>
      <c r="M460">
        <v>1991</v>
      </c>
      <c r="N460">
        <v>12198.5410064758</v>
      </c>
      <c r="O460">
        <v>15143.2735201095</v>
      </c>
      <c r="P460">
        <v>9371.8614474507194</v>
      </c>
    </row>
    <row r="461" spans="1:16" x14ac:dyDescent="0.2">
      <c r="A461">
        <v>6</v>
      </c>
      <c r="B461" t="s">
        <v>16</v>
      </c>
      <c r="C461">
        <v>11</v>
      </c>
      <c r="D461" t="s">
        <v>17</v>
      </c>
      <c r="E461">
        <v>2</v>
      </c>
      <c r="F461" t="s">
        <v>18</v>
      </c>
      <c r="G461">
        <v>15</v>
      </c>
      <c r="H461" t="s">
        <v>31</v>
      </c>
      <c r="I461">
        <v>494</v>
      </c>
      <c r="J461" t="s">
        <v>38</v>
      </c>
      <c r="K461">
        <v>1</v>
      </c>
      <c r="L461" t="s">
        <v>21</v>
      </c>
      <c r="M461">
        <v>1992</v>
      </c>
      <c r="N461">
        <v>12350.042408732599</v>
      </c>
      <c r="O461">
        <v>15293.662103904901</v>
      </c>
      <c r="P461">
        <v>9487.3418369032697</v>
      </c>
    </row>
    <row r="462" spans="1:16" x14ac:dyDescent="0.2">
      <c r="A462">
        <v>6</v>
      </c>
      <c r="B462" t="s">
        <v>16</v>
      </c>
      <c r="C462">
        <v>11</v>
      </c>
      <c r="D462" t="s">
        <v>17</v>
      </c>
      <c r="E462">
        <v>2</v>
      </c>
      <c r="F462" t="s">
        <v>18</v>
      </c>
      <c r="G462">
        <v>15</v>
      </c>
      <c r="H462" t="s">
        <v>31</v>
      </c>
      <c r="I462">
        <v>494</v>
      </c>
      <c r="J462" t="s">
        <v>38</v>
      </c>
      <c r="K462">
        <v>1</v>
      </c>
      <c r="L462" t="s">
        <v>21</v>
      </c>
      <c r="M462">
        <v>1993</v>
      </c>
      <c r="N462">
        <v>12476.7874966359</v>
      </c>
      <c r="O462">
        <v>15446.8900389755</v>
      </c>
      <c r="P462">
        <v>9580.5442023600408</v>
      </c>
    </row>
    <row r="463" spans="1:16" x14ac:dyDescent="0.2">
      <c r="A463">
        <v>6</v>
      </c>
      <c r="B463" t="s">
        <v>16</v>
      </c>
      <c r="C463">
        <v>11</v>
      </c>
      <c r="D463" t="s">
        <v>17</v>
      </c>
      <c r="E463">
        <v>2</v>
      </c>
      <c r="F463" t="s">
        <v>18</v>
      </c>
      <c r="G463">
        <v>15</v>
      </c>
      <c r="H463" t="s">
        <v>31</v>
      </c>
      <c r="I463">
        <v>494</v>
      </c>
      <c r="J463" t="s">
        <v>38</v>
      </c>
      <c r="K463">
        <v>1</v>
      </c>
      <c r="L463" t="s">
        <v>21</v>
      </c>
      <c r="M463">
        <v>1994</v>
      </c>
      <c r="N463">
        <v>12607.4068308568</v>
      </c>
      <c r="O463">
        <v>15679.465530302101</v>
      </c>
      <c r="P463">
        <v>9697.7013193940002</v>
      </c>
    </row>
    <row r="464" spans="1:16" x14ac:dyDescent="0.2">
      <c r="A464">
        <v>6</v>
      </c>
      <c r="B464" t="s">
        <v>16</v>
      </c>
      <c r="C464">
        <v>11</v>
      </c>
      <c r="D464" t="s">
        <v>17</v>
      </c>
      <c r="E464">
        <v>2</v>
      </c>
      <c r="F464" t="s">
        <v>18</v>
      </c>
      <c r="G464">
        <v>15</v>
      </c>
      <c r="H464" t="s">
        <v>31</v>
      </c>
      <c r="I464">
        <v>494</v>
      </c>
      <c r="J464" t="s">
        <v>38</v>
      </c>
      <c r="K464">
        <v>1</v>
      </c>
      <c r="L464" t="s">
        <v>21</v>
      </c>
      <c r="M464">
        <v>1995</v>
      </c>
      <c r="N464">
        <v>12769.989852742399</v>
      </c>
      <c r="O464">
        <v>15857.1953026788</v>
      </c>
      <c r="P464">
        <v>9854.0170830403804</v>
      </c>
    </row>
    <row r="465" spans="1:16" x14ac:dyDescent="0.2">
      <c r="A465">
        <v>6</v>
      </c>
      <c r="B465" t="s">
        <v>16</v>
      </c>
      <c r="C465">
        <v>11</v>
      </c>
      <c r="D465" t="s">
        <v>17</v>
      </c>
      <c r="E465">
        <v>2</v>
      </c>
      <c r="F465" t="s">
        <v>18</v>
      </c>
      <c r="G465">
        <v>15</v>
      </c>
      <c r="H465" t="s">
        <v>31</v>
      </c>
      <c r="I465">
        <v>494</v>
      </c>
      <c r="J465" t="s">
        <v>38</v>
      </c>
      <c r="K465">
        <v>1</v>
      </c>
      <c r="L465" t="s">
        <v>21</v>
      </c>
      <c r="M465">
        <v>1996</v>
      </c>
      <c r="N465">
        <v>12875.331838247699</v>
      </c>
      <c r="O465">
        <v>15967.7809238224</v>
      </c>
      <c r="P465">
        <v>9994.6549973887104</v>
      </c>
    </row>
    <row r="466" spans="1:16" x14ac:dyDescent="0.2">
      <c r="A466">
        <v>6</v>
      </c>
      <c r="B466" t="s">
        <v>16</v>
      </c>
      <c r="C466">
        <v>11</v>
      </c>
      <c r="D466" t="s">
        <v>17</v>
      </c>
      <c r="E466">
        <v>2</v>
      </c>
      <c r="F466" t="s">
        <v>18</v>
      </c>
      <c r="G466">
        <v>15</v>
      </c>
      <c r="H466" t="s">
        <v>31</v>
      </c>
      <c r="I466">
        <v>494</v>
      </c>
      <c r="J466" t="s">
        <v>38</v>
      </c>
      <c r="K466">
        <v>1</v>
      </c>
      <c r="L466" t="s">
        <v>21</v>
      </c>
      <c r="M466">
        <v>1997</v>
      </c>
      <c r="N466">
        <v>12914.853508201701</v>
      </c>
      <c r="O466">
        <v>16035.1073610237</v>
      </c>
      <c r="P466">
        <v>10057.859280439599</v>
      </c>
    </row>
    <row r="467" spans="1:16" x14ac:dyDescent="0.2">
      <c r="A467">
        <v>6</v>
      </c>
      <c r="B467" t="s">
        <v>16</v>
      </c>
      <c r="C467">
        <v>11</v>
      </c>
      <c r="D467" t="s">
        <v>17</v>
      </c>
      <c r="E467">
        <v>2</v>
      </c>
      <c r="F467" t="s">
        <v>18</v>
      </c>
      <c r="G467">
        <v>15</v>
      </c>
      <c r="H467" t="s">
        <v>31</v>
      </c>
      <c r="I467">
        <v>494</v>
      </c>
      <c r="J467" t="s">
        <v>38</v>
      </c>
      <c r="K467">
        <v>1</v>
      </c>
      <c r="L467" t="s">
        <v>21</v>
      </c>
      <c r="M467">
        <v>1998</v>
      </c>
      <c r="N467">
        <v>12988.6493946636</v>
      </c>
      <c r="O467">
        <v>16145.4734358269</v>
      </c>
      <c r="P467">
        <v>10098.3977901656</v>
      </c>
    </row>
    <row r="468" spans="1:16" x14ac:dyDescent="0.2">
      <c r="A468">
        <v>6</v>
      </c>
      <c r="B468" t="s">
        <v>16</v>
      </c>
      <c r="C468">
        <v>11</v>
      </c>
      <c r="D468" t="s">
        <v>17</v>
      </c>
      <c r="E468">
        <v>2</v>
      </c>
      <c r="F468" t="s">
        <v>18</v>
      </c>
      <c r="G468">
        <v>15</v>
      </c>
      <c r="H468" t="s">
        <v>31</v>
      </c>
      <c r="I468">
        <v>494</v>
      </c>
      <c r="J468" t="s">
        <v>38</v>
      </c>
      <c r="K468">
        <v>1</v>
      </c>
      <c r="L468" t="s">
        <v>21</v>
      </c>
      <c r="M468">
        <v>1999</v>
      </c>
      <c r="N468">
        <v>13176.873116188701</v>
      </c>
      <c r="O468">
        <v>16380.8468677034</v>
      </c>
      <c r="P468">
        <v>10231.517513061999</v>
      </c>
    </row>
    <row r="469" spans="1:16" x14ac:dyDescent="0.2">
      <c r="A469">
        <v>6</v>
      </c>
      <c r="B469" t="s">
        <v>16</v>
      </c>
      <c r="C469">
        <v>11</v>
      </c>
      <c r="D469" t="s">
        <v>17</v>
      </c>
      <c r="E469">
        <v>2</v>
      </c>
      <c r="F469" t="s">
        <v>18</v>
      </c>
      <c r="G469">
        <v>15</v>
      </c>
      <c r="H469" t="s">
        <v>31</v>
      </c>
      <c r="I469">
        <v>494</v>
      </c>
      <c r="J469" t="s">
        <v>38</v>
      </c>
      <c r="K469">
        <v>1</v>
      </c>
      <c r="L469" t="s">
        <v>21</v>
      </c>
      <c r="M469">
        <v>2000</v>
      </c>
      <c r="N469">
        <v>13600.330918383001</v>
      </c>
      <c r="O469">
        <v>16893.284928662899</v>
      </c>
      <c r="P469">
        <v>10576.9878471797</v>
      </c>
    </row>
    <row r="470" spans="1:16" x14ac:dyDescent="0.2">
      <c r="A470">
        <v>6</v>
      </c>
      <c r="B470" t="s">
        <v>16</v>
      </c>
      <c r="C470">
        <v>11</v>
      </c>
      <c r="D470" t="s">
        <v>17</v>
      </c>
      <c r="E470">
        <v>2</v>
      </c>
      <c r="F470" t="s">
        <v>18</v>
      </c>
      <c r="G470">
        <v>15</v>
      </c>
      <c r="H470" t="s">
        <v>31</v>
      </c>
      <c r="I470">
        <v>494</v>
      </c>
      <c r="J470" t="s">
        <v>38</v>
      </c>
      <c r="K470">
        <v>1</v>
      </c>
      <c r="L470" t="s">
        <v>21</v>
      </c>
      <c r="M470">
        <v>2001</v>
      </c>
      <c r="N470">
        <v>13887.3260814689</v>
      </c>
      <c r="O470">
        <v>17262.621778757701</v>
      </c>
      <c r="P470">
        <v>10785.048962175901</v>
      </c>
    </row>
    <row r="471" spans="1:16" x14ac:dyDescent="0.2">
      <c r="A471">
        <v>6</v>
      </c>
      <c r="B471" t="s">
        <v>16</v>
      </c>
      <c r="C471">
        <v>11</v>
      </c>
      <c r="D471" t="s">
        <v>17</v>
      </c>
      <c r="E471">
        <v>2</v>
      </c>
      <c r="F471" t="s">
        <v>18</v>
      </c>
      <c r="G471">
        <v>15</v>
      </c>
      <c r="H471" t="s">
        <v>31</v>
      </c>
      <c r="I471">
        <v>494</v>
      </c>
      <c r="J471" t="s">
        <v>38</v>
      </c>
      <c r="K471">
        <v>1</v>
      </c>
      <c r="L471" t="s">
        <v>21</v>
      </c>
      <c r="M471">
        <v>2002</v>
      </c>
      <c r="N471">
        <v>14367.1707364828</v>
      </c>
      <c r="O471">
        <v>17873.183713608199</v>
      </c>
      <c r="P471">
        <v>11153.6780587598</v>
      </c>
    </row>
    <row r="472" spans="1:16" x14ac:dyDescent="0.2">
      <c r="A472">
        <v>6</v>
      </c>
      <c r="B472" t="s">
        <v>16</v>
      </c>
      <c r="C472">
        <v>11</v>
      </c>
      <c r="D472" t="s">
        <v>17</v>
      </c>
      <c r="E472">
        <v>2</v>
      </c>
      <c r="F472" t="s">
        <v>18</v>
      </c>
      <c r="G472">
        <v>15</v>
      </c>
      <c r="H472" t="s">
        <v>31</v>
      </c>
      <c r="I472">
        <v>494</v>
      </c>
      <c r="J472" t="s">
        <v>38</v>
      </c>
      <c r="K472">
        <v>1</v>
      </c>
      <c r="L472" t="s">
        <v>21</v>
      </c>
      <c r="M472">
        <v>2003</v>
      </c>
      <c r="N472">
        <v>14921.8991085091</v>
      </c>
      <c r="O472">
        <v>18595.882933110701</v>
      </c>
      <c r="P472">
        <v>11580.226012335301</v>
      </c>
    </row>
    <row r="473" spans="1:16" x14ac:dyDescent="0.2">
      <c r="A473">
        <v>6</v>
      </c>
      <c r="B473" t="s">
        <v>16</v>
      </c>
      <c r="C473">
        <v>11</v>
      </c>
      <c r="D473" t="s">
        <v>17</v>
      </c>
      <c r="E473">
        <v>2</v>
      </c>
      <c r="F473" t="s">
        <v>18</v>
      </c>
      <c r="G473">
        <v>15</v>
      </c>
      <c r="H473" t="s">
        <v>31</v>
      </c>
      <c r="I473">
        <v>494</v>
      </c>
      <c r="J473" t="s">
        <v>38</v>
      </c>
      <c r="K473">
        <v>1</v>
      </c>
      <c r="L473" t="s">
        <v>21</v>
      </c>
      <c r="M473">
        <v>2004</v>
      </c>
      <c r="N473">
        <v>15462.3379764454</v>
      </c>
      <c r="O473">
        <v>19329.162542415099</v>
      </c>
      <c r="P473">
        <v>11967.4380143251</v>
      </c>
    </row>
    <row r="474" spans="1:16" x14ac:dyDescent="0.2">
      <c r="A474">
        <v>6</v>
      </c>
      <c r="B474" t="s">
        <v>16</v>
      </c>
      <c r="C474">
        <v>11</v>
      </c>
      <c r="D474" t="s">
        <v>17</v>
      </c>
      <c r="E474">
        <v>2</v>
      </c>
      <c r="F474" t="s">
        <v>18</v>
      </c>
      <c r="G474">
        <v>15</v>
      </c>
      <c r="H474" t="s">
        <v>31</v>
      </c>
      <c r="I474">
        <v>494</v>
      </c>
      <c r="J474" t="s">
        <v>38</v>
      </c>
      <c r="K474">
        <v>1</v>
      </c>
      <c r="L474" t="s">
        <v>21</v>
      </c>
      <c r="M474">
        <v>2005</v>
      </c>
      <c r="N474">
        <v>15883.567795758199</v>
      </c>
      <c r="O474">
        <v>19845.115278717702</v>
      </c>
      <c r="P474">
        <v>12265.9886823569</v>
      </c>
    </row>
    <row r="475" spans="1:16" x14ac:dyDescent="0.2">
      <c r="A475">
        <v>6</v>
      </c>
      <c r="B475" t="s">
        <v>16</v>
      </c>
      <c r="C475">
        <v>11</v>
      </c>
      <c r="D475" t="s">
        <v>17</v>
      </c>
      <c r="E475">
        <v>2</v>
      </c>
      <c r="F475" t="s">
        <v>18</v>
      </c>
      <c r="G475">
        <v>15</v>
      </c>
      <c r="H475" t="s">
        <v>31</v>
      </c>
      <c r="I475">
        <v>494</v>
      </c>
      <c r="J475" t="s">
        <v>38</v>
      </c>
      <c r="K475">
        <v>1</v>
      </c>
      <c r="L475" t="s">
        <v>21</v>
      </c>
      <c r="M475">
        <v>2006</v>
      </c>
      <c r="N475">
        <v>16475.688422343701</v>
      </c>
      <c r="O475">
        <v>20537.730749950199</v>
      </c>
      <c r="P475">
        <v>12733.845734101</v>
      </c>
    </row>
    <row r="476" spans="1:16" x14ac:dyDescent="0.2">
      <c r="A476">
        <v>6</v>
      </c>
      <c r="B476" t="s">
        <v>16</v>
      </c>
      <c r="C476">
        <v>11</v>
      </c>
      <c r="D476" t="s">
        <v>17</v>
      </c>
      <c r="E476">
        <v>2</v>
      </c>
      <c r="F476" t="s">
        <v>18</v>
      </c>
      <c r="G476">
        <v>15</v>
      </c>
      <c r="H476" t="s">
        <v>31</v>
      </c>
      <c r="I476">
        <v>494</v>
      </c>
      <c r="J476" t="s">
        <v>38</v>
      </c>
      <c r="K476">
        <v>1</v>
      </c>
      <c r="L476" t="s">
        <v>21</v>
      </c>
      <c r="M476">
        <v>2007</v>
      </c>
      <c r="N476">
        <v>17014.467451655299</v>
      </c>
      <c r="O476">
        <v>21116.455942209399</v>
      </c>
      <c r="P476">
        <v>13180.170593216801</v>
      </c>
    </row>
    <row r="477" spans="1:16" x14ac:dyDescent="0.2">
      <c r="A477">
        <v>6</v>
      </c>
      <c r="B477" t="s">
        <v>16</v>
      </c>
      <c r="C477">
        <v>11</v>
      </c>
      <c r="D477" t="s">
        <v>17</v>
      </c>
      <c r="E477">
        <v>2</v>
      </c>
      <c r="F477" t="s">
        <v>18</v>
      </c>
      <c r="G477">
        <v>15</v>
      </c>
      <c r="H477" t="s">
        <v>31</v>
      </c>
      <c r="I477">
        <v>494</v>
      </c>
      <c r="J477" t="s">
        <v>38</v>
      </c>
      <c r="K477">
        <v>1</v>
      </c>
      <c r="L477" t="s">
        <v>21</v>
      </c>
      <c r="M477">
        <v>2008</v>
      </c>
      <c r="N477">
        <v>17508.041359257</v>
      </c>
      <c r="O477">
        <v>21663.495665861799</v>
      </c>
      <c r="P477">
        <v>13637.3370156986</v>
      </c>
    </row>
    <row r="478" spans="1:16" x14ac:dyDescent="0.2">
      <c r="A478">
        <v>6</v>
      </c>
      <c r="B478" t="s">
        <v>16</v>
      </c>
      <c r="C478">
        <v>11</v>
      </c>
      <c r="D478" t="s">
        <v>17</v>
      </c>
      <c r="E478">
        <v>2</v>
      </c>
      <c r="F478" t="s">
        <v>18</v>
      </c>
      <c r="G478">
        <v>15</v>
      </c>
      <c r="H478" t="s">
        <v>31</v>
      </c>
      <c r="I478">
        <v>494</v>
      </c>
      <c r="J478" t="s">
        <v>38</v>
      </c>
      <c r="K478">
        <v>1</v>
      </c>
      <c r="L478" t="s">
        <v>21</v>
      </c>
      <c r="M478">
        <v>2009</v>
      </c>
      <c r="N478">
        <v>17975.039149326702</v>
      </c>
      <c r="O478">
        <v>22230.175086002098</v>
      </c>
      <c r="P478">
        <v>14079.594845268801</v>
      </c>
    </row>
    <row r="479" spans="1:16" x14ac:dyDescent="0.2">
      <c r="A479">
        <v>6</v>
      </c>
      <c r="B479" t="s">
        <v>16</v>
      </c>
      <c r="C479">
        <v>11</v>
      </c>
      <c r="D479" t="s">
        <v>17</v>
      </c>
      <c r="E479">
        <v>2</v>
      </c>
      <c r="F479" t="s">
        <v>18</v>
      </c>
      <c r="G479">
        <v>15</v>
      </c>
      <c r="H479" t="s">
        <v>31</v>
      </c>
      <c r="I479">
        <v>494</v>
      </c>
      <c r="J479" t="s">
        <v>38</v>
      </c>
      <c r="K479">
        <v>1</v>
      </c>
      <c r="L479" t="s">
        <v>21</v>
      </c>
      <c r="M479">
        <v>2010</v>
      </c>
      <c r="N479">
        <v>18444.878131547899</v>
      </c>
      <c r="O479">
        <v>22753.251837437001</v>
      </c>
      <c r="P479">
        <v>14538.494355081801</v>
      </c>
    </row>
    <row r="480" spans="1:16" x14ac:dyDescent="0.2">
      <c r="A480">
        <v>6</v>
      </c>
      <c r="B480" t="s">
        <v>16</v>
      </c>
      <c r="C480">
        <v>11</v>
      </c>
      <c r="D480" t="s">
        <v>17</v>
      </c>
      <c r="E480">
        <v>2</v>
      </c>
      <c r="F480" t="s">
        <v>18</v>
      </c>
      <c r="G480">
        <v>15</v>
      </c>
      <c r="H480" t="s">
        <v>31</v>
      </c>
      <c r="I480">
        <v>494</v>
      </c>
      <c r="J480" t="s">
        <v>38</v>
      </c>
      <c r="K480">
        <v>1</v>
      </c>
      <c r="L480" t="s">
        <v>21</v>
      </c>
      <c r="M480">
        <v>2011</v>
      </c>
      <c r="N480">
        <v>18888.619098418701</v>
      </c>
      <c r="O480">
        <v>23300.6198070549</v>
      </c>
      <c r="P480">
        <v>14935.105066472001</v>
      </c>
    </row>
    <row r="481" spans="1:16" x14ac:dyDescent="0.2">
      <c r="A481">
        <v>6</v>
      </c>
      <c r="B481" t="s">
        <v>16</v>
      </c>
      <c r="C481">
        <v>11</v>
      </c>
      <c r="D481" t="s">
        <v>17</v>
      </c>
      <c r="E481">
        <v>2</v>
      </c>
      <c r="F481" t="s">
        <v>18</v>
      </c>
      <c r="G481">
        <v>15</v>
      </c>
      <c r="H481" t="s">
        <v>31</v>
      </c>
      <c r="I481">
        <v>494</v>
      </c>
      <c r="J481" t="s">
        <v>38</v>
      </c>
      <c r="K481">
        <v>1</v>
      </c>
      <c r="L481" t="s">
        <v>21</v>
      </c>
      <c r="M481">
        <v>2012</v>
      </c>
      <c r="N481">
        <v>19296.7289105407</v>
      </c>
      <c r="O481">
        <v>23776.648874886199</v>
      </c>
      <c r="P481">
        <v>15351.0061303896</v>
      </c>
    </row>
    <row r="482" spans="1:16" x14ac:dyDescent="0.2">
      <c r="A482">
        <v>6</v>
      </c>
      <c r="B482" t="s">
        <v>16</v>
      </c>
      <c r="C482">
        <v>11</v>
      </c>
      <c r="D482" t="s">
        <v>17</v>
      </c>
      <c r="E482">
        <v>2</v>
      </c>
      <c r="F482" t="s">
        <v>18</v>
      </c>
      <c r="G482">
        <v>15</v>
      </c>
      <c r="H482" t="s">
        <v>31</v>
      </c>
      <c r="I482">
        <v>494</v>
      </c>
      <c r="J482" t="s">
        <v>38</v>
      </c>
      <c r="K482">
        <v>1</v>
      </c>
      <c r="L482" t="s">
        <v>21</v>
      </c>
      <c r="M482">
        <v>2013</v>
      </c>
      <c r="N482">
        <v>19725.443845001999</v>
      </c>
      <c r="O482">
        <v>24236.864348953401</v>
      </c>
      <c r="P482">
        <v>15767.4881384567</v>
      </c>
    </row>
    <row r="483" spans="1:16" x14ac:dyDescent="0.2">
      <c r="A483">
        <v>6</v>
      </c>
      <c r="B483" t="s">
        <v>16</v>
      </c>
      <c r="C483">
        <v>11</v>
      </c>
      <c r="D483" t="s">
        <v>17</v>
      </c>
      <c r="E483">
        <v>2</v>
      </c>
      <c r="F483" t="s">
        <v>18</v>
      </c>
      <c r="G483">
        <v>15</v>
      </c>
      <c r="H483" t="s">
        <v>31</v>
      </c>
      <c r="I483">
        <v>494</v>
      </c>
      <c r="J483" t="s">
        <v>38</v>
      </c>
      <c r="K483">
        <v>1</v>
      </c>
      <c r="L483" t="s">
        <v>21</v>
      </c>
      <c r="M483">
        <v>2014</v>
      </c>
      <c r="N483">
        <v>20240.435427143901</v>
      </c>
      <c r="O483">
        <v>24915.9183661434</v>
      </c>
      <c r="P483">
        <v>16197.3872611316</v>
      </c>
    </row>
    <row r="484" spans="1:16" x14ac:dyDescent="0.2">
      <c r="A484">
        <v>6</v>
      </c>
      <c r="B484" t="s">
        <v>16</v>
      </c>
      <c r="C484">
        <v>11</v>
      </c>
      <c r="D484" t="s">
        <v>17</v>
      </c>
      <c r="E484">
        <v>2</v>
      </c>
      <c r="F484" t="s">
        <v>18</v>
      </c>
      <c r="G484">
        <v>15</v>
      </c>
      <c r="H484" t="s">
        <v>31</v>
      </c>
      <c r="I484">
        <v>494</v>
      </c>
      <c r="J484" t="s">
        <v>38</v>
      </c>
      <c r="K484">
        <v>1</v>
      </c>
      <c r="L484" t="s">
        <v>21</v>
      </c>
      <c r="M484">
        <v>2015</v>
      </c>
      <c r="N484">
        <v>20918.600622161601</v>
      </c>
      <c r="O484">
        <v>25758.0941783462</v>
      </c>
      <c r="P484">
        <v>16673.861861957299</v>
      </c>
    </row>
    <row r="485" spans="1:16" x14ac:dyDescent="0.2">
      <c r="A485">
        <v>6</v>
      </c>
      <c r="B485" t="s">
        <v>16</v>
      </c>
      <c r="C485">
        <v>11</v>
      </c>
      <c r="D485" t="s">
        <v>17</v>
      </c>
      <c r="E485">
        <v>2</v>
      </c>
      <c r="F485" t="s">
        <v>18</v>
      </c>
      <c r="G485">
        <v>15</v>
      </c>
      <c r="H485" t="s">
        <v>31</v>
      </c>
      <c r="I485">
        <v>494</v>
      </c>
      <c r="J485" t="s">
        <v>38</v>
      </c>
      <c r="K485">
        <v>1</v>
      </c>
      <c r="L485" t="s">
        <v>21</v>
      </c>
      <c r="M485">
        <v>2016</v>
      </c>
      <c r="N485">
        <v>21737.203192621699</v>
      </c>
      <c r="O485">
        <v>26702.5355353427</v>
      </c>
      <c r="P485">
        <v>17343.638038146699</v>
      </c>
    </row>
    <row r="486" spans="1:16" x14ac:dyDescent="0.2">
      <c r="A486">
        <v>6</v>
      </c>
      <c r="B486" t="s">
        <v>16</v>
      </c>
      <c r="C486">
        <v>11</v>
      </c>
      <c r="D486" t="s">
        <v>17</v>
      </c>
      <c r="E486">
        <v>2</v>
      </c>
      <c r="F486" t="s">
        <v>18</v>
      </c>
      <c r="G486">
        <v>15</v>
      </c>
      <c r="H486" t="s">
        <v>31</v>
      </c>
      <c r="I486">
        <v>494</v>
      </c>
      <c r="J486" t="s">
        <v>38</v>
      </c>
      <c r="K486">
        <v>1</v>
      </c>
      <c r="L486" t="s">
        <v>21</v>
      </c>
      <c r="M486">
        <v>2017</v>
      </c>
      <c r="N486">
        <v>22579.1123086316</v>
      </c>
      <c r="O486">
        <v>27679.035327816498</v>
      </c>
      <c r="P486">
        <v>17989.925078332399</v>
      </c>
    </row>
    <row r="487" spans="1:16" x14ac:dyDescent="0.2">
      <c r="A487">
        <v>6</v>
      </c>
      <c r="B487" t="s">
        <v>16</v>
      </c>
      <c r="C487">
        <v>11</v>
      </c>
      <c r="D487" t="s">
        <v>17</v>
      </c>
      <c r="E487">
        <v>2</v>
      </c>
      <c r="F487" t="s">
        <v>18</v>
      </c>
      <c r="G487">
        <v>15</v>
      </c>
      <c r="H487" t="s">
        <v>31</v>
      </c>
      <c r="I487">
        <v>494</v>
      </c>
      <c r="J487" t="s">
        <v>38</v>
      </c>
      <c r="K487">
        <v>1</v>
      </c>
      <c r="L487" t="s">
        <v>21</v>
      </c>
      <c r="M487">
        <v>2018</v>
      </c>
      <c r="N487">
        <v>23403.3724167783</v>
      </c>
      <c r="O487">
        <v>28635.209917282202</v>
      </c>
      <c r="P487">
        <v>18590.337108907199</v>
      </c>
    </row>
    <row r="488" spans="1:16" x14ac:dyDescent="0.2">
      <c r="A488">
        <v>6</v>
      </c>
      <c r="B488" t="s">
        <v>16</v>
      </c>
      <c r="C488">
        <v>11</v>
      </c>
      <c r="D488" t="s">
        <v>17</v>
      </c>
      <c r="E488">
        <v>2</v>
      </c>
      <c r="F488" t="s">
        <v>18</v>
      </c>
      <c r="G488">
        <v>15</v>
      </c>
      <c r="H488" t="s">
        <v>31</v>
      </c>
      <c r="I488">
        <v>494</v>
      </c>
      <c r="J488" t="s">
        <v>38</v>
      </c>
      <c r="K488">
        <v>1</v>
      </c>
      <c r="L488" t="s">
        <v>21</v>
      </c>
      <c r="M488">
        <v>2019</v>
      </c>
      <c r="N488">
        <v>24159.1697282235</v>
      </c>
      <c r="O488">
        <v>29534.003608501302</v>
      </c>
      <c r="P488">
        <v>19158.840970689602</v>
      </c>
    </row>
    <row r="489" spans="1:16" x14ac:dyDescent="0.2">
      <c r="A489">
        <v>6</v>
      </c>
      <c r="B489" t="s">
        <v>16</v>
      </c>
      <c r="C489">
        <v>11</v>
      </c>
      <c r="D489" t="s">
        <v>17</v>
      </c>
      <c r="E489">
        <v>2</v>
      </c>
      <c r="F489" t="s">
        <v>18</v>
      </c>
      <c r="G489">
        <v>15</v>
      </c>
      <c r="H489" t="s">
        <v>31</v>
      </c>
      <c r="I489">
        <v>494</v>
      </c>
      <c r="J489" t="s">
        <v>38</v>
      </c>
      <c r="K489">
        <v>1</v>
      </c>
      <c r="L489" t="s">
        <v>21</v>
      </c>
      <c r="M489">
        <v>2020</v>
      </c>
      <c r="N489">
        <v>24101.728684337399</v>
      </c>
      <c r="O489">
        <v>29570.822236143598</v>
      </c>
      <c r="P489">
        <v>19139.657893096501</v>
      </c>
    </row>
    <row r="490" spans="1:16" x14ac:dyDescent="0.2">
      <c r="A490">
        <v>6</v>
      </c>
      <c r="B490" t="s">
        <v>16</v>
      </c>
      <c r="C490">
        <v>11</v>
      </c>
      <c r="D490" t="s">
        <v>17</v>
      </c>
      <c r="E490">
        <v>2</v>
      </c>
      <c r="F490" t="s">
        <v>18</v>
      </c>
      <c r="G490">
        <v>15</v>
      </c>
      <c r="H490" t="s">
        <v>31</v>
      </c>
      <c r="I490">
        <v>494</v>
      </c>
      <c r="J490" t="s">
        <v>38</v>
      </c>
      <c r="K490">
        <v>1</v>
      </c>
      <c r="L490" t="s">
        <v>21</v>
      </c>
      <c r="M490">
        <v>2021</v>
      </c>
      <c r="N490">
        <v>24810.784624255</v>
      </c>
      <c r="O490">
        <v>30549.598873050199</v>
      </c>
      <c r="P490">
        <v>19553.617343861799</v>
      </c>
    </row>
    <row r="491" spans="1:16" x14ac:dyDescent="0.2">
      <c r="A491">
        <v>6</v>
      </c>
      <c r="B491" t="s">
        <v>16</v>
      </c>
      <c r="C491">
        <v>11</v>
      </c>
      <c r="D491" t="s">
        <v>17</v>
      </c>
      <c r="E491">
        <v>2</v>
      </c>
      <c r="F491" t="s">
        <v>18</v>
      </c>
      <c r="G491">
        <v>16</v>
      </c>
      <c r="H491" t="s">
        <v>32</v>
      </c>
      <c r="I491">
        <v>494</v>
      </c>
      <c r="J491" t="s">
        <v>38</v>
      </c>
      <c r="K491">
        <v>1</v>
      </c>
      <c r="L491" t="s">
        <v>21</v>
      </c>
      <c r="M491">
        <v>1990</v>
      </c>
      <c r="N491">
        <v>11788.345232096501</v>
      </c>
      <c r="O491">
        <v>15483.1016620544</v>
      </c>
      <c r="P491">
        <v>8632.7757915577295</v>
      </c>
    </row>
    <row r="492" spans="1:16" x14ac:dyDescent="0.2">
      <c r="A492">
        <v>6</v>
      </c>
      <c r="B492" t="s">
        <v>16</v>
      </c>
      <c r="C492">
        <v>11</v>
      </c>
      <c r="D492" t="s">
        <v>17</v>
      </c>
      <c r="E492">
        <v>2</v>
      </c>
      <c r="F492" t="s">
        <v>18</v>
      </c>
      <c r="G492">
        <v>16</v>
      </c>
      <c r="H492" t="s">
        <v>32</v>
      </c>
      <c r="I492">
        <v>494</v>
      </c>
      <c r="J492" t="s">
        <v>38</v>
      </c>
      <c r="K492">
        <v>1</v>
      </c>
      <c r="L492" t="s">
        <v>21</v>
      </c>
      <c r="M492">
        <v>1991</v>
      </c>
      <c r="N492">
        <v>12171.3920127527</v>
      </c>
      <c r="O492">
        <v>15988.188887366399</v>
      </c>
      <c r="P492">
        <v>8958.3665391960094</v>
      </c>
    </row>
    <row r="493" spans="1:16" x14ac:dyDescent="0.2">
      <c r="A493">
        <v>6</v>
      </c>
      <c r="B493" t="s">
        <v>16</v>
      </c>
      <c r="C493">
        <v>11</v>
      </c>
      <c r="D493" t="s">
        <v>17</v>
      </c>
      <c r="E493">
        <v>2</v>
      </c>
      <c r="F493" t="s">
        <v>18</v>
      </c>
      <c r="G493">
        <v>16</v>
      </c>
      <c r="H493" t="s">
        <v>32</v>
      </c>
      <c r="I493">
        <v>494</v>
      </c>
      <c r="J493" t="s">
        <v>38</v>
      </c>
      <c r="K493">
        <v>1</v>
      </c>
      <c r="L493" t="s">
        <v>21</v>
      </c>
      <c r="M493">
        <v>1992</v>
      </c>
      <c r="N493">
        <v>12375.918621605701</v>
      </c>
      <c r="O493">
        <v>16260.038261190601</v>
      </c>
      <c r="P493">
        <v>9144.2265139905994</v>
      </c>
    </row>
    <row r="494" spans="1:16" x14ac:dyDescent="0.2">
      <c r="A494">
        <v>6</v>
      </c>
      <c r="B494" t="s">
        <v>16</v>
      </c>
      <c r="C494">
        <v>11</v>
      </c>
      <c r="D494" t="s">
        <v>17</v>
      </c>
      <c r="E494">
        <v>2</v>
      </c>
      <c r="F494" t="s">
        <v>18</v>
      </c>
      <c r="G494">
        <v>16</v>
      </c>
      <c r="H494" t="s">
        <v>32</v>
      </c>
      <c r="I494">
        <v>494</v>
      </c>
      <c r="J494" t="s">
        <v>38</v>
      </c>
      <c r="K494">
        <v>1</v>
      </c>
      <c r="L494" t="s">
        <v>21</v>
      </c>
      <c r="M494">
        <v>1993</v>
      </c>
      <c r="N494">
        <v>12589.055235948999</v>
      </c>
      <c r="O494">
        <v>16522.593910882901</v>
      </c>
      <c r="P494">
        <v>9344.4567775361593</v>
      </c>
    </row>
    <row r="495" spans="1:16" x14ac:dyDescent="0.2">
      <c r="A495">
        <v>6</v>
      </c>
      <c r="B495" t="s">
        <v>16</v>
      </c>
      <c r="C495">
        <v>11</v>
      </c>
      <c r="D495" t="s">
        <v>17</v>
      </c>
      <c r="E495">
        <v>2</v>
      </c>
      <c r="F495" t="s">
        <v>18</v>
      </c>
      <c r="G495">
        <v>16</v>
      </c>
      <c r="H495" t="s">
        <v>32</v>
      </c>
      <c r="I495">
        <v>494</v>
      </c>
      <c r="J495" t="s">
        <v>38</v>
      </c>
      <c r="K495">
        <v>1</v>
      </c>
      <c r="L495" t="s">
        <v>21</v>
      </c>
      <c r="M495">
        <v>1994</v>
      </c>
      <c r="N495">
        <v>12812.351670857901</v>
      </c>
      <c r="O495">
        <v>16863.557178642601</v>
      </c>
      <c r="P495">
        <v>9528.8717946418092</v>
      </c>
    </row>
    <row r="496" spans="1:16" x14ac:dyDescent="0.2">
      <c r="A496">
        <v>6</v>
      </c>
      <c r="B496" t="s">
        <v>16</v>
      </c>
      <c r="C496">
        <v>11</v>
      </c>
      <c r="D496" t="s">
        <v>17</v>
      </c>
      <c r="E496">
        <v>2</v>
      </c>
      <c r="F496" t="s">
        <v>18</v>
      </c>
      <c r="G496">
        <v>16</v>
      </c>
      <c r="H496" t="s">
        <v>32</v>
      </c>
      <c r="I496">
        <v>494</v>
      </c>
      <c r="J496" t="s">
        <v>38</v>
      </c>
      <c r="K496">
        <v>1</v>
      </c>
      <c r="L496" t="s">
        <v>21</v>
      </c>
      <c r="M496">
        <v>1995</v>
      </c>
      <c r="N496">
        <v>13044.3498923103</v>
      </c>
      <c r="O496">
        <v>17216.725095072401</v>
      </c>
      <c r="P496">
        <v>9713.1130792803106</v>
      </c>
    </row>
    <row r="497" spans="1:16" x14ac:dyDescent="0.2">
      <c r="A497">
        <v>6</v>
      </c>
      <c r="B497" t="s">
        <v>16</v>
      </c>
      <c r="C497">
        <v>11</v>
      </c>
      <c r="D497" t="s">
        <v>17</v>
      </c>
      <c r="E497">
        <v>2</v>
      </c>
      <c r="F497" t="s">
        <v>18</v>
      </c>
      <c r="G497">
        <v>16</v>
      </c>
      <c r="H497" t="s">
        <v>32</v>
      </c>
      <c r="I497">
        <v>494</v>
      </c>
      <c r="J497" t="s">
        <v>38</v>
      </c>
      <c r="K497">
        <v>1</v>
      </c>
      <c r="L497" t="s">
        <v>21</v>
      </c>
      <c r="M497">
        <v>1996</v>
      </c>
      <c r="N497">
        <v>13193.6913898697</v>
      </c>
      <c r="O497">
        <v>17412.969822554001</v>
      </c>
      <c r="P497">
        <v>9842.8956955165595</v>
      </c>
    </row>
    <row r="498" spans="1:16" x14ac:dyDescent="0.2">
      <c r="A498">
        <v>6</v>
      </c>
      <c r="B498" t="s">
        <v>16</v>
      </c>
      <c r="C498">
        <v>11</v>
      </c>
      <c r="D498" t="s">
        <v>17</v>
      </c>
      <c r="E498">
        <v>2</v>
      </c>
      <c r="F498" t="s">
        <v>18</v>
      </c>
      <c r="G498">
        <v>16</v>
      </c>
      <c r="H498" t="s">
        <v>32</v>
      </c>
      <c r="I498">
        <v>494</v>
      </c>
      <c r="J498" t="s">
        <v>38</v>
      </c>
      <c r="K498">
        <v>1</v>
      </c>
      <c r="L498" t="s">
        <v>21</v>
      </c>
      <c r="M498">
        <v>1997</v>
      </c>
      <c r="N498">
        <v>13312.921821297899</v>
      </c>
      <c r="O498">
        <v>17600.111688467201</v>
      </c>
      <c r="P498">
        <v>9933.0796832126707</v>
      </c>
    </row>
    <row r="499" spans="1:16" x14ac:dyDescent="0.2">
      <c r="A499">
        <v>6</v>
      </c>
      <c r="B499" t="s">
        <v>16</v>
      </c>
      <c r="C499">
        <v>11</v>
      </c>
      <c r="D499" t="s">
        <v>17</v>
      </c>
      <c r="E499">
        <v>2</v>
      </c>
      <c r="F499" t="s">
        <v>18</v>
      </c>
      <c r="G499">
        <v>16</v>
      </c>
      <c r="H499" t="s">
        <v>32</v>
      </c>
      <c r="I499">
        <v>494</v>
      </c>
      <c r="J499" t="s">
        <v>38</v>
      </c>
      <c r="K499">
        <v>1</v>
      </c>
      <c r="L499" t="s">
        <v>21</v>
      </c>
      <c r="M499">
        <v>1998</v>
      </c>
      <c r="N499">
        <v>13418.3773153278</v>
      </c>
      <c r="O499">
        <v>17811.977273099899</v>
      </c>
      <c r="P499">
        <v>10009.099138653301</v>
      </c>
    </row>
    <row r="500" spans="1:16" x14ac:dyDescent="0.2">
      <c r="A500">
        <v>6</v>
      </c>
      <c r="B500" t="s">
        <v>16</v>
      </c>
      <c r="C500">
        <v>11</v>
      </c>
      <c r="D500" t="s">
        <v>17</v>
      </c>
      <c r="E500">
        <v>2</v>
      </c>
      <c r="F500" t="s">
        <v>18</v>
      </c>
      <c r="G500">
        <v>16</v>
      </c>
      <c r="H500" t="s">
        <v>32</v>
      </c>
      <c r="I500">
        <v>494</v>
      </c>
      <c r="J500" t="s">
        <v>38</v>
      </c>
      <c r="K500">
        <v>1</v>
      </c>
      <c r="L500" t="s">
        <v>21</v>
      </c>
      <c r="M500">
        <v>1999</v>
      </c>
      <c r="N500">
        <v>13534.189836859099</v>
      </c>
      <c r="O500">
        <v>18034.2602309051</v>
      </c>
      <c r="P500">
        <v>10091.5765926513</v>
      </c>
    </row>
    <row r="501" spans="1:16" x14ac:dyDescent="0.2">
      <c r="A501">
        <v>6</v>
      </c>
      <c r="B501" t="s">
        <v>16</v>
      </c>
      <c r="C501">
        <v>11</v>
      </c>
      <c r="D501" t="s">
        <v>17</v>
      </c>
      <c r="E501">
        <v>2</v>
      </c>
      <c r="F501" t="s">
        <v>18</v>
      </c>
      <c r="G501">
        <v>16</v>
      </c>
      <c r="H501" t="s">
        <v>32</v>
      </c>
      <c r="I501">
        <v>494</v>
      </c>
      <c r="J501" t="s">
        <v>38</v>
      </c>
      <c r="K501">
        <v>1</v>
      </c>
      <c r="L501" t="s">
        <v>21</v>
      </c>
      <c r="M501">
        <v>2000</v>
      </c>
      <c r="N501">
        <v>13683.5860101</v>
      </c>
      <c r="O501">
        <v>18285.811701406699</v>
      </c>
      <c r="P501">
        <v>10207.794828009</v>
      </c>
    </row>
    <row r="502" spans="1:16" x14ac:dyDescent="0.2">
      <c r="A502">
        <v>6</v>
      </c>
      <c r="B502" t="s">
        <v>16</v>
      </c>
      <c r="C502">
        <v>11</v>
      </c>
      <c r="D502" t="s">
        <v>17</v>
      </c>
      <c r="E502">
        <v>2</v>
      </c>
      <c r="F502" t="s">
        <v>18</v>
      </c>
      <c r="G502">
        <v>16</v>
      </c>
      <c r="H502" t="s">
        <v>32</v>
      </c>
      <c r="I502">
        <v>494</v>
      </c>
      <c r="J502" t="s">
        <v>38</v>
      </c>
      <c r="K502">
        <v>1</v>
      </c>
      <c r="L502" t="s">
        <v>21</v>
      </c>
      <c r="M502">
        <v>2001</v>
      </c>
      <c r="N502">
        <v>13781.835409257401</v>
      </c>
      <c r="O502">
        <v>18313.796388235602</v>
      </c>
      <c r="P502">
        <v>10271.5559820817</v>
      </c>
    </row>
    <row r="503" spans="1:16" x14ac:dyDescent="0.2">
      <c r="A503">
        <v>6</v>
      </c>
      <c r="B503" t="s">
        <v>16</v>
      </c>
      <c r="C503">
        <v>11</v>
      </c>
      <c r="D503" t="s">
        <v>17</v>
      </c>
      <c r="E503">
        <v>2</v>
      </c>
      <c r="F503" t="s">
        <v>18</v>
      </c>
      <c r="G503">
        <v>16</v>
      </c>
      <c r="H503" t="s">
        <v>32</v>
      </c>
      <c r="I503">
        <v>494</v>
      </c>
      <c r="J503" t="s">
        <v>38</v>
      </c>
      <c r="K503">
        <v>1</v>
      </c>
      <c r="L503" t="s">
        <v>21</v>
      </c>
      <c r="M503">
        <v>2002</v>
      </c>
      <c r="N503">
        <v>13827.279107894499</v>
      </c>
      <c r="O503">
        <v>18383.634234924299</v>
      </c>
      <c r="P503">
        <v>10264.051728955699</v>
      </c>
    </row>
    <row r="504" spans="1:16" x14ac:dyDescent="0.2">
      <c r="A504">
        <v>6</v>
      </c>
      <c r="B504" t="s">
        <v>16</v>
      </c>
      <c r="C504">
        <v>11</v>
      </c>
      <c r="D504" t="s">
        <v>17</v>
      </c>
      <c r="E504">
        <v>2</v>
      </c>
      <c r="F504" t="s">
        <v>18</v>
      </c>
      <c r="G504">
        <v>16</v>
      </c>
      <c r="H504" t="s">
        <v>32</v>
      </c>
      <c r="I504">
        <v>494</v>
      </c>
      <c r="J504" t="s">
        <v>38</v>
      </c>
      <c r="K504">
        <v>1</v>
      </c>
      <c r="L504" t="s">
        <v>21</v>
      </c>
      <c r="M504">
        <v>2003</v>
      </c>
      <c r="N504">
        <v>13920.937550266301</v>
      </c>
      <c r="O504">
        <v>18530.464312840901</v>
      </c>
      <c r="P504">
        <v>10307.462736814399</v>
      </c>
    </row>
    <row r="505" spans="1:16" x14ac:dyDescent="0.2">
      <c r="A505">
        <v>6</v>
      </c>
      <c r="B505" t="s">
        <v>16</v>
      </c>
      <c r="C505">
        <v>11</v>
      </c>
      <c r="D505" t="s">
        <v>17</v>
      </c>
      <c r="E505">
        <v>2</v>
      </c>
      <c r="F505" t="s">
        <v>18</v>
      </c>
      <c r="G505">
        <v>16</v>
      </c>
      <c r="H505" t="s">
        <v>32</v>
      </c>
      <c r="I505">
        <v>494</v>
      </c>
      <c r="J505" t="s">
        <v>38</v>
      </c>
      <c r="K505">
        <v>1</v>
      </c>
      <c r="L505" t="s">
        <v>21</v>
      </c>
      <c r="M505">
        <v>2004</v>
      </c>
      <c r="N505">
        <v>14128.476575280099</v>
      </c>
      <c r="O505">
        <v>18860.668029709701</v>
      </c>
      <c r="P505">
        <v>10444.028477129899</v>
      </c>
    </row>
    <row r="506" spans="1:16" x14ac:dyDescent="0.2">
      <c r="A506">
        <v>6</v>
      </c>
      <c r="B506" t="s">
        <v>16</v>
      </c>
      <c r="C506">
        <v>11</v>
      </c>
      <c r="D506" t="s">
        <v>17</v>
      </c>
      <c r="E506">
        <v>2</v>
      </c>
      <c r="F506" t="s">
        <v>18</v>
      </c>
      <c r="G506">
        <v>16</v>
      </c>
      <c r="H506" t="s">
        <v>32</v>
      </c>
      <c r="I506">
        <v>494</v>
      </c>
      <c r="J506" t="s">
        <v>38</v>
      </c>
      <c r="K506">
        <v>1</v>
      </c>
      <c r="L506" t="s">
        <v>21</v>
      </c>
      <c r="M506">
        <v>2005</v>
      </c>
      <c r="N506">
        <v>14582.064179816</v>
      </c>
      <c r="O506">
        <v>19527.0012990838</v>
      </c>
      <c r="P506">
        <v>10765.9455530697</v>
      </c>
    </row>
    <row r="507" spans="1:16" x14ac:dyDescent="0.2">
      <c r="A507">
        <v>6</v>
      </c>
      <c r="B507" t="s">
        <v>16</v>
      </c>
      <c r="C507">
        <v>11</v>
      </c>
      <c r="D507" t="s">
        <v>17</v>
      </c>
      <c r="E507">
        <v>2</v>
      </c>
      <c r="F507" t="s">
        <v>18</v>
      </c>
      <c r="G507">
        <v>16</v>
      </c>
      <c r="H507" t="s">
        <v>32</v>
      </c>
      <c r="I507">
        <v>494</v>
      </c>
      <c r="J507" t="s">
        <v>38</v>
      </c>
      <c r="K507">
        <v>1</v>
      </c>
      <c r="L507" t="s">
        <v>21</v>
      </c>
      <c r="M507">
        <v>2006</v>
      </c>
      <c r="N507">
        <v>14856.1846629915</v>
      </c>
      <c r="O507">
        <v>19806.928742907599</v>
      </c>
      <c r="P507">
        <v>10971.769892877601</v>
      </c>
    </row>
    <row r="508" spans="1:16" x14ac:dyDescent="0.2">
      <c r="A508">
        <v>6</v>
      </c>
      <c r="B508" t="s">
        <v>16</v>
      </c>
      <c r="C508">
        <v>11</v>
      </c>
      <c r="D508" t="s">
        <v>17</v>
      </c>
      <c r="E508">
        <v>2</v>
      </c>
      <c r="F508" t="s">
        <v>18</v>
      </c>
      <c r="G508">
        <v>16</v>
      </c>
      <c r="H508" t="s">
        <v>32</v>
      </c>
      <c r="I508">
        <v>494</v>
      </c>
      <c r="J508" t="s">
        <v>38</v>
      </c>
      <c r="K508">
        <v>1</v>
      </c>
      <c r="L508" t="s">
        <v>21</v>
      </c>
      <c r="M508">
        <v>2007</v>
      </c>
      <c r="N508">
        <v>15279.9039640347</v>
      </c>
      <c r="O508">
        <v>20330.043616861502</v>
      </c>
      <c r="P508">
        <v>11325.502395526</v>
      </c>
    </row>
    <row r="509" spans="1:16" x14ac:dyDescent="0.2">
      <c r="A509">
        <v>6</v>
      </c>
      <c r="B509" t="s">
        <v>16</v>
      </c>
      <c r="C509">
        <v>11</v>
      </c>
      <c r="D509" t="s">
        <v>17</v>
      </c>
      <c r="E509">
        <v>2</v>
      </c>
      <c r="F509" t="s">
        <v>18</v>
      </c>
      <c r="G509">
        <v>16</v>
      </c>
      <c r="H509" t="s">
        <v>32</v>
      </c>
      <c r="I509">
        <v>494</v>
      </c>
      <c r="J509" t="s">
        <v>38</v>
      </c>
      <c r="K509">
        <v>1</v>
      </c>
      <c r="L509" t="s">
        <v>21</v>
      </c>
      <c r="M509">
        <v>2008</v>
      </c>
      <c r="N509">
        <v>15757.21713528</v>
      </c>
      <c r="O509">
        <v>20926.633706012999</v>
      </c>
      <c r="P509">
        <v>11720.2785728661</v>
      </c>
    </row>
    <row r="510" spans="1:16" x14ac:dyDescent="0.2">
      <c r="A510">
        <v>6</v>
      </c>
      <c r="B510" t="s">
        <v>16</v>
      </c>
      <c r="C510">
        <v>11</v>
      </c>
      <c r="D510" t="s">
        <v>17</v>
      </c>
      <c r="E510">
        <v>2</v>
      </c>
      <c r="F510" t="s">
        <v>18</v>
      </c>
      <c r="G510">
        <v>16</v>
      </c>
      <c r="H510" t="s">
        <v>32</v>
      </c>
      <c r="I510">
        <v>494</v>
      </c>
      <c r="J510" t="s">
        <v>38</v>
      </c>
      <c r="K510">
        <v>1</v>
      </c>
      <c r="L510" t="s">
        <v>21</v>
      </c>
      <c r="M510">
        <v>2009</v>
      </c>
      <c r="N510">
        <v>16245.182760218901</v>
      </c>
      <c r="O510">
        <v>21476.338515451</v>
      </c>
      <c r="P510">
        <v>12078.949867372499</v>
      </c>
    </row>
    <row r="511" spans="1:16" x14ac:dyDescent="0.2">
      <c r="A511">
        <v>6</v>
      </c>
      <c r="B511" t="s">
        <v>16</v>
      </c>
      <c r="C511">
        <v>11</v>
      </c>
      <c r="D511" t="s">
        <v>17</v>
      </c>
      <c r="E511">
        <v>2</v>
      </c>
      <c r="F511" t="s">
        <v>18</v>
      </c>
      <c r="G511">
        <v>16</v>
      </c>
      <c r="H511" t="s">
        <v>32</v>
      </c>
      <c r="I511">
        <v>494</v>
      </c>
      <c r="J511" t="s">
        <v>38</v>
      </c>
      <c r="K511">
        <v>1</v>
      </c>
      <c r="L511" t="s">
        <v>21</v>
      </c>
      <c r="M511">
        <v>2010</v>
      </c>
      <c r="N511">
        <v>16665.315204289302</v>
      </c>
      <c r="O511">
        <v>21920.997676031999</v>
      </c>
      <c r="P511">
        <v>12426.188036539401</v>
      </c>
    </row>
    <row r="512" spans="1:16" x14ac:dyDescent="0.2">
      <c r="A512">
        <v>6</v>
      </c>
      <c r="B512" t="s">
        <v>16</v>
      </c>
      <c r="C512">
        <v>11</v>
      </c>
      <c r="D512" t="s">
        <v>17</v>
      </c>
      <c r="E512">
        <v>2</v>
      </c>
      <c r="F512" t="s">
        <v>18</v>
      </c>
      <c r="G512">
        <v>16</v>
      </c>
      <c r="H512" t="s">
        <v>32</v>
      </c>
      <c r="I512">
        <v>494</v>
      </c>
      <c r="J512" t="s">
        <v>38</v>
      </c>
      <c r="K512">
        <v>1</v>
      </c>
      <c r="L512" t="s">
        <v>21</v>
      </c>
      <c r="M512">
        <v>2011</v>
      </c>
      <c r="N512">
        <v>17307.763270714</v>
      </c>
      <c r="O512">
        <v>22651.3757765952</v>
      </c>
      <c r="P512">
        <v>12988.0750556368</v>
      </c>
    </row>
    <row r="513" spans="1:16" x14ac:dyDescent="0.2">
      <c r="A513">
        <v>6</v>
      </c>
      <c r="B513" t="s">
        <v>16</v>
      </c>
      <c r="C513">
        <v>11</v>
      </c>
      <c r="D513" t="s">
        <v>17</v>
      </c>
      <c r="E513">
        <v>2</v>
      </c>
      <c r="F513" t="s">
        <v>18</v>
      </c>
      <c r="G513">
        <v>16</v>
      </c>
      <c r="H513" t="s">
        <v>32</v>
      </c>
      <c r="I513">
        <v>494</v>
      </c>
      <c r="J513" t="s">
        <v>38</v>
      </c>
      <c r="K513">
        <v>1</v>
      </c>
      <c r="L513" t="s">
        <v>21</v>
      </c>
      <c r="M513">
        <v>2012</v>
      </c>
      <c r="N513">
        <v>17931.0490139059</v>
      </c>
      <c r="O513">
        <v>23369.945671754202</v>
      </c>
      <c r="P513">
        <v>13551.511837566501</v>
      </c>
    </row>
    <row r="514" spans="1:16" x14ac:dyDescent="0.2">
      <c r="A514">
        <v>6</v>
      </c>
      <c r="B514" t="s">
        <v>16</v>
      </c>
      <c r="C514">
        <v>11</v>
      </c>
      <c r="D514" t="s">
        <v>17</v>
      </c>
      <c r="E514">
        <v>2</v>
      </c>
      <c r="F514" t="s">
        <v>18</v>
      </c>
      <c r="G514">
        <v>16</v>
      </c>
      <c r="H514" t="s">
        <v>32</v>
      </c>
      <c r="I514">
        <v>494</v>
      </c>
      <c r="J514" t="s">
        <v>38</v>
      </c>
      <c r="K514">
        <v>1</v>
      </c>
      <c r="L514" t="s">
        <v>21</v>
      </c>
      <c r="M514">
        <v>2013</v>
      </c>
      <c r="N514">
        <v>18563.283493299601</v>
      </c>
      <c r="O514">
        <v>24248.169091772201</v>
      </c>
      <c r="P514">
        <v>14131.922916331199</v>
      </c>
    </row>
    <row r="515" spans="1:16" x14ac:dyDescent="0.2">
      <c r="A515">
        <v>6</v>
      </c>
      <c r="B515" t="s">
        <v>16</v>
      </c>
      <c r="C515">
        <v>11</v>
      </c>
      <c r="D515" t="s">
        <v>17</v>
      </c>
      <c r="E515">
        <v>2</v>
      </c>
      <c r="F515" t="s">
        <v>18</v>
      </c>
      <c r="G515">
        <v>16</v>
      </c>
      <c r="H515" t="s">
        <v>32</v>
      </c>
      <c r="I515">
        <v>494</v>
      </c>
      <c r="J515" t="s">
        <v>38</v>
      </c>
      <c r="K515">
        <v>1</v>
      </c>
      <c r="L515" t="s">
        <v>21</v>
      </c>
      <c r="M515">
        <v>2014</v>
      </c>
      <c r="N515">
        <v>19249.0085628015</v>
      </c>
      <c r="O515">
        <v>25186.796720791299</v>
      </c>
      <c r="P515">
        <v>14710.697289150399</v>
      </c>
    </row>
    <row r="516" spans="1:16" x14ac:dyDescent="0.2">
      <c r="A516">
        <v>6</v>
      </c>
      <c r="B516" t="s">
        <v>16</v>
      </c>
      <c r="C516">
        <v>11</v>
      </c>
      <c r="D516" t="s">
        <v>17</v>
      </c>
      <c r="E516">
        <v>2</v>
      </c>
      <c r="F516" t="s">
        <v>18</v>
      </c>
      <c r="G516">
        <v>16</v>
      </c>
      <c r="H516" t="s">
        <v>32</v>
      </c>
      <c r="I516">
        <v>494</v>
      </c>
      <c r="J516" t="s">
        <v>38</v>
      </c>
      <c r="K516">
        <v>1</v>
      </c>
      <c r="L516" t="s">
        <v>21</v>
      </c>
      <c r="M516">
        <v>2015</v>
      </c>
      <c r="N516">
        <v>20049.0449172302</v>
      </c>
      <c r="O516">
        <v>26204.4897387331</v>
      </c>
      <c r="P516">
        <v>15294.7383373753</v>
      </c>
    </row>
    <row r="517" spans="1:16" x14ac:dyDescent="0.2">
      <c r="A517">
        <v>6</v>
      </c>
      <c r="B517" t="s">
        <v>16</v>
      </c>
      <c r="C517">
        <v>11</v>
      </c>
      <c r="D517" t="s">
        <v>17</v>
      </c>
      <c r="E517">
        <v>2</v>
      </c>
      <c r="F517" t="s">
        <v>18</v>
      </c>
      <c r="G517">
        <v>16</v>
      </c>
      <c r="H517" t="s">
        <v>32</v>
      </c>
      <c r="I517">
        <v>494</v>
      </c>
      <c r="J517" t="s">
        <v>38</v>
      </c>
      <c r="K517">
        <v>1</v>
      </c>
      <c r="L517" t="s">
        <v>21</v>
      </c>
      <c r="M517">
        <v>2016</v>
      </c>
      <c r="N517">
        <v>21002.150772086999</v>
      </c>
      <c r="O517">
        <v>27437.825187134898</v>
      </c>
      <c r="P517">
        <v>16008.2761369613</v>
      </c>
    </row>
    <row r="518" spans="1:16" x14ac:dyDescent="0.2">
      <c r="A518">
        <v>6</v>
      </c>
      <c r="B518" t="s">
        <v>16</v>
      </c>
      <c r="C518">
        <v>11</v>
      </c>
      <c r="D518" t="s">
        <v>17</v>
      </c>
      <c r="E518">
        <v>2</v>
      </c>
      <c r="F518" t="s">
        <v>18</v>
      </c>
      <c r="G518">
        <v>16</v>
      </c>
      <c r="H518" t="s">
        <v>32</v>
      </c>
      <c r="I518">
        <v>494</v>
      </c>
      <c r="J518" t="s">
        <v>38</v>
      </c>
      <c r="K518">
        <v>1</v>
      </c>
      <c r="L518" t="s">
        <v>21</v>
      </c>
      <c r="M518">
        <v>2017</v>
      </c>
      <c r="N518">
        <v>22070.563041085799</v>
      </c>
      <c r="O518">
        <v>28902.6290831476</v>
      </c>
      <c r="P518">
        <v>16816.402539058399</v>
      </c>
    </row>
    <row r="519" spans="1:16" x14ac:dyDescent="0.2">
      <c r="A519">
        <v>6</v>
      </c>
      <c r="B519" t="s">
        <v>16</v>
      </c>
      <c r="C519">
        <v>11</v>
      </c>
      <c r="D519" t="s">
        <v>17</v>
      </c>
      <c r="E519">
        <v>2</v>
      </c>
      <c r="F519" t="s">
        <v>18</v>
      </c>
      <c r="G519">
        <v>16</v>
      </c>
      <c r="H519" t="s">
        <v>32</v>
      </c>
      <c r="I519">
        <v>494</v>
      </c>
      <c r="J519" t="s">
        <v>38</v>
      </c>
      <c r="K519">
        <v>1</v>
      </c>
      <c r="L519" t="s">
        <v>21</v>
      </c>
      <c r="M519">
        <v>2018</v>
      </c>
      <c r="N519">
        <v>23186.4006452342</v>
      </c>
      <c r="O519">
        <v>30444.034906348799</v>
      </c>
      <c r="P519">
        <v>17635.8662722218</v>
      </c>
    </row>
    <row r="520" spans="1:16" x14ac:dyDescent="0.2">
      <c r="A520">
        <v>6</v>
      </c>
      <c r="B520" t="s">
        <v>16</v>
      </c>
      <c r="C520">
        <v>11</v>
      </c>
      <c r="D520" t="s">
        <v>17</v>
      </c>
      <c r="E520">
        <v>2</v>
      </c>
      <c r="F520" t="s">
        <v>18</v>
      </c>
      <c r="G520">
        <v>16</v>
      </c>
      <c r="H520" t="s">
        <v>32</v>
      </c>
      <c r="I520">
        <v>494</v>
      </c>
      <c r="J520" t="s">
        <v>38</v>
      </c>
      <c r="K520">
        <v>1</v>
      </c>
      <c r="L520" t="s">
        <v>21</v>
      </c>
      <c r="M520">
        <v>2019</v>
      </c>
      <c r="N520">
        <v>24266.9941116712</v>
      </c>
      <c r="O520">
        <v>31786.867441564598</v>
      </c>
      <c r="P520">
        <v>18409.951027120998</v>
      </c>
    </row>
    <row r="521" spans="1:16" x14ac:dyDescent="0.2">
      <c r="A521">
        <v>6</v>
      </c>
      <c r="B521" t="s">
        <v>16</v>
      </c>
      <c r="C521">
        <v>11</v>
      </c>
      <c r="D521" t="s">
        <v>17</v>
      </c>
      <c r="E521">
        <v>2</v>
      </c>
      <c r="F521" t="s">
        <v>18</v>
      </c>
      <c r="G521">
        <v>16</v>
      </c>
      <c r="H521" t="s">
        <v>32</v>
      </c>
      <c r="I521">
        <v>494</v>
      </c>
      <c r="J521" t="s">
        <v>38</v>
      </c>
      <c r="K521">
        <v>1</v>
      </c>
      <c r="L521" t="s">
        <v>21</v>
      </c>
      <c r="M521">
        <v>2020</v>
      </c>
      <c r="N521">
        <v>24831.512345257299</v>
      </c>
      <c r="O521">
        <v>32805.579146062701</v>
      </c>
      <c r="P521">
        <v>18622.612221343501</v>
      </c>
    </row>
    <row r="522" spans="1:16" x14ac:dyDescent="0.2">
      <c r="A522">
        <v>6</v>
      </c>
      <c r="B522" t="s">
        <v>16</v>
      </c>
      <c r="C522">
        <v>11</v>
      </c>
      <c r="D522" t="s">
        <v>17</v>
      </c>
      <c r="E522">
        <v>2</v>
      </c>
      <c r="F522" t="s">
        <v>18</v>
      </c>
      <c r="G522">
        <v>16</v>
      </c>
      <c r="H522" t="s">
        <v>32</v>
      </c>
      <c r="I522">
        <v>494</v>
      </c>
      <c r="J522" t="s">
        <v>38</v>
      </c>
      <c r="K522">
        <v>1</v>
      </c>
      <c r="L522" t="s">
        <v>21</v>
      </c>
      <c r="M522">
        <v>2021</v>
      </c>
      <c r="N522">
        <v>25867.904447565499</v>
      </c>
      <c r="O522">
        <v>34387.3842689421</v>
      </c>
      <c r="P522">
        <v>19273.8660464721</v>
      </c>
    </row>
    <row r="523" spans="1:16" x14ac:dyDescent="0.2">
      <c r="A523">
        <v>6</v>
      </c>
      <c r="B523" t="s">
        <v>16</v>
      </c>
      <c r="C523">
        <v>11</v>
      </c>
      <c r="D523" t="s">
        <v>17</v>
      </c>
      <c r="E523">
        <v>2</v>
      </c>
      <c r="F523" t="s">
        <v>18</v>
      </c>
      <c r="G523">
        <v>17</v>
      </c>
      <c r="H523" t="s">
        <v>33</v>
      </c>
      <c r="I523">
        <v>494</v>
      </c>
      <c r="J523" t="s">
        <v>38</v>
      </c>
      <c r="K523">
        <v>1</v>
      </c>
      <c r="L523" t="s">
        <v>21</v>
      </c>
      <c r="M523">
        <v>1990</v>
      </c>
      <c r="N523">
        <v>12850.000230527001</v>
      </c>
      <c r="O523">
        <v>16606.169563006399</v>
      </c>
      <c r="P523">
        <v>9934.1584776846903</v>
      </c>
    </row>
    <row r="524" spans="1:16" x14ac:dyDescent="0.2">
      <c r="A524">
        <v>6</v>
      </c>
      <c r="B524" t="s">
        <v>16</v>
      </c>
      <c r="C524">
        <v>11</v>
      </c>
      <c r="D524" t="s">
        <v>17</v>
      </c>
      <c r="E524">
        <v>2</v>
      </c>
      <c r="F524" t="s">
        <v>18</v>
      </c>
      <c r="G524">
        <v>17</v>
      </c>
      <c r="H524" t="s">
        <v>33</v>
      </c>
      <c r="I524">
        <v>494</v>
      </c>
      <c r="J524" t="s">
        <v>38</v>
      </c>
      <c r="K524">
        <v>1</v>
      </c>
      <c r="L524" t="s">
        <v>21</v>
      </c>
      <c r="M524">
        <v>1991</v>
      </c>
      <c r="N524">
        <v>13327.738347692301</v>
      </c>
      <c r="O524">
        <v>17182.290417239099</v>
      </c>
      <c r="P524">
        <v>10348.2667683537</v>
      </c>
    </row>
    <row r="525" spans="1:16" x14ac:dyDescent="0.2">
      <c r="A525">
        <v>6</v>
      </c>
      <c r="B525" t="s">
        <v>16</v>
      </c>
      <c r="C525">
        <v>11</v>
      </c>
      <c r="D525" t="s">
        <v>17</v>
      </c>
      <c r="E525">
        <v>2</v>
      </c>
      <c r="F525" t="s">
        <v>18</v>
      </c>
      <c r="G525">
        <v>17</v>
      </c>
      <c r="H525" t="s">
        <v>33</v>
      </c>
      <c r="I525">
        <v>494</v>
      </c>
      <c r="J525" t="s">
        <v>38</v>
      </c>
      <c r="K525">
        <v>1</v>
      </c>
      <c r="L525" t="s">
        <v>21</v>
      </c>
      <c r="M525">
        <v>1992</v>
      </c>
      <c r="N525">
        <v>13812.6797263551</v>
      </c>
      <c r="O525">
        <v>17731.229977160299</v>
      </c>
      <c r="P525">
        <v>10774.655051214801</v>
      </c>
    </row>
    <row r="526" spans="1:16" x14ac:dyDescent="0.2">
      <c r="A526">
        <v>6</v>
      </c>
      <c r="B526" t="s">
        <v>16</v>
      </c>
      <c r="C526">
        <v>11</v>
      </c>
      <c r="D526" t="s">
        <v>17</v>
      </c>
      <c r="E526">
        <v>2</v>
      </c>
      <c r="F526" t="s">
        <v>18</v>
      </c>
      <c r="G526">
        <v>17</v>
      </c>
      <c r="H526" t="s">
        <v>33</v>
      </c>
      <c r="I526">
        <v>494</v>
      </c>
      <c r="J526" t="s">
        <v>38</v>
      </c>
      <c r="K526">
        <v>1</v>
      </c>
      <c r="L526" t="s">
        <v>21</v>
      </c>
      <c r="M526">
        <v>1993</v>
      </c>
      <c r="N526">
        <v>14183.757855858699</v>
      </c>
      <c r="O526">
        <v>18059.275644954701</v>
      </c>
      <c r="P526">
        <v>11150.718412432299</v>
      </c>
    </row>
    <row r="527" spans="1:16" x14ac:dyDescent="0.2">
      <c r="A527">
        <v>6</v>
      </c>
      <c r="B527" t="s">
        <v>16</v>
      </c>
      <c r="C527">
        <v>11</v>
      </c>
      <c r="D527" t="s">
        <v>17</v>
      </c>
      <c r="E527">
        <v>2</v>
      </c>
      <c r="F527" t="s">
        <v>18</v>
      </c>
      <c r="G527">
        <v>17</v>
      </c>
      <c r="H527" t="s">
        <v>33</v>
      </c>
      <c r="I527">
        <v>494</v>
      </c>
      <c r="J527" t="s">
        <v>38</v>
      </c>
      <c r="K527">
        <v>1</v>
      </c>
      <c r="L527" t="s">
        <v>21</v>
      </c>
      <c r="M527">
        <v>1994</v>
      </c>
      <c r="N527">
        <v>14423.4583194714</v>
      </c>
      <c r="O527">
        <v>18224.922418560898</v>
      </c>
      <c r="P527">
        <v>11324.1426921817</v>
      </c>
    </row>
    <row r="528" spans="1:16" x14ac:dyDescent="0.2">
      <c r="A528">
        <v>6</v>
      </c>
      <c r="B528" t="s">
        <v>16</v>
      </c>
      <c r="C528">
        <v>11</v>
      </c>
      <c r="D528" t="s">
        <v>17</v>
      </c>
      <c r="E528">
        <v>2</v>
      </c>
      <c r="F528" t="s">
        <v>18</v>
      </c>
      <c r="G528">
        <v>17</v>
      </c>
      <c r="H528" t="s">
        <v>33</v>
      </c>
      <c r="I528">
        <v>494</v>
      </c>
      <c r="J528" t="s">
        <v>38</v>
      </c>
      <c r="K528">
        <v>1</v>
      </c>
      <c r="L528" t="s">
        <v>21</v>
      </c>
      <c r="M528">
        <v>1995</v>
      </c>
      <c r="N528">
        <v>14526.362162016099</v>
      </c>
      <c r="O528">
        <v>18259.257486894101</v>
      </c>
      <c r="P528">
        <v>11428.032770670699</v>
      </c>
    </row>
    <row r="529" spans="1:16" x14ac:dyDescent="0.2">
      <c r="A529">
        <v>6</v>
      </c>
      <c r="B529" t="s">
        <v>16</v>
      </c>
      <c r="C529">
        <v>11</v>
      </c>
      <c r="D529" t="s">
        <v>17</v>
      </c>
      <c r="E529">
        <v>2</v>
      </c>
      <c r="F529" t="s">
        <v>18</v>
      </c>
      <c r="G529">
        <v>17</v>
      </c>
      <c r="H529" t="s">
        <v>33</v>
      </c>
      <c r="I529">
        <v>494</v>
      </c>
      <c r="J529" t="s">
        <v>38</v>
      </c>
      <c r="K529">
        <v>1</v>
      </c>
      <c r="L529" t="s">
        <v>21</v>
      </c>
      <c r="M529">
        <v>1996</v>
      </c>
      <c r="N529">
        <v>15011.0724884136</v>
      </c>
      <c r="O529">
        <v>18917.896889167499</v>
      </c>
      <c r="P529">
        <v>11819.7146187699</v>
      </c>
    </row>
    <row r="530" spans="1:16" x14ac:dyDescent="0.2">
      <c r="A530">
        <v>6</v>
      </c>
      <c r="B530" t="s">
        <v>16</v>
      </c>
      <c r="C530">
        <v>11</v>
      </c>
      <c r="D530" t="s">
        <v>17</v>
      </c>
      <c r="E530">
        <v>2</v>
      </c>
      <c r="F530" t="s">
        <v>18</v>
      </c>
      <c r="G530">
        <v>17</v>
      </c>
      <c r="H530" t="s">
        <v>33</v>
      </c>
      <c r="I530">
        <v>494</v>
      </c>
      <c r="J530" t="s">
        <v>38</v>
      </c>
      <c r="K530">
        <v>1</v>
      </c>
      <c r="L530" t="s">
        <v>21</v>
      </c>
      <c r="M530">
        <v>1997</v>
      </c>
      <c r="N530">
        <v>15283.3275734941</v>
      </c>
      <c r="O530">
        <v>19323.330080605301</v>
      </c>
      <c r="P530">
        <v>12033.002011619499</v>
      </c>
    </row>
    <row r="531" spans="1:16" x14ac:dyDescent="0.2">
      <c r="A531">
        <v>6</v>
      </c>
      <c r="B531" t="s">
        <v>16</v>
      </c>
      <c r="C531">
        <v>11</v>
      </c>
      <c r="D531" t="s">
        <v>17</v>
      </c>
      <c r="E531">
        <v>2</v>
      </c>
      <c r="F531" t="s">
        <v>18</v>
      </c>
      <c r="G531">
        <v>17</v>
      </c>
      <c r="H531" t="s">
        <v>33</v>
      </c>
      <c r="I531">
        <v>494</v>
      </c>
      <c r="J531" t="s">
        <v>38</v>
      </c>
      <c r="K531">
        <v>1</v>
      </c>
      <c r="L531" t="s">
        <v>21</v>
      </c>
      <c r="M531">
        <v>1998</v>
      </c>
      <c r="N531">
        <v>15567.8638779414</v>
      </c>
      <c r="O531">
        <v>19746.856308600902</v>
      </c>
      <c r="P531">
        <v>12235.428205005601</v>
      </c>
    </row>
    <row r="532" spans="1:16" x14ac:dyDescent="0.2">
      <c r="A532">
        <v>6</v>
      </c>
      <c r="B532" t="s">
        <v>16</v>
      </c>
      <c r="C532">
        <v>11</v>
      </c>
      <c r="D532" t="s">
        <v>17</v>
      </c>
      <c r="E532">
        <v>2</v>
      </c>
      <c r="F532" t="s">
        <v>18</v>
      </c>
      <c r="G532">
        <v>17</v>
      </c>
      <c r="H532" t="s">
        <v>33</v>
      </c>
      <c r="I532">
        <v>494</v>
      </c>
      <c r="J532" t="s">
        <v>38</v>
      </c>
      <c r="K532">
        <v>1</v>
      </c>
      <c r="L532" t="s">
        <v>21</v>
      </c>
      <c r="M532">
        <v>1999</v>
      </c>
      <c r="N532">
        <v>15859.5494266407</v>
      </c>
      <c r="O532">
        <v>20157.2072639619</v>
      </c>
      <c r="P532">
        <v>12397.993189020201</v>
      </c>
    </row>
    <row r="533" spans="1:16" x14ac:dyDescent="0.2">
      <c r="A533">
        <v>6</v>
      </c>
      <c r="B533" t="s">
        <v>16</v>
      </c>
      <c r="C533">
        <v>11</v>
      </c>
      <c r="D533" t="s">
        <v>17</v>
      </c>
      <c r="E533">
        <v>2</v>
      </c>
      <c r="F533" t="s">
        <v>18</v>
      </c>
      <c r="G533">
        <v>17</v>
      </c>
      <c r="H533" t="s">
        <v>33</v>
      </c>
      <c r="I533">
        <v>494</v>
      </c>
      <c r="J533" t="s">
        <v>38</v>
      </c>
      <c r="K533">
        <v>1</v>
      </c>
      <c r="L533" t="s">
        <v>21</v>
      </c>
      <c r="M533">
        <v>2000</v>
      </c>
      <c r="N533">
        <v>16148.3499488049</v>
      </c>
      <c r="O533">
        <v>20518.3449115045</v>
      </c>
      <c r="P533">
        <v>12610.523953428499</v>
      </c>
    </row>
    <row r="534" spans="1:16" x14ac:dyDescent="0.2">
      <c r="A534">
        <v>6</v>
      </c>
      <c r="B534" t="s">
        <v>16</v>
      </c>
      <c r="C534">
        <v>11</v>
      </c>
      <c r="D534" t="s">
        <v>17</v>
      </c>
      <c r="E534">
        <v>2</v>
      </c>
      <c r="F534" t="s">
        <v>18</v>
      </c>
      <c r="G534">
        <v>17</v>
      </c>
      <c r="H534" t="s">
        <v>33</v>
      </c>
      <c r="I534">
        <v>494</v>
      </c>
      <c r="J534" t="s">
        <v>38</v>
      </c>
      <c r="K534">
        <v>1</v>
      </c>
      <c r="L534" t="s">
        <v>21</v>
      </c>
      <c r="M534">
        <v>2001</v>
      </c>
      <c r="N534">
        <v>16318.4477644896</v>
      </c>
      <c r="O534">
        <v>20755.4809274541</v>
      </c>
      <c r="P534">
        <v>12781.747457178</v>
      </c>
    </row>
    <row r="535" spans="1:16" x14ac:dyDescent="0.2">
      <c r="A535">
        <v>6</v>
      </c>
      <c r="B535" t="s">
        <v>16</v>
      </c>
      <c r="C535">
        <v>11</v>
      </c>
      <c r="D535" t="s">
        <v>17</v>
      </c>
      <c r="E535">
        <v>2</v>
      </c>
      <c r="F535" t="s">
        <v>18</v>
      </c>
      <c r="G535">
        <v>17</v>
      </c>
      <c r="H535" t="s">
        <v>33</v>
      </c>
      <c r="I535">
        <v>494</v>
      </c>
      <c r="J535" t="s">
        <v>38</v>
      </c>
      <c r="K535">
        <v>1</v>
      </c>
      <c r="L535" t="s">
        <v>21</v>
      </c>
      <c r="M535">
        <v>2002</v>
      </c>
      <c r="N535">
        <v>16437.7734002215</v>
      </c>
      <c r="O535">
        <v>20939.906660391502</v>
      </c>
      <c r="P535">
        <v>12884.5060147192</v>
      </c>
    </row>
    <row r="536" spans="1:16" x14ac:dyDescent="0.2">
      <c r="A536">
        <v>6</v>
      </c>
      <c r="B536" t="s">
        <v>16</v>
      </c>
      <c r="C536">
        <v>11</v>
      </c>
      <c r="D536" t="s">
        <v>17</v>
      </c>
      <c r="E536">
        <v>2</v>
      </c>
      <c r="F536" t="s">
        <v>18</v>
      </c>
      <c r="G536">
        <v>17</v>
      </c>
      <c r="H536" t="s">
        <v>33</v>
      </c>
      <c r="I536">
        <v>494</v>
      </c>
      <c r="J536" t="s">
        <v>38</v>
      </c>
      <c r="K536">
        <v>1</v>
      </c>
      <c r="L536" t="s">
        <v>21</v>
      </c>
      <c r="M536">
        <v>2003</v>
      </c>
      <c r="N536">
        <v>16537.485200534</v>
      </c>
      <c r="O536">
        <v>21015.913499406899</v>
      </c>
      <c r="P536">
        <v>12990.560900722699</v>
      </c>
    </row>
    <row r="537" spans="1:16" x14ac:dyDescent="0.2">
      <c r="A537">
        <v>6</v>
      </c>
      <c r="B537" t="s">
        <v>16</v>
      </c>
      <c r="C537">
        <v>11</v>
      </c>
      <c r="D537" t="s">
        <v>17</v>
      </c>
      <c r="E537">
        <v>2</v>
      </c>
      <c r="F537" t="s">
        <v>18</v>
      </c>
      <c r="G537">
        <v>17</v>
      </c>
      <c r="H537" t="s">
        <v>33</v>
      </c>
      <c r="I537">
        <v>494</v>
      </c>
      <c r="J537" t="s">
        <v>38</v>
      </c>
      <c r="K537">
        <v>1</v>
      </c>
      <c r="L537" t="s">
        <v>21</v>
      </c>
      <c r="M537">
        <v>2004</v>
      </c>
      <c r="N537">
        <v>16643.605197242901</v>
      </c>
      <c r="O537">
        <v>21156.136308724501</v>
      </c>
      <c r="P537">
        <v>13129.5726919668</v>
      </c>
    </row>
    <row r="538" spans="1:16" x14ac:dyDescent="0.2">
      <c r="A538">
        <v>6</v>
      </c>
      <c r="B538" t="s">
        <v>16</v>
      </c>
      <c r="C538">
        <v>11</v>
      </c>
      <c r="D538" t="s">
        <v>17</v>
      </c>
      <c r="E538">
        <v>2</v>
      </c>
      <c r="F538" t="s">
        <v>18</v>
      </c>
      <c r="G538">
        <v>17</v>
      </c>
      <c r="H538" t="s">
        <v>33</v>
      </c>
      <c r="I538">
        <v>494</v>
      </c>
      <c r="J538" t="s">
        <v>38</v>
      </c>
      <c r="K538">
        <v>1</v>
      </c>
      <c r="L538" t="s">
        <v>21</v>
      </c>
      <c r="M538">
        <v>2005</v>
      </c>
      <c r="N538">
        <v>16807.311422391402</v>
      </c>
      <c r="O538">
        <v>21361.882586018499</v>
      </c>
      <c r="P538">
        <v>13268.636785868301</v>
      </c>
    </row>
    <row r="539" spans="1:16" x14ac:dyDescent="0.2">
      <c r="A539">
        <v>6</v>
      </c>
      <c r="B539" t="s">
        <v>16</v>
      </c>
      <c r="C539">
        <v>11</v>
      </c>
      <c r="D539" t="s">
        <v>17</v>
      </c>
      <c r="E539">
        <v>2</v>
      </c>
      <c r="F539" t="s">
        <v>18</v>
      </c>
      <c r="G539">
        <v>17</v>
      </c>
      <c r="H539" t="s">
        <v>33</v>
      </c>
      <c r="I539">
        <v>494</v>
      </c>
      <c r="J539" t="s">
        <v>38</v>
      </c>
      <c r="K539">
        <v>1</v>
      </c>
      <c r="L539" t="s">
        <v>21</v>
      </c>
      <c r="M539">
        <v>2006</v>
      </c>
      <c r="N539">
        <v>16904.402610427798</v>
      </c>
      <c r="O539">
        <v>21403.3521610182</v>
      </c>
      <c r="P539">
        <v>13364.5473227537</v>
      </c>
    </row>
    <row r="540" spans="1:16" x14ac:dyDescent="0.2">
      <c r="A540">
        <v>6</v>
      </c>
      <c r="B540" t="s">
        <v>16</v>
      </c>
      <c r="C540">
        <v>11</v>
      </c>
      <c r="D540" t="s">
        <v>17</v>
      </c>
      <c r="E540">
        <v>2</v>
      </c>
      <c r="F540" t="s">
        <v>18</v>
      </c>
      <c r="G540">
        <v>17</v>
      </c>
      <c r="H540" t="s">
        <v>33</v>
      </c>
      <c r="I540">
        <v>494</v>
      </c>
      <c r="J540" t="s">
        <v>38</v>
      </c>
      <c r="K540">
        <v>1</v>
      </c>
      <c r="L540" t="s">
        <v>21</v>
      </c>
      <c r="M540">
        <v>2007</v>
      </c>
      <c r="N540">
        <v>16894.261611489601</v>
      </c>
      <c r="O540">
        <v>21225.664713264901</v>
      </c>
      <c r="P540">
        <v>13314.2947730428</v>
      </c>
    </row>
    <row r="541" spans="1:16" x14ac:dyDescent="0.2">
      <c r="A541">
        <v>6</v>
      </c>
      <c r="B541" t="s">
        <v>16</v>
      </c>
      <c r="C541">
        <v>11</v>
      </c>
      <c r="D541" t="s">
        <v>17</v>
      </c>
      <c r="E541">
        <v>2</v>
      </c>
      <c r="F541" t="s">
        <v>18</v>
      </c>
      <c r="G541">
        <v>17</v>
      </c>
      <c r="H541" t="s">
        <v>33</v>
      </c>
      <c r="I541">
        <v>494</v>
      </c>
      <c r="J541" t="s">
        <v>38</v>
      </c>
      <c r="K541">
        <v>1</v>
      </c>
      <c r="L541" t="s">
        <v>21</v>
      </c>
      <c r="M541">
        <v>2008</v>
      </c>
      <c r="N541">
        <v>16936.329653430599</v>
      </c>
      <c r="O541">
        <v>21210.831093293102</v>
      </c>
      <c r="P541">
        <v>13355.079069801899</v>
      </c>
    </row>
    <row r="542" spans="1:16" x14ac:dyDescent="0.2">
      <c r="A542">
        <v>6</v>
      </c>
      <c r="B542" t="s">
        <v>16</v>
      </c>
      <c r="C542">
        <v>11</v>
      </c>
      <c r="D542" t="s">
        <v>17</v>
      </c>
      <c r="E542">
        <v>2</v>
      </c>
      <c r="F542" t="s">
        <v>18</v>
      </c>
      <c r="G542">
        <v>17</v>
      </c>
      <c r="H542" t="s">
        <v>33</v>
      </c>
      <c r="I542">
        <v>494</v>
      </c>
      <c r="J542" t="s">
        <v>38</v>
      </c>
      <c r="K542">
        <v>1</v>
      </c>
      <c r="L542" t="s">
        <v>21</v>
      </c>
      <c r="M542">
        <v>2009</v>
      </c>
      <c r="N542">
        <v>17160.5055646906</v>
      </c>
      <c r="O542">
        <v>21505.713264816499</v>
      </c>
      <c r="P542">
        <v>13562.649841405</v>
      </c>
    </row>
    <row r="543" spans="1:16" x14ac:dyDescent="0.2">
      <c r="A543">
        <v>6</v>
      </c>
      <c r="B543" t="s">
        <v>16</v>
      </c>
      <c r="C543">
        <v>11</v>
      </c>
      <c r="D543" t="s">
        <v>17</v>
      </c>
      <c r="E543">
        <v>2</v>
      </c>
      <c r="F543" t="s">
        <v>18</v>
      </c>
      <c r="G543">
        <v>17</v>
      </c>
      <c r="H543" t="s">
        <v>33</v>
      </c>
      <c r="I543">
        <v>494</v>
      </c>
      <c r="J543" t="s">
        <v>38</v>
      </c>
      <c r="K543">
        <v>1</v>
      </c>
      <c r="L543" t="s">
        <v>21</v>
      </c>
      <c r="M543">
        <v>2010</v>
      </c>
      <c r="N543">
        <v>17754.200586839099</v>
      </c>
      <c r="O543">
        <v>22260.305935357199</v>
      </c>
      <c r="P543">
        <v>14074.440774975399</v>
      </c>
    </row>
    <row r="544" spans="1:16" x14ac:dyDescent="0.2">
      <c r="A544">
        <v>6</v>
      </c>
      <c r="B544" t="s">
        <v>16</v>
      </c>
      <c r="C544">
        <v>11</v>
      </c>
      <c r="D544" t="s">
        <v>17</v>
      </c>
      <c r="E544">
        <v>2</v>
      </c>
      <c r="F544" t="s">
        <v>18</v>
      </c>
      <c r="G544">
        <v>17</v>
      </c>
      <c r="H544" t="s">
        <v>33</v>
      </c>
      <c r="I544">
        <v>494</v>
      </c>
      <c r="J544" t="s">
        <v>38</v>
      </c>
      <c r="K544">
        <v>1</v>
      </c>
      <c r="L544" t="s">
        <v>21</v>
      </c>
      <c r="M544">
        <v>2011</v>
      </c>
      <c r="N544">
        <v>18206.539622021799</v>
      </c>
      <c r="O544">
        <v>22741.3470341188</v>
      </c>
      <c r="P544">
        <v>14478.8073024358</v>
      </c>
    </row>
    <row r="545" spans="1:16" x14ac:dyDescent="0.2">
      <c r="A545">
        <v>6</v>
      </c>
      <c r="B545" t="s">
        <v>16</v>
      </c>
      <c r="C545">
        <v>11</v>
      </c>
      <c r="D545" t="s">
        <v>17</v>
      </c>
      <c r="E545">
        <v>2</v>
      </c>
      <c r="F545" t="s">
        <v>18</v>
      </c>
      <c r="G545">
        <v>17</v>
      </c>
      <c r="H545" t="s">
        <v>33</v>
      </c>
      <c r="I545">
        <v>494</v>
      </c>
      <c r="J545" t="s">
        <v>38</v>
      </c>
      <c r="K545">
        <v>1</v>
      </c>
      <c r="L545" t="s">
        <v>21</v>
      </c>
      <c r="M545">
        <v>2012</v>
      </c>
      <c r="N545">
        <v>18919.958189307501</v>
      </c>
      <c r="O545">
        <v>23563.822194250701</v>
      </c>
      <c r="P545">
        <v>15080.9623664152</v>
      </c>
    </row>
    <row r="546" spans="1:16" x14ac:dyDescent="0.2">
      <c r="A546">
        <v>6</v>
      </c>
      <c r="B546" t="s">
        <v>16</v>
      </c>
      <c r="C546">
        <v>11</v>
      </c>
      <c r="D546" t="s">
        <v>17</v>
      </c>
      <c r="E546">
        <v>2</v>
      </c>
      <c r="F546" t="s">
        <v>18</v>
      </c>
      <c r="G546">
        <v>17</v>
      </c>
      <c r="H546" t="s">
        <v>33</v>
      </c>
      <c r="I546">
        <v>494</v>
      </c>
      <c r="J546" t="s">
        <v>38</v>
      </c>
      <c r="K546">
        <v>1</v>
      </c>
      <c r="L546" t="s">
        <v>21</v>
      </c>
      <c r="M546">
        <v>2013</v>
      </c>
      <c r="N546">
        <v>19774.2388327476</v>
      </c>
      <c r="O546">
        <v>24532.724785580798</v>
      </c>
      <c r="P546">
        <v>15743.840466105699</v>
      </c>
    </row>
    <row r="547" spans="1:16" x14ac:dyDescent="0.2">
      <c r="A547">
        <v>6</v>
      </c>
      <c r="B547" t="s">
        <v>16</v>
      </c>
      <c r="C547">
        <v>11</v>
      </c>
      <c r="D547" t="s">
        <v>17</v>
      </c>
      <c r="E547">
        <v>2</v>
      </c>
      <c r="F547" t="s">
        <v>18</v>
      </c>
      <c r="G547">
        <v>17</v>
      </c>
      <c r="H547" t="s">
        <v>33</v>
      </c>
      <c r="I547">
        <v>494</v>
      </c>
      <c r="J547" t="s">
        <v>38</v>
      </c>
      <c r="K547">
        <v>1</v>
      </c>
      <c r="L547" t="s">
        <v>21</v>
      </c>
      <c r="M547">
        <v>2014</v>
      </c>
      <c r="N547">
        <v>20708.327966880199</v>
      </c>
      <c r="O547">
        <v>25600.3766878022</v>
      </c>
      <c r="P547">
        <v>16467.187251799201</v>
      </c>
    </row>
    <row r="548" spans="1:16" x14ac:dyDescent="0.2">
      <c r="A548">
        <v>6</v>
      </c>
      <c r="B548" t="s">
        <v>16</v>
      </c>
      <c r="C548">
        <v>11</v>
      </c>
      <c r="D548" t="s">
        <v>17</v>
      </c>
      <c r="E548">
        <v>2</v>
      </c>
      <c r="F548" t="s">
        <v>18</v>
      </c>
      <c r="G548">
        <v>17</v>
      </c>
      <c r="H548" t="s">
        <v>33</v>
      </c>
      <c r="I548">
        <v>494</v>
      </c>
      <c r="J548" t="s">
        <v>38</v>
      </c>
      <c r="K548">
        <v>1</v>
      </c>
      <c r="L548" t="s">
        <v>21</v>
      </c>
      <c r="M548">
        <v>2015</v>
      </c>
      <c r="N548">
        <v>21603.6657338718</v>
      </c>
      <c r="O548">
        <v>26746.569125841201</v>
      </c>
      <c r="P548">
        <v>17208.8326648697</v>
      </c>
    </row>
    <row r="549" spans="1:16" x14ac:dyDescent="0.2">
      <c r="A549">
        <v>6</v>
      </c>
      <c r="B549" t="s">
        <v>16</v>
      </c>
      <c r="C549">
        <v>11</v>
      </c>
      <c r="D549" t="s">
        <v>17</v>
      </c>
      <c r="E549">
        <v>2</v>
      </c>
      <c r="F549" t="s">
        <v>18</v>
      </c>
      <c r="G549">
        <v>17</v>
      </c>
      <c r="H549" t="s">
        <v>33</v>
      </c>
      <c r="I549">
        <v>494</v>
      </c>
      <c r="J549" t="s">
        <v>38</v>
      </c>
      <c r="K549">
        <v>1</v>
      </c>
      <c r="L549" t="s">
        <v>21</v>
      </c>
      <c r="M549">
        <v>2016</v>
      </c>
      <c r="N549">
        <v>22853.796563297099</v>
      </c>
      <c r="O549">
        <v>28379.8965798319</v>
      </c>
      <c r="P549">
        <v>18184.788801148999</v>
      </c>
    </row>
    <row r="550" spans="1:16" x14ac:dyDescent="0.2">
      <c r="A550">
        <v>6</v>
      </c>
      <c r="B550" t="s">
        <v>16</v>
      </c>
      <c r="C550">
        <v>11</v>
      </c>
      <c r="D550" t="s">
        <v>17</v>
      </c>
      <c r="E550">
        <v>2</v>
      </c>
      <c r="F550" t="s">
        <v>18</v>
      </c>
      <c r="G550">
        <v>17</v>
      </c>
      <c r="H550" t="s">
        <v>33</v>
      </c>
      <c r="I550">
        <v>494</v>
      </c>
      <c r="J550" t="s">
        <v>38</v>
      </c>
      <c r="K550">
        <v>1</v>
      </c>
      <c r="L550" t="s">
        <v>21</v>
      </c>
      <c r="M550">
        <v>2017</v>
      </c>
      <c r="N550">
        <v>24158.500170755098</v>
      </c>
      <c r="O550">
        <v>30031.501152637102</v>
      </c>
      <c r="P550">
        <v>19178.083128569499</v>
      </c>
    </row>
    <row r="551" spans="1:16" x14ac:dyDescent="0.2">
      <c r="A551">
        <v>6</v>
      </c>
      <c r="B551" t="s">
        <v>16</v>
      </c>
      <c r="C551">
        <v>11</v>
      </c>
      <c r="D551" t="s">
        <v>17</v>
      </c>
      <c r="E551">
        <v>2</v>
      </c>
      <c r="F551" t="s">
        <v>18</v>
      </c>
      <c r="G551">
        <v>17</v>
      </c>
      <c r="H551" t="s">
        <v>33</v>
      </c>
      <c r="I551">
        <v>494</v>
      </c>
      <c r="J551" t="s">
        <v>38</v>
      </c>
      <c r="K551">
        <v>1</v>
      </c>
      <c r="L551" t="s">
        <v>21</v>
      </c>
      <c r="M551">
        <v>2018</v>
      </c>
      <c r="N551">
        <v>25472.779190032001</v>
      </c>
      <c r="O551">
        <v>31794.849374729802</v>
      </c>
      <c r="P551">
        <v>20136.5867583701</v>
      </c>
    </row>
    <row r="552" spans="1:16" x14ac:dyDescent="0.2">
      <c r="A552">
        <v>6</v>
      </c>
      <c r="B552" t="s">
        <v>16</v>
      </c>
      <c r="C552">
        <v>11</v>
      </c>
      <c r="D552" t="s">
        <v>17</v>
      </c>
      <c r="E552">
        <v>2</v>
      </c>
      <c r="F552" t="s">
        <v>18</v>
      </c>
      <c r="G552">
        <v>17</v>
      </c>
      <c r="H552" t="s">
        <v>33</v>
      </c>
      <c r="I552">
        <v>494</v>
      </c>
      <c r="J552" t="s">
        <v>38</v>
      </c>
      <c r="K552">
        <v>1</v>
      </c>
      <c r="L552" t="s">
        <v>21</v>
      </c>
      <c r="M552">
        <v>2019</v>
      </c>
      <c r="N552">
        <v>26756.509268755701</v>
      </c>
      <c r="O552">
        <v>33492.132162514099</v>
      </c>
      <c r="P552">
        <v>21102.8030504532</v>
      </c>
    </row>
    <row r="553" spans="1:16" x14ac:dyDescent="0.2">
      <c r="A553">
        <v>6</v>
      </c>
      <c r="B553" t="s">
        <v>16</v>
      </c>
      <c r="C553">
        <v>11</v>
      </c>
      <c r="D553" t="s">
        <v>17</v>
      </c>
      <c r="E553">
        <v>2</v>
      </c>
      <c r="F553" t="s">
        <v>18</v>
      </c>
      <c r="G553">
        <v>17</v>
      </c>
      <c r="H553" t="s">
        <v>33</v>
      </c>
      <c r="I553">
        <v>494</v>
      </c>
      <c r="J553" t="s">
        <v>38</v>
      </c>
      <c r="K553">
        <v>1</v>
      </c>
      <c r="L553" t="s">
        <v>21</v>
      </c>
      <c r="M553">
        <v>2020</v>
      </c>
      <c r="N553">
        <v>27623.520138451699</v>
      </c>
      <c r="O553">
        <v>34696.374493588199</v>
      </c>
      <c r="P553">
        <v>21731.340066962301</v>
      </c>
    </row>
    <row r="554" spans="1:16" x14ac:dyDescent="0.2">
      <c r="A554">
        <v>6</v>
      </c>
      <c r="B554" t="s">
        <v>16</v>
      </c>
      <c r="C554">
        <v>11</v>
      </c>
      <c r="D554" t="s">
        <v>17</v>
      </c>
      <c r="E554">
        <v>2</v>
      </c>
      <c r="F554" t="s">
        <v>18</v>
      </c>
      <c r="G554">
        <v>17</v>
      </c>
      <c r="H554" t="s">
        <v>33</v>
      </c>
      <c r="I554">
        <v>494</v>
      </c>
      <c r="J554" t="s">
        <v>38</v>
      </c>
      <c r="K554">
        <v>1</v>
      </c>
      <c r="L554" t="s">
        <v>21</v>
      </c>
      <c r="M554">
        <v>2021</v>
      </c>
      <c r="N554">
        <v>29035.742474030802</v>
      </c>
      <c r="O554">
        <v>36371.826052802899</v>
      </c>
      <c r="P554">
        <v>22856.5636633994</v>
      </c>
    </row>
    <row r="555" spans="1:16" x14ac:dyDescent="0.2">
      <c r="A555">
        <v>6</v>
      </c>
      <c r="B555" t="s">
        <v>16</v>
      </c>
      <c r="C555">
        <v>11</v>
      </c>
      <c r="D555" t="s">
        <v>17</v>
      </c>
      <c r="E555">
        <v>2</v>
      </c>
      <c r="F555" t="s">
        <v>18</v>
      </c>
      <c r="G555">
        <v>18</v>
      </c>
      <c r="H555" t="s">
        <v>34</v>
      </c>
      <c r="I555">
        <v>494</v>
      </c>
      <c r="J555" t="s">
        <v>38</v>
      </c>
      <c r="K555">
        <v>1</v>
      </c>
      <c r="L555" t="s">
        <v>21</v>
      </c>
      <c r="M555">
        <v>1990</v>
      </c>
      <c r="N555">
        <v>12995.754500786499</v>
      </c>
      <c r="O555">
        <v>17849.931610518699</v>
      </c>
      <c r="P555">
        <v>9359.6326921231594</v>
      </c>
    </row>
    <row r="556" spans="1:16" x14ac:dyDescent="0.2">
      <c r="A556">
        <v>6</v>
      </c>
      <c r="B556" t="s">
        <v>16</v>
      </c>
      <c r="C556">
        <v>11</v>
      </c>
      <c r="D556" t="s">
        <v>17</v>
      </c>
      <c r="E556">
        <v>2</v>
      </c>
      <c r="F556" t="s">
        <v>18</v>
      </c>
      <c r="G556">
        <v>18</v>
      </c>
      <c r="H556" t="s">
        <v>34</v>
      </c>
      <c r="I556">
        <v>494</v>
      </c>
      <c r="J556" t="s">
        <v>38</v>
      </c>
      <c r="K556">
        <v>1</v>
      </c>
      <c r="L556" t="s">
        <v>21</v>
      </c>
      <c r="M556">
        <v>1991</v>
      </c>
      <c r="N556">
        <v>13438.2774188767</v>
      </c>
      <c r="O556">
        <v>18418.103649649402</v>
      </c>
      <c r="P556">
        <v>9765.2625671503592</v>
      </c>
    </row>
    <row r="557" spans="1:16" x14ac:dyDescent="0.2">
      <c r="A557">
        <v>6</v>
      </c>
      <c r="B557" t="s">
        <v>16</v>
      </c>
      <c r="C557">
        <v>11</v>
      </c>
      <c r="D557" t="s">
        <v>17</v>
      </c>
      <c r="E557">
        <v>2</v>
      </c>
      <c r="F557" t="s">
        <v>18</v>
      </c>
      <c r="G557">
        <v>18</v>
      </c>
      <c r="H557" t="s">
        <v>34</v>
      </c>
      <c r="I557">
        <v>494</v>
      </c>
      <c r="J557" t="s">
        <v>38</v>
      </c>
      <c r="K557">
        <v>1</v>
      </c>
      <c r="L557" t="s">
        <v>21</v>
      </c>
      <c r="M557">
        <v>1992</v>
      </c>
      <c r="N557">
        <v>14021.731573840299</v>
      </c>
      <c r="O557">
        <v>19166.533871720301</v>
      </c>
      <c r="P557">
        <v>10272.8220311595</v>
      </c>
    </row>
    <row r="558" spans="1:16" x14ac:dyDescent="0.2">
      <c r="A558">
        <v>6</v>
      </c>
      <c r="B558" t="s">
        <v>16</v>
      </c>
      <c r="C558">
        <v>11</v>
      </c>
      <c r="D558" t="s">
        <v>17</v>
      </c>
      <c r="E558">
        <v>2</v>
      </c>
      <c r="F558" t="s">
        <v>18</v>
      </c>
      <c r="G558">
        <v>18</v>
      </c>
      <c r="H558" t="s">
        <v>34</v>
      </c>
      <c r="I558">
        <v>494</v>
      </c>
      <c r="J558" t="s">
        <v>38</v>
      </c>
      <c r="K558">
        <v>1</v>
      </c>
      <c r="L558" t="s">
        <v>21</v>
      </c>
      <c r="M558">
        <v>1993</v>
      </c>
      <c r="N558">
        <v>14682.3071996621</v>
      </c>
      <c r="O558">
        <v>19974.8850735827</v>
      </c>
      <c r="P558">
        <v>10759.109748487999</v>
      </c>
    </row>
    <row r="559" spans="1:16" x14ac:dyDescent="0.2">
      <c r="A559">
        <v>6</v>
      </c>
      <c r="B559" t="s">
        <v>16</v>
      </c>
      <c r="C559">
        <v>11</v>
      </c>
      <c r="D559" t="s">
        <v>17</v>
      </c>
      <c r="E559">
        <v>2</v>
      </c>
      <c r="F559" t="s">
        <v>18</v>
      </c>
      <c r="G559">
        <v>18</v>
      </c>
      <c r="H559" t="s">
        <v>34</v>
      </c>
      <c r="I559">
        <v>494</v>
      </c>
      <c r="J559" t="s">
        <v>38</v>
      </c>
      <c r="K559">
        <v>1</v>
      </c>
      <c r="L559" t="s">
        <v>21</v>
      </c>
      <c r="M559">
        <v>1994</v>
      </c>
      <c r="N559">
        <v>15402.939393020801</v>
      </c>
      <c r="O559">
        <v>20860.333391016698</v>
      </c>
      <c r="P559">
        <v>11376.748095618001</v>
      </c>
    </row>
    <row r="560" spans="1:16" x14ac:dyDescent="0.2">
      <c r="A560">
        <v>6</v>
      </c>
      <c r="B560" t="s">
        <v>16</v>
      </c>
      <c r="C560">
        <v>11</v>
      </c>
      <c r="D560" t="s">
        <v>17</v>
      </c>
      <c r="E560">
        <v>2</v>
      </c>
      <c r="F560" t="s">
        <v>18</v>
      </c>
      <c r="G560">
        <v>18</v>
      </c>
      <c r="H560" t="s">
        <v>34</v>
      </c>
      <c r="I560">
        <v>494</v>
      </c>
      <c r="J560" t="s">
        <v>38</v>
      </c>
      <c r="K560">
        <v>1</v>
      </c>
      <c r="L560" t="s">
        <v>21</v>
      </c>
      <c r="M560">
        <v>1995</v>
      </c>
      <c r="N560">
        <v>16157.413249953301</v>
      </c>
      <c r="O560">
        <v>21882.273568472399</v>
      </c>
      <c r="P560">
        <v>11994.316721081001</v>
      </c>
    </row>
    <row r="561" spans="1:16" x14ac:dyDescent="0.2">
      <c r="A561">
        <v>6</v>
      </c>
      <c r="B561" t="s">
        <v>16</v>
      </c>
      <c r="C561">
        <v>11</v>
      </c>
      <c r="D561" t="s">
        <v>17</v>
      </c>
      <c r="E561">
        <v>2</v>
      </c>
      <c r="F561" t="s">
        <v>18</v>
      </c>
      <c r="G561">
        <v>18</v>
      </c>
      <c r="H561" t="s">
        <v>34</v>
      </c>
      <c r="I561">
        <v>494</v>
      </c>
      <c r="J561" t="s">
        <v>38</v>
      </c>
      <c r="K561">
        <v>1</v>
      </c>
      <c r="L561" t="s">
        <v>21</v>
      </c>
      <c r="M561">
        <v>1996</v>
      </c>
      <c r="N561">
        <v>16768.376910537001</v>
      </c>
      <c r="O561">
        <v>22693.806121260899</v>
      </c>
      <c r="P561">
        <v>12435.714848231501</v>
      </c>
    </row>
    <row r="562" spans="1:16" x14ac:dyDescent="0.2">
      <c r="A562">
        <v>6</v>
      </c>
      <c r="B562" t="s">
        <v>16</v>
      </c>
      <c r="C562">
        <v>11</v>
      </c>
      <c r="D562" t="s">
        <v>17</v>
      </c>
      <c r="E562">
        <v>2</v>
      </c>
      <c r="F562" t="s">
        <v>18</v>
      </c>
      <c r="G562">
        <v>18</v>
      </c>
      <c r="H562" t="s">
        <v>34</v>
      </c>
      <c r="I562">
        <v>494</v>
      </c>
      <c r="J562" t="s">
        <v>38</v>
      </c>
      <c r="K562">
        <v>1</v>
      </c>
      <c r="L562" t="s">
        <v>21</v>
      </c>
      <c r="M562">
        <v>1997</v>
      </c>
      <c r="N562">
        <v>17367.678556594099</v>
      </c>
      <c r="O562">
        <v>23552.901293650499</v>
      </c>
      <c r="P562">
        <v>12820.209308576599</v>
      </c>
    </row>
    <row r="563" spans="1:16" x14ac:dyDescent="0.2">
      <c r="A563">
        <v>6</v>
      </c>
      <c r="B563" t="s">
        <v>16</v>
      </c>
      <c r="C563">
        <v>11</v>
      </c>
      <c r="D563" t="s">
        <v>17</v>
      </c>
      <c r="E563">
        <v>2</v>
      </c>
      <c r="F563" t="s">
        <v>18</v>
      </c>
      <c r="G563">
        <v>18</v>
      </c>
      <c r="H563" t="s">
        <v>34</v>
      </c>
      <c r="I563">
        <v>494</v>
      </c>
      <c r="J563" t="s">
        <v>38</v>
      </c>
      <c r="K563">
        <v>1</v>
      </c>
      <c r="L563" t="s">
        <v>21</v>
      </c>
      <c r="M563">
        <v>1998</v>
      </c>
      <c r="N563">
        <v>17800.312608916302</v>
      </c>
      <c r="O563">
        <v>24212.3012918569</v>
      </c>
      <c r="P563">
        <v>13091.1845710697</v>
      </c>
    </row>
    <row r="564" spans="1:16" x14ac:dyDescent="0.2">
      <c r="A564">
        <v>6</v>
      </c>
      <c r="B564" t="s">
        <v>16</v>
      </c>
      <c r="C564">
        <v>11</v>
      </c>
      <c r="D564" t="s">
        <v>17</v>
      </c>
      <c r="E564">
        <v>2</v>
      </c>
      <c r="F564" t="s">
        <v>18</v>
      </c>
      <c r="G564">
        <v>18</v>
      </c>
      <c r="H564" t="s">
        <v>34</v>
      </c>
      <c r="I564">
        <v>494</v>
      </c>
      <c r="J564" t="s">
        <v>38</v>
      </c>
      <c r="K564">
        <v>1</v>
      </c>
      <c r="L564" t="s">
        <v>21</v>
      </c>
      <c r="M564">
        <v>1999</v>
      </c>
      <c r="N564">
        <v>18052.140565225702</v>
      </c>
      <c r="O564">
        <v>24635.9174080966</v>
      </c>
      <c r="P564">
        <v>13207.692754752599</v>
      </c>
    </row>
    <row r="565" spans="1:16" x14ac:dyDescent="0.2">
      <c r="A565">
        <v>6</v>
      </c>
      <c r="B565" t="s">
        <v>16</v>
      </c>
      <c r="C565">
        <v>11</v>
      </c>
      <c r="D565" t="s">
        <v>17</v>
      </c>
      <c r="E565">
        <v>2</v>
      </c>
      <c r="F565" t="s">
        <v>18</v>
      </c>
      <c r="G565">
        <v>18</v>
      </c>
      <c r="H565" t="s">
        <v>34</v>
      </c>
      <c r="I565">
        <v>494</v>
      </c>
      <c r="J565" t="s">
        <v>38</v>
      </c>
      <c r="K565">
        <v>1</v>
      </c>
      <c r="L565" t="s">
        <v>21</v>
      </c>
      <c r="M565">
        <v>2000</v>
      </c>
      <c r="N565">
        <v>18126.795630610701</v>
      </c>
      <c r="O565">
        <v>24758.1142651341</v>
      </c>
      <c r="P565">
        <v>13195.436716857599</v>
      </c>
    </row>
    <row r="566" spans="1:16" x14ac:dyDescent="0.2">
      <c r="A566">
        <v>6</v>
      </c>
      <c r="B566" t="s">
        <v>16</v>
      </c>
      <c r="C566">
        <v>11</v>
      </c>
      <c r="D566" t="s">
        <v>17</v>
      </c>
      <c r="E566">
        <v>2</v>
      </c>
      <c r="F566" t="s">
        <v>18</v>
      </c>
      <c r="G566">
        <v>18</v>
      </c>
      <c r="H566" t="s">
        <v>34</v>
      </c>
      <c r="I566">
        <v>494</v>
      </c>
      <c r="J566" t="s">
        <v>38</v>
      </c>
      <c r="K566">
        <v>1</v>
      </c>
      <c r="L566" t="s">
        <v>21</v>
      </c>
      <c r="M566">
        <v>2001</v>
      </c>
      <c r="N566">
        <v>18672.802281237098</v>
      </c>
      <c r="O566">
        <v>25557.945810300898</v>
      </c>
      <c r="P566">
        <v>13638.8283161648</v>
      </c>
    </row>
    <row r="567" spans="1:16" x14ac:dyDescent="0.2">
      <c r="A567">
        <v>6</v>
      </c>
      <c r="B567" t="s">
        <v>16</v>
      </c>
      <c r="C567">
        <v>11</v>
      </c>
      <c r="D567" t="s">
        <v>17</v>
      </c>
      <c r="E567">
        <v>2</v>
      </c>
      <c r="F567" t="s">
        <v>18</v>
      </c>
      <c r="G567">
        <v>18</v>
      </c>
      <c r="H567" t="s">
        <v>34</v>
      </c>
      <c r="I567">
        <v>494</v>
      </c>
      <c r="J567" t="s">
        <v>38</v>
      </c>
      <c r="K567">
        <v>1</v>
      </c>
      <c r="L567" t="s">
        <v>21</v>
      </c>
      <c r="M567">
        <v>2002</v>
      </c>
      <c r="N567">
        <v>18953.6544464873</v>
      </c>
      <c r="O567">
        <v>25948.547961704</v>
      </c>
      <c r="P567">
        <v>13892.1822977599</v>
      </c>
    </row>
    <row r="568" spans="1:16" x14ac:dyDescent="0.2">
      <c r="A568">
        <v>6</v>
      </c>
      <c r="B568" t="s">
        <v>16</v>
      </c>
      <c r="C568">
        <v>11</v>
      </c>
      <c r="D568" t="s">
        <v>17</v>
      </c>
      <c r="E568">
        <v>2</v>
      </c>
      <c r="F568" t="s">
        <v>18</v>
      </c>
      <c r="G568">
        <v>18</v>
      </c>
      <c r="H568" t="s">
        <v>34</v>
      </c>
      <c r="I568">
        <v>494</v>
      </c>
      <c r="J568" t="s">
        <v>38</v>
      </c>
      <c r="K568">
        <v>1</v>
      </c>
      <c r="L568" t="s">
        <v>21</v>
      </c>
      <c r="M568">
        <v>2003</v>
      </c>
      <c r="N568">
        <v>19250.672370419099</v>
      </c>
      <c r="O568">
        <v>26359.732734712899</v>
      </c>
      <c r="P568">
        <v>14154.2961361039</v>
      </c>
    </row>
    <row r="569" spans="1:16" x14ac:dyDescent="0.2">
      <c r="A569">
        <v>6</v>
      </c>
      <c r="B569" t="s">
        <v>16</v>
      </c>
      <c r="C569">
        <v>11</v>
      </c>
      <c r="D569" t="s">
        <v>17</v>
      </c>
      <c r="E569">
        <v>2</v>
      </c>
      <c r="F569" t="s">
        <v>18</v>
      </c>
      <c r="G569">
        <v>18</v>
      </c>
      <c r="H569" t="s">
        <v>34</v>
      </c>
      <c r="I569">
        <v>494</v>
      </c>
      <c r="J569" t="s">
        <v>38</v>
      </c>
      <c r="K569">
        <v>1</v>
      </c>
      <c r="L569" t="s">
        <v>21</v>
      </c>
      <c r="M569">
        <v>2004</v>
      </c>
      <c r="N569">
        <v>19545.481720894499</v>
      </c>
      <c r="O569">
        <v>26819.420598226501</v>
      </c>
      <c r="P569">
        <v>14365.252823185299</v>
      </c>
    </row>
    <row r="570" spans="1:16" x14ac:dyDescent="0.2">
      <c r="A570">
        <v>6</v>
      </c>
      <c r="B570" t="s">
        <v>16</v>
      </c>
      <c r="C570">
        <v>11</v>
      </c>
      <c r="D570" t="s">
        <v>17</v>
      </c>
      <c r="E570">
        <v>2</v>
      </c>
      <c r="F570" t="s">
        <v>18</v>
      </c>
      <c r="G570">
        <v>18</v>
      </c>
      <c r="H570" t="s">
        <v>34</v>
      </c>
      <c r="I570">
        <v>494</v>
      </c>
      <c r="J570" t="s">
        <v>38</v>
      </c>
      <c r="K570">
        <v>1</v>
      </c>
      <c r="L570" t="s">
        <v>21</v>
      </c>
      <c r="M570">
        <v>2005</v>
      </c>
      <c r="N570">
        <v>19844.009346026</v>
      </c>
      <c r="O570">
        <v>27292.460634133698</v>
      </c>
      <c r="P570">
        <v>14550.1399262987</v>
      </c>
    </row>
    <row r="571" spans="1:16" x14ac:dyDescent="0.2">
      <c r="A571">
        <v>6</v>
      </c>
      <c r="B571" t="s">
        <v>16</v>
      </c>
      <c r="C571">
        <v>11</v>
      </c>
      <c r="D571" t="s">
        <v>17</v>
      </c>
      <c r="E571">
        <v>2</v>
      </c>
      <c r="F571" t="s">
        <v>18</v>
      </c>
      <c r="G571">
        <v>18</v>
      </c>
      <c r="H571" t="s">
        <v>34</v>
      </c>
      <c r="I571">
        <v>494</v>
      </c>
      <c r="J571" t="s">
        <v>38</v>
      </c>
      <c r="K571">
        <v>1</v>
      </c>
      <c r="L571" t="s">
        <v>21</v>
      </c>
      <c r="M571">
        <v>2006</v>
      </c>
      <c r="N571">
        <v>20010.602884939399</v>
      </c>
      <c r="O571">
        <v>27450.7197173227</v>
      </c>
      <c r="P571">
        <v>14769.127960629099</v>
      </c>
    </row>
    <row r="572" spans="1:16" x14ac:dyDescent="0.2">
      <c r="A572">
        <v>6</v>
      </c>
      <c r="B572" t="s">
        <v>16</v>
      </c>
      <c r="C572">
        <v>11</v>
      </c>
      <c r="D572" t="s">
        <v>17</v>
      </c>
      <c r="E572">
        <v>2</v>
      </c>
      <c r="F572" t="s">
        <v>18</v>
      </c>
      <c r="G572">
        <v>18</v>
      </c>
      <c r="H572" t="s">
        <v>34</v>
      </c>
      <c r="I572">
        <v>494</v>
      </c>
      <c r="J572" t="s">
        <v>38</v>
      </c>
      <c r="K572">
        <v>1</v>
      </c>
      <c r="L572" t="s">
        <v>21</v>
      </c>
      <c r="M572">
        <v>2007</v>
      </c>
      <c r="N572">
        <v>20083.300209474201</v>
      </c>
      <c r="O572">
        <v>27507.477127124599</v>
      </c>
      <c r="P572">
        <v>14893.7191666617</v>
      </c>
    </row>
    <row r="573" spans="1:16" x14ac:dyDescent="0.2">
      <c r="A573">
        <v>6</v>
      </c>
      <c r="B573" t="s">
        <v>16</v>
      </c>
      <c r="C573">
        <v>11</v>
      </c>
      <c r="D573" t="s">
        <v>17</v>
      </c>
      <c r="E573">
        <v>2</v>
      </c>
      <c r="F573" t="s">
        <v>18</v>
      </c>
      <c r="G573">
        <v>18</v>
      </c>
      <c r="H573" t="s">
        <v>34</v>
      </c>
      <c r="I573">
        <v>494</v>
      </c>
      <c r="J573" t="s">
        <v>38</v>
      </c>
      <c r="K573">
        <v>1</v>
      </c>
      <c r="L573" t="s">
        <v>21</v>
      </c>
      <c r="M573">
        <v>2008</v>
      </c>
      <c r="N573">
        <v>20130.9864629236</v>
      </c>
      <c r="O573">
        <v>27554.988725766802</v>
      </c>
      <c r="P573">
        <v>14856.916827381399</v>
      </c>
    </row>
    <row r="574" spans="1:16" x14ac:dyDescent="0.2">
      <c r="A574">
        <v>6</v>
      </c>
      <c r="B574" t="s">
        <v>16</v>
      </c>
      <c r="C574">
        <v>11</v>
      </c>
      <c r="D574" t="s">
        <v>17</v>
      </c>
      <c r="E574">
        <v>2</v>
      </c>
      <c r="F574" t="s">
        <v>18</v>
      </c>
      <c r="G574">
        <v>18</v>
      </c>
      <c r="H574" t="s">
        <v>34</v>
      </c>
      <c r="I574">
        <v>494</v>
      </c>
      <c r="J574" t="s">
        <v>38</v>
      </c>
      <c r="K574">
        <v>1</v>
      </c>
      <c r="L574" t="s">
        <v>21</v>
      </c>
      <c r="M574">
        <v>2009</v>
      </c>
      <c r="N574">
        <v>20227.2126111547</v>
      </c>
      <c r="O574">
        <v>27580.3667164822</v>
      </c>
      <c r="P574">
        <v>14981.286875486399</v>
      </c>
    </row>
    <row r="575" spans="1:16" x14ac:dyDescent="0.2">
      <c r="A575">
        <v>6</v>
      </c>
      <c r="B575" t="s">
        <v>16</v>
      </c>
      <c r="C575">
        <v>11</v>
      </c>
      <c r="D575" t="s">
        <v>17</v>
      </c>
      <c r="E575">
        <v>2</v>
      </c>
      <c r="F575" t="s">
        <v>18</v>
      </c>
      <c r="G575">
        <v>18</v>
      </c>
      <c r="H575" t="s">
        <v>34</v>
      </c>
      <c r="I575">
        <v>494</v>
      </c>
      <c r="J575" t="s">
        <v>38</v>
      </c>
      <c r="K575">
        <v>1</v>
      </c>
      <c r="L575" t="s">
        <v>21</v>
      </c>
      <c r="M575">
        <v>2010</v>
      </c>
      <c r="N575">
        <v>20446.524172436701</v>
      </c>
      <c r="O575">
        <v>27935.8296292866</v>
      </c>
      <c r="P575">
        <v>15177.0387786174</v>
      </c>
    </row>
    <row r="576" spans="1:16" x14ac:dyDescent="0.2">
      <c r="A576">
        <v>6</v>
      </c>
      <c r="B576" t="s">
        <v>16</v>
      </c>
      <c r="C576">
        <v>11</v>
      </c>
      <c r="D576" t="s">
        <v>17</v>
      </c>
      <c r="E576">
        <v>2</v>
      </c>
      <c r="F576" t="s">
        <v>18</v>
      </c>
      <c r="G576">
        <v>18</v>
      </c>
      <c r="H576" t="s">
        <v>34</v>
      </c>
      <c r="I576">
        <v>494</v>
      </c>
      <c r="J576" t="s">
        <v>38</v>
      </c>
      <c r="K576">
        <v>1</v>
      </c>
      <c r="L576" t="s">
        <v>21</v>
      </c>
      <c r="M576">
        <v>2011</v>
      </c>
      <c r="N576">
        <v>20654.931601191402</v>
      </c>
      <c r="O576">
        <v>28111.930095011499</v>
      </c>
      <c r="P576">
        <v>15401.6066010296</v>
      </c>
    </row>
    <row r="577" spans="1:16" x14ac:dyDescent="0.2">
      <c r="A577">
        <v>6</v>
      </c>
      <c r="B577" t="s">
        <v>16</v>
      </c>
      <c r="C577">
        <v>11</v>
      </c>
      <c r="D577" t="s">
        <v>17</v>
      </c>
      <c r="E577">
        <v>2</v>
      </c>
      <c r="F577" t="s">
        <v>18</v>
      </c>
      <c r="G577">
        <v>18</v>
      </c>
      <c r="H577" t="s">
        <v>34</v>
      </c>
      <c r="I577">
        <v>494</v>
      </c>
      <c r="J577" t="s">
        <v>38</v>
      </c>
      <c r="K577">
        <v>1</v>
      </c>
      <c r="L577" t="s">
        <v>21</v>
      </c>
      <c r="M577">
        <v>2012</v>
      </c>
      <c r="N577">
        <v>20797.2405365778</v>
      </c>
      <c r="O577">
        <v>28254.6979817842</v>
      </c>
      <c r="P577">
        <v>15596.0741909761</v>
      </c>
    </row>
    <row r="578" spans="1:16" x14ac:dyDescent="0.2">
      <c r="A578">
        <v>6</v>
      </c>
      <c r="B578" t="s">
        <v>16</v>
      </c>
      <c r="C578">
        <v>11</v>
      </c>
      <c r="D578" t="s">
        <v>17</v>
      </c>
      <c r="E578">
        <v>2</v>
      </c>
      <c r="F578" t="s">
        <v>18</v>
      </c>
      <c r="G578">
        <v>18</v>
      </c>
      <c r="H578" t="s">
        <v>34</v>
      </c>
      <c r="I578">
        <v>494</v>
      </c>
      <c r="J578" t="s">
        <v>38</v>
      </c>
      <c r="K578">
        <v>1</v>
      </c>
      <c r="L578" t="s">
        <v>21</v>
      </c>
      <c r="M578">
        <v>2013</v>
      </c>
      <c r="N578">
        <v>21071.8753089739</v>
      </c>
      <c r="O578">
        <v>28600.419205871702</v>
      </c>
      <c r="P578">
        <v>15972.279266400899</v>
      </c>
    </row>
    <row r="579" spans="1:16" x14ac:dyDescent="0.2">
      <c r="A579">
        <v>6</v>
      </c>
      <c r="B579" t="s">
        <v>16</v>
      </c>
      <c r="C579">
        <v>11</v>
      </c>
      <c r="D579" t="s">
        <v>17</v>
      </c>
      <c r="E579">
        <v>2</v>
      </c>
      <c r="F579" t="s">
        <v>18</v>
      </c>
      <c r="G579">
        <v>18</v>
      </c>
      <c r="H579" t="s">
        <v>34</v>
      </c>
      <c r="I579">
        <v>494</v>
      </c>
      <c r="J579" t="s">
        <v>38</v>
      </c>
      <c r="K579">
        <v>1</v>
      </c>
      <c r="L579" t="s">
        <v>21</v>
      </c>
      <c r="M579">
        <v>2014</v>
      </c>
      <c r="N579">
        <v>21644.380771485499</v>
      </c>
      <c r="O579">
        <v>29136.9521701784</v>
      </c>
      <c r="P579">
        <v>16433.297055086601</v>
      </c>
    </row>
    <row r="580" spans="1:16" x14ac:dyDescent="0.2">
      <c r="A580">
        <v>6</v>
      </c>
      <c r="B580" t="s">
        <v>16</v>
      </c>
      <c r="C580">
        <v>11</v>
      </c>
      <c r="D580" t="s">
        <v>17</v>
      </c>
      <c r="E580">
        <v>2</v>
      </c>
      <c r="F580" t="s">
        <v>18</v>
      </c>
      <c r="G580">
        <v>18</v>
      </c>
      <c r="H580" t="s">
        <v>34</v>
      </c>
      <c r="I580">
        <v>494</v>
      </c>
      <c r="J580" t="s">
        <v>38</v>
      </c>
      <c r="K580">
        <v>1</v>
      </c>
      <c r="L580" t="s">
        <v>21</v>
      </c>
      <c r="M580">
        <v>2015</v>
      </c>
      <c r="N580">
        <v>22764.116970393199</v>
      </c>
      <c r="O580">
        <v>30489.285560750999</v>
      </c>
      <c r="P580">
        <v>17272.983573564401</v>
      </c>
    </row>
    <row r="581" spans="1:16" x14ac:dyDescent="0.2">
      <c r="A581">
        <v>6</v>
      </c>
      <c r="B581" t="s">
        <v>16</v>
      </c>
      <c r="C581">
        <v>11</v>
      </c>
      <c r="D581" t="s">
        <v>17</v>
      </c>
      <c r="E581">
        <v>2</v>
      </c>
      <c r="F581" t="s">
        <v>18</v>
      </c>
      <c r="G581">
        <v>18</v>
      </c>
      <c r="H581" t="s">
        <v>34</v>
      </c>
      <c r="I581">
        <v>494</v>
      </c>
      <c r="J581" t="s">
        <v>38</v>
      </c>
      <c r="K581">
        <v>1</v>
      </c>
      <c r="L581" t="s">
        <v>21</v>
      </c>
      <c r="M581">
        <v>2016</v>
      </c>
      <c r="N581">
        <v>23787.671673855199</v>
      </c>
      <c r="O581">
        <v>31705.278850307299</v>
      </c>
      <c r="P581">
        <v>18089.2144091435</v>
      </c>
    </row>
    <row r="582" spans="1:16" x14ac:dyDescent="0.2">
      <c r="A582">
        <v>6</v>
      </c>
      <c r="B582" t="s">
        <v>16</v>
      </c>
      <c r="C582">
        <v>11</v>
      </c>
      <c r="D582" t="s">
        <v>17</v>
      </c>
      <c r="E582">
        <v>2</v>
      </c>
      <c r="F582" t="s">
        <v>18</v>
      </c>
      <c r="G582">
        <v>18</v>
      </c>
      <c r="H582" t="s">
        <v>34</v>
      </c>
      <c r="I582">
        <v>494</v>
      </c>
      <c r="J582" t="s">
        <v>38</v>
      </c>
      <c r="K582">
        <v>1</v>
      </c>
      <c r="L582" t="s">
        <v>21</v>
      </c>
      <c r="M582">
        <v>2017</v>
      </c>
      <c r="N582">
        <v>25220.048650696601</v>
      </c>
      <c r="O582">
        <v>33594.999502561703</v>
      </c>
      <c r="P582">
        <v>19175.1223330598</v>
      </c>
    </row>
    <row r="583" spans="1:16" x14ac:dyDescent="0.2">
      <c r="A583">
        <v>6</v>
      </c>
      <c r="B583" t="s">
        <v>16</v>
      </c>
      <c r="C583">
        <v>11</v>
      </c>
      <c r="D583" t="s">
        <v>17</v>
      </c>
      <c r="E583">
        <v>2</v>
      </c>
      <c r="F583" t="s">
        <v>18</v>
      </c>
      <c r="G583">
        <v>18</v>
      </c>
      <c r="H583" t="s">
        <v>34</v>
      </c>
      <c r="I583">
        <v>494</v>
      </c>
      <c r="J583" t="s">
        <v>38</v>
      </c>
      <c r="K583">
        <v>1</v>
      </c>
      <c r="L583" t="s">
        <v>21</v>
      </c>
      <c r="M583">
        <v>2018</v>
      </c>
      <c r="N583">
        <v>26846.354381233501</v>
      </c>
      <c r="O583">
        <v>35849.703262522999</v>
      </c>
      <c r="P583">
        <v>20400.812706594599</v>
      </c>
    </row>
    <row r="584" spans="1:16" x14ac:dyDescent="0.2">
      <c r="A584">
        <v>6</v>
      </c>
      <c r="B584" t="s">
        <v>16</v>
      </c>
      <c r="C584">
        <v>11</v>
      </c>
      <c r="D584" t="s">
        <v>17</v>
      </c>
      <c r="E584">
        <v>2</v>
      </c>
      <c r="F584" t="s">
        <v>18</v>
      </c>
      <c r="G584">
        <v>18</v>
      </c>
      <c r="H584" t="s">
        <v>34</v>
      </c>
      <c r="I584">
        <v>494</v>
      </c>
      <c r="J584" t="s">
        <v>38</v>
      </c>
      <c r="K584">
        <v>1</v>
      </c>
      <c r="L584" t="s">
        <v>21</v>
      </c>
      <c r="M584">
        <v>2019</v>
      </c>
      <c r="N584">
        <v>28501.015859677598</v>
      </c>
      <c r="O584">
        <v>38162.316380792799</v>
      </c>
      <c r="P584">
        <v>21637.978206638301</v>
      </c>
    </row>
    <row r="585" spans="1:16" x14ac:dyDescent="0.2">
      <c r="A585">
        <v>6</v>
      </c>
      <c r="B585" t="s">
        <v>16</v>
      </c>
      <c r="C585">
        <v>11</v>
      </c>
      <c r="D585" t="s">
        <v>17</v>
      </c>
      <c r="E585">
        <v>2</v>
      </c>
      <c r="F585" t="s">
        <v>18</v>
      </c>
      <c r="G585">
        <v>18</v>
      </c>
      <c r="H585" t="s">
        <v>34</v>
      </c>
      <c r="I585">
        <v>494</v>
      </c>
      <c r="J585" t="s">
        <v>38</v>
      </c>
      <c r="K585">
        <v>1</v>
      </c>
      <c r="L585" t="s">
        <v>21</v>
      </c>
      <c r="M585">
        <v>2020</v>
      </c>
      <c r="N585">
        <v>29533.975445209799</v>
      </c>
      <c r="O585">
        <v>39980.781377257197</v>
      </c>
      <c r="P585">
        <v>21682.139510678899</v>
      </c>
    </row>
    <row r="586" spans="1:16" x14ac:dyDescent="0.2">
      <c r="A586">
        <v>6</v>
      </c>
      <c r="B586" t="s">
        <v>16</v>
      </c>
      <c r="C586">
        <v>11</v>
      </c>
      <c r="D586" t="s">
        <v>17</v>
      </c>
      <c r="E586">
        <v>2</v>
      </c>
      <c r="F586" t="s">
        <v>18</v>
      </c>
      <c r="G586">
        <v>18</v>
      </c>
      <c r="H586" t="s">
        <v>34</v>
      </c>
      <c r="I586">
        <v>494</v>
      </c>
      <c r="J586" t="s">
        <v>38</v>
      </c>
      <c r="K586">
        <v>1</v>
      </c>
      <c r="L586" t="s">
        <v>21</v>
      </c>
      <c r="M586">
        <v>2021</v>
      </c>
      <c r="N586">
        <v>31441.651545070199</v>
      </c>
      <c r="O586">
        <v>43281.059069167197</v>
      </c>
      <c r="P586">
        <v>23156.767612560801</v>
      </c>
    </row>
    <row r="587" spans="1:16" x14ac:dyDescent="0.2">
      <c r="A587">
        <v>6</v>
      </c>
      <c r="B587" t="s">
        <v>16</v>
      </c>
      <c r="C587">
        <v>11</v>
      </c>
      <c r="D587" t="s">
        <v>17</v>
      </c>
      <c r="E587">
        <v>2</v>
      </c>
      <c r="F587" t="s">
        <v>18</v>
      </c>
      <c r="G587">
        <v>19</v>
      </c>
      <c r="H587" t="s">
        <v>35</v>
      </c>
      <c r="I587">
        <v>494</v>
      </c>
      <c r="J587" t="s">
        <v>38</v>
      </c>
      <c r="K587">
        <v>1</v>
      </c>
      <c r="L587" t="s">
        <v>21</v>
      </c>
      <c r="M587">
        <v>1990</v>
      </c>
      <c r="N587">
        <v>11761.289869406501</v>
      </c>
      <c r="O587">
        <v>14951.2808479208</v>
      </c>
      <c r="P587">
        <v>9042.1750448720795</v>
      </c>
    </row>
    <row r="588" spans="1:16" x14ac:dyDescent="0.2">
      <c r="A588">
        <v>6</v>
      </c>
      <c r="B588" t="s">
        <v>16</v>
      </c>
      <c r="C588">
        <v>11</v>
      </c>
      <c r="D588" t="s">
        <v>17</v>
      </c>
      <c r="E588">
        <v>2</v>
      </c>
      <c r="F588" t="s">
        <v>18</v>
      </c>
      <c r="G588">
        <v>19</v>
      </c>
      <c r="H588" t="s">
        <v>35</v>
      </c>
      <c r="I588">
        <v>494</v>
      </c>
      <c r="J588" t="s">
        <v>38</v>
      </c>
      <c r="K588">
        <v>1</v>
      </c>
      <c r="L588" t="s">
        <v>21</v>
      </c>
      <c r="M588">
        <v>1991</v>
      </c>
      <c r="N588">
        <v>12314.749759415799</v>
      </c>
      <c r="O588">
        <v>15548.0969504236</v>
      </c>
      <c r="P588">
        <v>9477.7163149898097</v>
      </c>
    </row>
    <row r="589" spans="1:16" x14ac:dyDescent="0.2">
      <c r="A589">
        <v>6</v>
      </c>
      <c r="B589" t="s">
        <v>16</v>
      </c>
      <c r="C589">
        <v>11</v>
      </c>
      <c r="D589" t="s">
        <v>17</v>
      </c>
      <c r="E589">
        <v>2</v>
      </c>
      <c r="F589" t="s">
        <v>18</v>
      </c>
      <c r="G589">
        <v>19</v>
      </c>
      <c r="H589" t="s">
        <v>35</v>
      </c>
      <c r="I589">
        <v>494</v>
      </c>
      <c r="J589" t="s">
        <v>38</v>
      </c>
      <c r="K589">
        <v>1</v>
      </c>
      <c r="L589" t="s">
        <v>21</v>
      </c>
      <c r="M589">
        <v>1992</v>
      </c>
      <c r="N589">
        <v>12942.2223801767</v>
      </c>
      <c r="O589">
        <v>16178.562483707101</v>
      </c>
      <c r="P589">
        <v>9973.1401290272806</v>
      </c>
    </row>
    <row r="590" spans="1:16" x14ac:dyDescent="0.2">
      <c r="A590">
        <v>6</v>
      </c>
      <c r="B590" t="s">
        <v>16</v>
      </c>
      <c r="C590">
        <v>11</v>
      </c>
      <c r="D590" t="s">
        <v>17</v>
      </c>
      <c r="E590">
        <v>2</v>
      </c>
      <c r="F590" t="s">
        <v>18</v>
      </c>
      <c r="G590">
        <v>19</v>
      </c>
      <c r="H590" t="s">
        <v>35</v>
      </c>
      <c r="I590">
        <v>494</v>
      </c>
      <c r="J590" t="s">
        <v>38</v>
      </c>
      <c r="K590">
        <v>1</v>
      </c>
      <c r="L590" t="s">
        <v>21</v>
      </c>
      <c r="M590">
        <v>1993</v>
      </c>
      <c r="N590">
        <v>13589.9160944169</v>
      </c>
      <c r="O590">
        <v>16937.108245220901</v>
      </c>
      <c r="P590">
        <v>10484.001582172999</v>
      </c>
    </row>
    <row r="591" spans="1:16" x14ac:dyDescent="0.2">
      <c r="A591">
        <v>6</v>
      </c>
      <c r="B591" t="s">
        <v>16</v>
      </c>
      <c r="C591">
        <v>11</v>
      </c>
      <c r="D591" t="s">
        <v>17</v>
      </c>
      <c r="E591">
        <v>2</v>
      </c>
      <c r="F591" t="s">
        <v>18</v>
      </c>
      <c r="G591">
        <v>19</v>
      </c>
      <c r="H591" t="s">
        <v>35</v>
      </c>
      <c r="I591">
        <v>494</v>
      </c>
      <c r="J591" t="s">
        <v>38</v>
      </c>
      <c r="K591">
        <v>1</v>
      </c>
      <c r="L591" t="s">
        <v>21</v>
      </c>
      <c r="M591">
        <v>1994</v>
      </c>
      <c r="N591">
        <v>14248.5559840606</v>
      </c>
      <c r="O591">
        <v>17718.584082627502</v>
      </c>
      <c r="P591">
        <v>10998.1731823957</v>
      </c>
    </row>
    <row r="592" spans="1:16" x14ac:dyDescent="0.2">
      <c r="A592">
        <v>6</v>
      </c>
      <c r="B592" t="s">
        <v>16</v>
      </c>
      <c r="C592">
        <v>11</v>
      </c>
      <c r="D592" t="s">
        <v>17</v>
      </c>
      <c r="E592">
        <v>2</v>
      </c>
      <c r="F592" t="s">
        <v>18</v>
      </c>
      <c r="G592">
        <v>19</v>
      </c>
      <c r="H592" t="s">
        <v>35</v>
      </c>
      <c r="I592">
        <v>494</v>
      </c>
      <c r="J592" t="s">
        <v>38</v>
      </c>
      <c r="K592">
        <v>1</v>
      </c>
      <c r="L592" t="s">
        <v>21</v>
      </c>
      <c r="M592">
        <v>1995</v>
      </c>
      <c r="N592">
        <v>14919.8987526574</v>
      </c>
      <c r="O592">
        <v>18518.9458124507</v>
      </c>
      <c r="P592">
        <v>11487.679273186401</v>
      </c>
    </row>
    <row r="593" spans="1:16" x14ac:dyDescent="0.2">
      <c r="A593">
        <v>6</v>
      </c>
      <c r="B593" t="s">
        <v>16</v>
      </c>
      <c r="C593">
        <v>11</v>
      </c>
      <c r="D593" t="s">
        <v>17</v>
      </c>
      <c r="E593">
        <v>2</v>
      </c>
      <c r="F593" t="s">
        <v>18</v>
      </c>
      <c r="G593">
        <v>19</v>
      </c>
      <c r="H593" t="s">
        <v>35</v>
      </c>
      <c r="I593">
        <v>494</v>
      </c>
      <c r="J593" t="s">
        <v>38</v>
      </c>
      <c r="K593">
        <v>1</v>
      </c>
      <c r="L593" t="s">
        <v>21</v>
      </c>
      <c r="M593">
        <v>1996</v>
      </c>
      <c r="N593">
        <v>15465.307666425801</v>
      </c>
      <c r="O593">
        <v>19160.0683283123</v>
      </c>
      <c r="P593">
        <v>11921.01984176</v>
      </c>
    </row>
    <row r="594" spans="1:16" x14ac:dyDescent="0.2">
      <c r="A594">
        <v>6</v>
      </c>
      <c r="B594" t="s">
        <v>16</v>
      </c>
      <c r="C594">
        <v>11</v>
      </c>
      <c r="D594" t="s">
        <v>17</v>
      </c>
      <c r="E594">
        <v>2</v>
      </c>
      <c r="F594" t="s">
        <v>18</v>
      </c>
      <c r="G594">
        <v>19</v>
      </c>
      <c r="H594" t="s">
        <v>35</v>
      </c>
      <c r="I594">
        <v>494</v>
      </c>
      <c r="J594" t="s">
        <v>38</v>
      </c>
      <c r="K594">
        <v>1</v>
      </c>
      <c r="L594" t="s">
        <v>21</v>
      </c>
      <c r="M594">
        <v>1997</v>
      </c>
      <c r="N594">
        <v>16201.6499484669</v>
      </c>
      <c r="O594">
        <v>20059.801456361001</v>
      </c>
      <c r="P594">
        <v>12472.7525436135</v>
      </c>
    </row>
    <row r="595" spans="1:16" x14ac:dyDescent="0.2">
      <c r="A595">
        <v>6</v>
      </c>
      <c r="B595" t="s">
        <v>16</v>
      </c>
      <c r="C595">
        <v>11</v>
      </c>
      <c r="D595" t="s">
        <v>17</v>
      </c>
      <c r="E595">
        <v>2</v>
      </c>
      <c r="F595" t="s">
        <v>18</v>
      </c>
      <c r="G595">
        <v>19</v>
      </c>
      <c r="H595" t="s">
        <v>35</v>
      </c>
      <c r="I595">
        <v>494</v>
      </c>
      <c r="J595" t="s">
        <v>38</v>
      </c>
      <c r="K595">
        <v>1</v>
      </c>
      <c r="L595" t="s">
        <v>21</v>
      </c>
      <c r="M595">
        <v>1998</v>
      </c>
      <c r="N595">
        <v>17033.199451295899</v>
      </c>
      <c r="O595">
        <v>21120.381779573901</v>
      </c>
      <c r="P595">
        <v>13096.4815310213</v>
      </c>
    </row>
    <row r="596" spans="1:16" x14ac:dyDescent="0.2">
      <c r="A596">
        <v>6</v>
      </c>
      <c r="B596" t="s">
        <v>16</v>
      </c>
      <c r="C596">
        <v>11</v>
      </c>
      <c r="D596" t="s">
        <v>17</v>
      </c>
      <c r="E596">
        <v>2</v>
      </c>
      <c r="F596" t="s">
        <v>18</v>
      </c>
      <c r="G596">
        <v>19</v>
      </c>
      <c r="H596" t="s">
        <v>35</v>
      </c>
      <c r="I596">
        <v>494</v>
      </c>
      <c r="J596" t="s">
        <v>38</v>
      </c>
      <c r="K596">
        <v>1</v>
      </c>
      <c r="L596" t="s">
        <v>21</v>
      </c>
      <c r="M596">
        <v>1999</v>
      </c>
      <c r="N596">
        <v>17930.229639573099</v>
      </c>
      <c r="O596">
        <v>22271.072122037102</v>
      </c>
      <c r="P596">
        <v>13768.2807936605</v>
      </c>
    </row>
    <row r="597" spans="1:16" x14ac:dyDescent="0.2">
      <c r="A597">
        <v>6</v>
      </c>
      <c r="B597" t="s">
        <v>16</v>
      </c>
      <c r="C597">
        <v>11</v>
      </c>
      <c r="D597" t="s">
        <v>17</v>
      </c>
      <c r="E597">
        <v>2</v>
      </c>
      <c r="F597" t="s">
        <v>18</v>
      </c>
      <c r="G597">
        <v>19</v>
      </c>
      <c r="H597" t="s">
        <v>35</v>
      </c>
      <c r="I597">
        <v>494</v>
      </c>
      <c r="J597" t="s">
        <v>38</v>
      </c>
      <c r="K597">
        <v>1</v>
      </c>
      <c r="L597" t="s">
        <v>21</v>
      </c>
      <c r="M597">
        <v>2000</v>
      </c>
      <c r="N597">
        <v>18851.480977159099</v>
      </c>
      <c r="O597">
        <v>23465.859992865699</v>
      </c>
      <c r="P597">
        <v>14458.1617807526</v>
      </c>
    </row>
    <row r="598" spans="1:16" x14ac:dyDescent="0.2">
      <c r="A598">
        <v>6</v>
      </c>
      <c r="B598" t="s">
        <v>16</v>
      </c>
      <c r="C598">
        <v>11</v>
      </c>
      <c r="D598" t="s">
        <v>17</v>
      </c>
      <c r="E598">
        <v>2</v>
      </c>
      <c r="F598" t="s">
        <v>18</v>
      </c>
      <c r="G598">
        <v>19</v>
      </c>
      <c r="H598" t="s">
        <v>35</v>
      </c>
      <c r="I598">
        <v>494</v>
      </c>
      <c r="J598" t="s">
        <v>38</v>
      </c>
      <c r="K598">
        <v>1</v>
      </c>
      <c r="L598" t="s">
        <v>21</v>
      </c>
      <c r="M598">
        <v>2001</v>
      </c>
      <c r="N598">
        <v>19561.459426966801</v>
      </c>
      <c r="O598">
        <v>24310.8819508003</v>
      </c>
      <c r="P598">
        <v>15062.8063103278</v>
      </c>
    </row>
    <row r="599" spans="1:16" x14ac:dyDescent="0.2">
      <c r="A599">
        <v>6</v>
      </c>
      <c r="B599" t="s">
        <v>16</v>
      </c>
      <c r="C599">
        <v>11</v>
      </c>
      <c r="D599" t="s">
        <v>17</v>
      </c>
      <c r="E599">
        <v>2</v>
      </c>
      <c r="F599" t="s">
        <v>18</v>
      </c>
      <c r="G599">
        <v>19</v>
      </c>
      <c r="H599" t="s">
        <v>35</v>
      </c>
      <c r="I599">
        <v>494</v>
      </c>
      <c r="J599" t="s">
        <v>38</v>
      </c>
      <c r="K599">
        <v>1</v>
      </c>
      <c r="L599" t="s">
        <v>21</v>
      </c>
      <c r="M599">
        <v>2002</v>
      </c>
      <c r="N599">
        <v>20264.654114476602</v>
      </c>
      <c r="O599">
        <v>25181.8998741957</v>
      </c>
      <c r="P599">
        <v>15634.039580775399</v>
      </c>
    </row>
    <row r="600" spans="1:16" x14ac:dyDescent="0.2">
      <c r="A600">
        <v>6</v>
      </c>
      <c r="B600" t="s">
        <v>16</v>
      </c>
      <c r="C600">
        <v>11</v>
      </c>
      <c r="D600" t="s">
        <v>17</v>
      </c>
      <c r="E600">
        <v>2</v>
      </c>
      <c r="F600" t="s">
        <v>18</v>
      </c>
      <c r="G600">
        <v>19</v>
      </c>
      <c r="H600" t="s">
        <v>35</v>
      </c>
      <c r="I600">
        <v>494</v>
      </c>
      <c r="J600" t="s">
        <v>38</v>
      </c>
      <c r="K600">
        <v>1</v>
      </c>
      <c r="L600" t="s">
        <v>21</v>
      </c>
      <c r="M600">
        <v>2003</v>
      </c>
      <c r="N600">
        <v>20761.3567574726</v>
      </c>
      <c r="O600">
        <v>25793.8430624865</v>
      </c>
      <c r="P600">
        <v>16047.368320530801</v>
      </c>
    </row>
    <row r="601" spans="1:16" x14ac:dyDescent="0.2">
      <c r="A601">
        <v>6</v>
      </c>
      <c r="B601" t="s">
        <v>16</v>
      </c>
      <c r="C601">
        <v>11</v>
      </c>
      <c r="D601" t="s">
        <v>17</v>
      </c>
      <c r="E601">
        <v>2</v>
      </c>
      <c r="F601" t="s">
        <v>18</v>
      </c>
      <c r="G601">
        <v>19</v>
      </c>
      <c r="H601" t="s">
        <v>35</v>
      </c>
      <c r="I601">
        <v>494</v>
      </c>
      <c r="J601" t="s">
        <v>38</v>
      </c>
      <c r="K601">
        <v>1</v>
      </c>
      <c r="L601" t="s">
        <v>21</v>
      </c>
      <c r="M601">
        <v>2004</v>
      </c>
      <c r="N601">
        <v>21024.163149992601</v>
      </c>
      <c r="O601">
        <v>26216.880303094898</v>
      </c>
      <c r="P601">
        <v>16284.5693088237</v>
      </c>
    </row>
    <row r="602" spans="1:16" x14ac:dyDescent="0.2">
      <c r="A602">
        <v>6</v>
      </c>
      <c r="B602" t="s">
        <v>16</v>
      </c>
      <c r="C602">
        <v>11</v>
      </c>
      <c r="D602" t="s">
        <v>17</v>
      </c>
      <c r="E602">
        <v>2</v>
      </c>
      <c r="F602" t="s">
        <v>18</v>
      </c>
      <c r="G602">
        <v>19</v>
      </c>
      <c r="H602" t="s">
        <v>35</v>
      </c>
      <c r="I602">
        <v>494</v>
      </c>
      <c r="J602" t="s">
        <v>38</v>
      </c>
      <c r="K602">
        <v>1</v>
      </c>
      <c r="L602" t="s">
        <v>21</v>
      </c>
      <c r="M602">
        <v>2005</v>
      </c>
      <c r="N602">
        <v>21081.527672530199</v>
      </c>
      <c r="O602">
        <v>26403.7641493628</v>
      </c>
      <c r="P602">
        <v>16276.7078626274</v>
      </c>
    </row>
    <row r="603" spans="1:16" x14ac:dyDescent="0.2">
      <c r="A603">
        <v>6</v>
      </c>
      <c r="B603" t="s">
        <v>16</v>
      </c>
      <c r="C603">
        <v>11</v>
      </c>
      <c r="D603" t="s">
        <v>17</v>
      </c>
      <c r="E603">
        <v>2</v>
      </c>
      <c r="F603" t="s">
        <v>18</v>
      </c>
      <c r="G603">
        <v>19</v>
      </c>
      <c r="H603" t="s">
        <v>35</v>
      </c>
      <c r="I603">
        <v>494</v>
      </c>
      <c r="J603" t="s">
        <v>38</v>
      </c>
      <c r="K603">
        <v>1</v>
      </c>
      <c r="L603" t="s">
        <v>21</v>
      </c>
      <c r="M603">
        <v>2006</v>
      </c>
      <c r="N603">
        <v>21691.118963600398</v>
      </c>
      <c r="O603">
        <v>27018.024666036901</v>
      </c>
      <c r="P603">
        <v>16855.335563132601</v>
      </c>
    </row>
    <row r="604" spans="1:16" x14ac:dyDescent="0.2">
      <c r="A604">
        <v>6</v>
      </c>
      <c r="B604" t="s">
        <v>16</v>
      </c>
      <c r="C604">
        <v>11</v>
      </c>
      <c r="D604" t="s">
        <v>17</v>
      </c>
      <c r="E604">
        <v>2</v>
      </c>
      <c r="F604" t="s">
        <v>18</v>
      </c>
      <c r="G604">
        <v>19</v>
      </c>
      <c r="H604" t="s">
        <v>35</v>
      </c>
      <c r="I604">
        <v>494</v>
      </c>
      <c r="J604" t="s">
        <v>38</v>
      </c>
      <c r="K604">
        <v>1</v>
      </c>
      <c r="L604" t="s">
        <v>21</v>
      </c>
      <c r="M604">
        <v>2007</v>
      </c>
      <c r="N604">
        <v>21971.152198640299</v>
      </c>
      <c r="O604">
        <v>27403.961300127601</v>
      </c>
      <c r="P604">
        <v>17100.789562738701</v>
      </c>
    </row>
    <row r="605" spans="1:16" x14ac:dyDescent="0.2">
      <c r="A605">
        <v>6</v>
      </c>
      <c r="B605" t="s">
        <v>16</v>
      </c>
      <c r="C605">
        <v>11</v>
      </c>
      <c r="D605" t="s">
        <v>17</v>
      </c>
      <c r="E605">
        <v>2</v>
      </c>
      <c r="F605" t="s">
        <v>18</v>
      </c>
      <c r="G605">
        <v>19</v>
      </c>
      <c r="H605" t="s">
        <v>35</v>
      </c>
      <c r="I605">
        <v>494</v>
      </c>
      <c r="J605" t="s">
        <v>38</v>
      </c>
      <c r="K605">
        <v>1</v>
      </c>
      <c r="L605" t="s">
        <v>21</v>
      </c>
      <c r="M605">
        <v>2008</v>
      </c>
      <c r="N605">
        <v>22261.559019625998</v>
      </c>
      <c r="O605">
        <v>27833.702861237001</v>
      </c>
      <c r="P605">
        <v>17359.971033243</v>
      </c>
    </row>
    <row r="606" spans="1:16" x14ac:dyDescent="0.2">
      <c r="A606">
        <v>6</v>
      </c>
      <c r="B606" t="s">
        <v>16</v>
      </c>
      <c r="C606">
        <v>11</v>
      </c>
      <c r="D606" t="s">
        <v>17</v>
      </c>
      <c r="E606">
        <v>2</v>
      </c>
      <c r="F606" t="s">
        <v>18</v>
      </c>
      <c r="G606">
        <v>19</v>
      </c>
      <c r="H606" t="s">
        <v>35</v>
      </c>
      <c r="I606">
        <v>494</v>
      </c>
      <c r="J606" t="s">
        <v>38</v>
      </c>
      <c r="K606">
        <v>1</v>
      </c>
      <c r="L606" t="s">
        <v>21</v>
      </c>
      <c r="M606">
        <v>2009</v>
      </c>
      <c r="N606">
        <v>22573.477986104601</v>
      </c>
      <c r="O606">
        <v>28220.055681121201</v>
      </c>
      <c r="P606">
        <v>17597.815431091702</v>
      </c>
    </row>
    <row r="607" spans="1:16" x14ac:dyDescent="0.2">
      <c r="A607">
        <v>6</v>
      </c>
      <c r="B607" t="s">
        <v>16</v>
      </c>
      <c r="C607">
        <v>11</v>
      </c>
      <c r="D607" t="s">
        <v>17</v>
      </c>
      <c r="E607">
        <v>2</v>
      </c>
      <c r="F607" t="s">
        <v>18</v>
      </c>
      <c r="G607">
        <v>19</v>
      </c>
      <c r="H607" t="s">
        <v>35</v>
      </c>
      <c r="I607">
        <v>494</v>
      </c>
      <c r="J607" t="s">
        <v>38</v>
      </c>
      <c r="K607">
        <v>1</v>
      </c>
      <c r="L607" t="s">
        <v>21</v>
      </c>
      <c r="M607">
        <v>2010</v>
      </c>
      <c r="N607">
        <v>22916.1774637495</v>
      </c>
      <c r="O607">
        <v>28749.173725186702</v>
      </c>
      <c r="P607">
        <v>17856.010551106901</v>
      </c>
    </row>
    <row r="608" spans="1:16" x14ac:dyDescent="0.2">
      <c r="A608">
        <v>6</v>
      </c>
      <c r="B608" t="s">
        <v>16</v>
      </c>
      <c r="C608">
        <v>11</v>
      </c>
      <c r="D608" t="s">
        <v>17</v>
      </c>
      <c r="E608">
        <v>2</v>
      </c>
      <c r="F608" t="s">
        <v>18</v>
      </c>
      <c r="G608">
        <v>19</v>
      </c>
      <c r="H608" t="s">
        <v>35</v>
      </c>
      <c r="I608">
        <v>494</v>
      </c>
      <c r="J608" t="s">
        <v>38</v>
      </c>
      <c r="K608">
        <v>1</v>
      </c>
      <c r="L608" t="s">
        <v>21</v>
      </c>
      <c r="M608">
        <v>2011</v>
      </c>
      <c r="N608">
        <v>23174.592678479301</v>
      </c>
      <c r="O608">
        <v>29020.8208438933</v>
      </c>
      <c r="P608">
        <v>18068.622280192601</v>
      </c>
    </row>
    <row r="609" spans="1:16" x14ac:dyDescent="0.2">
      <c r="A609">
        <v>6</v>
      </c>
      <c r="B609" t="s">
        <v>16</v>
      </c>
      <c r="C609">
        <v>11</v>
      </c>
      <c r="D609" t="s">
        <v>17</v>
      </c>
      <c r="E609">
        <v>2</v>
      </c>
      <c r="F609" t="s">
        <v>18</v>
      </c>
      <c r="G609">
        <v>19</v>
      </c>
      <c r="H609" t="s">
        <v>35</v>
      </c>
      <c r="I609">
        <v>494</v>
      </c>
      <c r="J609" t="s">
        <v>38</v>
      </c>
      <c r="K609">
        <v>1</v>
      </c>
      <c r="L609" t="s">
        <v>21</v>
      </c>
      <c r="M609">
        <v>2012</v>
      </c>
      <c r="N609">
        <v>23383.197806441702</v>
      </c>
      <c r="O609">
        <v>29303.012734533801</v>
      </c>
      <c r="P609">
        <v>18240.786686768799</v>
      </c>
    </row>
    <row r="610" spans="1:16" x14ac:dyDescent="0.2">
      <c r="A610">
        <v>6</v>
      </c>
      <c r="B610" t="s">
        <v>16</v>
      </c>
      <c r="C610">
        <v>11</v>
      </c>
      <c r="D610" t="s">
        <v>17</v>
      </c>
      <c r="E610">
        <v>2</v>
      </c>
      <c r="F610" t="s">
        <v>18</v>
      </c>
      <c r="G610">
        <v>19</v>
      </c>
      <c r="H610" t="s">
        <v>35</v>
      </c>
      <c r="I610">
        <v>494</v>
      </c>
      <c r="J610" t="s">
        <v>38</v>
      </c>
      <c r="K610">
        <v>1</v>
      </c>
      <c r="L610" t="s">
        <v>21</v>
      </c>
      <c r="M610">
        <v>2013</v>
      </c>
      <c r="N610">
        <v>23630.289474698999</v>
      </c>
      <c r="O610">
        <v>29663.402479300599</v>
      </c>
      <c r="P610">
        <v>18381.4478688048</v>
      </c>
    </row>
    <row r="611" spans="1:16" x14ac:dyDescent="0.2">
      <c r="A611">
        <v>6</v>
      </c>
      <c r="B611" t="s">
        <v>16</v>
      </c>
      <c r="C611">
        <v>11</v>
      </c>
      <c r="D611" t="s">
        <v>17</v>
      </c>
      <c r="E611">
        <v>2</v>
      </c>
      <c r="F611" t="s">
        <v>18</v>
      </c>
      <c r="G611">
        <v>19</v>
      </c>
      <c r="H611" t="s">
        <v>35</v>
      </c>
      <c r="I611">
        <v>494</v>
      </c>
      <c r="J611" t="s">
        <v>38</v>
      </c>
      <c r="K611">
        <v>1</v>
      </c>
      <c r="L611" t="s">
        <v>21</v>
      </c>
      <c r="M611">
        <v>2014</v>
      </c>
      <c r="N611">
        <v>24004.239408970901</v>
      </c>
      <c r="O611">
        <v>30233.0828128014</v>
      </c>
      <c r="P611">
        <v>18625.256321233701</v>
      </c>
    </row>
    <row r="612" spans="1:16" x14ac:dyDescent="0.2">
      <c r="A612">
        <v>6</v>
      </c>
      <c r="B612" t="s">
        <v>16</v>
      </c>
      <c r="C612">
        <v>11</v>
      </c>
      <c r="D612" t="s">
        <v>17</v>
      </c>
      <c r="E612">
        <v>2</v>
      </c>
      <c r="F612" t="s">
        <v>18</v>
      </c>
      <c r="G612">
        <v>19</v>
      </c>
      <c r="H612" t="s">
        <v>35</v>
      </c>
      <c r="I612">
        <v>494</v>
      </c>
      <c r="J612" t="s">
        <v>38</v>
      </c>
      <c r="K612">
        <v>1</v>
      </c>
      <c r="L612" t="s">
        <v>21</v>
      </c>
      <c r="M612">
        <v>2015</v>
      </c>
      <c r="N612">
        <v>24592.065985765399</v>
      </c>
      <c r="O612">
        <v>31060.457965834401</v>
      </c>
      <c r="P612">
        <v>19071.650607274099</v>
      </c>
    </row>
    <row r="613" spans="1:16" x14ac:dyDescent="0.2">
      <c r="A613">
        <v>6</v>
      </c>
      <c r="B613" t="s">
        <v>16</v>
      </c>
      <c r="C613">
        <v>11</v>
      </c>
      <c r="D613" t="s">
        <v>17</v>
      </c>
      <c r="E613">
        <v>2</v>
      </c>
      <c r="F613" t="s">
        <v>18</v>
      </c>
      <c r="G613">
        <v>19</v>
      </c>
      <c r="H613" t="s">
        <v>35</v>
      </c>
      <c r="I613">
        <v>494</v>
      </c>
      <c r="J613" t="s">
        <v>38</v>
      </c>
      <c r="K613">
        <v>1</v>
      </c>
      <c r="L613" t="s">
        <v>21</v>
      </c>
      <c r="M613">
        <v>2016</v>
      </c>
      <c r="N613">
        <v>25275.6996600042</v>
      </c>
      <c r="O613">
        <v>31731.511884702599</v>
      </c>
      <c r="P613">
        <v>19622.7019593648</v>
      </c>
    </row>
    <row r="614" spans="1:16" x14ac:dyDescent="0.2">
      <c r="A614">
        <v>6</v>
      </c>
      <c r="B614" t="s">
        <v>16</v>
      </c>
      <c r="C614">
        <v>11</v>
      </c>
      <c r="D614" t="s">
        <v>17</v>
      </c>
      <c r="E614">
        <v>2</v>
      </c>
      <c r="F614" t="s">
        <v>18</v>
      </c>
      <c r="G614">
        <v>19</v>
      </c>
      <c r="H614" t="s">
        <v>35</v>
      </c>
      <c r="I614">
        <v>494</v>
      </c>
      <c r="J614" t="s">
        <v>38</v>
      </c>
      <c r="K614">
        <v>1</v>
      </c>
      <c r="L614" t="s">
        <v>21</v>
      </c>
      <c r="M614">
        <v>2017</v>
      </c>
      <c r="N614">
        <v>25933.624708599302</v>
      </c>
      <c r="O614">
        <v>32487.6764521933</v>
      </c>
      <c r="P614">
        <v>20248.467726137002</v>
      </c>
    </row>
    <row r="615" spans="1:16" x14ac:dyDescent="0.2">
      <c r="A615">
        <v>6</v>
      </c>
      <c r="B615" t="s">
        <v>16</v>
      </c>
      <c r="C615">
        <v>11</v>
      </c>
      <c r="D615" t="s">
        <v>17</v>
      </c>
      <c r="E615">
        <v>2</v>
      </c>
      <c r="F615" t="s">
        <v>18</v>
      </c>
      <c r="G615">
        <v>19</v>
      </c>
      <c r="H615" t="s">
        <v>35</v>
      </c>
      <c r="I615">
        <v>494</v>
      </c>
      <c r="J615" t="s">
        <v>38</v>
      </c>
      <c r="K615">
        <v>1</v>
      </c>
      <c r="L615" t="s">
        <v>21</v>
      </c>
      <c r="M615">
        <v>2018</v>
      </c>
      <c r="N615">
        <v>26754.938289111298</v>
      </c>
      <c r="O615">
        <v>33468.598550902498</v>
      </c>
      <c r="P615">
        <v>20871.230659223402</v>
      </c>
    </row>
    <row r="616" spans="1:16" x14ac:dyDescent="0.2">
      <c r="A616">
        <v>6</v>
      </c>
      <c r="B616" t="s">
        <v>16</v>
      </c>
      <c r="C616">
        <v>11</v>
      </c>
      <c r="D616" t="s">
        <v>17</v>
      </c>
      <c r="E616">
        <v>2</v>
      </c>
      <c r="F616" t="s">
        <v>18</v>
      </c>
      <c r="G616">
        <v>19</v>
      </c>
      <c r="H616" t="s">
        <v>35</v>
      </c>
      <c r="I616">
        <v>494</v>
      </c>
      <c r="J616" t="s">
        <v>38</v>
      </c>
      <c r="K616">
        <v>1</v>
      </c>
      <c r="L616" t="s">
        <v>21</v>
      </c>
      <c r="M616">
        <v>2019</v>
      </c>
      <c r="N616">
        <v>27879.939792505</v>
      </c>
      <c r="O616">
        <v>34843.279698384897</v>
      </c>
      <c r="P616">
        <v>21712.052464828401</v>
      </c>
    </row>
    <row r="617" spans="1:16" x14ac:dyDescent="0.2">
      <c r="A617">
        <v>6</v>
      </c>
      <c r="B617" t="s">
        <v>16</v>
      </c>
      <c r="C617">
        <v>11</v>
      </c>
      <c r="D617" t="s">
        <v>17</v>
      </c>
      <c r="E617">
        <v>2</v>
      </c>
      <c r="F617" t="s">
        <v>18</v>
      </c>
      <c r="G617">
        <v>19</v>
      </c>
      <c r="H617" t="s">
        <v>35</v>
      </c>
      <c r="I617">
        <v>494</v>
      </c>
      <c r="J617" t="s">
        <v>38</v>
      </c>
      <c r="K617">
        <v>1</v>
      </c>
      <c r="L617" t="s">
        <v>21</v>
      </c>
      <c r="M617">
        <v>2020</v>
      </c>
      <c r="N617">
        <v>29066.273942962602</v>
      </c>
      <c r="O617">
        <v>36524.693965873797</v>
      </c>
      <c r="P617">
        <v>22482.568536485302</v>
      </c>
    </row>
    <row r="618" spans="1:16" x14ac:dyDescent="0.2">
      <c r="A618">
        <v>6</v>
      </c>
      <c r="B618" t="s">
        <v>16</v>
      </c>
      <c r="C618">
        <v>11</v>
      </c>
      <c r="D618" t="s">
        <v>17</v>
      </c>
      <c r="E618">
        <v>2</v>
      </c>
      <c r="F618" t="s">
        <v>18</v>
      </c>
      <c r="G618">
        <v>19</v>
      </c>
      <c r="H618" t="s">
        <v>35</v>
      </c>
      <c r="I618">
        <v>494</v>
      </c>
      <c r="J618" t="s">
        <v>38</v>
      </c>
      <c r="K618">
        <v>1</v>
      </c>
      <c r="L618" t="s">
        <v>21</v>
      </c>
      <c r="M618">
        <v>2021</v>
      </c>
      <c r="N618">
        <v>30655.792563324299</v>
      </c>
      <c r="O618">
        <v>38561.983898784099</v>
      </c>
      <c r="P618">
        <v>23997.881100183298</v>
      </c>
    </row>
    <row r="619" spans="1:16" x14ac:dyDescent="0.2">
      <c r="A619">
        <v>6</v>
      </c>
      <c r="B619" t="s">
        <v>16</v>
      </c>
      <c r="C619">
        <v>11</v>
      </c>
      <c r="D619" t="s">
        <v>17</v>
      </c>
      <c r="E619">
        <v>2</v>
      </c>
      <c r="F619" t="s">
        <v>18</v>
      </c>
      <c r="G619">
        <v>20</v>
      </c>
      <c r="H619" t="s">
        <v>36</v>
      </c>
      <c r="I619">
        <v>494</v>
      </c>
      <c r="J619" t="s">
        <v>38</v>
      </c>
      <c r="K619">
        <v>1</v>
      </c>
      <c r="L619" t="s">
        <v>21</v>
      </c>
      <c r="M619">
        <v>1990</v>
      </c>
      <c r="N619">
        <v>9379.6725160713704</v>
      </c>
      <c r="O619">
        <v>12150.9625330984</v>
      </c>
      <c r="P619">
        <v>7223.4533300544099</v>
      </c>
    </row>
    <row r="620" spans="1:16" x14ac:dyDescent="0.2">
      <c r="A620">
        <v>6</v>
      </c>
      <c r="B620" t="s">
        <v>16</v>
      </c>
      <c r="C620">
        <v>11</v>
      </c>
      <c r="D620" t="s">
        <v>17</v>
      </c>
      <c r="E620">
        <v>2</v>
      </c>
      <c r="F620" t="s">
        <v>18</v>
      </c>
      <c r="G620">
        <v>20</v>
      </c>
      <c r="H620" t="s">
        <v>36</v>
      </c>
      <c r="I620">
        <v>494</v>
      </c>
      <c r="J620" t="s">
        <v>38</v>
      </c>
      <c r="K620">
        <v>1</v>
      </c>
      <c r="L620" t="s">
        <v>21</v>
      </c>
      <c r="M620">
        <v>1991</v>
      </c>
      <c r="N620">
        <v>9804.1746648508306</v>
      </c>
      <c r="O620">
        <v>12637.5798530458</v>
      </c>
      <c r="P620">
        <v>7604.1685622906698</v>
      </c>
    </row>
    <row r="621" spans="1:16" x14ac:dyDescent="0.2">
      <c r="A621">
        <v>6</v>
      </c>
      <c r="B621" t="s">
        <v>16</v>
      </c>
      <c r="C621">
        <v>11</v>
      </c>
      <c r="D621" t="s">
        <v>17</v>
      </c>
      <c r="E621">
        <v>2</v>
      </c>
      <c r="F621" t="s">
        <v>18</v>
      </c>
      <c r="G621">
        <v>20</v>
      </c>
      <c r="H621" t="s">
        <v>36</v>
      </c>
      <c r="I621">
        <v>494</v>
      </c>
      <c r="J621" t="s">
        <v>38</v>
      </c>
      <c r="K621">
        <v>1</v>
      </c>
      <c r="L621" t="s">
        <v>21</v>
      </c>
      <c r="M621">
        <v>1992</v>
      </c>
      <c r="N621">
        <v>10286.587963207499</v>
      </c>
      <c r="O621">
        <v>13136.818298024</v>
      </c>
      <c r="P621">
        <v>8006.5354093379201</v>
      </c>
    </row>
    <row r="622" spans="1:16" x14ac:dyDescent="0.2">
      <c r="A622">
        <v>6</v>
      </c>
      <c r="B622" t="s">
        <v>16</v>
      </c>
      <c r="C622">
        <v>11</v>
      </c>
      <c r="D622" t="s">
        <v>17</v>
      </c>
      <c r="E622">
        <v>2</v>
      </c>
      <c r="F622" t="s">
        <v>18</v>
      </c>
      <c r="G622">
        <v>20</v>
      </c>
      <c r="H622" t="s">
        <v>36</v>
      </c>
      <c r="I622">
        <v>494</v>
      </c>
      <c r="J622" t="s">
        <v>38</v>
      </c>
      <c r="K622">
        <v>1</v>
      </c>
      <c r="L622" t="s">
        <v>21</v>
      </c>
      <c r="M622">
        <v>1993</v>
      </c>
      <c r="N622">
        <v>10813.730629293301</v>
      </c>
      <c r="O622">
        <v>13792.2237023578</v>
      </c>
      <c r="P622">
        <v>8467.0341315612804</v>
      </c>
    </row>
    <row r="623" spans="1:16" x14ac:dyDescent="0.2">
      <c r="A623">
        <v>6</v>
      </c>
      <c r="B623" t="s">
        <v>16</v>
      </c>
      <c r="C623">
        <v>11</v>
      </c>
      <c r="D623" t="s">
        <v>17</v>
      </c>
      <c r="E623">
        <v>2</v>
      </c>
      <c r="F623" t="s">
        <v>18</v>
      </c>
      <c r="G623">
        <v>20</v>
      </c>
      <c r="H623" t="s">
        <v>36</v>
      </c>
      <c r="I623">
        <v>494</v>
      </c>
      <c r="J623" t="s">
        <v>38</v>
      </c>
      <c r="K623">
        <v>1</v>
      </c>
      <c r="L623" t="s">
        <v>21</v>
      </c>
      <c r="M623">
        <v>1994</v>
      </c>
      <c r="N623">
        <v>11373.0121473569</v>
      </c>
      <c r="O623">
        <v>14481.9141612436</v>
      </c>
      <c r="P623">
        <v>8917.1829011349491</v>
      </c>
    </row>
    <row r="624" spans="1:16" x14ac:dyDescent="0.2">
      <c r="A624">
        <v>6</v>
      </c>
      <c r="B624" t="s">
        <v>16</v>
      </c>
      <c r="C624">
        <v>11</v>
      </c>
      <c r="D624" t="s">
        <v>17</v>
      </c>
      <c r="E624">
        <v>2</v>
      </c>
      <c r="F624" t="s">
        <v>18</v>
      </c>
      <c r="G624">
        <v>20</v>
      </c>
      <c r="H624" t="s">
        <v>36</v>
      </c>
      <c r="I624">
        <v>494</v>
      </c>
      <c r="J624" t="s">
        <v>38</v>
      </c>
      <c r="K624">
        <v>1</v>
      </c>
      <c r="L624" t="s">
        <v>21</v>
      </c>
      <c r="M624">
        <v>1995</v>
      </c>
      <c r="N624">
        <v>11957.857470262999</v>
      </c>
      <c r="O624">
        <v>15199.8788606082</v>
      </c>
      <c r="P624">
        <v>9383.94415128732</v>
      </c>
    </row>
    <row r="625" spans="1:16" x14ac:dyDescent="0.2">
      <c r="A625">
        <v>6</v>
      </c>
      <c r="B625" t="s">
        <v>16</v>
      </c>
      <c r="C625">
        <v>11</v>
      </c>
      <c r="D625" t="s">
        <v>17</v>
      </c>
      <c r="E625">
        <v>2</v>
      </c>
      <c r="F625" t="s">
        <v>18</v>
      </c>
      <c r="G625">
        <v>20</v>
      </c>
      <c r="H625" t="s">
        <v>36</v>
      </c>
      <c r="I625">
        <v>494</v>
      </c>
      <c r="J625" t="s">
        <v>38</v>
      </c>
      <c r="K625">
        <v>1</v>
      </c>
      <c r="L625" t="s">
        <v>21</v>
      </c>
      <c r="M625">
        <v>1996</v>
      </c>
      <c r="N625">
        <v>12560.2760775721</v>
      </c>
      <c r="O625">
        <v>15897.7600744764</v>
      </c>
      <c r="P625">
        <v>9874.8922872993498</v>
      </c>
    </row>
    <row r="626" spans="1:16" x14ac:dyDescent="0.2">
      <c r="A626">
        <v>6</v>
      </c>
      <c r="B626" t="s">
        <v>16</v>
      </c>
      <c r="C626">
        <v>11</v>
      </c>
      <c r="D626" t="s">
        <v>17</v>
      </c>
      <c r="E626">
        <v>2</v>
      </c>
      <c r="F626" t="s">
        <v>18</v>
      </c>
      <c r="G626">
        <v>20</v>
      </c>
      <c r="H626" t="s">
        <v>36</v>
      </c>
      <c r="I626">
        <v>494</v>
      </c>
      <c r="J626" t="s">
        <v>38</v>
      </c>
      <c r="K626">
        <v>1</v>
      </c>
      <c r="L626" t="s">
        <v>21</v>
      </c>
      <c r="M626">
        <v>1997</v>
      </c>
      <c r="N626">
        <v>13261.7406718526</v>
      </c>
      <c r="O626">
        <v>16765.964073958701</v>
      </c>
      <c r="P626">
        <v>10433.771214373999</v>
      </c>
    </row>
    <row r="627" spans="1:16" x14ac:dyDescent="0.2">
      <c r="A627">
        <v>6</v>
      </c>
      <c r="B627" t="s">
        <v>16</v>
      </c>
      <c r="C627">
        <v>11</v>
      </c>
      <c r="D627" t="s">
        <v>17</v>
      </c>
      <c r="E627">
        <v>2</v>
      </c>
      <c r="F627" t="s">
        <v>18</v>
      </c>
      <c r="G627">
        <v>20</v>
      </c>
      <c r="H627" t="s">
        <v>36</v>
      </c>
      <c r="I627">
        <v>494</v>
      </c>
      <c r="J627" t="s">
        <v>38</v>
      </c>
      <c r="K627">
        <v>1</v>
      </c>
      <c r="L627" t="s">
        <v>21</v>
      </c>
      <c r="M627">
        <v>1998</v>
      </c>
      <c r="N627">
        <v>13991.751092488999</v>
      </c>
      <c r="O627">
        <v>17692.176956034298</v>
      </c>
      <c r="P627">
        <v>11010.9500925707</v>
      </c>
    </row>
    <row r="628" spans="1:16" x14ac:dyDescent="0.2">
      <c r="A628">
        <v>6</v>
      </c>
      <c r="B628" t="s">
        <v>16</v>
      </c>
      <c r="C628">
        <v>11</v>
      </c>
      <c r="D628" t="s">
        <v>17</v>
      </c>
      <c r="E628">
        <v>2</v>
      </c>
      <c r="F628" t="s">
        <v>18</v>
      </c>
      <c r="G628">
        <v>20</v>
      </c>
      <c r="H628" t="s">
        <v>36</v>
      </c>
      <c r="I628">
        <v>494</v>
      </c>
      <c r="J628" t="s">
        <v>38</v>
      </c>
      <c r="K628">
        <v>1</v>
      </c>
      <c r="L628" t="s">
        <v>21</v>
      </c>
      <c r="M628">
        <v>1999</v>
      </c>
      <c r="N628">
        <v>14731.7158803686</v>
      </c>
      <c r="O628">
        <v>18700.3793232512</v>
      </c>
      <c r="P628">
        <v>11559.000680673</v>
      </c>
    </row>
    <row r="629" spans="1:16" x14ac:dyDescent="0.2">
      <c r="A629">
        <v>6</v>
      </c>
      <c r="B629" t="s">
        <v>16</v>
      </c>
      <c r="C629">
        <v>11</v>
      </c>
      <c r="D629" t="s">
        <v>17</v>
      </c>
      <c r="E629">
        <v>2</v>
      </c>
      <c r="F629" t="s">
        <v>18</v>
      </c>
      <c r="G629">
        <v>20</v>
      </c>
      <c r="H629" t="s">
        <v>36</v>
      </c>
      <c r="I629">
        <v>494</v>
      </c>
      <c r="J629" t="s">
        <v>38</v>
      </c>
      <c r="K629">
        <v>1</v>
      </c>
      <c r="L629" t="s">
        <v>21</v>
      </c>
      <c r="M629">
        <v>2000</v>
      </c>
      <c r="N629">
        <v>15472.408198983099</v>
      </c>
      <c r="O629">
        <v>19652.350365357699</v>
      </c>
      <c r="P629">
        <v>12128.3999507629</v>
      </c>
    </row>
    <row r="630" spans="1:16" x14ac:dyDescent="0.2">
      <c r="A630">
        <v>6</v>
      </c>
      <c r="B630" t="s">
        <v>16</v>
      </c>
      <c r="C630">
        <v>11</v>
      </c>
      <c r="D630" t="s">
        <v>17</v>
      </c>
      <c r="E630">
        <v>2</v>
      </c>
      <c r="F630" t="s">
        <v>18</v>
      </c>
      <c r="G630">
        <v>20</v>
      </c>
      <c r="H630" t="s">
        <v>36</v>
      </c>
      <c r="I630">
        <v>494</v>
      </c>
      <c r="J630" t="s">
        <v>38</v>
      </c>
      <c r="K630">
        <v>1</v>
      </c>
      <c r="L630" t="s">
        <v>21</v>
      </c>
      <c r="M630">
        <v>2001</v>
      </c>
      <c r="N630">
        <v>16062.308640417599</v>
      </c>
      <c r="O630">
        <v>20419.510884735901</v>
      </c>
      <c r="P630">
        <v>12568.1706320577</v>
      </c>
    </row>
    <row r="631" spans="1:16" x14ac:dyDescent="0.2">
      <c r="A631">
        <v>6</v>
      </c>
      <c r="B631" t="s">
        <v>16</v>
      </c>
      <c r="C631">
        <v>11</v>
      </c>
      <c r="D631" t="s">
        <v>17</v>
      </c>
      <c r="E631">
        <v>2</v>
      </c>
      <c r="F631" t="s">
        <v>18</v>
      </c>
      <c r="G631">
        <v>20</v>
      </c>
      <c r="H631" t="s">
        <v>36</v>
      </c>
      <c r="I631">
        <v>494</v>
      </c>
      <c r="J631" t="s">
        <v>38</v>
      </c>
      <c r="K631">
        <v>1</v>
      </c>
      <c r="L631" t="s">
        <v>21</v>
      </c>
      <c r="M631">
        <v>2002</v>
      </c>
      <c r="N631">
        <v>16870.3931233861</v>
      </c>
      <c r="O631">
        <v>21414.786879711399</v>
      </c>
      <c r="P631">
        <v>13214.3269203085</v>
      </c>
    </row>
    <row r="632" spans="1:16" x14ac:dyDescent="0.2">
      <c r="A632">
        <v>6</v>
      </c>
      <c r="B632" t="s">
        <v>16</v>
      </c>
      <c r="C632">
        <v>11</v>
      </c>
      <c r="D632" t="s">
        <v>17</v>
      </c>
      <c r="E632">
        <v>2</v>
      </c>
      <c r="F632" t="s">
        <v>18</v>
      </c>
      <c r="G632">
        <v>20</v>
      </c>
      <c r="H632" t="s">
        <v>36</v>
      </c>
      <c r="I632">
        <v>494</v>
      </c>
      <c r="J632" t="s">
        <v>38</v>
      </c>
      <c r="K632">
        <v>1</v>
      </c>
      <c r="L632" t="s">
        <v>21</v>
      </c>
      <c r="M632">
        <v>2003</v>
      </c>
      <c r="N632">
        <v>17775.3892068653</v>
      </c>
      <c r="O632">
        <v>22582.503853866201</v>
      </c>
      <c r="P632">
        <v>13872.054643261299</v>
      </c>
    </row>
    <row r="633" spans="1:16" x14ac:dyDescent="0.2">
      <c r="A633">
        <v>6</v>
      </c>
      <c r="B633" t="s">
        <v>16</v>
      </c>
      <c r="C633">
        <v>11</v>
      </c>
      <c r="D633" t="s">
        <v>17</v>
      </c>
      <c r="E633">
        <v>2</v>
      </c>
      <c r="F633" t="s">
        <v>18</v>
      </c>
      <c r="G633">
        <v>20</v>
      </c>
      <c r="H633" t="s">
        <v>36</v>
      </c>
      <c r="I633">
        <v>494</v>
      </c>
      <c r="J633" t="s">
        <v>38</v>
      </c>
      <c r="K633">
        <v>1</v>
      </c>
      <c r="L633" t="s">
        <v>21</v>
      </c>
      <c r="M633">
        <v>2004</v>
      </c>
      <c r="N633">
        <v>18723.639100078199</v>
      </c>
      <c r="O633">
        <v>23988.055672399099</v>
      </c>
      <c r="P633">
        <v>14549.139325509101</v>
      </c>
    </row>
    <row r="634" spans="1:16" x14ac:dyDescent="0.2">
      <c r="A634">
        <v>6</v>
      </c>
      <c r="B634" t="s">
        <v>16</v>
      </c>
      <c r="C634">
        <v>11</v>
      </c>
      <c r="D634" t="s">
        <v>17</v>
      </c>
      <c r="E634">
        <v>2</v>
      </c>
      <c r="F634" t="s">
        <v>18</v>
      </c>
      <c r="G634">
        <v>20</v>
      </c>
      <c r="H634" t="s">
        <v>36</v>
      </c>
      <c r="I634">
        <v>494</v>
      </c>
      <c r="J634" t="s">
        <v>38</v>
      </c>
      <c r="K634">
        <v>1</v>
      </c>
      <c r="L634" t="s">
        <v>21</v>
      </c>
      <c r="M634">
        <v>2005</v>
      </c>
      <c r="N634">
        <v>19678.3742880838</v>
      </c>
      <c r="O634">
        <v>25229.732992957601</v>
      </c>
      <c r="P634">
        <v>15247.113728071799</v>
      </c>
    </row>
    <row r="635" spans="1:16" x14ac:dyDescent="0.2">
      <c r="A635">
        <v>6</v>
      </c>
      <c r="B635" t="s">
        <v>16</v>
      </c>
      <c r="C635">
        <v>11</v>
      </c>
      <c r="D635" t="s">
        <v>17</v>
      </c>
      <c r="E635">
        <v>2</v>
      </c>
      <c r="F635" t="s">
        <v>18</v>
      </c>
      <c r="G635">
        <v>20</v>
      </c>
      <c r="H635" t="s">
        <v>36</v>
      </c>
      <c r="I635">
        <v>494</v>
      </c>
      <c r="J635" t="s">
        <v>38</v>
      </c>
      <c r="K635">
        <v>1</v>
      </c>
      <c r="L635" t="s">
        <v>21</v>
      </c>
      <c r="M635">
        <v>2006</v>
      </c>
      <c r="N635">
        <v>20352.714988506101</v>
      </c>
      <c r="O635">
        <v>26051.024672652999</v>
      </c>
      <c r="P635">
        <v>15866.1266725244</v>
      </c>
    </row>
    <row r="636" spans="1:16" x14ac:dyDescent="0.2">
      <c r="A636">
        <v>6</v>
      </c>
      <c r="B636" t="s">
        <v>16</v>
      </c>
      <c r="C636">
        <v>11</v>
      </c>
      <c r="D636" t="s">
        <v>17</v>
      </c>
      <c r="E636">
        <v>2</v>
      </c>
      <c r="F636" t="s">
        <v>18</v>
      </c>
      <c r="G636">
        <v>20</v>
      </c>
      <c r="H636" t="s">
        <v>36</v>
      </c>
      <c r="I636">
        <v>494</v>
      </c>
      <c r="J636" t="s">
        <v>38</v>
      </c>
      <c r="K636">
        <v>1</v>
      </c>
      <c r="L636" t="s">
        <v>21</v>
      </c>
      <c r="M636">
        <v>2007</v>
      </c>
      <c r="N636">
        <v>20991.616586299198</v>
      </c>
      <c r="O636">
        <v>26797.671564342501</v>
      </c>
      <c r="P636">
        <v>16504.840069888302</v>
      </c>
    </row>
    <row r="637" spans="1:16" x14ac:dyDescent="0.2">
      <c r="A637">
        <v>6</v>
      </c>
      <c r="B637" t="s">
        <v>16</v>
      </c>
      <c r="C637">
        <v>11</v>
      </c>
      <c r="D637" t="s">
        <v>17</v>
      </c>
      <c r="E637">
        <v>2</v>
      </c>
      <c r="F637" t="s">
        <v>18</v>
      </c>
      <c r="G637">
        <v>20</v>
      </c>
      <c r="H637" t="s">
        <v>36</v>
      </c>
      <c r="I637">
        <v>494</v>
      </c>
      <c r="J637" t="s">
        <v>38</v>
      </c>
      <c r="K637">
        <v>1</v>
      </c>
      <c r="L637" t="s">
        <v>21</v>
      </c>
      <c r="M637">
        <v>2008</v>
      </c>
      <c r="N637">
        <v>21385.177698503801</v>
      </c>
      <c r="O637">
        <v>27276.344555452499</v>
      </c>
      <c r="P637">
        <v>16825.953221755699</v>
      </c>
    </row>
    <row r="638" spans="1:16" x14ac:dyDescent="0.2">
      <c r="A638">
        <v>6</v>
      </c>
      <c r="B638" t="s">
        <v>16</v>
      </c>
      <c r="C638">
        <v>11</v>
      </c>
      <c r="D638" t="s">
        <v>17</v>
      </c>
      <c r="E638">
        <v>2</v>
      </c>
      <c r="F638" t="s">
        <v>18</v>
      </c>
      <c r="G638">
        <v>20</v>
      </c>
      <c r="H638" t="s">
        <v>36</v>
      </c>
      <c r="I638">
        <v>494</v>
      </c>
      <c r="J638" t="s">
        <v>38</v>
      </c>
      <c r="K638">
        <v>1</v>
      </c>
      <c r="L638" t="s">
        <v>21</v>
      </c>
      <c r="M638">
        <v>2009</v>
      </c>
      <c r="N638">
        <v>21548.875957377899</v>
      </c>
      <c r="O638">
        <v>27370.8165878738</v>
      </c>
      <c r="P638">
        <v>16949.903316243999</v>
      </c>
    </row>
    <row r="639" spans="1:16" x14ac:dyDescent="0.2">
      <c r="A639">
        <v>6</v>
      </c>
      <c r="B639" t="s">
        <v>16</v>
      </c>
      <c r="C639">
        <v>11</v>
      </c>
      <c r="D639" t="s">
        <v>17</v>
      </c>
      <c r="E639">
        <v>2</v>
      </c>
      <c r="F639" t="s">
        <v>18</v>
      </c>
      <c r="G639">
        <v>20</v>
      </c>
      <c r="H639" t="s">
        <v>36</v>
      </c>
      <c r="I639">
        <v>494</v>
      </c>
      <c r="J639" t="s">
        <v>38</v>
      </c>
      <c r="K639">
        <v>1</v>
      </c>
      <c r="L639" t="s">
        <v>21</v>
      </c>
      <c r="M639">
        <v>2010</v>
      </c>
      <c r="N639">
        <v>21528.348962771899</v>
      </c>
      <c r="O639">
        <v>27239.630607717601</v>
      </c>
      <c r="P639">
        <v>16870.042499782201</v>
      </c>
    </row>
    <row r="640" spans="1:16" x14ac:dyDescent="0.2">
      <c r="A640">
        <v>6</v>
      </c>
      <c r="B640" t="s">
        <v>16</v>
      </c>
      <c r="C640">
        <v>11</v>
      </c>
      <c r="D640" t="s">
        <v>17</v>
      </c>
      <c r="E640">
        <v>2</v>
      </c>
      <c r="F640" t="s">
        <v>18</v>
      </c>
      <c r="G640">
        <v>20</v>
      </c>
      <c r="H640" t="s">
        <v>36</v>
      </c>
      <c r="I640">
        <v>494</v>
      </c>
      <c r="J640" t="s">
        <v>38</v>
      </c>
      <c r="K640">
        <v>1</v>
      </c>
      <c r="L640" t="s">
        <v>21</v>
      </c>
      <c r="M640">
        <v>2011</v>
      </c>
      <c r="N640">
        <v>22123.553044706699</v>
      </c>
      <c r="O640">
        <v>28061.039445930001</v>
      </c>
      <c r="P640">
        <v>17243.5781638109</v>
      </c>
    </row>
    <row r="641" spans="1:16" x14ac:dyDescent="0.2">
      <c r="A641">
        <v>6</v>
      </c>
      <c r="B641" t="s">
        <v>16</v>
      </c>
      <c r="C641">
        <v>11</v>
      </c>
      <c r="D641" t="s">
        <v>17</v>
      </c>
      <c r="E641">
        <v>2</v>
      </c>
      <c r="F641" t="s">
        <v>18</v>
      </c>
      <c r="G641">
        <v>20</v>
      </c>
      <c r="H641" t="s">
        <v>36</v>
      </c>
      <c r="I641">
        <v>494</v>
      </c>
      <c r="J641" t="s">
        <v>38</v>
      </c>
      <c r="K641">
        <v>1</v>
      </c>
      <c r="L641" t="s">
        <v>21</v>
      </c>
      <c r="M641">
        <v>2012</v>
      </c>
      <c r="N641">
        <v>22461.9026057706</v>
      </c>
      <c r="O641">
        <v>28485.594952317599</v>
      </c>
      <c r="P641">
        <v>17464.897001445599</v>
      </c>
    </row>
    <row r="642" spans="1:16" x14ac:dyDescent="0.2">
      <c r="A642">
        <v>6</v>
      </c>
      <c r="B642" t="s">
        <v>16</v>
      </c>
      <c r="C642">
        <v>11</v>
      </c>
      <c r="D642" t="s">
        <v>17</v>
      </c>
      <c r="E642">
        <v>2</v>
      </c>
      <c r="F642" t="s">
        <v>18</v>
      </c>
      <c r="G642">
        <v>20</v>
      </c>
      <c r="H642" t="s">
        <v>36</v>
      </c>
      <c r="I642">
        <v>494</v>
      </c>
      <c r="J642" t="s">
        <v>38</v>
      </c>
      <c r="K642">
        <v>1</v>
      </c>
      <c r="L642" t="s">
        <v>21</v>
      </c>
      <c r="M642">
        <v>2013</v>
      </c>
      <c r="N642">
        <v>22876.918683650401</v>
      </c>
      <c r="O642">
        <v>29044.423223646299</v>
      </c>
      <c r="P642">
        <v>17734.277749776898</v>
      </c>
    </row>
    <row r="643" spans="1:16" x14ac:dyDescent="0.2">
      <c r="A643">
        <v>6</v>
      </c>
      <c r="B643" t="s">
        <v>16</v>
      </c>
      <c r="C643">
        <v>11</v>
      </c>
      <c r="D643" t="s">
        <v>17</v>
      </c>
      <c r="E643">
        <v>2</v>
      </c>
      <c r="F643" t="s">
        <v>18</v>
      </c>
      <c r="G643">
        <v>20</v>
      </c>
      <c r="H643" t="s">
        <v>36</v>
      </c>
      <c r="I643">
        <v>494</v>
      </c>
      <c r="J643" t="s">
        <v>38</v>
      </c>
      <c r="K643">
        <v>1</v>
      </c>
      <c r="L643" t="s">
        <v>21</v>
      </c>
      <c r="M643">
        <v>2014</v>
      </c>
      <c r="N643">
        <v>23372.721298677701</v>
      </c>
      <c r="O643">
        <v>29721.751094146901</v>
      </c>
      <c r="P643">
        <v>18092.839755736</v>
      </c>
    </row>
    <row r="644" spans="1:16" x14ac:dyDescent="0.2">
      <c r="A644">
        <v>6</v>
      </c>
      <c r="B644" t="s">
        <v>16</v>
      </c>
      <c r="C644">
        <v>11</v>
      </c>
      <c r="D644" t="s">
        <v>17</v>
      </c>
      <c r="E644">
        <v>2</v>
      </c>
      <c r="F644" t="s">
        <v>18</v>
      </c>
      <c r="G644">
        <v>20</v>
      </c>
      <c r="H644" t="s">
        <v>36</v>
      </c>
      <c r="I644">
        <v>494</v>
      </c>
      <c r="J644" t="s">
        <v>38</v>
      </c>
      <c r="K644">
        <v>1</v>
      </c>
      <c r="L644" t="s">
        <v>21</v>
      </c>
      <c r="M644">
        <v>2015</v>
      </c>
      <c r="N644">
        <v>23946.7134902201</v>
      </c>
      <c r="O644">
        <v>30678.138565454399</v>
      </c>
      <c r="P644">
        <v>18545.257416302</v>
      </c>
    </row>
    <row r="645" spans="1:16" x14ac:dyDescent="0.2">
      <c r="A645">
        <v>6</v>
      </c>
      <c r="B645" t="s">
        <v>16</v>
      </c>
      <c r="C645">
        <v>11</v>
      </c>
      <c r="D645" t="s">
        <v>17</v>
      </c>
      <c r="E645">
        <v>2</v>
      </c>
      <c r="F645" t="s">
        <v>18</v>
      </c>
      <c r="G645">
        <v>20</v>
      </c>
      <c r="H645" t="s">
        <v>36</v>
      </c>
      <c r="I645">
        <v>494</v>
      </c>
      <c r="J645" t="s">
        <v>38</v>
      </c>
      <c r="K645">
        <v>1</v>
      </c>
      <c r="L645" t="s">
        <v>21</v>
      </c>
      <c r="M645">
        <v>2016</v>
      </c>
      <c r="N645">
        <v>24542.291837477202</v>
      </c>
      <c r="O645">
        <v>31143.200419932899</v>
      </c>
      <c r="P645">
        <v>19025.328811993699</v>
      </c>
    </row>
    <row r="646" spans="1:16" x14ac:dyDescent="0.2">
      <c r="A646">
        <v>6</v>
      </c>
      <c r="B646" t="s">
        <v>16</v>
      </c>
      <c r="C646">
        <v>11</v>
      </c>
      <c r="D646" t="s">
        <v>17</v>
      </c>
      <c r="E646">
        <v>2</v>
      </c>
      <c r="F646" t="s">
        <v>18</v>
      </c>
      <c r="G646">
        <v>20</v>
      </c>
      <c r="H646" t="s">
        <v>36</v>
      </c>
      <c r="I646">
        <v>494</v>
      </c>
      <c r="J646" t="s">
        <v>38</v>
      </c>
      <c r="K646">
        <v>1</v>
      </c>
      <c r="L646" t="s">
        <v>21</v>
      </c>
      <c r="M646">
        <v>2017</v>
      </c>
      <c r="N646">
        <v>25126.826444492101</v>
      </c>
      <c r="O646">
        <v>31912.789765230002</v>
      </c>
      <c r="P646">
        <v>19504.244106550599</v>
      </c>
    </row>
    <row r="647" spans="1:16" x14ac:dyDescent="0.2">
      <c r="A647">
        <v>6</v>
      </c>
      <c r="B647" t="s">
        <v>16</v>
      </c>
      <c r="C647">
        <v>11</v>
      </c>
      <c r="D647" t="s">
        <v>17</v>
      </c>
      <c r="E647">
        <v>2</v>
      </c>
      <c r="F647" t="s">
        <v>18</v>
      </c>
      <c r="G647">
        <v>20</v>
      </c>
      <c r="H647" t="s">
        <v>36</v>
      </c>
      <c r="I647">
        <v>494</v>
      </c>
      <c r="J647" t="s">
        <v>38</v>
      </c>
      <c r="K647">
        <v>1</v>
      </c>
      <c r="L647" t="s">
        <v>21</v>
      </c>
      <c r="M647">
        <v>2018</v>
      </c>
      <c r="N647">
        <v>25733.450300547302</v>
      </c>
      <c r="O647">
        <v>32711.3559644985</v>
      </c>
      <c r="P647">
        <v>20033.102256513499</v>
      </c>
    </row>
    <row r="648" spans="1:16" x14ac:dyDescent="0.2">
      <c r="A648">
        <v>6</v>
      </c>
      <c r="B648" t="s">
        <v>16</v>
      </c>
      <c r="C648">
        <v>11</v>
      </c>
      <c r="D648" t="s">
        <v>17</v>
      </c>
      <c r="E648">
        <v>2</v>
      </c>
      <c r="F648" t="s">
        <v>18</v>
      </c>
      <c r="G648">
        <v>20</v>
      </c>
      <c r="H648" t="s">
        <v>36</v>
      </c>
      <c r="I648">
        <v>494</v>
      </c>
      <c r="J648" t="s">
        <v>38</v>
      </c>
      <c r="K648">
        <v>1</v>
      </c>
      <c r="L648" t="s">
        <v>21</v>
      </c>
      <c r="M648">
        <v>2019</v>
      </c>
      <c r="N648">
        <v>26385.415338287799</v>
      </c>
      <c r="O648">
        <v>33682.012242541103</v>
      </c>
      <c r="P648">
        <v>20497.401083073801</v>
      </c>
    </row>
    <row r="649" spans="1:16" x14ac:dyDescent="0.2">
      <c r="A649">
        <v>6</v>
      </c>
      <c r="B649" t="s">
        <v>16</v>
      </c>
      <c r="C649">
        <v>11</v>
      </c>
      <c r="D649" t="s">
        <v>17</v>
      </c>
      <c r="E649">
        <v>2</v>
      </c>
      <c r="F649" t="s">
        <v>18</v>
      </c>
      <c r="G649">
        <v>20</v>
      </c>
      <c r="H649" t="s">
        <v>36</v>
      </c>
      <c r="I649">
        <v>494</v>
      </c>
      <c r="J649" t="s">
        <v>38</v>
      </c>
      <c r="K649">
        <v>1</v>
      </c>
      <c r="L649" t="s">
        <v>21</v>
      </c>
      <c r="M649">
        <v>2020</v>
      </c>
      <c r="N649">
        <v>26576.1910404464</v>
      </c>
      <c r="O649">
        <v>33840.572803640003</v>
      </c>
      <c r="P649">
        <v>20506.963941192302</v>
      </c>
    </row>
    <row r="650" spans="1:16" x14ac:dyDescent="0.2">
      <c r="A650">
        <v>6</v>
      </c>
      <c r="B650" t="s">
        <v>16</v>
      </c>
      <c r="C650">
        <v>11</v>
      </c>
      <c r="D650" t="s">
        <v>17</v>
      </c>
      <c r="E650">
        <v>2</v>
      </c>
      <c r="F650" t="s">
        <v>18</v>
      </c>
      <c r="G650">
        <v>20</v>
      </c>
      <c r="H650" t="s">
        <v>36</v>
      </c>
      <c r="I650">
        <v>494</v>
      </c>
      <c r="J650" t="s">
        <v>38</v>
      </c>
      <c r="K650">
        <v>1</v>
      </c>
      <c r="L650" t="s">
        <v>21</v>
      </c>
      <c r="M650">
        <v>2021</v>
      </c>
      <c r="N650">
        <v>27525.831652299701</v>
      </c>
      <c r="O650">
        <v>35405.912449355499</v>
      </c>
      <c r="P650">
        <v>21434.9206681656</v>
      </c>
    </row>
    <row r="651" spans="1:16" x14ac:dyDescent="0.2">
      <c r="A651">
        <v>6</v>
      </c>
      <c r="B651" t="s">
        <v>16</v>
      </c>
      <c r="C651">
        <v>11</v>
      </c>
      <c r="D651" t="s">
        <v>17</v>
      </c>
      <c r="E651">
        <v>2</v>
      </c>
      <c r="F651" t="s">
        <v>18</v>
      </c>
      <c r="G651">
        <v>30</v>
      </c>
      <c r="H651" t="s">
        <v>37</v>
      </c>
      <c r="I651">
        <v>494</v>
      </c>
      <c r="J651" t="s">
        <v>38</v>
      </c>
      <c r="K651">
        <v>1</v>
      </c>
      <c r="L651" t="s">
        <v>21</v>
      </c>
      <c r="M651">
        <v>1990</v>
      </c>
      <c r="N651">
        <v>7063.2822139538603</v>
      </c>
      <c r="O651">
        <v>8830.1391674786391</v>
      </c>
      <c r="P651">
        <v>5502.1305009814596</v>
      </c>
    </row>
    <row r="652" spans="1:16" x14ac:dyDescent="0.2">
      <c r="A652">
        <v>6</v>
      </c>
      <c r="B652" t="s">
        <v>16</v>
      </c>
      <c r="C652">
        <v>11</v>
      </c>
      <c r="D652" t="s">
        <v>17</v>
      </c>
      <c r="E652">
        <v>2</v>
      </c>
      <c r="F652" t="s">
        <v>18</v>
      </c>
      <c r="G652">
        <v>30</v>
      </c>
      <c r="H652" t="s">
        <v>37</v>
      </c>
      <c r="I652">
        <v>494</v>
      </c>
      <c r="J652" t="s">
        <v>38</v>
      </c>
      <c r="K652">
        <v>1</v>
      </c>
      <c r="L652" t="s">
        <v>21</v>
      </c>
      <c r="M652">
        <v>1991</v>
      </c>
      <c r="N652">
        <v>7253.2107122584002</v>
      </c>
      <c r="O652">
        <v>9054.2881796482307</v>
      </c>
      <c r="P652">
        <v>5683.3914962499703</v>
      </c>
    </row>
    <row r="653" spans="1:16" x14ac:dyDescent="0.2">
      <c r="A653">
        <v>6</v>
      </c>
      <c r="B653" t="s">
        <v>16</v>
      </c>
      <c r="C653">
        <v>11</v>
      </c>
      <c r="D653" t="s">
        <v>17</v>
      </c>
      <c r="E653">
        <v>2</v>
      </c>
      <c r="F653" t="s">
        <v>18</v>
      </c>
      <c r="G653">
        <v>30</v>
      </c>
      <c r="H653" t="s">
        <v>37</v>
      </c>
      <c r="I653">
        <v>494</v>
      </c>
      <c r="J653" t="s">
        <v>38</v>
      </c>
      <c r="K653">
        <v>1</v>
      </c>
      <c r="L653" t="s">
        <v>21</v>
      </c>
      <c r="M653">
        <v>1992</v>
      </c>
      <c r="N653">
        <v>7502.2667588889499</v>
      </c>
      <c r="O653">
        <v>9344.4315817178795</v>
      </c>
      <c r="P653">
        <v>5899.4799232171499</v>
      </c>
    </row>
    <row r="654" spans="1:16" x14ac:dyDescent="0.2">
      <c r="A654">
        <v>6</v>
      </c>
      <c r="B654" t="s">
        <v>16</v>
      </c>
      <c r="C654">
        <v>11</v>
      </c>
      <c r="D654" t="s">
        <v>17</v>
      </c>
      <c r="E654">
        <v>2</v>
      </c>
      <c r="F654" t="s">
        <v>18</v>
      </c>
      <c r="G654">
        <v>30</v>
      </c>
      <c r="H654" t="s">
        <v>37</v>
      </c>
      <c r="I654">
        <v>494</v>
      </c>
      <c r="J654" t="s">
        <v>38</v>
      </c>
      <c r="K654">
        <v>1</v>
      </c>
      <c r="L654" t="s">
        <v>21</v>
      </c>
      <c r="M654">
        <v>1993</v>
      </c>
      <c r="N654">
        <v>7763.7044011795497</v>
      </c>
      <c r="O654">
        <v>9655.5135359412798</v>
      </c>
      <c r="P654">
        <v>6116.2981853535603</v>
      </c>
    </row>
    <row r="655" spans="1:16" x14ac:dyDescent="0.2">
      <c r="A655">
        <v>6</v>
      </c>
      <c r="B655" t="s">
        <v>16</v>
      </c>
      <c r="C655">
        <v>11</v>
      </c>
      <c r="D655" t="s">
        <v>17</v>
      </c>
      <c r="E655">
        <v>2</v>
      </c>
      <c r="F655" t="s">
        <v>18</v>
      </c>
      <c r="G655">
        <v>30</v>
      </c>
      <c r="H655" t="s">
        <v>37</v>
      </c>
      <c r="I655">
        <v>494</v>
      </c>
      <c r="J655" t="s">
        <v>38</v>
      </c>
      <c r="K655">
        <v>1</v>
      </c>
      <c r="L655" t="s">
        <v>21</v>
      </c>
      <c r="M655">
        <v>1994</v>
      </c>
      <c r="N655">
        <v>8035.9653871742103</v>
      </c>
      <c r="O655">
        <v>9995.5953394448406</v>
      </c>
      <c r="P655">
        <v>6340.9882676932302</v>
      </c>
    </row>
    <row r="656" spans="1:16" x14ac:dyDescent="0.2">
      <c r="A656">
        <v>6</v>
      </c>
      <c r="B656" t="s">
        <v>16</v>
      </c>
      <c r="C656">
        <v>11</v>
      </c>
      <c r="D656" t="s">
        <v>17</v>
      </c>
      <c r="E656">
        <v>2</v>
      </c>
      <c r="F656" t="s">
        <v>18</v>
      </c>
      <c r="G656">
        <v>30</v>
      </c>
      <c r="H656" t="s">
        <v>37</v>
      </c>
      <c r="I656">
        <v>494</v>
      </c>
      <c r="J656" t="s">
        <v>38</v>
      </c>
      <c r="K656">
        <v>1</v>
      </c>
      <c r="L656" t="s">
        <v>21</v>
      </c>
      <c r="M656">
        <v>1995</v>
      </c>
      <c r="N656">
        <v>8325.8120249061194</v>
      </c>
      <c r="O656">
        <v>10367.218809026999</v>
      </c>
      <c r="P656">
        <v>6580.9867511935299</v>
      </c>
    </row>
    <row r="657" spans="1:16" x14ac:dyDescent="0.2">
      <c r="A657">
        <v>6</v>
      </c>
      <c r="B657" t="s">
        <v>16</v>
      </c>
      <c r="C657">
        <v>11</v>
      </c>
      <c r="D657" t="s">
        <v>17</v>
      </c>
      <c r="E657">
        <v>2</v>
      </c>
      <c r="F657" t="s">
        <v>18</v>
      </c>
      <c r="G657">
        <v>30</v>
      </c>
      <c r="H657" t="s">
        <v>37</v>
      </c>
      <c r="I657">
        <v>494</v>
      </c>
      <c r="J657" t="s">
        <v>38</v>
      </c>
      <c r="K657">
        <v>1</v>
      </c>
      <c r="L657" t="s">
        <v>21</v>
      </c>
      <c r="M657">
        <v>1996</v>
      </c>
      <c r="N657">
        <v>8699.4687225802609</v>
      </c>
      <c r="O657">
        <v>10798.5969033569</v>
      </c>
      <c r="P657">
        <v>6877.4899542376097</v>
      </c>
    </row>
    <row r="658" spans="1:16" x14ac:dyDescent="0.2">
      <c r="A658">
        <v>6</v>
      </c>
      <c r="B658" t="s">
        <v>16</v>
      </c>
      <c r="C658">
        <v>11</v>
      </c>
      <c r="D658" t="s">
        <v>17</v>
      </c>
      <c r="E658">
        <v>2</v>
      </c>
      <c r="F658" t="s">
        <v>18</v>
      </c>
      <c r="G658">
        <v>30</v>
      </c>
      <c r="H658" t="s">
        <v>37</v>
      </c>
      <c r="I658">
        <v>494</v>
      </c>
      <c r="J658" t="s">
        <v>38</v>
      </c>
      <c r="K658">
        <v>1</v>
      </c>
      <c r="L658" t="s">
        <v>21</v>
      </c>
      <c r="M658">
        <v>1997</v>
      </c>
      <c r="N658">
        <v>9142.9425357350501</v>
      </c>
      <c r="O658">
        <v>11357.6457703917</v>
      </c>
      <c r="P658">
        <v>7237.12470860139</v>
      </c>
    </row>
    <row r="659" spans="1:16" x14ac:dyDescent="0.2">
      <c r="A659">
        <v>6</v>
      </c>
      <c r="B659" t="s">
        <v>16</v>
      </c>
      <c r="C659">
        <v>11</v>
      </c>
      <c r="D659" t="s">
        <v>17</v>
      </c>
      <c r="E659">
        <v>2</v>
      </c>
      <c r="F659" t="s">
        <v>18</v>
      </c>
      <c r="G659">
        <v>30</v>
      </c>
      <c r="H659" t="s">
        <v>37</v>
      </c>
      <c r="I659">
        <v>494</v>
      </c>
      <c r="J659" t="s">
        <v>38</v>
      </c>
      <c r="K659">
        <v>1</v>
      </c>
      <c r="L659" t="s">
        <v>21</v>
      </c>
      <c r="M659">
        <v>1998</v>
      </c>
      <c r="N659">
        <v>9626.61285945706</v>
      </c>
      <c r="O659">
        <v>11983.8664587359</v>
      </c>
      <c r="P659">
        <v>7662.1219321491499</v>
      </c>
    </row>
    <row r="660" spans="1:16" x14ac:dyDescent="0.2">
      <c r="A660">
        <v>6</v>
      </c>
      <c r="B660" t="s">
        <v>16</v>
      </c>
      <c r="C660">
        <v>11</v>
      </c>
      <c r="D660" t="s">
        <v>17</v>
      </c>
      <c r="E660">
        <v>2</v>
      </c>
      <c r="F660" t="s">
        <v>18</v>
      </c>
      <c r="G660">
        <v>30</v>
      </c>
      <c r="H660" t="s">
        <v>37</v>
      </c>
      <c r="I660">
        <v>494</v>
      </c>
      <c r="J660" t="s">
        <v>38</v>
      </c>
      <c r="K660">
        <v>1</v>
      </c>
      <c r="L660" t="s">
        <v>21</v>
      </c>
      <c r="M660">
        <v>1999</v>
      </c>
      <c r="N660">
        <v>10127.818262602201</v>
      </c>
      <c r="O660">
        <v>12633.155627387599</v>
      </c>
      <c r="P660">
        <v>8028.0740955990595</v>
      </c>
    </row>
    <row r="661" spans="1:16" x14ac:dyDescent="0.2">
      <c r="A661">
        <v>6</v>
      </c>
      <c r="B661" t="s">
        <v>16</v>
      </c>
      <c r="C661">
        <v>11</v>
      </c>
      <c r="D661" t="s">
        <v>17</v>
      </c>
      <c r="E661">
        <v>2</v>
      </c>
      <c r="F661" t="s">
        <v>18</v>
      </c>
      <c r="G661">
        <v>30</v>
      </c>
      <c r="H661" t="s">
        <v>37</v>
      </c>
      <c r="I661">
        <v>494</v>
      </c>
      <c r="J661" t="s">
        <v>38</v>
      </c>
      <c r="K661">
        <v>1</v>
      </c>
      <c r="L661" t="s">
        <v>21</v>
      </c>
      <c r="M661">
        <v>2000</v>
      </c>
      <c r="N661">
        <v>10625.3972959651</v>
      </c>
      <c r="O661">
        <v>13286.0527952551</v>
      </c>
      <c r="P661">
        <v>8388.4598415709806</v>
      </c>
    </row>
    <row r="662" spans="1:16" x14ac:dyDescent="0.2">
      <c r="A662">
        <v>6</v>
      </c>
      <c r="B662" t="s">
        <v>16</v>
      </c>
      <c r="C662">
        <v>11</v>
      </c>
      <c r="D662" t="s">
        <v>17</v>
      </c>
      <c r="E662">
        <v>2</v>
      </c>
      <c r="F662" t="s">
        <v>18</v>
      </c>
      <c r="G662">
        <v>30</v>
      </c>
      <c r="H662" t="s">
        <v>37</v>
      </c>
      <c r="I662">
        <v>494</v>
      </c>
      <c r="J662" t="s">
        <v>38</v>
      </c>
      <c r="K662">
        <v>1</v>
      </c>
      <c r="L662" t="s">
        <v>21</v>
      </c>
      <c r="M662">
        <v>2001</v>
      </c>
      <c r="N662">
        <v>11103.068379878199</v>
      </c>
      <c r="O662">
        <v>13848.1203721857</v>
      </c>
      <c r="P662">
        <v>8797.6806976973094</v>
      </c>
    </row>
    <row r="663" spans="1:16" x14ac:dyDescent="0.2">
      <c r="A663">
        <v>6</v>
      </c>
      <c r="B663" t="s">
        <v>16</v>
      </c>
      <c r="C663">
        <v>11</v>
      </c>
      <c r="D663" t="s">
        <v>17</v>
      </c>
      <c r="E663">
        <v>2</v>
      </c>
      <c r="F663" t="s">
        <v>18</v>
      </c>
      <c r="G663">
        <v>30</v>
      </c>
      <c r="H663" t="s">
        <v>37</v>
      </c>
      <c r="I663">
        <v>494</v>
      </c>
      <c r="J663" t="s">
        <v>38</v>
      </c>
      <c r="K663">
        <v>1</v>
      </c>
      <c r="L663" t="s">
        <v>21</v>
      </c>
      <c r="M663">
        <v>2002</v>
      </c>
      <c r="N663">
        <v>11661.2914686616</v>
      </c>
      <c r="O663">
        <v>14554.404293343199</v>
      </c>
      <c r="P663">
        <v>9246.7191488011395</v>
      </c>
    </row>
    <row r="664" spans="1:16" x14ac:dyDescent="0.2">
      <c r="A664">
        <v>6</v>
      </c>
      <c r="B664" t="s">
        <v>16</v>
      </c>
      <c r="C664">
        <v>11</v>
      </c>
      <c r="D664" t="s">
        <v>17</v>
      </c>
      <c r="E664">
        <v>2</v>
      </c>
      <c r="F664" t="s">
        <v>18</v>
      </c>
      <c r="G664">
        <v>30</v>
      </c>
      <c r="H664" t="s">
        <v>37</v>
      </c>
      <c r="I664">
        <v>494</v>
      </c>
      <c r="J664" t="s">
        <v>38</v>
      </c>
      <c r="K664">
        <v>1</v>
      </c>
      <c r="L664" t="s">
        <v>21</v>
      </c>
      <c r="M664">
        <v>2003</v>
      </c>
      <c r="N664">
        <v>12230.715656582301</v>
      </c>
      <c r="O664">
        <v>15274.8767697981</v>
      </c>
      <c r="P664">
        <v>9675.4778627678097</v>
      </c>
    </row>
    <row r="665" spans="1:16" x14ac:dyDescent="0.2">
      <c r="A665">
        <v>6</v>
      </c>
      <c r="B665" t="s">
        <v>16</v>
      </c>
      <c r="C665">
        <v>11</v>
      </c>
      <c r="D665" t="s">
        <v>17</v>
      </c>
      <c r="E665">
        <v>2</v>
      </c>
      <c r="F665" t="s">
        <v>18</v>
      </c>
      <c r="G665">
        <v>30</v>
      </c>
      <c r="H665" t="s">
        <v>37</v>
      </c>
      <c r="I665">
        <v>494</v>
      </c>
      <c r="J665" t="s">
        <v>38</v>
      </c>
      <c r="K665">
        <v>1</v>
      </c>
      <c r="L665" t="s">
        <v>21</v>
      </c>
      <c r="M665">
        <v>2004</v>
      </c>
      <c r="N665">
        <v>12791.5760200073</v>
      </c>
      <c r="O665">
        <v>15979.694753075501</v>
      </c>
      <c r="P665">
        <v>10112.7954804074</v>
      </c>
    </row>
    <row r="666" spans="1:16" x14ac:dyDescent="0.2">
      <c r="A666">
        <v>6</v>
      </c>
      <c r="B666" t="s">
        <v>16</v>
      </c>
      <c r="C666">
        <v>11</v>
      </c>
      <c r="D666" t="s">
        <v>17</v>
      </c>
      <c r="E666">
        <v>2</v>
      </c>
      <c r="F666" t="s">
        <v>18</v>
      </c>
      <c r="G666">
        <v>30</v>
      </c>
      <c r="H666" t="s">
        <v>37</v>
      </c>
      <c r="I666">
        <v>494</v>
      </c>
      <c r="J666" t="s">
        <v>38</v>
      </c>
      <c r="K666">
        <v>1</v>
      </c>
      <c r="L666" t="s">
        <v>21</v>
      </c>
      <c r="M666">
        <v>2005</v>
      </c>
      <c r="N666">
        <v>13355.992807962801</v>
      </c>
      <c r="O666">
        <v>16671.073231213901</v>
      </c>
      <c r="P666">
        <v>10544.165837800199</v>
      </c>
    </row>
    <row r="667" spans="1:16" x14ac:dyDescent="0.2">
      <c r="A667">
        <v>6</v>
      </c>
      <c r="B667" t="s">
        <v>16</v>
      </c>
      <c r="C667">
        <v>11</v>
      </c>
      <c r="D667" t="s">
        <v>17</v>
      </c>
      <c r="E667">
        <v>2</v>
      </c>
      <c r="F667" t="s">
        <v>18</v>
      </c>
      <c r="G667">
        <v>30</v>
      </c>
      <c r="H667" t="s">
        <v>37</v>
      </c>
      <c r="I667">
        <v>494</v>
      </c>
      <c r="J667" t="s">
        <v>38</v>
      </c>
      <c r="K667">
        <v>1</v>
      </c>
      <c r="L667" t="s">
        <v>21</v>
      </c>
      <c r="M667">
        <v>2006</v>
      </c>
      <c r="N667">
        <v>13783.052792152799</v>
      </c>
      <c r="O667">
        <v>17208.676122630601</v>
      </c>
      <c r="P667">
        <v>10920.112165227099</v>
      </c>
    </row>
    <row r="668" spans="1:16" x14ac:dyDescent="0.2">
      <c r="A668">
        <v>6</v>
      </c>
      <c r="B668" t="s">
        <v>16</v>
      </c>
      <c r="C668">
        <v>11</v>
      </c>
      <c r="D668" t="s">
        <v>17</v>
      </c>
      <c r="E668">
        <v>2</v>
      </c>
      <c r="F668" t="s">
        <v>18</v>
      </c>
      <c r="G668">
        <v>30</v>
      </c>
      <c r="H668" t="s">
        <v>37</v>
      </c>
      <c r="I668">
        <v>494</v>
      </c>
      <c r="J668" t="s">
        <v>38</v>
      </c>
      <c r="K668">
        <v>1</v>
      </c>
      <c r="L668" t="s">
        <v>21</v>
      </c>
      <c r="M668">
        <v>2007</v>
      </c>
      <c r="N668">
        <v>14408.072915721499</v>
      </c>
      <c r="O668">
        <v>17938.037389429399</v>
      </c>
      <c r="P668">
        <v>11413.684511877</v>
      </c>
    </row>
    <row r="669" spans="1:16" x14ac:dyDescent="0.2">
      <c r="A669">
        <v>6</v>
      </c>
      <c r="B669" t="s">
        <v>16</v>
      </c>
      <c r="C669">
        <v>11</v>
      </c>
      <c r="D669" t="s">
        <v>17</v>
      </c>
      <c r="E669">
        <v>2</v>
      </c>
      <c r="F669" t="s">
        <v>18</v>
      </c>
      <c r="G669">
        <v>30</v>
      </c>
      <c r="H669" t="s">
        <v>37</v>
      </c>
      <c r="I669">
        <v>494</v>
      </c>
      <c r="J669" t="s">
        <v>38</v>
      </c>
      <c r="K669">
        <v>1</v>
      </c>
      <c r="L669" t="s">
        <v>21</v>
      </c>
      <c r="M669">
        <v>2008</v>
      </c>
      <c r="N669">
        <v>15102.7431604308</v>
      </c>
      <c r="O669">
        <v>18768.799326844601</v>
      </c>
      <c r="P669">
        <v>11962.501299887301</v>
      </c>
    </row>
    <row r="670" spans="1:16" x14ac:dyDescent="0.2">
      <c r="A670">
        <v>6</v>
      </c>
      <c r="B670" t="s">
        <v>16</v>
      </c>
      <c r="C670">
        <v>11</v>
      </c>
      <c r="D670" t="s">
        <v>17</v>
      </c>
      <c r="E670">
        <v>2</v>
      </c>
      <c r="F670" t="s">
        <v>18</v>
      </c>
      <c r="G670">
        <v>30</v>
      </c>
      <c r="H670" t="s">
        <v>37</v>
      </c>
      <c r="I670">
        <v>494</v>
      </c>
      <c r="J670" t="s">
        <v>38</v>
      </c>
      <c r="K670">
        <v>1</v>
      </c>
      <c r="L670" t="s">
        <v>21</v>
      </c>
      <c r="M670">
        <v>2009</v>
      </c>
      <c r="N670">
        <v>15826.623509744601</v>
      </c>
      <c r="O670">
        <v>19587.946383997401</v>
      </c>
      <c r="P670">
        <v>12549.7574085288</v>
      </c>
    </row>
    <row r="671" spans="1:16" x14ac:dyDescent="0.2">
      <c r="A671">
        <v>6</v>
      </c>
      <c r="B671" t="s">
        <v>16</v>
      </c>
      <c r="C671">
        <v>11</v>
      </c>
      <c r="D671" t="s">
        <v>17</v>
      </c>
      <c r="E671">
        <v>2</v>
      </c>
      <c r="F671" t="s">
        <v>18</v>
      </c>
      <c r="G671">
        <v>30</v>
      </c>
      <c r="H671" t="s">
        <v>37</v>
      </c>
      <c r="I671">
        <v>494</v>
      </c>
      <c r="J671" t="s">
        <v>38</v>
      </c>
      <c r="K671">
        <v>1</v>
      </c>
      <c r="L671" t="s">
        <v>21</v>
      </c>
      <c r="M671">
        <v>2010</v>
      </c>
      <c r="N671">
        <v>16532.3308423868</v>
      </c>
      <c r="O671">
        <v>20451.6232522182</v>
      </c>
      <c r="P671">
        <v>13096.4777402449</v>
      </c>
    </row>
    <row r="672" spans="1:16" x14ac:dyDescent="0.2">
      <c r="A672">
        <v>6</v>
      </c>
      <c r="B672" t="s">
        <v>16</v>
      </c>
      <c r="C672">
        <v>11</v>
      </c>
      <c r="D672" t="s">
        <v>17</v>
      </c>
      <c r="E672">
        <v>2</v>
      </c>
      <c r="F672" t="s">
        <v>18</v>
      </c>
      <c r="G672">
        <v>30</v>
      </c>
      <c r="H672" t="s">
        <v>37</v>
      </c>
      <c r="I672">
        <v>494</v>
      </c>
      <c r="J672" t="s">
        <v>38</v>
      </c>
      <c r="K672">
        <v>1</v>
      </c>
      <c r="L672" t="s">
        <v>21</v>
      </c>
      <c r="M672">
        <v>2011</v>
      </c>
      <c r="N672">
        <v>16939.780220836201</v>
      </c>
      <c r="O672">
        <v>20953.328693207899</v>
      </c>
      <c r="P672">
        <v>13452.8017746634</v>
      </c>
    </row>
    <row r="673" spans="1:16" x14ac:dyDescent="0.2">
      <c r="A673">
        <v>6</v>
      </c>
      <c r="B673" t="s">
        <v>16</v>
      </c>
      <c r="C673">
        <v>11</v>
      </c>
      <c r="D673" t="s">
        <v>17</v>
      </c>
      <c r="E673">
        <v>2</v>
      </c>
      <c r="F673" t="s">
        <v>18</v>
      </c>
      <c r="G673">
        <v>30</v>
      </c>
      <c r="H673" t="s">
        <v>37</v>
      </c>
      <c r="I673">
        <v>494</v>
      </c>
      <c r="J673" t="s">
        <v>38</v>
      </c>
      <c r="K673">
        <v>1</v>
      </c>
      <c r="L673" t="s">
        <v>21</v>
      </c>
      <c r="M673">
        <v>2012</v>
      </c>
      <c r="N673">
        <v>17364.5600954742</v>
      </c>
      <c r="O673">
        <v>21467.0237548396</v>
      </c>
      <c r="P673">
        <v>13806.3520621813</v>
      </c>
    </row>
    <row r="674" spans="1:16" x14ac:dyDescent="0.2">
      <c r="A674">
        <v>6</v>
      </c>
      <c r="B674" t="s">
        <v>16</v>
      </c>
      <c r="C674">
        <v>11</v>
      </c>
      <c r="D674" t="s">
        <v>17</v>
      </c>
      <c r="E674">
        <v>2</v>
      </c>
      <c r="F674" t="s">
        <v>18</v>
      </c>
      <c r="G674">
        <v>30</v>
      </c>
      <c r="H674" t="s">
        <v>37</v>
      </c>
      <c r="I674">
        <v>494</v>
      </c>
      <c r="J674" t="s">
        <v>38</v>
      </c>
      <c r="K674">
        <v>1</v>
      </c>
      <c r="L674" t="s">
        <v>21</v>
      </c>
      <c r="M674">
        <v>2013</v>
      </c>
      <c r="N674">
        <v>17610.289287149499</v>
      </c>
      <c r="O674">
        <v>21743.213480731702</v>
      </c>
      <c r="P674">
        <v>14017.633665879601</v>
      </c>
    </row>
    <row r="675" spans="1:16" x14ac:dyDescent="0.2">
      <c r="A675">
        <v>6</v>
      </c>
      <c r="B675" t="s">
        <v>16</v>
      </c>
      <c r="C675">
        <v>11</v>
      </c>
      <c r="D675" t="s">
        <v>17</v>
      </c>
      <c r="E675">
        <v>2</v>
      </c>
      <c r="F675" t="s">
        <v>18</v>
      </c>
      <c r="G675">
        <v>30</v>
      </c>
      <c r="H675" t="s">
        <v>37</v>
      </c>
      <c r="I675">
        <v>494</v>
      </c>
      <c r="J675" t="s">
        <v>38</v>
      </c>
      <c r="K675">
        <v>1</v>
      </c>
      <c r="L675" t="s">
        <v>21</v>
      </c>
      <c r="M675">
        <v>2014</v>
      </c>
      <c r="N675">
        <v>17707.378216037901</v>
      </c>
      <c r="O675">
        <v>21821.284645478001</v>
      </c>
      <c r="P675">
        <v>14104.6444953438</v>
      </c>
    </row>
    <row r="676" spans="1:16" x14ac:dyDescent="0.2">
      <c r="A676">
        <v>6</v>
      </c>
      <c r="B676" t="s">
        <v>16</v>
      </c>
      <c r="C676">
        <v>11</v>
      </c>
      <c r="D676" t="s">
        <v>17</v>
      </c>
      <c r="E676">
        <v>2</v>
      </c>
      <c r="F676" t="s">
        <v>18</v>
      </c>
      <c r="G676">
        <v>30</v>
      </c>
      <c r="H676" t="s">
        <v>37</v>
      </c>
      <c r="I676">
        <v>494</v>
      </c>
      <c r="J676" t="s">
        <v>38</v>
      </c>
      <c r="K676">
        <v>1</v>
      </c>
      <c r="L676" t="s">
        <v>21</v>
      </c>
      <c r="M676">
        <v>2015</v>
      </c>
      <c r="N676">
        <v>17705.421705547898</v>
      </c>
      <c r="O676">
        <v>21751.757019074001</v>
      </c>
      <c r="P676">
        <v>14110.771779171901</v>
      </c>
    </row>
    <row r="677" spans="1:16" x14ac:dyDescent="0.2">
      <c r="A677">
        <v>6</v>
      </c>
      <c r="B677" t="s">
        <v>16</v>
      </c>
      <c r="C677">
        <v>11</v>
      </c>
      <c r="D677" t="s">
        <v>17</v>
      </c>
      <c r="E677">
        <v>2</v>
      </c>
      <c r="F677" t="s">
        <v>18</v>
      </c>
      <c r="G677">
        <v>30</v>
      </c>
      <c r="H677" t="s">
        <v>37</v>
      </c>
      <c r="I677">
        <v>494</v>
      </c>
      <c r="J677" t="s">
        <v>38</v>
      </c>
      <c r="K677">
        <v>1</v>
      </c>
      <c r="L677" t="s">
        <v>21</v>
      </c>
      <c r="M677">
        <v>2016</v>
      </c>
      <c r="N677">
        <v>18282.888978276202</v>
      </c>
      <c r="O677">
        <v>22472.747609881801</v>
      </c>
      <c r="P677">
        <v>14534.6553081816</v>
      </c>
    </row>
    <row r="678" spans="1:16" x14ac:dyDescent="0.2">
      <c r="A678">
        <v>6</v>
      </c>
      <c r="B678" t="s">
        <v>16</v>
      </c>
      <c r="C678">
        <v>11</v>
      </c>
      <c r="D678" t="s">
        <v>17</v>
      </c>
      <c r="E678">
        <v>2</v>
      </c>
      <c r="F678" t="s">
        <v>18</v>
      </c>
      <c r="G678">
        <v>30</v>
      </c>
      <c r="H678" t="s">
        <v>37</v>
      </c>
      <c r="I678">
        <v>494</v>
      </c>
      <c r="J678" t="s">
        <v>38</v>
      </c>
      <c r="K678">
        <v>1</v>
      </c>
      <c r="L678" t="s">
        <v>21</v>
      </c>
      <c r="M678">
        <v>2017</v>
      </c>
      <c r="N678">
        <v>18697.0027797906</v>
      </c>
      <c r="O678">
        <v>22991.004195579699</v>
      </c>
      <c r="P678">
        <v>14816.3540761475</v>
      </c>
    </row>
    <row r="679" spans="1:16" x14ac:dyDescent="0.2">
      <c r="A679">
        <v>6</v>
      </c>
      <c r="B679" t="s">
        <v>16</v>
      </c>
      <c r="C679">
        <v>11</v>
      </c>
      <c r="D679" t="s">
        <v>17</v>
      </c>
      <c r="E679">
        <v>2</v>
      </c>
      <c r="F679" t="s">
        <v>18</v>
      </c>
      <c r="G679">
        <v>30</v>
      </c>
      <c r="H679" t="s">
        <v>37</v>
      </c>
      <c r="I679">
        <v>494</v>
      </c>
      <c r="J679" t="s">
        <v>38</v>
      </c>
      <c r="K679">
        <v>1</v>
      </c>
      <c r="L679" t="s">
        <v>21</v>
      </c>
      <c r="M679">
        <v>2018</v>
      </c>
      <c r="N679">
        <v>19170.8654446695</v>
      </c>
      <c r="O679">
        <v>23642.114760140201</v>
      </c>
      <c r="P679">
        <v>15152.2543279783</v>
      </c>
    </row>
    <row r="680" spans="1:16" x14ac:dyDescent="0.2">
      <c r="A680">
        <v>6</v>
      </c>
      <c r="B680" t="s">
        <v>16</v>
      </c>
      <c r="C680">
        <v>11</v>
      </c>
      <c r="D680" t="s">
        <v>17</v>
      </c>
      <c r="E680">
        <v>2</v>
      </c>
      <c r="F680" t="s">
        <v>18</v>
      </c>
      <c r="G680">
        <v>30</v>
      </c>
      <c r="H680" t="s">
        <v>37</v>
      </c>
      <c r="I680">
        <v>494</v>
      </c>
      <c r="J680" t="s">
        <v>38</v>
      </c>
      <c r="K680">
        <v>1</v>
      </c>
      <c r="L680" t="s">
        <v>21</v>
      </c>
      <c r="M680">
        <v>2019</v>
      </c>
      <c r="N680">
        <v>19665.438548327002</v>
      </c>
      <c r="O680">
        <v>24166.353368181099</v>
      </c>
      <c r="P680">
        <v>15607.303373488499</v>
      </c>
    </row>
    <row r="681" spans="1:16" x14ac:dyDescent="0.2">
      <c r="A681">
        <v>6</v>
      </c>
      <c r="B681" t="s">
        <v>16</v>
      </c>
      <c r="C681">
        <v>11</v>
      </c>
      <c r="D681" t="s">
        <v>17</v>
      </c>
      <c r="E681">
        <v>2</v>
      </c>
      <c r="F681" t="s">
        <v>18</v>
      </c>
      <c r="G681">
        <v>30</v>
      </c>
      <c r="H681" t="s">
        <v>37</v>
      </c>
      <c r="I681">
        <v>494</v>
      </c>
      <c r="J681" t="s">
        <v>38</v>
      </c>
      <c r="K681">
        <v>1</v>
      </c>
      <c r="L681" t="s">
        <v>21</v>
      </c>
      <c r="M681">
        <v>2020</v>
      </c>
      <c r="N681">
        <v>19807.160036567198</v>
      </c>
      <c r="O681">
        <v>24514.438511505399</v>
      </c>
      <c r="P681">
        <v>15580.768671109799</v>
      </c>
    </row>
    <row r="682" spans="1:16" x14ac:dyDescent="0.2">
      <c r="A682">
        <v>6</v>
      </c>
      <c r="B682" t="s">
        <v>16</v>
      </c>
      <c r="C682">
        <v>11</v>
      </c>
      <c r="D682" t="s">
        <v>17</v>
      </c>
      <c r="E682">
        <v>2</v>
      </c>
      <c r="F682" t="s">
        <v>18</v>
      </c>
      <c r="G682">
        <v>30</v>
      </c>
      <c r="H682" t="s">
        <v>37</v>
      </c>
      <c r="I682">
        <v>494</v>
      </c>
      <c r="J682" t="s">
        <v>38</v>
      </c>
      <c r="K682">
        <v>1</v>
      </c>
      <c r="L682" t="s">
        <v>21</v>
      </c>
      <c r="M682">
        <v>2021</v>
      </c>
      <c r="N682">
        <v>20282.826448968601</v>
      </c>
      <c r="O682">
        <v>25153.8133236301</v>
      </c>
      <c r="P682">
        <v>16020.7227375739</v>
      </c>
    </row>
    <row r="683" spans="1:16" x14ac:dyDescent="0.2">
      <c r="A683">
        <v>6</v>
      </c>
      <c r="B683" t="s">
        <v>16</v>
      </c>
      <c r="C683">
        <v>11</v>
      </c>
      <c r="D683" t="s">
        <v>17</v>
      </c>
      <c r="E683">
        <v>2</v>
      </c>
      <c r="F683" t="s">
        <v>18</v>
      </c>
      <c r="G683">
        <v>31</v>
      </c>
      <c r="H683" t="s">
        <v>45</v>
      </c>
      <c r="I683">
        <v>494</v>
      </c>
      <c r="J683" t="s">
        <v>38</v>
      </c>
      <c r="K683">
        <v>1</v>
      </c>
      <c r="L683" t="s">
        <v>21</v>
      </c>
      <c r="M683">
        <v>1990</v>
      </c>
      <c r="N683">
        <v>4406.7051859556896</v>
      </c>
      <c r="O683">
        <v>5370.4399933783998</v>
      </c>
      <c r="P683">
        <v>3495.9241714157602</v>
      </c>
    </row>
    <row r="684" spans="1:16" x14ac:dyDescent="0.2">
      <c r="A684">
        <v>6</v>
      </c>
      <c r="B684" t="s">
        <v>16</v>
      </c>
      <c r="C684">
        <v>11</v>
      </c>
      <c r="D684" t="s">
        <v>17</v>
      </c>
      <c r="E684">
        <v>2</v>
      </c>
      <c r="F684" t="s">
        <v>18</v>
      </c>
      <c r="G684">
        <v>31</v>
      </c>
      <c r="H684" t="s">
        <v>45</v>
      </c>
      <c r="I684">
        <v>494</v>
      </c>
      <c r="J684" t="s">
        <v>38</v>
      </c>
      <c r="K684">
        <v>1</v>
      </c>
      <c r="L684" t="s">
        <v>21</v>
      </c>
      <c r="M684">
        <v>1991</v>
      </c>
      <c r="N684">
        <v>4390.1330933815798</v>
      </c>
      <c r="O684">
        <v>5329.4948545276902</v>
      </c>
      <c r="P684">
        <v>3502.2282983556902</v>
      </c>
    </row>
    <row r="685" spans="1:16" x14ac:dyDescent="0.2">
      <c r="A685">
        <v>6</v>
      </c>
      <c r="B685" t="s">
        <v>16</v>
      </c>
      <c r="C685">
        <v>11</v>
      </c>
      <c r="D685" t="s">
        <v>17</v>
      </c>
      <c r="E685">
        <v>2</v>
      </c>
      <c r="F685" t="s">
        <v>18</v>
      </c>
      <c r="G685">
        <v>31</v>
      </c>
      <c r="H685" t="s">
        <v>45</v>
      </c>
      <c r="I685">
        <v>494</v>
      </c>
      <c r="J685" t="s">
        <v>38</v>
      </c>
      <c r="K685">
        <v>1</v>
      </c>
      <c r="L685" t="s">
        <v>21</v>
      </c>
      <c r="M685">
        <v>1992</v>
      </c>
      <c r="N685">
        <v>4566.3069953209697</v>
      </c>
      <c r="O685">
        <v>5519.4861857938104</v>
      </c>
      <c r="P685">
        <v>3653.3549906068602</v>
      </c>
    </row>
    <row r="686" spans="1:16" x14ac:dyDescent="0.2">
      <c r="A686">
        <v>6</v>
      </c>
      <c r="B686" t="s">
        <v>16</v>
      </c>
      <c r="C686">
        <v>11</v>
      </c>
      <c r="D686" t="s">
        <v>17</v>
      </c>
      <c r="E686">
        <v>2</v>
      </c>
      <c r="F686" t="s">
        <v>18</v>
      </c>
      <c r="G686">
        <v>31</v>
      </c>
      <c r="H686" t="s">
        <v>45</v>
      </c>
      <c r="I686">
        <v>494</v>
      </c>
      <c r="J686" t="s">
        <v>38</v>
      </c>
      <c r="K686">
        <v>1</v>
      </c>
      <c r="L686" t="s">
        <v>21</v>
      </c>
      <c r="M686">
        <v>1993</v>
      </c>
      <c r="N686">
        <v>4738.8636576403196</v>
      </c>
      <c r="O686">
        <v>5705.2223729296302</v>
      </c>
      <c r="P686">
        <v>3797.1837885448399</v>
      </c>
    </row>
    <row r="687" spans="1:16" x14ac:dyDescent="0.2">
      <c r="A687">
        <v>6</v>
      </c>
      <c r="B687" t="s">
        <v>16</v>
      </c>
      <c r="C687">
        <v>11</v>
      </c>
      <c r="D687" t="s">
        <v>17</v>
      </c>
      <c r="E687">
        <v>2</v>
      </c>
      <c r="F687" t="s">
        <v>18</v>
      </c>
      <c r="G687">
        <v>31</v>
      </c>
      <c r="H687" t="s">
        <v>45</v>
      </c>
      <c r="I687">
        <v>494</v>
      </c>
      <c r="J687" t="s">
        <v>38</v>
      </c>
      <c r="K687">
        <v>1</v>
      </c>
      <c r="L687" t="s">
        <v>21</v>
      </c>
      <c r="M687">
        <v>1994</v>
      </c>
      <c r="N687">
        <v>4903.1899638622499</v>
      </c>
      <c r="O687">
        <v>5893.5746844785199</v>
      </c>
      <c r="P687">
        <v>3931.1588260479298</v>
      </c>
    </row>
    <row r="688" spans="1:16" x14ac:dyDescent="0.2">
      <c r="A688">
        <v>6</v>
      </c>
      <c r="B688" t="s">
        <v>16</v>
      </c>
      <c r="C688">
        <v>11</v>
      </c>
      <c r="D688" t="s">
        <v>17</v>
      </c>
      <c r="E688">
        <v>2</v>
      </c>
      <c r="F688" t="s">
        <v>18</v>
      </c>
      <c r="G688">
        <v>31</v>
      </c>
      <c r="H688" t="s">
        <v>45</v>
      </c>
      <c r="I688">
        <v>494</v>
      </c>
      <c r="J688" t="s">
        <v>38</v>
      </c>
      <c r="K688">
        <v>1</v>
      </c>
      <c r="L688" t="s">
        <v>21</v>
      </c>
      <c r="M688">
        <v>1995</v>
      </c>
      <c r="N688">
        <v>5059.0557943877002</v>
      </c>
      <c r="O688">
        <v>6077.75091962645</v>
      </c>
      <c r="P688">
        <v>4056.5737655498101</v>
      </c>
    </row>
    <row r="689" spans="1:16" x14ac:dyDescent="0.2">
      <c r="A689">
        <v>6</v>
      </c>
      <c r="B689" t="s">
        <v>16</v>
      </c>
      <c r="C689">
        <v>11</v>
      </c>
      <c r="D689" t="s">
        <v>17</v>
      </c>
      <c r="E689">
        <v>2</v>
      </c>
      <c r="F689" t="s">
        <v>18</v>
      </c>
      <c r="G689">
        <v>31</v>
      </c>
      <c r="H689" t="s">
        <v>45</v>
      </c>
      <c r="I689">
        <v>494</v>
      </c>
      <c r="J689" t="s">
        <v>38</v>
      </c>
      <c r="K689">
        <v>1</v>
      </c>
      <c r="L689" t="s">
        <v>21</v>
      </c>
      <c r="M689">
        <v>1996</v>
      </c>
      <c r="N689">
        <v>5176.9297534922298</v>
      </c>
      <c r="O689">
        <v>6215.2427335991597</v>
      </c>
      <c r="P689">
        <v>4152.3202566221498</v>
      </c>
    </row>
    <row r="690" spans="1:16" x14ac:dyDescent="0.2">
      <c r="A690">
        <v>6</v>
      </c>
      <c r="B690" t="s">
        <v>16</v>
      </c>
      <c r="C690">
        <v>11</v>
      </c>
      <c r="D690" t="s">
        <v>17</v>
      </c>
      <c r="E690">
        <v>2</v>
      </c>
      <c r="F690" t="s">
        <v>18</v>
      </c>
      <c r="G690">
        <v>31</v>
      </c>
      <c r="H690" t="s">
        <v>45</v>
      </c>
      <c r="I690">
        <v>494</v>
      </c>
      <c r="J690" t="s">
        <v>38</v>
      </c>
      <c r="K690">
        <v>1</v>
      </c>
      <c r="L690" t="s">
        <v>21</v>
      </c>
      <c r="M690">
        <v>1997</v>
      </c>
      <c r="N690">
        <v>5360.6203880228904</v>
      </c>
      <c r="O690">
        <v>6432.68156060808</v>
      </c>
      <c r="P690">
        <v>4305.6071448459597</v>
      </c>
    </row>
    <row r="691" spans="1:16" x14ac:dyDescent="0.2">
      <c r="A691">
        <v>6</v>
      </c>
      <c r="B691" t="s">
        <v>16</v>
      </c>
      <c r="C691">
        <v>11</v>
      </c>
      <c r="D691" t="s">
        <v>17</v>
      </c>
      <c r="E691">
        <v>2</v>
      </c>
      <c r="F691" t="s">
        <v>18</v>
      </c>
      <c r="G691">
        <v>31</v>
      </c>
      <c r="H691" t="s">
        <v>45</v>
      </c>
      <c r="I691">
        <v>494</v>
      </c>
      <c r="J691" t="s">
        <v>38</v>
      </c>
      <c r="K691">
        <v>1</v>
      </c>
      <c r="L691" t="s">
        <v>21</v>
      </c>
      <c r="M691">
        <v>1998</v>
      </c>
      <c r="N691">
        <v>5551.02956908335</v>
      </c>
      <c r="O691">
        <v>6689.7778130811203</v>
      </c>
      <c r="P691">
        <v>4458.7907687985298</v>
      </c>
    </row>
    <row r="692" spans="1:16" x14ac:dyDescent="0.2">
      <c r="A692">
        <v>6</v>
      </c>
      <c r="B692" t="s">
        <v>16</v>
      </c>
      <c r="C692">
        <v>11</v>
      </c>
      <c r="D692" t="s">
        <v>17</v>
      </c>
      <c r="E692">
        <v>2</v>
      </c>
      <c r="F692" t="s">
        <v>18</v>
      </c>
      <c r="G692">
        <v>31</v>
      </c>
      <c r="H692" t="s">
        <v>45</v>
      </c>
      <c r="I692">
        <v>494</v>
      </c>
      <c r="J692" t="s">
        <v>38</v>
      </c>
      <c r="K692">
        <v>1</v>
      </c>
      <c r="L692" t="s">
        <v>21</v>
      </c>
      <c r="M692">
        <v>1999</v>
      </c>
      <c r="N692">
        <v>5740.2272013919701</v>
      </c>
      <c r="O692">
        <v>6945.7055826856804</v>
      </c>
      <c r="P692">
        <v>4610.08048619702</v>
      </c>
    </row>
    <row r="693" spans="1:16" x14ac:dyDescent="0.2">
      <c r="A693">
        <v>6</v>
      </c>
      <c r="B693" t="s">
        <v>16</v>
      </c>
      <c r="C693">
        <v>11</v>
      </c>
      <c r="D693" t="s">
        <v>17</v>
      </c>
      <c r="E693">
        <v>2</v>
      </c>
      <c r="F693" t="s">
        <v>18</v>
      </c>
      <c r="G693">
        <v>31</v>
      </c>
      <c r="H693" t="s">
        <v>45</v>
      </c>
      <c r="I693">
        <v>494</v>
      </c>
      <c r="J693" t="s">
        <v>38</v>
      </c>
      <c r="K693">
        <v>1</v>
      </c>
      <c r="L693" t="s">
        <v>21</v>
      </c>
      <c r="M693">
        <v>2000</v>
      </c>
      <c r="N693">
        <v>5923.4389176223603</v>
      </c>
      <c r="O693">
        <v>7155.9527001711804</v>
      </c>
      <c r="P693">
        <v>4760.8068764424497</v>
      </c>
    </row>
    <row r="694" spans="1:16" x14ac:dyDescent="0.2">
      <c r="A694">
        <v>6</v>
      </c>
      <c r="B694" t="s">
        <v>16</v>
      </c>
      <c r="C694">
        <v>11</v>
      </c>
      <c r="D694" t="s">
        <v>17</v>
      </c>
      <c r="E694">
        <v>2</v>
      </c>
      <c r="F694" t="s">
        <v>18</v>
      </c>
      <c r="G694">
        <v>31</v>
      </c>
      <c r="H694" t="s">
        <v>45</v>
      </c>
      <c r="I694">
        <v>494</v>
      </c>
      <c r="J694" t="s">
        <v>38</v>
      </c>
      <c r="K694">
        <v>1</v>
      </c>
      <c r="L694" t="s">
        <v>21</v>
      </c>
      <c r="M694">
        <v>2001</v>
      </c>
      <c r="N694">
        <v>6132.3914743739497</v>
      </c>
      <c r="O694">
        <v>7421.8328201102904</v>
      </c>
      <c r="P694">
        <v>4937.9449702136899</v>
      </c>
    </row>
    <row r="695" spans="1:16" x14ac:dyDescent="0.2">
      <c r="A695">
        <v>6</v>
      </c>
      <c r="B695" t="s">
        <v>16</v>
      </c>
      <c r="C695">
        <v>11</v>
      </c>
      <c r="D695" t="s">
        <v>17</v>
      </c>
      <c r="E695">
        <v>2</v>
      </c>
      <c r="F695" t="s">
        <v>18</v>
      </c>
      <c r="G695">
        <v>31</v>
      </c>
      <c r="H695" t="s">
        <v>45</v>
      </c>
      <c r="I695">
        <v>494</v>
      </c>
      <c r="J695" t="s">
        <v>38</v>
      </c>
      <c r="K695">
        <v>1</v>
      </c>
      <c r="L695" t="s">
        <v>21</v>
      </c>
      <c r="M695">
        <v>2002</v>
      </c>
      <c r="N695">
        <v>6389.8238755777302</v>
      </c>
      <c r="O695">
        <v>7743.1426208805997</v>
      </c>
      <c r="P695">
        <v>5148.15080964345</v>
      </c>
    </row>
    <row r="696" spans="1:16" x14ac:dyDescent="0.2">
      <c r="A696">
        <v>6</v>
      </c>
      <c r="B696" t="s">
        <v>16</v>
      </c>
      <c r="C696">
        <v>11</v>
      </c>
      <c r="D696" t="s">
        <v>17</v>
      </c>
      <c r="E696">
        <v>2</v>
      </c>
      <c r="F696" t="s">
        <v>18</v>
      </c>
      <c r="G696">
        <v>31</v>
      </c>
      <c r="H696" t="s">
        <v>45</v>
      </c>
      <c r="I696">
        <v>494</v>
      </c>
      <c r="J696" t="s">
        <v>38</v>
      </c>
      <c r="K696">
        <v>1</v>
      </c>
      <c r="L696" t="s">
        <v>21</v>
      </c>
      <c r="M696">
        <v>2003</v>
      </c>
      <c r="N696">
        <v>6658.7609293251298</v>
      </c>
      <c r="O696">
        <v>8072.3795241359803</v>
      </c>
      <c r="P696">
        <v>5366.79260688058</v>
      </c>
    </row>
    <row r="697" spans="1:16" x14ac:dyDescent="0.2">
      <c r="A697">
        <v>6</v>
      </c>
      <c r="B697" t="s">
        <v>16</v>
      </c>
      <c r="C697">
        <v>11</v>
      </c>
      <c r="D697" t="s">
        <v>17</v>
      </c>
      <c r="E697">
        <v>2</v>
      </c>
      <c r="F697" t="s">
        <v>18</v>
      </c>
      <c r="G697">
        <v>31</v>
      </c>
      <c r="H697" t="s">
        <v>45</v>
      </c>
      <c r="I697">
        <v>494</v>
      </c>
      <c r="J697" t="s">
        <v>38</v>
      </c>
      <c r="K697">
        <v>1</v>
      </c>
      <c r="L697" t="s">
        <v>21</v>
      </c>
      <c r="M697">
        <v>2004</v>
      </c>
      <c r="N697">
        <v>6920.4981981525498</v>
      </c>
      <c r="O697">
        <v>8377.7981803261791</v>
      </c>
      <c r="P697">
        <v>5588.7001371986298</v>
      </c>
    </row>
    <row r="698" spans="1:16" x14ac:dyDescent="0.2">
      <c r="A698">
        <v>6</v>
      </c>
      <c r="B698" t="s">
        <v>16</v>
      </c>
      <c r="C698">
        <v>11</v>
      </c>
      <c r="D698" t="s">
        <v>17</v>
      </c>
      <c r="E698">
        <v>2</v>
      </c>
      <c r="F698" t="s">
        <v>18</v>
      </c>
      <c r="G698">
        <v>31</v>
      </c>
      <c r="H698" t="s">
        <v>45</v>
      </c>
      <c r="I698">
        <v>494</v>
      </c>
      <c r="J698" t="s">
        <v>38</v>
      </c>
      <c r="K698">
        <v>1</v>
      </c>
      <c r="L698" t="s">
        <v>21</v>
      </c>
      <c r="M698">
        <v>2005</v>
      </c>
      <c r="N698">
        <v>7171.7358231947701</v>
      </c>
      <c r="O698">
        <v>8690.51812813785</v>
      </c>
      <c r="P698">
        <v>5793.1604729711298</v>
      </c>
    </row>
    <row r="699" spans="1:16" x14ac:dyDescent="0.2">
      <c r="A699">
        <v>6</v>
      </c>
      <c r="B699" t="s">
        <v>16</v>
      </c>
      <c r="C699">
        <v>11</v>
      </c>
      <c r="D699" t="s">
        <v>17</v>
      </c>
      <c r="E699">
        <v>2</v>
      </c>
      <c r="F699" t="s">
        <v>18</v>
      </c>
      <c r="G699">
        <v>31</v>
      </c>
      <c r="H699" t="s">
        <v>45</v>
      </c>
      <c r="I699">
        <v>494</v>
      </c>
      <c r="J699" t="s">
        <v>38</v>
      </c>
      <c r="K699">
        <v>1</v>
      </c>
      <c r="L699" t="s">
        <v>21</v>
      </c>
      <c r="M699">
        <v>2006</v>
      </c>
      <c r="N699">
        <v>7404.8996837702798</v>
      </c>
      <c r="O699">
        <v>8949.2950699227695</v>
      </c>
      <c r="P699">
        <v>5989.9065532781497</v>
      </c>
    </row>
    <row r="700" spans="1:16" x14ac:dyDescent="0.2">
      <c r="A700">
        <v>6</v>
      </c>
      <c r="B700" t="s">
        <v>16</v>
      </c>
      <c r="C700">
        <v>11</v>
      </c>
      <c r="D700" t="s">
        <v>17</v>
      </c>
      <c r="E700">
        <v>2</v>
      </c>
      <c r="F700" t="s">
        <v>18</v>
      </c>
      <c r="G700">
        <v>31</v>
      </c>
      <c r="H700" t="s">
        <v>45</v>
      </c>
      <c r="I700">
        <v>494</v>
      </c>
      <c r="J700" t="s">
        <v>38</v>
      </c>
      <c r="K700">
        <v>1</v>
      </c>
      <c r="L700" t="s">
        <v>21</v>
      </c>
      <c r="M700">
        <v>2007</v>
      </c>
      <c r="N700">
        <v>7701.2079808680801</v>
      </c>
      <c r="O700">
        <v>9303.8582327291806</v>
      </c>
      <c r="P700">
        <v>6251.3319259252303</v>
      </c>
    </row>
    <row r="701" spans="1:16" x14ac:dyDescent="0.2">
      <c r="A701">
        <v>6</v>
      </c>
      <c r="B701" t="s">
        <v>16</v>
      </c>
      <c r="C701">
        <v>11</v>
      </c>
      <c r="D701" t="s">
        <v>17</v>
      </c>
      <c r="E701">
        <v>2</v>
      </c>
      <c r="F701" t="s">
        <v>18</v>
      </c>
      <c r="G701">
        <v>31</v>
      </c>
      <c r="H701" t="s">
        <v>45</v>
      </c>
      <c r="I701">
        <v>494</v>
      </c>
      <c r="J701" t="s">
        <v>38</v>
      </c>
      <c r="K701">
        <v>1</v>
      </c>
      <c r="L701" t="s">
        <v>21</v>
      </c>
      <c r="M701">
        <v>2008</v>
      </c>
      <c r="N701">
        <v>7995.6063806677103</v>
      </c>
      <c r="O701">
        <v>9644.8341329494997</v>
      </c>
      <c r="P701">
        <v>6510.1856999908996</v>
      </c>
    </row>
    <row r="702" spans="1:16" x14ac:dyDescent="0.2">
      <c r="A702">
        <v>6</v>
      </c>
      <c r="B702" t="s">
        <v>16</v>
      </c>
      <c r="C702">
        <v>11</v>
      </c>
      <c r="D702" t="s">
        <v>17</v>
      </c>
      <c r="E702">
        <v>2</v>
      </c>
      <c r="F702" t="s">
        <v>18</v>
      </c>
      <c r="G702">
        <v>31</v>
      </c>
      <c r="H702" t="s">
        <v>45</v>
      </c>
      <c r="I702">
        <v>494</v>
      </c>
      <c r="J702" t="s">
        <v>38</v>
      </c>
      <c r="K702">
        <v>1</v>
      </c>
      <c r="L702" t="s">
        <v>21</v>
      </c>
      <c r="M702">
        <v>2009</v>
      </c>
      <c r="N702">
        <v>8278.3911867808201</v>
      </c>
      <c r="O702">
        <v>9999.7057816495708</v>
      </c>
      <c r="P702">
        <v>6760.3582941846698</v>
      </c>
    </row>
    <row r="703" spans="1:16" x14ac:dyDescent="0.2">
      <c r="A703">
        <v>6</v>
      </c>
      <c r="B703" t="s">
        <v>16</v>
      </c>
      <c r="C703">
        <v>11</v>
      </c>
      <c r="D703" t="s">
        <v>17</v>
      </c>
      <c r="E703">
        <v>2</v>
      </c>
      <c r="F703" t="s">
        <v>18</v>
      </c>
      <c r="G703">
        <v>31</v>
      </c>
      <c r="H703" t="s">
        <v>45</v>
      </c>
      <c r="I703">
        <v>494</v>
      </c>
      <c r="J703" t="s">
        <v>38</v>
      </c>
      <c r="K703">
        <v>1</v>
      </c>
      <c r="L703" t="s">
        <v>21</v>
      </c>
      <c r="M703">
        <v>2010</v>
      </c>
      <c r="N703">
        <v>8548.8039050960506</v>
      </c>
      <c r="O703">
        <v>10272.567388445599</v>
      </c>
      <c r="P703">
        <v>6998.3071515869897</v>
      </c>
    </row>
    <row r="704" spans="1:16" x14ac:dyDescent="0.2">
      <c r="A704">
        <v>6</v>
      </c>
      <c r="B704" t="s">
        <v>16</v>
      </c>
      <c r="C704">
        <v>11</v>
      </c>
      <c r="D704" t="s">
        <v>17</v>
      </c>
      <c r="E704">
        <v>2</v>
      </c>
      <c r="F704" t="s">
        <v>18</v>
      </c>
      <c r="G704">
        <v>31</v>
      </c>
      <c r="H704" t="s">
        <v>45</v>
      </c>
      <c r="I704">
        <v>494</v>
      </c>
      <c r="J704" t="s">
        <v>38</v>
      </c>
      <c r="K704">
        <v>1</v>
      </c>
      <c r="L704" t="s">
        <v>21</v>
      </c>
      <c r="M704">
        <v>2011</v>
      </c>
      <c r="N704">
        <v>8700.8277855255692</v>
      </c>
      <c r="O704">
        <v>10454.7510261973</v>
      </c>
      <c r="P704">
        <v>7131.8152535693598</v>
      </c>
    </row>
    <row r="705" spans="1:16" x14ac:dyDescent="0.2">
      <c r="A705">
        <v>6</v>
      </c>
      <c r="B705" t="s">
        <v>16</v>
      </c>
      <c r="C705">
        <v>11</v>
      </c>
      <c r="D705" t="s">
        <v>17</v>
      </c>
      <c r="E705">
        <v>2</v>
      </c>
      <c r="F705" t="s">
        <v>18</v>
      </c>
      <c r="G705">
        <v>31</v>
      </c>
      <c r="H705" t="s">
        <v>45</v>
      </c>
      <c r="I705">
        <v>494</v>
      </c>
      <c r="J705" t="s">
        <v>38</v>
      </c>
      <c r="K705">
        <v>1</v>
      </c>
      <c r="L705" t="s">
        <v>21</v>
      </c>
      <c r="M705">
        <v>2012</v>
      </c>
      <c r="N705">
        <v>9008.4030708760893</v>
      </c>
      <c r="O705">
        <v>10805.815341871899</v>
      </c>
      <c r="P705">
        <v>7383.8561652940498</v>
      </c>
    </row>
    <row r="706" spans="1:16" x14ac:dyDescent="0.2">
      <c r="A706">
        <v>6</v>
      </c>
      <c r="B706" t="s">
        <v>16</v>
      </c>
      <c r="C706">
        <v>11</v>
      </c>
      <c r="D706" t="s">
        <v>17</v>
      </c>
      <c r="E706">
        <v>2</v>
      </c>
      <c r="F706" t="s">
        <v>18</v>
      </c>
      <c r="G706">
        <v>31</v>
      </c>
      <c r="H706" t="s">
        <v>45</v>
      </c>
      <c r="I706">
        <v>494</v>
      </c>
      <c r="J706" t="s">
        <v>38</v>
      </c>
      <c r="K706">
        <v>1</v>
      </c>
      <c r="L706" t="s">
        <v>21</v>
      </c>
      <c r="M706">
        <v>2013</v>
      </c>
      <c r="N706">
        <v>9367.1165465752601</v>
      </c>
      <c r="O706">
        <v>11242.714088750001</v>
      </c>
      <c r="P706">
        <v>7680.6366144927397</v>
      </c>
    </row>
    <row r="707" spans="1:16" x14ac:dyDescent="0.2">
      <c r="A707">
        <v>6</v>
      </c>
      <c r="B707" t="s">
        <v>16</v>
      </c>
      <c r="C707">
        <v>11</v>
      </c>
      <c r="D707" t="s">
        <v>17</v>
      </c>
      <c r="E707">
        <v>2</v>
      </c>
      <c r="F707" t="s">
        <v>18</v>
      </c>
      <c r="G707">
        <v>31</v>
      </c>
      <c r="H707" t="s">
        <v>45</v>
      </c>
      <c r="I707">
        <v>494</v>
      </c>
      <c r="J707" t="s">
        <v>38</v>
      </c>
      <c r="K707">
        <v>1</v>
      </c>
      <c r="L707" t="s">
        <v>21</v>
      </c>
      <c r="M707">
        <v>2014</v>
      </c>
      <c r="N707">
        <v>9756.6178332825893</v>
      </c>
      <c r="O707">
        <v>11743.001635368801</v>
      </c>
      <c r="P707">
        <v>7998.8637138822096</v>
      </c>
    </row>
    <row r="708" spans="1:16" x14ac:dyDescent="0.2">
      <c r="A708">
        <v>6</v>
      </c>
      <c r="B708" t="s">
        <v>16</v>
      </c>
      <c r="C708">
        <v>11</v>
      </c>
      <c r="D708" t="s">
        <v>17</v>
      </c>
      <c r="E708">
        <v>2</v>
      </c>
      <c r="F708" t="s">
        <v>18</v>
      </c>
      <c r="G708">
        <v>31</v>
      </c>
      <c r="H708" t="s">
        <v>45</v>
      </c>
      <c r="I708">
        <v>494</v>
      </c>
      <c r="J708" t="s">
        <v>38</v>
      </c>
      <c r="K708">
        <v>1</v>
      </c>
      <c r="L708" t="s">
        <v>21</v>
      </c>
      <c r="M708">
        <v>2015</v>
      </c>
      <c r="N708">
        <v>10155.3885512464</v>
      </c>
      <c r="O708">
        <v>12213.8374089879</v>
      </c>
      <c r="P708">
        <v>8345.6295651046294</v>
      </c>
    </row>
    <row r="709" spans="1:16" x14ac:dyDescent="0.2">
      <c r="A709">
        <v>6</v>
      </c>
      <c r="B709" t="s">
        <v>16</v>
      </c>
      <c r="C709">
        <v>11</v>
      </c>
      <c r="D709" t="s">
        <v>17</v>
      </c>
      <c r="E709">
        <v>2</v>
      </c>
      <c r="F709" t="s">
        <v>18</v>
      </c>
      <c r="G709">
        <v>31</v>
      </c>
      <c r="H709" t="s">
        <v>45</v>
      </c>
      <c r="I709">
        <v>494</v>
      </c>
      <c r="J709" t="s">
        <v>38</v>
      </c>
      <c r="K709">
        <v>1</v>
      </c>
      <c r="L709" t="s">
        <v>21</v>
      </c>
      <c r="M709">
        <v>2016</v>
      </c>
      <c r="N709">
        <v>10360.8704623146</v>
      </c>
      <c r="O709">
        <v>12422.105952542801</v>
      </c>
      <c r="P709">
        <v>8519.2628391955604</v>
      </c>
    </row>
    <row r="710" spans="1:16" x14ac:dyDescent="0.2">
      <c r="A710">
        <v>6</v>
      </c>
      <c r="B710" t="s">
        <v>16</v>
      </c>
      <c r="C710">
        <v>11</v>
      </c>
      <c r="D710" t="s">
        <v>17</v>
      </c>
      <c r="E710">
        <v>2</v>
      </c>
      <c r="F710" t="s">
        <v>18</v>
      </c>
      <c r="G710">
        <v>31</v>
      </c>
      <c r="H710" t="s">
        <v>45</v>
      </c>
      <c r="I710">
        <v>494</v>
      </c>
      <c r="J710" t="s">
        <v>38</v>
      </c>
      <c r="K710">
        <v>1</v>
      </c>
      <c r="L710" t="s">
        <v>21</v>
      </c>
      <c r="M710">
        <v>2017</v>
      </c>
      <c r="N710">
        <v>10628.526990919599</v>
      </c>
      <c r="O710">
        <v>12711.555947156799</v>
      </c>
      <c r="P710">
        <v>8754.1087190293201</v>
      </c>
    </row>
    <row r="711" spans="1:16" x14ac:dyDescent="0.2">
      <c r="A711">
        <v>6</v>
      </c>
      <c r="B711" t="s">
        <v>16</v>
      </c>
      <c r="C711">
        <v>11</v>
      </c>
      <c r="D711" t="s">
        <v>17</v>
      </c>
      <c r="E711">
        <v>2</v>
      </c>
      <c r="F711" t="s">
        <v>18</v>
      </c>
      <c r="G711">
        <v>31</v>
      </c>
      <c r="H711" t="s">
        <v>45</v>
      </c>
      <c r="I711">
        <v>494</v>
      </c>
      <c r="J711" t="s">
        <v>38</v>
      </c>
      <c r="K711">
        <v>1</v>
      </c>
      <c r="L711" t="s">
        <v>21</v>
      </c>
      <c r="M711">
        <v>2018</v>
      </c>
      <c r="N711">
        <v>10792.8953497885</v>
      </c>
      <c r="O711">
        <v>12953.201401714399</v>
      </c>
      <c r="P711">
        <v>8891.7371966439405</v>
      </c>
    </row>
    <row r="712" spans="1:16" x14ac:dyDescent="0.2">
      <c r="A712">
        <v>6</v>
      </c>
      <c r="B712" t="s">
        <v>16</v>
      </c>
      <c r="C712">
        <v>11</v>
      </c>
      <c r="D712" t="s">
        <v>17</v>
      </c>
      <c r="E712">
        <v>2</v>
      </c>
      <c r="F712" t="s">
        <v>18</v>
      </c>
      <c r="G712">
        <v>31</v>
      </c>
      <c r="H712" t="s">
        <v>45</v>
      </c>
      <c r="I712">
        <v>494</v>
      </c>
      <c r="J712" t="s">
        <v>38</v>
      </c>
      <c r="K712">
        <v>1</v>
      </c>
      <c r="L712" t="s">
        <v>21</v>
      </c>
      <c r="M712">
        <v>2019</v>
      </c>
      <c r="N712">
        <v>10863.3141734651</v>
      </c>
      <c r="O712">
        <v>13061.6993025547</v>
      </c>
      <c r="P712">
        <v>8949.8853994041092</v>
      </c>
    </row>
    <row r="713" spans="1:16" x14ac:dyDescent="0.2">
      <c r="A713">
        <v>6</v>
      </c>
      <c r="B713" t="s">
        <v>16</v>
      </c>
      <c r="C713">
        <v>11</v>
      </c>
      <c r="D713" t="s">
        <v>17</v>
      </c>
      <c r="E713">
        <v>2</v>
      </c>
      <c r="F713" t="s">
        <v>18</v>
      </c>
      <c r="G713">
        <v>31</v>
      </c>
      <c r="H713" t="s">
        <v>45</v>
      </c>
      <c r="I713">
        <v>494</v>
      </c>
      <c r="J713" t="s">
        <v>38</v>
      </c>
      <c r="K713">
        <v>1</v>
      </c>
      <c r="L713" t="s">
        <v>21</v>
      </c>
      <c r="M713">
        <v>2020</v>
      </c>
      <c r="N713">
        <v>10741.7281331004</v>
      </c>
      <c r="O713">
        <v>13058.532952475</v>
      </c>
      <c r="P713">
        <v>8783.5194918867401</v>
      </c>
    </row>
    <row r="714" spans="1:16" x14ac:dyDescent="0.2">
      <c r="A714">
        <v>6</v>
      </c>
      <c r="B714" t="s">
        <v>16</v>
      </c>
      <c r="C714">
        <v>11</v>
      </c>
      <c r="D714" t="s">
        <v>17</v>
      </c>
      <c r="E714">
        <v>2</v>
      </c>
      <c r="F714" t="s">
        <v>18</v>
      </c>
      <c r="G714">
        <v>31</v>
      </c>
      <c r="H714" t="s">
        <v>45</v>
      </c>
      <c r="I714">
        <v>494</v>
      </c>
      <c r="J714" t="s">
        <v>38</v>
      </c>
      <c r="K714">
        <v>1</v>
      </c>
      <c r="L714" t="s">
        <v>21</v>
      </c>
      <c r="M714">
        <v>2021</v>
      </c>
      <c r="N714">
        <v>10964.287006148301</v>
      </c>
      <c r="O714">
        <v>13179.3150140588</v>
      </c>
      <c r="P714">
        <v>8969.5552551130095</v>
      </c>
    </row>
    <row r="715" spans="1:16" x14ac:dyDescent="0.2">
      <c r="A715">
        <v>6</v>
      </c>
      <c r="B715" t="s">
        <v>16</v>
      </c>
      <c r="C715">
        <v>11</v>
      </c>
      <c r="D715" t="s">
        <v>17</v>
      </c>
      <c r="E715">
        <v>2</v>
      </c>
      <c r="F715" t="s">
        <v>18</v>
      </c>
      <c r="G715">
        <v>32</v>
      </c>
      <c r="H715" t="s">
        <v>46</v>
      </c>
      <c r="I715">
        <v>494</v>
      </c>
      <c r="J715" t="s">
        <v>38</v>
      </c>
      <c r="K715">
        <v>1</v>
      </c>
      <c r="L715" t="s">
        <v>21</v>
      </c>
      <c r="M715">
        <v>1990</v>
      </c>
      <c r="N715">
        <v>1518.9050732247699</v>
      </c>
      <c r="O715">
        <v>1942.9111174304601</v>
      </c>
      <c r="P715">
        <v>1176.9865543564899</v>
      </c>
    </row>
    <row r="716" spans="1:16" x14ac:dyDescent="0.2">
      <c r="A716">
        <v>6</v>
      </c>
      <c r="B716" t="s">
        <v>16</v>
      </c>
      <c r="C716">
        <v>11</v>
      </c>
      <c r="D716" t="s">
        <v>17</v>
      </c>
      <c r="E716">
        <v>2</v>
      </c>
      <c r="F716" t="s">
        <v>18</v>
      </c>
      <c r="G716">
        <v>32</v>
      </c>
      <c r="H716" t="s">
        <v>46</v>
      </c>
      <c r="I716">
        <v>494</v>
      </c>
      <c r="J716" t="s">
        <v>38</v>
      </c>
      <c r="K716">
        <v>1</v>
      </c>
      <c r="L716" t="s">
        <v>21</v>
      </c>
      <c r="M716">
        <v>1991</v>
      </c>
      <c r="N716">
        <v>1760.74137373861</v>
      </c>
      <c r="O716">
        <v>2240.6688256306002</v>
      </c>
      <c r="P716">
        <v>1370.6903590950501</v>
      </c>
    </row>
    <row r="717" spans="1:16" x14ac:dyDescent="0.2">
      <c r="A717">
        <v>6</v>
      </c>
      <c r="B717" t="s">
        <v>16</v>
      </c>
      <c r="C717">
        <v>11</v>
      </c>
      <c r="D717" t="s">
        <v>17</v>
      </c>
      <c r="E717">
        <v>2</v>
      </c>
      <c r="F717" t="s">
        <v>18</v>
      </c>
      <c r="G717">
        <v>32</v>
      </c>
      <c r="H717" t="s">
        <v>46</v>
      </c>
      <c r="I717">
        <v>494</v>
      </c>
      <c r="J717" t="s">
        <v>38</v>
      </c>
      <c r="K717">
        <v>1</v>
      </c>
      <c r="L717" t="s">
        <v>21</v>
      </c>
      <c r="M717">
        <v>1992</v>
      </c>
      <c r="N717">
        <v>1849.57817711248</v>
      </c>
      <c r="O717">
        <v>2333.8445962292099</v>
      </c>
      <c r="P717">
        <v>1446.3081082813101</v>
      </c>
    </row>
    <row r="718" spans="1:16" x14ac:dyDescent="0.2">
      <c r="A718">
        <v>6</v>
      </c>
      <c r="B718" t="s">
        <v>16</v>
      </c>
      <c r="C718">
        <v>11</v>
      </c>
      <c r="D718" t="s">
        <v>17</v>
      </c>
      <c r="E718">
        <v>2</v>
      </c>
      <c r="F718" t="s">
        <v>18</v>
      </c>
      <c r="G718">
        <v>32</v>
      </c>
      <c r="H718" t="s">
        <v>46</v>
      </c>
      <c r="I718">
        <v>494</v>
      </c>
      <c r="J718" t="s">
        <v>38</v>
      </c>
      <c r="K718">
        <v>1</v>
      </c>
      <c r="L718" t="s">
        <v>21</v>
      </c>
      <c r="M718">
        <v>1993</v>
      </c>
      <c r="N718">
        <v>1934.5195410015699</v>
      </c>
      <c r="O718">
        <v>2429.21567263527</v>
      </c>
      <c r="P718">
        <v>1519.4291801240199</v>
      </c>
    </row>
    <row r="719" spans="1:16" x14ac:dyDescent="0.2">
      <c r="A719">
        <v>6</v>
      </c>
      <c r="B719" t="s">
        <v>16</v>
      </c>
      <c r="C719">
        <v>11</v>
      </c>
      <c r="D719" t="s">
        <v>17</v>
      </c>
      <c r="E719">
        <v>2</v>
      </c>
      <c r="F719" t="s">
        <v>18</v>
      </c>
      <c r="G719">
        <v>32</v>
      </c>
      <c r="H719" t="s">
        <v>46</v>
      </c>
      <c r="I719">
        <v>494</v>
      </c>
      <c r="J719" t="s">
        <v>38</v>
      </c>
      <c r="K719">
        <v>1</v>
      </c>
      <c r="L719" t="s">
        <v>21</v>
      </c>
      <c r="M719">
        <v>1994</v>
      </c>
      <c r="N719">
        <v>2018.5200525467901</v>
      </c>
      <c r="O719">
        <v>2542.3707801311798</v>
      </c>
      <c r="P719">
        <v>1580.3289640426401</v>
      </c>
    </row>
    <row r="720" spans="1:16" x14ac:dyDescent="0.2">
      <c r="A720">
        <v>6</v>
      </c>
      <c r="B720" t="s">
        <v>16</v>
      </c>
      <c r="C720">
        <v>11</v>
      </c>
      <c r="D720" t="s">
        <v>17</v>
      </c>
      <c r="E720">
        <v>2</v>
      </c>
      <c r="F720" t="s">
        <v>18</v>
      </c>
      <c r="G720">
        <v>32</v>
      </c>
      <c r="H720" t="s">
        <v>46</v>
      </c>
      <c r="I720">
        <v>494</v>
      </c>
      <c r="J720" t="s">
        <v>38</v>
      </c>
      <c r="K720">
        <v>1</v>
      </c>
      <c r="L720" t="s">
        <v>21</v>
      </c>
      <c r="M720">
        <v>1995</v>
      </c>
      <c r="N720">
        <v>2104.9596591791801</v>
      </c>
      <c r="O720">
        <v>2647.5645289253098</v>
      </c>
      <c r="P720">
        <v>1642.44251430392</v>
      </c>
    </row>
    <row r="721" spans="1:16" x14ac:dyDescent="0.2">
      <c r="A721">
        <v>6</v>
      </c>
      <c r="B721" t="s">
        <v>16</v>
      </c>
      <c r="C721">
        <v>11</v>
      </c>
      <c r="D721" t="s">
        <v>17</v>
      </c>
      <c r="E721">
        <v>2</v>
      </c>
      <c r="F721" t="s">
        <v>18</v>
      </c>
      <c r="G721">
        <v>32</v>
      </c>
      <c r="H721" t="s">
        <v>46</v>
      </c>
      <c r="I721">
        <v>494</v>
      </c>
      <c r="J721" t="s">
        <v>38</v>
      </c>
      <c r="K721">
        <v>1</v>
      </c>
      <c r="L721" t="s">
        <v>21</v>
      </c>
      <c r="M721">
        <v>1996</v>
      </c>
      <c r="N721">
        <v>2109.5822819408099</v>
      </c>
      <c r="O721">
        <v>2646.8528983186802</v>
      </c>
      <c r="P721">
        <v>1651.9637413995099</v>
      </c>
    </row>
    <row r="722" spans="1:16" x14ac:dyDescent="0.2">
      <c r="A722">
        <v>6</v>
      </c>
      <c r="B722" t="s">
        <v>16</v>
      </c>
      <c r="C722">
        <v>11</v>
      </c>
      <c r="D722" t="s">
        <v>17</v>
      </c>
      <c r="E722">
        <v>2</v>
      </c>
      <c r="F722" t="s">
        <v>18</v>
      </c>
      <c r="G722">
        <v>32</v>
      </c>
      <c r="H722" t="s">
        <v>46</v>
      </c>
      <c r="I722">
        <v>494</v>
      </c>
      <c r="J722" t="s">
        <v>38</v>
      </c>
      <c r="K722">
        <v>1</v>
      </c>
      <c r="L722" t="s">
        <v>21</v>
      </c>
      <c r="M722">
        <v>1997</v>
      </c>
      <c r="N722">
        <v>2213.3330305927998</v>
      </c>
      <c r="O722">
        <v>2774.8763300558298</v>
      </c>
      <c r="P722">
        <v>1735.4054017157</v>
      </c>
    </row>
    <row r="723" spans="1:16" x14ac:dyDescent="0.2">
      <c r="A723">
        <v>6</v>
      </c>
      <c r="B723" t="s">
        <v>16</v>
      </c>
      <c r="C723">
        <v>11</v>
      </c>
      <c r="D723" t="s">
        <v>17</v>
      </c>
      <c r="E723">
        <v>2</v>
      </c>
      <c r="F723" t="s">
        <v>18</v>
      </c>
      <c r="G723">
        <v>32</v>
      </c>
      <c r="H723" t="s">
        <v>46</v>
      </c>
      <c r="I723">
        <v>494</v>
      </c>
      <c r="J723" t="s">
        <v>38</v>
      </c>
      <c r="K723">
        <v>1</v>
      </c>
      <c r="L723" t="s">
        <v>21</v>
      </c>
      <c r="M723">
        <v>1998</v>
      </c>
      <c r="N723">
        <v>2314.2124070413602</v>
      </c>
      <c r="O723">
        <v>2901.0799290217801</v>
      </c>
      <c r="P723">
        <v>1815.9393819956199</v>
      </c>
    </row>
    <row r="724" spans="1:16" x14ac:dyDescent="0.2">
      <c r="A724">
        <v>6</v>
      </c>
      <c r="B724" t="s">
        <v>16</v>
      </c>
      <c r="C724">
        <v>11</v>
      </c>
      <c r="D724" t="s">
        <v>17</v>
      </c>
      <c r="E724">
        <v>2</v>
      </c>
      <c r="F724" t="s">
        <v>18</v>
      </c>
      <c r="G724">
        <v>32</v>
      </c>
      <c r="H724" t="s">
        <v>46</v>
      </c>
      <c r="I724">
        <v>494</v>
      </c>
      <c r="J724" t="s">
        <v>38</v>
      </c>
      <c r="K724">
        <v>1</v>
      </c>
      <c r="L724" t="s">
        <v>21</v>
      </c>
      <c r="M724">
        <v>1999</v>
      </c>
      <c r="N724">
        <v>2406.7755608246798</v>
      </c>
      <c r="O724">
        <v>3029.0595610135101</v>
      </c>
      <c r="P724">
        <v>1891.2383519546499</v>
      </c>
    </row>
    <row r="725" spans="1:16" x14ac:dyDescent="0.2">
      <c r="A725">
        <v>6</v>
      </c>
      <c r="B725" t="s">
        <v>16</v>
      </c>
      <c r="C725">
        <v>11</v>
      </c>
      <c r="D725" t="s">
        <v>17</v>
      </c>
      <c r="E725">
        <v>2</v>
      </c>
      <c r="F725" t="s">
        <v>18</v>
      </c>
      <c r="G725">
        <v>32</v>
      </c>
      <c r="H725" t="s">
        <v>46</v>
      </c>
      <c r="I725">
        <v>494</v>
      </c>
      <c r="J725" t="s">
        <v>38</v>
      </c>
      <c r="K725">
        <v>1</v>
      </c>
      <c r="L725" t="s">
        <v>21</v>
      </c>
      <c r="M725">
        <v>2000</v>
      </c>
      <c r="N725">
        <v>2485.73154634197</v>
      </c>
      <c r="O725">
        <v>3133.6896505755099</v>
      </c>
      <c r="P725">
        <v>1960.7650658115999</v>
      </c>
    </row>
    <row r="726" spans="1:16" x14ac:dyDescent="0.2">
      <c r="A726">
        <v>6</v>
      </c>
      <c r="B726" t="s">
        <v>16</v>
      </c>
      <c r="C726">
        <v>11</v>
      </c>
      <c r="D726" t="s">
        <v>17</v>
      </c>
      <c r="E726">
        <v>2</v>
      </c>
      <c r="F726" t="s">
        <v>18</v>
      </c>
      <c r="G726">
        <v>32</v>
      </c>
      <c r="H726" t="s">
        <v>46</v>
      </c>
      <c r="I726">
        <v>494</v>
      </c>
      <c r="J726" t="s">
        <v>38</v>
      </c>
      <c r="K726">
        <v>1</v>
      </c>
      <c r="L726" t="s">
        <v>21</v>
      </c>
      <c r="M726">
        <v>2001</v>
      </c>
      <c r="N726">
        <v>2521.2557801821899</v>
      </c>
      <c r="O726">
        <v>3181.5747842754799</v>
      </c>
      <c r="P726">
        <v>1978.7228220223201</v>
      </c>
    </row>
    <row r="727" spans="1:16" x14ac:dyDescent="0.2">
      <c r="A727">
        <v>6</v>
      </c>
      <c r="B727" t="s">
        <v>16</v>
      </c>
      <c r="C727">
        <v>11</v>
      </c>
      <c r="D727" t="s">
        <v>17</v>
      </c>
      <c r="E727">
        <v>2</v>
      </c>
      <c r="F727" t="s">
        <v>18</v>
      </c>
      <c r="G727">
        <v>32</v>
      </c>
      <c r="H727" t="s">
        <v>46</v>
      </c>
      <c r="I727">
        <v>494</v>
      </c>
      <c r="J727" t="s">
        <v>38</v>
      </c>
      <c r="K727">
        <v>1</v>
      </c>
      <c r="L727" t="s">
        <v>21</v>
      </c>
      <c r="M727">
        <v>2002</v>
      </c>
      <c r="N727">
        <v>2593.4357663885598</v>
      </c>
      <c r="O727">
        <v>3279.6644821019099</v>
      </c>
      <c r="P727">
        <v>2030.4458105308199</v>
      </c>
    </row>
    <row r="728" spans="1:16" x14ac:dyDescent="0.2">
      <c r="A728">
        <v>6</v>
      </c>
      <c r="B728" t="s">
        <v>16</v>
      </c>
      <c r="C728">
        <v>11</v>
      </c>
      <c r="D728" t="s">
        <v>17</v>
      </c>
      <c r="E728">
        <v>2</v>
      </c>
      <c r="F728" t="s">
        <v>18</v>
      </c>
      <c r="G728">
        <v>32</v>
      </c>
      <c r="H728" t="s">
        <v>46</v>
      </c>
      <c r="I728">
        <v>494</v>
      </c>
      <c r="J728" t="s">
        <v>38</v>
      </c>
      <c r="K728">
        <v>1</v>
      </c>
      <c r="L728" t="s">
        <v>21</v>
      </c>
      <c r="M728">
        <v>2003</v>
      </c>
      <c r="N728">
        <v>2659.2253035173399</v>
      </c>
      <c r="O728">
        <v>3363.3355965783298</v>
      </c>
      <c r="P728">
        <v>2076.3359919249401</v>
      </c>
    </row>
    <row r="729" spans="1:16" x14ac:dyDescent="0.2">
      <c r="A729">
        <v>6</v>
      </c>
      <c r="B729" t="s">
        <v>16</v>
      </c>
      <c r="C729">
        <v>11</v>
      </c>
      <c r="D729" t="s">
        <v>17</v>
      </c>
      <c r="E729">
        <v>2</v>
      </c>
      <c r="F729" t="s">
        <v>18</v>
      </c>
      <c r="G729">
        <v>32</v>
      </c>
      <c r="H729" t="s">
        <v>46</v>
      </c>
      <c r="I729">
        <v>494</v>
      </c>
      <c r="J729" t="s">
        <v>38</v>
      </c>
      <c r="K729">
        <v>1</v>
      </c>
      <c r="L729" t="s">
        <v>21</v>
      </c>
      <c r="M729">
        <v>2004</v>
      </c>
      <c r="N729">
        <v>2715.2527908540201</v>
      </c>
      <c r="O729">
        <v>3428.95634150365</v>
      </c>
      <c r="P729">
        <v>2116.1478063049799</v>
      </c>
    </row>
    <row r="730" spans="1:16" x14ac:dyDescent="0.2">
      <c r="A730">
        <v>6</v>
      </c>
      <c r="B730" t="s">
        <v>16</v>
      </c>
      <c r="C730">
        <v>11</v>
      </c>
      <c r="D730" t="s">
        <v>17</v>
      </c>
      <c r="E730">
        <v>2</v>
      </c>
      <c r="F730" t="s">
        <v>18</v>
      </c>
      <c r="G730">
        <v>32</v>
      </c>
      <c r="H730" t="s">
        <v>46</v>
      </c>
      <c r="I730">
        <v>494</v>
      </c>
      <c r="J730" t="s">
        <v>38</v>
      </c>
      <c r="K730">
        <v>1</v>
      </c>
      <c r="L730" t="s">
        <v>21</v>
      </c>
      <c r="M730">
        <v>2005</v>
      </c>
      <c r="N730">
        <v>2765.0177240786602</v>
      </c>
      <c r="O730">
        <v>3485.0493808316</v>
      </c>
      <c r="P730">
        <v>2161.1583822900702</v>
      </c>
    </row>
    <row r="731" spans="1:16" x14ac:dyDescent="0.2">
      <c r="A731">
        <v>6</v>
      </c>
      <c r="B731" t="s">
        <v>16</v>
      </c>
      <c r="C731">
        <v>11</v>
      </c>
      <c r="D731" t="s">
        <v>17</v>
      </c>
      <c r="E731">
        <v>2</v>
      </c>
      <c r="F731" t="s">
        <v>18</v>
      </c>
      <c r="G731">
        <v>32</v>
      </c>
      <c r="H731" t="s">
        <v>46</v>
      </c>
      <c r="I731">
        <v>494</v>
      </c>
      <c r="J731" t="s">
        <v>38</v>
      </c>
      <c r="K731">
        <v>1</v>
      </c>
      <c r="L731" t="s">
        <v>21</v>
      </c>
      <c r="M731">
        <v>2006</v>
      </c>
      <c r="N731">
        <v>2822.8067680808499</v>
      </c>
      <c r="O731">
        <v>3542.7169423196601</v>
      </c>
      <c r="P731">
        <v>2201.6450403150602</v>
      </c>
    </row>
    <row r="732" spans="1:16" x14ac:dyDescent="0.2">
      <c r="A732">
        <v>6</v>
      </c>
      <c r="B732" t="s">
        <v>16</v>
      </c>
      <c r="C732">
        <v>11</v>
      </c>
      <c r="D732" t="s">
        <v>17</v>
      </c>
      <c r="E732">
        <v>2</v>
      </c>
      <c r="F732" t="s">
        <v>18</v>
      </c>
      <c r="G732">
        <v>32</v>
      </c>
      <c r="H732" t="s">
        <v>46</v>
      </c>
      <c r="I732">
        <v>494</v>
      </c>
      <c r="J732" t="s">
        <v>38</v>
      </c>
      <c r="K732">
        <v>1</v>
      </c>
      <c r="L732" t="s">
        <v>21</v>
      </c>
      <c r="M732">
        <v>2007</v>
      </c>
      <c r="N732">
        <v>2911.0014180991402</v>
      </c>
      <c r="O732">
        <v>3638.8684886144802</v>
      </c>
      <c r="P732">
        <v>2272.6308543946402</v>
      </c>
    </row>
    <row r="733" spans="1:16" x14ac:dyDescent="0.2">
      <c r="A733">
        <v>6</v>
      </c>
      <c r="B733" t="s">
        <v>16</v>
      </c>
      <c r="C733">
        <v>11</v>
      </c>
      <c r="D733" t="s">
        <v>17</v>
      </c>
      <c r="E733">
        <v>2</v>
      </c>
      <c r="F733" t="s">
        <v>18</v>
      </c>
      <c r="G733">
        <v>1</v>
      </c>
      <c r="H733" t="s">
        <v>19</v>
      </c>
      <c r="I733">
        <v>494</v>
      </c>
      <c r="J733" t="s">
        <v>38</v>
      </c>
      <c r="K733">
        <v>1</v>
      </c>
      <c r="L733" t="s">
        <v>21</v>
      </c>
      <c r="M733">
        <v>1990</v>
      </c>
      <c r="N733">
        <v>2236.0437443327601</v>
      </c>
      <c r="O733">
        <v>3007.54984015537</v>
      </c>
      <c r="P733">
        <v>1677.16773601265</v>
      </c>
    </row>
    <row r="734" spans="1:16" x14ac:dyDescent="0.2">
      <c r="A734">
        <v>6</v>
      </c>
      <c r="B734" t="s">
        <v>16</v>
      </c>
      <c r="C734">
        <v>11</v>
      </c>
      <c r="D734" t="s">
        <v>17</v>
      </c>
      <c r="E734">
        <v>2</v>
      </c>
      <c r="F734" t="s">
        <v>18</v>
      </c>
      <c r="G734">
        <v>1</v>
      </c>
      <c r="H734" t="s">
        <v>19</v>
      </c>
      <c r="I734">
        <v>494</v>
      </c>
      <c r="J734" t="s">
        <v>38</v>
      </c>
      <c r="K734">
        <v>1</v>
      </c>
      <c r="L734" t="s">
        <v>21</v>
      </c>
      <c r="M734">
        <v>1991</v>
      </c>
      <c r="N734">
        <v>2202.07030349979</v>
      </c>
      <c r="O734">
        <v>2941.2446449525</v>
      </c>
      <c r="P734">
        <v>1658.5348313040899</v>
      </c>
    </row>
    <row r="735" spans="1:16" x14ac:dyDescent="0.2">
      <c r="A735">
        <v>6</v>
      </c>
      <c r="B735" t="s">
        <v>16</v>
      </c>
      <c r="C735">
        <v>11</v>
      </c>
      <c r="D735" t="s">
        <v>17</v>
      </c>
      <c r="E735">
        <v>2</v>
      </c>
      <c r="F735" t="s">
        <v>18</v>
      </c>
      <c r="G735">
        <v>1</v>
      </c>
      <c r="H735" t="s">
        <v>19</v>
      </c>
      <c r="I735">
        <v>494</v>
      </c>
      <c r="J735" t="s">
        <v>38</v>
      </c>
      <c r="K735">
        <v>1</v>
      </c>
      <c r="L735" t="s">
        <v>21</v>
      </c>
      <c r="M735">
        <v>1992</v>
      </c>
      <c r="N735">
        <v>2171.1562904903999</v>
      </c>
      <c r="O735">
        <v>2888.6307977363499</v>
      </c>
      <c r="P735">
        <v>1640.4700032578301</v>
      </c>
    </row>
    <row r="736" spans="1:16" x14ac:dyDescent="0.2">
      <c r="A736">
        <v>6</v>
      </c>
      <c r="B736" t="s">
        <v>16</v>
      </c>
      <c r="C736">
        <v>11</v>
      </c>
      <c r="D736" t="s">
        <v>17</v>
      </c>
      <c r="E736">
        <v>2</v>
      </c>
      <c r="F736" t="s">
        <v>18</v>
      </c>
      <c r="G736">
        <v>1</v>
      </c>
      <c r="H736" t="s">
        <v>19</v>
      </c>
      <c r="I736">
        <v>494</v>
      </c>
      <c r="J736" t="s">
        <v>38</v>
      </c>
      <c r="K736">
        <v>1</v>
      </c>
      <c r="L736" t="s">
        <v>21</v>
      </c>
      <c r="M736">
        <v>1993</v>
      </c>
      <c r="N736">
        <v>2142.56464978656</v>
      </c>
      <c r="O736">
        <v>2846.42998116851</v>
      </c>
      <c r="P736">
        <v>1624.5410786708501</v>
      </c>
    </row>
    <row r="737" spans="1:16" x14ac:dyDescent="0.2">
      <c r="A737">
        <v>6</v>
      </c>
      <c r="B737" t="s">
        <v>16</v>
      </c>
      <c r="C737">
        <v>11</v>
      </c>
      <c r="D737" t="s">
        <v>17</v>
      </c>
      <c r="E737">
        <v>2</v>
      </c>
      <c r="F737" t="s">
        <v>18</v>
      </c>
      <c r="G737">
        <v>1</v>
      </c>
      <c r="H737" t="s">
        <v>19</v>
      </c>
      <c r="I737">
        <v>494</v>
      </c>
      <c r="J737" t="s">
        <v>38</v>
      </c>
      <c r="K737">
        <v>1</v>
      </c>
      <c r="L737" t="s">
        <v>21</v>
      </c>
      <c r="M737">
        <v>1994</v>
      </c>
      <c r="N737">
        <v>2116.8483191847199</v>
      </c>
      <c r="O737">
        <v>2809.5563847757899</v>
      </c>
      <c r="P737">
        <v>1611.07579057355</v>
      </c>
    </row>
    <row r="738" spans="1:16" x14ac:dyDescent="0.2">
      <c r="A738">
        <v>6</v>
      </c>
      <c r="B738" t="s">
        <v>16</v>
      </c>
      <c r="C738">
        <v>11</v>
      </c>
      <c r="D738" t="s">
        <v>17</v>
      </c>
      <c r="E738">
        <v>2</v>
      </c>
      <c r="F738" t="s">
        <v>18</v>
      </c>
      <c r="G738">
        <v>1</v>
      </c>
      <c r="H738" t="s">
        <v>19</v>
      </c>
      <c r="I738">
        <v>494</v>
      </c>
      <c r="J738" t="s">
        <v>38</v>
      </c>
      <c r="K738">
        <v>1</v>
      </c>
      <c r="L738" t="s">
        <v>21</v>
      </c>
      <c r="M738">
        <v>1995</v>
      </c>
      <c r="N738">
        <v>2094.9290440376699</v>
      </c>
      <c r="O738">
        <v>2777.1564553918802</v>
      </c>
      <c r="P738">
        <v>1599.9836629077799</v>
      </c>
    </row>
    <row r="739" spans="1:16" x14ac:dyDescent="0.2">
      <c r="A739">
        <v>6</v>
      </c>
      <c r="B739" t="s">
        <v>16</v>
      </c>
      <c r="C739">
        <v>11</v>
      </c>
      <c r="D739" t="s">
        <v>17</v>
      </c>
      <c r="E739">
        <v>2</v>
      </c>
      <c r="F739" t="s">
        <v>18</v>
      </c>
      <c r="G739">
        <v>1</v>
      </c>
      <c r="H739" t="s">
        <v>19</v>
      </c>
      <c r="I739">
        <v>494</v>
      </c>
      <c r="J739" t="s">
        <v>38</v>
      </c>
      <c r="K739">
        <v>1</v>
      </c>
      <c r="L739" t="s">
        <v>21</v>
      </c>
      <c r="M739">
        <v>1996</v>
      </c>
      <c r="N739">
        <v>2073.8413528998899</v>
      </c>
      <c r="O739">
        <v>2758.4889087909301</v>
      </c>
      <c r="P739">
        <v>1580.5804094404</v>
      </c>
    </row>
    <row r="740" spans="1:16" x14ac:dyDescent="0.2">
      <c r="A740">
        <v>6</v>
      </c>
      <c r="B740" t="s">
        <v>16</v>
      </c>
      <c r="C740">
        <v>11</v>
      </c>
      <c r="D740" t="s">
        <v>17</v>
      </c>
      <c r="E740">
        <v>2</v>
      </c>
      <c r="F740" t="s">
        <v>18</v>
      </c>
      <c r="G740">
        <v>1</v>
      </c>
      <c r="H740" t="s">
        <v>19</v>
      </c>
      <c r="I740">
        <v>494</v>
      </c>
      <c r="J740" t="s">
        <v>38</v>
      </c>
      <c r="K740">
        <v>1</v>
      </c>
      <c r="L740" t="s">
        <v>21</v>
      </c>
      <c r="M740">
        <v>1997</v>
      </c>
      <c r="N740">
        <v>2050.19351248471</v>
      </c>
      <c r="O740">
        <v>2740.8015804312799</v>
      </c>
      <c r="P740">
        <v>1558.57313791773</v>
      </c>
    </row>
    <row r="741" spans="1:16" x14ac:dyDescent="0.2">
      <c r="A741">
        <v>6</v>
      </c>
      <c r="B741" t="s">
        <v>16</v>
      </c>
      <c r="C741">
        <v>11</v>
      </c>
      <c r="D741" t="s">
        <v>17</v>
      </c>
      <c r="E741">
        <v>2</v>
      </c>
      <c r="F741" t="s">
        <v>18</v>
      </c>
      <c r="G741">
        <v>1</v>
      </c>
      <c r="H741" t="s">
        <v>19</v>
      </c>
      <c r="I741">
        <v>494</v>
      </c>
      <c r="J741" t="s">
        <v>38</v>
      </c>
      <c r="K741">
        <v>1</v>
      </c>
      <c r="L741" t="s">
        <v>21</v>
      </c>
      <c r="M741">
        <v>1998</v>
      </c>
      <c r="N741">
        <v>2024.71251815195</v>
      </c>
      <c r="O741">
        <v>2719.7994041011302</v>
      </c>
      <c r="P741">
        <v>1532.9863688271701</v>
      </c>
    </row>
    <row r="742" spans="1:16" x14ac:dyDescent="0.2">
      <c r="A742">
        <v>6</v>
      </c>
      <c r="B742" t="s">
        <v>16</v>
      </c>
      <c r="C742">
        <v>11</v>
      </c>
      <c r="D742" t="s">
        <v>17</v>
      </c>
      <c r="E742">
        <v>2</v>
      </c>
      <c r="F742" t="s">
        <v>18</v>
      </c>
      <c r="G742">
        <v>1</v>
      </c>
      <c r="H742" t="s">
        <v>19</v>
      </c>
      <c r="I742">
        <v>494</v>
      </c>
      <c r="J742" t="s">
        <v>38</v>
      </c>
      <c r="K742">
        <v>1</v>
      </c>
      <c r="L742" t="s">
        <v>21</v>
      </c>
      <c r="M742">
        <v>1999</v>
      </c>
      <c r="N742">
        <v>1999.92377357443</v>
      </c>
      <c r="O742">
        <v>2697.5991108592998</v>
      </c>
      <c r="P742">
        <v>1509.30065048242</v>
      </c>
    </row>
    <row r="743" spans="1:16" x14ac:dyDescent="0.2">
      <c r="A743">
        <v>6</v>
      </c>
      <c r="B743" t="s">
        <v>16</v>
      </c>
      <c r="C743">
        <v>11</v>
      </c>
      <c r="D743" t="s">
        <v>17</v>
      </c>
      <c r="E743">
        <v>2</v>
      </c>
      <c r="F743" t="s">
        <v>18</v>
      </c>
      <c r="G743">
        <v>1</v>
      </c>
      <c r="H743" t="s">
        <v>19</v>
      </c>
      <c r="I743">
        <v>494</v>
      </c>
      <c r="J743" t="s">
        <v>38</v>
      </c>
      <c r="K743">
        <v>1</v>
      </c>
      <c r="L743" t="s">
        <v>21</v>
      </c>
      <c r="M743">
        <v>2000</v>
      </c>
      <c r="N743">
        <v>1979.26737242583</v>
      </c>
      <c r="O743">
        <v>2682.3791448637198</v>
      </c>
      <c r="P743">
        <v>1492.90966617502</v>
      </c>
    </row>
    <row r="744" spans="1:16" x14ac:dyDescent="0.2">
      <c r="A744">
        <v>6</v>
      </c>
      <c r="B744" t="s">
        <v>16</v>
      </c>
      <c r="C744">
        <v>11</v>
      </c>
      <c r="D744" t="s">
        <v>17</v>
      </c>
      <c r="E744">
        <v>2</v>
      </c>
      <c r="F744" t="s">
        <v>18</v>
      </c>
      <c r="G744">
        <v>1</v>
      </c>
      <c r="H744" t="s">
        <v>19</v>
      </c>
      <c r="I744">
        <v>494</v>
      </c>
      <c r="J744" t="s">
        <v>38</v>
      </c>
      <c r="K744">
        <v>1</v>
      </c>
      <c r="L744" t="s">
        <v>21</v>
      </c>
      <c r="M744">
        <v>2001</v>
      </c>
      <c r="N744">
        <v>1963.5789552658</v>
      </c>
      <c r="O744">
        <v>2662.6540781811</v>
      </c>
      <c r="P744">
        <v>1478.3765984791701</v>
      </c>
    </row>
    <row r="745" spans="1:16" x14ac:dyDescent="0.2">
      <c r="A745">
        <v>6</v>
      </c>
      <c r="B745" t="s">
        <v>16</v>
      </c>
      <c r="C745">
        <v>11</v>
      </c>
      <c r="D745" t="s">
        <v>17</v>
      </c>
      <c r="E745">
        <v>2</v>
      </c>
      <c r="F745" t="s">
        <v>18</v>
      </c>
      <c r="G745">
        <v>1</v>
      </c>
      <c r="H745" t="s">
        <v>19</v>
      </c>
      <c r="I745">
        <v>494</v>
      </c>
      <c r="J745" t="s">
        <v>38</v>
      </c>
      <c r="K745">
        <v>1</v>
      </c>
      <c r="L745" t="s">
        <v>21</v>
      </c>
      <c r="M745">
        <v>2002</v>
      </c>
      <c r="N745">
        <v>1950.34133247307</v>
      </c>
      <c r="O745">
        <v>2647.4011704809</v>
      </c>
      <c r="P745">
        <v>1461.9694782685301</v>
      </c>
    </row>
    <row r="746" spans="1:16" x14ac:dyDescent="0.2">
      <c r="A746">
        <v>6</v>
      </c>
      <c r="B746" t="s">
        <v>16</v>
      </c>
      <c r="C746">
        <v>11</v>
      </c>
      <c r="D746" t="s">
        <v>17</v>
      </c>
      <c r="E746">
        <v>2</v>
      </c>
      <c r="F746" t="s">
        <v>18</v>
      </c>
      <c r="G746">
        <v>1</v>
      </c>
      <c r="H746" t="s">
        <v>19</v>
      </c>
      <c r="I746">
        <v>494</v>
      </c>
      <c r="J746" t="s">
        <v>38</v>
      </c>
      <c r="K746">
        <v>1</v>
      </c>
      <c r="L746" t="s">
        <v>21</v>
      </c>
      <c r="M746">
        <v>2003</v>
      </c>
      <c r="N746">
        <v>1937.229175442</v>
      </c>
      <c r="O746">
        <v>2632.3618179939599</v>
      </c>
      <c r="P746">
        <v>1444.60869931666</v>
      </c>
    </row>
    <row r="747" spans="1:16" x14ac:dyDescent="0.2">
      <c r="A747">
        <v>6</v>
      </c>
      <c r="B747" t="s">
        <v>16</v>
      </c>
      <c r="C747">
        <v>11</v>
      </c>
      <c r="D747" t="s">
        <v>17</v>
      </c>
      <c r="E747">
        <v>2</v>
      </c>
      <c r="F747" t="s">
        <v>18</v>
      </c>
      <c r="G747">
        <v>1</v>
      </c>
      <c r="H747" t="s">
        <v>19</v>
      </c>
      <c r="I747">
        <v>494</v>
      </c>
      <c r="J747" t="s">
        <v>38</v>
      </c>
      <c r="K747">
        <v>1</v>
      </c>
      <c r="L747" t="s">
        <v>21</v>
      </c>
      <c r="M747">
        <v>2004</v>
      </c>
      <c r="N747">
        <v>1920.1704054946399</v>
      </c>
      <c r="O747">
        <v>2612.3335002961499</v>
      </c>
      <c r="P747">
        <v>1424.0777045505499</v>
      </c>
    </row>
    <row r="748" spans="1:16" x14ac:dyDescent="0.2">
      <c r="A748">
        <v>6</v>
      </c>
      <c r="B748" t="s">
        <v>16</v>
      </c>
      <c r="C748">
        <v>11</v>
      </c>
      <c r="D748" t="s">
        <v>17</v>
      </c>
      <c r="E748">
        <v>2</v>
      </c>
      <c r="F748" t="s">
        <v>18</v>
      </c>
      <c r="G748">
        <v>1</v>
      </c>
      <c r="H748" t="s">
        <v>19</v>
      </c>
      <c r="I748">
        <v>494</v>
      </c>
      <c r="J748" t="s">
        <v>38</v>
      </c>
      <c r="K748">
        <v>1</v>
      </c>
      <c r="L748" t="s">
        <v>21</v>
      </c>
      <c r="M748">
        <v>2005</v>
      </c>
      <c r="N748">
        <v>1898.4990177463101</v>
      </c>
      <c r="O748">
        <v>2586.6518422179702</v>
      </c>
      <c r="P748">
        <v>1399.99929339609</v>
      </c>
    </row>
    <row r="749" spans="1:16" x14ac:dyDescent="0.2">
      <c r="A749">
        <v>6</v>
      </c>
      <c r="B749" t="s">
        <v>16</v>
      </c>
      <c r="C749">
        <v>11</v>
      </c>
      <c r="D749" t="s">
        <v>17</v>
      </c>
      <c r="E749">
        <v>2</v>
      </c>
      <c r="F749" t="s">
        <v>18</v>
      </c>
      <c r="G749">
        <v>1</v>
      </c>
      <c r="H749" t="s">
        <v>19</v>
      </c>
      <c r="I749">
        <v>494</v>
      </c>
      <c r="J749" t="s">
        <v>38</v>
      </c>
      <c r="K749">
        <v>1</v>
      </c>
      <c r="L749" t="s">
        <v>21</v>
      </c>
      <c r="M749">
        <v>2006</v>
      </c>
      <c r="N749">
        <v>1867.24482284137</v>
      </c>
      <c r="O749">
        <v>2553.32645469831</v>
      </c>
      <c r="P749">
        <v>1372.72565985137</v>
      </c>
    </row>
    <row r="750" spans="1:16" x14ac:dyDescent="0.2">
      <c r="A750">
        <v>6</v>
      </c>
      <c r="B750" t="s">
        <v>16</v>
      </c>
      <c r="C750">
        <v>11</v>
      </c>
      <c r="D750" t="s">
        <v>17</v>
      </c>
      <c r="E750">
        <v>2</v>
      </c>
      <c r="F750" t="s">
        <v>18</v>
      </c>
      <c r="G750">
        <v>1</v>
      </c>
      <c r="H750" t="s">
        <v>19</v>
      </c>
      <c r="I750">
        <v>494</v>
      </c>
      <c r="J750" t="s">
        <v>38</v>
      </c>
      <c r="K750">
        <v>1</v>
      </c>
      <c r="L750" t="s">
        <v>21</v>
      </c>
      <c r="M750">
        <v>2007</v>
      </c>
      <c r="N750">
        <v>1823.2622361991</v>
      </c>
      <c r="O750">
        <v>2500.7989006426001</v>
      </c>
      <c r="P750">
        <v>1333.66062746189</v>
      </c>
    </row>
    <row r="751" spans="1:16" x14ac:dyDescent="0.2">
      <c r="A751">
        <v>6</v>
      </c>
      <c r="B751" t="s">
        <v>16</v>
      </c>
      <c r="C751">
        <v>11</v>
      </c>
      <c r="D751" t="s">
        <v>17</v>
      </c>
      <c r="E751">
        <v>2</v>
      </c>
      <c r="F751" t="s">
        <v>18</v>
      </c>
      <c r="G751">
        <v>1</v>
      </c>
      <c r="H751" t="s">
        <v>19</v>
      </c>
      <c r="I751">
        <v>494</v>
      </c>
      <c r="J751" t="s">
        <v>38</v>
      </c>
      <c r="K751">
        <v>1</v>
      </c>
      <c r="L751" t="s">
        <v>21</v>
      </c>
      <c r="M751">
        <v>2008</v>
      </c>
      <c r="N751">
        <v>1771.7683520007899</v>
      </c>
      <c r="O751">
        <v>2434.3485368391298</v>
      </c>
      <c r="P751">
        <v>1290.2324390795</v>
      </c>
    </row>
    <row r="752" spans="1:16" x14ac:dyDescent="0.2">
      <c r="A752">
        <v>6</v>
      </c>
      <c r="B752" t="s">
        <v>16</v>
      </c>
      <c r="C752">
        <v>11</v>
      </c>
      <c r="D752" t="s">
        <v>17</v>
      </c>
      <c r="E752">
        <v>2</v>
      </c>
      <c r="F752" t="s">
        <v>18</v>
      </c>
      <c r="G752">
        <v>1</v>
      </c>
      <c r="H752" t="s">
        <v>19</v>
      </c>
      <c r="I752">
        <v>494</v>
      </c>
      <c r="J752" t="s">
        <v>38</v>
      </c>
      <c r="K752">
        <v>1</v>
      </c>
      <c r="L752" t="s">
        <v>21</v>
      </c>
      <c r="M752">
        <v>2009</v>
      </c>
      <c r="N752">
        <v>1718.18730044734</v>
      </c>
      <c r="O752">
        <v>2367.8353921481198</v>
      </c>
      <c r="P752">
        <v>1247.84535580445</v>
      </c>
    </row>
    <row r="753" spans="1:16" x14ac:dyDescent="0.2">
      <c r="A753">
        <v>6</v>
      </c>
      <c r="B753" t="s">
        <v>16</v>
      </c>
      <c r="C753">
        <v>11</v>
      </c>
      <c r="D753" t="s">
        <v>17</v>
      </c>
      <c r="E753">
        <v>2</v>
      </c>
      <c r="F753" t="s">
        <v>18</v>
      </c>
      <c r="G753">
        <v>1</v>
      </c>
      <c r="H753" t="s">
        <v>19</v>
      </c>
      <c r="I753">
        <v>494</v>
      </c>
      <c r="J753" t="s">
        <v>38</v>
      </c>
      <c r="K753">
        <v>1</v>
      </c>
      <c r="L753" t="s">
        <v>21</v>
      </c>
      <c r="M753">
        <v>2010</v>
      </c>
      <c r="N753">
        <v>1667.84045700551</v>
      </c>
      <c r="O753">
        <v>2309.30080790291</v>
      </c>
      <c r="P753">
        <v>1209.97327997817</v>
      </c>
    </row>
    <row r="754" spans="1:16" x14ac:dyDescent="0.2">
      <c r="A754">
        <v>6</v>
      </c>
      <c r="B754" t="s">
        <v>16</v>
      </c>
      <c r="C754">
        <v>11</v>
      </c>
      <c r="D754" t="s">
        <v>17</v>
      </c>
      <c r="E754">
        <v>2</v>
      </c>
      <c r="F754" t="s">
        <v>18</v>
      </c>
      <c r="G754">
        <v>1</v>
      </c>
      <c r="H754" t="s">
        <v>19</v>
      </c>
      <c r="I754">
        <v>494</v>
      </c>
      <c r="J754" t="s">
        <v>38</v>
      </c>
      <c r="K754">
        <v>1</v>
      </c>
      <c r="L754" t="s">
        <v>21</v>
      </c>
      <c r="M754">
        <v>2011</v>
      </c>
      <c r="N754">
        <v>1614.1075217719199</v>
      </c>
      <c r="O754">
        <v>2241.16771621934</v>
      </c>
      <c r="P754">
        <v>1173.10450926663</v>
      </c>
    </row>
    <row r="755" spans="1:16" x14ac:dyDescent="0.2">
      <c r="A755">
        <v>6</v>
      </c>
      <c r="B755" t="s">
        <v>16</v>
      </c>
      <c r="C755">
        <v>11</v>
      </c>
      <c r="D755" t="s">
        <v>17</v>
      </c>
      <c r="E755">
        <v>2</v>
      </c>
      <c r="F755" t="s">
        <v>18</v>
      </c>
      <c r="G755">
        <v>1</v>
      </c>
      <c r="H755" t="s">
        <v>19</v>
      </c>
      <c r="I755">
        <v>494</v>
      </c>
      <c r="J755" t="s">
        <v>38</v>
      </c>
      <c r="K755">
        <v>1</v>
      </c>
      <c r="L755" t="s">
        <v>21</v>
      </c>
      <c r="M755">
        <v>2012</v>
      </c>
      <c r="N755">
        <v>1553.01964877257</v>
      </c>
      <c r="O755">
        <v>2162.4817692813299</v>
      </c>
      <c r="P755">
        <v>1126.5827910276601</v>
      </c>
    </row>
    <row r="756" spans="1:16" x14ac:dyDescent="0.2">
      <c r="A756">
        <v>6</v>
      </c>
      <c r="B756" t="s">
        <v>16</v>
      </c>
      <c r="C756">
        <v>11</v>
      </c>
      <c r="D756" t="s">
        <v>17</v>
      </c>
      <c r="E756">
        <v>2</v>
      </c>
      <c r="F756" t="s">
        <v>18</v>
      </c>
      <c r="G756">
        <v>1</v>
      </c>
      <c r="H756" t="s">
        <v>19</v>
      </c>
      <c r="I756">
        <v>494</v>
      </c>
      <c r="J756" t="s">
        <v>38</v>
      </c>
      <c r="K756">
        <v>1</v>
      </c>
      <c r="L756" t="s">
        <v>21</v>
      </c>
      <c r="M756">
        <v>2013</v>
      </c>
      <c r="N756">
        <v>1494.18445616177</v>
      </c>
      <c r="O756">
        <v>2082.1596313469799</v>
      </c>
      <c r="P756">
        <v>1083.9950789832401</v>
      </c>
    </row>
    <row r="757" spans="1:16" x14ac:dyDescent="0.2">
      <c r="A757">
        <v>6</v>
      </c>
      <c r="B757" t="s">
        <v>16</v>
      </c>
      <c r="C757">
        <v>11</v>
      </c>
      <c r="D757" t="s">
        <v>17</v>
      </c>
      <c r="E757">
        <v>2</v>
      </c>
      <c r="F757" t="s">
        <v>18</v>
      </c>
      <c r="G757">
        <v>1</v>
      </c>
      <c r="H757" t="s">
        <v>19</v>
      </c>
      <c r="I757">
        <v>494</v>
      </c>
      <c r="J757" t="s">
        <v>38</v>
      </c>
      <c r="K757">
        <v>1</v>
      </c>
      <c r="L757" t="s">
        <v>21</v>
      </c>
      <c r="M757">
        <v>2014</v>
      </c>
      <c r="N757">
        <v>1447.09664121164</v>
      </c>
      <c r="O757">
        <v>2018.2215864827699</v>
      </c>
      <c r="P757">
        <v>1046.1287989544201</v>
      </c>
    </row>
    <row r="758" spans="1:16" x14ac:dyDescent="0.2">
      <c r="A758">
        <v>6</v>
      </c>
      <c r="B758" t="s">
        <v>16</v>
      </c>
      <c r="C758">
        <v>11</v>
      </c>
      <c r="D758" t="s">
        <v>17</v>
      </c>
      <c r="E758">
        <v>2</v>
      </c>
      <c r="F758" t="s">
        <v>18</v>
      </c>
      <c r="G758">
        <v>1</v>
      </c>
      <c r="H758" t="s">
        <v>19</v>
      </c>
      <c r="I758">
        <v>494</v>
      </c>
      <c r="J758" t="s">
        <v>38</v>
      </c>
      <c r="K758">
        <v>1</v>
      </c>
      <c r="L758" t="s">
        <v>21</v>
      </c>
      <c r="M758">
        <v>2015</v>
      </c>
      <c r="N758">
        <v>1420.8040048732801</v>
      </c>
      <c r="O758">
        <v>1982.6026921126099</v>
      </c>
      <c r="P758">
        <v>1026.7136542980199</v>
      </c>
    </row>
    <row r="759" spans="1:16" x14ac:dyDescent="0.2">
      <c r="A759">
        <v>6</v>
      </c>
      <c r="B759" t="s">
        <v>16</v>
      </c>
      <c r="C759">
        <v>11</v>
      </c>
      <c r="D759" t="s">
        <v>17</v>
      </c>
      <c r="E759">
        <v>2</v>
      </c>
      <c r="F759" t="s">
        <v>18</v>
      </c>
      <c r="G759">
        <v>1</v>
      </c>
      <c r="H759" t="s">
        <v>19</v>
      </c>
      <c r="I759">
        <v>494</v>
      </c>
      <c r="J759" t="s">
        <v>38</v>
      </c>
      <c r="K759">
        <v>1</v>
      </c>
      <c r="L759" t="s">
        <v>21</v>
      </c>
      <c r="M759">
        <v>2016</v>
      </c>
      <c r="N759">
        <v>1409.0158907024399</v>
      </c>
      <c r="O759">
        <v>1962.1668373867899</v>
      </c>
      <c r="P759">
        <v>1017.61446143014</v>
      </c>
    </row>
    <row r="760" spans="1:16" x14ac:dyDescent="0.2">
      <c r="A760">
        <v>6</v>
      </c>
      <c r="B760" t="s">
        <v>16</v>
      </c>
      <c r="C760">
        <v>11</v>
      </c>
      <c r="D760" t="s">
        <v>17</v>
      </c>
      <c r="E760">
        <v>2</v>
      </c>
      <c r="F760" t="s">
        <v>18</v>
      </c>
      <c r="G760">
        <v>1</v>
      </c>
      <c r="H760" t="s">
        <v>19</v>
      </c>
      <c r="I760">
        <v>494</v>
      </c>
      <c r="J760" t="s">
        <v>38</v>
      </c>
      <c r="K760">
        <v>1</v>
      </c>
      <c r="L760" t="s">
        <v>21</v>
      </c>
      <c r="M760">
        <v>2017</v>
      </c>
      <c r="N760">
        <v>1399.96766214735</v>
      </c>
      <c r="O760">
        <v>1946.2074872565199</v>
      </c>
      <c r="P760">
        <v>1010.64090738497</v>
      </c>
    </row>
    <row r="761" spans="1:16" x14ac:dyDescent="0.2">
      <c r="A761">
        <v>6</v>
      </c>
      <c r="B761" t="s">
        <v>16</v>
      </c>
      <c r="C761">
        <v>11</v>
      </c>
      <c r="D761" t="s">
        <v>17</v>
      </c>
      <c r="E761">
        <v>2</v>
      </c>
      <c r="F761" t="s">
        <v>18</v>
      </c>
      <c r="G761">
        <v>1</v>
      </c>
      <c r="H761" t="s">
        <v>19</v>
      </c>
      <c r="I761">
        <v>494</v>
      </c>
      <c r="J761" t="s">
        <v>38</v>
      </c>
      <c r="K761">
        <v>1</v>
      </c>
      <c r="L761" t="s">
        <v>21</v>
      </c>
      <c r="M761">
        <v>2018</v>
      </c>
      <c r="N761">
        <v>1393.70729908418</v>
      </c>
      <c r="O761">
        <v>1936.8109000565801</v>
      </c>
      <c r="P761">
        <v>1007.37403140506</v>
      </c>
    </row>
    <row r="762" spans="1:16" x14ac:dyDescent="0.2">
      <c r="A762">
        <v>6</v>
      </c>
      <c r="B762" t="s">
        <v>16</v>
      </c>
      <c r="C762">
        <v>11</v>
      </c>
      <c r="D762" t="s">
        <v>17</v>
      </c>
      <c r="E762">
        <v>2</v>
      </c>
      <c r="F762" t="s">
        <v>18</v>
      </c>
      <c r="G762">
        <v>1</v>
      </c>
      <c r="H762" t="s">
        <v>19</v>
      </c>
      <c r="I762">
        <v>494</v>
      </c>
      <c r="J762" t="s">
        <v>38</v>
      </c>
      <c r="K762">
        <v>1</v>
      </c>
      <c r="L762" t="s">
        <v>21</v>
      </c>
      <c r="M762">
        <v>2019</v>
      </c>
      <c r="N762">
        <v>1390.0404562444801</v>
      </c>
      <c r="O762">
        <v>1934.41571705197</v>
      </c>
      <c r="P762">
        <v>1007.14798563895</v>
      </c>
    </row>
    <row r="763" spans="1:16" x14ac:dyDescent="0.2">
      <c r="A763">
        <v>6</v>
      </c>
      <c r="B763" t="s">
        <v>16</v>
      </c>
      <c r="C763">
        <v>11</v>
      </c>
      <c r="D763" t="s">
        <v>17</v>
      </c>
      <c r="E763">
        <v>2</v>
      </c>
      <c r="F763" t="s">
        <v>18</v>
      </c>
      <c r="G763">
        <v>1</v>
      </c>
      <c r="H763" t="s">
        <v>19</v>
      </c>
      <c r="I763">
        <v>494</v>
      </c>
      <c r="J763" t="s">
        <v>38</v>
      </c>
      <c r="K763">
        <v>1</v>
      </c>
      <c r="L763" t="s">
        <v>21</v>
      </c>
      <c r="M763">
        <v>2020</v>
      </c>
      <c r="N763">
        <v>1461.1982390471501</v>
      </c>
      <c r="O763">
        <v>2071.4672522156202</v>
      </c>
      <c r="P763">
        <v>1036.0243396322101</v>
      </c>
    </row>
    <row r="764" spans="1:16" x14ac:dyDescent="0.2">
      <c r="A764">
        <v>6</v>
      </c>
      <c r="B764" t="s">
        <v>16</v>
      </c>
      <c r="C764">
        <v>11</v>
      </c>
      <c r="D764" t="s">
        <v>17</v>
      </c>
      <c r="E764">
        <v>2</v>
      </c>
      <c r="F764" t="s">
        <v>18</v>
      </c>
      <c r="G764">
        <v>1</v>
      </c>
      <c r="H764" t="s">
        <v>19</v>
      </c>
      <c r="I764">
        <v>494</v>
      </c>
      <c r="J764" t="s">
        <v>38</v>
      </c>
      <c r="K764">
        <v>1</v>
      </c>
      <c r="L764" t="s">
        <v>21</v>
      </c>
      <c r="M764">
        <v>2021</v>
      </c>
      <c r="N764">
        <v>1452.32272714241</v>
      </c>
      <c r="O764">
        <v>2050.4701459062398</v>
      </c>
      <c r="P764">
        <v>1034.40619124969</v>
      </c>
    </row>
    <row r="765" spans="1:16" x14ac:dyDescent="0.2">
      <c r="A765">
        <v>6</v>
      </c>
      <c r="B765" t="s">
        <v>16</v>
      </c>
      <c r="C765">
        <v>11</v>
      </c>
      <c r="D765" t="s">
        <v>17</v>
      </c>
      <c r="E765">
        <v>2</v>
      </c>
      <c r="F765" t="s">
        <v>18</v>
      </c>
      <c r="G765">
        <v>6</v>
      </c>
      <c r="H765" t="s">
        <v>22</v>
      </c>
      <c r="I765">
        <v>494</v>
      </c>
      <c r="J765" t="s">
        <v>38</v>
      </c>
      <c r="K765">
        <v>1</v>
      </c>
      <c r="L765" t="s">
        <v>21</v>
      </c>
      <c r="M765">
        <v>1990</v>
      </c>
      <c r="N765">
        <v>1873.4591946370099</v>
      </c>
      <c r="O765">
        <v>2977.66403117753</v>
      </c>
      <c r="P765">
        <v>1117.03862194303</v>
      </c>
    </row>
    <row r="766" spans="1:16" x14ac:dyDescent="0.2">
      <c r="A766">
        <v>6</v>
      </c>
      <c r="B766" t="s">
        <v>16</v>
      </c>
      <c r="C766">
        <v>11</v>
      </c>
      <c r="D766" t="s">
        <v>17</v>
      </c>
      <c r="E766">
        <v>2</v>
      </c>
      <c r="F766" t="s">
        <v>18</v>
      </c>
      <c r="G766">
        <v>6</v>
      </c>
      <c r="H766" t="s">
        <v>22</v>
      </c>
      <c r="I766">
        <v>494</v>
      </c>
      <c r="J766" t="s">
        <v>38</v>
      </c>
      <c r="K766">
        <v>1</v>
      </c>
      <c r="L766" t="s">
        <v>21</v>
      </c>
      <c r="M766">
        <v>1991</v>
      </c>
      <c r="N766">
        <v>1821.4091838448601</v>
      </c>
      <c r="O766">
        <v>2889.9988509970799</v>
      </c>
      <c r="P766">
        <v>1090.07294516258</v>
      </c>
    </row>
    <row r="767" spans="1:16" x14ac:dyDescent="0.2">
      <c r="A767">
        <v>6</v>
      </c>
      <c r="B767" t="s">
        <v>16</v>
      </c>
      <c r="C767">
        <v>11</v>
      </c>
      <c r="D767" t="s">
        <v>17</v>
      </c>
      <c r="E767">
        <v>2</v>
      </c>
      <c r="F767" t="s">
        <v>18</v>
      </c>
      <c r="G767">
        <v>6</v>
      </c>
      <c r="H767" t="s">
        <v>22</v>
      </c>
      <c r="I767">
        <v>494</v>
      </c>
      <c r="J767" t="s">
        <v>38</v>
      </c>
      <c r="K767">
        <v>1</v>
      </c>
      <c r="L767" t="s">
        <v>21</v>
      </c>
      <c r="M767">
        <v>1992</v>
      </c>
      <c r="N767">
        <v>1770.69374893535</v>
      </c>
      <c r="O767">
        <v>2800.1074018680802</v>
      </c>
      <c r="P767">
        <v>1062.3233653060199</v>
      </c>
    </row>
    <row r="768" spans="1:16" x14ac:dyDescent="0.2">
      <c r="A768">
        <v>6</v>
      </c>
      <c r="B768" t="s">
        <v>16</v>
      </c>
      <c r="C768">
        <v>11</v>
      </c>
      <c r="D768" t="s">
        <v>17</v>
      </c>
      <c r="E768">
        <v>2</v>
      </c>
      <c r="F768" t="s">
        <v>18</v>
      </c>
      <c r="G768">
        <v>6</v>
      </c>
      <c r="H768" t="s">
        <v>22</v>
      </c>
      <c r="I768">
        <v>494</v>
      </c>
      <c r="J768" t="s">
        <v>38</v>
      </c>
      <c r="K768">
        <v>1</v>
      </c>
      <c r="L768" t="s">
        <v>21</v>
      </c>
      <c r="M768">
        <v>1993</v>
      </c>
      <c r="N768">
        <v>1724.23126501928</v>
      </c>
      <c r="O768">
        <v>2719.9272083352898</v>
      </c>
      <c r="P768">
        <v>1035.3170668196101</v>
      </c>
    </row>
    <row r="769" spans="1:16" x14ac:dyDescent="0.2">
      <c r="A769">
        <v>6</v>
      </c>
      <c r="B769" t="s">
        <v>16</v>
      </c>
      <c r="C769">
        <v>11</v>
      </c>
      <c r="D769" t="s">
        <v>17</v>
      </c>
      <c r="E769">
        <v>2</v>
      </c>
      <c r="F769" t="s">
        <v>18</v>
      </c>
      <c r="G769">
        <v>6</v>
      </c>
      <c r="H769" t="s">
        <v>22</v>
      </c>
      <c r="I769">
        <v>494</v>
      </c>
      <c r="J769" t="s">
        <v>38</v>
      </c>
      <c r="K769">
        <v>1</v>
      </c>
      <c r="L769" t="s">
        <v>21</v>
      </c>
      <c r="M769">
        <v>1994</v>
      </c>
      <c r="N769">
        <v>1684.8220903174799</v>
      </c>
      <c r="O769">
        <v>2652.85719697479</v>
      </c>
      <c r="P769">
        <v>1014.01796298154</v>
      </c>
    </row>
    <row r="770" spans="1:16" x14ac:dyDescent="0.2">
      <c r="A770">
        <v>6</v>
      </c>
      <c r="B770" t="s">
        <v>16</v>
      </c>
      <c r="C770">
        <v>11</v>
      </c>
      <c r="D770" t="s">
        <v>17</v>
      </c>
      <c r="E770">
        <v>2</v>
      </c>
      <c r="F770" t="s">
        <v>18</v>
      </c>
      <c r="G770">
        <v>6</v>
      </c>
      <c r="H770" t="s">
        <v>22</v>
      </c>
      <c r="I770">
        <v>494</v>
      </c>
      <c r="J770" t="s">
        <v>38</v>
      </c>
      <c r="K770">
        <v>1</v>
      </c>
      <c r="L770" t="s">
        <v>21</v>
      </c>
      <c r="M770">
        <v>1995</v>
      </c>
      <c r="N770">
        <v>1655.2246761065401</v>
      </c>
      <c r="O770">
        <v>2603.18715522502</v>
      </c>
      <c r="P770">
        <v>998.412945705742</v>
      </c>
    </row>
    <row r="771" spans="1:16" x14ac:dyDescent="0.2">
      <c r="A771">
        <v>6</v>
      </c>
      <c r="B771" t="s">
        <v>16</v>
      </c>
      <c r="C771">
        <v>11</v>
      </c>
      <c r="D771" t="s">
        <v>17</v>
      </c>
      <c r="E771">
        <v>2</v>
      </c>
      <c r="F771" t="s">
        <v>18</v>
      </c>
      <c r="G771">
        <v>6</v>
      </c>
      <c r="H771" t="s">
        <v>22</v>
      </c>
      <c r="I771">
        <v>494</v>
      </c>
      <c r="J771" t="s">
        <v>38</v>
      </c>
      <c r="K771">
        <v>1</v>
      </c>
      <c r="L771" t="s">
        <v>21</v>
      </c>
      <c r="M771">
        <v>1996</v>
      </c>
      <c r="N771">
        <v>1633.08648931735</v>
      </c>
      <c r="O771">
        <v>2573.18351554524</v>
      </c>
      <c r="P771">
        <v>986.01738343083105</v>
      </c>
    </row>
    <row r="772" spans="1:16" x14ac:dyDescent="0.2">
      <c r="A772">
        <v>6</v>
      </c>
      <c r="B772" t="s">
        <v>16</v>
      </c>
      <c r="C772">
        <v>11</v>
      </c>
      <c r="D772" t="s">
        <v>17</v>
      </c>
      <c r="E772">
        <v>2</v>
      </c>
      <c r="F772" t="s">
        <v>18</v>
      </c>
      <c r="G772">
        <v>6</v>
      </c>
      <c r="H772" t="s">
        <v>22</v>
      </c>
      <c r="I772">
        <v>494</v>
      </c>
      <c r="J772" t="s">
        <v>38</v>
      </c>
      <c r="K772">
        <v>1</v>
      </c>
      <c r="L772" t="s">
        <v>21</v>
      </c>
      <c r="M772">
        <v>1997</v>
      </c>
      <c r="N772">
        <v>1614.3419020511501</v>
      </c>
      <c r="O772">
        <v>2557.9239232246</v>
      </c>
      <c r="P772">
        <v>973.47509644264801</v>
      </c>
    </row>
    <row r="773" spans="1:16" x14ac:dyDescent="0.2">
      <c r="A773">
        <v>6</v>
      </c>
      <c r="B773" t="s">
        <v>16</v>
      </c>
      <c r="C773">
        <v>11</v>
      </c>
      <c r="D773" t="s">
        <v>17</v>
      </c>
      <c r="E773">
        <v>2</v>
      </c>
      <c r="F773" t="s">
        <v>18</v>
      </c>
      <c r="G773">
        <v>6</v>
      </c>
      <c r="H773" t="s">
        <v>22</v>
      </c>
      <c r="I773">
        <v>494</v>
      </c>
      <c r="J773" t="s">
        <v>38</v>
      </c>
      <c r="K773">
        <v>1</v>
      </c>
      <c r="L773" t="s">
        <v>21</v>
      </c>
      <c r="M773">
        <v>1998</v>
      </c>
      <c r="N773">
        <v>1598.7815729885999</v>
      </c>
      <c r="O773">
        <v>2548.0706761852798</v>
      </c>
      <c r="P773">
        <v>958.77717846180894</v>
      </c>
    </row>
    <row r="774" spans="1:16" x14ac:dyDescent="0.2">
      <c r="A774">
        <v>6</v>
      </c>
      <c r="B774" t="s">
        <v>16</v>
      </c>
      <c r="C774">
        <v>11</v>
      </c>
      <c r="D774" t="s">
        <v>17</v>
      </c>
      <c r="E774">
        <v>2</v>
      </c>
      <c r="F774" t="s">
        <v>18</v>
      </c>
      <c r="G774">
        <v>6</v>
      </c>
      <c r="H774" t="s">
        <v>22</v>
      </c>
      <c r="I774">
        <v>494</v>
      </c>
      <c r="J774" t="s">
        <v>38</v>
      </c>
      <c r="K774">
        <v>1</v>
      </c>
      <c r="L774" t="s">
        <v>21</v>
      </c>
      <c r="M774">
        <v>1999</v>
      </c>
      <c r="N774">
        <v>1587.31858099802</v>
      </c>
      <c r="O774">
        <v>2541.7444049884398</v>
      </c>
      <c r="P774">
        <v>947.704714854278</v>
      </c>
    </row>
    <row r="775" spans="1:16" x14ac:dyDescent="0.2">
      <c r="A775">
        <v>6</v>
      </c>
      <c r="B775" t="s">
        <v>16</v>
      </c>
      <c r="C775">
        <v>11</v>
      </c>
      <c r="D775" t="s">
        <v>17</v>
      </c>
      <c r="E775">
        <v>2</v>
      </c>
      <c r="F775" t="s">
        <v>18</v>
      </c>
      <c r="G775">
        <v>6</v>
      </c>
      <c r="H775" t="s">
        <v>22</v>
      </c>
      <c r="I775">
        <v>494</v>
      </c>
      <c r="J775" t="s">
        <v>38</v>
      </c>
      <c r="K775">
        <v>1</v>
      </c>
      <c r="L775" t="s">
        <v>21</v>
      </c>
      <c r="M775">
        <v>2000</v>
      </c>
      <c r="N775">
        <v>1581.16852278032</v>
      </c>
      <c r="O775">
        <v>2536.0243680938502</v>
      </c>
      <c r="P775">
        <v>942.438524901135</v>
      </c>
    </row>
    <row r="776" spans="1:16" x14ac:dyDescent="0.2">
      <c r="A776">
        <v>6</v>
      </c>
      <c r="B776" t="s">
        <v>16</v>
      </c>
      <c r="C776">
        <v>11</v>
      </c>
      <c r="D776" t="s">
        <v>17</v>
      </c>
      <c r="E776">
        <v>2</v>
      </c>
      <c r="F776" t="s">
        <v>18</v>
      </c>
      <c r="G776">
        <v>6</v>
      </c>
      <c r="H776" t="s">
        <v>22</v>
      </c>
      <c r="I776">
        <v>494</v>
      </c>
      <c r="J776" t="s">
        <v>38</v>
      </c>
      <c r="K776">
        <v>1</v>
      </c>
      <c r="L776" t="s">
        <v>21</v>
      </c>
      <c r="M776">
        <v>2001</v>
      </c>
      <c r="N776">
        <v>1580.95725190039</v>
      </c>
      <c r="O776">
        <v>2540.1950308897999</v>
      </c>
      <c r="P776">
        <v>938.27097693694805</v>
      </c>
    </row>
    <row r="777" spans="1:16" x14ac:dyDescent="0.2">
      <c r="A777">
        <v>6</v>
      </c>
      <c r="B777" t="s">
        <v>16</v>
      </c>
      <c r="C777">
        <v>11</v>
      </c>
      <c r="D777" t="s">
        <v>17</v>
      </c>
      <c r="E777">
        <v>2</v>
      </c>
      <c r="F777" t="s">
        <v>18</v>
      </c>
      <c r="G777">
        <v>6</v>
      </c>
      <c r="H777" t="s">
        <v>22</v>
      </c>
      <c r="I777">
        <v>494</v>
      </c>
      <c r="J777" t="s">
        <v>38</v>
      </c>
      <c r="K777">
        <v>1</v>
      </c>
      <c r="L777" t="s">
        <v>21</v>
      </c>
      <c r="M777">
        <v>2002</v>
      </c>
      <c r="N777">
        <v>1584.10721404384</v>
      </c>
      <c r="O777">
        <v>2549.26551057999</v>
      </c>
      <c r="P777">
        <v>934.28957330924902</v>
      </c>
    </row>
    <row r="778" spans="1:16" x14ac:dyDescent="0.2">
      <c r="A778">
        <v>6</v>
      </c>
      <c r="B778" t="s">
        <v>16</v>
      </c>
      <c r="C778">
        <v>11</v>
      </c>
      <c r="D778" t="s">
        <v>17</v>
      </c>
      <c r="E778">
        <v>2</v>
      </c>
      <c r="F778" t="s">
        <v>18</v>
      </c>
      <c r="G778">
        <v>6</v>
      </c>
      <c r="H778" t="s">
        <v>22</v>
      </c>
      <c r="I778">
        <v>494</v>
      </c>
      <c r="J778" t="s">
        <v>38</v>
      </c>
      <c r="K778">
        <v>1</v>
      </c>
      <c r="L778" t="s">
        <v>21</v>
      </c>
      <c r="M778">
        <v>2003</v>
      </c>
      <c r="N778">
        <v>1587.40745508754</v>
      </c>
      <c r="O778">
        <v>2558.38646823722</v>
      </c>
      <c r="P778">
        <v>929.35727515344797</v>
      </c>
    </row>
    <row r="779" spans="1:16" x14ac:dyDescent="0.2">
      <c r="A779">
        <v>6</v>
      </c>
      <c r="B779" t="s">
        <v>16</v>
      </c>
      <c r="C779">
        <v>11</v>
      </c>
      <c r="D779" t="s">
        <v>17</v>
      </c>
      <c r="E779">
        <v>2</v>
      </c>
      <c r="F779" t="s">
        <v>18</v>
      </c>
      <c r="G779">
        <v>6</v>
      </c>
      <c r="H779" t="s">
        <v>22</v>
      </c>
      <c r="I779">
        <v>494</v>
      </c>
      <c r="J779" t="s">
        <v>38</v>
      </c>
      <c r="K779">
        <v>1</v>
      </c>
      <c r="L779" t="s">
        <v>21</v>
      </c>
      <c r="M779">
        <v>2004</v>
      </c>
      <c r="N779">
        <v>1587.6441608934001</v>
      </c>
      <c r="O779">
        <v>2562.8361240282902</v>
      </c>
      <c r="P779">
        <v>922.30528214854201</v>
      </c>
    </row>
    <row r="780" spans="1:16" x14ac:dyDescent="0.2">
      <c r="A780">
        <v>6</v>
      </c>
      <c r="B780" t="s">
        <v>16</v>
      </c>
      <c r="C780">
        <v>11</v>
      </c>
      <c r="D780" t="s">
        <v>17</v>
      </c>
      <c r="E780">
        <v>2</v>
      </c>
      <c r="F780" t="s">
        <v>18</v>
      </c>
      <c r="G780">
        <v>6</v>
      </c>
      <c r="H780" t="s">
        <v>22</v>
      </c>
      <c r="I780">
        <v>494</v>
      </c>
      <c r="J780" t="s">
        <v>38</v>
      </c>
      <c r="K780">
        <v>1</v>
      </c>
      <c r="L780" t="s">
        <v>21</v>
      </c>
      <c r="M780">
        <v>2005</v>
      </c>
      <c r="N780">
        <v>1583.55585465478</v>
      </c>
      <c r="O780">
        <v>2564.2633109961998</v>
      </c>
      <c r="P780">
        <v>914.84525278562296</v>
      </c>
    </row>
    <row r="781" spans="1:16" x14ac:dyDescent="0.2">
      <c r="A781">
        <v>6</v>
      </c>
      <c r="B781" t="s">
        <v>16</v>
      </c>
      <c r="C781">
        <v>11</v>
      </c>
      <c r="D781" t="s">
        <v>17</v>
      </c>
      <c r="E781">
        <v>2</v>
      </c>
      <c r="F781" t="s">
        <v>18</v>
      </c>
      <c r="G781">
        <v>6</v>
      </c>
      <c r="H781" t="s">
        <v>22</v>
      </c>
      <c r="I781">
        <v>494</v>
      </c>
      <c r="J781" t="s">
        <v>38</v>
      </c>
      <c r="K781">
        <v>1</v>
      </c>
      <c r="L781" t="s">
        <v>21</v>
      </c>
      <c r="M781">
        <v>2006</v>
      </c>
      <c r="N781">
        <v>1567.1196514697101</v>
      </c>
      <c r="O781">
        <v>2524.2613639799802</v>
      </c>
      <c r="P781">
        <v>902.93790873088506</v>
      </c>
    </row>
    <row r="782" spans="1:16" x14ac:dyDescent="0.2">
      <c r="A782">
        <v>6</v>
      </c>
      <c r="B782" t="s">
        <v>16</v>
      </c>
      <c r="C782">
        <v>11</v>
      </c>
      <c r="D782" t="s">
        <v>17</v>
      </c>
      <c r="E782">
        <v>2</v>
      </c>
      <c r="F782" t="s">
        <v>18</v>
      </c>
      <c r="G782">
        <v>6</v>
      </c>
      <c r="H782" t="s">
        <v>22</v>
      </c>
      <c r="I782">
        <v>494</v>
      </c>
      <c r="J782" t="s">
        <v>38</v>
      </c>
      <c r="K782">
        <v>1</v>
      </c>
      <c r="L782" t="s">
        <v>21</v>
      </c>
      <c r="M782">
        <v>2007</v>
      </c>
      <c r="N782">
        <v>1535.3900821444399</v>
      </c>
      <c r="O782">
        <v>2467.4010094994401</v>
      </c>
      <c r="P782">
        <v>884.33446471915101</v>
      </c>
    </row>
    <row r="783" spans="1:16" x14ac:dyDescent="0.2">
      <c r="A783">
        <v>6</v>
      </c>
      <c r="B783" t="s">
        <v>16</v>
      </c>
      <c r="C783">
        <v>11</v>
      </c>
      <c r="D783" t="s">
        <v>17</v>
      </c>
      <c r="E783">
        <v>2</v>
      </c>
      <c r="F783" t="s">
        <v>18</v>
      </c>
      <c r="G783">
        <v>6</v>
      </c>
      <c r="H783" t="s">
        <v>22</v>
      </c>
      <c r="I783">
        <v>494</v>
      </c>
      <c r="J783" t="s">
        <v>38</v>
      </c>
      <c r="K783">
        <v>1</v>
      </c>
      <c r="L783" t="s">
        <v>21</v>
      </c>
      <c r="M783">
        <v>2008</v>
      </c>
      <c r="N783">
        <v>1495.60150025857</v>
      </c>
      <c r="O783">
        <v>2408.0870913245099</v>
      </c>
      <c r="P783">
        <v>858.12892107300001</v>
      </c>
    </row>
    <row r="784" spans="1:16" x14ac:dyDescent="0.2">
      <c r="A784">
        <v>6</v>
      </c>
      <c r="B784" t="s">
        <v>16</v>
      </c>
      <c r="C784">
        <v>11</v>
      </c>
      <c r="D784" t="s">
        <v>17</v>
      </c>
      <c r="E784">
        <v>2</v>
      </c>
      <c r="F784" t="s">
        <v>18</v>
      </c>
      <c r="G784">
        <v>6</v>
      </c>
      <c r="H784" t="s">
        <v>22</v>
      </c>
      <c r="I784">
        <v>494</v>
      </c>
      <c r="J784" t="s">
        <v>38</v>
      </c>
      <c r="K784">
        <v>1</v>
      </c>
      <c r="L784" t="s">
        <v>21</v>
      </c>
      <c r="M784">
        <v>2009</v>
      </c>
      <c r="N784">
        <v>1454.6239056453501</v>
      </c>
      <c r="O784">
        <v>2345.4017353847098</v>
      </c>
      <c r="P784">
        <v>829.90276279324996</v>
      </c>
    </row>
    <row r="785" spans="1:16" x14ac:dyDescent="0.2">
      <c r="A785">
        <v>6</v>
      </c>
      <c r="B785" t="s">
        <v>16</v>
      </c>
      <c r="C785">
        <v>11</v>
      </c>
      <c r="D785" t="s">
        <v>17</v>
      </c>
      <c r="E785">
        <v>2</v>
      </c>
      <c r="F785" t="s">
        <v>18</v>
      </c>
      <c r="G785">
        <v>6</v>
      </c>
      <c r="H785" t="s">
        <v>22</v>
      </c>
      <c r="I785">
        <v>494</v>
      </c>
      <c r="J785" t="s">
        <v>38</v>
      </c>
      <c r="K785">
        <v>1</v>
      </c>
      <c r="L785" t="s">
        <v>21</v>
      </c>
      <c r="M785">
        <v>2010</v>
      </c>
      <c r="N785">
        <v>1419.2690433400901</v>
      </c>
      <c r="O785">
        <v>2275.11874420608</v>
      </c>
      <c r="P785">
        <v>805.80760434616695</v>
      </c>
    </row>
    <row r="786" spans="1:16" x14ac:dyDescent="0.2">
      <c r="A786">
        <v>6</v>
      </c>
      <c r="B786" t="s">
        <v>16</v>
      </c>
      <c r="C786">
        <v>11</v>
      </c>
      <c r="D786" t="s">
        <v>17</v>
      </c>
      <c r="E786">
        <v>2</v>
      </c>
      <c r="F786" t="s">
        <v>18</v>
      </c>
      <c r="G786">
        <v>6</v>
      </c>
      <c r="H786" t="s">
        <v>22</v>
      </c>
      <c r="I786">
        <v>494</v>
      </c>
      <c r="J786" t="s">
        <v>38</v>
      </c>
      <c r="K786">
        <v>1</v>
      </c>
      <c r="L786" t="s">
        <v>21</v>
      </c>
      <c r="M786">
        <v>2011</v>
      </c>
      <c r="N786">
        <v>1384.14266583074</v>
      </c>
      <c r="O786">
        <v>2217.6834123190401</v>
      </c>
      <c r="P786">
        <v>784.74633959374296</v>
      </c>
    </row>
    <row r="787" spans="1:16" x14ac:dyDescent="0.2">
      <c r="A787">
        <v>6</v>
      </c>
      <c r="B787" t="s">
        <v>16</v>
      </c>
      <c r="C787">
        <v>11</v>
      </c>
      <c r="D787" t="s">
        <v>17</v>
      </c>
      <c r="E787">
        <v>2</v>
      </c>
      <c r="F787" t="s">
        <v>18</v>
      </c>
      <c r="G787">
        <v>6</v>
      </c>
      <c r="H787" t="s">
        <v>22</v>
      </c>
      <c r="I787">
        <v>494</v>
      </c>
      <c r="J787" t="s">
        <v>38</v>
      </c>
      <c r="K787">
        <v>1</v>
      </c>
      <c r="L787" t="s">
        <v>21</v>
      </c>
      <c r="M787">
        <v>2012</v>
      </c>
      <c r="N787">
        <v>1344.0550043891999</v>
      </c>
      <c r="O787">
        <v>2153.1448243376799</v>
      </c>
      <c r="P787">
        <v>759.98521124130002</v>
      </c>
    </row>
    <row r="788" spans="1:16" x14ac:dyDescent="0.2">
      <c r="A788">
        <v>6</v>
      </c>
      <c r="B788" t="s">
        <v>16</v>
      </c>
      <c r="C788">
        <v>11</v>
      </c>
      <c r="D788" t="s">
        <v>17</v>
      </c>
      <c r="E788">
        <v>2</v>
      </c>
      <c r="F788" t="s">
        <v>18</v>
      </c>
      <c r="G788">
        <v>6</v>
      </c>
      <c r="H788" t="s">
        <v>22</v>
      </c>
      <c r="I788">
        <v>494</v>
      </c>
      <c r="J788" t="s">
        <v>38</v>
      </c>
      <c r="K788">
        <v>1</v>
      </c>
      <c r="L788" t="s">
        <v>21</v>
      </c>
      <c r="M788">
        <v>2013</v>
      </c>
      <c r="N788">
        <v>1305.98763083219</v>
      </c>
      <c r="O788">
        <v>2100.1568857521402</v>
      </c>
      <c r="P788">
        <v>735.36071827400997</v>
      </c>
    </row>
    <row r="789" spans="1:16" x14ac:dyDescent="0.2">
      <c r="A789">
        <v>6</v>
      </c>
      <c r="B789" t="s">
        <v>16</v>
      </c>
      <c r="C789">
        <v>11</v>
      </c>
      <c r="D789" t="s">
        <v>17</v>
      </c>
      <c r="E789">
        <v>2</v>
      </c>
      <c r="F789" t="s">
        <v>18</v>
      </c>
      <c r="G789">
        <v>6</v>
      </c>
      <c r="H789" t="s">
        <v>22</v>
      </c>
      <c r="I789">
        <v>494</v>
      </c>
      <c r="J789" t="s">
        <v>38</v>
      </c>
      <c r="K789">
        <v>1</v>
      </c>
      <c r="L789" t="s">
        <v>21</v>
      </c>
      <c r="M789">
        <v>2014</v>
      </c>
      <c r="N789">
        <v>1276.7867089244701</v>
      </c>
      <c r="O789">
        <v>2059.9225254216599</v>
      </c>
      <c r="P789">
        <v>715.15384015079803</v>
      </c>
    </row>
    <row r="790" spans="1:16" x14ac:dyDescent="0.2">
      <c r="A790">
        <v>6</v>
      </c>
      <c r="B790" t="s">
        <v>16</v>
      </c>
      <c r="C790">
        <v>11</v>
      </c>
      <c r="D790" t="s">
        <v>17</v>
      </c>
      <c r="E790">
        <v>2</v>
      </c>
      <c r="F790" t="s">
        <v>18</v>
      </c>
      <c r="G790">
        <v>6</v>
      </c>
      <c r="H790" t="s">
        <v>22</v>
      </c>
      <c r="I790">
        <v>494</v>
      </c>
      <c r="J790" t="s">
        <v>38</v>
      </c>
      <c r="K790">
        <v>1</v>
      </c>
      <c r="L790" t="s">
        <v>21</v>
      </c>
      <c r="M790">
        <v>2015</v>
      </c>
      <c r="N790">
        <v>1262.9399288402799</v>
      </c>
      <c r="O790">
        <v>2042.97594872431</v>
      </c>
      <c r="P790">
        <v>705.71180677702102</v>
      </c>
    </row>
    <row r="791" spans="1:16" x14ac:dyDescent="0.2">
      <c r="A791">
        <v>6</v>
      </c>
      <c r="B791" t="s">
        <v>16</v>
      </c>
      <c r="C791">
        <v>11</v>
      </c>
      <c r="D791" t="s">
        <v>17</v>
      </c>
      <c r="E791">
        <v>2</v>
      </c>
      <c r="F791" t="s">
        <v>18</v>
      </c>
      <c r="G791">
        <v>6</v>
      </c>
      <c r="H791" t="s">
        <v>22</v>
      </c>
      <c r="I791">
        <v>494</v>
      </c>
      <c r="J791" t="s">
        <v>38</v>
      </c>
      <c r="K791">
        <v>1</v>
      </c>
      <c r="L791" t="s">
        <v>21</v>
      </c>
      <c r="M791">
        <v>2016</v>
      </c>
      <c r="N791">
        <v>1259.23759035119</v>
      </c>
      <c r="O791">
        <v>2035.7424823005899</v>
      </c>
      <c r="P791">
        <v>703.52449429834496</v>
      </c>
    </row>
    <row r="792" spans="1:16" x14ac:dyDescent="0.2">
      <c r="A792">
        <v>6</v>
      </c>
      <c r="B792" t="s">
        <v>16</v>
      </c>
      <c r="C792">
        <v>11</v>
      </c>
      <c r="D792" t="s">
        <v>17</v>
      </c>
      <c r="E792">
        <v>2</v>
      </c>
      <c r="F792" t="s">
        <v>18</v>
      </c>
      <c r="G792">
        <v>6</v>
      </c>
      <c r="H792" t="s">
        <v>22</v>
      </c>
      <c r="I792">
        <v>494</v>
      </c>
      <c r="J792" t="s">
        <v>38</v>
      </c>
      <c r="K792">
        <v>1</v>
      </c>
      <c r="L792" t="s">
        <v>21</v>
      </c>
      <c r="M792">
        <v>2017</v>
      </c>
      <c r="N792">
        <v>1256.1111286857499</v>
      </c>
      <c r="O792">
        <v>2029.4634014881501</v>
      </c>
      <c r="P792">
        <v>703.27874937015201</v>
      </c>
    </row>
    <row r="793" spans="1:16" x14ac:dyDescent="0.2">
      <c r="A793">
        <v>6</v>
      </c>
      <c r="B793" t="s">
        <v>16</v>
      </c>
      <c r="C793">
        <v>11</v>
      </c>
      <c r="D793" t="s">
        <v>17</v>
      </c>
      <c r="E793">
        <v>2</v>
      </c>
      <c r="F793" t="s">
        <v>18</v>
      </c>
      <c r="G793">
        <v>6</v>
      </c>
      <c r="H793" t="s">
        <v>22</v>
      </c>
      <c r="I793">
        <v>494</v>
      </c>
      <c r="J793" t="s">
        <v>38</v>
      </c>
      <c r="K793">
        <v>1</v>
      </c>
      <c r="L793" t="s">
        <v>21</v>
      </c>
      <c r="M793">
        <v>2018</v>
      </c>
      <c r="N793">
        <v>1253.9772849246101</v>
      </c>
      <c r="O793">
        <v>2024.77761420395</v>
      </c>
      <c r="P793">
        <v>702.65486622608603</v>
      </c>
    </row>
    <row r="794" spans="1:16" x14ac:dyDescent="0.2">
      <c r="A794">
        <v>6</v>
      </c>
      <c r="B794" t="s">
        <v>16</v>
      </c>
      <c r="C794">
        <v>11</v>
      </c>
      <c r="D794" t="s">
        <v>17</v>
      </c>
      <c r="E794">
        <v>2</v>
      </c>
      <c r="F794" t="s">
        <v>18</v>
      </c>
      <c r="G794">
        <v>6</v>
      </c>
      <c r="H794" t="s">
        <v>22</v>
      </c>
      <c r="I794">
        <v>494</v>
      </c>
      <c r="J794" t="s">
        <v>38</v>
      </c>
      <c r="K794">
        <v>1</v>
      </c>
      <c r="L794" t="s">
        <v>21</v>
      </c>
      <c r="M794">
        <v>2019</v>
      </c>
      <c r="N794">
        <v>1253.3655364747301</v>
      </c>
      <c r="O794">
        <v>2023.00929779536</v>
      </c>
      <c r="P794">
        <v>699.89407326369906</v>
      </c>
    </row>
    <row r="795" spans="1:16" x14ac:dyDescent="0.2">
      <c r="A795">
        <v>6</v>
      </c>
      <c r="B795" t="s">
        <v>16</v>
      </c>
      <c r="C795">
        <v>11</v>
      </c>
      <c r="D795" t="s">
        <v>17</v>
      </c>
      <c r="E795">
        <v>2</v>
      </c>
      <c r="F795" t="s">
        <v>18</v>
      </c>
      <c r="G795">
        <v>6</v>
      </c>
      <c r="H795" t="s">
        <v>22</v>
      </c>
      <c r="I795">
        <v>494</v>
      </c>
      <c r="J795" t="s">
        <v>38</v>
      </c>
      <c r="K795">
        <v>1</v>
      </c>
      <c r="L795" t="s">
        <v>21</v>
      </c>
      <c r="M795">
        <v>2020</v>
      </c>
      <c r="N795">
        <v>1359.4913421592901</v>
      </c>
      <c r="O795">
        <v>2214.3345288596101</v>
      </c>
      <c r="P795">
        <v>757.06913955058803</v>
      </c>
    </row>
    <row r="796" spans="1:16" x14ac:dyDescent="0.2">
      <c r="A796">
        <v>6</v>
      </c>
      <c r="B796" t="s">
        <v>16</v>
      </c>
      <c r="C796">
        <v>11</v>
      </c>
      <c r="D796" t="s">
        <v>17</v>
      </c>
      <c r="E796">
        <v>2</v>
      </c>
      <c r="F796" t="s">
        <v>18</v>
      </c>
      <c r="G796">
        <v>6</v>
      </c>
      <c r="H796" t="s">
        <v>22</v>
      </c>
      <c r="I796">
        <v>494</v>
      </c>
      <c r="J796" t="s">
        <v>38</v>
      </c>
      <c r="K796">
        <v>1</v>
      </c>
      <c r="L796" t="s">
        <v>21</v>
      </c>
      <c r="M796">
        <v>2021</v>
      </c>
      <c r="N796">
        <v>1351.9447585216899</v>
      </c>
      <c r="O796">
        <v>2186.7095387386798</v>
      </c>
      <c r="P796">
        <v>755.00899490355698</v>
      </c>
    </row>
    <row r="797" spans="1:16" x14ac:dyDescent="0.2">
      <c r="A797">
        <v>6</v>
      </c>
      <c r="B797" t="s">
        <v>16</v>
      </c>
      <c r="C797">
        <v>11</v>
      </c>
      <c r="D797" t="s">
        <v>17</v>
      </c>
      <c r="E797">
        <v>2</v>
      </c>
      <c r="F797" t="s">
        <v>18</v>
      </c>
      <c r="G797">
        <v>7</v>
      </c>
      <c r="H797" t="s">
        <v>23</v>
      </c>
      <c r="I797">
        <v>494</v>
      </c>
      <c r="J797" t="s">
        <v>38</v>
      </c>
      <c r="K797">
        <v>1</v>
      </c>
      <c r="L797" t="s">
        <v>21</v>
      </c>
      <c r="M797">
        <v>1990</v>
      </c>
      <c r="N797">
        <v>2040.15724954899</v>
      </c>
      <c r="O797">
        <v>3090.84194471199</v>
      </c>
      <c r="P797">
        <v>1353.83362794206</v>
      </c>
    </row>
    <row r="798" spans="1:16" x14ac:dyDescent="0.2">
      <c r="A798">
        <v>6</v>
      </c>
      <c r="B798" t="s">
        <v>16</v>
      </c>
      <c r="C798">
        <v>11</v>
      </c>
      <c r="D798" t="s">
        <v>17</v>
      </c>
      <c r="E798">
        <v>2</v>
      </c>
      <c r="F798" t="s">
        <v>18</v>
      </c>
      <c r="G798">
        <v>7</v>
      </c>
      <c r="H798" t="s">
        <v>23</v>
      </c>
      <c r="I798">
        <v>494</v>
      </c>
      <c r="J798" t="s">
        <v>38</v>
      </c>
      <c r="K798">
        <v>1</v>
      </c>
      <c r="L798" t="s">
        <v>21</v>
      </c>
      <c r="M798">
        <v>1991</v>
      </c>
      <c r="N798">
        <v>2039.4319167108399</v>
      </c>
      <c r="O798">
        <v>3076.4333999805999</v>
      </c>
      <c r="P798">
        <v>1356.81626200657</v>
      </c>
    </row>
    <row r="799" spans="1:16" x14ac:dyDescent="0.2">
      <c r="A799">
        <v>6</v>
      </c>
      <c r="B799" t="s">
        <v>16</v>
      </c>
      <c r="C799">
        <v>11</v>
      </c>
      <c r="D799" t="s">
        <v>17</v>
      </c>
      <c r="E799">
        <v>2</v>
      </c>
      <c r="F799" t="s">
        <v>18</v>
      </c>
      <c r="G799">
        <v>7</v>
      </c>
      <c r="H799" t="s">
        <v>23</v>
      </c>
      <c r="I799">
        <v>494</v>
      </c>
      <c r="J799" t="s">
        <v>38</v>
      </c>
      <c r="K799">
        <v>1</v>
      </c>
      <c r="L799" t="s">
        <v>21</v>
      </c>
      <c r="M799">
        <v>1992</v>
      </c>
      <c r="N799">
        <v>2030.9264204649301</v>
      </c>
      <c r="O799">
        <v>3051.1660492266401</v>
      </c>
      <c r="P799">
        <v>1346.8432213753599</v>
      </c>
    </row>
    <row r="800" spans="1:16" x14ac:dyDescent="0.2">
      <c r="A800">
        <v>6</v>
      </c>
      <c r="B800" t="s">
        <v>16</v>
      </c>
      <c r="C800">
        <v>11</v>
      </c>
      <c r="D800" t="s">
        <v>17</v>
      </c>
      <c r="E800">
        <v>2</v>
      </c>
      <c r="F800" t="s">
        <v>18</v>
      </c>
      <c r="G800">
        <v>7</v>
      </c>
      <c r="H800" t="s">
        <v>23</v>
      </c>
      <c r="I800">
        <v>494</v>
      </c>
      <c r="J800" t="s">
        <v>38</v>
      </c>
      <c r="K800">
        <v>1</v>
      </c>
      <c r="L800" t="s">
        <v>21</v>
      </c>
      <c r="M800">
        <v>1993</v>
      </c>
      <c r="N800">
        <v>2015.36831954574</v>
      </c>
      <c r="O800">
        <v>3016.1839617278802</v>
      </c>
      <c r="P800">
        <v>1330.4193705663899</v>
      </c>
    </row>
    <row r="801" spans="1:16" x14ac:dyDescent="0.2">
      <c r="A801">
        <v>6</v>
      </c>
      <c r="B801" t="s">
        <v>16</v>
      </c>
      <c r="C801">
        <v>11</v>
      </c>
      <c r="D801" t="s">
        <v>17</v>
      </c>
      <c r="E801">
        <v>2</v>
      </c>
      <c r="F801" t="s">
        <v>18</v>
      </c>
      <c r="G801">
        <v>7</v>
      </c>
      <c r="H801" t="s">
        <v>23</v>
      </c>
      <c r="I801">
        <v>494</v>
      </c>
      <c r="J801" t="s">
        <v>38</v>
      </c>
      <c r="K801">
        <v>1</v>
      </c>
      <c r="L801" t="s">
        <v>21</v>
      </c>
      <c r="M801">
        <v>1994</v>
      </c>
      <c r="N801">
        <v>1993.3142292401401</v>
      </c>
      <c r="O801">
        <v>2976.0993445619401</v>
      </c>
      <c r="P801">
        <v>1313.1236278691199</v>
      </c>
    </row>
    <row r="802" spans="1:16" x14ac:dyDescent="0.2">
      <c r="A802">
        <v>6</v>
      </c>
      <c r="B802" t="s">
        <v>16</v>
      </c>
      <c r="C802">
        <v>11</v>
      </c>
      <c r="D802" t="s">
        <v>17</v>
      </c>
      <c r="E802">
        <v>2</v>
      </c>
      <c r="F802" t="s">
        <v>18</v>
      </c>
      <c r="G802">
        <v>7</v>
      </c>
      <c r="H802" t="s">
        <v>23</v>
      </c>
      <c r="I802">
        <v>494</v>
      </c>
      <c r="J802" t="s">
        <v>38</v>
      </c>
      <c r="K802">
        <v>1</v>
      </c>
      <c r="L802" t="s">
        <v>21</v>
      </c>
      <c r="M802">
        <v>1995</v>
      </c>
      <c r="N802">
        <v>1966.6977449127301</v>
      </c>
      <c r="O802">
        <v>2938.7623127116399</v>
      </c>
      <c r="P802">
        <v>1300.5131881674999</v>
      </c>
    </row>
    <row r="803" spans="1:16" x14ac:dyDescent="0.2">
      <c r="A803">
        <v>6</v>
      </c>
      <c r="B803" t="s">
        <v>16</v>
      </c>
      <c r="C803">
        <v>11</v>
      </c>
      <c r="D803" t="s">
        <v>17</v>
      </c>
      <c r="E803">
        <v>2</v>
      </c>
      <c r="F803" t="s">
        <v>18</v>
      </c>
      <c r="G803">
        <v>7</v>
      </c>
      <c r="H803" t="s">
        <v>23</v>
      </c>
      <c r="I803">
        <v>494</v>
      </c>
      <c r="J803" t="s">
        <v>38</v>
      </c>
      <c r="K803">
        <v>1</v>
      </c>
      <c r="L803" t="s">
        <v>21</v>
      </c>
      <c r="M803">
        <v>1996</v>
      </c>
      <c r="N803">
        <v>1936.2802373757099</v>
      </c>
      <c r="O803">
        <v>2894.56280525997</v>
      </c>
      <c r="P803">
        <v>1279.0705821341301</v>
      </c>
    </row>
    <row r="804" spans="1:16" x14ac:dyDescent="0.2">
      <c r="A804">
        <v>6</v>
      </c>
      <c r="B804" t="s">
        <v>16</v>
      </c>
      <c r="C804">
        <v>11</v>
      </c>
      <c r="D804" t="s">
        <v>17</v>
      </c>
      <c r="E804">
        <v>2</v>
      </c>
      <c r="F804" t="s">
        <v>18</v>
      </c>
      <c r="G804">
        <v>7</v>
      </c>
      <c r="H804" t="s">
        <v>23</v>
      </c>
      <c r="I804">
        <v>494</v>
      </c>
      <c r="J804" t="s">
        <v>38</v>
      </c>
      <c r="K804">
        <v>1</v>
      </c>
      <c r="L804" t="s">
        <v>21</v>
      </c>
      <c r="M804">
        <v>1997</v>
      </c>
      <c r="N804">
        <v>1903.37477521287</v>
      </c>
      <c r="O804">
        <v>2848.35322058467</v>
      </c>
      <c r="P804">
        <v>1257.1223866256901</v>
      </c>
    </row>
    <row r="805" spans="1:16" x14ac:dyDescent="0.2">
      <c r="A805">
        <v>6</v>
      </c>
      <c r="B805" t="s">
        <v>16</v>
      </c>
      <c r="C805">
        <v>11</v>
      </c>
      <c r="D805" t="s">
        <v>17</v>
      </c>
      <c r="E805">
        <v>2</v>
      </c>
      <c r="F805" t="s">
        <v>18</v>
      </c>
      <c r="G805">
        <v>7</v>
      </c>
      <c r="H805" t="s">
        <v>23</v>
      </c>
      <c r="I805">
        <v>494</v>
      </c>
      <c r="J805" t="s">
        <v>38</v>
      </c>
      <c r="K805">
        <v>1</v>
      </c>
      <c r="L805" t="s">
        <v>21</v>
      </c>
      <c r="M805">
        <v>1998</v>
      </c>
      <c r="N805">
        <v>1871.25019787726</v>
      </c>
      <c r="O805">
        <v>2804.5174659233799</v>
      </c>
      <c r="P805">
        <v>1236.25897074713</v>
      </c>
    </row>
    <row r="806" spans="1:16" x14ac:dyDescent="0.2">
      <c r="A806">
        <v>6</v>
      </c>
      <c r="B806" t="s">
        <v>16</v>
      </c>
      <c r="C806">
        <v>11</v>
      </c>
      <c r="D806" t="s">
        <v>17</v>
      </c>
      <c r="E806">
        <v>2</v>
      </c>
      <c r="F806" t="s">
        <v>18</v>
      </c>
      <c r="G806">
        <v>7</v>
      </c>
      <c r="H806" t="s">
        <v>23</v>
      </c>
      <c r="I806">
        <v>494</v>
      </c>
      <c r="J806" t="s">
        <v>38</v>
      </c>
      <c r="K806">
        <v>1</v>
      </c>
      <c r="L806" t="s">
        <v>21</v>
      </c>
      <c r="M806">
        <v>1999</v>
      </c>
      <c r="N806">
        <v>1843.06527099351</v>
      </c>
      <c r="O806">
        <v>2767.1070641537799</v>
      </c>
      <c r="P806">
        <v>1221.2695382638999</v>
      </c>
    </row>
    <row r="807" spans="1:16" x14ac:dyDescent="0.2">
      <c r="A807">
        <v>6</v>
      </c>
      <c r="B807" t="s">
        <v>16</v>
      </c>
      <c r="C807">
        <v>11</v>
      </c>
      <c r="D807" t="s">
        <v>17</v>
      </c>
      <c r="E807">
        <v>2</v>
      </c>
      <c r="F807" t="s">
        <v>18</v>
      </c>
      <c r="G807">
        <v>7</v>
      </c>
      <c r="H807" t="s">
        <v>23</v>
      </c>
      <c r="I807">
        <v>494</v>
      </c>
      <c r="J807" t="s">
        <v>38</v>
      </c>
      <c r="K807">
        <v>1</v>
      </c>
      <c r="L807" t="s">
        <v>21</v>
      </c>
      <c r="M807">
        <v>2000</v>
      </c>
      <c r="N807">
        <v>1821.96442737954</v>
      </c>
      <c r="O807">
        <v>2745.7214469729402</v>
      </c>
      <c r="P807">
        <v>1207.971495857</v>
      </c>
    </row>
    <row r="808" spans="1:16" x14ac:dyDescent="0.2">
      <c r="A808">
        <v>6</v>
      </c>
      <c r="B808" t="s">
        <v>16</v>
      </c>
      <c r="C808">
        <v>11</v>
      </c>
      <c r="D808" t="s">
        <v>17</v>
      </c>
      <c r="E808">
        <v>2</v>
      </c>
      <c r="F808" t="s">
        <v>18</v>
      </c>
      <c r="G808">
        <v>7</v>
      </c>
      <c r="H808" t="s">
        <v>23</v>
      </c>
      <c r="I808">
        <v>494</v>
      </c>
      <c r="J808" t="s">
        <v>38</v>
      </c>
      <c r="K808">
        <v>1</v>
      </c>
      <c r="L808" t="s">
        <v>21</v>
      </c>
      <c r="M808">
        <v>2001</v>
      </c>
      <c r="N808">
        <v>1808.2892389717699</v>
      </c>
      <c r="O808">
        <v>2728.9488380765101</v>
      </c>
      <c r="P808">
        <v>1194.1062890103101</v>
      </c>
    </row>
    <row r="809" spans="1:16" x14ac:dyDescent="0.2">
      <c r="A809">
        <v>6</v>
      </c>
      <c r="B809" t="s">
        <v>16</v>
      </c>
      <c r="C809">
        <v>11</v>
      </c>
      <c r="D809" t="s">
        <v>17</v>
      </c>
      <c r="E809">
        <v>2</v>
      </c>
      <c r="F809" t="s">
        <v>18</v>
      </c>
      <c r="G809">
        <v>7</v>
      </c>
      <c r="H809" t="s">
        <v>23</v>
      </c>
      <c r="I809">
        <v>494</v>
      </c>
      <c r="J809" t="s">
        <v>38</v>
      </c>
      <c r="K809">
        <v>1</v>
      </c>
      <c r="L809" t="s">
        <v>21</v>
      </c>
      <c r="M809">
        <v>2002</v>
      </c>
      <c r="N809">
        <v>1799.0881774345401</v>
      </c>
      <c r="O809">
        <v>2727.4733358305698</v>
      </c>
      <c r="P809">
        <v>1183.79709208236</v>
      </c>
    </row>
    <row r="810" spans="1:16" x14ac:dyDescent="0.2">
      <c r="A810">
        <v>6</v>
      </c>
      <c r="B810" t="s">
        <v>16</v>
      </c>
      <c r="C810">
        <v>11</v>
      </c>
      <c r="D810" t="s">
        <v>17</v>
      </c>
      <c r="E810">
        <v>2</v>
      </c>
      <c r="F810" t="s">
        <v>18</v>
      </c>
      <c r="G810">
        <v>7</v>
      </c>
      <c r="H810" t="s">
        <v>23</v>
      </c>
      <c r="I810">
        <v>494</v>
      </c>
      <c r="J810" t="s">
        <v>38</v>
      </c>
      <c r="K810">
        <v>1</v>
      </c>
      <c r="L810" t="s">
        <v>21</v>
      </c>
      <c r="M810">
        <v>2003</v>
      </c>
      <c r="N810">
        <v>1791.89673174432</v>
      </c>
      <c r="O810">
        <v>2731.1987064414202</v>
      </c>
      <c r="P810">
        <v>1175.31101206262</v>
      </c>
    </row>
    <row r="811" spans="1:16" x14ac:dyDescent="0.2">
      <c r="A811">
        <v>6</v>
      </c>
      <c r="B811" t="s">
        <v>16</v>
      </c>
      <c r="C811">
        <v>11</v>
      </c>
      <c r="D811" t="s">
        <v>17</v>
      </c>
      <c r="E811">
        <v>2</v>
      </c>
      <c r="F811" t="s">
        <v>18</v>
      </c>
      <c r="G811">
        <v>7</v>
      </c>
      <c r="H811" t="s">
        <v>23</v>
      </c>
      <c r="I811">
        <v>494</v>
      </c>
      <c r="J811" t="s">
        <v>38</v>
      </c>
      <c r="K811">
        <v>1</v>
      </c>
      <c r="L811" t="s">
        <v>21</v>
      </c>
      <c r="M811">
        <v>2004</v>
      </c>
      <c r="N811">
        <v>1784.37664422944</v>
      </c>
      <c r="O811">
        <v>2733.6377868505301</v>
      </c>
      <c r="P811">
        <v>1163.30379576771</v>
      </c>
    </row>
    <row r="812" spans="1:16" x14ac:dyDescent="0.2">
      <c r="A812">
        <v>6</v>
      </c>
      <c r="B812" t="s">
        <v>16</v>
      </c>
      <c r="C812">
        <v>11</v>
      </c>
      <c r="D812" t="s">
        <v>17</v>
      </c>
      <c r="E812">
        <v>2</v>
      </c>
      <c r="F812" t="s">
        <v>18</v>
      </c>
      <c r="G812">
        <v>7</v>
      </c>
      <c r="H812" t="s">
        <v>23</v>
      </c>
      <c r="I812">
        <v>494</v>
      </c>
      <c r="J812" t="s">
        <v>38</v>
      </c>
      <c r="K812">
        <v>1</v>
      </c>
      <c r="L812" t="s">
        <v>21</v>
      </c>
      <c r="M812">
        <v>2005</v>
      </c>
      <c r="N812">
        <v>1776.7052913903301</v>
      </c>
      <c r="O812">
        <v>2735.3369769195101</v>
      </c>
      <c r="P812">
        <v>1155.7899606262399</v>
      </c>
    </row>
    <row r="813" spans="1:16" x14ac:dyDescent="0.2">
      <c r="A813">
        <v>6</v>
      </c>
      <c r="B813" t="s">
        <v>16</v>
      </c>
      <c r="C813">
        <v>11</v>
      </c>
      <c r="D813" t="s">
        <v>17</v>
      </c>
      <c r="E813">
        <v>2</v>
      </c>
      <c r="F813" t="s">
        <v>18</v>
      </c>
      <c r="G813">
        <v>7</v>
      </c>
      <c r="H813" t="s">
        <v>23</v>
      </c>
      <c r="I813">
        <v>494</v>
      </c>
      <c r="J813" t="s">
        <v>38</v>
      </c>
      <c r="K813">
        <v>1</v>
      </c>
      <c r="L813" t="s">
        <v>21</v>
      </c>
      <c r="M813">
        <v>2006</v>
      </c>
      <c r="N813">
        <v>1763.4803170032601</v>
      </c>
      <c r="O813">
        <v>2707.5282340415602</v>
      </c>
      <c r="P813">
        <v>1138.45929700704</v>
      </c>
    </row>
    <row r="814" spans="1:16" x14ac:dyDescent="0.2">
      <c r="A814">
        <v>6</v>
      </c>
      <c r="B814" t="s">
        <v>16</v>
      </c>
      <c r="C814">
        <v>11</v>
      </c>
      <c r="D814" t="s">
        <v>17</v>
      </c>
      <c r="E814">
        <v>2</v>
      </c>
      <c r="F814" t="s">
        <v>18</v>
      </c>
      <c r="G814">
        <v>7</v>
      </c>
      <c r="H814" t="s">
        <v>23</v>
      </c>
      <c r="I814">
        <v>494</v>
      </c>
      <c r="J814" t="s">
        <v>38</v>
      </c>
      <c r="K814">
        <v>1</v>
      </c>
      <c r="L814" t="s">
        <v>21</v>
      </c>
      <c r="M814">
        <v>2007</v>
      </c>
      <c r="N814">
        <v>1739.6063463518899</v>
      </c>
      <c r="O814">
        <v>2665.7355060263499</v>
      </c>
      <c r="P814">
        <v>1116.54922525456</v>
      </c>
    </row>
    <row r="815" spans="1:16" x14ac:dyDescent="0.2">
      <c r="A815">
        <v>6</v>
      </c>
      <c r="B815" t="s">
        <v>16</v>
      </c>
      <c r="C815">
        <v>11</v>
      </c>
      <c r="D815" t="s">
        <v>17</v>
      </c>
      <c r="E815">
        <v>2</v>
      </c>
      <c r="F815" t="s">
        <v>18</v>
      </c>
      <c r="G815">
        <v>7</v>
      </c>
      <c r="H815" t="s">
        <v>23</v>
      </c>
      <c r="I815">
        <v>494</v>
      </c>
      <c r="J815" t="s">
        <v>38</v>
      </c>
      <c r="K815">
        <v>1</v>
      </c>
      <c r="L815" t="s">
        <v>21</v>
      </c>
      <c r="M815">
        <v>2008</v>
      </c>
      <c r="N815">
        <v>1708.6660876912899</v>
      </c>
      <c r="O815">
        <v>2621.69072532782</v>
      </c>
      <c r="P815">
        <v>1091.3160822933301</v>
      </c>
    </row>
    <row r="816" spans="1:16" x14ac:dyDescent="0.2">
      <c r="A816">
        <v>6</v>
      </c>
      <c r="B816" t="s">
        <v>16</v>
      </c>
      <c r="C816">
        <v>11</v>
      </c>
      <c r="D816" t="s">
        <v>17</v>
      </c>
      <c r="E816">
        <v>2</v>
      </c>
      <c r="F816" t="s">
        <v>18</v>
      </c>
      <c r="G816">
        <v>7</v>
      </c>
      <c r="H816" t="s">
        <v>23</v>
      </c>
      <c r="I816">
        <v>494</v>
      </c>
      <c r="J816" t="s">
        <v>38</v>
      </c>
      <c r="K816">
        <v>1</v>
      </c>
      <c r="L816" t="s">
        <v>21</v>
      </c>
      <c r="M816">
        <v>2009</v>
      </c>
      <c r="N816">
        <v>1675.4253726330401</v>
      </c>
      <c r="O816">
        <v>2572.8996238190898</v>
      </c>
      <c r="P816">
        <v>1066.9006214722499</v>
      </c>
    </row>
    <row r="817" spans="1:16" x14ac:dyDescent="0.2">
      <c r="A817">
        <v>6</v>
      </c>
      <c r="B817" t="s">
        <v>16</v>
      </c>
      <c r="C817">
        <v>11</v>
      </c>
      <c r="D817" t="s">
        <v>17</v>
      </c>
      <c r="E817">
        <v>2</v>
      </c>
      <c r="F817" t="s">
        <v>18</v>
      </c>
      <c r="G817">
        <v>7</v>
      </c>
      <c r="H817" t="s">
        <v>23</v>
      </c>
      <c r="I817">
        <v>494</v>
      </c>
      <c r="J817" t="s">
        <v>38</v>
      </c>
      <c r="K817">
        <v>1</v>
      </c>
      <c r="L817" t="s">
        <v>21</v>
      </c>
      <c r="M817">
        <v>2010</v>
      </c>
      <c r="N817">
        <v>1645.46752906143</v>
      </c>
      <c r="O817">
        <v>2527.2268689622001</v>
      </c>
      <c r="P817">
        <v>1044.8416058023299</v>
      </c>
    </row>
    <row r="818" spans="1:16" x14ac:dyDescent="0.2">
      <c r="A818">
        <v>6</v>
      </c>
      <c r="B818" t="s">
        <v>16</v>
      </c>
      <c r="C818">
        <v>11</v>
      </c>
      <c r="D818" t="s">
        <v>17</v>
      </c>
      <c r="E818">
        <v>2</v>
      </c>
      <c r="F818" t="s">
        <v>18</v>
      </c>
      <c r="G818">
        <v>7</v>
      </c>
      <c r="H818" t="s">
        <v>23</v>
      </c>
      <c r="I818">
        <v>494</v>
      </c>
      <c r="J818" t="s">
        <v>38</v>
      </c>
      <c r="K818">
        <v>1</v>
      </c>
      <c r="L818" t="s">
        <v>21</v>
      </c>
      <c r="M818">
        <v>2011</v>
      </c>
      <c r="N818">
        <v>1612.9933580019999</v>
      </c>
      <c r="O818">
        <v>2478.1826495988698</v>
      </c>
      <c r="P818">
        <v>1025.5838727847799</v>
      </c>
    </row>
    <row r="819" spans="1:16" x14ac:dyDescent="0.2">
      <c r="A819">
        <v>6</v>
      </c>
      <c r="B819" t="s">
        <v>16</v>
      </c>
      <c r="C819">
        <v>11</v>
      </c>
      <c r="D819" t="s">
        <v>17</v>
      </c>
      <c r="E819">
        <v>2</v>
      </c>
      <c r="F819" t="s">
        <v>18</v>
      </c>
      <c r="G819">
        <v>7</v>
      </c>
      <c r="H819" t="s">
        <v>23</v>
      </c>
      <c r="I819">
        <v>494</v>
      </c>
      <c r="J819" t="s">
        <v>38</v>
      </c>
      <c r="K819">
        <v>1</v>
      </c>
      <c r="L819" t="s">
        <v>21</v>
      </c>
      <c r="M819">
        <v>2012</v>
      </c>
      <c r="N819">
        <v>1574.19432461102</v>
      </c>
      <c r="O819">
        <v>2419.3710282540201</v>
      </c>
      <c r="P819">
        <v>999.90926200560398</v>
      </c>
    </row>
    <row r="820" spans="1:16" x14ac:dyDescent="0.2">
      <c r="A820">
        <v>6</v>
      </c>
      <c r="B820" t="s">
        <v>16</v>
      </c>
      <c r="C820">
        <v>11</v>
      </c>
      <c r="D820" t="s">
        <v>17</v>
      </c>
      <c r="E820">
        <v>2</v>
      </c>
      <c r="F820" t="s">
        <v>18</v>
      </c>
      <c r="G820">
        <v>7</v>
      </c>
      <c r="H820" t="s">
        <v>23</v>
      </c>
      <c r="I820">
        <v>494</v>
      </c>
      <c r="J820" t="s">
        <v>38</v>
      </c>
      <c r="K820">
        <v>1</v>
      </c>
      <c r="L820" t="s">
        <v>21</v>
      </c>
      <c r="M820">
        <v>2013</v>
      </c>
      <c r="N820">
        <v>1536.87063009998</v>
      </c>
      <c r="O820">
        <v>2349.62833004306</v>
      </c>
      <c r="P820">
        <v>975.17788600579104</v>
      </c>
    </row>
    <row r="821" spans="1:16" x14ac:dyDescent="0.2">
      <c r="A821">
        <v>6</v>
      </c>
      <c r="B821" t="s">
        <v>16</v>
      </c>
      <c r="C821">
        <v>11</v>
      </c>
      <c r="D821" t="s">
        <v>17</v>
      </c>
      <c r="E821">
        <v>2</v>
      </c>
      <c r="F821" t="s">
        <v>18</v>
      </c>
      <c r="G821">
        <v>7</v>
      </c>
      <c r="H821" t="s">
        <v>23</v>
      </c>
      <c r="I821">
        <v>494</v>
      </c>
      <c r="J821" t="s">
        <v>38</v>
      </c>
      <c r="K821">
        <v>1</v>
      </c>
      <c r="L821" t="s">
        <v>21</v>
      </c>
      <c r="M821">
        <v>2014</v>
      </c>
      <c r="N821">
        <v>1508.39188902418</v>
      </c>
      <c r="O821">
        <v>2305.8083789027301</v>
      </c>
      <c r="P821">
        <v>953.674105475445</v>
      </c>
    </row>
    <row r="822" spans="1:16" x14ac:dyDescent="0.2">
      <c r="A822">
        <v>6</v>
      </c>
      <c r="B822" t="s">
        <v>16</v>
      </c>
      <c r="C822">
        <v>11</v>
      </c>
      <c r="D822" t="s">
        <v>17</v>
      </c>
      <c r="E822">
        <v>2</v>
      </c>
      <c r="F822" t="s">
        <v>18</v>
      </c>
      <c r="G822">
        <v>7</v>
      </c>
      <c r="H822" t="s">
        <v>23</v>
      </c>
      <c r="I822">
        <v>494</v>
      </c>
      <c r="J822" t="s">
        <v>38</v>
      </c>
      <c r="K822">
        <v>1</v>
      </c>
      <c r="L822" t="s">
        <v>21</v>
      </c>
      <c r="M822">
        <v>2015</v>
      </c>
      <c r="N822">
        <v>1495.85019716038</v>
      </c>
      <c r="O822">
        <v>2298.2029870006099</v>
      </c>
      <c r="P822">
        <v>940.00547277530995</v>
      </c>
    </row>
    <row r="823" spans="1:16" x14ac:dyDescent="0.2">
      <c r="A823">
        <v>6</v>
      </c>
      <c r="B823" t="s">
        <v>16</v>
      </c>
      <c r="C823">
        <v>11</v>
      </c>
      <c r="D823" t="s">
        <v>17</v>
      </c>
      <c r="E823">
        <v>2</v>
      </c>
      <c r="F823" t="s">
        <v>18</v>
      </c>
      <c r="G823">
        <v>7</v>
      </c>
      <c r="H823" t="s">
        <v>23</v>
      </c>
      <c r="I823">
        <v>494</v>
      </c>
      <c r="J823" t="s">
        <v>38</v>
      </c>
      <c r="K823">
        <v>1</v>
      </c>
      <c r="L823" t="s">
        <v>21</v>
      </c>
      <c r="M823">
        <v>2016</v>
      </c>
      <c r="N823">
        <v>1493.8895598978199</v>
      </c>
      <c r="O823">
        <v>2287.7400870481802</v>
      </c>
      <c r="P823">
        <v>939.33698057078198</v>
      </c>
    </row>
    <row r="824" spans="1:16" x14ac:dyDescent="0.2">
      <c r="A824">
        <v>6</v>
      </c>
      <c r="B824" t="s">
        <v>16</v>
      </c>
      <c r="C824">
        <v>11</v>
      </c>
      <c r="D824" t="s">
        <v>17</v>
      </c>
      <c r="E824">
        <v>2</v>
      </c>
      <c r="F824" t="s">
        <v>18</v>
      </c>
      <c r="G824">
        <v>7</v>
      </c>
      <c r="H824" t="s">
        <v>23</v>
      </c>
      <c r="I824">
        <v>494</v>
      </c>
      <c r="J824" t="s">
        <v>38</v>
      </c>
      <c r="K824">
        <v>1</v>
      </c>
      <c r="L824" t="s">
        <v>21</v>
      </c>
      <c r="M824">
        <v>2017</v>
      </c>
      <c r="N824">
        <v>1492.9732002585999</v>
      </c>
      <c r="O824">
        <v>2281.6509107008101</v>
      </c>
      <c r="P824">
        <v>938.51338022765697</v>
      </c>
    </row>
    <row r="825" spans="1:16" x14ac:dyDescent="0.2">
      <c r="A825">
        <v>6</v>
      </c>
      <c r="B825" t="s">
        <v>16</v>
      </c>
      <c r="C825">
        <v>11</v>
      </c>
      <c r="D825" t="s">
        <v>17</v>
      </c>
      <c r="E825">
        <v>2</v>
      </c>
      <c r="F825" t="s">
        <v>18</v>
      </c>
      <c r="G825">
        <v>7</v>
      </c>
      <c r="H825" t="s">
        <v>23</v>
      </c>
      <c r="I825">
        <v>494</v>
      </c>
      <c r="J825" t="s">
        <v>38</v>
      </c>
      <c r="K825">
        <v>1</v>
      </c>
      <c r="L825" t="s">
        <v>21</v>
      </c>
      <c r="M825">
        <v>2018</v>
      </c>
      <c r="N825">
        <v>1493.64788120362</v>
      </c>
      <c r="O825">
        <v>2287.9421690139602</v>
      </c>
      <c r="P825">
        <v>939.64149144861597</v>
      </c>
    </row>
    <row r="826" spans="1:16" x14ac:dyDescent="0.2">
      <c r="A826">
        <v>6</v>
      </c>
      <c r="B826" t="s">
        <v>16</v>
      </c>
      <c r="C826">
        <v>11</v>
      </c>
      <c r="D826" t="s">
        <v>17</v>
      </c>
      <c r="E826">
        <v>2</v>
      </c>
      <c r="F826" t="s">
        <v>18</v>
      </c>
      <c r="G826">
        <v>7</v>
      </c>
      <c r="H826" t="s">
        <v>23</v>
      </c>
      <c r="I826">
        <v>494</v>
      </c>
      <c r="J826" t="s">
        <v>38</v>
      </c>
      <c r="K826">
        <v>1</v>
      </c>
      <c r="L826" t="s">
        <v>21</v>
      </c>
      <c r="M826">
        <v>2019</v>
      </c>
      <c r="N826">
        <v>1496.37776014513</v>
      </c>
      <c r="O826">
        <v>2297.5456797055199</v>
      </c>
      <c r="P826">
        <v>941.841080130043</v>
      </c>
    </row>
    <row r="827" spans="1:16" x14ac:dyDescent="0.2">
      <c r="A827">
        <v>6</v>
      </c>
      <c r="B827" t="s">
        <v>16</v>
      </c>
      <c r="C827">
        <v>11</v>
      </c>
      <c r="D827" t="s">
        <v>17</v>
      </c>
      <c r="E827">
        <v>2</v>
      </c>
      <c r="F827" t="s">
        <v>18</v>
      </c>
      <c r="G827">
        <v>7</v>
      </c>
      <c r="H827" t="s">
        <v>23</v>
      </c>
      <c r="I827">
        <v>494</v>
      </c>
      <c r="J827" t="s">
        <v>38</v>
      </c>
      <c r="K827">
        <v>1</v>
      </c>
      <c r="L827" t="s">
        <v>21</v>
      </c>
      <c r="M827">
        <v>2020</v>
      </c>
      <c r="N827">
        <v>1561.3924465263799</v>
      </c>
      <c r="O827">
        <v>2442.2623670575899</v>
      </c>
      <c r="P827">
        <v>973.88055047145099</v>
      </c>
    </row>
    <row r="828" spans="1:16" x14ac:dyDescent="0.2">
      <c r="A828">
        <v>6</v>
      </c>
      <c r="B828" t="s">
        <v>16</v>
      </c>
      <c r="C828">
        <v>11</v>
      </c>
      <c r="D828" t="s">
        <v>17</v>
      </c>
      <c r="E828">
        <v>2</v>
      </c>
      <c r="F828" t="s">
        <v>18</v>
      </c>
      <c r="G828">
        <v>7</v>
      </c>
      <c r="H828" t="s">
        <v>23</v>
      </c>
      <c r="I828">
        <v>494</v>
      </c>
      <c r="J828" t="s">
        <v>38</v>
      </c>
      <c r="K828">
        <v>1</v>
      </c>
      <c r="L828" t="s">
        <v>21</v>
      </c>
      <c r="M828">
        <v>2021</v>
      </c>
      <c r="N828">
        <v>1560.5549923605099</v>
      </c>
      <c r="O828">
        <v>2443.5770854668199</v>
      </c>
      <c r="P828">
        <v>967.50780603072997</v>
      </c>
    </row>
    <row r="829" spans="1:16" x14ac:dyDescent="0.2">
      <c r="A829">
        <v>6</v>
      </c>
      <c r="B829" t="s">
        <v>16</v>
      </c>
      <c r="C829">
        <v>11</v>
      </c>
      <c r="D829" t="s">
        <v>17</v>
      </c>
      <c r="E829">
        <v>2</v>
      </c>
      <c r="F829" t="s">
        <v>18</v>
      </c>
      <c r="G829">
        <v>8</v>
      </c>
      <c r="H829" t="s">
        <v>24</v>
      </c>
      <c r="I829">
        <v>494</v>
      </c>
      <c r="J829" t="s">
        <v>38</v>
      </c>
      <c r="K829">
        <v>1</v>
      </c>
      <c r="L829" t="s">
        <v>21</v>
      </c>
      <c r="M829">
        <v>1990</v>
      </c>
      <c r="N829">
        <v>2391.7666193933101</v>
      </c>
      <c r="O829">
        <v>3473.2105601091398</v>
      </c>
      <c r="P829">
        <v>1583.75139226087</v>
      </c>
    </row>
    <row r="830" spans="1:16" x14ac:dyDescent="0.2">
      <c r="A830">
        <v>6</v>
      </c>
      <c r="B830" t="s">
        <v>16</v>
      </c>
      <c r="C830">
        <v>11</v>
      </c>
      <c r="D830" t="s">
        <v>17</v>
      </c>
      <c r="E830">
        <v>2</v>
      </c>
      <c r="F830" t="s">
        <v>18</v>
      </c>
      <c r="G830">
        <v>8</v>
      </c>
      <c r="H830" t="s">
        <v>24</v>
      </c>
      <c r="I830">
        <v>494</v>
      </c>
      <c r="J830" t="s">
        <v>38</v>
      </c>
      <c r="K830">
        <v>1</v>
      </c>
      <c r="L830" t="s">
        <v>21</v>
      </c>
      <c r="M830">
        <v>1991</v>
      </c>
      <c r="N830">
        <v>2430.57359752606</v>
      </c>
      <c r="O830">
        <v>3526.0684546716602</v>
      </c>
      <c r="P830">
        <v>1618.1815834531201</v>
      </c>
    </row>
    <row r="831" spans="1:16" x14ac:dyDescent="0.2">
      <c r="A831">
        <v>6</v>
      </c>
      <c r="B831" t="s">
        <v>16</v>
      </c>
      <c r="C831">
        <v>11</v>
      </c>
      <c r="D831" t="s">
        <v>17</v>
      </c>
      <c r="E831">
        <v>2</v>
      </c>
      <c r="F831" t="s">
        <v>18</v>
      </c>
      <c r="G831">
        <v>8</v>
      </c>
      <c r="H831" t="s">
        <v>24</v>
      </c>
      <c r="I831">
        <v>494</v>
      </c>
      <c r="J831" t="s">
        <v>38</v>
      </c>
      <c r="K831">
        <v>1</v>
      </c>
      <c r="L831" t="s">
        <v>21</v>
      </c>
      <c r="M831">
        <v>1992</v>
      </c>
      <c r="N831">
        <v>2465.2924559335402</v>
      </c>
      <c r="O831">
        <v>3561.63179161789</v>
      </c>
      <c r="P831">
        <v>1645.4588389205501</v>
      </c>
    </row>
    <row r="832" spans="1:16" x14ac:dyDescent="0.2">
      <c r="A832">
        <v>6</v>
      </c>
      <c r="B832" t="s">
        <v>16</v>
      </c>
      <c r="C832">
        <v>11</v>
      </c>
      <c r="D832" t="s">
        <v>17</v>
      </c>
      <c r="E832">
        <v>2</v>
      </c>
      <c r="F832" t="s">
        <v>18</v>
      </c>
      <c r="G832">
        <v>8</v>
      </c>
      <c r="H832" t="s">
        <v>24</v>
      </c>
      <c r="I832">
        <v>494</v>
      </c>
      <c r="J832" t="s">
        <v>38</v>
      </c>
      <c r="K832">
        <v>1</v>
      </c>
      <c r="L832" t="s">
        <v>21</v>
      </c>
      <c r="M832">
        <v>1993</v>
      </c>
      <c r="N832">
        <v>2496.2014800468801</v>
      </c>
      <c r="O832">
        <v>3590.2511770822098</v>
      </c>
      <c r="P832">
        <v>1673.1989000640399</v>
      </c>
    </row>
    <row r="833" spans="1:16" x14ac:dyDescent="0.2">
      <c r="A833">
        <v>6</v>
      </c>
      <c r="B833" t="s">
        <v>16</v>
      </c>
      <c r="C833">
        <v>11</v>
      </c>
      <c r="D833" t="s">
        <v>17</v>
      </c>
      <c r="E833">
        <v>2</v>
      </c>
      <c r="F833" t="s">
        <v>18</v>
      </c>
      <c r="G833">
        <v>8</v>
      </c>
      <c r="H833" t="s">
        <v>24</v>
      </c>
      <c r="I833">
        <v>494</v>
      </c>
      <c r="J833" t="s">
        <v>38</v>
      </c>
      <c r="K833">
        <v>1</v>
      </c>
      <c r="L833" t="s">
        <v>21</v>
      </c>
      <c r="M833">
        <v>1994</v>
      </c>
      <c r="N833">
        <v>2522.5920385579102</v>
      </c>
      <c r="O833">
        <v>3633.6909550874502</v>
      </c>
      <c r="P833">
        <v>1699.6924233817499</v>
      </c>
    </row>
    <row r="834" spans="1:16" x14ac:dyDescent="0.2">
      <c r="A834">
        <v>6</v>
      </c>
      <c r="B834" t="s">
        <v>16</v>
      </c>
      <c r="C834">
        <v>11</v>
      </c>
      <c r="D834" t="s">
        <v>17</v>
      </c>
      <c r="E834">
        <v>2</v>
      </c>
      <c r="F834" t="s">
        <v>18</v>
      </c>
      <c r="G834">
        <v>8</v>
      </c>
      <c r="H834" t="s">
        <v>24</v>
      </c>
      <c r="I834">
        <v>494</v>
      </c>
      <c r="J834" t="s">
        <v>38</v>
      </c>
      <c r="K834">
        <v>1</v>
      </c>
      <c r="L834" t="s">
        <v>21</v>
      </c>
      <c r="M834">
        <v>1995</v>
      </c>
      <c r="N834">
        <v>2542.2415067755101</v>
      </c>
      <c r="O834">
        <v>3656.5448514423701</v>
      </c>
      <c r="P834">
        <v>1719.4849239502</v>
      </c>
    </row>
    <row r="835" spans="1:16" x14ac:dyDescent="0.2">
      <c r="A835">
        <v>6</v>
      </c>
      <c r="B835" t="s">
        <v>16</v>
      </c>
      <c r="C835">
        <v>11</v>
      </c>
      <c r="D835" t="s">
        <v>17</v>
      </c>
      <c r="E835">
        <v>2</v>
      </c>
      <c r="F835" t="s">
        <v>18</v>
      </c>
      <c r="G835">
        <v>8</v>
      </c>
      <c r="H835" t="s">
        <v>24</v>
      </c>
      <c r="I835">
        <v>494</v>
      </c>
      <c r="J835" t="s">
        <v>38</v>
      </c>
      <c r="K835">
        <v>1</v>
      </c>
      <c r="L835" t="s">
        <v>21</v>
      </c>
      <c r="M835">
        <v>1996</v>
      </c>
      <c r="N835">
        <v>2548.2943339599901</v>
      </c>
      <c r="O835">
        <v>3657.8903017868902</v>
      </c>
      <c r="P835">
        <v>1723.18875169687</v>
      </c>
    </row>
    <row r="836" spans="1:16" x14ac:dyDescent="0.2">
      <c r="A836">
        <v>6</v>
      </c>
      <c r="B836" t="s">
        <v>16</v>
      </c>
      <c r="C836">
        <v>11</v>
      </c>
      <c r="D836" t="s">
        <v>17</v>
      </c>
      <c r="E836">
        <v>2</v>
      </c>
      <c r="F836" t="s">
        <v>18</v>
      </c>
      <c r="G836">
        <v>8</v>
      </c>
      <c r="H836" t="s">
        <v>24</v>
      </c>
      <c r="I836">
        <v>494</v>
      </c>
      <c r="J836" t="s">
        <v>38</v>
      </c>
      <c r="K836">
        <v>1</v>
      </c>
      <c r="L836" t="s">
        <v>21</v>
      </c>
      <c r="M836">
        <v>1997</v>
      </c>
      <c r="N836">
        <v>2537.6873191018999</v>
      </c>
      <c r="O836">
        <v>3636.9797076087598</v>
      </c>
      <c r="P836">
        <v>1717.10799289068</v>
      </c>
    </row>
    <row r="837" spans="1:16" x14ac:dyDescent="0.2">
      <c r="A837">
        <v>6</v>
      </c>
      <c r="B837" t="s">
        <v>16</v>
      </c>
      <c r="C837">
        <v>11</v>
      </c>
      <c r="D837" t="s">
        <v>17</v>
      </c>
      <c r="E837">
        <v>2</v>
      </c>
      <c r="F837" t="s">
        <v>18</v>
      </c>
      <c r="G837">
        <v>8</v>
      </c>
      <c r="H837" t="s">
        <v>24</v>
      </c>
      <c r="I837">
        <v>494</v>
      </c>
      <c r="J837" t="s">
        <v>38</v>
      </c>
      <c r="K837">
        <v>1</v>
      </c>
      <c r="L837" t="s">
        <v>21</v>
      </c>
      <c r="M837">
        <v>1998</v>
      </c>
      <c r="N837">
        <v>2513.8515923352502</v>
      </c>
      <c r="O837">
        <v>3599.2579671250101</v>
      </c>
      <c r="P837">
        <v>1701.5086832734</v>
      </c>
    </row>
    <row r="838" spans="1:16" x14ac:dyDescent="0.2">
      <c r="A838">
        <v>6</v>
      </c>
      <c r="B838" t="s">
        <v>16</v>
      </c>
      <c r="C838">
        <v>11</v>
      </c>
      <c r="D838" t="s">
        <v>17</v>
      </c>
      <c r="E838">
        <v>2</v>
      </c>
      <c r="F838" t="s">
        <v>18</v>
      </c>
      <c r="G838">
        <v>8</v>
      </c>
      <c r="H838" t="s">
        <v>24</v>
      </c>
      <c r="I838">
        <v>494</v>
      </c>
      <c r="J838" t="s">
        <v>38</v>
      </c>
      <c r="K838">
        <v>1</v>
      </c>
      <c r="L838" t="s">
        <v>21</v>
      </c>
      <c r="M838">
        <v>1999</v>
      </c>
      <c r="N838">
        <v>2480.2475922511499</v>
      </c>
      <c r="O838">
        <v>3553.8873376731699</v>
      </c>
      <c r="P838">
        <v>1677.59596762469</v>
      </c>
    </row>
    <row r="839" spans="1:16" x14ac:dyDescent="0.2">
      <c r="A839">
        <v>6</v>
      </c>
      <c r="B839" t="s">
        <v>16</v>
      </c>
      <c r="C839">
        <v>11</v>
      </c>
      <c r="D839" t="s">
        <v>17</v>
      </c>
      <c r="E839">
        <v>2</v>
      </c>
      <c r="F839" t="s">
        <v>18</v>
      </c>
      <c r="G839">
        <v>8</v>
      </c>
      <c r="H839" t="s">
        <v>24</v>
      </c>
      <c r="I839">
        <v>494</v>
      </c>
      <c r="J839" t="s">
        <v>38</v>
      </c>
      <c r="K839">
        <v>1</v>
      </c>
      <c r="L839" t="s">
        <v>21</v>
      </c>
      <c r="M839">
        <v>2000</v>
      </c>
      <c r="N839">
        <v>2442.1654448880499</v>
      </c>
      <c r="O839">
        <v>3499.05631416695</v>
      </c>
      <c r="P839">
        <v>1650.5173519663899</v>
      </c>
    </row>
    <row r="840" spans="1:16" x14ac:dyDescent="0.2">
      <c r="A840">
        <v>6</v>
      </c>
      <c r="B840" t="s">
        <v>16</v>
      </c>
      <c r="C840">
        <v>11</v>
      </c>
      <c r="D840" t="s">
        <v>17</v>
      </c>
      <c r="E840">
        <v>2</v>
      </c>
      <c r="F840" t="s">
        <v>18</v>
      </c>
      <c r="G840">
        <v>8</v>
      </c>
      <c r="H840" t="s">
        <v>24</v>
      </c>
      <c r="I840">
        <v>494</v>
      </c>
      <c r="J840" t="s">
        <v>38</v>
      </c>
      <c r="K840">
        <v>1</v>
      </c>
      <c r="L840" t="s">
        <v>21</v>
      </c>
      <c r="M840">
        <v>2001</v>
      </c>
      <c r="N840">
        <v>2403.63915666399</v>
      </c>
      <c r="O840">
        <v>3451.3941240332601</v>
      </c>
      <c r="P840">
        <v>1619.28317124152</v>
      </c>
    </row>
    <row r="841" spans="1:16" x14ac:dyDescent="0.2">
      <c r="A841">
        <v>6</v>
      </c>
      <c r="B841" t="s">
        <v>16</v>
      </c>
      <c r="C841">
        <v>11</v>
      </c>
      <c r="D841" t="s">
        <v>17</v>
      </c>
      <c r="E841">
        <v>2</v>
      </c>
      <c r="F841" t="s">
        <v>18</v>
      </c>
      <c r="G841">
        <v>8</v>
      </c>
      <c r="H841" t="s">
        <v>24</v>
      </c>
      <c r="I841">
        <v>494</v>
      </c>
      <c r="J841" t="s">
        <v>38</v>
      </c>
      <c r="K841">
        <v>1</v>
      </c>
      <c r="L841" t="s">
        <v>21</v>
      </c>
      <c r="M841">
        <v>2002</v>
      </c>
      <c r="N841">
        <v>2365.4236215422202</v>
      </c>
      <c r="O841">
        <v>3409.1714957250401</v>
      </c>
      <c r="P841">
        <v>1586.3867540598501</v>
      </c>
    </row>
    <row r="842" spans="1:16" x14ac:dyDescent="0.2">
      <c r="A842">
        <v>6</v>
      </c>
      <c r="B842" t="s">
        <v>16</v>
      </c>
      <c r="C842">
        <v>11</v>
      </c>
      <c r="D842" t="s">
        <v>17</v>
      </c>
      <c r="E842">
        <v>2</v>
      </c>
      <c r="F842" t="s">
        <v>18</v>
      </c>
      <c r="G842">
        <v>8</v>
      </c>
      <c r="H842" t="s">
        <v>24</v>
      </c>
      <c r="I842">
        <v>494</v>
      </c>
      <c r="J842" t="s">
        <v>38</v>
      </c>
      <c r="K842">
        <v>1</v>
      </c>
      <c r="L842" t="s">
        <v>21</v>
      </c>
      <c r="M842">
        <v>2003</v>
      </c>
      <c r="N842">
        <v>2328.57968318539</v>
      </c>
      <c r="O842">
        <v>3370.5348573321198</v>
      </c>
      <c r="P842">
        <v>1555.8944582694</v>
      </c>
    </row>
    <row r="843" spans="1:16" x14ac:dyDescent="0.2">
      <c r="A843">
        <v>6</v>
      </c>
      <c r="B843" t="s">
        <v>16</v>
      </c>
      <c r="C843">
        <v>11</v>
      </c>
      <c r="D843" t="s">
        <v>17</v>
      </c>
      <c r="E843">
        <v>2</v>
      </c>
      <c r="F843" t="s">
        <v>18</v>
      </c>
      <c r="G843">
        <v>8</v>
      </c>
      <c r="H843" t="s">
        <v>24</v>
      </c>
      <c r="I843">
        <v>494</v>
      </c>
      <c r="J843" t="s">
        <v>38</v>
      </c>
      <c r="K843">
        <v>1</v>
      </c>
      <c r="L843" t="s">
        <v>21</v>
      </c>
      <c r="M843">
        <v>2004</v>
      </c>
      <c r="N843">
        <v>2292.8450180079799</v>
      </c>
      <c r="O843">
        <v>3341.7032457159798</v>
      </c>
      <c r="P843">
        <v>1523.65611601307</v>
      </c>
    </row>
    <row r="844" spans="1:16" x14ac:dyDescent="0.2">
      <c r="A844">
        <v>6</v>
      </c>
      <c r="B844" t="s">
        <v>16</v>
      </c>
      <c r="C844">
        <v>11</v>
      </c>
      <c r="D844" t="s">
        <v>17</v>
      </c>
      <c r="E844">
        <v>2</v>
      </c>
      <c r="F844" t="s">
        <v>18</v>
      </c>
      <c r="G844">
        <v>8</v>
      </c>
      <c r="H844" t="s">
        <v>24</v>
      </c>
      <c r="I844">
        <v>494</v>
      </c>
      <c r="J844" t="s">
        <v>38</v>
      </c>
      <c r="K844">
        <v>1</v>
      </c>
      <c r="L844" t="s">
        <v>21</v>
      </c>
      <c r="M844">
        <v>2005</v>
      </c>
      <c r="N844">
        <v>2260.41267802743</v>
      </c>
      <c r="O844">
        <v>3312.2457438336401</v>
      </c>
      <c r="P844">
        <v>1498.6423692467199</v>
      </c>
    </row>
    <row r="845" spans="1:16" x14ac:dyDescent="0.2">
      <c r="A845">
        <v>6</v>
      </c>
      <c r="B845" t="s">
        <v>16</v>
      </c>
      <c r="C845">
        <v>11</v>
      </c>
      <c r="D845" t="s">
        <v>17</v>
      </c>
      <c r="E845">
        <v>2</v>
      </c>
      <c r="F845" t="s">
        <v>18</v>
      </c>
      <c r="G845">
        <v>8</v>
      </c>
      <c r="H845" t="s">
        <v>24</v>
      </c>
      <c r="I845">
        <v>494</v>
      </c>
      <c r="J845" t="s">
        <v>38</v>
      </c>
      <c r="K845">
        <v>1</v>
      </c>
      <c r="L845" t="s">
        <v>21</v>
      </c>
      <c r="M845">
        <v>2006</v>
      </c>
      <c r="N845">
        <v>2225.5904949491501</v>
      </c>
      <c r="O845">
        <v>3271.8931393375301</v>
      </c>
      <c r="P845">
        <v>1474.2033466140001</v>
      </c>
    </row>
    <row r="846" spans="1:16" x14ac:dyDescent="0.2">
      <c r="A846">
        <v>6</v>
      </c>
      <c r="B846" t="s">
        <v>16</v>
      </c>
      <c r="C846">
        <v>11</v>
      </c>
      <c r="D846" t="s">
        <v>17</v>
      </c>
      <c r="E846">
        <v>2</v>
      </c>
      <c r="F846" t="s">
        <v>18</v>
      </c>
      <c r="G846">
        <v>8</v>
      </c>
      <c r="H846" t="s">
        <v>24</v>
      </c>
      <c r="I846">
        <v>494</v>
      </c>
      <c r="J846" t="s">
        <v>38</v>
      </c>
      <c r="K846">
        <v>1</v>
      </c>
      <c r="L846" t="s">
        <v>21</v>
      </c>
      <c r="M846">
        <v>2007</v>
      </c>
      <c r="N846">
        <v>2183.57426343726</v>
      </c>
      <c r="O846">
        <v>3214.2306329797798</v>
      </c>
      <c r="P846">
        <v>1442.6113674841199</v>
      </c>
    </row>
    <row r="847" spans="1:16" x14ac:dyDescent="0.2">
      <c r="A847">
        <v>6</v>
      </c>
      <c r="B847" t="s">
        <v>16</v>
      </c>
      <c r="C847">
        <v>11</v>
      </c>
      <c r="D847" t="s">
        <v>17</v>
      </c>
      <c r="E847">
        <v>2</v>
      </c>
      <c r="F847" t="s">
        <v>18</v>
      </c>
      <c r="G847">
        <v>8</v>
      </c>
      <c r="H847" t="s">
        <v>24</v>
      </c>
      <c r="I847">
        <v>494</v>
      </c>
      <c r="J847" t="s">
        <v>38</v>
      </c>
      <c r="K847">
        <v>1</v>
      </c>
      <c r="L847" t="s">
        <v>21</v>
      </c>
      <c r="M847">
        <v>2008</v>
      </c>
      <c r="N847">
        <v>2138.9932351861298</v>
      </c>
      <c r="O847">
        <v>3156.9379990008001</v>
      </c>
      <c r="P847">
        <v>1405.4258280812001</v>
      </c>
    </row>
    <row r="848" spans="1:16" x14ac:dyDescent="0.2">
      <c r="A848">
        <v>6</v>
      </c>
      <c r="B848" t="s">
        <v>16</v>
      </c>
      <c r="C848">
        <v>11</v>
      </c>
      <c r="D848" t="s">
        <v>17</v>
      </c>
      <c r="E848">
        <v>2</v>
      </c>
      <c r="F848" t="s">
        <v>18</v>
      </c>
      <c r="G848">
        <v>8</v>
      </c>
      <c r="H848" t="s">
        <v>24</v>
      </c>
      <c r="I848">
        <v>494</v>
      </c>
      <c r="J848" t="s">
        <v>38</v>
      </c>
      <c r="K848">
        <v>1</v>
      </c>
      <c r="L848" t="s">
        <v>21</v>
      </c>
      <c r="M848">
        <v>2009</v>
      </c>
      <c r="N848">
        <v>2097.9780367267999</v>
      </c>
      <c r="O848">
        <v>3102.3779570470801</v>
      </c>
      <c r="P848">
        <v>1380.1126870382</v>
      </c>
    </row>
    <row r="849" spans="1:16" x14ac:dyDescent="0.2">
      <c r="A849">
        <v>6</v>
      </c>
      <c r="B849" t="s">
        <v>16</v>
      </c>
      <c r="C849">
        <v>11</v>
      </c>
      <c r="D849" t="s">
        <v>17</v>
      </c>
      <c r="E849">
        <v>2</v>
      </c>
      <c r="F849" t="s">
        <v>18</v>
      </c>
      <c r="G849">
        <v>8</v>
      </c>
      <c r="H849" t="s">
        <v>24</v>
      </c>
      <c r="I849">
        <v>494</v>
      </c>
      <c r="J849" t="s">
        <v>38</v>
      </c>
      <c r="K849">
        <v>1</v>
      </c>
      <c r="L849" t="s">
        <v>21</v>
      </c>
      <c r="M849">
        <v>2010</v>
      </c>
      <c r="N849">
        <v>2067.2207138908002</v>
      </c>
      <c r="O849">
        <v>3068.4188996647399</v>
      </c>
      <c r="P849">
        <v>1363.5401257649401</v>
      </c>
    </row>
    <row r="850" spans="1:16" x14ac:dyDescent="0.2">
      <c r="A850">
        <v>6</v>
      </c>
      <c r="B850" t="s">
        <v>16</v>
      </c>
      <c r="C850">
        <v>11</v>
      </c>
      <c r="D850" t="s">
        <v>17</v>
      </c>
      <c r="E850">
        <v>2</v>
      </c>
      <c r="F850" t="s">
        <v>18</v>
      </c>
      <c r="G850">
        <v>8</v>
      </c>
      <c r="H850" t="s">
        <v>24</v>
      </c>
      <c r="I850">
        <v>494</v>
      </c>
      <c r="J850" t="s">
        <v>38</v>
      </c>
      <c r="K850">
        <v>1</v>
      </c>
      <c r="L850" t="s">
        <v>21</v>
      </c>
      <c r="M850">
        <v>2011</v>
      </c>
      <c r="N850">
        <v>2041.22070394719</v>
      </c>
      <c r="O850">
        <v>3035.7451312131998</v>
      </c>
      <c r="P850">
        <v>1350.60597680154</v>
      </c>
    </row>
    <row r="851" spans="1:16" x14ac:dyDescent="0.2">
      <c r="A851">
        <v>6</v>
      </c>
      <c r="B851" t="s">
        <v>16</v>
      </c>
      <c r="C851">
        <v>11</v>
      </c>
      <c r="D851" t="s">
        <v>17</v>
      </c>
      <c r="E851">
        <v>2</v>
      </c>
      <c r="F851" t="s">
        <v>18</v>
      </c>
      <c r="G851">
        <v>8</v>
      </c>
      <c r="H851" t="s">
        <v>24</v>
      </c>
      <c r="I851">
        <v>494</v>
      </c>
      <c r="J851" t="s">
        <v>38</v>
      </c>
      <c r="K851">
        <v>1</v>
      </c>
      <c r="L851" t="s">
        <v>21</v>
      </c>
      <c r="M851">
        <v>2012</v>
      </c>
      <c r="N851">
        <v>2012.0217709010001</v>
      </c>
      <c r="O851">
        <v>2989.8010350497302</v>
      </c>
      <c r="P851">
        <v>1335.83674488018</v>
      </c>
    </row>
    <row r="852" spans="1:16" x14ac:dyDescent="0.2">
      <c r="A852">
        <v>6</v>
      </c>
      <c r="B852" t="s">
        <v>16</v>
      </c>
      <c r="C852">
        <v>11</v>
      </c>
      <c r="D852" t="s">
        <v>17</v>
      </c>
      <c r="E852">
        <v>2</v>
      </c>
      <c r="F852" t="s">
        <v>18</v>
      </c>
      <c r="G852">
        <v>8</v>
      </c>
      <c r="H852" t="s">
        <v>24</v>
      </c>
      <c r="I852">
        <v>494</v>
      </c>
      <c r="J852" t="s">
        <v>38</v>
      </c>
      <c r="K852">
        <v>1</v>
      </c>
      <c r="L852" t="s">
        <v>21</v>
      </c>
      <c r="M852">
        <v>2013</v>
      </c>
      <c r="N852">
        <v>1984.72197768559</v>
      </c>
      <c r="O852">
        <v>2949.50671901338</v>
      </c>
      <c r="P852">
        <v>1324.36567260995</v>
      </c>
    </row>
    <row r="853" spans="1:16" x14ac:dyDescent="0.2">
      <c r="A853">
        <v>6</v>
      </c>
      <c r="B853" t="s">
        <v>16</v>
      </c>
      <c r="C853">
        <v>11</v>
      </c>
      <c r="D853" t="s">
        <v>17</v>
      </c>
      <c r="E853">
        <v>2</v>
      </c>
      <c r="F853" t="s">
        <v>18</v>
      </c>
      <c r="G853">
        <v>8</v>
      </c>
      <c r="H853" t="s">
        <v>24</v>
      </c>
      <c r="I853">
        <v>494</v>
      </c>
      <c r="J853" t="s">
        <v>38</v>
      </c>
      <c r="K853">
        <v>1</v>
      </c>
      <c r="L853" t="s">
        <v>21</v>
      </c>
      <c r="M853">
        <v>2014</v>
      </c>
      <c r="N853">
        <v>1966.2221990969499</v>
      </c>
      <c r="O853">
        <v>2921.3385769927499</v>
      </c>
      <c r="P853">
        <v>1314.9894378613501</v>
      </c>
    </row>
    <row r="854" spans="1:16" x14ac:dyDescent="0.2">
      <c r="A854">
        <v>6</v>
      </c>
      <c r="B854" t="s">
        <v>16</v>
      </c>
      <c r="C854">
        <v>11</v>
      </c>
      <c r="D854" t="s">
        <v>17</v>
      </c>
      <c r="E854">
        <v>2</v>
      </c>
      <c r="F854" t="s">
        <v>18</v>
      </c>
      <c r="G854">
        <v>8</v>
      </c>
      <c r="H854" t="s">
        <v>24</v>
      </c>
      <c r="I854">
        <v>494</v>
      </c>
      <c r="J854" t="s">
        <v>38</v>
      </c>
      <c r="K854">
        <v>1</v>
      </c>
      <c r="L854" t="s">
        <v>21</v>
      </c>
      <c r="M854">
        <v>2015</v>
      </c>
      <c r="N854">
        <v>1964.49791602139</v>
      </c>
      <c r="O854">
        <v>2914.8025156765898</v>
      </c>
      <c r="P854">
        <v>1318.05218255924</v>
      </c>
    </row>
    <row r="855" spans="1:16" x14ac:dyDescent="0.2">
      <c r="A855">
        <v>6</v>
      </c>
      <c r="B855" t="s">
        <v>16</v>
      </c>
      <c r="C855">
        <v>11</v>
      </c>
      <c r="D855" t="s">
        <v>17</v>
      </c>
      <c r="E855">
        <v>2</v>
      </c>
      <c r="F855" t="s">
        <v>18</v>
      </c>
      <c r="G855">
        <v>8</v>
      </c>
      <c r="H855" t="s">
        <v>24</v>
      </c>
      <c r="I855">
        <v>494</v>
      </c>
      <c r="J855" t="s">
        <v>38</v>
      </c>
      <c r="K855">
        <v>1</v>
      </c>
      <c r="L855" t="s">
        <v>21</v>
      </c>
      <c r="M855">
        <v>2016</v>
      </c>
      <c r="N855">
        <v>1973.82885390604</v>
      </c>
      <c r="O855">
        <v>2936.4653625042101</v>
      </c>
      <c r="P855">
        <v>1323.2906632705401</v>
      </c>
    </row>
    <row r="856" spans="1:16" x14ac:dyDescent="0.2">
      <c r="A856">
        <v>6</v>
      </c>
      <c r="B856" t="s">
        <v>16</v>
      </c>
      <c r="C856">
        <v>11</v>
      </c>
      <c r="D856" t="s">
        <v>17</v>
      </c>
      <c r="E856">
        <v>2</v>
      </c>
      <c r="F856" t="s">
        <v>18</v>
      </c>
      <c r="G856">
        <v>8</v>
      </c>
      <c r="H856" t="s">
        <v>24</v>
      </c>
      <c r="I856">
        <v>494</v>
      </c>
      <c r="J856" t="s">
        <v>38</v>
      </c>
      <c r="K856">
        <v>1</v>
      </c>
      <c r="L856" t="s">
        <v>21</v>
      </c>
      <c r="M856">
        <v>2017</v>
      </c>
      <c r="N856">
        <v>1982.8962301854001</v>
      </c>
      <c r="O856">
        <v>2959.90349172779</v>
      </c>
      <c r="P856">
        <v>1327.4080767011501</v>
      </c>
    </row>
    <row r="857" spans="1:16" x14ac:dyDescent="0.2">
      <c r="A857">
        <v>6</v>
      </c>
      <c r="B857" t="s">
        <v>16</v>
      </c>
      <c r="C857">
        <v>11</v>
      </c>
      <c r="D857" t="s">
        <v>17</v>
      </c>
      <c r="E857">
        <v>2</v>
      </c>
      <c r="F857" t="s">
        <v>18</v>
      </c>
      <c r="G857">
        <v>8</v>
      </c>
      <c r="H857" t="s">
        <v>24</v>
      </c>
      <c r="I857">
        <v>494</v>
      </c>
      <c r="J857" t="s">
        <v>38</v>
      </c>
      <c r="K857">
        <v>1</v>
      </c>
      <c r="L857" t="s">
        <v>21</v>
      </c>
      <c r="M857">
        <v>2018</v>
      </c>
      <c r="N857">
        <v>1990.3849630590501</v>
      </c>
      <c r="O857">
        <v>2984.2425570321502</v>
      </c>
      <c r="P857">
        <v>1328.0757019002599</v>
      </c>
    </row>
    <row r="858" spans="1:16" x14ac:dyDescent="0.2">
      <c r="A858">
        <v>6</v>
      </c>
      <c r="B858" t="s">
        <v>16</v>
      </c>
      <c r="C858">
        <v>11</v>
      </c>
      <c r="D858" t="s">
        <v>17</v>
      </c>
      <c r="E858">
        <v>2</v>
      </c>
      <c r="F858" t="s">
        <v>18</v>
      </c>
      <c r="G858">
        <v>8</v>
      </c>
      <c r="H858" t="s">
        <v>24</v>
      </c>
      <c r="I858">
        <v>494</v>
      </c>
      <c r="J858" t="s">
        <v>38</v>
      </c>
      <c r="K858">
        <v>1</v>
      </c>
      <c r="L858" t="s">
        <v>21</v>
      </c>
      <c r="M858">
        <v>2019</v>
      </c>
      <c r="N858">
        <v>1994.4463622473099</v>
      </c>
      <c r="O858">
        <v>2995.89441486341</v>
      </c>
      <c r="P858">
        <v>1326.9245545359599</v>
      </c>
    </row>
    <row r="859" spans="1:16" x14ac:dyDescent="0.2">
      <c r="A859">
        <v>6</v>
      </c>
      <c r="B859" t="s">
        <v>16</v>
      </c>
      <c r="C859">
        <v>11</v>
      </c>
      <c r="D859" t="s">
        <v>17</v>
      </c>
      <c r="E859">
        <v>2</v>
      </c>
      <c r="F859" t="s">
        <v>18</v>
      </c>
      <c r="G859">
        <v>8</v>
      </c>
      <c r="H859" t="s">
        <v>24</v>
      </c>
      <c r="I859">
        <v>494</v>
      </c>
      <c r="J859" t="s">
        <v>38</v>
      </c>
      <c r="K859">
        <v>1</v>
      </c>
      <c r="L859" t="s">
        <v>21</v>
      </c>
      <c r="M859">
        <v>2020</v>
      </c>
      <c r="N859">
        <v>1987.6148370547201</v>
      </c>
      <c r="O859">
        <v>3007.4931333586401</v>
      </c>
      <c r="P859">
        <v>1294.0030957331501</v>
      </c>
    </row>
    <row r="860" spans="1:16" x14ac:dyDescent="0.2">
      <c r="A860">
        <v>6</v>
      </c>
      <c r="B860" t="s">
        <v>16</v>
      </c>
      <c r="C860">
        <v>11</v>
      </c>
      <c r="D860" t="s">
        <v>17</v>
      </c>
      <c r="E860">
        <v>2</v>
      </c>
      <c r="F860" t="s">
        <v>18</v>
      </c>
      <c r="G860">
        <v>8</v>
      </c>
      <c r="H860" t="s">
        <v>24</v>
      </c>
      <c r="I860">
        <v>494</v>
      </c>
      <c r="J860" t="s">
        <v>38</v>
      </c>
      <c r="K860">
        <v>1</v>
      </c>
      <c r="L860" t="s">
        <v>21</v>
      </c>
      <c r="M860">
        <v>2021</v>
      </c>
      <c r="N860">
        <v>1992.18458449438</v>
      </c>
      <c r="O860">
        <v>3000.64326923621</v>
      </c>
      <c r="P860">
        <v>1279.80128087239</v>
      </c>
    </row>
    <row r="861" spans="1:16" x14ac:dyDescent="0.2">
      <c r="A861">
        <v>6</v>
      </c>
      <c r="B861" t="s">
        <v>16</v>
      </c>
      <c r="C861">
        <v>11</v>
      </c>
      <c r="D861" t="s">
        <v>17</v>
      </c>
      <c r="E861">
        <v>2</v>
      </c>
      <c r="F861" t="s">
        <v>18</v>
      </c>
      <c r="G861">
        <v>9</v>
      </c>
      <c r="H861" t="s">
        <v>25</v>
      </c>
      <c r="I861">
        <v>494</v>
      </c>
      <c r="J861" t="s">
        <v>38</v>
      </c>
      <c r="K861">
        <v>1</v>
      </c>
      <c r="L861" t="s">
        <v>21</v>
      </c>
      <c r="M861">
        <v>1990</v>
      </c>
      <c r="N861">
        <v>3019.6753681517098</v>
      </c>
      <c r="O861">
        <v>4041.8794642462199</v>
      </c>
      <c r="P861">
        <v>2262.4925848366602</v>
      </c>
    </row>
    <row r="862" spans="1:16" x14ac:dyDescent="0.2">
      <c r="A862">
        <v>6</v>
      </c>
      <c r="B862" t="s">
        <v>16</v>
      </c>
      <c r="C862">
        <v>11</v>
      </c>
      <c r="D862" t="s">
        <v>17</v>
      </c>
      <c r="E862">
        <v>2</v>
      </c>
      <c r="F862" t="s">
        <v>18</v>
      </c>
      <c r="G862">
        <v>9</v>
      </c>
      <c r="H862" t="s">
        <v>25</v>
      </c>
      <c r="I862">
        <v>494</v>
      </c>
      <c r="J862" t="s">
        <v>38</v>
      </c>
      <c r="K862">
        <v>1</v>
      </c>
      <c r="L862" t="s">
        <v>21</v>
      </c>
      <c r="M862">
        <v>1991</v>
      </c>
      <c r="N862">
        <v>3076.8136534454602</v>
      </c>
      <c r="O862">
        <v>4098.9573955466603</v>
      </c>
      <c r="P862">
        <v>2314.4456696040302</v>
      </c>
    </row>
    <row r="863" spans="1:16" x14ac:dyDescent="0.2">
      <c r="A863">
        <v>6</v>
      </c>
      <c r="B863" t="s">
        <v>16</v>
      </c>
      <c r="C863">
        <v>11</v>
      </c>
      <c r="D863" t="s">
        <v>17</v>
      </c>
      <c r="E863">
        <v>2</v>
      </c>
      <c r="F863" t="s">
        <v>18</v>
      </c>
      <c r="G863">
        <v>9</v>
      </c>
      <c r="H863" t="s">
        <v>25</v>
      </c>
      <c r="I863">
        <v>494</v>
      </c>
      <c r="J863" t="s">
        <v>38</v>
      </c>
      <c r="K863">
        <v>1</v>
      </c>
      <c r="L863" t="s">
        <v>21</v>
      </c>
      <c r="M863">
        <v>1992</v>
      </c>
      <c r="N863">
        <v>3132.0269280501002</v>
      </c>
      <c r="O863">
        <v>4148.4510144220803</v>
      </c>
      <c r="P863">
        <v>2358.9408790537</v>
      </c>
    </row>
    <row r="864" spans="1:16" x14ac:dyDescent="0.2">
      <c r="A864">
        <v>6</v>
      </c>
      <c r="B864" t="s">
        <v>16</v>
      </c>
      <c r="C864">
        <v>11</v>
      </c>
      <c r="D864" t="s">
        <v>17</v>
      </c>
      <c r="E864">
        <v>2</v>
      </c>
      <c r="F864" t="s">
        <v>18</v>
      </c>
      <c r="G864">
        <v>9</v>
      </c>
      <c r="H864" t="s">
        <v>25</v>
      </c>
      <c r="I864">
        <v>494</v>
      </c>
      <c r="J864" t="s">
        <v>38</v>
      </c>
      <c r="K864">
        <v>1</v>
      </c>
      <c r="L864" t="s">
        <v>21</v>
      </c>
      <c r="M864">
        <v>1993</v>
      </c>
      <c r="N864">
        <v>3185.61143504337</v>
      </c>
      <c r="O864">
        <v>4197.15358916484</v>
      </c>
      <c r="P864">
        <v>2397.36554184643</v>
      </c>
    </row>
    <row r="865" spans="1:16" x14ac:dyDescent="0.2">
      <c r="A865">
        <v>6</v>
      </c>
      <c r="B865" t="s">
        <v>16</v>
      </c>
      <c r="C865">
        <v>11</v>
      </c>
      <c r="D865" t="s">
        <v>17</v>
      </c>
      <c r="E865">
        <v>2</v>
      </c>
      <c r="F865" t="s">
        <v>18</v>
      </c>
      <c r="G865">
        <v>9</v>
      </c>
      <c r="H865" t="s">
        <v>25</v>
      </c>
      <c r="I865">
        <v>494</v>
      </c>
      <c r="J865" t="s">
        <v>38</v>
      </c>
      <c r="K865">
        <v>1</v>
      </c>
      <c r="L865" t="s">
        <v>21</v>
      </c>
      <c r="M865">
        <v>1994</v>
      </c>
      <c r="N865">
        <v>3236.8007134498398</v>
      </c>
      <c r="O865">
        <v>4254.1490818210896</v>
      </c>
      <c r="P865">
        <v>2432.1966188789402</v>
      </c>
    </row>
    <row r="866" spans="1:16" x14ac:dyDescent="0.2">
      <c r="A866">
        <v>6</v>
      </c>
      <c r="B866" t="s">
        <v>16</v>
      </c>
      <c r="C866">
        <v>11</v>
      </c>
      <c r="D866" t="s">
        <v>17</v>
      </c>
      <c r="E866">
        <v>2</v>
      </c>
      <c r="F866" t="s">
        <v>18</v>
      </c>
      <c r="G866">
        <v>9</v>
      </c>
      <c r="H866" t="s">
        <v>25</v>
      </c>
      <c r="I866">
        <v>494</v>
      </c>
      <c r="J866" t="s">
        <v>38</v>
      </c>
      <c r="K866">
        <v>1</v>
      </c>
      <c r="L866" t="s">
        <v>21</v>
      </c>
      <c r="M866">
        <v>1995</v>
      </c>
      <c r="N866">
        <v>3283.7951956496499</v>
      </c>
      <c r="O866">
        <v>4317.1951072113097</v>
      </c>
      <c r="P866">
        <v>2464.74330151802</v>
      </c>
    </row>
    <row r="867" spans="1:16" x14ac:dyDescent="0.2">
      <c r="A867">
        <v>6</v>
      </c>
      <c r="B867" t="s">
        <v>16</v>
      </c>
      <c r="C867">
        <v>11</v>
      </c>
      <c r="D867" t="s">
        <v>17</v>
      </c>
      <c r="E867">
        <v>2</v>
      </c>
      <c r="F867" t="s">
        <v>18</v>
      </c>
      <c r="G867">
        <v>9</v>
      </c>
      <c r="H867" t="s">
        <v>25</v>
      </c>
      <c r="I867">
        <v>494</v>
      </c>
      <c r="J867" t="s">
        <v>38</v>
      </c>
      <c r="K867">
        <v>1</v>
      </c>
      <c r="L867" t="s">
        <v>21</v>
      </c>
      <c r="M867">
        <v>1996</v>
      </c>
      <c r="N867">
        <v>3318.3234674392402</v>
      </c>
      <c r="O867">
        <v>4362.0051811633803</v>
      </c>
      <c r="P867">
        <v>2492.75185887828</v>
      </c>
    </row>
    <row r="868" spans="1:16" x14ac:dyDescent="0.2">
      <c r="A868">
        <v>6</v>
      </c>
      <c r="B868" t="s">
        <v>16</v>
      </c>
      <c r="C868">
        <v>11</v>
      </c>
      <c r="D868" t="s">
        <v>17</v>
      </c>
      <c r="E868">
        <v>2</v>
      </c>
      <c r="F868" t="s">
        <v>18</v>
      </c>
      <c r="G868">
        <v>9</v>
      </c>
      <c r="H868" t="s">
        <v>25</v>
      </c>
      <c r="I868">
        <v>494</v>
      </c>
      <c r="J868" t="s">
        <v>38</v>
      </c>
      <c r="K868">
        <v>1</v>
      </c>
      <c r="L868" t="s">
        <v>21</v>
      </c>
      <c r="M868">
        <v>1997</v>
      </c>
      <c r="N868">
        <v>3337.12479488286</v>
      </c>
      <c r="O868">
        <v>4400.2987770580603</v>
      </c>
      <c r="P868">
        <v>2502.2266363356698</v>
      </c>
    </row>
    <row r="869" spans="1:16" x14ac:dyDescent="0.2">
      <c r="A869">
        <v>6</v>
      </c>
      <c r="B869" t="s">
        <v>16</v>
      </c>
      <c r="C869">
        <v>11</v>
      </c>
      <c r="D869" t="s">
        <v>17</v>
      </c>
      <c r="E869">
        <v>2</v>
      </c>
      <c r="F869" t="s">
        <v>18</v>
      </c>
      <c r="G869">
        <v>9</v>
      </c>
      <c r="H869" t="s">
        <v>25</v>
      </c>
      <c r="I869">
        <v>494</v>
      </c>
      <c r="J869" t="s">
        <v>38</v>
      </c>
      <c r="K869">
        <v>1</v>
      </c>
      <c r="L869" t="s">
        <v>21</v>
      </c>
      <c r="M869">
        <v>1998</v>
      </c>
      <c r="N869">
        <v>3344.9055134415298</v>
      </c>
      <c r="O869">
        <v>4432.6527112331496</v>
      </c>
      <c r="P869">
        <v>2508.97332790576</v>
      </c>
    </row>
    <row r="870" spans="1:16" x14ac:dyDescent="0.2">
      <c r="A870">
        <v>6</v>
      </c>
      <c r="B870" t="s">
        <v>16</v>
      </c>
      <c r="C870">
        <v>11</v>
      </c>
      <c r="D870" t="s">
        <v>17</v>
      </c>
      <c r="E870">
        <v>2</v>
      </c>
      <c r="F870" t="s">
        <v>18</v>
      </c>
      <c r="G870">
        <v>9</v>
      </c>
      <c r="H870" t="s">
        <v>25</v>
      </c>
      <c r="I870">
        <v>494</v>
      </c>
      <c r="J870" t="s">
        <v>38</v>
      </c>
      <c r="K870">
        <v>1</v>
      </c>
      <c r="L870" t="s">
        <v>21</v>
      </c>
      <c r="M870">
        <v>1999</v>
      </c>
      <c r="N870">
        <v>3345.5030365359198</v>
      </c>
      <c r="O870">
        <v>4439.71747408581</v>
      </c>
      <c r="P870">
        <v>2511.16004411736</v>
      </c>
    </row>
    <row r="871" spans="1:16" x14ac:dyDescent="0.2">
      <c r="A871">
        <v>6</v>
      </c>
      <c r="B871" t="s">
        <v>16</v>
      </c>
      <c r="C871">
        <v>11</v>
      </c>
      <c r="D871" t="s">
        <v>17</v>
      </c>
      <c r="E871">
        <v>2</v>
      </c>
      <c r="F871" t="s">
        <v>18</v>
      </c>
      <c r="G871">
        <v>9</v>
      </c>
      <c r="H871" t="s">
        <v>25</v>
      </c>
      <c r="I871">
        <v>494</v>
      </c>
      <c r="J871" t="s">
        <v>38</v>
      </c>
      <c r="K871">
        <v>1</v>
      </c>
      <c r="L871" t="s">
        <v>21</v>
      </c>
      <c r="M871">
        <v>2000</v>
      </c>
      <c r="N871">
        <v>3341.2602463327198</v>
      </c>
      <c r="O871">
        <v>4442.1396307243103</v>
      </c>
      <c r="P871">
        <v>2503.8133832877202</v>
      </c>
    </row>
    <row r="872" spans="1:16" x14ac:dyDescent="0.2">
      <c r="A872">
        <v>6</v>
      </c>
      <c r="B872" t="s">
        <v>16</v>
      </c>
      <c r="C872">
        <v>11</v>
      </c>
      <c r="D872" t="s">
        <v>17</v>
      </c>
      <c r="E872">
        <v>2</v>
      </c>
      <c r="F872" t="s">
        <v>18</v>
      </c>
      <c r="G872">
        <v>9</v>
      </c>
      <c r="H872" t="s">
        <v>25</v>
      </c>
      <c r="I872">
        <v>494</v>
      </c>
      <c r="J872" t="s">
        <v>38</v>
      </c>
      <c r="K872">
        <v>1</v>
      </c>
      <c r="L872" t="s">
        <v>21</v>
      </c>
      <c r="M872">
        <v>2001</v>
      </c>
      <c r="N872">
        <v>3329.7757998645702</v>
      </c>
      <c r="O872">
        <v>4437.0735516463601</v>
      </c>
      <c r="P872">
        <v>2494.9918288808399</v>
      </c>
    </row>
    <row r="873" spans="1:16" x14ac:dyDescent="0.2">
      <c r="A873">
        <v>6</v>
      </c>
      <c r="B873" t="s">
        <v>16</v>
      </c>
      <c r="C873">
        <v>11</v>
      </c>
      <c r="D873" t="s">
        <v>17</v>
      </c>
      <c r="E873">
        <v>2</v>
      </c>
      <c r="F873" t="s">
        <v>18</v>
      </c>
      <c r="G873">
        <v>9</v>
      </c>
      <c r="H873" t="s">
        <v>25</v>
      </c>
      <c r="I873">
        <v>494</v>
      </c>
      <c r="J873" t="s">
        <v>38</v>
      </c>
      <c r="K873">
        <v>1</v>
      </c>
      <c r="L873" t="s">
        <v>21</v>
      </c>
      <c r="M873">
        <v>2002</v>
      </c>
      <c r="N873">
        <v>3306.5866872013698</v>
      </c>
      <c r="O873">
        <v>4418.3675001531101</v>
      </c>
      <c r="P873">
        <v>2470.98702075553</v>
      </c>
    </row>
    <row r="874" spans="1:16" x14ac:dyDescent="0.2">
      <c r="A874">
        <v>6</v>
      </c>
      <c r="B874" t="s">
        <v>16</v>
      </c>
      <c r="C874">
        <v>11</v>
      </c>
      <c r="D874" t="s">
        <v>17</v>
      </c>
      <c r="E874">
        <v>2</v>
      </c>
      <c r="F874" t="s">
        <v>18</v>
      </c>
      <c r="G874">
        <v>9</v>
      </c>
      <c r="H874" t="s">
        <v>25</v>
      </c>
      <c r="I874">
        <v>494</v>
      </c>
      <c r="J874" t="s">
        <v>38</v>
      </c>
      <c r="K874">
        <v>1</v>
      </c>
      <c r="L874" t="s">
        <v>21</v>
      </c>
      <c r="M874">
        <v>2003</v>
      </c>
      <c r="N874">
        <v>3271.1029752910199</v>
      </c>
      <c r="O874">
        <v>4383.6262450895802</v>
      </c>
      <c r="P874">
        <v>2439.9743977995499</v>
      </c>
    </row>
    <row r="875" spans="1:16" x14ac:dyDescent="0.2">
      <c r="A875">
        <v>6</v>
      </c>
      <c r="B875" t="s">
        <v>16</v>
      </c>
      <c r="C875">
        <v>11</v>
      </c>
      <c r="D875" t="s">
        <v>17</v>
      </c>
      <c r="E875">
        <v>2</v>
      </c>
      <c r="F875" t="s">
        <v>18</v>
      </c>
      <c r="G875">
        <v>9</v>
      </c>
      <c r="H875" t="s">
        <v>25</v>
      </c>
      <c r="I875">
        <v>494</v>
      </c>
      <c r="J875" t="s">
        <v>38</v>
      </c>
      <c r="K875">
        <v>1</v>
      </c>
      <c r="L875" t="s">
        <v>21</v>
      </c>
      <c r="M875">
        <v>2004</v>
      </c>
      <c r="N875">
        <v>3221.0606368732201</v>
      </c>
      <c r="O875">
        <v>4316.7185636897702</v>
      </c>
      <c r="P875">
        <v>2397.6090847821101</v>
      </c>
    </row>
    <row r="876" spans="1:16" x14ac:dyDescent="0.2">
      <c r="A876">
        <v>6</v>
      </c>
      <c r="B876" t="s">
        <v>16</v>
      </c>
      <c r="C876">
        <v>11</v>
      </c>
      <c r="D876" t="s">
        <v>17</v>
      </c>
      <c r="E876">
        <v>2</v>
      </c>
      <c r="F876" t="s">
        <v>18</v>
      </c>
      <c r="G876">
        <v>9</v>
      </c>
      <c r="H876" t="s">
        <v>25</v>
      </c>
      <c r="I876">
        <v>494</v>
      </c>
      <c r="J876" t="s">
        <v>38</v>
      </c>
      <c r="K876">
        <v>1</v>
      </c>
      <c r="L876" t="s">
        <v>21</v>
      </c>
      <c r="M876">
        <v>2005</v>
      </c>
      <c r="N876">
        <v>3159.4722522153502</v>
      </c>
      <c r="O876">
        <v>4234.4481342120098</v>
      </c>
      <c r="P876">
        <v>2348.1406810733902</v>
      </c>
    </row>
    <row r="877" spans="1:16" x14ac:dyDescent="0.2">
      <c r="A877">
        <v>6</v>
      </c>
      <c r="B877" t="s">
        <v>16</v>
      </c>
      <c r="C877">
        <v>11</v>
      </c>
      <c r="D877" t="s">
        <v>17</v>
      </c>
      <c r="E877">
        <v>2</v>
      </c>
      <c r="F877" t="s">
        <v>18</v>
      </c>
      <c r="G877">
        <v>9</v>
      </c>
      <c r="H877" t="s">
        <v>25</v>
      </c>
      <c r="I877">
        <v>494</v>
      </c>
      <c r="J877" t="s">
        <v>38</v>
      </c>
      <c r="K877">
        <v>1</v>
      </c>
      <c r="L877" t="s">
        <v>21</v>
      </c>
      <c r="M877">
        <v>2006</v>
      </c>
      <c r="N877">
        <v>3084.5830677721701</v>
      </c>
      <c r="O877">
        <v>4150.8074846752897</v>
      </c>
      <c r="P877">
        <v>2293.5988086826701</v>
      </c>
    </row>
    <row r="878" spans="1:16" x14ac:dyDescent="0.2">
      <c r="A878">
        <v>6</v>
      </c>
      <c r="B878" t="s">
        <v>16</v>
      </c>
      <c r="C878">
        <v>11</v>
      </c>
      <c r="D878" t="s">
        <v>17</v>
      </c>
      <c r="E878">
        <v>2</v>
      </c>
      <c r="F878" t="s">
        <v>18</v>
      </c>
      <c r="G878">
        <v>9</v>
      </c>
      <c r="H878" t="s">
        <v>25</v>
      </c>
      <c r="I878">
        <v>494</v>
      </c>
      <c r="J878" t="s">
        <v>38</v>
      </c>
      <c r="K878">
        <v>1</v>
      </c>
      <c r="L878" t="s">
        <v>21</v>
      </c>
      <c r="M878">
        <v>2007</v>
      </c>
      <c r="N878">
        <v>2997.1298198951399</v>
      </c>
      <c r="O878">
        <v>4047.5606501812799</v>
      </c>
      <c r="P878">
        <v>2231.8449052565202</v>
      </c>
    </row>
    <row r="879" spans="1:16" x14ac:dyDescent="0.2">
      <c r="A879">
        <v>6</v>
      </c>
      <c r="B879" t="s">
        <v>16</v>
      </c>
      <c r="C879">
        <v>11</v>
      </c>
      <c r="D879" t="s">
        <v>17</v>
      </c>
      <c r="E879">
        <v>2</v>
      </c>
      <c r="F879" t="s">
        <v>18</v>
      </c>
      <c r="G879">
        <v>9</v>
      </c>
      <c r="H879" t="s">
        <v>25</v>
      </c>
      <c r="I879">
        <v>494</v>
      </c>
      <c r="J879" t="s">
        <v>38</v>
      </c>
      <c r="K879">
        <v>1</v>
      </c>
      <c r="L879" t="s">
        <v>21</v>
      </c>
      <c r="M879">
        <v>2008</v>
      </c>
      <c r="N879">
        <v>2907.2152328270199</v>
      </c>
      <c r="O879">
        <v>3926.4243792943998</v>
      </c>
      <c r="P879">
        <v>2162.42039699407</v>
      </c>
    </row>
    <row r="880" spans="1:16" x14ac:dyDescent="0.2">
      <c r="A880">
        <v>6</v>
      </c>
      <c r="B880" t="s">
        <v>16</v>
      </c>
      <c r="C880">
        <v>11</v>
      </c>
      <c r="D880" t="s">
        <v>17</v>
      </c>
      <c r="E880">
        <v>2</v>
      </c>
      <c r="F880" t="s">
        <v>18</v>
      </c>
      <c r="G880">
        <v>9</v>
      </c>
      <c r="H880" t="s">
        <v>25</v>
      </c>
      <c r="I880">
        <v>494</v>
      </c>
      <c r="J880" t="s">
        <v>38</v>
      </c>
      <c r="K880">
        <v>1</v>
      </c>
      <c r="L880" t="s">
        <v>21</v>
      </c>
      <c r="M880">
        <v>2009</v>
      </c>
      <c r="N880">
        <v>2824.2959203508099</v>
      </c>
      <c r="O880">
        <v>3812.8094265116201</v>
      </c>
      <c r="P880">
        <v>2099.6733090420298</v>
      </c>
    </row>
    <row r="881" spans="1:16" x14ac:dyDescent="0.2">
      <c r="A881">
        <v>6</v>
      </c>
      <c r="B881" t="s">
        <v>16</v>
      </c>
      <c r="C881">
        <v>11</v>
      </c>
      <c r="D881" t="s">
        <v>17</v>
      </c>
      <c r="E881">
        <v>2</v>
      </c>
      <c r="F881" t="s">
        <v>18</v>
      </c>
      <c r="G881">
        <v>9</v>
      </c>
      <c r="H881" t="s">
        <v>25</v>
      </c>
      <c r="I881">
        <v>494</v>
      </c>
      <c r="J881" t="s">
        <v>38</v>
      </c>
      <c r="K881">
        <v>1</v>
      </c>
      <c r="L881" t="s">
        <v>21</v>
      </c>
      <c r="M881">
        <v>2010</v>
      </c>
      <c r="N881">
        <v>2757.6665549321201</v>
      </c>
      <c r="O881">
        <v>3722.57323094506</v>
      </c>
      <c r="P881">
        <v>2046.8756449039599</v>
      </c>
    </row>
    <row r="882" spans="1:16" x14ac:dyDescent="0.2">
      <c r="A882">
        <v>6</v>
      </c>
      <c r="B882" t="s">
        <v>16</v>
      </c>
      <c r="C882">
        <v>11</v>
      </c>
      <c r="D882" t="s">
        <v>17</v>
      </c>
      <c r="E882">
        <v>2</v>
      </c>
      <c r="F882" t="s">
        <v>18</v>
      </c>
      <c r="G882">
        <v>9</v>
      </c>
      <c r="H882" t="s">
        <v>25</v>
      </c>
      <c r="I882">
        <v>494</v>
      </c>
      <c r="J882" t="s">
        <v>38</v>
      </c>
      <c r="K882">
        <v>1</v>
      </c>
      <c r="L882" t="s">
        <v>21</v>
      </c>
      <c r="M882">
        <v>2011</v>
      </c>
      <c r="N882">
        <v>2695.4702738995002</v>
      </c>
      <c r="O882">
        <v>3661.0965613593899</v>
      </c>
      <c r="P882">
        <v>1997.21752113256</v>
      </c>
    </row>
    <row r="883" spans="1:16" x14ac:dyDescent="0.2">
      <c r="A883">
        <v>6</v>
      </c>
      <c r="B883" t="s">
        <v>16</v>
      </c>
      <c r="C883">
        <v>11</v>
      </c>
      <c r="D883" t="s">
        <v>17</v>
      </c>
      <c r="E883">
        <v>2</v>
      </c>
      <c r="F883" t="s">
        <v>18</v>
      </c>
      <c r="G883">
        <v>9</v>
      </c>
      <c r="H883" t="s">
        <v>25</v>
      </c>
      <c r="I883">
        <v>494</v>
      </c>
      <c r="J883" t="s">
        <v>38</v>
      </c>
      <c r="K883">
        <v>1</v>
      </c>
      <c r="L883" t="s">
        <v>21</v>
      </c>
      <c r="M883">
        <v>2012</v>
      </c>
      <c r="N883">
        <v>2628.5560150900901</v>
      </c>
      <c r="O883">
        <v>3581.72958022692</v>
      </c>
      <c r="P883">
        <v>1943.4728912810599</v>
      </c>
    </row>
    <row r="884" spans="1:16" x14ac:dyDescent="0.2">
      <c r="A884">
        <v>6</v>
      </c>
      <c r="B884" t="s">
        <v>16</v>
      </c>
      <c r="C884">
        <v>11</v>
      </c>
      <c r="D884" t="s">
        <v>17</v>
      </c>
      <c r="E884">
        <v>2</v>
      </c>
      <c r="F884" t="s">
        <v>18</v>
      </c>
      <c r="G884">
        <v>9</v>
      </c>
      <c r="H884" t="s">
        <v>25</v>
      </c>
      <c r="I884">
        <v>494</v>
      </c>
      <c r="J884" t="s">
        <v>38</v>
      </c>
      <c r="K884">
        <v>1</v>
      </c>
      <c r="L884" t="s">
        <v>21</v>
      </c>
      <c r="M884">
        <v>2013</v>
      </c>
      <c r="N884">
        <v>2569.3473274091898</v>
      </c>
      <c r="O884">
        <v>3511.4941763070501</v>
      </c>
      <c r="P884">
        <v>1893.8997542593299</v>
      </c>
    </row>
    <row r="885" spans="1:16" x14ac:dyDescent="0.2">
      <c r="A885">
        <v>6</v>
      </c>
      <c r="B885" t="s">
        <v>16</v>
      </c>
      <c r="C885">
        <v>11</v>
      </c>
      <c r="D885" t="s">
        <v>17</v>
      </c>
      <c r="E885">
        <v>2</v>
      </c>
      <c r="F885" t="s">
        <v>18</v>
      </c>
      <c r="G885">
        <v>9</v>
      </c>
      <c r="H885" t="s">
        <v>25</v>
      </c>
      <c r="I885">
        <v>494</v>
      </c>
      <c r="J885" t="s">
        <v>38</v>
      </c>
      <c r="K885">
        <v>1</v>
      </c>
      <c r="L885" t="s">
        <v>21</v>
      </c>
      <c r="M885">
        <v>2014</v>
      </c>
      <c r="N885">
        <v>2532.6506172915101</v>
      </c>
      <c r="O885">
        <v>3465.8158281746</v>
      </c>
      <c r="P885">
        <v>1860.65631335437</v>
      </c>
    </row>
    <row r="886" spans="1:16" x14ac:dyDescent="0.2">
      <c r="A886">
        <v>6</v>
      </c>
      <c r="B886" t="s">
        <v>16</v>
      </c>
      <c r="C886">
        <v>11</v>
      </c>
      <c r="D886" t="s">
        <v>17</v>
      </c>
      <c r="E886">
        <v>2</v>
      </c>
      <c r="F886" t="s">
        <v>18</v>
      </c>
      <c r="G886">
        <v>9</v>
      </c>
      <c r="H886" t="s">
        <v>25</v>
      </c>
      <c r="I886">
        <v>494</v>
      </c>
      <c r="J886" t="s">
        <v>38</v>
      </c>
      <c r="K886">
        <v>1</v>
      </c>
      <c r="L886" t="s">
        <v>21</v>
      </c>
      <c r="M886">
        <v>2015</v>
      </c>
      <c r="N886">
        <v>2534.3474834600102</v>
      </c>
      <c r="O886">
        <v>3475.3176386493001</v>
      </c>
      <c r="P886">
        <v>1861.70538913788</v>
      </c>
    </row>
    <row r="887" spans="1:16" x14ac:dyDescent="0.2">
      <c r="A887">
        <v>6</v>
      </c>
      <c r="B887" t="s">
        <v>16</v>
      </c>
      <c r="C887">
        <v>11</v>
      </c>
      <c r="D887" t="s">
        <v>17</v>
      </c>
      <c r="E887">
        <v>2</v>
      </c>
      <c r="F887" t="s">
        <v>18</v>
      </c>
      <c r="G887">
        <v>9</v>
      </c>
      <c r="H887" t="s">
        <v>25</v>
      </c>
      <c r="I887">
        <v>494</v>
      </c>
      <c r="J887" t="s">
        <v>38</v>
      </c>
      <c r="K887">
        <v>1</v>
      </c>
      <c r="L887" t="s">
        <v>21</v>
      </c>
      <c r="M887">
        <v>2016</v>
      </c>
      <c r="N887">
        <v>2566.8819309832502</v>
      </c>
      <c r="O887">
        <v>3512.5017010615602</v>
      </c>
      <c r="P887">
        <v>1891.90028989861</v>
      </c>
    </row>
    <row r="888" spans="1:16" x14ac:dyDescent="0.2">
      <c r="A888">
        <v>6</v>
      </c>
      <c r="B888" t="s">
        <v>16</v>
      </c>
      <c r="C888">
        <v>11</v>
      </c>
      <c r="D888" t="s">
        <v>17</v>
      </c>
      <c r="E888">
        <v>2</v>
      </c>
      <c r="F888" t="s">
        <v>18</v>
      </c>
      <c r="G888">
        <v>9</v>
      </c>
      <c r="H888" t="s">
        <v>25</v>
      </c>
      <c r="I888">
        <v>494</v>
      </c>
      <c r="J888" t="s">
        <v>38</v>
      </c>
      <c r="K888">
        <v>1</v>
      </c>
      <c r="L888" t="s">
        <v>21</v>
      </c>
      <c r="M888">
        <v>2017</v>
      </c>
      <c r="N888">
        <v>2605.4544532596701</v>
      </c>
      <c r="O888">
        <v>3560.5623426659899</v>
      </c>
      <c r="P888">
        <v>1925.99313315214</v>
      </c>
    </row>
    <row r="889" spans="1:16" x14ac:dyDescent="0.2">
      <c r="A889">
        <v>6</v>
      </c>
      <c r="B889" t="s">
        <v>16</v>
      </c>
      <c r="C889">
        <v>11</v>
      </c>
      <c r="D889" t="s">
        <v>17</v>
      </c>
      <c r="E889">
        <v>2</v>
      </c>
      <c r="F889" t="s">
        <v>18</v>
      </c>
      <c r="G889">
        <v>9</v>
      </c>
      <c r="H889" t="s">
        <v>25</v>
      </c>
      <c r="I889">
        <v>494</v>
      </c>
      <c r="J889" t="s">
        <v>38</v>
      </c>
      <c r="K889">
        <v>1</v>
      </c>
      <c r="L889" t="s">
        <v>21</v>
      </c>
      <c r="M889">
        <v>2018</v>
      </c>
      <c r="N889">
        <v>2642.1840813834301</v>
      </c>
      <c r="O889">
        <v>3608.4724283105102</v>
      </c>
      <c r="P889">
        <v>1957.61098385133</v>
      </c>
    </row>
    <row r="890" spans="1:16" x14ac:dyDescent="0.2">
      <c r="A890">
        <v>6</v>
      </c>
      <c r="B890" t="s">
        <v>16</v>
      </c>
      <c r="C890">
        <v>11</v>
      </c>
      <c r="D890" t="s">
        <v>17</v>
      </c>
      <c r="E890">
        <v>2</v>
      </c>
      <c r="F890" t="s">
        <v>18</v>
      </c>
      <c r="G890">
        <v>9</v>
      </c>
      <c r="H890" t="s">
        <v>25</v>
      </c>
      <c r="I890">
        <v>494</v>
      </c>
      <c r="J890" t="s">
        <v>38</v>
      </c>
      <c r="K890">
        <v>1</v>
      </c>
      <c r="L890" t="s">
        <v>21</v>
      </c>
      <c r="M890">
        <v>2019</v>
      </c>
      <c r="N890">
        <v>2670.57366501153</v>
      </c>
      <c r="O890">
        <v>3639.5565750001701</v>
      </c>
      <c r="P890">
        <v>1979.87054465714</v>
      </c>
    </row>
    <row r="891" spans="1:16" x14ac:dyDescent="0.2">
      <c r="A891">
        <v>6</v>
      </c>
      <c r="B891" t="s">
        <v>16</v>
      </c>
      <c r="C891">
        <v>11</v>
      </c>
      <c r="D891" t="s">
        <v>17</v>
      </c>
      <c r="E891">
        <v>2</v>
      </c>
      <c r="F891" t="s">
        <v>18</v>
      </c>
      <c r="G891">
        <v>9</v>
      </c>
      <c r="H891" t="s">
        <v>25</v>
      </c>
      <c r="I891">
        <v>494</v>
      </c>
      <c r="J891" t="s">
        <v>38</v>
      </c>
      <c r="K891">
        <v>1</v>
      </c>
      <c r="L891" t="s">
        <v>21</v>
      </c>
      <c r="M891">
        <v>2020</v>
      </c>
      <c r="N891">
        <v>2620.7542143918399</v>
      </c>
      <c r="O891">
        <v>3616.7947053284702</v>
      </c>
      <c r="P891">
        <v>1894.9449461407801</v>
      </c>
    </row>
    <row r="892" spans="1:16" x14ac:dyDescent="0.2">
      <c r="A892">
        <v>6</v>
      </c>
      <c r="B892" t="s">
        <v>16</v>
      </c>
      <c r="C892">
        <v>11</v>
      </c>
      <c r="D892" t="s">
        <v>17</v>
      </c>
      <c r="E892">
        <v>2</v>
      </c>
      <c r="F892" t="s">
        <v>18</v>
      </c>
      <c r="G892">
        <v>9</v>
      </c>
      <c r="H892" t="s">
        <v>25</v>
      </c>
      <c r="I892">
        <v>494</v>
      </c>
      <c r="J892" t="s">
        <v>38</v>
      </c>
      <c r="K892">
        <v>1</v>
      </c>
      <c r="L892" t="s">
        <v>21</v>
      </c>
      <c r="M892">
        <v>2021</v>
      </c>
      <c r="N892">
        <v>2631.8622363712402</v>
      </c>
      <c r="O892">
        <v>3641.5292725153399</v>
      </c>
      <c r="P892">
        <v>1927.5799624796</v>
      </c>
    </row>
    <row r="893" spans="1:16" x14ac:dyDescent="0.2">
      <c r="A893">
        <v>6</v>
      </c>
      <c r="B893" t="s">
        <v>16</v>
      </c>
      <c r="C893">
        <v>11</v>
      </c>
      <c r="D893" t="s">
        <v>17</v>
      </c>
      <c r="E893">
        <v>2</v>
      </c>
      <c r="F893" t="s">
        <v>18</v>
      </c>
      <c r="G893">
        <v>10</v>
      </c>
      <c r="H893" t="s">
        <v>26</v>
      </c>
      <c r="I893">
        <v>494</v>
      </c>
      <c r="J893" t="s">
        <v>38</v>
      </c>
      <c r="K893">
        <v>1</v>
      </c>
      <c r="L893" t="s">
        <v>21</v>
      </c>
      <c r="M893">
        <v>1990</v>
      </c>
      <c r="N893">
        <v>3751.6429257372702</v>
      </c>
      <c r="O893">
        <v>5025.7371167056099</v>
      </c>
      <c r="P893">
        <v>2752.6448429946299</v>
      </c>
    </row>
    <row r="894" spans="1:16" x14ac:dyDescent="0.2">
      <c r="A894">
        <v>6</v>
      </c>
      <c r="B894" t="s">
        <v>16</v>
      </c>
      <c r="C894">
        <v>11</v>
      </c>
      <c r="D894" t="s">
        <v>17</v>
      </c>
      <c r="E894">
        <v>2</v>
      </c>
      <c r="F894" t="s">
        <v>18</v>
      </c>
      <c r="G894">
        <v>10</v>
      </c>
      <c r="H894" t="s">
        <v>26</v>
      </c>
      <c r="I894">
        <v>494</v>
      </c>
      <c r="J894" t="s">
        <v>38</v>
      </c>
      <c r="K894">
        <v>1</v>
      </c>
      <c r="L894" t="s">
        <v>21</v>
      </c>
      <c r="M894">
        <v>1991</v>
      </c>
      <c r="N894">
        <v>3833.45892618893</v>
      </c>
      <c r="O894">
        <v>5122.4201285954396</v>
      </c>
      <c r="P894">
        <v>2830.90777998678</v>
      </c>
    </row>
    <row r="895" spans="1:16" x14ac:dyDescent="0.2">
      <c r="A895">
        <v>6</v>
      </c>
      <c r="B895" t="s">
        <v>16</v>
      </c>
      <c r="C895">
        <v>11</v>
      </c>
      <c r="D895" t="s">
        <v>17</v>
      </c>
      <c r="E895">
        <v>2</v>
      </c>
      <c r="F895" t="s">
        <v>18</v>
      </c>
      <c r="G895">
        <v>10</v>
      </c>
      <c r="H895" t="s">
        <v>26</v>
      </c>
      <c r="I895">
        <v>494</v>
      </c>
      <c r="J895" t="s">
        <v>38</v>
      </c>
      <c r="K895">
        <v>1</v>
      </c>
      <c r="L895" t="s">
        <v>21</v>
      </c>
      <c r="M895">
        <v>1992</v>
      </c>
      <c r="N895">
        <v>3904.8558589649901</v>
      </c>
      <c r="O895">
        <v>5221.7130236694102</v>
      </c>
      <c r="P895">
        <v>2901.0392664623701</v>
      </c>
    </row>
    <row r="896" spans="1:16" x14ac:dyDescent="0.2">
      <c r="A896">
        <v>6</v>
      </c>
      <c r="B896" t="s">
        <v>16</v>
      </c>
      <c r="C896">
        <v>11</v>
      </c>
      <c r="D896" t="s">
        <v>17</v>
      </c>
      <c r="E896">
        <v>2</v>
      </c>
      <c r="F896" t="s">
        <v>18</v>
      </c>
      <c r="G896">
        <v>10</v>
      </c>
      <c r="H896" t="s">
        <v>26</v>
      </c>
      <c r="I896">
        <v>494</v>
      </c>
      <c r="J896" t="s">
        <v>38</v>
      </c>
      <c r="K896">
        <v>1</v>
      </c>
      <c r="L896" t="s">
        <v>21</v>
      </c>
      <c r="M896">
        <v>1993</v>
      </c>
      <c r="N896">
        <v>3969.3689851502199</v>
      </c>
      <c r="O896">
        <v>5313.9438891498303</v>
      </c>
      <c r="P896">
        <v>2963.0892323295998</v>
      </c>
    </row>
    <row r="897" spans="1:16" x14ac:dyDescent="0.2">
      <c r="A897">
        <v>6</v>
      </c>
      <c r="B897" t="s">
        <v>16</v>
      </c>
      <c r="C897">
        <v>11</v>
      </c>
      <c r="D897" t="s">
        <v>17</v>
      </c>
      <c r="E897">
        <v>2</v>
      </c>
      <c r="F897" t="s">
        <v>18</v>
      </c>
      <c r="G897">
        <v>10</v>
      </c>
      <c r="H897" t="s">
        <v>26</v>
      </c>
      <c r="I897">
        <v>494</v>
      </c>
      <c r="J897" t="s">
        <v>38</v>
      </c>
      <c r="K897">
        <v>1</v>
      </c>
      <c r="L897" t="s">
        <v>21</v>
      </c>
      <c r="M897">
        <v>1994</v>
      </c>
      <c r="N897">
        <v>4029.84075007313</v>
      </c>
      <c r="O897">
        <v>5375.4548406661097</v>
      </c>
      <c r="P897">
        <v>3004.0522391466602</v>
      </c>
    </row>
    <row r="898" spans="1:16" x14ac:dyDescent="0.2">
      <c r="A898">
        <v>6</v>
      </c>
      <c r="B898" t="s">
        <v>16</v>
      </c>
      <c r="C898">
        <v>11</v>
      </c>
      <c r="D898" t="s">
        <v>17</v>
      </c>
      <c r="E898">
        <v>2</v>
      </c>
      <c r="F898" t="s">
        <v>18</v>
      </c>
      <c r="G898">
        <v>10</v>
      </c>
      <c r="H898" t="s">
        <v>26</v>
      </c>
      <c r="I898">
        <v>494</v>
      </c>
      <c r="J898" t="s">
        <v>38</v>
      </c>
      <c r="K898">
        <v>1</v>
      </c>
      <c r="L898" t="s">
        <v>21</v>
      </c>
      <c r="M898">
        <v>1995</v>
      </c>
      <c r="N898">
        <v>4089.03500115013</v>
      </c>
      <c r="O898">
        <v>5438.58879982913</v>
      </c>
      <c r="P898">
        <v>3049.5059320739301</v>
      </c>
    </row>
    <row r="899" spans="1:16" x14ac:dyDescent="0.2">
      <c r="A899">
        <v>6</v>
      </c>
      <c r="B899" t="s">
        <v>16</v>
      </c>
      <c r="C899">
        <v>11</v>
      </c>
      <c r="D899" t="s">
        <v>17</v>
      </c>
      <c r="E899">
        <v>2</v>
      </c>
      <c r="F899" t="s">
        <v>18</v>
      </c>
      <c r="G899">
        <v>10</v>
      </c>
      <c r="H899" t="s">
        <v>26</v>
      </c>
      <c r="I899">
        <v>494</v>
      </c>
      <c r="J899" t="s">
        <v>38</v>
      </c>
      <c r="K899">
        <v>1</v>
      </c>
      <c r="L899" t="s">
        <v>21</v>
      </c>
      <c r="M899">
        <v>1996</v>
      </c>
      <c r="N899">
        <v>4140.2197480749501</v>
      </c>
      <c r="O899">
        <v>5490.5141060011001</v>
      </c>
      <c r="P899">
        <v>3092.3314516461601</v>
      </c>
    </row>
    <row r="900" spans="1:16" x14ac:dyDescent="0.2">
      <c r="A900">
        <v>6</v>
      </c>
      <c r="B900" t="s">
        <v>16</v>
      </c>
      <c r="C900">
        <v>11</v>
      </c>
      <c r="D900" t="s">
        <v>17</v>
      </c>
      <c r="E900">
        <v>2</v>
      </c>
      <c r="F900" t="s">
        <v>18</v>
      </c>
      <c r="G900">
        <v>10</v>
      </c>
      <c r="H900" t="s">
        <v>26</v>
      </c>
      <c r="I900">
        <v>494</v>
      </c>
      <c r="J900" t="s">
        <v>38</v>
      </c>
      <c r="K900">
        <v>1</v>
      </c>
      <c r="L900" t="s">
        <v>21</v>
      </c>
      <c r="M900">
        <v>1997</v>
      </c>
      <c r="N900">
        <v>4176.3871750430098</v>
      </c>
      <c r="O900">
        <v>5533.9943540487402</v>
      </c>
      <c r="P900">
        <v>3120.2876551880699</v>
      </c>
    </row>
    <row r="901" spans="1:16" x14ac:dyDescent="0.2">
      <c r="A901">
        <v>6</v>
      </c>
      <c r="B901" t="s">
        <v>16</v>
      </c>
      <c r="C901">
        <v>11</v>
      </c>
      <c r="D901" t="s">
        <v>17</v>
      </c>
      <c r="E901">
        <v>2</v>
      </c>
      <c r="F901" t="s">
        <v>18</v>
      </c>
      <c r="G901">
        <v>10</v>
      </c>
      <c r="H901" t="s">
        <v>26</v>
      </c>
      <c r="I901">
        <v>494</v>
      </c>
      <c r="J901" t="s">
        <v>38</v>
      </c>
      <c r="K901">
        <v>1</v>
      </c>
      <c r="L901" t="s">
        <v>21</v>
      </c>
      <c r="M901">
        <v>1998</v>
      </c>
      <c r="N901">
        <v>4202.7982844772196</v>
      </c>
      <c r="O901">
        <v>5587.2305682967299</v>
      </c>
      <c r="P901">
        <v>3139.6282844197699</v>
      </c>
    </row>
    <row r="902" spans="1:16" x14ac:dyDescent="0.2">
      <c r="A902">
        <v>6</v>
      </c>
      <c r="B902" t="s">
        <v>16</v>
      </c>
      <c r="C902">
        <v>11</v>
      </c>
      <c r="D902" t="s">
        <v>17</v>
      </c>
      <c r="E902">
        <v>2</v>
      </c>
      <c r="F902" t="s">
        <v>18</v>
      </c>
      <c r="G902">
        <v>10</v>
      </c>
      <c r="H902" t="s">
        <v>26</v>
      </c>
      <c r="I902">
        <v>494</v>
      </c>
      <c r="J902" t="s">
        <v>38</v>
      </c>
      <c r="K902">
        <v>1</v>
      </c>
      <c r="L902" t="s">
        <v>21</v>
      </c>
      <c r="M902">
        <v>1999</v>
      </c>
      <c r="N902">
        <v>4223.8994846517398</v>
      </c>
      <c r="O902">
        <v>5628.6573199000804</v>
      </c>
      <c r="P902">
        <v>3152.4180548222898</v>
      </c>
    </row>
    <row r="903" spans="1:16" x14ac:dyDescent="0.2">
      <c r="A903">
        <v>6</v>
      </c>
      <c r="B903" t="s">
        <v>16</v>
      </c>
      <c r="C903">
        <v>11</v>
      </c>
      <c r="D903" t="s">
        <v>17</v>
      </c>
      <c r="E903">
        <v>2</v>
      </c>
      <c r="F903" t="s">
        <v>18</v>
      </c>
      <c r="G903">
        <v>10</v>
      </c>
      <c r="H903" t="s">
        <v>26</v>
      </c>
      <c r="I903">
        <v>494</v>
      </c>
      <c r="J903" t="s">
        <v>38</v>
      </c>
      <c r="K903">
        <v>1</v>
      </c>
      <c r="L903" t="s">
        <v>21</v>
      </c>
      <c r="M903">
        <v>2000</v>
      </c>
      <c r="N903">
        <v>4243.5563979593599</v>
      </c>
      <c r="O903">
        <v>5655.5998648245604</v>
      </c>
      <c r="P903">
        <v>3165.3460281130701</v>
      </c>
    </row>
    <row r="904" spans="1:16" x14ac:dyDescent="0.2">
      <c r="A904">
        <v>6</v>
      </c>
      <c r="B904" t="s">
        <v>16</v>
      </c>
      <c r="C904">
        <v>11</v>
      </c>
      <c r="D904" t="s">
        <v>17</v>
      </c>
      <c r="E904">
        <v>2</v>
      </c>
      <c r="F904" t="s">
        <v>18</v>
      </c>
      <c r="G904">
        <v>10</v>
      </c>
      <c r="H904" t="s">
        <v>26</v>
      </c>
      <c r="I904">
        <v>494</v>
      </c>
      <c r="J904" t="s">
        <v>38</v>
      </c>
      <c r="K904">
        <v>1</v>
      </c>
      <c r="L904" t="s">
        <v>21</v>
      </c>
      <c r="M904">
        <v>2001</v>
      </c>
      <c r="N904">
        <v>4259.7353659557102</v>
      </c>
      <c r="O904">
        <v>5667.2329803678504</v>
      </c>
      <c r="P904">
        <v>3173.3079238233299</v>
      </c>
    </row>
    <row r="905" spans="1:16" x14ac:dyDescent="0.2">
      <c r="A905">
        <v>6</v>
      </c>
      <c r="B905" t="s">
        <v>16</v>
      </c>
      <c r="C905">
        <v>11</v>
      </c>
      <c r="D905" t="s">
        <v>17</v>
      </c>
      <c r="E905">
        <v>2</v>
      </c>
      <c r="F905" t="s">
        <v>18</v>
      </c>
      <c r="G905">
        <v>10</v>
      </c>
      <c r="H905" t="s">
        <v>26</v>
      </c>
      <c r="I905">
        <v>494</v>
      </c>
      <c r="J905" t="s">
        <v>38</v>
      </c>
      <c r="K905">
        <v>1</v>
      </c>
      <c r="L905" t="s">
        <v>21</v>
      </c>
      <c r="M905">
        <v>2002</v>
      </c>
      <c r="N905">
        <v>4268.22943773516</v>
      </c>
      <c r="O905">
        <v>5670.2942925163698</v>
      </c>
      <c r="P905">
        <v>3174.1654548049501</v>
      </c>
    </row>
    <row r="906" spans="1:16" x14ac:dyDescent="0.2">
      <c r="A906">
        <v>6</v>
      </c>
      <c r="B906" t="s">
        <v>16</v>
      </c>
      <c r="C906">
        <v>11</v>
      </c>
      <c r="D906" t="s">
        <v>17</v>
      </c>
      <c r="E906">
        <v>2</v>
      </c>
      <c r="F906" t="s">
        <v>18</v>
      </c>
      <c r="G906">
        <v>10</v>
      </c>
      <c r="H906" t="s">
        <v>26</v>
      </c>
      <c r="I906">
        <v>494</v>
      </c>
      <c r="J906" t="s">
        <v>38</v>
      </c>
      <c r="K906">
        <v>1</v>
      </c>
      <c r="L906" t="s">
        <v>21</v>
      </c>
      <c r="M906">
        <v>2003</v>
      </c>
      <c r="N906">
        <v>4268.52876655611</v>
      </c>
      <c r="O906">
        <v>5695.2329450489096</v>
      </c>
      <c r="P906">
        <v>3172.0754578142</v>
      </c>
    </row>
    <row r="907" spans="1:16" x14ac:dyDescent="0.2">
      <c r="A907">
        <v>6</v>
      </c>
      <c r="B907" t="s">
        <v>16</v>
      </c>
      <c r="C907">
        <v>11</v>
      </c>
      <c r="D907" t="s">
        <v>17</v>
      </c>
      <c r="E907">
        <v>2</v>
      </c>
      <c r="F907" t="s">
        <v>18</v>
      </c>
      <c r="G907">
        <v>10</v>
      </c>
      <c r="H907" t="s">
        <v>26</v>
      </c>
      <c r="I907">
        <v>494</v>
      </c>
      <c r="J907" t="s">
        <v>38</v>
      </c>
      <c r="K907">
        <v>1</v>
      </c>
      <c r="L907" t="s">
        <v>21</v>
      </c>
      <c r="M907">
        <v>2004</v>
      </c>
      <c r="N907">
        <v>4256.58266525418</v>
      </c>
      <c r="O907">
        <v>5704.2820664015599</v>
      </c>
      <c r="P907">
        <v>3157.0018543716601</v>
      </c>
    </row>
    <row r="908" spans="1:16" x14ac:dyDescent="0.2">
      <c r="A908">
        <v>6</v>
      </c>
      <c r="B908" t="s">
        <v>16</v>
      </c>
      <c r="C908">
        <v>11</v>
      </c>
      <c r="D908" t="s">
        <v>17</v>
      </c>
      <c r="E908">
        <v>2</v>
      </c>
      <c r="F908" t="s">
        <v>18</v>
      </c>
      <c r="G908">
        <v>10</v>
      </c>
      <c r="H908" t="s">
        <v>26</v>
      </c>
      <c r="I908">
        <v>494</v>
      </c>
      <c r="J908" t="s">
        <v>38</v>
      </c>
      <c r="K908">
        <v>1</v>
      </c>
      <c r="L908" t="s">
        <v>21</v>
      </c>
      <c r="M908">
        <v>2005</v>
      </c>
      <c r="N908">
        <v>4229.7428963403499</v>
      </c>
      <c r="O908">
        <v>5693.0448047871596</v>
      </c>
      <c r="P908">
        <v>3128.1892410302999</v>
      </c>
    </row>
    <row r="909" spans="1:16" x14ac:dyDescent="0.2">
      <c r="A909">
        <v>6</v>
      </c>
      <c r="B909" t="s">
        <v>16</v>
      </c>
      <c r="C909">
        <v>11</v>
      </c>
      <c r="D909" t="s">
        <v>17</v>
      </c>
      <c r="E909">
        <v>2</v>
      </c>
      <c r="F909" t="s">
        <v>18</v>
      </c>
      <c r="G909">
        <v>10</v>
      </c>
      <c r="H909" t="s">
        <v>26</v>
      </c>
      <c r="I909">
        <v>494</v>
      </c>
      <c r="J909" t="s">
        <v>38</v>
      </c>
      <c r="K909">
        <v>1</v>
      </c>
      <c r="L909" t="s">
        <v>21</v>
      </c>
      <c r="M909">
        <v>2006</v>
      </c>
      <c r="N909">
        <v>4173.2418993774399</v>
      </c>
      <c r="O909">
        <v>5583.3580483737396</v>
      </c>
      <c r="P909">
        <v>3087.3133180166501</v>
      </c>
    </row>
    <row r="910" spans="1:16" x14ac:dyDescent="0.2">
      <c r="A910">
        <v>6</v>
      </c>
      <c r="B910" t="s">
        <v>16</v>
      </c>
      <c r="C910">
        <v>11</v>
      </c>
      <c r="D910" t="s">
        <v>17</v>
      </c>
      <c r="E910">
        <v>2</v>
      </c>
      <c r="F910" t="s">
        <v>18</v>
      </c>
      <c r="G910">
        <v>10</v>
      </c>
      <c r="H910" t="s">
        <v>26</v>
      </c>
      <c r="I910">
        <v>494</v>
      </c>
      <c r="J910" t="s">
        <v>38</v>
      </c>
      <c r="K910">
        <v>1</v>
      </c>
      <c r="L910" t="s">
        <v>21</v>
      </c>
      <c r="M910">
        <v>2007</v>
      </c>
      <c r="N910">
        <v>4080.7320192469401</v>
      </c>
      <c r="O910">
        <v>5425.0461789454102</v>
      </c>
      <c r="P910">
        <v>3015.89868363183</v>
      </c>
    </row>
    <row r="911" spans="1:16" x14ac:dyDescent="0.2">
      <c r="A911">
        <v>6</v>
      </c>
      <c r="B911" t="s">
        <v>16</v>
      </c>
      <c r="C911">
        <v>11</v>
      </c>
      <c r="D911" t="s">
        <v>17</v>
      </c>
      <c r="E911">
        <v>2</v>
      </c>
      <c r="F911" t="s">
        <v>18</v>
      </c>
      <c r="G911">
        <v>10</v>
      </c>
      <c r="H911" t="s">
        <v>26</v>
      </c>
      <c r="I911">
        <v>494</v>
      </c>
      <c r="J911" t="s">
        <v>38</v>
      </c>
      <c r="K911">
        <v>1</v>
      </c>
      <c r="L911" t="s">
        <v>21</v>
      </c>
      <c r="M911">
        <v>2008</v>
      </c>
      <c r="N911">
        <v>3966.1398901369998</v>
      </c>
      <c r="O911">
        <v>5283.9983067529802</v>
      </c>
      <c r="P911">
        <v>2927.3877532009301</v>
      </c>
    </row>
    <row r="912" spans="1:16" x14ac:dyDescent="0.2">
      <c r="A912">
        <v>6</v>
      </c>
      <c r="B912" t="s">
        <v>16</v>
      </c>
      <c r="C912">
        <v>11</v>
      </c>
      <c r="D912" t="s">
        <v>17</v>
      </c>
      <c r="E912">
        <v>2</v>
      </c>
      <c r="F912" t="s">
        <v>18</v>
      </c>
      <c r="G912">
        <v>10</v>
      </c>
      <c r="H912" t="s">
        <v>26</v>
      </c>
      <c r="I912">
        <v>494</v>
      </c>
      <c r="J912" t="s">
        <v>38</v>
      </c>
      <c r="K912">
        <v>1</v>
      </c>
      <c r="L912" t="s">
        <v>21</v>
      </c>
      <c r="M912">
        <v>2009</v>
      </c>
      <c r="N912">
        <v>3843.0135803408998</v>
      </c>
      <c r="O912">
        <v>5147.9190472519203</v>
      </c>
      <c r="P912">
        <v>2832.6686445382302</v>
      </c>
    </row>
    <row r="913" spans="1:16" x14ac:dyDescent="0.2">
      <c r="A913">
        <v>6</v>
      </c>
      <c r="B913" t="s">
        <v>16</v>
      </c>
      <c r="C913">
        <v>11</v>
      </c>
      <c r="D913" t="s">
        <v>17</v>
      </c>
      <c r="E913">
        <v>2</v>
      </c>
      <c r="F913" t="s">
        <v>18</v>
      </c>
      <c r="G913">
        <v>10</v>
      </c>
      <c r="H913" t="s">
        <v>26</v>
      </c>
      <c r="I913">
        <v>494</v>
      </c>
      <c r="J913" t="s">
        <v>38</v>
      </c>
      <c r="K913">
        <v>1</v>
      </c>
      <c r="L913" t="s">
        <v>21</v>
      </c>
      <c r="M913">
        <v>2010</v>
      </c>
      <c r="N913">
        <v>3727.4436228412201</v>
      </c>
      <c r="O913">
        <v>5005.4428461443804</v>
      </c>
      <c r="P913">
        <v>2744.5073195381801</v>
      </c>
    </row>
    <row r="914" spans="1:16" x14ac:dyDescent="0.2">
      <c r="A914">
        <v>6</v>
      </c>
      <c r="B914" t="s">
        <v>16</v>
      </c>
      <c r="C914">
        <v>11</v>
      </c>
      <c r="D914" t="s">
        <v>17</v>
      </c>
      <c r="E914">
        <v>2</v>
      </c>
      <c r="F914" t="s">
        <v>18</v>
      </c>
      <c r="G914">
        <v>10</v>
      </c>
      <c r="H914" t="s">
        <v>26</v>
      </c>
      <c r="I914">
        <v>494</v>
      </c>
      <c r="J914" t="s">
        <v>38</v>
      </c>
      <c r="K914">
        <v>1</v>
      </c>
      <c r="L914" t="s">
        <v>21</v>
      </c>
      <c r="M914">
        <v>2011</v>
      </c>
      <c r="N914">
        <v>3607.8600046894198</v>
      </c>
      <c r="O914">
        <v>4871.3734262954003</v>
      </c>
      <c r="P914">
        <v>2641.2254825983</v>
      </c>
    </row>
    <row r="915" spans="1:16" x14ac:dyDescent="0.2">
      <c r="A915">
        <v>6</v>
      </c>
      <c r="B915" t="s">
        <v>16</v>
      </c>
      <c r="C915">
        <v>11</v>
      </c>
      <c r="D915" t="s">
        <v>17</v>
      </c>
      <c r="E915">
        <v>2</v>
      </c>
      <c r="F915" t="s">
        <v>18</v>
      </c>
      <c r="G915">
        <v>10</v>
      </c>
      <c r="H915" t="s">
        <v>26</v>
      </c>
      <c r="I915">
        <v>494</v>
      </c>
      <c r="J915" t="s">
        <v>38</v>
      </c>
      <c r="K915">
        <v>1</v>
      </c>
      <c r="L915" t="s">
        <v>21</v>
      </c>
      <c r="M915">
        <v>2012</v>
      </c>
      <c r="N915">
        <v>3477.7715560765</v>
      </c>
      <c r="O915">
        <v>4697.35069115429</v>
      </c>
      <c r="P915">
        <v>2538.2592197791801</v>
      </c>
    </row>
    <row r="916" spans="1:16" x14ac:dyDescent="0.2">
      <c r="A916">
        <v>6</v>
      </c>
      <c r="B916" t="s">
        <v>16</v>
      </c>
      <c r="C916">
        <v>11</v>
      </c>
      <c r="D916" t="s">
        <v>17</v>
      </c>
      <c r="E916">
        <v>2</v>
      </c>
      <c r="F916" t="s">
        <v>18</v>
      </c>
      <c r="G916">
        <v>10</v>
      </c>
      <c r="H916" t="s">
        <v>26</v>
      </c>
      <c r="I916">
        <v>494</v>
      </c>
      <c r="J916" t="s">
        <v>38</v>
      </c>
      <c r="K916">
        <v>1</v>
      </c>
      <c r="L916" t="s">
        <v>21</v>
      </c>
      <c r="M916">
        <v>2013</v>
      </c>
      <c r="N916">
        <v>3361.8501894061801</v>
      </c>
      <c r="O916">
        <v>4523.5545195752302</v>
      </c>
      <c r="P916">
        <v>2446.2904984572201</v>
      </c>
    </row>
    <row r="917" spans="1:16" x14ac:dyDescent="0.2">
      <c r="A917">
        <v>6</v>
      </c>
      <c r="B917" t="s">
        <v>16</v>
      </c>
      <c r="C917">
        <v>11</v>
      </c>
      <c r="D917" t="s">
        <v>17</v>
      </c>
      <c r="E917">
        <v>2</v>
      </c>
      <c r="F917" t="s">
        <v>18</v>
      </c>
      <c r="G917">
        <v>10</v>
      </c>
      <c r="H917" t="s">
        <v>26</v>
      </c>
      <c r="I917">
        <v>494</v>
      </c>
      <c r="J917" t="s">
        <v>38</v>
      </c>
      <c r="K917">
        <v>1</v>
      </c>
      <c r="L917" t="s">
        <v>21</v>
      </c>
      <c r="M917">
        <v>2014</v>
      </c>
      <c r="N917">
        <v>3284.6626968762598</v>
      </c>
      <c r="O917">
        <v>4430.9391278647299</v>
      </c>
      <c r="P917">
        <v>2383.9216625894401</v>
      </c>
    </row>
    <row r="918" spans="1:16" x14ac:dyDescent="0.2">
      <c r="A918">
        <v>6</v>
      </c>
      <c r="B918" t="s">
        <v>16</v>
      </c>
      <c r="C918">
        <v>11</v>
      </c>
      <c r="D918" t="s">
        <v>17</v>
      </c>
      <c r="E918">
        <v>2</v>
      </c>
      <c r="F918" t="s">
        <v>18</v>
      </c>
      <c r="G918">
        <v>10</v>
      </c>
      <c r="H918" t="s">
        <v>26</v>
      </c>
      <c r="I918">
        <v>494</v>
      </c>
      <c r="J918" t="s">
        <v>38</v>
      </c>
      <c r="K918">
        <v>1</v>
      </c>
      <c r="L918" t="s">
        <v>21</v>
      </c>
      <c r="M918">
        <v>2015</v>
      </c>
      <c r="N918">
        <v>3271.3472688371799</v>
      </c>
      <c r="O918">
        <v>4430.07705899752</v>
      </c>
      <c r="P918">
        <v>2368.2063411078002</v>
      </c>
    </row>
    <row r="919" spans="1:16" x14ac:dyDescent="0.2">
      <c r="A919">
        <v>6</v>
      </c>
      <c r="B919" t="s">
        <v>16</v>
      </c>
      <c r="C919">
        <v>11</v>
      </c>
      <c r="D919" t="s">
        <v>17</v>
      </c>
      <c r="E919">
        <v>2</v>
      </c>
      <c r="F919" t="s">
        <v>18</v>
      </c>
      <c r="G919">
        <v>10</v>
      </c>
      <c r="H919" t="s">
        <v>26</v>
      </c>
      <c r="I919">
        <v>494</v>
      </c>
      <c r="J919" t="s">
        <v>38</v>
      </c>
      <c r="K919">
        <v>1</v>
      </c>
      <c r="L919" t="s">
        <v>21</v>
      </c>
      <c r="M919">
        <v>2016</v>
      </c>
      <c r="N919">
        <v>3303.5302169960401</v>
      </c>
      <c r="O919">
        <v>4463.8892695203403</v>
      </c>
      <c r="P919">
        <v>2387.6105476733501</v>
      </c>
    </row>
    <row r="920" spans="1:16" x14ac:dyDescent="0.2">
      <c r="A920">
        <v>6</v>
      </c>
      <c r="B920" t="s">
        <v>16</v>
      </c>
      <c r="C920">
        <v>11</v>
      </c>
      <c r="D920" t="s">
        <v>17</v>
      </c>
      <c r="E920">
        <v>2</v>
      </c>
      <c r="F920" t="s">
        <v>18</v>
      </c>
      <c r="G920">
        <v>10</v>
      </c>
      <c r="H920" t="s">
        <v>26</v>
      </c>
      <c r="I920">
        <v>494</v>
      </c>
      <c r="J920" t="s">
        <v>38</v>
      </c>
      <c r="K920">
        <v>1</v>
      </c>
      <c r="L920" t="s">
        <v>21</v>
      </c>
      <c r="M920">
        <v>2017</v>
      </c>
      <c r="N920">
        <v>3343.0004126977901</v>
      </c>
      <c r="O920">
        <v>4517.35828751798</v>
      </c>
      <c r="P920">
        <v>2412.2947765438998</v>
      </c>
    </row>
    <row r="921" spans="1:16" x14ac:dyDescent="0.2">
      <c r="A921">
        <v>6</v>
      </c>
      <c r="B921" t="s">
        <v>16</v>
      </c>
      <c r="C921">
        <v>11</v>
      </c>
      <c r="D921" t="s">
        <v>17</v>
      </c>
      <c r="E921">
        <v>2</v>
      </c>
      <c r="F921" t="s">
        <v>18</v>
      </c>
      <c r="G921">
        <v>10</v>
      </c>
      <c r="H921" t="s">
        <v>26</v>
      </c>
      <c r="I921">
        <v>494</v>
      </c>
      <c r="J921" t="s">
        <v>38</v>
      </c>
      <c r="K921">
        <v>1</v>
      </c>
      <c r="L921" t="s">
        <v>21</v>
      </c>
      <c r="M921">
        <v>2018</v>
      </c>
      <c r="N921">
        <v>3383.1696667787</v>
      </c>
      <c r="O921">
        <v>4593.87223356287</v>
      </c>
      <c r="P921">
        <v>2437.3166412678102</v>
      </c>
    </row>
    <row r="922" spans="1:16" x14ac:dyDescent="0.2">
      <c r="A922">
        <v>6</v>
      </c>
      <c r="B922" t="s">
        <v>16</v>
      </c>
      <c r="C922">
        <v>11</v>
      </c>
      <c r="D922" t="s">
        <v>17</v>
      </c>
      <c r="E922">
        <v>2</v>
      </c>
      <c r="F922" t="s">
        <v>18</v>
      </c>
      <c r="G922">
        <v>10</v>
      </c>
      <c r="H922" t="s">
        <v>26</v>
      </c>
      <c r="I922">
        <v>494</v>
      </c>
      <c r="J922" t="s">
        <v>38</v>
      </c>
      <c r="K922">
        <v>1</v>
      </c>
      <c r="L922" t="s">
        <v>21</v>
      </c>
      <c r="M922">
        <v>2019</v>
      </c>
      <c r="N922">
        <v>3419.7431811766201</v>
      </c>
      <c r="O922">
        <v>4661.6422834893801</v>
      </c>
      <c r="P922">
        <v>2459.20944625524</v>
      </c>
    </row>
    <row r="923" spans="1:16" x14ac:dyDescent="0.2">
      <c r="A923">
        <v>6</v>
      </c>
      <c r="B923" t="s">
        <v>16</v>
      </c>
      <c r="C923">
        <v>11</v>
      </c>
      <c r="D923" t="s">
        <v>17</v>
      </c>
      <c r="E923">
        <v>2</v>
      </c>
      <c r="F923" t="s">
        <v>18</v>
      </c>
      <c r="G923">
        <v>10</v>
      </c>
      <c r="H923" t="s">
        <v>26</v>
      </c>
      <c r="I923">
        <v>494</v>
      </c>
      <c r="J923" t="s">
        <v>38</v>
      </c>
      <c r="K923">
        <v>1</v>
      </c>
      <c r="L923" t="s">
        <v>21</v>
      </c>
      <c r="M923">
        <v>2020</v>
      </c>
      <c r="N923">
        <v>3340.7679569018701</v>
      </c>
      <c r="O923">
        <v>4563.2638493612703</v>
      </c>
      <c r="P923">
        <v>2430.1430844688002</v>
      </c>
    </row>
    <row r="924" spans="1:16" x14ac:dyDescent="0.2">
      <c r="A924">
        <v>6</v>
      </c>
      <c r="B924" t="s">
        <v>16</v>
      </c>
      <c r="C924">
        <v>11</v>
      </c>
      <c r="D924" t="s">
        <v>17</v>
      </c>
      <c r="E924">
        <v>2</v>
      </c>
      <c r="F924" t="s">
        <v>18</v>
      </c>
      <c r="G924">
        <v>10</v>
      </c>
      <c r="H924" t="s">
        <v>26</v>
      </c>
      <c r="I924">
        <v>494</v>
      </c>
      <c r="J924" t="s">
        <v>38</v>
      </c>
      <c r="K924">
        <v>1</v>
      </c>
      <c r="L924" t="s">
        <v>21</v>
      </c>
      <c r="M924">
        <v>2021</v>
      </c>
      <c r="N924">
        <v>3362.4547969262999</v>
      </c>
      <c r="O924">
        <v>4599.3955289294299</v>
      </c>
      <c r="P924">
        <v>2431.4133276060202</v>
      </c>
    </row>
    <row r="925" spans="1:16" x14ac:dyDescent="0.2">
      <c r="A925">
        <v>6</v>
      </c>
      <c r="B925" t="s">
        <v>16</v>
      </c>
      <c r="C925">
        <v>11</v>
      </c>
      <c r="D925" t="s">
        <v>17</v>
      </c>
      <c r="E925">
        <v>2</v>
      </c>
      <c r="F925" t="s">
        <v>18</v>
      </c>
      <c r="G925">
        <v>11</v>
      </c>
      <c r="H925" t="s">
        <v>27</v>
      </c>
      <c r="I925">
        <v>494</v>
      </c>
      <c r="J925" t="s">
        <v>38</v>
      </c>
      <c r="K925">
        <v>1</v>
      </c>
      <c r="L925" t="s">
        <v>21</v>
      </c>
      <c r="M925">
        <v>1990</v>
      </c>
      <c r="N925">
        <v>4894.7566905869799</v>
      </c>
      <c r="O925">
        <v>6104.8246265533098</v>
      </c>
      <c r="P925">
        <v>3711.7893126410199</v>
      </c>
    </row>
    <row r="926" spans="1:16" x14ac:dyDescent="0.2">
      <c r="A926">
        <v>6</v>
      </c>
      <c r="B926" t="s">
        <v>16</v>
      </c>
      <c r="C926">
        <v>11</v>
      </c>
      <c r="D926" t="s">
        <v>17</v>
      </c>
      <c r="E926">
        <v>2</v>
      </c>
      <c r="F926" t="s">
        <v>18</v>
      </c>
      <c r="G926">
        <v>11</v>
      </c>
      <c r="H926" t="s">
        <v>27</v>
      </c>
      <c r="I926">
        <v>494</v>
      </c>
      <c r="J926" t="s">
        <v>38</v>
      </c>
      <c r="K926">
        <v>1</v>
      </c>
      <c r="L926" t="s">
        <v>21</v>
      </c>
      <c r="M926">
        <v>1991</v>
      </c>
      <c r="N926">
        <v>5057.4503800790699</v>
      </c>
      <c r="O926">
        <v>6287.3135333100399</v>
      </c>
      <c r="P926">
        <v>3867.4215895216998</v>
      </c>
    </row>
    <row r="927" spans="1:16" x14ac:dyDescent="0.2">
      <c r="A927">
        <v>6</v>
      </c>
      <c r="B927" t="s">
        <v>16</v>
      </c>
      <c r="C927">
        <v>11</v>
      </c>
      <c r="D927" t="s">
        <v>17</v>
      </c>
      <c r="E927">
        <v>2</v>
      </c>
      <c r="F927" t="s">
        <v>18</v>
      </c>
      <c r="G927">
        <v>11</v>
      </c>
      <c r="H927" t="s">
        <v>27</v>
      </c>
      <c r="I927">
        <v>494</v>
      </c>
      <c r="J927" t="s">
        <v>38</v>
      </c>
      <c r="K927">
        <v>1</v>
      </c>
      <c r="L927" t="s">
        <v>21</v>
      </c>
      <c r="M927">
        <v>1992</v>
      </c>
      <c r="N927">
        <v>5209.9855718970603</v>
      </c>
      <c r="O927">
        <v>6476.6215018749899</v>
      </c>
      <c r="P927">
        <v>4021.0828758091502</v>
      </c>
    </row>
    <row r="928" spans="1:16" x14ac:dyDescent="0.2">
      <c r="A928">
        <v>6</v>
      </c>
      <c r="B928" t="s">
        <v>16</v>
      </c>
      <c r="C928">
        <v>11</v>
      </c>
      <c r="D928" t="s">
        <v>17</v>
      </c>
      <c r="E928">
        <v>2</v>
      </c>
      <c r="F928" t="s">
        <v>18</v>
      </c>
      <c r="G928">
        <v>11</v>
      </c>
      <c r="H928" t="s">
        <v>27</v>
      </c>
      <c r="I928">
        <v>494</v>
      </c>
      <c r="J928" t="s">
        <v>38</v>
      </c>
      <c r="K928">
        <v>1</v>
      </c>
      <c r="L928" t="s">
        <v>21</v>
      </c>
      <c r="M928">
        <v>1993</v>
      </c>
      <c r="N928">
        <v>5352.3586985871698</v>
      </c>
      <c r="O928">
        <v>6628.2172453612902</v>
      </c>
      <c r="P928">
        <v>4145.5186072718598</v>
      </c>
    </row>
    <row r="929" spans="1:16" x14ac:dyDescent="0.2">
      <c r="A929">
        <v>6</v>
      </c>
      <c r="B929" t="s">
        <v>16</v>
      </c>
      <c r="C929">
        <v>11</v>
      </c>
      <c r="D929" t="s">
        <v>17</v>
      </c>
      <c r="E929">
        <v>2</v>
      </c>
      <c r="F929" t="s">
        <v>18</v>
      </c>
      <c r="G929">
        <v>11</v>
      </c>
      <c r="H929" t="s">
        <v>27</v>
      </c>
      <c r="I929">
        <v>494</v>
      </c>
      <c r="J929" t="s">
        <v>38</v>
      </c>
      <c r="K929">
        <v>1</v>
      </c>
      <c r="L929" t="s">
        <v>21</v>
      </c>
      <c r="M929">
        <v>1994</v>
      </c>
      <c r="N929">
        <v>5484.5127424633702</v>
      </c>
      <c r="O929">
        <v>6784.6840237578299</v>
      </c>
      <c r="P929">
        <v>4259.6593298459402</v>
      </c>
    </row>
    <row r="930" spans="1:16" x14ac:dyDescent="0.2">
      <c r="A930">
        <v>6</v>
      </c>
      <c r="B930" t="s">
        <v>16</v>
      </c>
      <c r="C930">
        <v>11</v>
      </c>
      <c r="D930" t="s">
        <v>17</v>
      </c>
      <c r="E930">
        <v>2</v>
      </c>
      <c r="F930" t="s">
        <v>18</v>
      </c>
      <c r="G930">
        <v>11</v>
      </c>
      <c r="H930" t="s">
        <v>27</v>
      </c>
      <c r="I930">
        <v>494</v>
      </c>
      <c r="J930" t="s">
        <v>38</v>
      </c>
      <c r="K930">
        <v>1</v>
      </c>
      <c r="L930" t="s">
        <v>21</v>
      </c>
      <c r="M930">
        <v>1995</v>
      </c>
      <c r="N930">
        <v>5606.7091452207696</v>
      </c>
      <c r="O930">
        <v>6957.2388017296998</v>
      </c>
      <c r="P930">
        <v>4355.3136069212796</v>
      </c>
    </row>
    <row r="931" spans="1:16" x14ac:dyDescent="0.2">
      <c r="A931">
        <v>6</v>
      </c>
      <c r="B931" t="s">
        <v>16</v>
      </c>
      <c r="C931">
        <v>11</v>
      </c>
      <c r="D931" t="s">
        <v>17</v>
      </c>
      <c r="E931">
        <v>2</v>
      </c>
      <c r="F931" t="s">
        <v>18</v>
      </c>
      <c r="G931">
        <v>11</v>
      </c>
      <c r="H931" t="s">
        <v>27</v>
      </c>
      <c r="I931">
        <v>494</v>
      </c>
      <c r="J931" t="s">
        <v>38</v>
      </c>
      <c r="K931">
        <v>1</v>
      </c>
      <c r="L931" t="s">
        <v>21</v>
      </c>
      <c r="M931">
        <v>1996</v>
      </c>
      <c r="N931">
        <v>5708.3392853117402</v>
      </c>
      <c r="O931">
        <v>7085.1329984914801</v>
      </c>
      <c r="P931">
        <v>4439.7425268081897</v>
      </c>
    </row>
    <row r="932" spans="1:16" x14ac:dyDescent="0.2">
      <c r="A932">
        <v>6</v>
      </c>
      <c r="B932" t="s">
        <v>16</v>
      </c>
      <c r="C932">
        <v>11</v>
      </c>
      <c r="D932" t="s">
        <v>17</v>
      </c>
      <c r="E932">
        <v>2</v>
      </c>
      <c r="F932" t="s">
        <v>18</v>
      </c>
      <c r="G932">
        <v>11</v>
      </c>
      <c r="H932" t="s">
        <v>27</v>
      </c>
      <c r="I932">
        <v>494</v>
      </c>
      <c r="J932" t="s">
        <v>38</v>
      </c>
      <c r="K932">
        <v>1</v>
      </c>
      <c r="L932" t="s">
        <v>21</v>
      </c>
      <c r="M932">
        <v>1997</v>
      </c>
      <c r="N932">
        <v>5780.4782256468097</v>
      </c>
      <c r="O932">
        <v>7165.2861592733598</v>
      </c>
      <c r="P932">
        <v>4496.9226776854302</v>
      </c>
    </row>
    <row r="933" spans="1:16" x14ac:dyDescent="0.2">
      <c r="A933">
        <v>6</v>
      </c>
      <c r="B933" t="s">
        <v>16</v>
      </c>
      <c r="C933">
        <v>11</v>
      </c>
      <c r="D933" t="s">
        <v>17</v>
      </c>
      <c r="E933">
        <v>2</v>
      </c>
      <c r="F933" t="s">
        <v>18</v>
      </c>
      <c r="G933">
        <v>11</v>
      </c>
      <c r="H933" t="s">
        <v>27</v>
      </c>
      <c r="I933">
        <v>494</v>
      </c>
      <c r="J933" t="s">
        <v>38</v>
      </c>
      <c r="K933">
        <v>1</v>
      </c>
      <c r="L933" t="s">
        <v>21</v>
      </c>
      <c r="M933">
        <v>1998</v>
      </c>
      <c r="N933">
        <v>5833.1900306295902</v>
      </c>
      <c r="O933">
        <v>7223.12821580327</v>
      </c>
      <c r="P933">
        <v>4529.5704261093097</v>
      </c>
    </row>
    <row r="934" spans="1:16" x14ac:dyDescent="0.2">
      <c r="A934">
        <v>6</v>
      </c>
      <c r="B934" t="s">
        <v>16</v>
      </c>
      <c r="C934">
        <v>11</v>
      </c>
      <c r="D934" t="s">
        <v>17</v>
      </c>
      <c r="E934">
        <v>2</v>
      </c>
      <c r="F934" t="s">
        <v>18</v>
      </c>
      <c r="G934">
        <v>11</v>
      </c>
      <c r="H934" t="s">
        <v>27</v>
      </c>
      <c r="I934">
        <v>494</v>
      </c>
      <c r="J934" t="s">
        <v>38</v>
      </c>
      <c r="K934">
        <v>1</v>
      </c>
      <c r="L934" t="s">
        <v>21</v>
      </c>
      <c r="M934">
        <v>1999</v>
      </c>
      <c r="N934">
        <v>5876.10530376719</v>
      </c>
      <c r="O934">
        <v>7273.5238350057998</v>
      </c>
      <c r="P934">
        <v>4554.2304809213501</v>
      </c>
    </row>
    <row r="935" spans="1:16" x14ac:dyDescent="0.2">
      <c r="A935">
        <v>6</v>
      </c>
      <c r="B935" t="s">
        <v>16</v>
      </c>
      <c r="C935">
        <v>11</v>
      </c>
      <c r="D935" t="s">
        <v>17</v>
      </c>
      <c r="E935">
        <v>2</v>
      </c>
      <c r="F935" t="s">
        <v>18</v>
      </c>
      <c r="G935">
        <v>11</v>
      </c>
      <c r="H935" t="s">
        <v>27</v>
      </c>
      <c r="I935">
        <v>494</v>
      </c>
      <c r="J935" t="s">
        <v>38</v>
      </c>
      <c r="K935">
        <v>1</v>
      </c>
      <c r="L935" t="s">
        <v>21</v>
      </c>
      <c r="M935">
        <v>2000</v>
      </c>
      <c r="N935">
        <v>5919.3809153385</v>
      </c>
      <c r="O935">
        <v>7329.2590885637301</v>
      </c>
      <c r="P935">
        <v>4579.9019080715298</v>
      </c>
    </row>
    <row r="936" spans="1:16" x14ac:dyDescent="0.2">
      <c r="A936">
        <v>6</v>
      </c>
      <c r="B936" t="s">
        <v>16</v>
      </c>
      <c r="C936">
        <v>11</v>
      </c>
      <c r="D936" t="s">
        <v>17</v>
      </c>
      <c r="E936">
        <v>2</v>
      </c>
      <c r="F936" t="s">
        <v>18</v>
      </c>
      <c r="G936">
        <v>11</v>
      </c>
      <c r="H936" t="s">
        <v>27</v>
      </c>
      <c r="I936">
        <v>494</v>
      </c>
      <c r="J936" t="s">
        <v>38</v>
      </c>
      <c r="K936">
        <v>1</v>
      </c>
      <c r="L936" t="s">
        <v>21</v>
      </c>
      <c r="M936">
        <v>2001</v>
      </c>
      <c r="N936">
        <v>5964.8346665610197</v>
      </c>
      <c r="O936">
        <v>7392.1204262584797</v>
      </c>
      <c r="P936">
        <v>4624.5803562593701</v>
      </c>
    </row>
    <row r="937" spans="1:16" x14ac:dyDescent="0.2">
      <c r="A937">
        <v>6</v>
      </c>
      <c r="B937" t="s">
        <v>16</v>
      </c>
      <c r="C937">
        <v>11</v>
      </c>
      <c r="D937" t="s">
        <v>17</v>
      </c>
      <c r="E937">
        <v>2</v>
      </c>
      <c r="F937" t="s">
        <v>18</v>
      </c>
      <c r="G937">
        <v>11</v>
      </c>
      <c r="H937" t="s">
        <v>27</v>
      </c>
      <c r="I937">
        <v>494</v>
      </c>
      <c r="J937" t="s">
        <v>38</v>
      </c>
      <c r="K937">
        <v>1</v>
      </c>
      <c r="L937" t="s">
        <v>21</v>
      </c>
      <c r="M937">
        <v>2002</v>
      </c>
      <c r="N937">
        <v>6003.6631730659501</v>
      </c>
      <c r="O937">
        <v>7449.2907164173503</v>
      </c>
      <c r="P937">
        <v>4663.8334364606399</v>
      </c>
    </row>
    <row r="938" spans="1:16" x14ac:dyDescent="0.2">
      <c r="A938">
        <v>6</v>
      </c>
      <c r="B938" t="s">
        <v>16</v>
      </c>
      <c r="C938">
        <v>11</v>
      </c>
      <c r="D938" t="s">
        <v>17</v>
      </c>
      <c r="E938">
        <v>2</v>
      </c>
      <c r="F938" t="s">
        <v>18</v>
      </c>
      <c r="G938">
        <v>11</v>
      </c>
      <c r="H938" t="s">
        <v>27</v>
      </c>
      <c r="I938">
        <v>494</v>
      </c>
      <c r="J938" t="s">
        <v>38</v>
      </c>
      <c r="K938">
        <v>1</v>
      </c>
      <c r="L938" t="s">
        <v>21</v>
      </c>
      <c r="M938">
        <v>2003</v>
      </c>
      <c r="N938">
        <v>6034.2129509625902</v>
      </c>
      <c r="O938">
        <v>7502.4196550995903</v>
      </c>
      <c r="P938">
        <v>4686.5709094105296</v>
      </c>
    </row>
    <row r="939" spans="1:16" x14ac:dyDescent="0.2">
      <c r="A939">
        <v>6</v>
      </c>
      <c r="B939" t="s">
        <v>16</v>
      </c>
      <c r="C939">
        <v>11</v>
      </c>
      <c r="D939" t="s">
        <v>17</v>
      </c>
      <c r="E939">
        <v>2</v>
      </c>
      <c r="F939" t="s">
        <v>18</v>
      </c>
      <c r="G939">
        <v>11</v>
      </c>
      <c r="H939" t="s">
        <v>27</v>
      </c>
      <c r="I939">
        <v>494</v>
      </c>
      <c r="J939" t="s">
        <v>38</v>
      </c>
      <c r="K939">
        <v>1</v>
      </c>
      <c r="L939" t="s">
        <v>21</v>
      </c>
      <c r="M939">
        <v>2004</v>
      </c>
      <c r="N939">
        <v>6050.0074301431296</v>
      </c>
      <c r="O939">
        <v>7538.7384537384796</v>
      </c>
      <c r="P939">
        <v>4694.5428991908802</v>
      </c>
    </row>
    <row r="940" spans="1:16" x14ac:dyDescent="0.2">
      <c r="A940">
        <v>6</v>
      </c>
      <c r="B940" t="s">
        <v>16</v>
      </c>
      <c r="C940">
        <v>11</v>
      </c>
      <c r="D940" t="s">
        <v>17</v>
      </c>
      <c r="E940">
        <v>2</v>
      </c>
      <c r="F940" t="s">
        <v>18</v>
      </c>
      <c r="G940">
        <v>11</v>
      </c>
      <c r="H940" t="s">
        <v>27</v>
      </c>
      <c r="I940">
        <v>494</v>
      </c>
      <c r="J940" t="s">
        <v>38</v>
      </c>
      <c r="K940">
        <v>1</v>
      </c>
      <c r="L940" t="s">
        <v>21</v>
      </c>
      <c r="M940">
        <v>2005</v>
      </c>
      <c r="N940">
        <v>6048.8202039778798</v>
      </c>
      <c r="O940">
        <v>7567.9764415527698</v>
      </c>
      <c r="P940">
        <v>4688.8815616969196</v>
      </c>
    </row>
    <row r="941" spans="1:16" x14ac:dyDescent="0.2">
      <c r="A941">
        <v>6</v>
      </c>
      <c r="B941" t="s">
        <v>16</v>
      </c>
      <c r="C941">
        <v>11</v>
      </c>
      <c r="D941" t="s">
        <v>17</v>
      </c>
      <c r="E941">
        <v>2</v>
      </c>
      <c r="F941" t="s">
        <v>18</v>
      </c>
      <c r="G941">
        <v>11</v>
      </c>
      <c r="H941" t="s">
        <v>27</v>
      </c>
      <c r="I941">
        <v>494</v>
      </c>
      <c r="J941" t="s">
        <v>38</v>
      </c>
      <c r="K941">
        <v>1</v>
      </c>
      <c r="L941" t="s">
        <v>21</v>
      </c>
      <c r="M941">
        <v>2006</v>
      </c>
      <c r="N941">
        <v>6012.2661150639897</v>
      </c>
      <c r="O941">
        <v>7540.8838929015901</v>
      </c>
      <c r="P941">
        <v>4673.04112988832</v>
      </c>
    </row>
    <row r="942" spans="1:16" x14ac:dyDescent="0.2">
      <c r="A942">
        <v>6</v>
      </c>
      <c r="B942" t="s">
        <v>16</v>
      </c>
      <c r="C942">
        <v>11</v>
      </c>
      <c r="D942" t="s">
        <v>17</v>
      </c>
      <c r="E942">
        <v>2</v>
      </c>
      <c r="F942" t="s">
        <v>18</v>
      </c>
      <c r="G942">
        <v>11</v>
      </c>
      <c r="H942" t="s">
        <v>27</v>
      </c>
      <c r="I942">
        <v>494</v>
      </c>
      <c r="J942" t="s">
        <v>38</v>
      </c>
      <c r="K942">
        <v>1</v>
      </c>
      <c r="L942" t="s">
        <v>21</v>
      </c>
      <c r="M942">
        <v>2007</v>
      </c>
      <c r="N942">
        <v>5933.4119473557703</v>
      </c>
      <c r="O942">
        <v>7467.4563275419796</v>
      </c>
      <c r="P942">
        <v>4623.49386122137</v>
      </c>
    </row>
    <row r="943" spans="1:16" x14ac:dyDescent="0.2">
      <c r="A943">
        <v>6</v>
      </c>
      <c r="B943" t="s">
        <v>16</v>
      </c>
      <c r="C943">
        <v>11</v>
      </c>
      <c r="D943" t="s">
        <v>17</v>
      </c>
      <c r="E943">
        <v>2</v>
      </c>
      <c r="F943" t="s">
        <v>18</v>
      </c>
      <c r="G943">
        <v>11</v>
      </c>
      <c r="H943" t="s">
        <v>27</v>
      </c>
      <c r="I943">
        <v>494</v>
      </c>
      <c r="J943" t="s">
        <v>38</v>
      </c>
      <c r="K943">
        <v>1</v>
      </c>
      <c r="L943" t="s">
        <v>21</v>
      </c>
      <c r="M943">
        <v>2008</v>
      </c>
      <c r="N943">
        <v>5831.4172763308898</v>
      </c>
      <c r="O943">
        <v>7334.8973265968898</v>
      </c>
      <c r="P943">
        <v>4538.7113786276104</v>
      </c>
    </row>
    <row r="944" spans="1:16" x14ac:dyDescent="0.2">
      <c r="A944">
        <v>6</v>
      </c>
      <c r="B944" t="s">
        <v>16</v>
      </c>
      <c r="C944">
        <v>11</v>
      </c>
      <c r="D944" t="s">
        <v>17</v>
      </c>
      <c r="E944">
        <v>2</v>
      </c>
      <c r="F944" t="s">
        <v>18</v>
      </c>
      <c r="G944">
        <v>11</v>
      </c>
      <c r="H944" t="s">
        <v>27</v>
      </c>
      <c r="I944">
        <v>494</v>
      </c>
      <c r="J944" t="s">
        <v>38</v>
      </c>
      <c r="K944">
        <v>1</v>
      </c>
      <c r="L944" t="s">
        <v>21</v>
      </c>
      <c r="M944">
        <v>2009</v>
      </c>
      <c r="N944">
        <v>5723.6625880360798</v>
      </c>
      <c r="O944">
        <v>7220.0144162087599</v>
      </c>
      <c r="P944">
        <v>4472.4718165609102</v>
      </c>
    </row>
    <row r="945" spans="1:16" x14ac:dyDescent="0.2">
      <c r="A945">
        <v>6</v>
      </c>
      <c r="B945" t="s">
        <v>16</v>
      </c>
      <c r="C945">
        <v>11</v>
      </c>
      <c r="D945" t="s">
        <v>17</v>
      </c>
      <c r="E945">
        <v>2</v>
      </c>
      <c r="F945" t="s">
        <v>18</v>
      </c>
      <c r="G945">
        <v>11</v>
      </c>
      <c r="H945" t="s">
        <v>27</v>
      </c>
      <c r="I945">
        <v>494</v>
      </c>
      <c r="J945" t="s">
        <v>38</v>
      </c>
      <c r="K945">
        <v>1</v>
      </c>
      <c r="L945" t="s">
        <v>21</v>
      </c>
      <c r="M945">
        <v>2010</v>
      </c>
      <c r="N945">
        <v>5625.2709896721399</v>
      </c>
      <c r="O945">
        <v>7127.2103786858797</v>
      </c>
      <c r="P945">
        <v>4411.5363791586396</v>
      </c>
    </row>
    <row r="946" spans="1:16" x14ac:dyDescent="0.2">
      <c r="A946">
        <v>6</v>
      </c>
      <c r="B946" t="s">
        <v>16</v>
      </c>
      <c r="C946">
        <v>11</v>
      </c>
      <c r="D946" t="s">
        <v>17</v>
      </c>
      <c r="E946">
        <v>2</v>
      </c>
      <c r="F946" t="s">
        <v>18</v>
      </c>
      <c r="G946">
        <v>11</v>
      </c>
      <c r="H946" t="s">
        <v>27</v>
      </c>
      <c r="I946">
        <v>494</v>
      </c>
      <c r="J946" t="s">
        <v>38</v>
      </c>
      <c r="K946">
        <v>1</v>
      </c>
      <c r="L946" t="s">
        <v>21</v>
      </c>
      <c r="M946">
        <v>2011</v>
      </c>
      <c r="N946">
        <v>5507.2996728893104</v>
      </c>
      <c r="O946">
        <v>7003.0944932376797</v>
      </c>
      <c r="P946">
        <v>4313.0544246699701</v>
      </c>
    </row>
    <row r="947" spans="1:16" x14ac:dyDescent="0.2">
      <c r="A947">
        <v>6</v>
      </c>
      <c r="B947" t="s">
        <v>16</v>
      </c>
      <c r="C947">
        <v>11</v>
      </c>
      <c r="D947" t="s">
        <v>17</v>
      </c>
      <c r="E947">
        <v>2</v>
      </c>
      <c r="F947" t="s">
        <v>18</v>
      </c>
      <c r="G947">
        <v>11</v>
      </c>
      <c r="H947" t="s">
        <v>27</v>
      </c>
      <c r="I947">
        <v>494</v>
      </c>
      <c r="J947" t="s">
        <v>38</v>
      </c>
      <c r="K947">
        <v>1</v>
      </c>
      <c r="L947" t="s">
        <v>21</v>
      </c>
      <c r="M947">
        <v>2012</v>
      </c>
      <c r="N947">
        <v>5353.7924280725802</v>
      </c>
      <c r="O947">
        <v>6846.0238381051704</v>
      </c>
      <c r="P947">
        <v>4179.2018722473604</v>
      </c>
    </row>
    <row r="948" spans="1:16" x14ac:dyDescent="0.2">
      <c r="A948">
        <v>6</v>
      </c>
      <c r="B948" t="s">
        <v>16</v>
      </c>
      <c r="C948">
        <v>11</v>
      </c>
      <c r="D948" t="s">
        <v>17</v>
      </c>
      <c r="E948">
        <v>2</v>
      </c>
      <c r="F948" t="s">
        <v>18</v>
      </c>
      <c r="G948">
        <v>11</v>
      </c>
      <c r="H948" t="s">
        <v>27</v>
      </c>
      <c r="I948">
        <v>494</v>
      </c>
      <c r="J948" t="s">
        <v>38</v>
      </c>
      <c r="K948">
        <v>1</v>
      </c>
      <c r="L948" t="s">
        <v>21</v>
      </c>
      <c r="M948">
        <v>2013</v>
      </c>
      <c r="N948">
        <v>5202.5745181500097</v>
      </c>
      <c r="O948">
        <v>6682.6138484374796</v>
      </c>
      <c r="P948">
        <v>4058.1835052012302</v>
      </c>
    </row>
    <row r="949" spans="1:16" x14ac:dyDescent="0.2">
      <c r="A949">
        <v>6</v>
      </c>
      <c r="B949" t="s">
        <v>16</v>
      </c>
      <c r="C949">
        <v>11</v>
      </c>
      <c r="D949" t="s">
        <v>17</v>
      </c>
      <c r="E949">
        <v>2</v>
      </c>
      <c r="F949" t="s">
        <v>18</v>
      </c>
      <c r="G949">
        <v>11</v>
      </c>
      <c r="H949" t="s">
        <v>27</v>
      </c>
      <c r="I949">
        <v>494</v>
      </c>
      <c r="J949" t="s">
        <v>38</v>
      </c>
      <c r="K949">
        <v>1</v>
      </c>
      <c r="L949" t="s">
        <v>21</v>
      </c>
      <c r="M949">
        <v>2014</v>
      </c>
      <c r="N949">
        <v>5092.4325876783396</v>
      </c>
      <c r="O949">
        <v>6547.4061376914897</v>
      </c>
      <c r="P949">
        <v>3975.40659685835</v>
      </c>
    </row>
    <row r="950" spans="1:16" x14ac:dyDescent="0.2">
      <c r="A950">
        <v>6</v>
      </c>
      <c r="B950" t="s">
        <v>16</v>
      </c>
      <c r="C950">
        <v>11</v>
      </c>
      <c r="D950" t="s">
        <v>17</v>
      </c>
      <c r="E950">
        <v>2</v>
      </c>
      <c r="F950" t="s">
        <v>18</v>
      </c>
      <c r="G950">
        <v>11</v>
      </c>
      <c r="H950" t="s">
        <v>27</v>
      </c>
      <c r="I950">
        <v>494</v>
      </c>
      <c r="J950" t="s">
        <v>38</v>
      </c>
      <c r="K950">
        <v>1</v>
      </c>
      <c r="L950" t="s">
        <v>21</v>
      </c>
      <c r="M950">
        <v>2015</v>
      </c>
      <c r="N950">
        <v>5066.3230838768404</v>
      </c>
      <c r="O950">
        <v>6506.2284310289297</v>
      </c>
      <c r="P950">
        <v>3961.2005395886399</v>
      </c>
    </row>
    <row r="951" spans="1:16" x14ac:dyDescent="0.2">
      <c r="A951">
        <v>6</v>
      </c>
      <c r="B951" t="s">
        <v>16</v>
      </c>
      <c r="C951">
        <v>11</v>
      </c>
      <c r="D951" t="s">
        <v>17</v>
      </c>
      <c r="E951">
        <v>2</v>
      </c>
      <c r="F951" t="s">
        <v>18</v>
      </c>
      <c r="G951">
        <v>11</v>
      </c>
      <c r="H951" t="s">
        <v>27</v>
      </c>
      <c r="I951">
        <v>494</v>
      </c>
      <c r="J951" t="s">
        <v>38</v>
      </c>
      <c r="K951">
        <v>1</v>
      </c>
      <c r="L951" t="s">
        <v>21</v>
      </c>
      <c r="M951">
        <v>2016</v>
      </c>
      <c r="N951">
        <v>5109.97669214503</v>
      </c>
      <c r="O951">
        <v>6556.2079646086304</v>
      </c>
      <c r="P951">
        <v>3977.6247554229199</v>
      </c>
    </row>
    <row r="952" spans="1:16" x14ac:dyDescent="0.2">
      <c r="A952">
        <v>6</v>
      </c>
      <c r="B952" t="s">
        <v>16</v>
      </c>
      <c r="C952">
        <v>11</v>
      </c>
      <c r="D952" t="s">
        <v>17</v>
      </c>
      <c r="E952">
        <v>2</v>
      </c>
      <c r="F952" t="s">
        <v>18</v>
      </c>
      <c r="G952">
        <v>11</v>
      </c>
      <c r="H952" t="s">
        <v>27</v>
      </c>
      <c r="I952">
        <v>494</v>
      </c>
      <c r="J952" t="s">
        <v>38</v>
      </c>
      <c r="K952">
        <v>1</v>
      </c>
      <c r="L952" t="s">
        <v>21</v>
      </c>
      <c r="M952">
        <v>2017</v>
      </c>
      <c r="N952">
        <v>5171.3960523206497</v>
      </c>
      <c r="O952">
        <v>6638.1710187054596</v>
      </c>
      <c r="P952">
        <v>4014.5366175525101</v>
      </c>
    </row>
    <row r="953" spans="1:16" x14ac:dyDescent="0.2">
      <c r="A953">
        <v>6</v>
      </c>
      <c r="B953" t="s">
        <v>16</v>
      </c>
      <c r="C953">
        <v>11</v>
      </c>
      <c r="D953" t="s">
        <v>17</v>
      </c>
      <c r="E953">
        <v>2</v>
      </c>
      <c r="F953" t="s">
        <v>18</v>
      </c>
      <c r="G953">
        <v>11</v>
      </c>
      <c r="H953" t="s">
        <v>27</v>
      </c>
      <c r="I953">
        <v>494</v>
      </c>
      <c r="J953" t="s">
        <v>38</v>
      </c>
      <c r="K953">
        <v>1</v>
      </c>
      <c r="L953" t="s">
        <v>21</v>
      </c>
      <c r="M953">
        <v>2018</v>
      </c>
      <c r="N953">
        <v>5239.6314313187404</v>
      </c>
      <c r="O953">
        <v>6722.4699537720599</v>
      </c>
      <c r="P953">
        <v>4060.5343403245602</v>
      </c>
    </row>
    <row r="954" spans="1:16" x14ac:dyDescent="0.2">
      <c r="A954">
        <v>6</v>
      </c>
      <c r="B954" t="s">
        <v>16</v>
      </c>
      <c r="C954">
        <v>11</v>
      </c>
      <c r="D954" t="s">
        <v>17</v>
      </c>
      <c r="E954">
        <v>2</v>
      </c>
      <c r="F954" t="s">
        <v>18</v>
      </c>
      <c r="G954">
        <v>11</v>
      </c>
      <c r="H954" t="s">
        <v>27</v>
      </c>
      <c r="I954">
        <v>494</v>
      </c>
      <c r="J954" t="s">
        <v>38</v>
      </c>
      <c r="K954">
        <v>1</v>
      </c>
      <c r="L954" t="s">
        <v>21</v>
      </c>
      <c r="M954">
        <v>2019</v>
      </c>
      <c r="N954">
        <v>5302.8801942747004</v>
      </c>
      <c r="O954">
        <v>6792.0095635359603</v>
      </c>
      <c r="P954">
        <v>4102.4944470561504</v>
      </c>
    </row>
    <row r="955" spans="1:16" x14ac:dyDescent="0.2">
      <c r="A955">
        <v>6</v>
      </c>
      <c r="B955" t="s">
        <v>16</v>
      </c>
      <c r="C955">
        <v>11</v>
      </c>
      <c r="D955" t="s">
        <v>17</v>
      </c>
      <c r="E955">
        <v>2</v>
      </c>
      <c r="F955" t="s">
        <v>18</v>
      </c>
      <c r="G955">
        <v>11</v>
      </c>
      <c r="H955" t="s">
        <v>27</v>
      </c>
      <c r="I955">
        <v>494</v>
      </c>
      <c r="J955" t="s">
        <v>38</v>
      </c>
      <c r="K955">
        <v>1</v>
      </c>
      <c r="L955" t="s">
        <v>21</v>
      </c>
      <c r="M955">
        <v>2020</v>
      </c>
      <c r="N955">
        <v>5160.7473023492003</v>
      </c>
      <c r="O955">
        <v>6743.6755932606602</v>
      </c>
      <c r="P955">
        <v>4026.19513259839</v>
      </c>
    </row>
    <row r="956" spans="1:16" x14ac:dyDescent="0.2">
      <c r="A956">
        <v>6</v>
      </c>
      <c r="B956" t="s">
        <v>16</v>
      </c>
      <c r="C956">
        <v>11</v>
      </c>
      <c r="D956" t="s">
        <v>17</v>
      </c>
      <c r="E956">
        <v>2</v>
      </c>
      <c r="F956" t="s">
        <v>18</v>
      </c>
      <c r="G956">
        <v>11</v>
      </c>
      <c r="H956" t="s">
        <v>27</v>
      </c>
      <c r="I956">
        <v>494</v>
      </c>
      <c r="J956" t="s">
        <v>38</v>
      </c>
      <c r="K956">
        <v>1</v>
      </c>
      <c r="L956" t="s">
        <v>21</v>
      </c>
      <c r="M956">
        <v>2021</v>
      </c>
      <c r="N956">
        <v>5184.3576041393399</v>
      </c>
      <c r="O956">
        <v>6735.0632903369496</v>
      </c>
      <c r="P956">
        <v>4009.48895378938</v>
      </c>
    </row>
    <row r="957" spans="1:16" x14ac:dyDescent="0.2">
      <c r="A957">
        <v>6</v>
      </c>
      <c r="B957" t="s">
        <v>16</v>
      </c>
      <c r="C957">
        <v>11</v>
      </c>
      <c r="D957" t="s">
        <v>17</v>
      </c>
      <c r="E957">
        <v>2</v>
      </c>
      <c r="F957" t="s">
        <v>18</v>
      </c>
      <c r="G957">
        <v>12</v>
      </c>
      <c r="H957" t="s">
        <v>28</v>
      </c>
      <c r="I957">
        <v>494</v>
      </c>
      <c r="J957" t="s">
        <v>38</v>
      </c>
      <c r="K957">
        <v>1</v>
      </c>
      <c r="L957" t="s">
        <v>21</v>
      </c>
      <c r="M957">
        <v>1990</v>
      </c>
      <c r="N957">
        <v>5969.9001976544096</v>
      </c>
      <c r="O957">
        <v>7909.02069264087</v>
      </c>
      <c r="P957">
        <v>4474.7015109137001</v>
      </c>
    </row>
    <row r="958" spans="1:16" x14ac:dyDescent="0.2">
      <c r="A958">
        <v>6</v>
      </c>
      <c r="B958" t="s">
        <v>16</v>
      </c>
      <c r="C958">
        <v>11</v>
      </c>
      <c r="D958" t="s">
        <v>17</v>
      </c>
      <c r="E958">
        <v>2</v>
      </c>
      <c r="F958" t="s">
        <v>18</v>
      </c>
      <c r="G958">
        <v>12</v>
      </c>
      <c r="H958" t="s">
        <v>28</v>
      </c>
      <c r="I958">
        <v>494</v>
      </c>
      <c r="J958" t="s">
        <v>38</v>
      </c>
      <c r="K958">
        <v>1</v>
      </c>
      <c r="L958" t="s">
        <v>21</v>
      </c>
      <c r="M958">
        <v>1991</v>
      </c>
      <c r="N958">
        <v>6259.8627259136701</v>
      </c>
      <c r="O958">
        <v>8280.0441094788293</v>
      </c>
      <c r="P958">
        <v>4714.4852237512296</v>
      </c>
    </row>
    <row r="959" spans="1:16" x14ac:dyDescent="0.2">
      <c r="A959">
        <v>6</v>
      </c>
      <c r="B959" t="s">
        <v>16</v>
      </c>
      <c r="C959">
        <v>11</v>
      </c>
      <c r="D959" t="s">
        <v>17</v>
      </c>
      <c r="E959">
        <v>2</v>
      </c>
      <c r="F959" t="s">
        <v>18</v>
      </c>
      <c r="G959">
        <v>12</v>
      </c>
      <c r="H959" t="s">
        <v>28</v>
      </c>
      <c r="I959">
        <v>494</v>
      </c>
      <c r="J959" t="s">
        <v>38</v>
      </c>
      <c r="K959">
        <v>1</v>
      </c>
      <c r="L959" t="s">
        <v>21</v>
      </c>
      <c r="M959">
        <v>1992</v>
      </c>
      <c r="N959">
        <v>6538.9956687921103</v>
      </c>
      <c r="O959">
        <v>8617.3620157045007</v>
      </c>
      <c r="P959">
        <v>4947.9084478085797</v>
      </c>
    </row>
    <row r="960" spans="1:16" x14ac:dyDescent="0.2">
      <c r="A960">
        <v>6</v>
      </c>
      <c r="B960" t="s">
        <v>16</v>
      </c>
      <c r="C960">
        <v>11</v>
      </c>
      <c r="D960" t="s">
        <v>17</v>
      </c>
      <c r="E960">
        <v>2</v>
      </c>
      <c r="F960" t="s">
        <v>18</v>
      </c>
      <c r="G960">
        <v>12</v>
      </c>
      <c r="H960" t="s">
        <v>28</v>
      </c>
      <c r="I960">
        <v>494</v>
      </c>
      <c r="J960" t="s">
        <v>38</v>
      </c>
      <c r="K960">
        <v>1</v>
      </c>
      <c r="L960" t="s">
        <v>21</v>
      </c>
      <c r="M960">
        <v>1993</v>
      </c>
      <c r="N960">
        <v>6801.5730221440599</v>
      </c>
      <c r="O960">
        <v>8952.0315693436205</v>
      </c>
      <c r="P960">
        <v>5168.2714102139198</v>
      </c>
    </row>
    <row r="961" spans="1:16" x14ac:dyDescent="0.2">
      <c r="A961">
        <v>6</v>
      </c>
      <c r="B961" t="s">
        <v>16</v>
      </c>
      <c r="C961">
        <v>11</v>
      </c>
      <c r="D961" t="s">
        <v>17</v>
      </c>
      <c r="E961">
        <v>2</v>
      </c>
      <c r="F961" t="s">
        <v>18</v>
      </c>
      <c r="G961">
        <v>12</v>
      </c>
      <c r="H961" t="s">
        <v>28</v>
      </c>
      <c r="I961">
        <v>494</v>
      </c>
      <c r="J961" t="s">
        <v>38</v>
      </c>
      <c r="K961">
        <v>1</v>
      </c>
      <c r="L961" t="s">
        <v>21</v>
      </c>
      <c r="M961">
        <v>1994</v>
      </c>
      <c r="N961">
        <v>7045.2983910843996</v>
      </c>
      <c r="O961">
        <v>9260.0085683446305</v>
      </c>
      <c r="P961">
        <v>5362.943513964</v>
      </c>
    </row>
    <row r="962" spans="1:16" x14ac:dyDescent="0.2">
      <c r="A962">
        <v>6</v>
      </c>
      <c r="B962" t="s">
        <v>16</v>
      </c>
      <c r="C962">
        <v>11</v>
      </c>
      <c r="D962" t="s">
        <v>17</v>
      </c>
      <c r="E962">
        <v>2</v>
      </c>
      <c r="F962" t="s">
        <v>18</v>
      </c>
      <c r="G962">
        <v>12</v>
      </c>
      <c r="H962" t="s">
        <v>28</v>
      </c>
      <c r="I962">
        <v>494</v>
      </c>
      <c r="J962" t="s">
        <v>38</v>
      </c>
      <c r="K962">
        <v>1</v>
      </c>
      <c r="L962" t="s">
        <v>21</v>
      </c>
      <c r="M962">
        <v>1995</v>
      </c>
      <c r="N962">
        <v>7270.86158580949</v>
      </c>
      <c r="O962">
        <v>9583.6558739725697</v>
      </c>
      <c r="P962">
        <v>5577.9167891624302</v>
      </c>
    </row>
    <row r="963" spans="1:16" x14ac:dyDescent="0.2">
      <c r="A963">
        <v>6</v>
      </c>
      <c r="B963" t="s">
        <v>16</v>
      </c>
      <c r="C963">
        <v>11</v>
      </c>
      <c r="D963" t="s">
        <v>17</v>
      </c>
      <c r="E963">
        <v>2</v>
      </c>
      <c r="F963" t="s">
        <v>18</v>
      </c>
      <c r="G963">
        <v>12</v>
      </c>
      <c r="H963" t="s">
        <v>28</v>
      </c>
      <c r="I963">
        <v>494</v>
      </c>
      <c r="J963" t="s">
        <v>38</v>
      </c>
      <c r="K963">
        <v>1</v>
      </c>
      <c r="L963" t="s">
        <v>21</v>
      </c>
      <c r="M963">
        <v>1996</v>
      </c>
      <c r="N963">
        <v>7471.2056319250296</v>
      </c>
      <c r="O963">
        <v>9815.0563212933394</v>
      </c>
      <c r="P963">
        <v>5729.8679436618604</v>
      </c>
    </row>
    <row r="964" spans="1:16" x14ac:dyDescent="0.2">
      <c r="A964">
        <v>6</v>
      </c>
      <c r="B964" t="s">
        <v>16</v>
      </c>
      <c r="C964">
        <v>11</v>
      </c>
      <c r="D964" t="s">
        <v>17</v>
      </c>
      <c r="E964">
        <v>2</v>
      </c>
      <c r="F964" t="s">
        <v>18</v>
      </c>
      <c r="G964">
        <v>12</v>
      </c>
      <c r="H964" t="s">
        <v>28</v>
      </c>
      <c r="I964">
        <v>494</v>
      </c>
      <c r="J964" t="s">
        <v>38</v>
      </c>
      <c r="K964">
        <v>1</v>
      </c>
      <c r="L964" t="s">
        <v>21</v>
      </c>
      <c r="M964">
        <v>1997</v>
      </c>
      <c r="N964">
        <v>7645.9954186712002</v>
      </c>
      <c r="O964">
        <v>10022.282319870899</v>
      </c>
      <c r="P964">
        <v>5852.04506172114</v>
      </c>
    </row>
    <row r="965" spans="1:16" x14ac:dyDescent="0.2">
      <c r="A965">
        <v>6</v>
      </c>
      <c r="B965" t="s">
        <v>16</v>
      </c>
      <c r="C965">
        <v>11</v>
      </c>
      <c r="D965" t="s">
        <v>17</v>
      </c>
      <c r="E965">
        <v>2</v>
      </c>
      <c r="F965" t="s">
        <v>18</v>
      </c>
      <c r="G965">
        <v>12</v>
      </c>
      <c r="H965" t="s">
        <v>28</v>
      </c>
      <c r="I965">
        <v>494</v>
      </c>
      <c r="J965" t="s">
        <v>38</v>
      </c>
      <c r="K965">
        <v>1</v>
      </c>
      <c r="L965" t="s">
        <v>21</v>
      </c>
      <c r="M965">
        <v>1998</v>
      </c>
      <c r="N965">
        <v>7799.4167555581498</v>
      </c>
      <c r="O965">
        <v>10214.410501905601</v>
      </c>
      <c r="P965">
        <v>5942.5764525042096</v>
      </c>
    </row>
    <row r="966" spans="1:16" x14ac:dyDescent="0.2">
      <c r="A966">
        <v>6</v>
      </c>
      <c r="B966" t="s">
        <v>16</v>
      </c>
      <c r="C966">
        <v>11</v>
      </c>
      <c r="D966" t="s">
        <v>17</v>
      </c>
      <c r="E966">
        <v>2</v>
      </c>
      <c r="F966" t="s">
        <v>18</v>
      </c>
      <c r="G966">
        <v>12</v>
      </c>
      <c r="H966" t="s">
        <v>28</v>
      </c>
      <c r="I966">
        <v>494</v>
      </c>
      <c r="J966" t="s">
        <v>38</v>
      </c>
      <c r="K966">
        <v>1</v>
      </c>
      <c r="L966" t="s">
        <v>21</v>
      </c>
      <c r="M966">
        <v>1999</v>
      </c>
      <c r="N966">
        <v>7936.2264889787903</v>
      </c>
      <c r="O966">
        <v>10370.665420760501</v>
      </c>
      <c r="P966">
        <v>6011.7994061891504</v>
      </c>
    </row>
    <row r="967" spans="1:16" x14ac:dyDescent="0.2">
      <c r="A967">
        <v>6</v>
      </c>
      <c r="B967" t="s">
        <v>16</v>
      </c>
      <c r="C967">
        <v>11</v>
      </c>
      <c r="D967" t="s">
        <v>17</v>
      </c>
      <c r="E967">
        <v>2</v>
      </c>
      <c r="F967" t="s">
        <v>18</v>
      </c>
      <c r="G967">
        <v>12</v>
      </c>
      <c r="H967" t="s">
        <v>28</v>
      </c>
      <c r="I967">
        <v>494</v>
      </c>
      <c r="J967" t="s">
        <v>38</v>
      </c>
      <c r="K967">
        <v>1</v>
      </c>
      <c r="L967" t="s">
        <v>21</v>
      </c>
      <c r="M967">
        <v>2000</v>
      </c>
      <c r="N967">
        <v>8062.4845278407502</v>
      </c>
      <c r="O967">
        <v>10527.7491737983</v>
      </c>
      <c r="P967">
        <v>6076.0502745061804</v>
      </c>
    </row>
    <row r="968" spans="1:16" x14ac:dyDescent="0.2">
      <c r="A968">
        <v>6</v>
      </c>
      <c r="B968" t="s">
        <v>16</v>
      </c>
      <c r="C968">
        <v>11</v>
      </c>
      <c r="D968" t="s">
        <v>17</v>
      </c>
      <c r="E968">
        <v>2</v>
      </c>
      <c r="F968" t="s">
        <v>18</v>
      </c>
      <c r="G968">
        <v>12</v>
      </c>
      <c r="H968" t="s">
        <v>28</v>
      </c>
      <c r="I968">
        <v>494</v>
      </c>
      <c r="J968" t="s">
        <v>38</v>
      </c>
      <c r="K968">
        <v>1</v>
      </c>
      <c r="L968" t="s">
        <v>21</v>
      </c>
      <c r="M968">
        <v>2001</v>
      </c>
      <c r="N968">
        <v>8174.6169865587499</v>
      </c>
      <c r="O968">
        <v>10723.176207299501</v>
      </c>
      <c r="P968">
        <v>6158.3008080031304</v>
      </c>
    </row>
    <row r="969" spans="1:16" x14ac:dyDescent="0.2">
      <c r="A969">
        <v>6</v>
      </c>
      <c r="B969" t="s">
        <v>16</v>
      </c>
      <c r="C969">
        <v>11</v>
      </c>
      <c r="D969" t="s">
        <v>17</v>
      </c>
      <c r="E969">
        <v>2</v>
      </c>
      <c r="F969" t="s">
        <v>18</v>
      </c>
      <c r="G969">
        <v>12</v>
      </c>
      <c r="H969" t="s">
        <v>28</v>
      </c>
      <c r="I969">
        <v>494</v>
      </c>
      <c r="J969" t="s">
        <v>38</v>
      </c>
      <c r="K969">
        <v>1</v>
      </c>
      <c r="L969" t="s">
        <v>21</v>
      </c>
      <c r="M969">
        <v>2002</v>
      </c>
      <c r="N969">
        <v>8261.2001305951599</v>
      </c>
      <c r="O969">
        <v>10896.6345777795</v>
      </c>
      <c r="P969">
        <v>6222.5604830745997</v>
      </c>
    </row>
    <row r="970" spans="1:16" x14ac:dyDescent="0.2">
      <c r="A970">
        <v>6</v>
      </c>
      <c r="B970" t="s">
        <v>16</v>
      </c>
      <c r="C970">
        <v>11</v>
      </c>
      <c r="D970" t="s">
        <v>17</v>
      </c>
      <c r="E970">
        <v>2</v>
      </c>
      <c r="F970" t="s">
        <v>18</v>
      </c>
      <c r="G970">
        <v>12</v>
      </c>
      <c r="H970" t="s">
        <v>28</v>
      </c>
      <c r="I970">
        <v>494</v>
      </c>
      <c r="J970" t="s">
        <v>38</v>
      </c>
      <c r="K970">
        <v>1</v>
      </c>
      <c r="L970" t="s">
        <v>21</v>
      </c>
      <c r="M970">
        <v>2003</v>
      </c>
      <c r="N970">
        <v>8326.4943263552395</v>
      </c>
      <c r="O970">
        <v>11025.315898859701</v>
      </c>
      <c r="P970">
        <v>6272.3997521378096</v>
      </c>
    </row>
    <row r="971" spans="1:16" x14ac:dyDescent="0.2">
      <c r="A971">
        <v>6</v>
      </c>
      <c r="B971" t="s">
        <v>16</v>
      </c>
      <c r="C971">
        <v>11</v>
      </c>
      <c r="D971" t="s">
        <v>17</v>
      </c>
      <c r="E971">
        <v>2</v>
      </c>
      <c r="F971" t="s">
        <v>18</v>
      </c>
      <c r="G971">
        <v>12</v>
      </c>
      <c r="H971" t="s">
        <v>28</v>
      </c>
      <c r="I971">
        <v>494</v>
      </c>
      <c r="J971" t="s">
        <v>38</v>
      </c>
      <c r="K971">
        <v>1</v>
      </c>
      <c r="L971" t="s">
        <v>21</v>
      </c>
      <c r="M971">
        <v>2004</v>
      </c>
      <c r="N971">
        <v>8371.0745081592504</v>
      </c>
      <c r="O971">
        <v>11116.488716177</v>
      </c>
      <c r="P971">
        <v>6297.3498817905602</v>
      </c>
    </row>
    <row r="972" spans="1:16" x14ac:dyDescent="0.2">
      <c r="A972">
        <v>6</v>
      </c>
      <c r="B972" t="s">
        <v>16</v>
      </c>
      <c r="C972">
        <v>11</v>
      </c>
      <c r="D972" t="s">
        <v>17</v>
      </c>
      <c r="E972">
        <v>2</v>
      </c>
      <c r="F972" t="s">
        <v>18</v>
      </c>
      <c r="G972">
        <v>12</v>
      </c>
      <c r="H972" t="s">
        <v>28</v>
      </c>
      <c r="I972">
        <v>494</v>
      </c>
      <c r="J972" t="s">
        <v>38</v>
      </c>
      <c r="K972">
        <v>1</v>
      </c>
      <c r="L972" t="s">
        <v>21</v>
      </c>
      <c r="M972">
        <v>2005</v>
      </c>
      <c r="N972">
        <v>8398.9174994564</v>
      </c>
      <c r="O972">
        <v>11162.057597379</v>
      </c>
      <c r="P972">
        <v>6313.6439614091196</v>
      </c>
    </row>
    <row r="973" spans="1:16" x14ac:dyDescent="0.2">
      <c r="A973">
        <v>6</v>
      </c>
      <c r="B973" t="s">
        <v>16</v>
      </c>
      <c r="C973">
        <v>11</v>
      </c>
      <c r="D973" t="s">
        <v>17</v>
      </c>
      <c r="E973">
        <v>2</v>
      </c>
      <c r="F973" t="s">
        <v>18</v>
      </c>
      <c r="G973">
        <v>12</v>
      </c>
      <c r="H973" t="s">
        <v>28</v>
      </c>
      <c r="I973">
        <v>494</v>
      </c>
      <c r="J973" t="s">
        <v>38</v>
      </c>
      <c r="K973">
        <v>1</v>
      </c>
      <c r="L973" t="s">
        <v>21</v>
      </c>
      <c r="M973">
        <v>2006</v>
      </c>
      <c r="N973">
        <v>8390.2070457857899</v>
      </c>
      <c r="O973">
        <v>11099.210897569799</v>
      </c>
      <c r="P973">
        <v>6326.7152191155601</v>
      </c>
    </row>
    <row r="974" spans="1:16" x14ac:dyDescent="0.2">
      <c r="A974">
        <v>6</v>
      </c>
      <c r="B974" t="s">
        <v>16</v>
      </c>
      <c r="C974">
        <v>11</v>
      </c>
      <c r="D974" t="s">
        <v>17</v>
      </c>
      <c r="E974">
        <v>2</v>
      </c>
      <c r="F974" t="s">
        <v>18</v>
      </c>
      <c r="G974">
        <v>12</v>
      </c>
      <c r="H974" t="s">
        <v>28</v>
      </c>
      <c r="I974">
        <v>494</v>
      </c>
      <c r="J974" t="s">
        <v>38</v>
      </c>
      <c r="K974">
        <v>1</v>
      </c>
      <c r="L974" t="s">
        <v>21</v>
      </c>
      <c r="M974">
        <v>2007</v>
      </c>
      <c r="N974">
        <v>8330.5259599025703</v>
      </c>
      <c r="O974">
        <v>11010.671961915699</v>
      </c>
      <c r="P974">
        <v>6279.0979207866103</v>
      </c>
    </row>
    <row r="975" spans="1:16" x14ac:dyDescent="0.2">
      <c r="A975">
        <v>6</v>
      </c>
      <c r="B975" t="s">
        <v>16</v>
      </c>
      <c r="C975">
        <v>11</v>
      </c>
      <c r="D975" t="s">
        <v>17</v>
      </c>
      <c r="E975">
        <v>2</v>
      </c>
      <c r="F975" t="s">
        <v>18</v>
      </c>
      <c r="G975">
        <v>12</v>
      </c>
      <c r="H975" t="s">
        <v>28</v>
      </c>
      <c r="I975">
        <v>494</v>
      </c>
      <c r="J975" t="s">
        <v>38</v>
      </c>
      <c r="K975">
        <v>1</v>
      </c>
      <c r="L975" t="s">
        <v>21</v>
      </c>
      <c r="M975">
        <v>2008</v>
      </c>
      <c r="N975">
        <v>8241.9961565777903</v>
      </c>
      <c r="O975">
        <v>10889.737094963701</v>
      </c>
      <c r="P975">
        <v>6246.4737958865298</v>
      </c>
    </row>
    <row r="976" spans="1:16" x14ac:dyDescent="0.2">
      <c r="A976">
        <v>6</v>
      </c>
      <c r="B976" t="s">
        <v>16</v>
      </c>
      <c r="C976">
        <v>11</v>
      </c>
      <c r="D976" t="s">
        <v>17</v>
      </c>
      <c r="E976">
        <v>2</v>
      </c>
      <c r="F976" t="s">
        <v>18</v>
      </c>
      <c r="G976">
        <v>12</v>
      </c>
      <c r="H976" t="s">
        <v>28</v>
      </c>
      <c r="I976">
        <v>494</v>
      </c>
      <c r="J976" t="s">
        <v>38</v>
      </c>
      <c r="K976">
        <v>1</v>
      </c>
      <c r="L976" t="s">
        <v>21</v>
      </c>
      <c r="M976">
        <v>2009</v>
      </c>
      <c r="N976">
        <v>8145.9674631019598</v>
      </c>
      <c r="O976">
        <v>10760.047031174399</v>
      </c>
      <c r="P976">
        <v>6208.8432998220896</v>
      </c>
    </row>
    <row r="977" spans="1:16" x14ac:dyDescent="0.2">
      <c r="A977">
        <v>6</v>
      </c>
      <c r="B977" t="s">
        <v>16</v>
      </c>
      <c r="C977">
        <v>11</v>
      </c>
      <c r="D977" t="s">
        <v>17</v>
      </c>
      <c r="E977">
        <v>2</v>
      </c>
      <c r="F977" t="s">
        <v>18</v>
      </c>
      <c r="G977">
        <v>12</v>
      </c>
      <c r="H977" t="s">
        <v>28</v>
      </c>
      <c r="I977">
        <v>494</v>
      </c>
      <c r="J977" t="s">
        <v>38</v>
      </c>
      <c r="K977">
        <v>1</v>
      </c>
      <c r="L977" t="s">
        <v>21</v>
      </c>
      <c r="M977">
        <v>2010</v>
      </c>
      <c r="N977">
        <v>8063.5362993040098</v>
      </c>
      <c r="O977">
        <v>10624.4168885039</v>
      </c>
      <c r="P977">
        <v>6181.3460296426401</v>
      </c>
    </row>
    <row r="978" spans="1:16" x14ac:dyDescent="0.2">
      <c r="A978">
        <v>6</v>
      </c>
      <c r="B978" t="s">
        <v>16</v>
      </c>
      <c r="C978">
        <v>11</v>
      </c>
      <c r="D978" t="s">
        <v>17</v>
      </c>
      <c r="E978">
        <v>2</v>
      </c>
      <c r="F978" t="s">
        <v>18</v>
      </c>
      <c r="G978">
        <v>12</v>
      </c>
      <c r="H978" t="s">
        <v>28</v>
      </c>
      <c r="I978">
        <v>494</v>
      </c>
      <c r="J978" t="s">
        <v>38</v>
      </c>
      <c r="K978">
        <v>1</v>
      </c>
      <c r="L978" t="s">
        <v>21</v>
      </c>
      <c r="M978">
        <v>2011</v>
      </c>
      <c r="N978">
        <v>7956.1601434662298</v>
      </c>
      <c r="O978">
        <v>10466.030780715801</v>
      </c>
      <c r="P978">
        <v>6103.5774912944098</v>
      </c>
    </row>
    <row r="979" spans="1:16" x14ac:dyDescent="0.2">
      <c r="A979">
        <v>6</v>
      </c>
      <c r="B979" t="s">
        <v>16</v>
      </c>
      <c r="C979">
        <v>11</v>
      </c>
      <c r="D979" t="s">
        <v>17</v>
      </c>
      <c r="E979">
        <v>2</v>
      </c>
      <c r="F979" t="s">
        <v>18</v>
      </c>
      <c r="G979">
        <v>12</v>
      </c>
      <c r="H979" t="s">
        <v>28</v>
      </c>
      <c r="I979">
        <v>494</v>
      </c>
      <c r="J979" t="s">
        <v>38</v>
      </c>
      <c r="K979">
        <v>1</v>
      </c>
      <c r="L979" t="s">
        <v>21</v>
      </c>
      <c r="M979">
        <v>2012</v>
      </c>
      <c r="N979">
        <v>7805.8966108730301</v>
      </c>
      <c r="O979">
        <v>10216.144386305201</v>
      </c>
      <c r="P979">
        <v>5988.6679185004396</v>
      </c>
    </row>
    <row r="980" spans="1:16" x14ac:dyDescent="0.2">
      <c r="A980">
        <v>6</v>
      </c>
      <c r="B980" t="s">
        <v>16</v>
      </c>
      <c r="C980">
        <v>11</v>
      </c>
      <c r="D980" t="s">
        <v>17</v>
      </c>
      <c r="E980">
        <v>2</v>
      </c>
      <c r="F980" t="s">
        <v>18</v>
      </c>
      <c r="G980">
        <v>12</v>
      </c>
      <c r="H980" t="s">
        <v>28</v>
      </c>
      <c r="I980">
        <v>494</v>
      </c>
      <c r="J980" t="s">
        <v>38</v>
      </c>
      <c r="K980">
        <v>1</v>
      </c>
      <c r="L980" t="s">
        <v>21</v>
      </c>
      <c r="M980">
        <v>2013</v>
      </c>
      <c r="N980">
        <v>7665.9046255732701</v>
      </c>
      <c r="O980">
        <v>10036.443375081401</v>
      </c>
      <c r="P980">
        <v>5875.2581720384196</v>
      </c>
    </row>
    <row r="981" spans="1:16" x14ac:dyDescent="0.2">
      <c r="A981">
        <v>6</v>
      </c>
      <c r="B981" t="s">
        <v>16</v>
      </c>
      <c r="C981">
        <v>11</v>
      </c>
      <c r="D981" t="s">
        <v>17</v>
      </c>
      <c r="E981">
        <v>2</v>
      </c>
      <c r="F981" t="s">
        <v>18</v>
      </c>
      <c r="G981">
        <v>12</v>
      </c>
      <c r="H981" t="s">
        <v>28</v>
      </c>
      <c r="I981">
        <v>494</v>
      </c>
      <c r="J981" t="s">
        <v>38</v>
      </c>
      <c r="K981">
        <v>1</v>
      </c>
      <c r="L981" t="s">
        <v>21</v>
      </c>
      <c r="M981">
        <v>2014</v>
      </c>
      <c r="N981">
        <v>7589.4279788127096</v>
      </c>
      <c r="O981">
        <v>9949.4843020648404</v>
      </c>
      <c r="P981">
        <v>5802.4983558926797</v>
      </c>
    </row>
    <row r="982" spans="1:16" x14ac:dyDescent="0.2">
      <c r="A982">
        <v>6</v>
      </c>
      <c r="B982" t="s">
        <v>16</v>
      </c>
      <c r="C982">
        <v>11</v>
      </c>
      <c r="D982" t="s">
        <v>17</v>
      </c>
      <c r="E982">
        <v>2</v>
      </c>
      <c r="F982" t="s">
        <v>18</v>
      </c>
      <c r="G982">
        <v>12</v>
      </c>
      <c r="H982" t="s">
        <v>28</v>
      </c>
      <c r="I982">
        <v>494</v>
      </c>
      <c r="J982" t="s">
        <v>38</v>
      </c>
      <c r="K982">
        <v>1</v>
      </c>
      <c r="L982" t="s">
        <v>21</v>
      </c>
      <c r="M982">
        <v>2015</v>
      </c>
      <c r="N982">
        <v>7628.5466664076303</v>
      </c>
      <c r="O982">
        <v>10010.911872684601</v>
      </c>
      <c r="P982">
        <v>5815.2554965808704</v>
      </c>
    </row>
    <row r="983" spans="1:16" x14ac:dyDescent="0.2">
      <c r="A983">
        <v>6</v>
      </c>
      <c r="B983" t="s">
        <v>16</v>
      </c>
      <c r="C983">
        <v>11</v>
      </c>
      <c r="D983" t="s">
        <v>17</v>
      </c>
      <c r="E983">
        <v>2</v>
      </c>
      <c r="F983" t="s">
        <v>18</v>
      </c>
      <c r="G983">
        <v>12</v>
      </c>
      <c r="H983" t="s">
        <v>28</v>
      </c>
      <c r="I983">
        <v>494</v>
      </c>
      <c r="J983" t="s">
        <v>38</v>
      </c>
      <c r="K983">
        <v>1</v>
      </c>
      <c r="L983" t="s">
        <v>21</v>
      </c>
      <c r="M983">
        <v>2016</v>
      </c>
      <c r="N983">
        <v>7756.8056153259504</v>
      </c>
      <c r="O983">
        <v>10200.1651240917</v>
      </c>
      <c r="P983">
        <v>5932.6054502100496</v>
      </c>
    </row>
    <row r="984" spans="1:16" x14ac:dyDescent="0.2">
      <c r="A984">
        <v>6</v>
      </c>
      <c r="B984" t="s">
        <v>16</v>
      </c>
      <c r="C984">
        <v>11</v>
      </c>
      <c r="D984" t="s">
        <v>17</v>
      </c>
      <c r="E984">
        <v>2</v>
      </c>
      <c r="F984" t="s">
        <v>18</v>
      </c>
      <c r="G984">
        <v>12</v>
      </c>
      <c r="H984" t="s">
        <v>28</v>
      </c>
      <c r="I984">
        <v>494</v>
      </c>
      <c r="J984" t="s">
        <v>38</v>
      </c>
      <c r="K984">
        <v>1</v>
      </c>
      <c r="L984" t="s">
        <v>21</v>
      </c>
      <c r="M984">
        <v>2017</v>
      </c>
      <c r="N984">
        <v>7896.6505358471404</v>
      </c>
      <c r="O984">
        <v>10459.489191533599</v>
      </c>
      <c r="P984">
        <v>6065.31924662642</v>
      </c>
    </row>
    <row r="985" spans="1:16" x14ac:dyDescent="0.2">
      <c r="A985">
        <v>6</v>
      </c>
      <c r="B985" t="s">
        <v>16</v>
      </c>
      <c r="C985">
        <v>11</v>
      </c>
      <c r="D985" t="s">
        <v>17</v>
      </c>
      <c r="E985">
        <v>2</v>
      </c>
      <c r="F985" t="s">
        <v>18</v>
      </c>
      <c r="G985">
        <v>12</v>
      </c>
      <c r="H985" t="s">
        <v>28</v>
      </c>
      <c r="I985">
        <v>494</v>
      </c>
      <c r="J985" t="s">
        <v>38</v>
      </c>
      <c r="K985">
        <v>1</v>
      </c>
      <c r="L985" t="s">
        <v>21</v>
      </c>
      <c r="M985">
        <v>2018</v>
      </c>
      <c r="N985">
        <v>8024.4313020892096</v>
      </c>
      <c r="O985">
        <v>10653.3303719997</v>
      </c>
      <c r="P985">
        <v>6167.2779963269704</v>
      </c>
    </row>
    <row r="986" spans="1:16" x14ac:dyDescent="0.2">
      <c r="A986">
        <v>6</v>
      </c>
      <c r="B986" t="s">
        <v>16</v>
      </c>
      <c r="C986">
        <v>11</v>
      </c>
      <c r="D986" t="s">
        <v>17</v>
      </c>
      <c r="E986">
        <v>2</v>
      </c>
      <c r="F986" t="s">
        <v>18</v>
      </c>
      <c r="G986">
        <v>12</v>
      </c>
      <c r="H986" t="s">
        <v>28</v>
      </c>
      <c r="I986">
        <v>494</v>
      </c>
      <c r="J986" t="s">
        <v>38</v>
      </c>
      <c r="K986">
        <v>1</v>
      </c>
      <c r="L986" t="s">
        <v>21</v>
      </c>
      <c r="M986">
        <v>2019</v>
      </c>
      <c r="N986">
        <v>8114.8038445706397</v>
      </c>
      <c r="O986">
        <v>10723.6542329003</v>
      </c>
      <c r="P986">
        <v>6256.9003417815002</v>
      </c>
    </row>
    <row r="987" spans="1:16" x14ac:dyDescent="0.2">
      <c r="A987">
        <v>6</v>
      </c>
      <c r="B987" t="s">
        <v>16</v>
      </c>
      <c r="C987">
        <v>11</v>
      </c>
      <c r="D987" t="s">
        <v>17</v>
      </c>
      <c r="E987">
        <v>2</v>
      </c>
      <c r="F987" t="s">
        <v>18</v>
      </c>
      <c r="G987">
        <v>12</v>
      </c>
      <c r="H987" t="s">
        <v>28</v>
      </c>
      <c r="I987">
        <v>494</v>
      </c>
      <c r="J987" t="s">
        <v>38</v>
      </c>
      <c r="K987">
        <v>1</v>
      </c>
      <c r="L987" t="s">
        <v>21</v>
      </c>
      <c r="M987">
        <v>2020</v>
      </c>
      <c r="N987">
        <v>7866.2926362585204</v>
      </c>
      <c r="O987">
        <v>10499.798562448899</v>
      </c>
      <c r="P987">
        <v>5954.9277968479701</v>
      </c>
    </row>
    <row r="988" spans="1:16" x14ac:dyDescent="0.2">
      <c r="A988">
        <v>6</v>
      </c>
      <c r="B988" t="s">
        <v>16</v>
      </c>
      <c r="C988">
        <v>11</v>
      </c>
      <c r="D988" t="s">
        <v>17</v>
      </c>
      <c r="E988">
        <v>2</v>
      </c>
      <c r="F988" t="s">
        <v>18</v>
      </c>
      <c r="G988">
        <v>12</v>
      </c>
      <c r="H988" t="s">
        <v>28</v>
      </c>
      <c r="I988">
        <v>494</v>
      </c>
      <c r="J988" t="s">
        <v>38</v>
      </c>
      <c r="K988">
        <v>1</v>
      </c>
      <c r="L988" t="s">
        <v>21</v>
      </c>
      <c r="M988">
        <v>2021</v>
      </c>
      <c r="N988">
        <v>7896.6641687605897</v>
      </c>
      <c r="O988">
        <v>10518.373083123401</v>
      </c>
      <c r="P988">
        <v>6013.0827096664498</v>
      </c>
    </row>
    <row r="989" spans="1:16" x14ac:dyDescent="0.2">
      <c r="A989">
        <v>6</v>
      </c>
      <c r="B989" t="s">
        <v>16</v>
      </c>
      <c r="C989">
        <v>11</v>
      </c>
      <c r="D989" t="s">
        <v>17</v>
      </c>
      <c r="E989">
        <v>2</v>
      </c>
      <c r="F989" t="s">
        <v>18</v>
      </c>
      <c r="G989">
        <v>13</v>
      </c>
      <c r="H989" t="s">
        <v>29</v>
      </c>
      <c r="I989">
        <v>494</v>
      </c>
      <c r="J989" t="s">
        <v>38</v>
      </c>
      <c r="K989">
        <v>1</v>
      </c>
      <c r="L989" t="s">
        <v>21</v>
      </c>
      <c r="M989">
        <v>1990</v>
      </c>
      <c r="N989">
        <v>7759.8847714987996</v>
      </c>
      <c r="O989">
        <v>9667.2016476390909</v>
      </c>
      <c r="P989">
        <v>6072.3109100859101</v>
      </c>
    </row>
    <row r="990" spans="1:16" x14ac:dyDescent="0.2">
      <c r="A990">
        <v>6</v>
      </c>
      <c r="B990" t="s">
        <v>16</v>
      </c>
      <c r="C990">
        <v>11</v>
      </c>
      <c r="D990" t="s">
        <v>17</v>
      </c>
      <c r="E990">
        <v>2</v>
      </c>
      <c r="F990" t="s">
        <v>18</v>
      </c>
      <c r="G990">
        <v>13</v>
      </c>
      <c r="H990" t="s">
        <v>29</v>
      </c>
      <c r="I990">
        <v>494</v>
      </c>
      <c r="J990" t="s">
        <v>38</v>
      </c>
      <c r="K990">
        <v>1</v>
      </c>
      <c r="L990" t="s">
        <v>21</v>
      </c>
      <c r="M990">
        <v>1991</v>
      </c>
      <c r="N990">
        <v>7987.2421008206502</v>
      </c>
      <c r="O990">
        <v>9968.8738751640994</v>
      </c>
      <c r="P990">
        <v>6281.5160583086799</v>
      </c>
    </row>
    <row r="991" spans="1:16" x14ac:dyDescent="0.2">
      <c r="A991">
        <v>6</v>
      </c>
      <c r="B991" t="s">
        <v>16</v>
      </c>
      <c r="C991">
        <v>11</v>
      </c>
      <c r="D991" t="s">
        <v>17</v>
      </c>
      <c r="E991">
        <v>2</v>
      </c>
      <c r="F991" t="s">
        <v>18</v>
      </c>
      <c r="G991">
        <v>13</v>
      </c>
      <c r="H991" t="s">
        <v>29</v>
      </c>
      <c r="I991">
        <v>494</v>
      </c>
      <c r="J991" t="s">
        <v>38</v>
      </c>
      <c r="K991">
        <v>1</v>
      </c>
      <c r="L991" t="s">
        <v>21</v>
      </c>
      <c r="M991">
        <v>1992</v>
      </c>
      <c r="N991">
        <v>8323.1147274218201</v>
      </c>
      <c r="O991">
        <v>10455.199434591301</v>
      </c>
      <c r="P991">
        <v>6581.5143200948896</v>
      </c>
    </row>
    <row r="992" spans="1:16" x14ac:dyDescent="0.2">
      <c r="A992">
        <v>6</v>
      </c>
      <c r="B992" t="s">
        <v>16</v>
      </c>
      <c r="C992">
        <v>11</v>
      </c>
      <c r="D992" t="s">
        <v>17</v>
      </c>
      <c r="E992">
        <v>2</v>
      </c>
      <c r="F992" t="s">
        <v>18</v>
      </c>
      <c r="G992">
        <v>13</v>
      </c>
      <c r="H992" t="s">
        <v>29</v>
      </c>
      <c r="I992">
        <v>494</v>
      </c>
      <c r="J992" t="s">
        <v>38</v>
      </c>
      <c r="K992">
        <v>1</v>
      </c>
      <c r="L992" t="s">
        <v>21</v>
      </c>
      <c r="M992">
        <v>1993</v>
      </c>
      <c r="N992">
        <v>8699.7171273874301</v>
      </c>
      <c r="O992">
        <v>10929.989051831801</v>
      </c>
      <c r="P992">
        <v>6899.9713560461096</v>
      </c>
    </row>
    <row r="993" spans="1:16" x14ac:dyDescent="0.2">
      <c r="A993">
        <v>6</v>
      </c>
      <c r="B993" t="s">
        <v>16</v>
      </c>
      <c r="C993">
        <v>11</v>
      </c>
      <c r="D993" t="s">
        <v>17</v>
      </c>
      <c r="E993">
        <v>2</v>
      </c>
      <c r="F993" t="s">
        <v>18</v>
      </c>
      <c r="G993">
        <v>13</v>
      </c>
      <c r="H993" t="s">
        <v>29</v>
      </c>
      <c r="I993">
        <v>494</v>
      </c>
      <c r="J993" t="s">
        <v>38</v>
      </c>
      <c r="K993">
        <v>1</v>
      </c>
      <c r="L993" t="s">
        <v>21</v>
      </c>
      <c r="M993">
        <v>1994</v>
      </c>
      <c r="N993">
        <v>9071.8062583019291</v>
      </c>
      <c r="O993">
        <v>11357.9685644561</v>
      </c>
      <c r="P993">
        <v>7222.7773386075596</v>
      </c>
    </row>
    <row r="994" spans="1:16" x14ac:dyDescent="0.2">
      <c r="A994">
        <v>6</v>
      </c>
      <c r="B994" t="s">
        <v>16</v>
      </c>
      <c r="C994">
        <v>11</v>
      </c>
      <c r="D994" t="s">
        <v>17</v>
      </c>
      <c r="E994">
        <v>2</v>
      </c>
      <c r="F994" t="s">
        <v>18</v>
      </c>
      <c r="G994">
        <v>13</v>
      </c>
      <c r="H994" t="s">
        <v>29</v>
      </c>
      <c r="I994">
        <v>494</v>
      </c>
      <c r="J994" t="s">
        <v>38</v>
      </c>
      <c r="K994">
        <v>1</v>
      </c>
      <c r="L994" t="s">
        <v>21</v>
      </c>
      <c r="M994">
        <v>1995</v>
      </c>
      <c r="N994">
        <v>9366.9159150061296</v>
      </c>
      <c r="O994">
        <v>11666.975294472501</v>
      </c>
      <c r="P994">
        <v>7472.8617146957404</v>
      </c>
    </row>
    <row r="995" spans="1:16" x14ac:dyDescent="0.2">
      <c r="A995">
        <v>6</v>
      </c>
      <c r="B995" t="s">
        <v>16</v>
      </c>
      <c r="C995">
        <v>11</v>
      </c>
      <c r="D995" t="s">
        <v>17</v>
      </c>
      <c r="E995">
        <v>2</v>
      </c>
      <c r="F995" t="s">
        <v>18</v>
      </c>
      <c r="G995">
        <v>13</v>
      </c>
      <c r="H995" t="s">
        <v>29</v>
      </c>
      <c r="I995">
        <v>494</v>
      </c>
      <c r="J995" t="s">
        <v>38</v>
      </c>
      <c r="K995">
        <v>1</v>
      </c>
      <c r="L995" t="s">
        <v>21</v>
      </c>
      <c r="M995">
        <v>1996</v>
      </c>
      <c r="N995">
        <v>9755.5490732415092</v>
      </c>
      <c r="O995">
        <v>12137.072282040701</v>
      </c>
      <c r="P995">
        <v>7764.7275312190704</v>
      </c>
    </row>
    <row r="996" spans="1:16" x14ac:dyDescent="0.2">
      <c r="A996">
        <v>6</v>
      </c>
      <c r="B996" t="s">
        <v>16</v>
      </c>
      <c r="C996">
        <v>11</v>
      </c>
      <c r="D996" t="s">
        <v>17</v>
      </c>
      <c r="E996">
        <v>2</v>
      </c>
      <c r="F996" t="s">
        <v>18</v>
      </c>
      <c r="G996">
        <v>13</v>
      </c>
      <c r="H996" t="s">
        <v>29</v>
      </c>
      <c r="I996">
        <v>494</v>
      </c>
      <c r="J996" t="s">
        <v>38</v>
      </c>
      <c r="K996">
        <v>1</v>
      </c>
      <c r="L996" t="s">
        <v>21</v>
      </c>
      <c r="M996">
        <v>1997</v>
      </c>
      <c r="N996">
        <v>10110.1941661703</v>
      </c>
      <c r="O996">
        <v>12572.484187406701</v>
      </c>
      <c r="P996">
        <v>8014.0812950690997</v>
      </c>
    </row>
    <row r="997" spans="1:16" x14ac:dyDescent="0.2">
      <c r="A997">
        <v>6</v>
      </c>
      <c r="B997" t="s">
        <v>16</v>
      </c>
      <c r="C997">
        <v>11</v>
      </c>
      <c r="D997" t="s">
        <v>17</v>
      </c>
      <c r="E997">
        <v>2</v>
      </c>
      <c r="F997" t="s">
        <v>18</v>
      </c>
      <c r="G997">
        <v>13</v>
      </c>
      <c r="H997" t="s">
        <v>29</v>
      </c>
      <c r="I997">
        <v>494</v>
      </c>
      <c r="J997" t="s">
        <v>38</v>
      </c>
      <c r="K997">
        <v>1</v>
      </c>
      <c r="L997" t="s">
        <v>21</v>
      </c>
      <c r="M997">
        <v>1998</v>
      </c>
      <c r="N997">
        <v>10431.026485816101</v>
      </c>
      <c r="O997">
        <v>12971.859024305801</v>
      </c>
      <c r="P997">
        <v>8231.0092663850792</v>
      </c>
    </row>
    <row r="998" spans="1:16" x14ac:dyDescent="0.2">
      <c r="A998">
        <v>6</v>
      </c>
      <c r="B998" t="s">
        <v>16</v>
      </c>
      <c r="C998">
        <v>11</v>
      </c>
      <c r="D998" t="s">
        <v>17</v>
      </c>
      <c r="E998">
        <v>2</v>
      </c>
      <c r="F998" t="s">
        <v>18</v>
      </c>
      <c r="G998">
        <v>13</v>
      </c>
      <c r="H998" t="s">
        <v>29</v>
      </c>
      <c r="I998">
        <v>494</v>
      </c>
      <c r="J998" t="s">
        <v>38</v>
      </c>
      <c r="K998">
        <v>1</v>
      </c>
      <c r="L998" t="s">
        <v>21</v>
      </c>
      <c r="M998">
        <v>1999</v>
      </c>
      <c r="N998">
        <v>10724.8880419302</v>
      </c>
      <c r="O998">
        <v>13341.1516498862</v>
      </c>
      <c r="P998">
        <v>8432.4387462429895</v>
      </c>
    </row>
    <row r="999" spans="1:16" x14ac:dyDescent="0.2">
      <c r="A999">
        <v>6</v>
      </c>
      <c r="B999" t="s">
        <v>16</v>
      </c>
      <c r="C999">
        <v>11</v>
      </c>
      <c r="D999" t="s">
        <v>17</v>
      </c>
      <c r="E999">
        <v>2</v>
      </c>
      <c r="F999" t="s">
        <v>18</v>
      </c>
      <c r="G999">
        <v>13</v>
      </c>
      <c r="H999" t="s">
        <v>29</v>
      </c>
      <c r="I999">
        <v>494</v>
      </c>
      <c r="J999" t="s">
        <v>38</v>
      </c>
      <c r="K999">
        <v>1</v>
      </c>
      <c r="L999" t="s">
        <v>21</v>
      </c>
      <c r="M999">
        <v>2000</v>
      </c>
      <c r="N999">
        <v>11004.062960233599</v>
      </c>
      <c r="O999">
        <v>13694.3504253868</v>
      </c>
      <c r="P999">
        <v>8663.6581737248598</v>
      </c>
    </row>
    <row r="1000" spans="1:16" x14ac:dyDescent="0.2">
      <c r="A1000">
        <v>6</v>
      </c>
      <c r="B1000" t="s">
        <v>16</v>
      </c>
      <c r="C1000">
        <v>11</v>
      </c>
      <c r="D1000" t="s">
        <v>17</v>
      </c>
      <c r="E1000">
        <v>2</v>
      </c>
      <c r="F1000" t="s">
        <v>18</v>
      </c>
      <c r="G1000">
        <v>13</v>
      </c>
      <c r="H1000" t="s">
        <v>29</v>
      </c>
      <c r="I1000">
        <v>494</v>
      </c>
      <c r="J1000" t="s">
        <v>38</v>
      </c>
      <c r="K1000">
        <v>1</v>
      </c>
      <c r="L1000" t="s">
        <v>21</v>
      </c>
      <c r="M1000">
        <v>2001</v>
      </c>
      <c r="N1000">
        <v>11272.299448732399</v>
      </c>
      <c r="O1000">
        <v>14024.928568678701</v>
      </c>
      <c r="P1000">
        <v>8896.8897878755997</v>
      </c>
    </row>
    <row r="1001" spans="1:16" x14ac:dyDescent="0.2">
      <c r="A1001">
        <v>6</v>
      </c>
      <c r="B1001" t="s">
        <v>16</v>
      </c>
      <c r="C1001">
        <v>11</v>
      </c>
      <c r="D1001" t="s">
        <v>17</v>
      </c>
      <c r="E1001">
        <v>2</v>
      </c>
      <c r="F1001" t="s">
        <v>18</v>
      </c>
      <c r="G1001">
        <v>13</v>
      </c>
      <c r="H1001" t="s">
        <v>29</v>
      </c>
      <c r="I1001">
        <v>494</v>
      </c>
      <c r="J1001" t="s">
        <v>38</v>
      </c>
      <c r="K1001">
        <v>1</v>
      </c>
      <c r="L1001" t="s">
        <v>21</v>
      </c>
      <c r="M1001">
        <v>2002</v>
      </c>
      <c r="N1001">
        <v>11528.706483943</v>
      </c>
      <c r="O1001">
        <v>14332.4965957401</v>
      </c>
      <c r="P1001">
        <v>9112.1140643569397</v>
      </c>
    </row>
    <row r="1002" spans="1:16" x14ac:dyDescent="0.2">
      <c r="A1002">
        <v>6</v>
      </c>
      <c r="B1002" t="s">
        <v>16</v>
      </c>
      <c r="C1002">
        <v>11</v>
      </c>
      <c r="D1002" t="s">
        <v>17</v>
      </c>
      <c r="E1002">
        <v>2</v>
      </c>
      <c r="F1002" t="s">
        <v>18</v>
      </c>
      <c r="G1002">
        <v>13</v>
      </c>
      <c r="H1002" t="s">
        <v>29</v>
      </c>
      <c r="I1002">
        <v>494</v>
      </c>
      <c r="J1002" t="s">
        <v>38</v>
      </c>
      <c r="K1002">
        <v>1</v>
      </c>
      <c r="L1002" t="s">
        <v>21</v>
      </c>
      <c r="M1002">
        <v>2003</v>
      </c>
      <c r="N1002">
        <v>11768.832695368999</v>
      </c>
      <c r="O1002">
        <v>14615.9914353687</v>
      </c>
      <c r="P1002">
        <v>9337.5316868324899</v>
      </c>
    </row>
    <row r="1003" spans="1:16" x14ac:dyDescent="0.2">
      <c r="A1003">
        <v>6</v>
      </c>
      <c r="B1003" t="s">
        <v>16</v>
      </c>
      <c r="C1003">
        <v>11</v>
      </c>
      <c r="D1003" t="s">
        <v>17</v>
      </c>
      <c r="E1003">
        <v>2</v>
      </c>
      <c r="F1003" t="s">
        <v>18</v>
      </c>
      <c r="G1003">
        <v>13</v>
      </c>
      <c r="H1003" t="s">
        <v>29</v>
      </c>
      <c r="I1003">
        <v>494</v>
      </c>
      <c r="J1003" t="s">
        <v>38</v>
      </c>
      <c r="K1003">
        <v>1</v>
      </c>
      <c r="L1003" t="s">
        <v>21</v>
      </c>
      <c r="M1003">
        <v>2004</v>
      </c>
      <c r="N1003">
        <v>11985.6790904512</v>
      </c>
      <c r="O1003">
        <v>14887.159023353999</v>
      </c>
      <c r="P1003">
        <v>9541.8345995778</v>
      </c>
    </row>
    <row r="1004" spans="1:16" x14ac:dyDescent="0.2">
      <c r="A1004">
        <v>6</v>
      </c>
      <c r="B1004" t="s">
        <v>16</v>
      </c>
      <c r="C1004">
        <v>11</v>
      </c>
      <c r="D1004" t="s">
        <v>17</v>
      </c>
      <c r="E1004">
        <v>2</v>
      </c>
      <c r="F1004" t="s">
        <v>18</v>
      </c>
      <c r="G1004">
        <v>13</v>
      </c>
      <c r="H1004" t="s">
        <v>29</v>
      </c>
      <c r="I1004">
        <v>494</v>
      </c>
      <c r="J1004" t="s">
        <v>38</v>
      </c>
      <c r="K1004">
        <v>1</v>
      </c>
      <c r="L1004" t="s">
        <v>21</v>
      </c>
      <c r="M1004">
        <v>2005</v>
      </c>
      <c r="N1004">
        <v>12176.1095629093</v>
      </c>
      <c r="O1004">
        <v>15128.6161405818</v>
      </c>
      <c r="P1004">
        <v>9695.9428767933605</v>
      </c>
    </row>
    <row r="1005" spans="1:16" x14ac:dyDescent="0.2">
      <c r="A1005">
        <v>6</v>
      </c>
      <c r="B1005" t="s">
        <v>16</v>
      </c>
      <c r="C1005">
        <v>11</v>
      </c>
      <c r="D1005" t="s">
        <v>17</v>
      </c>
      <c r="E1005">
        <v>2</v>
      </c>
      <c r="F1005" t="s">
        <v>18</v>
      </c>
      <c r="G1005">
        <v>13</v>
      </c>
      <c r="H1005" t="s">
        <v>29</v>
      </c>
      <c r="I1005">
        <v>494</v>
      </c>
      <c r="J1005" t="s">
        <v>38</v>
      </c>
      <c r="K1005">
        <v>1</v>
      </c>
      <c r="L1005" t="s">
        <v>21</v>
      </c>
      <c r="M1005">
        <v>2006</v>
      </c>
      <c r="N1005">
        <v>12316.3458517339</v>
      </c>
      <c r="O1005">
        <v>15248.0329319586</v>
      </c>
      <c r="P1005">
        <v>9854.3672715740304</v>
      </c>
    </row>
    <row r="1006" spans="1:16" x14ac:dyDescent="0.2">
      <c r="A1006">
        <v>6</v>
      </c>
      <c r="B1006" t="s">
        <v>16</v>
      </c>
      <c r="C1006">
        <v>11</v>
      </c>
      <c r="D1006" t="s">
        <v>17</v>
      </c>
      <c r="E1006">
        <v>2</v>
      </c>
      <c r="F1006" t="s">
        <v>18</v>
      </c>
      <c r="G1006">
        <v>13</v>
      </c>
      <c r="H1006" t="s">
        <v>29</v>
      </c>
      <c r="I1006">
        <v>494</v>
      </c>
      <c r="J1006" t="s">
        <v>38</v>
      </c>
      <c r="K1006">
        <v>1</v>
      </c>
      <c r="L1006" t="s">
        <v>21</v>
      </c>
      <c r="M1006">
        <v>2007</v>
      </c>
      <c r="N1006">
        <v>12389.2061488868</v>
      </c>
      <c r="O1006">
        <v>15382.6007828109</v>
      </c>
      <c r="P1006">
        <v>9939.1950679369093</v>
      </c>
    </row>
    <row r="1007" spans="1:16" x14ac:dyDescent="0.2">
      <c r="A1007">
        <v>6</v>
      </c>
      <c r="B1007" t="s">
        <v>16</v>
      </c>
      <c r="C1007">
        <v>11</v>
      </c>
      <c r="D1007" t="s">
        <v>17</v>
      </c>
      <c r="E1007">
        <v>2</v>
      </c>
      <c r="F1007" t="s">
        <v>18</v>
      </c>
      <c r="G1007">
        <v>13</v>
      </c>
      <c r="H1007" t="s">
        <v>29</v>
      </c>
      <c r="I1007">
        <v>494</v>
      </c>
      <c r="J1007" t="s">
        <v>38</v>
      </c>
      <c r="K1007">
        <v>1</v>
      </c>
      <c r="L1007" t="s">
        <v>21</v>
      </c>
      <c r="M1007">
        <v>2008</v>
      </c>
      <c r="N1007">
        <v>12420.091529220999</v>
      </c>
      <c r="O1007">
        <v>15467.0004867556</v>
      </c>
      <c r="P1007">
        <v>9962.7742667670409</v>
      </c>
    </row>
    <row r="1008" spans="1:16" x14ac:dyDescent="0.2">
      <c r="A1008">
        <v>6</v>
      </c>
      <c r="B1008" t="s">
        <v>16</v>
      </c>
      <c r="C1008">
        <v>11</v>
      </c>
      <c r="D1008" t="s">
        <v>17</v>
      </c>
      <c r="E1008">
        <v>2</v>
      </c>
      <c r="F1008" t="s">
        <v>18</v>
      </c>
      <c r="G1008">
        <v>13</v>
      </c>
      <c r="H1008" t="s">
        <v>29</v>
      </c>
      <c r="I1008">
        <v>494</v>
      </c>
      <c r="J1008" t="s">
        <v>38</v>
      </c>
      <c r="K1008">
        <v>1</v>
      </c>
      <c r="L1008" t="s">
        <v>21</v>
      </c>
      <c r="M1008">
        <v>2009</v>
      </c>
      <c r="N1008">
        <v>12433.2314951023</v>
      </c>
      <c r="O1008">
        <v>15511.2217363088</v>
      </c>
      <c r="P1008">
        <v>10019.356064084501</v>
      </c>
    </row>
    <row r="1009" spans="1:16" x14ac:dyDescent="0.2">
      <c r="A1009">
        <v>6</v>
      </c>
      <c r="B1009" t="s">
        <v>16</v>
      </c>
      <c r="C1009">
        <v>11</v>
      </c>
      <c r="D1009" t="s">
        <v>17</v>
      </c>
      <c r="E1009">
        <v>2</v>
      </c>
      <c r="F1009" t="s">
        <v>18</v>
      </c>
      <c r="G1009">
        <v>13</v>
      </c>
      <c r="H1009" t="s">
        <v>29</v>
      </c>
      <c r="I1009">
        <v>494</v>
      </c>
      <c r="J1009" t="s">
        <v>38</v>
      </c>
      <c r="K1009">
        <v>1</v>
      </c>
      <c r="L1009" t="s">
        <v>21</v>
      </c>
      <c r="M1009">
        <v>2010</v>
      </c>
      <c r="N1009">
        <v>12454.3174755662</v>
      </c>
      <c r="O1009">
        <v>15518.530974900401</v>
      </c>
      <c r="P1009">
        <v>10021.5035342347</v>
      </c>
    </row>
    <row r="1010" spans="1:16" x14ac:dyDescent="0.2">
      <c r="A1010">
        <v>6</v>
      </c>
      <c r="B1010" t="s">
        <v>16</v>
      </c>
      <c r="C1010">
        <v>11</v>
      </c>
      <c r="D1010" t="s">
        <v>17</v>
      </c>
      <c r="E1010">
        <v>2</v>
      </c>
      <c r="F1010" t="s">
        <v>18</v>
      </c>
      <c r="G1010">
        <v>13</v>
      </c>
      <c r="H1010" t="s">
        <v>29</v>
      </c>
      <c r="I1010">
        <v>494</v>
      </c>
      <c r="J1010" t="s">
        <v>38</v>
      </c>
      <c r="K1010">
        <v>1</v>
      </c>
      <c r="L1010" t="s">
        <v>21</v>
      </c>
      <c r="M1010">
        <v>2011</v>
      </c>
      <c r="N1010">
        <v>12438.8537136373</v>
      </c>
      <c r="O1010">
        <v>15442.4794874421</v>
      </c>
      <c r="P1010">
        <v>10048.188096997101</v>
      </c>
    </row>
    <row r="1011" spans="1:16" x14ac:dyDescent="0.2">
      <c r="A1011">
        <v>6</v>
      </c>
      <c r="B1011" t="s">
        <v>16</v>
      </c>
      <c r="C1011">
        <v>11</v>
      </c>
      <c r="D1011" t="s">
        <v>17</v>
      </c>
      <c r="E1011">
        <v>2</v>
      </c>
      <c r="F1011" t="s">
        <v>18</v>
      </c>
      <c r="G1011">
        <v>13</v>
      </c>
      <c r="H1011" t="s">
        <v>29</v>
      </c>
      <c r="I1011">
        <v>494</v>
      </c>
      <c r="J1011" t="s">
        <v>38</v>
      </c>
      <c r="K1011">
        <v>1</v>
      </c>
      <c r="L1011" t="s">
        <v>21</v>
      </c>
      <c r="M1011">
        <v>2012</v>
      </c>
      <c r="N1011">
        <v>12361.603699765999</v>
      </c>
      <c r="O1011">
        <v>15245.074464683999</v>
      </c>
      <c r="P1011">
        <v>10021.2845538041</v>
      </c>
    </row>
    <row r="1012" spans="1:16" x14ac:dyDescent="0.2">
      <c r="A1012">
        <v>6</v>
      </c>
      <c r="B1012" t="s">
        <v>16</v>
      </c>
      <c r="C1012">
        <v>11</v>
      </c>
      <c r="D1012" t="s">
        <v>17</v>
      </c>
      <c r="E1012">
        <v>2</v>
      </c>
      <c r="F1012" t="s">
        <v>18</v>
      </c>
      <c r="G1012">
        <v>13</v>
      </c>
      <c r="H1012" t="s">
        <v>29</v>
      </c>
      <c r="I1012">
        <v>494</v>
      </c>
      <c r="J1012" t="s">
        <v>38</v>
      </c>
      <c r="K1012">
        <v>1</v>
      </c>
      <c r="L1012" t="s">
        <v>21</v>
      </c>
      <c r="M1012">
        <v>2013</v>
      </c>
      <c r="N1012">
        <v>12291.461243911101</v>
      </c>
      <c r="O1012">
        <v>15083.85995027</v>
      </c>
      <c r="P1012">
        <v>9972.3837516820204</v>
      </c>
    </row>
    <row r="1013" spans="1:16" x14ac:dyDescent="0.2">
      <c r="A1013">
        <v>6</v>
      </c>
      <c r="B1013" t="s">
        <v>16</v>
      </c>
      <c r="C1013">
        <v>11</v>
      </c>
      <c r="D1013" t="s">
        <v>17</v>
      </c>
      <c r="E1013">
        <v>2</v>
      </c>
      <c r="F1013" t="s">
        <v>18</v>
      </c>
      <c r="G1013">
        <v>13</v>
      </c>
      <c r="H1013" t="s">
        <v>29</v>
      </c>
      <c r="I1013">
        <v>494</v>
      </c>
      <c r="J1013" t="s">
        <v>38</v>
      </c>
      <c r="K1013">
        <v>1</v>
      </c>
      <c r="L1013" t="s">
        <v>21</v>
      </c>
      <c r="M1013">
        <v>2014</v>
      </c>
      <c r="N1013">
        <v>12300.5058618068</v>
      </c>
      <c r="O1013">
        <v>15019.952744931001</v>
      </c>
      <c r="P1013">
        <v>9970.1209238834399</v>
      </c>
    </row>
    <row r="1014" spans="1:16" x14ac:dyDescent="0.2">
      <c r="A1014">
        <v>6</v>
      </c>
      <c r="B1014" t="s">
        <v>16</v>
      </c>
      <c r="C1014">
        <v>11</v>
      </c>
      <c r="D1014" t="s">
        <v>17</v>
      </c>
      <c r="E1014">
        <v>2</v>
      </c>
      <c r="F1014" t="s">
        <v>18</v>
      </c>
      <c r="G1014">
        <v>13</v>
      </c>
      <c r="H1014" t="s">
        <v>29</v>
      </c>
      <c r="I1014">
        <v>494</v>
      </c>
      <c r="J1014" t="s">
        <v>38</v>
      </c>
      <c r="K1014">
        <v>1</v>
      </c>
      <c r="L1014" t="s">
        <v>21</v>
      </c>
      <c r="M1014">
        <v>2015</v>
      </c>
      <c r="N1014">
        <v>12464.060065542601</v>
      </c>
      <c r="O1014">
        <v>15164.079059212499</v>
      </c>
      <c r="P1014">
        <v>10097.217819167299</v>
      </c>
    </row>
    <row r="1015" spans="1:16" x14ac:dyDescent="0.2">
      <c r="A1015">
        <v>6</v>
      </c>
      <c r="B1015" t="s">
        <v>16</v>
      </c>
      <c r="C1015">
        <v>11</v>
      </c>
      <c r="D1015" t="s">
        <v>17</v>
      </c>
      <c r="E1015">
        <v>2</v>
      </c>
      <c r="F1015" t="s">
        <v>18</v>
      </c>
      <c r="G1015">
        <v>13</v>
      </c>
      <c r="H1015" t="s">
        <v>29</v>
      </c>
      <c r="I1015">
        <v>494</v>
      </c>
      <c r="J1015" t="s">
        <v>38</v>
      </c>
      <c r="K1015">
        <v>1</v>
      </c>
      <c r="L1015" t="s">
        <v>21</v>
      </c>
      <c r="M1015">
        <v>2016</v>
      </c>
      <c r="N1015">
        <v>12755.0314957262</v>
      </c>
      <c r="O1015">
        <v>15530.563782514</v>
      </c>
      <c r="P1015">
        <v>10302.888673323499</v>
      </c>
    </row>
    <row r="1016" spans="1:16" x14ac:dyDescent="0.2">
      <c r="A1016">
        <v>6</v>
      </c>
      <c r="B1016" t="s">
        <v>16</v>
      </c>
      <c r="C1016">
        <v>11</v>
      </c>
      <c r="D1016" t="s">
        <v>17</v>
      </c>
      <c r="E1016">
        <v>2</v>
      </c>
      <c r="F1016" t="s">
        <v>18</v>
      </c>
      <c r="G1016">
        <v>13</v>
      </c>
      <c r="H1016" t="s">
        <v>29</v>
      </c>
      <c r="I1016">
        <v>494</v>
      </c>
      <c r="J1016" t="s">
        <v>38</v>
      </c>
      <c r="K1016">
        <v>1</v>
      </c>
      <c r="L1016" t="s">
        <v>21</v>
      </c>
      <c r="M1016">
        <v>2017</v>
      </c>
      <c r="N1016">
        <v>13076.9980724037</v>
      </c>
      <c r="O1016">
        <v>15959.5903457903</v>
      </c>
      <c r="P1016">
        <v>10590.186835471601</v>
      </c>
    </row>
    <row r="1017" spans="1:16" x14ac:dyDescent="0.2">
      <c r="A1017">
        <v>6</v>
      </c>
      <c r="B1017" t="s">
        <v>16</v>
      </c>
      <c r="C1017">
        <v>11</v>
      </c>
      <c r="D1017" t="s">
        <v>17</v>
      </c>
      <c r="E1017">
        <v>2</v>
      </c>
      <c r="F1017" t="s">
        <v>18</v>
      </c>
      <c r="G1017">
        <v>13</v>
      </c>
      <c r="H1017" t="s">
        <v>29</v>
      </c>
      <c r="I1017">
        <v>494</v>
      </c>
      <c r="J1017" t="s">
        <v>38</v>
      </c>
      <c r="K1017">
        <v>1</v>
      </c>
      <c r="L1017" t="s">
        <v>21</v>
      </c>
      <c r="M1017">
        <v>2018</v>
      </c>
      <c r="N1017">
        <v>13399.2887796752</v>
      </c>
      <c r="O1017">
        <v>16390.2250108644</v>
      </c>
      <c r="P1017">
        <v>10837.123064044899</v>
      </c>
    </row>
    <row r="1018" spans="1:16" x14ac:dyDescent="0.2">
      <c r="A1018">
        <v>6</v>
      </c>
      <c r="B1018" t="s">
        <v>16</v>
      </c>
      <c r="C1018">
        <v>11</v>
      </c>
      <c r="D1018" t="s">
        <v>17</v>
      </c>
      <c r="E1018">
        <v>2</v>
      </c>
      <c r="F1018" t="s">
        <v>18</v>
      </c>
      <c r="G1018">
        <v>13</v>
      </c>
      <c r="H1018" t="s">
        <v>29</v>
      </c>
      <c r="I1018">
        <v>494</v>
      </c>
      <c r="J1018" t="s">
        <v>38</v>
      </c>
      <c r="K1018">
        <v>1</v>
      </c>
      <c r="L1018" t="s">
        <v>21</v>
      </c>
      <c r="M1018">
        <v>2019</v>
      </c>
      <c r="N1018">
        <v>13682.6689415849</v>
      </c>
      <c r="O1018">
        <v>16734.778574227599</v>
      </c>
      <c r="P1018">
        <v>11062.1804296132</v>
      </c>
    </row>
    <row r="1019" spans="1:16" x14ac:dyDescent="0.2">
      <c r="A1019">
        <v>6</v>
      </c>
      <c r="B1019" t="s">
        <v>16</v>
      </c>
      <c r="C1019">
        <v>11</v>
      </c>
      <c r="D1019" t="s">
        <v>17</v>
      </c>
      <c r="E1019">
        <v>2</v>
      </c>
      <c r="F1019" t="s">
        <v>18</v>
      </c>
      <c r="G1019">
        <v>13</v>
      </c>
      <c r="H1019" t="s">
        <v>29</v>
      </c>
      <c r="I1019">
        <v>494</v>
      </c>
      <c r="J1019" t="s">
        <v>38</v>
      </c>
      <c r="K1019">
        <v>1</v>
      </c>
      <c r="L1019" t="s">
        <v>21</v>
      </c>
      <c r="M1019">
        <v>2020</v>
      </c>
      <c r="N1019">
        <v>13381.362791194801</v>
      </c>
      <c r="O1019">
        <v>16462.341045282599</v>
      </c>
      <c r="P1019">
        <v>10759.657504287399</v>
      </c>
    </row>
    <row r="1020" spans="1:16" x14ac:dyDescent="0.2">
      <c r="A1020">
        <v>6</v>
      </c>
      <c r="B1020" t="s">
        <v>16</v>
      </c>
      <c r="C1020">
        <v>11</v>
      </c>
      <c r="D1020" t="s">
        <v>17</v>
      </c>
      <c r="E1020">
        <v>2</v>
      </c>
      <c r="F1020" t="s">
        <v>18</v>
      </c>
      <c r="G1020">
        <v>13</v>
      </c>
      <c r="H1020" t="s">
        <v>29</v>
      </c>
      <c r="I1020">
        <v>494</v>
      </c>
      <c r="J1020" t="s">
        <v>38</v>
      </c>
      <c r="K1020">
        <v>1</v>
      </c>
      <c r="L1020" t="s">
        <v>21</v>
      </c>
      <c r="M1020">
        <v>2021</v>
      </c>
      <c r="N1020">
        <v>13557.1639176975</v>
      </c>
      <c r="O1020">
        <v>16670.552613428201</v>
      </c>
      <c r="P1020">
        <v>10922.4621155693</v>
      </c>
    </row>
    <row r="1021" spans="1:16" x14ac:dyDescent="0.2">
      <c r="A1021">
        <v>6</v>
      </c>
      <c r="B1021" t="s">
        <v>16</v>
      </c>
      <c r="C1021">
        <v>11</v>
      </c>
      <c r="D1021" t="s">
        <v>17</v>
      </c>
      <c r="E1021">
        <v>2</v>
      </c>
      <c r="F1021" t="s">
        <v>18</v>
      </c>
      <c r="G1021">
        <v>14</v>
      </c>
      <c r="H1021" t="s">
        <v>30</v>
      </c>
      <c r="I1021">
        <v>494</v>
      </c>
      <c r="J1021" t="s">
        <v>38</v>
      </c>
      <c r="K1021">
        <v>1</v>
      </c>
      <c r="L1021" t="s">
        <v>21</v>
      </c>
      <c r="M1021">
        <v>1990</v>
      </c>
      <c r="N1021">
        <v>10457.512086639499</v>
      </c>
      <c r="O1021">
        <v>13499.1540149341</v>
      </c>
      <c r="P1021">
        <v>7692.0264274070596</v>
      </c>
    </row>
    <row r="1022" spans="1:16" x14ac:dyDescent="0.2">
      <c r="A1022">
        <v>6</v>
      </c>
      <c r="B1022" t="s">
        <v>16</v>
      </c>
      <c r="C1022">
        <v>11</v>
      </c>
      <c r="D1022" t="s">
        <v>17</v>
      </c>
      <c r="E1022">
        <v>2</v>
      </c>
      <c r="F1022" t="s">
        <v>18</v>
      </c>
      <c r="G1022">
        <v>14</v>
      </c>
      <c r="H1022" t="s">
        <v>30</v>
      </c>
      <c r="I1022">
        <v>494</v>
      </c>
      <c r="J1022" t="s">
        <v>38</v>
      </c>
      <c r="K1022">
        <v>1</v>
      </c>
      <c r="L1022" t="s">
        <v>21</v>
      </c>
      <c r="M1022">
        <v>1991</v>
      </c>
      <c r="N1022">
        <v>10625.2223550826</v>
      </c>
      <c r="O1022">
        <v>13642.7258889234</v>
      </c>
      <c r="P1022">
        <v>7903.5851085774002</v>
      </c>
    </row>
    <row r="1023" spans="1:16" x14ac:dyDescent="0.2">
      <c r="A1023">
        <v>6</v>
      </c>
      <c r="B1023" t="s">
        <v>16</v>
      </c>
      <c r="C1023">
        <v>11</v>
      </c>
      <c r="D1023" t="s">
        <v>17</v>
      </c>
      <c r="E1023">
        <v>2</v>
      </c>
      <c r="F1023" t="s">
        <v>18</v>
      </c>
      <c r="G1023">
        <v>14</v>
      </c>
      <c r="H1023" t="s">
        <v>30</v>
      </c>
      <c r="I1023">
        <v>494</v>
      </c>
      <c r="J1023" t="s">
        <v>38</v>
      </c>
      <c r="K1023">
        <v>1</v>
      </c>
      <c r="L1023" t="s">
        <v>21</v>
      </c>
      <c r="M1023">
        <v>1992</v>
      </c>
      <c r="N1023">
        <v>10738.133879422499</v>
      </c>
      <c r="O1023">
        <v>13736.9439096688</v>
      </c>
      <c r="P1023">
        <v>7991.3324014751797</v>
      </c>
    </row>
    <row r="1024" spans="1:16" x14ac:dyDescent="0.2">
      <c r="A1024">
        <v>6</v>
      </c>
      <c r="B1024" t="s">
        <v>16</v>
      </c>
      <c r="C1024">
        <v>11</v>
      </c>
      <c r="D1024" t="s">
        <v>17</v>
      </c>
      <c r="E1024">
        <v>2</v>
      </c>
      <c r="F1024" t="s">
        <v>18</v>
      </c>
      <c r="G1024">
        <v>14</v>
      </c>
      <c r="H1024" t="s">
        <v>30</v>
      </c>
      <c r="I1024">
        <v>494</v>
      </c>
      <c r="J1024" t="s">
        <v>38</v>
      </c>
      <c r="K1024">
        <v>1</v>
      </c>
      <c r="L1024" t="s">
        <v>21</v>
      </c>
      <c r="M1024">
        <v>1993</v>
      </c>
      <c r="N1024">
        <v>10872.487566765099</v>
      </c>
      <c r="O1024">
        <v>13873.916526037399</v>
      </c>
      <c r="P1024">
        <v>8108.6794810958199</v>
      </c>
    </row>
    <row r="1025" spans="1:16" x14ac:dyDescent="0.2">
      <c r="A1025">
        <v>6</v>
      </c>
      <c r="B1025" t="s">
        <v>16</v>
      </c>
      <c r="C1025">
        <v>11</v>
      </c>
      <c r="D1025" t="s">
        <v>17</v>
      </c>
      <c r="E1025">
        <v>2</v>
      </c>
      <c r="F1025" t="s">
        <v>18</v>
      </c>
      <c r="G1025">
        <v>14</v>
      </c>
      <c r="H1025" t="s">
        <v>30</v>
      </c>
      <c r="I1025">
        <v>494</v>
      </c>
      <c r="J1025" t="s">
        <v>38</v>
      </c>
      <c r="K1025">
        <v>1</v>
      </c>
      <c r="L1025" t="s">
        <v>21</v>
      </c>
      <c r="M1025">
        <v>1994</v>
      </c>
      <c r="N1025">
        <v>11090.218488250999</v>
      </c>
      <c r="O1025">
        <v>14154.940492883199</v>
      </c>
      <c r="P1025">
        <v>8315.1213043003208</v>
      </c>
    </row>
    <row r="1026" spans="1:16" x14ac:dyDescent="0.2">
      <c r="A1026">
        <v>6</v>
      </c>
      <c r="B1026" t="s">
        <v>16</v>
      </c>
      <c r="C1026">
        <v>11</v>
      </c>
      <c r="D1026" t="s">
        <v>17</v>
      </c>
      <c r="E1026">
        <v>2</v>
      </c>
      <c r="F1026" t="s">
        <v>18</v>
      </c>
      <c r="G1026">
        <v>14</v>
      </c>
      <c r="H1026" t="s">
        <v>30</v>
      </c>
      <c r="I1026">
        <v>494</v>
      </c>
      <c r="J1026" t="s">
        <v>38</v>
      </c>
      <c r="K1026">
        <v>1</v>
      </c>
      <c r="L1026" t="s">
        <v>21</v>
      </c>
      <c r="M1026">
        <v>1995</v>
      </c>
      <c r="N1026">
        <v>11488.097090905299</v>
      </c>
      <c r="O1026">
        <v>14705.7115835</v>
      </c>
      <c r="P1026">
        <v>8652.9578600237001</v>
      </c>
    </row>
    <row r="1027" spans="1:16" x14ac:dyDescent="0.2">
      <c r="A1027">
        <v>6</v>
      </c>
      <c r="B1027" t="s">
        <v>16</v>
      </c>
      <c r="C1027">
        <v>11</v>
      </c>
      <c r="D1027" t="s">
        <v>17</v>
      </c>
      <c r="E1027">
        <v>2</v>
      </c>
      <c r="F1027" t="s">
        <v>18</v>
      </c>
      <c r="G1027">
        <v>14</v>
      </c>
      <c r="H1027" t="s">
        <v>30</v>
      </c>
      <c r="I1027">
        <v>494</v>
      </c>
      <c r="J1027" t="s">
        <v>38</v>
      </c>
      <c r="K1027">
        <v>1</v>
      </c>
      <c r="L1027" t="s">
        <v>21</v>
      </c>
      <c r="M1027">
        <v>1996</v>
      </c>
      <c r="N1027">
        <v>11744.5190666527</v>
      </c>
      <c r="O1027">
        <v>15016.184479208499</v>
      </c>
      <c r="P1027">
        <v>8842.2247527706404</v>
      </c>
    </row>
    <row r="1028" spans="1:16" x14ac:dyDescent="0.2">
      <c r="A1028">
        <v>6</v>
      </c>
      <c r="B1028" t="s">
        <v>16</v>
      </c>
      <c r="C1028">
        <v>11</v>
      </c>
      <c r="D1028" t="s">
        <v>17</v>
      </c>
      <c r="E1028">
        <v>2</v>
      </c>
      <c r="F1028" t="s">
        <v>18</v>
      </c>
      <c r="G1028">
        <v>14</v>
      </c>
      <c r="H1028" t="s">
        <v>30</v>
      </c>
      <c r="I1028">
        <v>494</v>
      </c>
      <c r="J1028" t="s">
        <v>38</v>
      </c>
      <c r="K1028">
        <v>1</v>
      </c>
      <c r="L1028" t="s">
        <v>21</v>
      </c>
      <c r="M1028">
        <v>1997</v>
      </c>
      <c r="N1028">
        <v>12140.344813284</v>
      </c>
      <c r="O1028">
        <v>15522.6827362601</v>
      </c>
      <c r="P1028">
        <v>9120.9525734733797</v>
      </c>
    </row>
    <row r="1029" spans="1:16" x14ac:dyDescent="0.2">
      <c r="A1029">
        <v>6</v>
      </c>
      <c r="B1029" t="s">
        <v>16</v>
      </c>
      <c r="C1029">
        <v>11</v>
      </c>
      <c r="D1029" t="s">
        <v>17</v>
      </c>
      <c r="E1029">
        <v>2</v>
      </c>
      <c r="F1029" t="s">
        <v>18</v>
      </c>
      <c r="G1029">
        <v>14</v>
      </c>
      <c r="H1029" t="s">
        <v>30</v>
      </c>
      <c r="I1029">
        <v>494</v>
      </c>
      <c r="J1029" t="s">
        <v>38</v>
      </c>
      <c r="K1029">
        <v>1</v>
      </c>
      <c r="L1029" t="s">
        <v>21</v>
      </c>
      <c r="M1029">
        <v>1998</v>
      </c>
      <c r="N1029">
        <v>12585.105665491599</v>
      </c>
      <c r="O1029">
        <v>16120.5438874477</v>
      </c>
      <c r="P1029">
        <v>9471.0679713289901</v>
      </c>
    </row>
    <row r="1030" spans="1:16" x14ac:dyDescent="0.2">
      <c r="A1030">
        <v>6</v>
      </c>
      <c r="B1030" t="s">
        <v>16</v>
      </c>
      <c r="C1030">
        <v>11</v>
      </c>
      <c r="D1030" t="s">
        <v>17</v>
      </c>
      <c r="E1030">
        <v>2</v>
      </c>
      <c r="F1030" t="s">
        <v>18</v>
      </c>
      <c r="G1030">
        <v>14</v>
      </c>
      <c r="H1030" t="s">
        <v>30</v>
      </c>
      <c r="I1030">
        <v>494</v>
      </c>
      <c r="J1030" t="s">
        <v>38</v>
      </c>
      <c r="K1030">
        <v>1</v>
      </c>
      <c r="L1030" t="s">
        <v>21</v>
      </c>
      <c r="M1030">
        <v>1999</v>
      </c>
      <c r="N1030">
        <v>13025.6390544633</v>
      </c>
      <c r="O1030">
        <v>16759.193724741199</v>
      </c>
      <c r="P1030">
        <v>9805.2592842010199</v>
      </c>
    </row>
    <row r="1031" spans="1:16" x14ac:dyDescent="0.2">
      <c r="A1031">
        <v>6</v>
      </c>
      <c r="B1031" t="s">
        <v>16</v>
      </c>
      <c r="C1031">
        <v>11</v>
      </c>
      <c r="D1031" t="s">
        <v>17</v>
      </c>
      <c r="E1031">
        <v>2</v>
      </c>
      <c r="F1031" t="s">
        <v>18</v>
      </c>
      <c r="G1031">
        <v>32</v>
      </c>
      <c r="H1031" t="s">
        <v>46</v>
      </c>
      <c r="I1031">
        <v>494</v>
      </c>
      <c r="J1031" t="s">
        <v>38</v>
      </c>
      <c r="K1031">
        <v>1</v>
      </c>
      <c r="L1031" t="s">
        <v>21</v>
      </c>
      <c r="M1031">
        <v>2008</v>
      </c>
      <c r="N1031">
        <v>2998.673859949</v>
      </c>
      <c r="O1031">
        <v>3733.5097511178801</v>
      </c>
      <c r="P1031">
        <v>2348.18390280824</v>
      </c>
    </row>
    <row r="1032" spans="1:16" x14ac:dyDescent="0.2">
      <c r="A1032">
        <v>6</v>
      </c>
      <c r="B1032" t="s">
        <v>16</v>
      </c>
      <c r="C1032">
        <v>11</v>
      </c>
      <c r="D1032" t="s">
        <v>17</v>
      </c>
      <c r="E1032">
        <v>2</v>
      </c>
      <c r="F1032" t="s">
        <v>18</v>
      </c>
      <c r="G1032">
        <v>32</v>
      </c>
      <c r="H1032" t="s">
        <v>46</v>
      </c>
      <c r="I1032">
        <v>494</v>
      </c>
      <c r="J1032" t="s">
        <v>38</v>
      </c>
      <c r="K1032">
        <v>1</v>
      </c>
      <c r="L1032" t="s">
        <v>21</v>
      </c>
      <c r="M1032">
        <v>2009</v>
      </c>
      <c r="N1032">
        <v>3077.4097944208902</v>
      </c>
      <c r="O1032">
        <v>3826.6039095615902</v>
      </c>
      <c r="P1032">
        <v>2418.20098205882</v>
      </c>
    </row>
    <row r="1033" spans="1:16" x14ac:dyDescent="0.2">
      <c r="A1033">
        <v>6</v>
      </c>
      <c r="B1033" t="s">
        <v>16</v>
      </c>
      <c r="C1033">
        <v>11</v>
      </c>
      <c r="D1033" t="s">
        <v>17</v>
      </c>
      <c r="E1033">
        <v>2</v>
      </c>
      <c r="F1033" t="s">
        <v>18</v>
      </c>
      <c r="G1033">
        <v>32</v>
      </c>
      <c r="H1033" t="s">
        <v>46</v>
      </c>
      <c r="I1033">
        <v>494</v>
      </c>
      <c r="J1033" t="s">
        <v>38</v>
      </c>
      <c r="K1033">
        <v>1</v>
      </c>
      <c r="L1033" t="s">
        <v>21</v>
      </c>
      <c r="M1033">
        <v>2010</v>
      </c>
      <c r="N1033">
        <v>3141.4500963906698</v>
      </c>
      <c r="O1033">
        <v>3925.48983375544</v>
      </c>
      <c r="P1033">
        <v>2475.7858969614099</v>
      </c>
    </row>
    <row r="1034" spans="1:16" x14ac:dyDescent="0.2">
      <c r="A1034">
        <v>6</v>
      </c>
      <c r="B1034" t="s">
        <v>16</v>
      </c>
      <c r="C1034">
        <v>11</v>
      </c>
      <c r="D1034" t="s">
        <v>17</v>
      </c>
      <c r="E1034">
        <v>2</v>
      </c>
      <c r="F1034" t="s">
        <v>18</v>
      </c>
      <c r="G1034">
        <v>32</v>
      </c>
      <c r="H1034" t="s">
        <v>46</v>
      </c>
      <c r="I1034">
        <v>494</v>
      </c>
      <c r="J1034" t="s">
        <v>38</v>
      </c>
      <c r="K1034">
        <v>1</v>
      </c>
      <c r="L1034" t="s">
        <v>21</v>
      </c>
      <c r="M1034">
        <v>2011</v>
      </c>
      <c r="N1034">
        <v>3182.6161110824301</v>
      </c>
      <c r="O1034">
        <v>3968.80462622092</v>
      </c>
      <c r="P1034">
        <v>2498.8339823113802</v>
      </c>
    </row>
    <row r="1035" spans="1:16" x14ac:dyDescent="0.2">
      <c r="A1035">
        <v>6</v>
      </c>
      <c r="B1035" t="s">
        <v>16</v>
      </c>
      <c r="C1035">
        <v>11</v>
      </c>
      <c r="D1035" t="s">
        <v>17</v>
      </c>
      <c r="E1035">
        <v>2</v>
      </c>
      <c r="F1035" t="s">
        <v>18</v>
      </c>
      <c r="G1035">
        <v>32</v>
      </c>
      <c r="H1035" t="s">
        <v>46</v>
      </c>
      <c r="I1035">
        <v>494</v>
      </c>
      <c r="J1035" t="s">
        <v>38</v>
      </c>
      <c r="K1035">
        <v>1</v>
      </c>
      <c r="L1035" t="s">
        <v>21</v>
      </c>
      <c r="M1035">
        <v>2012</v>
      </c>
      <c r="N1035">
        <v>3256.3470996634501</v>
      </c>
      <c r="O1035">
        <v>4055.9703518963202</v>
      </c>
      <c r="P1035">
        <v>2570.3102941191801</v>
      </c>
    </row>
    <row r="1036" spans="1:16" x14ac:dyDescent="0.2">
      <c r="A1036">
        <v>6</v>
      </c>
      <c r="B1036" t="s">
        <v>16</v>
      </c>
      <c r="C1036">
        <v>11</v>
      </c>
      <c r="D1036" t="s">
        <v>17</v>
      </c>
      <c r="E1036">
        <v>2</v>
      </c>
      <c r="F1036" t="s">
        <v>18</v>
      </c>
      <c r="G1036">
        <v>32</v>
      </c>
      <c r="H1036" t="s">
        <v>46</v>
      </c>
      <c r="I1036">
        <v>494</v>
      </c>
      <c r="J1036" t="s">
        <v>38</v>
      </c>
      <c r="K1036">
        <v>1</v>
      </c>
      <c r="L1036" t="s">
        <v>21</v>
      </c>
      <c r="M1036">
        <v>2013</v>
      </c>
      <c r="N1036">
        <v>3332.5850521634302</v>
      </c>
      <c r="O1036">
        <v>4120.0369909146602</v>
      </c>
      <c r="P1036">
        <v>2650.0498302430301</v>
      </c>
    </row>
    <row r="1037" spans="1:16" x14ac:dyDescent="0.2">
      <c r="A1037">
        <v>6</v>
      </c>
      <c r="B1037" t="s">
        <v>16</v>
      </c>
      <c r="C1037">
        <v>11</v>
      </c>
      <c r="D1037" t="s">
        <v>17</v>
      </c>
      <c r="E1037">
        <v>2</v>
      </c>
      <c r="F1037" t="s">
        <v>18</v>
      </c>
      <c r="G1037">
        <v>32</v>
      </c>
      <c r="H1037" t="s">
        <v>46</v>
      </c>
      <c r="I1037">
        <v>494</v>
      </c>
      <c r="J1037" t="s">
        <v>38</v>
      </c>
      <c r="K1037">
        <v>1</v>
      </c>
      <c r="L1037" t="s">
        <v>21</v>
      </c>
      <c r="M1037">
        <v>2014</v>
      </c>
      <c r="N1037">
        <v>3415.6579657253801</v>
      </c>
      <c r="O1037">
        <v>4204.5375647806004</v>
      </c>
      <c r="P1037">
        <v>2726.4916863810799</v>
      </c>
    </row>
    <row r="1038" spans="1:16" x14ac:dyDescent="0.2">
      <c r="A1038">
        <v>6</v>
      </c>
      <c r="B1038" t="s">
        <v>16</v>
      </c>
      <c r="C1038">
        <v>11</v>
      </c>
      <c r="D1038" t="s">
        <v>17</v>
      </c>
      <c r="E1038">
        <v>2</v>
      </c>
      <c r="F1038" t="s">
        <v>18</v>
      </c>
      <c r="G1038">
        <v>32</v>
      </c>
      <c r="H1038" t="s">
        <v>46</v>
      </c>
      <c r="I1038">
        <v>494</v>
      </c>
      <c r="J1038" t="s">
        <v>38</v>
      </c>
      <c r="K1038">
        <v>1</v>
      </c>
      <c r="L1038" t="s">
        <v>21</v>
      </c>
      <c r="M1038">
        <v>2015</v>
      </c>
      <c r="N1038">
        <v>3513.2563277016302</v>
      </c>
      <c r="O1038">
        <v>4332.3249388180002</v>
      </c>
      <c r="P1038">
        <v>2805.2577370036602</v>
      </c>
    </row>
    <row r="1039" spans="1:16" x14ac:dyDescent="0.2">
      <c r="A1039">
        <v>6</v>
      </c>
      <c r="B1039" t="s">
        <v>16</v>
      </c>
      <c r="C1039">
        <v>11</v>
      </c>
      <c r="D1039" t="s">
        <v>17</v>
      </c>
      <c r="E1039">
        <v>2</v>
      </c>
      <c r="F1039" t="s">
        <v>18</v>
      </c>
      <c r="G1039">
        <v>32</v>
      </c>
      <c r="H1039" t="s">
        <v>46</v>
      </c>
      <c r="I1039">
        <v>494</v>
      </c>
      <c r="J1039" t="s">
        <v>38</v>
      </c>
      <c r="K1039">
        <v>1</v>
      </c>
      <c r="L1039" t="s">
        <v>21</v>
      </c>
      <c r="M1039">
        <v>2016</v>
      </c>
      <c r="N1039">
        <v>3573.6385078510302</v>
      </c>
      <c r="O1039">
        <v>4393.3831755625397</v>
      </c>
      <c r="P1039">
        <v>2847.4214421720199</v>
      </c>
    </row>
    <row r="1040" spans="1:16" x14ac:dyDescent="0.2">
      <c r="A1040">
        <v>6</v>
      </c>
      <c r="B1040" t="s">
        <v>16</v>
      </c>
      <c r="C1040">
        <v>11</v>
      </c>
      <c r="D1040" t="s">
        <v>17</v>
      </c>
      <c r="E1040">
        <v>2</v>
      </c>
      <c r="F1040" t="s">
        <v>18</v>
      </c>
      <c r="G1040">
        <v>32</v>
      </c>
      <c r="H1040" t="s">
        <v>46</v>
      </c>
      <c r="I1040">
        <v>494</v>
      </c>
      <c r="J1040" t="s">
        <v>38</v>
      </c>
      <c r="K1040">
        <v>1</v>
      </c>
      <c r="L1040" t="s">
        <v>21</v>
      </c>
      <c r="M1040">
        <v>2017</v>
      </c>
      <c r="N1040">
        <v>3724.5392560248902</v>
      </c>
      <c r="O1040">
        <v>4578.3394914807204</v>
      </c>
      <c r="P1040">
        <v>2971.4788372642402</v>
      </c>
    </row>
    <row r="1041" spans="1:16" x14ac:dyDescent="0.2">
      <c r="A1041">
        <v>6</v>
      </c>
      <c r="B1041" t="s">
        <v>16</v>
      </c>
      <c r="C1041">
        <v>11</v>
      </c>
      <c r="D1041" t="s">
        <v>17</v>
      </c>
      <c r="E1041">
        <v>2</v>
      </c>
      <c r="F1041" t="s">
        <v>18</v>
      </c>
      <c r="G1041">
        <v>32</v>
      </c>
      <c r="H1041" t="s">
        <v>46</v>
      </c>
      <c r="I1041">
        <v>494</v>
      </c>
      <c r="J1041" t="s">
        <v>38</v>
      </c>
      <c r="K1041">
        <v>1</v>
      </c>
      <c r="L1041" t="s">
        <v>21</v>
      </c>
      <c r="M1041">
        <v>2018</v>
      </c>
      <c r="N1041">
        <v>3900.70246119897</v>
      </c>
      <c r="O1041">
        <v>4822.1555453421997</v>
      </c>
      <c r="P1041">
        <v>3119.6163124204099</v>
      </c>
    </row>
    <row r="1042" spans="1:16" x14ac:dyDescent="0.2">
      <c r="A1042">
        <v>6</v>
      </c>
      <c r="B1042" t="s">
        <v>16</v>
      </c>
      <c r="C1042">
        <v>11</v>
      </c>
      <c r="D1042" t="s">
        <v>17</v>
      </c>
      <c r="E1042">
        <v>2</v>
      </c>
      <c r="F1042" t="s">
        <v>18</v>
      </c>
      <c r="G1042">
        <v>32</v>
      </c>
      <c r="H1042" t="s">
        <v>46</v>
      </c>
      <c r="I1042">
        <v>494</v>
      </c>
      <c r="J1042" t="s">
        <v>38</v>
      </c>
      <c r="K1042">
        <v>1</v>
      </c>
      <c r="L1042" t="s">
        <v>21</v>
      </c>
      <c r="M1042">
        <v>2019</v>
      </c>
      <c r="N1042">
        <v>4084.6219143102198</v>
      </c>
      <c r="O1042">
        <v>5054.7067039387603</v>
      </c>
      <c r="P1042">
        <v>3263.9089056652301</v>
      </c>
    </row>
    <row r="1043" spans="1:16" x14ac:dyDescent="0.2">
      <c r="A1043">
        <v>6</v>
      </c>
      <c r="B1043" t="s">
        <v>16</v>
      </c>
      <c r="C1043">
        <v>11</v>
      </c>
      <c r="D1043" t="s">
        <v>17</v>
      </c>
      <c r="E1043">
        <v>2</v>
      </c>
      <c r="F1043" t="s">
        <v>18</v>
      </c>
      <c r="G1043">
        <v>32</v>
      </c>
      <c r="H1043" t="s">
        <v>46</v>
      </c>
      <c r="I1043">
        <v>494</v>
      </c>
      <c r="J1043" t="s">
        <v>38</v>
      </c>
      <c r="K1043">
        <v>1</v>
      </c>
      <c r="L1043" t="s">
        <v>21</v>
      </c>
      <c r="M1043">
        <v>2020</v>
      </c>
      <c r="N1043">
        <v>4222.0982910332896</v>
      </c>
      <c r="O1043">
        <v>5253.97696367769</v>
      </c>
      <c r="P1043">
        <v>3322.4383819281502</v>
      </c>
    </row>
    <row r="1044" spans="1:16" x14ac:dyDescent="0.2">
      <c r="A1044">
        <v>6</v>
      </c>
      <c r="B1044" t="s">
        <v>16</v>
      </c>
      <c r="C1044">
        <v>11</v>
      </c>
      <c r="D1044" t="s">
        <v>17</v>
      </c>
      <c r="E1044">
        <v>2</v>
      </c>
      <c r="F1044" t="s">
        <v>18</v>
      </c>
      <c r="G1044">
        <v>32</v>
      </c>
      <c r="H1044" t="s">
        <v>46</v>
      </c>
      <c r="I1044">
        <v>494</v>
      </c>
      <c r="J1044" t="s">
        <v>38</v>
      </c>
      <c r="K1044">
        <v>1</v>
      </c>
      <c r="L1044" t="s">
        <v>21</v>
      </c>
      <c r="M1044">
        <v>2021</v>
      </c>
      <c r="N1044">
        <v>4170.5483725036502</v>
      </c>
      <c r="O1044">
        <v>5244.42897110993</v>
      </c>
      <c r="P1044">
        <v>3302.4637771483799</v>
      </c>
    </row>
    <row r="1045" spans="1:16" x14ac:dyDescent="0.2">
      <c r="A1045">
        <v>6</v>
      </c>
      <c r="B1045" t="s">
        <v>16</v>
      </c>
      <c r="C1045">
        <v>11</v>
      </c>
      <c r="D1045" t="s">
        <v>17</v>
      </c>
      <c r="E1045">
        <v>2</v>
      </c>
      <c r="F1045" t="s">
        <v>18</v>
      </c>
      <c r="G1045">
        <v>18</v>
      </c>
      <c r="H1045" t="s">
        <v>34</v>
      </c>
      <c r="I1045">
        <v>1029</v>
      </c>
      <c r="J1045" t="s">
        <v>20</v>
      </c>
      <c r="K1045">
        <v>1</v>
      </c>
      <c r="L1045" t="s">
        <v>21</v>
      </c>
      <c r="M1045">
        <v>2009</v>
      </c>
      <c r="N1045">
        <v>10954.1253224514</v>
      </c>
      <c r="O1045">
        <v>13812.7016134735</v>
      </c>
      <c r="P1045">
        <v>8024.2927702955403</v>
      </c>
    </row>
    <row r="1046" spans="1:16" x14ac:dyDescent="0.2">
      <c r="A1046">
        <v>6</v>
      </c>
      <c r="B1046" t="s">
        <v>16</v>
      </c>
      <c r="C1046">
        <v>11</v>
      </c>
      <c r="D1046" t="s">
        <v>17</v>
      </c>
      <c r="E1046">
        <v>2</v>
      </c>
      <c r="F1046" t="s">
        <v>18</v>
      </c>
      <c r="G1046">
        <v>18</v>
      </c>
      <c r="H1046" t="s">
        <v>34</v>
      </c>
      <c r="I1046">
        <v>1029</v>
      </c>
      <c r="J1046" t="s">
        <v>20</v>
      </c>
      <c r="K1046">
        <v>1</v>
      </c>
      <c r="L1046" t="s">
        <v>21</v>
      </c>
      <c r="M1046">
        <v>2010</v>
      </c>
      <c r="N1046">
        <v>11235.8192042303</v>
      </c>
      <c r="O1046">
        <v>13889.2146776349</v>
      </c>
      <c r="P1046">
        <v>8299.7128942792096</v>
      </c>
    </row>
    <row r="1047" spans="1:16" x14ac:dyDescent="0.2">
      <c r="A1047">
        <v>6</v>
      </c>
      <c r="B1047" t="s">
        <v>16</v>
      </c>
      <c r="C1047">
        <v>11</v>
      </c>
      <c r="D1047" t="s">
        <v>17</v>
      </c>
      <c r="E1047">
        <v>2</v>
      </c>
      <c r="F1047" t="s">
        <v>18</v>
      </c>
      <c r="G1047">
        <v>18</v>
      </c>
      <c r="H1047" t="s">
        <v>34</v>
      </c>
      <c r="I1047">
        <v>1029</v>
      </c>
      <c r="J1047" t="s">
        <v>20</v>
      </c>
      <c r="K1047">
        <v>1</v>
      </c>
      <c r="L1047" t="s">
        <v>21</v>
      </c>
      <c r="M1047">
        <v>2011</v>
      </c>
      <c r="N1047">
        <v>11516.273649545899</v>
      </c>
      <c r="O1047">
        <v>14657.6985710465</v>
      </c>
      <c r="P1047">
        <v>8468.6073025574206</v>
      </c>
    </row>
    <row r="1048" spans="1:16" x14ac:dyDescent="0.2">
      <c r="A1048">
        <v>6</v>
      </c>
      <c r="B1048" t="s">
        <v>16</v>
      </c>
      <c r="C1048">
        <v>11</v>
      </c>
      <c r="D1048" t="s">
        <v>17</v>
      </c>
      <c r="E1048">
        <v>2</v>
      </c>
      <c r="F1048" t="s">
        <v>18</v>
      </c>
      <c r="G1048">
        <v>18</v>
      </c>
      <c r="H1048" t="s">
        <v>34</v>
      </c>
      <c r="I1048">
        <v>1029</v>
      </c>
      <c r="J1048" t="s">
        <v>20</v>
      </c>
      <c r="K1048">
        <v>1</v>
      </c>
      <c r="L1048" t="s">
        <v>21</v>
      </c>
      <c r="M1048">
        <v>2012</v>
      </c>
      <c r="N1048">
        <v>11685.599590518201</v>
      </c>
      <c r="O1048">
        <v>14736.790114386</v>
      </c>
      <c r="P1048">
        <v>8575.4209458240894</v>
      </c>
    </row>
    <row r="1049" spans="1:16" x14ac:dyDescent="0.2">
      <c r="A1049">
        <v>6</v>
      </c>
      <c r="B1049" t="s">
        <v>16</v>
      </c>
      <c r="C1049">
        <v>11</v>
      </c>
      <c r="D1049" t="s">
        <v>17</v>
      </c>
      <c r="E1049">
        <v>2</v>
      </c>
      <c r="F1049" t="s">
        <v>18</v>
      </c>
      <c r="G1049">
        <v>18</v>
      </c>
      <c r="H1049" t="s">
        <v>34</v>
      </c>
      <c r="I1049">
        <v>1029</v>
      </c>
      <c r="J1049" t="s">
        <v>20</v>
      </c>
      <c r="K1049">
        <v>1</v>
      </c>
      <c r="L1049" t="s">
        <v>21</v>
      </c>
      <c r="M1049">
        <v>2013</v>
      </c>
      <c r="N1049">
        <v>11926.301340163</v>
      </c>
      <c r="O1049">
        <v>15034.609465355799</v>
      </c>
      <c r="P1049">
        <v>8446.6037743503202</v>
      </c>
    </row>
    <row r="1050" spans="1:16" x14ac:dyDescent="0.2">
      <c r="A1050">
        <v>6</v>
      </c>
      <c r="B1050" t="s">
        <v>16</v>
      </c>
      <c r="C1050">
        <v>11</v>
      </c>
      <c r="D1050" t="s">
        <v>17</v>
      </c>
      <c r="E1050">
        <v>2</v>
      </c>
      <c r="F1050" t="s">
        <v>18</v>
      </c>
      <c r="G1050">
        <v>18</v>
      </c>
      <c r="H1050" t="s">
        <v>34</v>
      </c>
      <c r="I1050">
        <v>1029</v>
      </c>
      <c r="J1050" t="s">
        <v>20</v>
      </c>
      <c r="K1050">
        <v>1</v>
      </c>
      <c r="L1050" t="s">
        <v>21</v>
      </c>
      <c r="M1050">
        <v>2014</v>
      </c>
      <c r="N1050">
        <v>12315.600415368501</v>
      </c>
      <c r="O1050">
        <v>15949.2811374217</v>
      </c>
      <c r="P1050">
        <v>8645.1247454366294</v>
      </c>
    </row>
    <row r="1051" spans="1:16" x14ac:dyDescent="0.2">
      <c r="A1051">
        <v>6</v>
      </c>
      <c r="B1051" t="s">
        <v>16</v>
      </c>
      <c r="C1051">
        <v>11</v>
      </c>
      <c r="D1051" t="s">
        <v>17</v>
      </c>
      <c r="E1051">
        <v>2</v>
      </c>
      <c r="F1051" t="s">
        <v>18</v>
      </c>
      <c r="G1051">
        <v>18</v>
      </c>
      <c r="H1051" t="s">
        <v>34</v>
      </c>
      <c r="I1051">
        <v>1029</v>
      </c>
      <c r="J1051" t="s">
        <v>20</v>
      </c>
      <c r="K1051">
        <v>1</v>
      </c>
      <c r="L1051" t="s">
        <v>21</v>
      </c>
      <c r="M1051">
        <v>2015</v>
      </c>
      <c r="N1051">
        <v>12900.027884756901</v>
      </c>
      <c r="O1051">
        <v>16690.4760789826</v>
      </c>
      <c r="P1051">
        <v>9567.83385076167</v>
      </c>
    </row>
    <row r="1052" spans="1:16" x14ac:dyDescent="0.2">
      <c r="A1052">
        <v>6</v>
      </c>
      <c r="B1052" t="s">
        <v>16</v>
      </c>
      <c r="C1052">
        <v>11</v>
      </c>
      <c r="D1052" t="s">
        <v>17</v>
      </c>
      <c r="E1052">
        <v>2</v>
      </c>
      <c r="F1052" t="s">
        <v>18</v>
      </c>
      <c r="G1052">
        <v>18</v>
      </c>
      <c r="H1052" t="s">
        <v>34</v>
      </c>
      <c r="I1052">
        <v>1029</v>
      </c>
      <c r="J1052" t="s">
        <v>20</v>
      </c>
      <c r="K1052">
        <v>1</v>
      </c>
      <c r="L1052" t="s">
        <v>21</v>
      </c>
      <c r="M1052">
        <v>2016</v>
      </c>
      <c r="N1052">
        <v>13547.0739962566</v>
      </c>
      <c r="O1052">
        <v>17731.459015057299</v>
      </c>
      <c r="P1052">
        <v>9653.9336663802605</v>
      </c>
    </row>
    <row r="1053" spans="1:16" x14ac:dyDescent="0.2">
      <c r="A1053">
        <v>6</v>
      </c>
      <c r="B1053" t="s">
        <v>16</v>
      </c>
      <c r="C1053">
        <v>11</v>
      </c>
      <c r="D1053" t="s">
        <v>17</v>
      </c>
      <c r="E1053">
        <v>2</v>
      </c>
      <c r="F1053" t="s">
        <v>18</v>
      </c>
      <c r="G1053">
        <v>18</v>
      </c>
      <c r="H1053" t="s">
        <v>34</v>
      </c>
      <c r="I1053">
        <v>1029</v>
      </c>
      <c r="J1053" t="s">
        <v>20</v>
      </c>
      <c r="K1053">
        <v>1</v>
      </c>
      <c r="L1053" t="s">
        <v>21</v>
      </c>
      <c r="M1053">
        <v>2017</v>
      </c>
      <c r="N1053">
        <v>14464.147044572101</v>
      </c>
      <c r="O1053">
        <v>18935.163719522101</v>
      </c>
      <c r="P1053">
        <v>10244.094015299899</v>
      </c>
    </row>
    <row r="1054" spans="1:16" x14ac:dyDescent="0.2">
      <c r="A1054">
        <v>6</v>
      </c>
      <c r="B1054" t="s">
        <v>16</v>
      </c>
      <c r="C1054">
        <v>11</v>
      </c>
      <c r="D1054" t="s">
        <v>17</v>
      </c>
      <c r="E1054">
        <v>2</v>
      </c>
      <c r="F1054" t="s">
        <v>18</v>
      </c>
      <c r="G1054">
        <v>18</v>
      </c>
      <c r="H1054" t="s">
        <v>34</v>
      </c>
      <c r="I1054">
        <v>1029</v>
      </c>
      <c r="J1054" t="s">
        <v>20</v>
      </c>
      <c r="K1054">
        <v>1</v>
      </c>
      <c r="L1054" t="s">
        <v>21</v>
      </c>
      <c r="M1054">
        <v>2018</v>
      </c>
      <c r="N1054">
        <v>15466.252408529899</v>
      </c>
      <c r="O1054">
        <v>19987.5800138388</v>
      </c>
      <c r="P1054">
        <v>10991.3692393941</v>
      </c>
    </row>
    <row r="1055" spans="1:16" x14ac:dyDescent="0.2">
      <c r="A1055">
        <v>6</v>
      </c>
      <c r="B1055" t="s">
        <v>16</v>
      </c>
      <c r="C1055">
        <v>11</v>
      </c>
      <c r="D1055" t="s">
        <v>17</v>
      </c>
      <c r="E1055">
        <v>2</v>
      </c>
      <c r="F1055" t="s">
        <v>18</v>
      </c>
      <c r="G1055">
        <v>18</v>
      </c>
      <c r="H1055" t="s">
        <v>34</v>
      </c>
      <c r="I1055">
        <v>1029</v>
      </c>
      <c r="J1055" t="s">
        <v>20</v>
      </c>
      <c r="K1055">
        <v>1</v>
      </c>
      <c r="L1055" t="s">
        <v>21</v>
      </c>
      <c r="M1055">
        <v>2019</v>
      </c>
      <c r="N1055">
        <v>16526.541943682299</v>
      </c>
      <c r="O1055">
        <v>21956.1304965653</v>
      </c>
      <c r="P1055">
        <v>11693.130017719401</v>
      </c>
    </row>
    <row r="1056" spans="1:16" x14ac:dyDescent="0.2">
      <c r="A1056">
        <v>6</v>
      </c>
      <c r="B1056" t="s">
        <v>16</v>
      </c>
      <c r="C1056">
        <v>11</v>
      </c>
      <c r="D1056" t="s">
        <v>17</v>
      </c>
      <c r="E1056">
        <v>2</v>
      </c>
      <c r="F1056" t="s">
        <v>18</v>
      </c>
      <c r="G1056">
        <v>18</v>
      </c>
      <c r="H1056" t="s">
        <v>34</v>
      </c>
      <c r="I1056">
        <v>1029</v>
      </c>
      <c r="J1056" t="s">
        <v>20</v>
      </c>
      <c r="K1056">
        <v>1</v>
      </c>
      <c r="L1056" t="s">
        <v>21</v>
      </c>
      <c r="M1056">
        <v>2020</v>
      </c>
      <c r="N1056">
        <v>17379.104531769</v>
      </c>
      <c r="O1056">
        <v>23040.8152044134</v>
      </c>
      <c r="P1056">
        <v>12166.021964785999</v>
      </c>
    </row>
    <row r="1057" spans="1:16" x14ac:dyDescent="0.2">
      <c r="A1057">
        <v>6</v>
      </c>
      <c r="B1057" t="s">
        <v>16</v>
      </c>
      <c r="C1057">
        <v>11</v>
      </c>
      <c r="D1057" t="s">
        <v>17</v>
      </c>
      <c r="E1057">
        <v>2</v>
      </c>
      <c r="F1057" t="s">
        <v>18</v>
      </c>
      <c r="G1057">
        <v>18</v>
      </c>
      <c r="H1057" t="s">
        <v>34</v>
      </c>
      <c r="I1057">
        <v>1029</v>
      </c>
      <c r="J1057" t="s">
        <v>20</v>
      </c>
      <c r="K1057">
        <v>1</v>
      </c>
      <c r="L1057" t="s">
        <v>21</v>
      </c>
      <c r="M1057">
        <v>2021</v>
      </c>
      <c r="N1057">
        <v>18317.301281979398</v>
      </c>
      <c r="O1057">
        <v>24505.725163224299</v>
      </c>
      <c r="P1057">
        <v>12856.6993720594</v>
      </c>
    </row>
    <row r="1058" spans="1:16" x14ac:dyDescent="0.2">
      <c r="A1058">
        <v>6</v>
      </c>
      <c r="B1058" t="s">
        <v>16</v>
      </c>
      <c r="C1058">
        <v>11</v>
      </c>
      <c r="D1058" t="s">
        <v>17</v>
      </c>
      <c r="E1058">
        <v>2</v>
      </c>
      <c r="F1058" t="s">
        <v>18</v>
      </c>
      <c r="G1058">
        <v>19</v>
      </c>
      <c r="H1058" t="s">
        <v>35</v>
      </c>
      <c r="I1058">
        <v>1029</v>
      </c>
      <c r="J1058" t="s">
        <v>20</v>
      </c>
      <c r="K1058">
        <v>1</v>
      </c>
      <c r="L1058" t="s">
        <v>21</v>
      </c>
      <c r="M1058">
        <v>1990</v>
      </c>
      <c r="N1058">
        <v>4130.0285985953897</v>
      </c>
      <c r="O1058">
        <v>5310.9958581556602</v>
      </c>
      <c r="P1058">
        <v>2857.9042931148601</v>
      </c>
    </row>
    <row r="1059" spans="1:16" x14ac:dyDescent="0.2">
      <c r="A1059">
        <v>6</v>
      </c>
      <c r="B1059" t="s">
        <v>16</v>
      </c>
      <c r="C1059">
        <v>11</v>
      </c>
      <c r="D1059" t="s">
        <v>17</v>
      </c>
      <c r="E1059">
        <v>2</v>
      </c>
      <c r="F1059" t="s">
        <v>18</v>
      </c>
      <c r="G1059">
        <v>19</v>
      </c>
      <c r="H1059" t="s">
        <v>35</v>
      </c>
      <c r="I1059">
        <v>1029</v>
      </c>
      <c r="J1059" t="s">
        <v>20</v>
      </c>
      <c r="K1059">
        <v>1</v>
      </c>
      <c r="L1059" t="s">
        <v>21</v>
      </c>
      <c r="M1059">
        <v>1991</v>
      </c>
      <c r="N1059">
        <v>4407.0223627859496</v>
      </c>
      <c r="O1059">
        <v>5536.2787161313499</v>
      </c>
      <c r="P1059">
        <v>3139.9098408510199</v>
      </c>
    </row>
    <row r="1060" spans="1:16" x14ac:dyDescent="0.2">
      <c r="A1060">
        <v>6</v>
      </c>
      <c r="B1060" t="s">
        <v>16</v>
      </c>
      <c r="C1060">
        <v>11</v>
      </c>
      <c r="D1060" t="s">
        <v>17</v>
      </c>
      <c r="E1060">
        <v>2</v>
      </c>
      <c r="F1060" t="s">
        <v>18</v>
      </c>
      <c r="G1060">
        <v>19</v>
      </c>
      <c r="H1060" t="s">
        <v>35</v>
      </c>
      <c r="I1060">
        <v>1029</v>
      </c>
      <c r="J1060" t="s">
        <v>20</v>
      </c>
      <c r="K1060">
        <v>1</v>
      </c>
      <c r="L1060" t="s">
        <v>21</v>
      </c>
      <c r="M1060">
        <v>1992</v>
      </c>
      <c r="N1060">
        <v>4695.1451863439297</v>
      </c>
      <c r="O1060">
        <v>5822.0503808613203</v>
      </c>
      <c r="P1060">
        <v>3393.9104396553198</v>
      </c>
    </row>
    <row r="1061" spans="1:16" x14ac:dyDescent="0.2">
      <c r="A1061">
        <v>6</v>
      </c>
      <c r="B1061" t="s">
        <v>16</v>
      </c>
      <c r="C1061">
        <v>11</v>
      </c>
      <c r="D1061" t="s">
        <v>17</v>
      </c>
      <c r="E1061">
        <v>2</v>
      </c>
      <c r="F1061" t="s">
        <v>18</v>
      </c>
      <c r="G1061">
        <v>19</v>
      </c>
      <c r="H1061" t="s">
        <v>35</v>
      </c>
      <c r="I1061">
        <v>1029</v>
      </c>
      <c r="J1061" t="s">
        <v>20</v>
      </c>
      <c r="K1061">
        <v>1</v>
      </c>
      <c r="L1061" t="s">
        <v>21</v>
      </c>
      <c r="M1061">
        <v>1993</v>
      </c>
      <c r="N1061">
        <v>5014.4150334579499</v>
      </c>
      <c r="O1061">
        <v>6151.4206406589901</v>
      </c>
      <c r="P1061">
        <v>3661.7008295105402</v>
      </c>
    </row>
    <row r="1062" spans="1:16" x14ac:dyDescent="0.2">
      <c r="A1062">
        <v>6</v>
      </c>
      <c r="B1062" t="s">
        <v>16</v>
      </c>
      <c r="C1062">
        <v>11</v>
      </c>
      <c r="D1062" t="s">
        <v>17</v>
      </c>
      <c r="E1062">
        <v>2</v>
      </c>
      <c r="F1062" t="s">
        <v>18</v>
      </c>
      <c r="G1062">
        <v>19</v>
      </c>
      <c r="H1062" t="s">
        <v>35</v>
      </c>
      <c r="I1062">
        <v>1029</v>
      </c>
      <c r="J1062" t="s">
        <v>20</v>
      </c>
      <c r="K1062">
        <v>1</v>
      </c>
      <c r="L1062" t="s">
        <v>21</v>
      </c>
      <c r="M1062">
        <v>1994</v>
      </c>
      <c r="N1062">
        <v>5326.88069680034</v>
      </c>
      <c r="O1062">
        <v>6605.1274709045601</v>
      </c>
      <c r="P1062">
        <v>3859.8149930912</v>
      </c>
    </row>
    <row r="1063" spans="1:16" x14ac:dyDescent="0.2">
      <c r="A1063">
        <v>6</v>
      </c>
      <c r="B1063" t="s">
        <v>16</v>
      </c>
      <c r="C1063">
        <v>11</v>
      </c>
      <c r="D1063" t="s">
        <v>17</v>
      </c>
      <c r="E1063">
        <v>2</v>
      </c>
      <c r="F1063" t="s">
        <v>18</v>
      </c>
      <c r="G1063">
        <v>19</v>
      </c>
      <c r="H1063" t="s">
        <v>35</v>
      </c>
      <c r="I1063">
        <v>1029</v>
      </c>
      <c r="J1063" t="s">
        <v>20</v>
      </c>
      <c r="K1063">
        <v>1</v>
      </c>
      <c r="L1063" t="s">
        <v>21</v>
      </c>
      <c r="M1063">
        <v>1995</v>
      </c>
      <c r="N1063">
        <v>5636.5127025161401</v>
      </c>
      <c r="O1063">
        <v>7054.9021331311696</v>
      </c>
      <c r="P1063">
        <v>4123.0021046661304</v>
      </c>
    </row>
    <row r="1064" spans="1:16" x14ac:dyDescent="0.2">
      <c r="A1064">
        <v>6</v>
      </c>
      <c r="B1064" t="s">
        <v>16</v>
      </c>
      <c r="C1064">
        <v>11</v>
      </c>
      <c r="D1064" t="s">
        <v>17</v>
      </c>
      <c r="E1064">
        <v>2</v>
      </c>
      <c r="F1064" t="s">
        <v>18</v>
      </c>
      <c r="G1064">
        <v>19</v>
      </c>
      <c r="H1064" t="s">
        <v>35</v>
      </c>
      <c r="I1064">
        <v>1029</v>
      </c>
      <c r="J1064" t="s">
        <v>20</v>
      </c>
      <c r="K1064">
        <v>1</v>
      </c>
      <c r="L1064" t="s">
        <v>21</v>
      </c>
      <c r="M1064">
        <v>1996</v>
      </c>
      <c r="N1064">
        <v>5925.0464782111903</v>
      </c>
      <c r="O1064">
        <v>7361.44253289068</v>
      </c>
      <c r="P1064">
        <v>4406.6127307644001</v>
      </c>
    </row>
    <row r="1065" spans="1:16" x14ac:dyDescent="0.2">
      <c r="A1065">
        <v>6</v>
      </c>
      <c r="B1065" t="s">
        <v>16</v>
      </c>
      <c r="C1065">
        <v>11</v>
      </c>
      <c r="D1065" t="s">
        <v>17</v>
      </c>
      <c r="E1065">
        <v>2</v>
      </c>
      <c r="F1065" t="s">
        <v>18</v>
      </c>
      <c r="G1065">
        <v>19</v>
      </c>
      <c r="H1065" t="s">
        <v>35</v>
      </c>
      <c r="I1065">
        <v>1029</v>
      </c>
      <c r="J1065" t="s">
        <v>20</v>
      </c>
      <c r="K1065">
        <v>1</v>
      </c>
      <c r="L1065" t="s">
        <v>21</v>
      </c>
      <c r="M1065">
        <v>1997</v>
      </c>
      <c r="N1065">
        <v>6271.5730380997502</v>
      </c>
      <c r="O1065">
        <v>7736.2918056293202</v>
      </c>
      <c r="P1065">
        <v>4645.2522214948904</v>
      </c>
    </row>
    <row r="1066" spans="1:16" x14ac:dyDescent="0.2">
      <c r="A1066">
        <v>6</v>
      </c>
      <c r="B1066" t="s">
        <v>16</v>
      </c>
      <c r="C1066">
        <v>11</v>
      </c>
      <c r="D1066" t="s">
        <v>17</v>
      </c>
      <c r="E1066">
        <v>2</v>
      </c>
      <c r="F1066" t="s">
        <v>18</v>
      </c>
      <c r="G1066">
        <v>19</v>
      </c>
      <c r="H1066" t="s">
        <v>35</v>
      </c>
      <c r="I1066">
        <v>1029</v>
      </c>
      <c r="J1066" t="s">
        <v>20</v>
      </c>
      <c r="K1066">
        <v>1</v>
      </c>
      <c r="L1066" t="s">
        <v>21</v>
      </c>
      <c r="M1066">
        <v>1998</v>
      </c>
      <c r="N1066">
        <v>6637.8261322216104</v>
      </c>
      <c r="O1066">
        <v>8147.9578988329404</v>
      </c>
      <c r="P1066">
        <v>4927.4267533275497</v>
      </c>
    </row>
    <row r="1067" spans="1:16" x14ac:dyDescent="0.2">
      <c r="A1067">
        <v>6</v>
      </c>
      <c r="B1067" t="s">
        <v>16</v>
      </c>
      <c r="C1067">
        <v>11</v>
      </c>
      <c r="D1067" t="s">
        <v>17</v>
      </c>
      <c r="E1067">
        <v>2</v>
      </c>
      <c r="F1067" t="s">
        <v>18</v>
      </c>
      <c r="G1067">
        <v>19</v>
      </c>
      <c r="H1067" t="s">
        <v>35</v>
      </c>
      <c r="I1067">
        <v>1029</v>
      </c>
      <c r="J1067" t="s">
        <v>20</v>
      </c>
      <c r="K1067">
        <v>1</v>
      </c>
      <c r="L1067" t="s">
        <v>21</v>
      </c>
      <c r="M1067">
        <v>1999</v>
      </c>
      <c r="N1067">
        <v>7038.79444089342</v>
      </c>
      <c r="O1067">
        <v>8656.4899958235492</v>
      </c>
      <c r="P1067">
        <v>5272.0190028768302</v>
      </c>
    </row>
    <row r="1068" spans="1:16" x14ac:dyDescent="0.2">
      <c r="A1068">
        <v>6</v>
      </c>
      <c r="B1068" t="s">
        <v>16</v>
      </c>
      <c r="C1068">
        <v>11</v>
      </c>
      <c r="D1068" t="s">
        <v>17</v>
      </c>
      <c r="E1068">
        <v>2</v>
      </c>
      <c r="F1068" t="s">
        <v>18</v>
      </c>
      <c r="G1068">
        <v>19</v>
      </c>
      <c r="H1068" t="s">
        <v>35</v>
      </c>
      <c r="I1068">
        <v>1029</v>
      </c>
      <c r="J1068" t="s">
        <v>20</v>
      </c>
      <c r="K1068">
        <v>1</v>
      </c>
      <c r="L1068" t="s">
        <v>21</v>
      </c>
      <c r="M1068">
        <v>2000</v>
      </c>
      <c r="N1068">
        <v>7449.2095512762398</v>
      </c>
      <c r="O1068">
        <v>9362.1933085401397</v>
      </c>
      <c r="P1068">
        <v>5576.2225193089598</v>
      </c>
    </row>
    <row r="1069" spans="1:16" x14ac:dyDescent="0.2">
      <c r="A1069">
        <v>6</v>
      </c>
      <c r="B1069" t="s">
        <v>16</v>
      </c>
      <c r="C1069">
        <v>11</v>
      </c>
      <c r="D1069" t="s">
        <v>17</v>
      </c>
      <c r="E1069">
        <v>2</v>
      </c>
      <c r="F1069" t="s">
        <v>18</v>
      </c>
      <c r="G1069">
        <v>19</v>
      </c>
      <c r="H1069" t="s">
        <v>35</v>
      </c>
      <c r="I1069">
        <v>1029</v>
      </c>
      <c r="J1069" t="s">
        <v>20</v>
      </c>
      <c r="K1069">
        <v>1</v>
      </c>
      <c r="L1069" t="s">
        <v>21</v>
      </c>
      <c r="M1069">
        <v>2001</v>
      </c>
      <c r="N1069">
        <v>7799.5862005283798</v>
      </c>
      <c r="O1069">
        <v>9531.6466791575604</v>
      </c>
      <c r="P1069">
        <v>5885.3130244163403</v>
      </c>
    </row>
    <row r="1070" spans="1:16" x14ac:dyDescent="0.2">
      <c r="A1070">
        <v>6</v>
      </c>
      <c r="B1070" t="s">
        <v>16</v>
      </c>
      <c r="C1070">
        <v>11</v>
      </c>
      <c r="D1070" t="s">
        <v>17</v>
      </c>
      <c r="E1070">
        <v>2</v>
      </c>
      <c r="F1070" t="s">
        <v>18</v>
      </c>
      <c r="G1070">
        <v>19</v>
      </c>
      <c r="H1070" t="s">
        <v>35</v>
      </c>
      <c r="I1070">
        <v>1029</v>
      </c>
      <c r="J1070" t="s">
        <v>20</v>
      </c>
      <c r="K1070">
        <v>1</v>
      </c>
      <c r="L1070" t="s">
        <v>21</v>
      </c>
      <c r="M1070">
        <v>2002</v>
      </c>
      <c r="N1070">
        <v>8068.9521722689597</v>
      </c>
      <c r="O1070">
        <v>9918.0163849235996</v>
      </c>
      <c r="P1070">
        <v>6067.59606630301</v>
      </c>
    </row>
    <row r="1071" spans="1:16" x14ac:dyDescent="0.2">
      <c r="A1071">
        <v>6</v>
      </c>
      <c r="B1071" t="s">
        <v>16</v>
      </c>
      <c r="C1071">
        <v>11</v>
      </c>
      <c r="D1071" t="s">
        <v>17</v>
      </c>
      <c r="E1071">
        <v>2</v>
      </c>
      <c r="F1071" t="s">
        <v>18</v>
      </c>
      <c r="G1071">
        <v>19</v>
      </c>
      <c r="H1071" t="s">
        <v>35</v>
      </c>
      <c r="I1071">
        <v>1029</v>
      </c>
      <c r="J1071" t="s">
        <v>20</v>
      </c>
      <c r="K1071">
        <v>1</v>
      </c>
      <c r="L1071" t="s">
        <v>21</v>
      </c>
      <c r="M1071">
        <v>2003</v>
      </c>
      <c r="N1071">
        <v>8282.8083255622096</v>
      </c>
      <c r="O1071">
        <v>10406.1734253166</v>
      </c>
      <c r="P1071">
        <v>6161.5870255293203</v>
      </c>
    </row>
    <row r="1072" spans="1:16" x14ac:dyDescent="0.2">
      <c r="A1072">
        <v>6</v>
      </c>
      <c r="B1072" t="s">
        <v>16</v>
      </c>
      <c r="C1072">
        <v>11</v>
      </c>
      <c r="D1072" t="s">
        <v>17</v>
      </c>
      <c r="E1072">
        <v>2</v>
      </c>
      <c r="F1072" t="s">
        <v>18</v>
      </c>
      <c r="G1072">
        <v>19</v>
      </c>
      <c r="H1072" t="s">
        <v>35</v>
      </c>
      <c r="I1072">
        <v>1029</v>
      </c>
      <c r="J1072" t="s">
        <v>20</v>
      </c>
      <c r="K1072">
        <v>1</v>
      </c>
      <c r="L1072" t="s">
        <v>21</v>
      </c>
      <c r="M1072">
        <v>2004</v>
      </c>
      <c r="N1072">
        <v>8397.9828662232103</v>
      </c>
      <c r="O1072">
        <v>10413.208768689999</v>
      </c>
      <c r="P1072">
        <v>6336.8430456364604</v>
      </c>
    </row>
    <row r="1073" spans="1:16" x14ac:dyDescent="0.2">
      <c r="A1073">
        <v>6</v>
      </c>
      <c r="B1073" t="s">
        <v>16</v>
      </c>
      <c r="C1073">
        <v>11</v>
      </c>
      <c r="D1073" t="s">
        <v>17</v>
      </c>
      <c r="E1073">
        <v>2</v>
      </c>
      <c r="F1073" t="s">
        <v>18</v>
      </c>
      <c r="G1073">
        <v>19</v>
      </c>
      <c r="H1073" t="s">
        <v>35</v>
      </c>
      <c r="I1073">
        <v>1029</v>
      </c>
      <c r="J1073" t="s">
        <v>20</v>
      </c>
      <c r="K1073">
        <v>1</v>
      </c>
      <c r="L1073" t="s">
        <v>21</v>
      </c>
      <c r="M1073">
        <v>2005</v>
      </c>
      <c r="N1073">
        <v>8429.4389226737694</v>
      </c>
      <c r="O1073">
        <v>10409.197397628101</v>
      </c>
      <c r="P1073">
        <v>6328.7897601725399</v>
      </c>
    </row>
    <row r="1074" spans="1:16" x14ac:dyDescent="0.2">
      <c r="A1074">
        <v>6</v>
      </c>
      <c r="B1074" t="s">
        <v>16</v>
      </c>
      <c r="C1074">
        <v>11</v>
      </c>
      <c r="D1074" t="s">
        <v>17</v>
      </c>
      <c r="E1074">
        <v>2</v>
      </c>
      <c r="F1074" t="s">
        <v>18</v>
      </c>
      <c r="G1074">
        <v>19</v>
      </c>
      <c r="H1074" t="s">
        <v>35</v>
      </c>
      <c r="I1074">
        <v>1029</v>
      </c>
      <c r="J1074" t="s">
        <v>20</v>
      </c>
      <c r="K1074">
        <v>1</v>
      </c>
      <c r="L1074" t="s">
        <v>21</v>
      </c>
      <c r="M1074">
        <v>2006</v>
      </c>
      <c r="N1074">
        <v>8718.4018893436696</v>
      </c>
      <c r="O1074">
        <v>10723.6347654202</v>
      </c>
      <c r="P1074">
        <v>6582.2382386382596</v>
      </c>
    </row>
    <row r="1075" spans="1:16" x14ac:dyDescent="0.2">
      <c r="A1075">
        <v>6</v>
      </c>
      <c r="B1075" t="s">
        <v>16</v>
      </c>
      <c r="C1075">
        <v>11</v>
      </c>
      <c r="D1075" t="s">
        <v>17</v>
      </c>
      <c r="E1075">
        <v>2</v>
      </c>
      <c r="F1075" t="s">
        <v>18</v>
      </c>
      <c r="G1075">
        <v>19</v>
      </c>
      <c r="H1075" t="s">
        <v>35</v>
      </c>
      <c r="I1075">
        <v>1029</v>
      </c>
      <c r="J1075" t="s">
        <v>20</v>
      </c>
      <c r="K1075">
        <v>1</v>
      </c>
      <c r="L1075" t="s">
        <v>21</v>
      </c>
      <c r="M1075">
        <v>2007</v>
      </c>
      <c r="N1075">
        <v>8873.6062751330792</v>
      </c>
      <c r="O1075">
        <v>10872.2461344848</v>
      </c>
      <c r="P1075">
        <v>6541.3542413043697</v>
      </c>
    </row>
    <row r="1076" spans="1:16" x14ac:dyDescent="0.2">
      <c r="A1076">
        <v>6</v>
      </c>
      <c r="B1076" t="s">
        <v>16</v>
      </c>
      <c r="C1076">
        <v>11</v>
      </c>
      <c r="D1076" t="s">
        <v>17</v>
      </c>
      <c r="E1076">
        <v>2</v>
      </c>
      <c r="F1076" t="s">
        <v>18</v>
      </c>
      <c r="G1076">
        <v>19</v>
      </c>
      <c r="H1076" t="s">
        <v>35</v>
      </c>
      <c r="I1076">
        <v>1029</v>
      </c>
      <c r="J1076" t="s">
        <v>20</v>
      </c>
      <c r="K1076">
        <v>1</v>
      </c>
      <c r="L1076" t="s">
        <v>21</v>
      </c>
      <c r="M1076">
        <v>2008</v>
      </c>
      <c r="N1076">
        <v>9076.6762762193393</v>
      </c>
      <c r="O1076">
        <v>11410.699603740601</v>
      </c>
      <c r="P1076">
        <v>6752.7008677342701</v>
      </c>
    </row>
    <row r="1077" spans="1:16" x14ac:dyDescent="0.2">
      <c r="A1077">
        <v>6</v>
      </c>
      <c r="B1077" t="s">
        <v>16</v>
      </c>
      <c r="C1077">
        <v>11</v>
      </c>
      <c r="D1077" t="s">
        <v>17</v>
      </c>
      <c r="E1077">
        <v>2</v>
      </c>
      <c r="F1077" t="s">
        <v>18</v>
      </c>
      <c r="G1077">
        <v>19</v>
      </c>
      <c r="H1077" t="s">
        <v>35</v>
      </c>
      <c r="I1077">
        <v>1029</v>
      </c>
      <c r="J1077" t="s">
        <v>20</v>
      </c>
      <c r="K1077">
        <v>1</v>
      </c>
      <c r="L1077" t="s">
        <v>21</v>
      </c>
      <c r="M1077">
        <v>2009</v>
      </c>
      <c r="N1077">
        <v>9323.1573279684308</v>
      </c>
      <c r="O1077">
        <v>11789.639343781901</v>
      </c>
      <c r="P1077">
        <v>6991.8666780664898</v>
      </c>
    </row>
    <row r="1078" spans="1:16" x14ac:dyDescent="0.2">
      <c r="A1078">
        <v>6</v>
      </c>
      <c r="B1078" t="s">
        <v>16</v>
      </c>
      <c r="C1078">
        <v>11</v>
      </c>
      <c r="D1078" t="s">
        <v>17</v>
      </c>
      <c r="E1078">
        <v>2</v>
      </c>
      <c r="F1078" t="s">
        <v>18</v>
      </c>
      <c r="G1078">
        <v>19</v>
      </c>
      <c r="H1078" t="s">
        <v>35</v>
      </c>
      <c r="I1078">
        <v>1029</v>
      </c>
      <c r="J1078" t="s">
        <v>20</v>
      </c>
      <c r="K1078">
        <v>1</v>
      </c>
      <c r="L1078" t="s">
        <v>21</v>
      </c>
      <c r="M1078">
        <v>2010</v>
      </c>
      <c r="N1078">
        <v>9615.5519804446394</v>
      </c>
      <c r="O1078">
        <v>11876.888470558801</v>
      </c>
      <c r="P1078">
        <v>7140.6159441416303</v>
      </c>
    </row>
    <row r="1079" spans="1:16" x14ac:dyDescent="0.2">
      <c r="A1079">
        <v>6</v>
      </c>
      <c r="B1079" t="s">
        <v>16</v>
      </c>
      <c r="C1079">
        <v>11</v>
      </c>
      <c r="D1079" t="s">
        <v>17</v>
      </c>
      <c r="E1079">
        <v>2</v>
      </c>
      <c r="F1079" t="s">
        <v>18</v>
      </c>
      <c r="G1079">
        <v>19</v>
      </c>
      <c r="H1079" t="s">
        <v>35</v>
      </c>
      <c r="I1079">
        <v>1029</v>
      </c>
      <c r="J1079" t="s">
        <v>20</v>
      </c>
      <c r="K1079">
        <v>1</v>
      </c>
      <c r="L1079" t="s">
        <v>21</v>
      </c>
      <c r="M1079">
        <v>2011</v>
      </c>
      <c r="N1079">
        <v>9858.3006356227907</v>
      </c>
      <c r="O1079">
        <v>12297.507296021</v>
      </c>
      <c r="P1079">
        <v>7319.4692168081401</v>
      </c>
    </row>
    <row r="1080" spans="1:16" x14ac:dyDescent="0.2">
      <c r="A1080">
        <v>6</v>
      </c>
      <c r="B1080" t="s">
        <v>16</v>
      </c>
      <c r="C1080">
        <v>11</v>
      </c>
      <c r="D1080" t="s">
        <v>17</v>
      </c>
      <c r="E1080">
        <v>2</v>
      </c>
      <c r="F1080" t="s">
        <v>18</v>
      </c>
      <c r="G1080">
        <v>19</v>
      </c>
      <c r="H1080" t="s">
        <v>35</v>
      </c>
      <c r="I1080">
        <v>1029</v>
      </c>
      <c r="J1080" t="s">
        <v>20</v>
      </c>
      <c r="K1080">
        <v>1</v>
      </c>
      <c r="L1080" t="s">
        <v>21</v>
      </c>
      <c r="M1080">
        <v>2012</v>
      </c>
      <c r="N1080">
        <v>9978.3703237500395</v>
      </c>
      <c r="O1080">
        <v>12503.380706681501</v>
      </c>
      <c r="P1080">
        <v>7434.8792931153603</v>
      </c>
    </row>
    <row r="1081" spans="1:16" x14ac:dyDescent="0.2">
      <c r="A1081">
        <v>6</v>
      </c>
      <c r="B1081" t="s">
        <v>16</v>
      </c>
      <c r="C1081">
        <v>11</v>
      </c>
      <c r="D1081" t="s">
        <v>17</v>
      </c>
      <c r="E1081">
        <v>2</v>
      </c>
      <c r="F1081" t="s">
        <v>18</v>
      </c>
      <c r="G1081">
        <v>19</v>
      </c>
      <c r="H1081" t="s">
        <v>35</v>
      </c>
      <c r="I1081">
        <v>1029</v>
      </c>
      <c r="J1081" t="s">
        <v>20</v>
      </c>
      <c r="K1081">
        <v>1</v>
      </c>
      <c r="L1081" t="s">
        <v>21</v>
      </c>
      <c r="M1081">
        <v>2013</v>
      </c>
      <c r="N1081">
        <v>10111.6609998165</v>
      </c>
      <c r="O1081">
        <v>12652.1243475839</v>
      </c>
      <c r="P1081">
        <v>7316.3173711659801</v>
      </c>
    </row>
    <row r="1082" spans="1:16" x14ac:dyDescent="0.2">
      <c r="A1082">
        <v>6</v>
      </c>
      <c r="B1082" t="s">
        <v>16</v>
      </c>
      <c r="C1082">
        <v>11</v>
      </c>
      <c r="D1082" t="s">
        <v>17</v>
      </c>
      <c r="E1082">
        <v>2</v>
      </c>
      <c r="F1082" t="s">
        <v>18</v>
      </c>
      <c r="G1082">
        <v>19</v>
      </c>
      <c r="H1082" t="s">
        <v>35</v>
      </c>
      <c r="I1082">
        <v>1029</v>
      </c>
      <c r="J1082" t="s">
        <v>20</v>
      </c>
      <c r="K1082">
        <v>1</v>
      </c>
      <c r="L1082" t="s">
        <v>21</v>
      </c>
      <c r="M1082">
        <v>2014</v>
      </c>
      <c r="N1082">
        <v>10309.1440863588</v>
      </c>
      <c r="O1082">
        <v>13109.501485893201</v>
      </c>
      <c r="P1082">
        <v>7427.2555057011296</v>
      </c>
    </row>
    <row r="1083" spans="1:16" x14ac:dyDescent="0.2">
      <c r="A1083">
        <v>6</v>
      </c>
      <c r="B1083" t="s">
        <v>16</v>
      </c>
      <c r="C1083">
        <v>11</v>
      </c>
      <c r="D1083" t="s">
        <v>17</v>
      </c>
      <c r="E1083">
        <v>2</v>
      </c>
      <c r="F1083" t="s">
        <v>18</v>
      </c>
      <c r="G1083">
        <v>19</v>
      </c>
      <c r="H1083" t="s">
        <v>35</v>
      </c>
      <c r="I1083">
        <v>1029</v>
      </c>
      <c r="J1083" t="s">
        <v>20</v>
      </c>
      <c r="K1083">
        <v>1</v>
      </c>
      <c r="L1083" t="s">
        <v>21</v>
      </c>
      <c r="M1083">
        <v>2015</v>
      </c>
      <c r="N1083">
        <v>10548.7663880447</v>
      </c>
      <c r="O1083">
        <v>13347.297724038801</v>
      </c>
      <c r="P1083">
        <v>7827.7982198853697</v>
      </c>
    </row>
    <row r="1084" spans="1:16" x14ac:dyDescent="0.2">
      <c r="A1084">
        <v>6</v>
      </c>
      <c r="B1084" t="s">
        <v>16</v>
      </c>
      <c r="C1084">
        <v>11</v>
      </c>
      <c r="D1084" t="s">
        <v>17</v>
      </c>
      <c r="E1084">
        <v>2</v>
      </c>
      <c r="F1084" t="s">
        <v>18</v>
      </c>
      <c r="G1084">
        <v>19</v>
      </c>
      <c r="H1084" t="s">
        <v>35</v>
      </c>
      <c r="I1084">
        <v>1029</v>
      </c>
      <c r="J1084" t="s">
        <v>20</v>
      </c>
      <c r="K1084">
        <v>1</v>
      </c>
      <c r="L1084" t="s">
        <v>21</v>
      </c>
      <c r="M1084">
        <v>2016</v>
      </c>
      <c r="N1084">
        <v>10897.439349439899</v>
      </c>
      <c r="O1084">
        <v>14049.9833612721</v>
      </c>
      <c r="P1084">
        <v>7790.4188081960601</v>
      </c>
    </row>
    <row r="1085" spans="1:16" x14ac:dyDescent="0.2">
      <c r="A1085">
        <v>6</v>
      </c>
      <c r="B1085" t="s">
        <v>16</v>
      </c>
      <c r="C1085">
        <v>11</v>
      </c>
      <c r="D1085" t="s">
        <v>17</v>
      </c>
      <c r="E1085">
        <v>2</v>
      </c>
      <c r="F1085" t="s">
        <v>18</v>
      </c>
      <c r="G1085">
        <v>19</v>
      </c>
      <c r="H1085" t="s">
        <v>35</v>
      </c>
      <c r="I1085">
        <v>1029</v>
      </c>
      <c r="J1085" t="s">
        <v>20</v>
      </c>
      <c r="K1085">
        <v>1</v>
      </c>
      <c r="L1085" t="s">
        <v>21</v>
      </c>
      <c r="M1085">
        <v>2017</v>
      </c>
      <c r="N1085">
        <v>11248.3884276315</v>
      </c>
      <c r="O1085">
        <v>14402.2999964643</v>
      </c>
      <c r="P1085">
        <v>8119.2857979607898</v>
      </c>
    </row>
    <row r="1086" spans="1:16" x14ac:dyDescent="0.2">
      <c r="A1086">
        <v>6</v>
      </c>
      <c r="B1086" t="s">
        <v>16</v>
      </c>
      <c r="C1086">
        <v>11</v>
      </c>
      <c r="D1086" t="s">
        <v>17</v>
      </c>
      <c r="E1086">
        <v>2</v>
      </c>
      <c r="F1086" t="s">
        <v>18</v>
      </c>
      <c r="G1086">
        <v>19</v>
      </c>
      <c r="H1086" t="s">
        <v>35</v>
      </c>
      <c r="I1086">
        <v>1029</v>
      </c>
      <c r="J1086" t="s">
        <v>20</v>
      </c>
      <c r="K1086">
        <v>1</v>
      </c>
      <c r="L1086" t="s">
        <v>21</v>
      </c>
      <c r="M1086">
        <v>2018</v>
      </c>
      <c r="N1086">
        <v>11642.3090643587</v>
      </c>
      <c r="O1086">
        <v>14916.278697764899</v>
      </c>
      <c r="P1086">
        <v>8504.7195067072007</v>
      </c>
    </row>
    <row r="1087" spans="1:16" x14ac:dyDescent="0.2">
      <c r="A1087">
        <v>6</v>
      </c>
      <c r="B1087" t="s">
        <v>16</v>
      </c>
      <c r="C1087">
        <v>11</v>
      </c>
      <c r="D1087" t="s">
        <v>17</v>
      </c>
      <c r="E1087">
        <v>2</v>
      </c>
      <c r="F1087" t="s">
        <v>18</v>
      </c>
      <c r="G1087">
        <v>19</v>
      </c>
      <c r="H1087" t="s">
        <v>35</v>
      </c>
      <c r="I1087">
        <v>1029</v>
      </c>
      <c r="J1087" t="s">
        <v>20</v>
      </c>
      <c r="K1087">
        <v>1</v>
      </c>
      <c r="L1087" t="s">
        <v>21</v>
      </c>
      <c r="M1087">
        <v>2019</v>
      </c>
      <c r="N1087">
        <v>12171.4555838326</v>
      </c>
      <c r="O1087">
        <v>15794.1364219675</v>
      </c>
      <c r="P1087">
        <v>8733.7100285319502</v>
      </c>
    </row>
    <row r="1088" spans="1:16" x14ac:dyDescent="0.2">
      <c r="A1088">
        <v>6</v>
      </c>
      <c r="B1088" t="s">
        <v>16</v>
      </c>
      <c r="C1088">
        <v>11</v>
      </c>
      <c r="D1088" t="s">
        <v>17</v>
      </c>
      <c r="E1088">
        <v>2</v>
      </c>
      <c r="F1088" t="s">
        <v>18</v>
      </c>
      <c r="G1088">
        <v>19</v>
      </c>
      <c r="H1088" t="s">
        <v>35</v>
      </c>
      <c r="I1088">
        <v>1029</v>
      </c>
      <c r="J1088" t="s">
        <v>20</v>
      </c>
      <c r="K1088">
        <v>1</v>
      </c>
      <c r="L1088" t="s">
        <v>21</v>
      </c>
      <c r="M1088">
        <v>2020</v>
      </c>
      <c r="N1088">
        <v>12863.6868747712</v>
      </c>
      <c r="O1088">
        <v>16594.6138758911</v>
      </c>
      <c r="P1088">
        <v>9089.1406248366093</v>
      </c>
    </row>
    <row r="1089" spans="1:16" x14ac:dyDescent="0.2">
      <c r="A1089">
        <v>6</v>
      </c>
      <c r="B1089" t="s">
        <v>16</v>
      </c>
      <c r="C1089">
        <v>11</v>
      </c>
      <c r="D1089" t="s">
        <v>17</v>
      </c>
      <c r="E1089">
        <v>2</v>
      </c>
      <c r="F1089" t="s">
        <v>18</v>
      </c>
      <c r="G1089">
        <v>19</v>
      </c>
      <c r="H1089" t="s">
        <v>35</v>
      </c>
      <c r="I1089">
        <v>1029</v>
      </c>
      <c r="J1089" t="s">
        <v>20</v>
      </c>
      <c r="K1089">
        <v>1</v>
      </c>
      <c r="L1089" t="s">
        <v>21</v>
      </c>
      <c r="M1089">
        <v>2021</v>
      </c>
      <c r="N1089">
        <v>13379.672699655601</v>
      </c>
      <c r="O1089">
        <v>17315.1804129292</v>
      </c>
      <c r="P1089">
        <v>9387.9515586041598</v>
      </c>
    </row>
    <row r="1090" spans="1:16" x14ac:dyDescent="0.2">
      <c r="A1090">
        <v>6</v>
      </c>
      <c r="B1090" t="s">
        <v>16</v>
      </c>
      <c r="C1090">
        <v>11</v>
      </c>
      <c r="D1090" t="s">
        <v>17</v>
      </c>
      <c r="E1090">
        <v>2</v>
      </c>
      <c r="F1090" t="s">
        <v>18</v>
      </c>
      <c r="G1090">
        <v>20</v>
      </c>
      <c r="H1090" t="s">
        <v>36</v>
      </c>
      <c r="I1090">
        <v>1029</v>
      </c>
      <c r="J1090" t="s">
        <v>20</v>
      </c>
      <c r="K1090">
        <v>1</v>
      </c>
      <c r="L1090" t="s">
        <v>21</v>
      </c>
      <c r="M1090">
        <v>1990</v>
      </c>
      <c r="N1090">
        <v>2452.8829677905701</v>
      </c>
      <c r="O1090">
        <v>3097.5055844482199</v>
      </c>
      <c r="P1090">
        <v>1734.50436314737</v>
      </c>
    </row>
    <row r="1091" spans="1:16" x14ac:dyDescent="0.2">
      <c r="A1091">
        <v>6</v>
      </c>
      <c r="B1091" t="s">
        <v>16</v>
      </c>
      <c r="C1091">
        <v>11</v>
      </c>
      <c r="D1091" t="s">
        <v>17</v>
      </c>
      <c r="E1091">
        <v>2</v>
      </c>
      <c r="F1091" t="s">
        <v>18</v>
      </c>
      <c r="G1091">
        <v>20</v>
      </c>
      <c r="H1091" t="s">
        <v>36</v>
      </c>
      <c r="I1091">
        <v>1029</v>
      </c>
      <c r="J1091" t="s">
        <v>20</v>
      </c>
      <c r="K1091">
        <v>1</v>
      </c>
      <c r="L1091" t="s">
        <v>21</v>
      </c>
      <c r="M1091">
        <v>1991</v>
      </c>
      <c r="N1091">
        <v>2623.6936807734201</v>
      </c>
      <c r="O1091">
        <v>3304.4914760189399</v>
      </c>
      <c r="P1091">
        <v>1876.84825381575</v>
      </c>
    </row>
    <row r="1092" spans="1:16" x14ac:dyDescent="0.2">
      <c r="A1092">
        <v>6</v>
      </c>
      <c r="B1092" t="s">
        <v>16</v>
      </c>
      <c r="C1092">
        <v>11</v>
      </c>
      <c r="D1092" t="s">
        <v>17</v>
      </c>
      <c r="E1092">
        <v>2</v>
      </c>
      <c r="F1092" t="s">
        <v>18</v>
      </c>
      <c r="G1092">
        <v>20</v>
      </c>
      <c r="H1092" t="s">
        <v>36</v>
      </c>
      <c r="I1092">
        <v>1029</v>
      </c>
      <c r="J1092" t="s">
        <v>20</v>
      </c>
      <c r="K1092">
        <v>1</v>
      </c>
      <c r="L1092" t="s">
        <v>21</v>
      </c>
      <c r="M1092">
        <v>1992</v>
      </c>
      <c r="N1092">
        <v>2799.66287595311</v>
      </c>
      <c r="O1092">
        <v>3488.1907312162398</v>
      </c>
      <c r="P1092">
        <v>2036.97896555394</v>
      </c>
    </row>
    <row r="1093" spans="1:16" x14ac:dyDescent="0.2">
      <c r="A1093">
        <v>6</v>
      </c>
      <c r="B1093" t="s">
        <v>16</v>
      </c>
      <c r="C1093">
        <v>11</v>
      </c>
      <c r="D1093" t="s">
        <v>17</v>
      </c>
      <c r="E1093">
        <v>2</v>
      </c>
      <c r="F1093" t="s">
        <v>18</v>
      </c>
      <c r="G1093">
        <v>20</v>
      </c>
      <c r="H1093" t="s">
        <v>36</v>
      </c>
      <c r="I1093">
        <v>1029</v>
      </c>
      <c r="J1093" t="s">
        <v>20</v>
      </c>
      <c r="K1093">
        <v>1</v>
      </c>
      <c r="L1093" t="s">
        <v>21</v>
      </c>
      <c r="M1093">
        <v>1993</v>
      </c>
      <c r="N1093">
        <v>2999.8879715173798</v>
      </c>
      <c r="O1093">
        <v>3674.30498126775</v>
      </c>
      <c r="P1093">
        <v>2234.1428380975099</v>
      </c>
    </row>
    <row r="1094" spans="1:16" x14ac:dyDescent="0.2">
      <c r="A1094">
        <v>6</v>
      </c>
      <c r="B1094" t="s">
        <v>16</v>
      </c>
      <c r="C1094">
        <v>11</v>
      </c>
      <c r="D1094" t="s">
        <v>17</v>
      </c>
      <c r="E1094">
        <v>2</v>
      </c>
      <c r="F1094" t="s">
        <v>18</v>
      </c>
      <c r="G1094">
        <v>20</v>
      </c>
      <c r="H1094" t="s">
        <v>36</v>
      </c>
      <c r="I1094">
        <v>1029</v>
      </c>
      <c r="J1094" t="s">
        <v>20</v>
      </c>
      <c r="K1094">
        <v>1</v>
      </c>
      <c r="L1094" t="s">
        <v>21</v>
      </c>
      <c r="M1094">
        <v>1994</v>
      </c>
      <c r="N1094">
        <v>3202.0366078597999</v>
      </c>
      <c r="O1094">
        <v>3962.2732672962902</v>
      </c>
      <c r="P1094">
        <v>2377.3643256212999</v>
      </c>
    </row>
    <row r="1095" spans="1:16" x14ac:dyDescent="0.2">
      <c r="A1095">
        <v>6</v>
      </c>
      <c r="B1095" t="s">
        <v>16</v>
      </c>
      <c r="C1095">
        <v>11</v>
      </c>
      <c r="D1095" t="s">
        <v>17</v>
      </c>
      <c r="E1095">
        <v>2</v>
      </c>
      <c r="F1095" t="s">
        <v>18</v>
      </c>
      <c r="G1095">
        <v>20</v>
      </c>
      <c r="H1095" t="s">
        <v>36</v>
      </c>
      <c r="I1095">
        <v>1029</v>
      </c>
      <c r="J1095" t="s">
        <v>20</v>
      </c>
      <c r="K1095">
        <v>1</v>
      </c>
      <c r="L1095" t="s">
        <v>21</v>
      </c>
      <c r="M1095">
        <v>1995</v>
      </c>
      <c r="N1095">
        <v>3405.5914315569798</v>
      </c>
      <c r="O1095">
        <v>4248.5773669691498</v>
      </c>
      <c r="P1095">
        <v>2529.6096870319202</v>
      </c>
    </row>
    <row r="1096" spans="1:16" x14ac:dyDescent="0.2">
      <c r="A1096">
        <v>6</v>
      </c>
      <c r="B1096" t="s">
        <v>16</v>
      </c>
      <c r="C1096">
        <v>11</v>
      </c>
      <c r="D1096" t="s">
        <v>17</v>
      </c>
      <c r="E1096">
        <v>2</v>
      </c>
      <c r="F1096" t="s">
        <v>18</v>
      </c>
      <c r="G1096">
        <v>20</v>
      </c>
      <c r="H1096" t="s">
        <v>36</v>
      </c>
      <c r="I1096">
        <v>1029</v>
      </c>
      <c r="J1096" t="s">
        <v>20</v>
      </c>
      <c r="K1096">
        <v>1</v>
      </c>
      <c r="L1096" t="s">
        <v>21</v>
      </c>
      <c r="M1096">
        <v>1996</v>
      </c>
      <c r="N1096">
        <v>3623.4941473538502</v>
      </c>
      <c r="O1096">
        <v>4435.4917311973504</v>
      </c>
      <c r="P1096">
        <v>2729.71056065527</v>
      </c>
    </row>
    <row r="1097" spans="1:16" x14ac:dyDescent="0.2">
      <c r="A1097">
        <v>6</v>
      </c>
      <c r="B1097" t="s">
        <v>16</v>
      </c>
      <c r="C1097">
        <v>11</v>
      </c>
      <c r="D1097" t="s">
        <v>17</v>
      </c>
      <c r="E1097">
        <v>2</v>
      </c>
      <c r="F1097" t="s">
        <v>18</v>
      </c>
      <c r="G1097">
        <v>20</v>
      </c>
      <c r="H1097" t="s">
        <v>36</v>
      </c>
      <c r="I1097">
        <v>1029</v>
      </c>
      <c r="J1097" t="s">
        <v>20</v>
      </c>
      <c r="K1097">
        <v>1</v>
      </c>
      <c r="L1097" t="s">
        <v>21</v>
      </c>
      <c r="M1097">
        <v>1997</v>
      </c>
      <c r="N1097">
        <v>3862.8697841483799</v>
      </c>
      <c r="O1097">
        <v>4747.1016412052804</v>
      </c>
      <c r="P1097">
        <v>2940.1779304213101</v>
      </c>
    </row>
    <row r="1098" spans="1:16" x14ac:dyDescent="0.2">
      <c r="A1098">
        <v>6</v>
      </c>
      <c r="B1098" t="s">
        <v>16</v>
      </c>
      <c r="C1098">
        <v>11</v>
      </c>
      <c r="D1098" t="s">
        <v>17</v>
      </c>
      <c r="E1098">
        <v>2</v>
      </c>
      <c r="F1098" t="s">
        <v>18</v>
      </c>
      <c r="G1098">
        <v>20</v>
      </c>
      <c r="H1098" t="s">
        <v>36</v>
      </c>
      <c r="I1098">
        <v>1029</v>
      </c>
      <c r="J1098" t="s">
        <v>20</v>
      </c>
      <c r="K1098">
        <v>1</v>
      </c>
      <c r="L1098" t="s">
        <v>21</v>
      </c>
      <c r="M1098">
        <v>1998</v>
      </c>
      <c r="N1098">
        <v>4097.5641078610897</v>
      </c>
      <c r="O1098">
        <v>4979.5899906228697</v>
      </c>
      <c r="P1098">
        <v>3128.2372431019899</v>
      </c>
    </row>
    <row r="1099" spans="1:16" x14ac:dyDescent="0.2">
      <c r="A1099">
        <v>6</v>
      </c>
      <c r="B1099" t="s">
        <v>16</v>
      </c>
      <c r="C1099">
        <v>11</v>
      </c>
      <c r="D1099" t="s">
        <v>17</v>
      </c>
      <c r="E1099">
        <v>2</v>
      </c>
      <c r="F1099" t="s">
        <v>18</v>
      </c>
      <c r="G1099">
        <v>20</v>
      </c>
      <c r="H1099" t="s">
        <v>36</v>
      </c>
      <c r="I1099">
        <v>1029</v>
      </c>
      <c r="J1099" t="s">
        <v>20</v>
      </c>
      <c r="K1099">
        <v>1</v>
      </c>
      <c r="L1099" t="s">
        <v>21</v>
      </c>
      <c r="M1099">
        <v>1999</v>
      </c>
      <c r="N1099">
        <v>4345.0517766072398</v>
      </c>
      <c r="O1099">
        <v>5362.0105187210602</v>
      </c>
      <c r="P1099">
        <v>3288.9896776894002</v>
      </c>
    </row>
    <row r="1100" spans="1:16" x14ac:dyDescent="0.2">
      <c r="A1100">
        <v>6</v>
      </c>
      <c r="B1100" t="s">
        <v>16</v>
      </c>
      <c r="C1100">
        <v>11</v>
      </c>
      <c r="D1100" t="s">
        <v>17</v>
      </c>
      <c r="E1100">
        <v>2</v>
      </c>
      <c r="F1100" t="s">
        <v>18</v>
      </c>
      <c r="G1100">
        <v>20</v>
      </c>
      <c r="H1100" t="s">
        <v>36</v>
      </c>
      <c r="I1100">
        <v>1029</v>
      </c>
      <c r="J1100" t="s">
        <v>20</v>
      </c>
      <c r="K1100">
        <v>1</v>
      </c>
      <c r="L1100" t="s">
        <v>21</v>
      </c>
      <c r="M1100">
        <v>2000</v>
      </c>
      <c r="N1100">
        <v>4596.0244721500903</v>
      </c>
      <c r="O1100">
        <v>5714.4439209068996</v>
      </c>
      <c r="P1100">
        <v>3483.0358448687198</v>
      </c>
    </row>
    <row r="1101" spans="1:16" x14ac:dyDescent="0.2">
      <c r="A1101">
        <v>6</v>
      </c>
      <c r="B1101" t="s">
        <v>16</v>
      </c>
      <c r="C1101">
        <v>11</v>
      </c>
      <c r="D1101" t="s">
        <v>17</v>
      </c>
      <c r="E1101">
        <v>2</v>
      </c>
      <c r="F1101" t="s">
        <v>18</v>
      </c>
      <c r="G1101">
        <v>20</v>
      </c>
      <c r="H1101" t="s">
        <v>36</v>
      </c>
      <c r="I1101">
        <v>1029</v>
      </c>
      <c r="J1101" t="s">
        <v>20</v>
      </c>
      <c r="K1101">
        <v>1</v>
      </c>
      <c r="L1101" t="s">
        <v>21</v>
      </c>
      <c r="M1101">
        <v>2001</v>
      </c>
      <c r="N1101">
        <v>4801.33789563759</v>
      </c>
      <c r="O1101">
        <v>5833.7210150565297</v>
      </c>
      <c r="P1101">
        <v>3668.3430126724002</v>
      </c>
    </row>
    <row r="1102" spans="1:16" x14ac:dyDescent="0.2">
      <c r="A1102">
        <v>6</v>
      </c>
      <c r="B1102" t="s">
        <v>16</v>
      </c>
      <c r="C1102">
        <v>11</v>
      </c>
      <c r="D1102" t="s">
        <v>17</v>
      </c>
      <c r="E1102">
        <v>2</v>
      </c>
      <c r="F1102" t="s">
        <v>18</v>
      </c>
      <c r="G1102">
        <v>20</v>
      </c>
      <c r="H1102" t="s">
        <v>36</v>
      </c>
      <c r="I1102">
        <v>1029</v>
      </c>
      <c r="J1102" t="s">
        <v>20</v>
      </c>
      <c r="K1102">
        <v>1</v>
      </c>
      <c r="L1102" t="s">
        <v>21</v>
      </c>
      <c r="M1102">
        <v>2002</v>
      </c>
      <c r="N1102">
        <v>5024.8907276052196</v>
      </c>
      <c r="O1102">
        <v>6109.4258417337796</v>
      </c>
      <c r="P1102">
        <v>3785.4731971200099</v>
      </c>
    </row>
    <row r="1103" spans="1:16" x14ac:dyDescent="0.2">
      <c r="A1103">
        <v>6</v>
      </c>
      <c r="B1103" t="s">
        <v>16</v>
      </c>
      <c r="C1103">
        <v>11</v>
      </c>
      <c r="D1103" t="s">
        <v>17</v>
      </c>
      <c r="E1103">
        <v>2</v>
      </c>
      <c r="F1103" t="s">
        <v>18</v>
      </c>
      <c r="G1103">
        <v>20</v>
      </c>
      <c r="H1103" t="s">
        <v>36</v>
      </c>
      <c r="I1103">
        <v>1029</v>
      </c>
      <c r="J1103" t="s">
        <v>20</v>
      </c>
      <c r="K1103">
        <v>1</v>
      </c>
      <c r="L1103" t="s">
        <v>21</v>
      </c>
      <c r="M1103">
        <v>2003</v>
      </c>
      <c r="N1103">
        <v>5295.0793473651902</v>
      </c>
      <c r="O1103">
        <v>6546.7439118509001</v>
      </c>
      <c r="P1103">
        <v>3985.6015697253201</v>
      </c>
    </row>
    <row r="1104" spans="1:16" x14ac:dyDescent="0.2">
      <c r="A1104">
        <v>6</v>
      </c>
      <c r="B1104" t="s">
        <v>16</v>
      </c>
      <c r="C1104">
        <v>11</v>
      </c>
      <c r="D1104" t="s">
        <v>17</v>
      </c>
      <c r="E1104">
        <v>2</v>
      </c>
      <c r="F1104" t="s">
        <v>18</v>
      </c>
      <c r="G1104">
        <v>20</v>
      </c>
      <c r="H1104" t="s">
        <v>36</v>
      </c>
      <c r="I1104">
        <v>1029</v>
      </c>
      <c r="J1104" t="s">
        <v>20</v>
      </c>
      <c r="K1104">
        <v>1</v>
      </c>
      <c r="L1104" t="s">
        <v>21</v>
      </c>
      <c r="M1104">
        <v>2004</v>
      </c>
      <c r="N1104">
        <v>5589.3201002299002</v>
      </c>
      <c r="O1104">
        <v>6774.9889917445098</v>
      </c>
      <c r="P1104">
        <v>4234.2175236541198</v>
      </c>
    </row>
    <row r="1105" spans="1:16" x14ac:dyDescent="0.2">
      <c r="A1105">
        <v>6</v>
      </c>
      <c r="B1105" t="s">
        <v>16</v>
      </c>
      <c r="C1105">
        <v>11</v>
      </c>
      <c r="D1105" t="s">
        <v>17</v>
      </c>
      <c r="E1105">
        <v>2</v>
      </c>
      <c r="F1105" t="s">
        <v>18</v>
      </c>
      <c r="G1105">
        <v>20</v>
      </c>
      <c r="H1105" t="s">
        <v>36</v>
      </c>
      <c r="I1105">
        <v>1029</v>
      </c>
      <c r="J1105" t="s">
        <v>20</v>
      </c>
      <c r="K1105">
        <v>1</v>
      </c>
      <c r="L1105" t="s">
        <v>21</v>
      </c>
      <c r="M1105">
        <v>2005</v>
      </c>
      <c r="N1105">
        <v>5892.2473995787996</v>
      </c>
      <c r="O1105">
        <v>7119.0966549329596</v>
      </c>
      <c r="P1105">
        <v>4515.3576725125504</v>
      </c>
    </row>
    <row r="1106" spans="1:16" x14ac:dyDescent="0.2">
      <c r="A1106">
        <v>6</v>
      </c>
      <c r="B1106" t="s">
        <v>16</v>
      </c>
      <c r="C1106">
        <v>11</v>
      </c>
      <c r="D1106" t="s">
        <v>17</v>
      </c>
      <c r="E1106">
        <v>2</v>
      </c>
      <c r="F1106" t="s">
        <v>18</v>
      </c>
      <c r="G1106">
        <v>20</v>
      </c>
      <c r="H1106" t="s">
        <v>36</v>
      </c>
      <c r="I1106">
        <v>1029</v>
      </c>
      <c r="J1106" t="s">
        <v>20</v>
      </c>
      <c r="K1106">
        <v>1</v>
      </c>
      <c r="L1106" t="s">
        <v>21</v>
      </c>
      <c r="M1106">
        <v>2006</v>
      </c>
      <c r="N1106">
        <v>6174.1039985355101</v>
      </c>
      <c r="O1106">
        <v>7494.4557804672604</v>
      </c>
      <c r="P1106">
        <v>4726.0764197543203</v>
      </c>
    </row>
    <row r="1107" spans="1:16" x14ac:dyDescent="0.2">
      <c r="A1107">
        <v>6</v>
      </c>
      <c r="B1107" t="s">
        <v>16</v>
      </c>
      <c r="C1107">
        <v>11</v>
      </c>
      <c r="D1107" t="s">
        <v>17</v>
      </c>
      <c r="E1107">
        <v>2</v>
      </c>
      <c r="F1107" t="s">
        <v>18</v>
      </c>
      <c r="G1107">
        <v>20</v>
      </c>
      <c r="H1107" t="s">
        <v>36</v>
      </c>
      <c r="I1107">
        <v>1029</v>
      </c>
      <c r="J1107" t="s">
        <v>20</v>
      </c>
      <c r="K1107">
        <v>1</v>
      </c>
      <c r="L1107" t="s">
        <v>21</v>
      </c>
      <c r="M1107">
        <v>2007</v>
      </c>
      <c r="N1107">
        <v>6423.3253671702396</v>
      </c>
      <c r="O1107">
        <v>7735.9606996201901</v>
      </c>
      <c r="P1107">
        <v>4844.9905786115296</v>
      </c>
    </row>
    <row r="1108" spans="1:16" x14ac:dyDescent="0.2">
      <c r="A1108">
        <v>6</v>
      </c>
      <c r="B1108" t="s">
        <v>16</v>
      </c>
      <c r="C1108">
        <v>11</v>
      </c>
      <c r="D1108" t="s">
        <v>17</v>
      </c>
      <c r="E1108">
        <v>2</v>
      </c>
      <c r="F1108" t="s">
        <v>18</v>
      </c>
      <c r="G1108">
        <v>20</v>
      </c>
      <c r="H1108" t="s">
        <v>36</v>
      </c>
      <c r="I1108">
        <v>1029</v>
      </c>
      <c r="J1108" t="s">
        <v>20</v>
      </c>
      <c r="K1108">
        <v>1</v>
      </c>
      <c r="L1108" t="s">
        <v>21</v>
      </c>
      <c r="M1108">
        <v>2008</v>
      </c>
      <c r="N1108">
        <v>6606.81546269522</v>
      </c>
      <c r="O1108">
        <v>8014.7447816679196</v>
      </c>
      <c r="P1108">
        <v>5019.6787109570796</v>
      </c>
    </row>
    <row r="1109" spans="1:16" x14ac:dyDescent="0.2">
      <c r="A1109">
        <v>6</v>
      </c>
      <c r="B1109" t="s">
        <v>16</v>
      </c>
      <c r="C1109">
        <v>11</v>
      </c>
      <c r="D1109" t="s">
        <v>17</v>
      </c>
      <c r="E1109">
        <v>2</v>
      </c>
      <c r="F1109" t="s">
        <v>18</v>
      </c>
      <c r="G1109">
        <v>20</v>
      </c>
      <c r="H1109" t="s">
        <v>36</v>
      </c>
      <c r="I1109">
        <v>1029</v>
      </c>
      <c r="J1109" t="s">
        <v>20</v>
      </c>
      <c r="K1109">
        <v>1</v>
      </c>
      <c r="L1109" t="s">
        <v>21</v>
      </c>
      <c r="M1109">
        <v>2009</v>
      </c>
      <c r="N1109">
        <v>6720.2391796150696</v>
      </c>
      <c r="O1109">
        <v>8279.2898011022207</v>
      </c>
      <c r="P1109">
        <v>5094.7609864092601</v>
      </c>
    </row>
    <row r="1110" spans="1:16" x14ac:dyDescent="0.2">
      <c r="A1110">
        <v>6</v>
      </c>
      <c r="B1110" t="s">
        <v>16</v>
      </c>
      <c r="C1110">
        <v>11</v>
      </c>
      <c r="D1110" t="s">
        <v>17</v>
      </c>
      <c r="E1110">
        <v>2</v>
      </c>
      <c r="F1110" t="s">
        <v>18</v>
      </c>
      <c r="G1110">
        <v>20</v>
      </c>
      <c r="H1110" t="s">
        <v>36</v>
      </c>
      <c r="I1110">
        <v>1029</v>
      </c>
      <c r="J1110" t="s">
        <v>20</v>
      </c>
      <c r="K1110">
        <v>1</v>
      </c>
      <c r="L1110" t="s">
        <v>21</v>
      </c>
      <c r="M1110">
        <v>2010</v>
      </c>
      <c r="N1110">
        <v>6772.8429248245202</v>
      </c>
      <c r="O1110">
        <v>8182.87407568245</v>
      </c>
      <c r="P1110">
        <v>5124.9708309341404</v>
      </c>
    </row>
    <row r="1111" spans="1:16" x14ac:dyDescent="0.2">
      <c r="A1111">
        <v>6</v>
      </c>
      <c r="B1111" t="s">
        <v>16</v>
      </c>
      <c r="C1111">
        <v>11</v>
      </c>
      <c r="D1111" t="s">
        <v>17</v>
      </c>
      <c r="E1111">
        <v>2</v>
      </c>
      <c r="F1111" t="s">
        <v>18</v>
      </c>
      <c r="G1111">
        <v>20</v>
      </c>
      <c r="H1111" t="s">
        <v>36</v>
      </c>
      <c r="I1111">
        <v>1029</v>
      </c>
      <c r="J1111" t="s">
        <v>20</v>
      </c>
      <c r="K1111">
        <v>1</v>
      </c>
      <c r="L1111" t="s">
        <v>21</v>
      </c>
      <c r="M1111">
        <v>2011</v>
      </c>
      <c r="N1111">
        <v>7035.4767157857004</v>
      </c>
      <c r="O1111">
        <v>8580.6062520611194</v>
      </c>
      <c r="P1111">
        <v>5241.0059088059897</v>
      </c>
    </row>
    <row r="1112" spans="1:16" x14ac:dyDescent="0.2">
      <c r="A1112">
        <v>6</v>
      </c>
      <c r="B1112" t="s">
        <v>16</v>
      </c>
      <c r="C1112">
        <v>11</v>
      </c>
      <c r="D1112" t="s">
        <v>17</v>
      </c>
      <c r="E1112">
        <v>2</v>
      </c>
      <c r="F1112" t="s">
        <v>18</v>
      </c>
      <c r="G1112">
        <v>20</v>
      </c>
      <c r="H1112" t="s">
        <v>36</v>
      </c>
      <c r="I1112">
        <v>1029</v>
      </c>
      <c r="J1112" t="s">
        <v>20</v>
      </c>
      <c r="K1112">
        <v>1</v>
      </c>
      <c r="L1112" t="s">
        <v>21</v>
      </c>
      <c r="M1112">
        <v>2012</v>
      </c>
      <c r="N1112">
        <v>7132.8301939284402</v>
      </c>
      <c r="O1112">
        <v>8739.5810619347994</v>
      </c>
      <c r="P1112">
        <v>5295.0646946028501</v>
      </c>
    </row>
    <row r="1113" spans="1:16" x14ac:dyDescent="0.2">
      <c r="A1113">
        <v>6</v>
      </c>
      <c r="B1113" t="s">
        <v>16</v>
      </c>
      <c r="C1113">
        <v>11</v>
      </c>
      <c r="D1113" t="s">
        <v>17</v>
      </c>
      <c r="E1113">
        <v>2</v>
      </c>
      <c r="F1113" t="s">
        <v>18</v>
      </c>
      <c r="G1113">
        <v>20</v>
      </c>
      <c r="H1113" t="s">
        <v>36</v>
      </c>
      <c r="I1113">
        <v>1029</v>
      </c>
      <c r="J1113" t="s">
        <v>20</v>
      </c>
      <c r="K1113">
        <v>1</v>
      </c>
      <c r="L1113" t="s">
        <v>21</v>
      </c>
      <c r="M1113">
        <v>2013</v>
      </c>
      <c r="N1113">
        <v>7259.5892656011902</v>
      </c>
      <c r="O1113">
        <v>8936.1730480525603</v>
      </c>
      <c r="P1113">
        <v>5334.4339085991796</v>
      </c>
    </row>
    <row r="1114" spans="1:16" x14ac:dyDescent="0.2">
      <c r="A1114">
        <v>6</v>
      </c>
      <c r="B1114" t="s">
        <v>16</v>
      </c>
      <c r="C1114">
        <v>11</v>
      </c>
      <c r="D1114" t="s">
        <v>17</v>
      </c>
      <c r="E1114">
        <v>2</v>
      </c>
      <c r="F1114" t="s">
        <v>18</v>
      </c>
      <c r="G1114">
        <v>20</v>
      </c>
      <c r="H1114" t="s">
        <v>36</v>
      </c>
      <c r="I1114">
        <v>1029</v>
      </c>
      <c r="J1114" t="s">
        <v>20</v>
      </c>
      <c r="K1114">
        <v>1</v>
      </c>
      <c r="L1114" t="s">
        <v>21</v>
      </c>
      <c r="M1114">
        <v>2014</v>
      </c>
      <c r="N1114">
        <v>7434.9251943859299</v>
      </c>
      <c r="O1114">
        <v>9160.8905131647898</v>
      </c>
      <c r="P1114">
        <v>5441.9379560990801</v>
      </c>
    </row>
    <row r="1115" spans="1:16" x14ac:dyDescent="0.2">
      <c r="A1115">
        <v>6</v>
      </c>
      <c r="B1115" t="s">
        <v>16</v>
      </c>
      <c r="C1115">
        <v>11</v>
      </c>
      <c r="D1115" t="s">
        <v>17</v>
      </c>
      <c r="E1115">
        <v>2</v>
      </c>
      <c r="F1115" t="s">
        <v>18</v>
      </c>
      <c r="G1115">
        <v>20</v>
      </c>
      <c r="H1115" t="s">
        <v>36</v>
      </c>
      <c r="I1115">
        <v>1029</v>
      </c>
      <c r="J1115" t="s">
        <v>20</v>
      </c>
      <c r="K1115">
        <v>1</v>
      </c>
      <c r="L1115" t="s">
        <v>21</v>
      </c>
      <c r="M1115">
        <v>2015</v>
      </c>
      <c r="N1115">
        <v>7632.1224369362099</v>
      </c>
      <c r="O1115">
        <v>9553.2805852393103</v>
      </c>
      <c r="P1115">
        <v>5669.2577537234802</v>
      </c>
    </row>
    <row r="1116" spans="1:16" x14ac:dyDescent="0.2">
      <c r="A1116">
        <v>6</v>
      </c>
      <c r="B1116" t="s">
        <v>16</v>
      </c>
      <c r="C1116">
        <v>11</v>
      </c>
      <c r="D1116" t="s">
        <v>17</v>
      </c>
      <c r="E1116">
        <v>2</v>
      </c>
      <c r="F1116" t="s">
        <v>18</v>
      </c>
      <c r="G1116">
        <v>20</v>
      </c>
      <c r="H1116" t="s">
        <v>36</v>
      </c>
      <c r="I1116">
        <v>1029</v>
      </c>
      <c r="J1116" t="s">
        <v>20</v>
      </c>
      <c r="K1116">
        <v>1</v>
      </c>
      <c r="L1116" t="s">
        <v>21</v>
      </c>
      <c r="M1116">
        <v>2016</v>
      </c>
      <c r="N1116">
        <v>7870.6468722555101</v>
      </c>
      <c r="O1116">
        <v>9854.6444652343798</v>
      </c>
      <c r="P1116">
        <v>5710.0978637722501</v>
      </c>
    </row>
    <row r="1117" spans="1:16" x14ac:dyDescent="0.2">
      <c r="A1117">
        <v>6</v>
      </c>
      <c r="B1117" t="s">
        <v>16</v>
      </c>
      <c r="C1117">
        <v>11</v>
      </c>
      <c r="D1117" t="s">
        <v>17</v>
      </c>
      <c r="E1117">
        <v>2</v>
      </c>
      <c r="F1117" t="s">
        <v>18</v>
      </c>
      <c r="G1117">
        <v>20</v>
      </c>
      <c r="H1117" t="s">
        <v>36</v>
      </c>
      <c r="I1117">
        <v>1029</v>
      </c>
      <c r="J1117" t="s">
        <v>20</v>
      </c>
      <c r="K1117">
        <v>1</v>
      </c>
      <c r="L1117" t="s">
        <v>21</v>
      </c>
      <c r="M1117">
        <v>2017</v>
      </c>
      <c r="N1117">
        <v>8102.1992992912701</v>
      </c>
      <c r="O1117">
        <v>10178.8684484349</v>
      </c>
      <c r="P1117">
        <v>5971.6507594096402</v>
      </c>
    </row>
    <row r="1118" spans="1:16" x14ac:dyDescent="0.2">
      <c r="A1118">
        <v>6</v>
      </c>
      <c r="B1118" t="s">
        <v>16</v>
      </c>
      <c r="C1118">
        <v>11</v>
      </c>
      <c r="D1118" t="s">
        <v>17</v>
      </c>
      <c r="E1118">
        <v>2</v>
      </c>
      <c r="F1118" t="s">
        <v>18</v>
      </c>
      <c r="G1118">
        <v>20</v>
      </c>
      <c r="H1118" t="s">
        <v>36</v>
      </c>
      <c r="I1118">
        <v>1029</v>
      </c>
      <c r="J1118" t="s">
        <v>20</v>
      </c>
      <c r="K1118">
        <v>1</v>
      </c>
      <c r="L1118" t="s">
        <v>21</v>
      </c>
      <c r="M1118">
        <v>2018</v>
      </c>
      <c r="N1118">
        <v>8336.7556049840205</v>
      </c>
      <c r="O1118">
        <v>10358.6424435689</v>
      </c>
      <c r="P1118">
        <v>6007.4118756817697</v>
      </c>
    </row>
    <row r="1119" spans="1:16" x14ac:dyDescent="0.2">
      <c r="A1119">
        <v>6</v>
      </c>
      <c r="B1119" t="s">
        <v>16</v>
      </c>
      <c r="C1119">
        <v>11</v>
      </c>
      <c r="D1119" t="s">
        <v>17</v>
      </c>
      <c r="E1119">
        <v>2</v>
      </c>
      <c r="F1119" t="s">
        <v>18</v>
      </c>
      <c r="G1119">
        <v>20</v>
      </c>
      <c r="H1119" t="s">
        <v>36</v>
      </c>
      <c r="I1119">
        <v>1029</v>
      </c>
      <c r="J1119" t="s">
        <v>20</v>
      </c>
      <c r="K1119">
        <v>1</v>
      </c>
      <c r="L1119" t="s">
        <v>21</v>
      </c>
      <c r="M1119">
        <v>2019</v>
      </c>
      <c r="N1119">
        <v>8612.8462836240706</v>
      </c>
      <c r="O1119">
        <v>10788.8199111344</v>
      </c>
      <c r="P1119">
        <v>6227.3533388771602</v>
      </c>
    </row>
    <row r="1120" spans="1:16" x14ac:dyDescent="0.2">
      <c r="A1120">
        <v>6</v>
      </c>
      <c r="B1120" t="s">
        <v>16</v>
      </c>
      <c r="C1120">
        <v>11</v>
      </c>
      <c r="D1120" t="s">
        <v>17</v>
      </c>
      <c r="E1120">
        <v>2</v>
      </c>
      <c r="F1120" t="s">
        <v>18</v>
      </c>
      <c r="G1120">
        <v>20</v>
      </c>
      <c r="H1120" t="s">
        <v>36</v>
      </c>
      <c r="I1120">
        <v>1029</v>
      </c>
      <c r="J1120" t="s">
        <v>20</v>
      </c>
      <c r="K1120">
        <v>1</v>
      </c>
      <c r="L1120" t="s">
        <v>21</v>
      </c>
      <c r="M1120">
        <v>2020</v>
      </c>
      <c r="N1120">
        <v>8908.9289014527494</v>
      </c>
      <c r="O1120">
        <v>11117.2980548699</v>
      </c>
      <c r="P1120">
        <v>6351.6649520076298</v>
      </c>
    </row>
    <row r="1121" spans="1:16" x14ac:dyDescent="0.2">
      <c r="A1121">
        <v>6</v>
      </c>
      <c r="B1121" t="s">
        <v>16</v>
      </c>
      <c r="C1121">
        <v>11</v>
      </c>
      <c r="D1121" t="s">
        <v>17</v>
      </c>
      <c r="E1121">
        <v>2</v>
      </c>
      <c r="F1121" t="s">
        <v>18</v>
      </c>
      <c r="G1121">
        <v>20</v>
      </c>
      <c r="H1121" t="s">
        <v>36</v>
      </c>
      <c r="I1121">
        <v>1029</v>
      </c>
      <c r="J1121" t="s">
        <v>20</v>
      </c>
      <c r="K1121">
        <v>1</v>
      </c>
      <c r="L1121" t="s">
        <v>21</v>
      </c>
      <c r="M1121">
        <v>2021</v>
      </c>
      <c r="N1121">
        <v>9106.7687419323793</v>
      </c>
      <c r="O1121">
        <v>11397.0992322318</v>
      </c>
      <c r="P1121">
        <v>6606.1337377088603</v>
      </c>
    </row>
    <row r="1122" spans="1:16" x14ac:dyDescent="0.2">
      <c r="A1122">
        <v>6</v>
      </c>
      <c r="B1122" t="s">
        <v>16</v>
      </c>
      <c r="C1122">
        <v>11</v>
      </c>
      <c r="D1122" t="s">
        <v>17</v>
      </c>
      <c r="E1122">
        <v>2</v>
      </c>
      <c r="F1122" t="s">
        <v>18</v>
      </c>
      <c r="G1122">
        <v>30</v>
      </c>
      <c r="H1122" t="s">
        <v>37</v>
      </c>
      <c r="I1122">
        <v>1029</v>
      </c>
      <c r="J1122" t="s">
        <v>20</v>
      </c>
      <c r="K1122">
        <v>1</v>
      </c>
      <c r="L1122" t="s">
        <v>21</v>
      </c>
      <c r="M1122">
        <v>1990</v>
      </c>
      <c r="N1122">
        <v>1393.9026749014999</v>
      </c>
      <c r="O1122">
        <v>1762.9206300607</v>
      </c>
      <c r="P1122">
        <v>997.67961790670495</v>
      </c>
    </row>
    <row r="1123" spans="1:16" x14ac:dyDescent="0.2">
      <c r="A1123">
        <v>6</v>
      </c>
      <c r="B1123" t="s">
        <v>16</v>
      </c>
      <c r="C1123">
        <v>11</v>
      </c>
      <c r="D1123" t="s">
        <v>17</v>
      </c>
      <c r="E1123">
        <v>2</v>
      </c>
      <c r="F1123" t="s">
        <v>18</v>
      </c>
      <c r="G1123">
        <v>30</v>
      </c>
      <c r="H1123" t="s">
        <v>37</v>
      </c>
      <c r="I1123">
        <v>1029</v>
      </c>
      <c r="J1123" t="s">
        <v>20</v>
      </c>
      <c r="K1123">
        <v>1</v>
      </c>
      <c r="L1123" t="s">
        <v>21</v>
      </c>
      <c r="M1123">
        <v>1991</v>
      </c>
      <c r="N1123">
        <v>1472.89513298315</v>
      </c>
      <c r="O1123">
        <v>1840.4795768633001</v>
      </c>
      <c r="P1123">
        <v>1071.97180787516</v>
      </c>
    </row>
    <row r="1124" spans="1:16" x14ac:dyDescent="0.2">
      <c r="A1124">
        <v>6</v>
      </c>
      <c r="B1124" t="s">
        <v>16</v>
      </c>
      <c r="C1124">
        <v>11</v>
      </c>
      <c r="D1124" t="s">
        <v>17</v>
      </c>
      <c r="E1124">
        <v>2</v>
      </c>
      <c r="F1124" t="s">
        <v>18</v>
      </c>
      <c r="G1124">
        <v>30</v>
      </c>
      <c r="H1124" t="s">
        <v>37</v>
      </c>
      <c r="I1124">
        <v>1029</v>
      </c>
      <c r="J1124" t="s">
        <v>20</v>
      </c>
      <c r="K1124">
        <v>1</v>
      </c>
      <c r="L1124" t="s">
        <v>21</v>
      </c>
      <c r="M1124">
        <v>1992</v>
      </c>
      <c r="N1124">
        <v>1552.1377786964099</v>
      </c>
      <c r="O1124">
        <v>1951.0352601075199</v>
      </c>
      <c r="P1124">
        <v>1145.4453505631</v>
      </c>
    </row>
    <row r="1125" spans="1:16" x14ac:dyDescent="0.2">
      <c r="A1125">
        <v>6</v>
      </c>
      <c r="B1125" t="s">
        <v>16</v>
      </c>
      <c r="C1125">
        <v>11</v>
      </c>
      <c r="D1125" t="s">
        <v>17</v>
      </c>
      <c r="E1125">
        <v>2</v>
      </c>
      <c r="F1125" t="s">
        <v>18</v>
      </c>
      <c r="G1125">
        <v>30</v>
      </c>
      <c r="H1125" t="s">
        <v>37</v>
      </c>
      <c r="I1125">
        <v>1029</v>
      </c>
      <c r="J1125" t="s">
        <v>20</v>
      </c>
      <c r="K1125">
        <v>1</v>
      </c>
      <c r="L1125" t="s">
        <v>21</v>
      </c>
      <c r="M1125">
        <v>1993</v>
      </c>
      <c r="N1125">
        <v>1638.4220410212899</v>
      </c>
      <c r="O1125">
        <v>2035.75270839213</v>
      </c>
      <c r="P1125">
        <v>1230.60229198058</v>
      </c>
    </row>
    <row r="1126" spans="1:16" x14ac:dyDescent="0.2">
      <c r="A1126">
        <v>6</v>
      </c>
      <c r="B1126" t="s">
        <v>16</v>
      </c>
      <c r="C1126">
        <v>11</v>
      </c>
      <c r="D1126" t="s">
        <v>17</v>
      </c>
      <c r="E1126">
        <v>2</v>
      </c>
      <c r="F1126" t="s">
        <v>18</v>
      </c>
      <c r="G1126">
        <v>30</v>
      </c>
      <c r="H1126" t="s">
        <v>37</v>
      </c>
      <c r="I1126">
        <v>1029</v>
      </c>
      <c r="J1126" t="s">
        <v>20</v>
      </c>
      <c r="K1126">
        <v>1</v>
      </c>
      <c r="L1126" t="s">
        <v>21</v>
      </c>
      <c r="M1126">
        <v>1994</v>
      </c>
      <c r="N1126">
        <v>1721.80875004933</v>
      </c>
      <c r="O1126">
        <v>2105.7822758073999</v>
      </c>
      <c r="P1126">
        <v>1307.2480436957101</v>
      </c>
    </row>
    <row r="1127" spans="1:16" x14ac:dyDescent="0.2">
      <c r="A1127">
        <v>6</v>
      </c>
      <c r="B1127" t="s">
        <v>16</v>
      </c>
      <c r="C1127">
        <v>11</v>
      </c>
      <c r="D1127" t="s">
        <v>17</v>
      </c>
      <c r="E1127">
        <v>2</v>
      </c>
      <c r="F1127" t="s">
        <v>18</v>
      </c>
      <c r="G1127">
        <v>30</v>
      </c>
      <c r="H1127" t="s">
        <v>37</v>
      </c>
      <c r="I1127">
        <v>1029</v>
      </c>
      <c r="J1127" t="s">
        <v>20</v>
      </c>
      <c r="K1127">
        <v>1</v>
      </c>
      <c r="L1127" t="s">
        <v>21</v>
      </c>
      <c r="M1127">
        <v>1995</v>
      </c>
      <c r="N1127">
        <v>1803.4879966240501</v>
      </c>
      <c r="O1127">
        <v>2210.6130349888999</v>
      </c>
      <c r="P1127">
        <v>1375.1811879629399</v>
      </c>
    </row>
    <row r="1128" spans="1:16" x14ac:dyDescent="0.2">
      <c r="A1128">
        <v>6</v>
      </c>
      <c r="B1128" t="s">
        <v>16</v>
      </c>
      <c r="C1128">
        <v>11</v>
      </c>
      <c r="D1128" t="s">
        <v>17</v>
      </c>
      <c r="E1128">
        <v>2</v>
      </c>
      <c r="F1128" t="s">
        <v>18</v>
      </c>
      <c r="G1128">
        <v>30</v>
      </c>
      <c r="H1128" t="s">
        <v>37</v>
      </c>
      <c r="I1128">
        <v>1029</v>
      </c>
      <c r="J1128" t="s">
        <v>20</v>
      </c>
      <c r="K1128">
        <v>1</v>
      </c>
      <c r="L1128" t="s">
        <v>21</v>
      </c>
      <c r="M1128">
        <v>1996</v>
      </c>
      <c r="N1128">
        <v>1910.86179077052</v>
      </c>
      <c r="O1128">
        <v>2331.8252979048002</v>
      </c>
      <c r="P1128">
        <v>1472.64935044345</v>
      </c>
    </row>
    <row r="1129" spans="1:16" x14ac:dyDescent="0.2">
      <c r="A1129">
        <v>6</v>
      </c>
      <c r="B1129" t="s">
        <v>16</v>
      </c>
      <c r="C1129">
        <v>11</v>
      </c>
      <c r="D1129" t="s">
        <v>17</v>
      </c>
      <c r="E1129">
        <v>2</v>
      </c>
      <c r="F1129" t="s">
        <v>18</v>
      </c>
      <c r="G1129">
        <v>30</v>
      </c>
      <c r="H1129" t="s">
        <v>37</v>
      </c>
      <c r="I1129">
        <v>1029</v>
      </c>
      <c r="J1129" t="s">
        <v>20</v>
      </c>
      <c r="K1129">
        <v>1</v>
      </c>
      <c r="L1129" t="s">
        <v>21</v>
      </c>
      <c r="M1129">
        <v>1997</v>
      </c>
      <c r="N1129">
        <v>2026.8592981128299</v>
      </c>
      <c r="O1129">
        <v>2477.9507626459999</v>
      </c>
      <c r="P1129">
        <v>1572.19964924651</v>
      </c>
    </row>
    <row r="1130" spans="1:16" x14ac:dyDescent="0.2">
      <c r="A1130">
        <v>6</v>
      </c>
      <c r="B1130" t="s">
        <v>16</v>
      </c>
      <c r="C1130">
        <v>11</v>
      </c>
      <c r="D1130" t="s">
        <v>17</v>
      </c>
      <c r="E1130">
        <v>2</v>
      </c>
      <c r="F1130" t="s">
        <v>18</v>
      </c>
      <c r="G1130">
        <v>30</v>
      </c>
      <c r="H1130" t="s">
        <v>37</v>
      </c>
      <c r="I1130">
        <v>1029</v>
      </c>
      <c r="J1130" t="s">
        <v>20</v>
      </c>
      <c r="K1130">
        <v>1</v>
      </c>
      <c r="L1130" t="s">
        <v>21</v>
      </c>
      <c r="M1130">
        <v>1998</v>
      </c>
      <c r="N1130">
        <v>2142.2493944345301</v>
      </c>
      <c r="O1130">
        <v>2610.7552392001899</v>
      </c>
      <c r="P1130">
        <v>1679.38318786019</v>
      </c>
    </row>
    <row r="1131" spans="1:16" x14ac:dyDescent="0.2">
      <c r="A1131">
        <v>6</v>
      </c>
      <c r="B1131" t="s">
        <v>16</v>
      </c>
      <c r="C1131">
        <v>11</v>
      </c>
      <c r="D1131" t="s">
        <v>17</v>
      </c>
      <c r="E1131">
        <v>2</v>
      </c>
      <c r="F1131" t="s">
        <v>18</v>
      </c>
      <c r="G1131">
        <v>30</v>
      </c>
      <c r="H1131" t="s">
        <v>37</v>
      </c>
      <c r="I1131">
        <v>1029</v>
      </c>
      <c r="J1131" t="s">
        <v>20</v>
      </c>
      <c r="K1131">
        <v>1</v>
      </c>
      <c r="L1131" t="s">
        <v>21</v>
      </c>
      <c r="M1131">
        <v>1999</v>
      </c>
      <c r="N1131">
        <v>2267.5296651403701</v>
      </c>
      <c r="O1131">
        <v>2776.8489910324301</v>
      </c>
      <c r="P1131">
        <v>1781.90813908017</v>
      </c>
    </row>
    <row r="1132" spans="1:16" x14ac:dyDescent="0.2">
      <c r="A1132">
        <v>6</v>
      </c>
      <c r="B1132" t="s">
        <v>16</v>
      </c>
      <c r="C1132">
        <v>11</v>
      </c>
      <c r="D1132" t="s">
        <v>17</v>
      </c>
      <c r="E1132">
        <v>2</v>
      </c>
      <c r="F1132" t="s">
        <v>18</v>
      </c>
      <c r="G1132">
        <v>30</v>
      </c>
      <c r="H1132" t="s">
        <v>37</v>
      </c>
      <c r="I1132">
        <v>1029</v>
      </c>
      <c r="J1132" t="s">
        <v>20</v>
      </c>
      <c r="K1132">
        <v>1</v>
      </c>
      <c r="L1132" t="s">
        <v>21</v>
      </c>
      <c r="M1132">
        <v>2000</v>
      </c>
      <c r="N1132">
        <v>2397.0422421592498</v>
      </c>
      <c r="O1132">
        <v>2942.1296467816801</v>
      </c>
      <c r="P1132">
        <v>1900.88033934962</v>
      </c>
    </row>
    <row r="1133" spans="1:16" x14ac:dyDescent="0.2">
      <c r="A1133">
        <v>6</v>
      </c>
      <c r="B1133" t="s">
        <v>16</v>
      </c>
      <c r="C1133">
        <v>11</v>
      </c>
      <c r="D1133" t="s">
        <v>17</v>
      </c>
      <c r="E1133">
        <v>2</v>
      </c>
      <c r="F1133" t="s">
        <v>18</v>
      </c>
      <c r="G1133">
        <v>30</v>
      </c>
      <c r="H1133" t="s">
        <v>37</v>
      </c>
      <c r="I1133">
        <v>1029</v>
      </c>
      <c r="J1133" t="s">
        <v>20</v>
      </c>
      <c r="K1133">
        <v>1</v>
      </c>
      <c r="L1133" t="s">
        <v>21</v>
      </c>
      <c r="M1133">
        <v>2001</v>
      </c>
      <c r="N1133">
        <v>2514.5790691929301</v>
      </c>
      <c r="O1133">
        <v>3049.8609802057299</v>
      </c>
      <c r="P1133">
        <v>1989.2383916193301</v>
      </c>
    </row>
    <row r="1134" spans="1:16" x14ac:dyDescent="0.2">
      <c r="A1134">
        <v>6</v>
      </c>
      <c r="B1134" t="s">
        <v>16</v>
      </c>
      <c r="C1134">
        <v>11</v>
      </c>
      <c r="D1134" t="s">
        <v>17</v>
      </c>
      <c r="E1134">
        <v>2</v>
      </c>
      <c r="F1134" t="s">
        <v>18</v>
      </c>
      <c r="G1134">
        <v>30</v>
      </c>
      <c r="H1134" t="s">
        <v>37</v>
      </c>
      <c r="I1134">
        <v>1029</v>
      </c>
      <c r="J1134" t="s">
        <v>20</v>
      </c>
      <c r="K1134">
        <v>1</v>
      </c>
      <c r="L1134" t="s">
        <v>21</v>
      </c>
      <c r="M1134">
        <v>2002</v>
      </c>
      <c r="N1134">
        <v>2633.9570709552299</v>
      </c>
      <c r="O1134">
        <v>3223.98234715232</v>
      </c>
      <c r="P1134">
        <v>2085.0623260058201</v>
      </c>
    </row>
    <row r="1135" spans="1:16" x14ac:dyDescent="0.2">
      <c r="A1135">
        <v>6</v>
      </c>
      <c r="B1135" t="s">
        <v>16</v>
      </c>
      <c r="C1135">
        <v>11</v>
      </c>
      <c r="D1135" t="s">
        <v>17</v>
      </c>
      <c r="E1135">
        <v>2</v>
      </c>
      <c r="F1135" t="s">
        <v>18</v>
      </c>
      <c r="G1135">
        <v>30</v>
      </c>
      <c r="H1135" t="s">
        <v>37</v>
      </c>
      <c r="I1135">
        <v>1029</v>
      </c>
      <c r="J1135" t="s">
        <v>20</v>
      </c>
      <c r="K1135">
        <v>1</v>
      </c>
      <c r="L1135" t="s">
        <v>21</v>
      </c>
      <c r="M1135">
        <v>2003</v>
      </c>
      <c r="N1135">
        <v>2765.7102752781798</v>
      </c>
      <c r="O1135">
        <v>3368.9279686221798</v>
      </c>
      <c r="P1135">
        <v>2161.2400513989301</v>
      </c>
    </row>
    <row r="1136" spans="1:16" x14ac:dyDescent="0.2">
      <c r="A1136">
        <v>6</v>
      </c>
      <c r="B1136" t="s">
        <v>16</v>
      </c>
      <c r="C1136">
        <v>11</v>
      </c>
      <c r="D1136" t="s">
        <v>17</v>
      </c>
      <c r="E1136">
        <v>2</v>
      </c>
      <c r="F1136" t="s">
        <v>18</v>
      </c>
      <c r="G1136">
        <v>30</v>
      </c>
      <c r="H1136" t="s">
        <v>37</v>
      </c>
      <c r="I1136">
        <v>1029</v>
      </c>
      <c r="J1136" t="s">
        <v>20</v>
      </c>
      <c r="K1136">
        <v>1</v>
      </c>
      <c r="L1136" t="s">
        <v>21</v>
      </c>
      <c r="M1136">
        <v>2004</v>
      </c>
      <c r="N1136">
        <v>2905.5890291136002</v>
      </c>
      <c r="O1136">
        <v>3513.3814679996699</v>
      </c>
      <c r="P1136">
        <v>2282.4707060750102</v>
      </c>
    </row>
    <row r="1137" spans="1:16" x14ac:dyDescent="0.2">
      <c r="A1137">
        <v>6</v>
      </c>
      <c r="B1137" t="s">
        <v>16</v>
      </c>
      <c r="C1137">
        <v>11</v>
      </c>
      <c r="D1137" t="s">
        <v>17</v>
      </c>
      <c r="E1137">
        <v>2</v>
      </c>
      <c r="F1137" t="s">
        <v>18</v>
      </c>
      <c r="G1137">
        <v>30</v>
      </c>
      <c r="H1137" t="s">
        <v>37</v>
      </c>
      <c r="I1137">
        <v>1029</v>
      </c>
      <c r="J1137" t="s">
        <v>20</v>
      </c>
      <c r="K1137">
        <v>1</v>
      </c>
      <c r="L1137" t="s">
        <v>21</v>
      </c>
      <c r="M1137">
        <v>2005</v>
      </c>
      <c r="N1137">
        <v>3048.1040358140199</v>
      </c>
      <c r="O1137">
        <v>3649.5995533403102</v>
      </c>
      <c r="P1137">
        <v>2419.7025409161702</v>
      </c>
    </row>
    <row r="1138" spans="1:16" x14ac:dyDescent="0.2">
      <c r="A1138">
        <v>6</v>
      </c>
      <c r="B1138" t="s">
        <v>16</v>
      </c>
      <c r="C1138">
        <v>11</v>
      </c>
      <c r="D1138" t="s">
        <v>17</v>
      </c>
      <c r="E1138">
        <v>2</v>
      </c>
      <c r="F1138" t="s">
        <v>18</v>
      </c>
      <c r="G1138">
        <v>30</v>
      </c>
      <c r="H1138" t="s">
        <v>37</v>
      </c>
      <c r="I1138">
        <v>1029</v>
      </c>
      <c r="J1138" t="s">
        <v>20</v>
      </c>
      <c r="K1138">
        <v>1</v>
      </c>
      <c r="L1138" t="s">
        <v>21</v>
      </c>
      <c r="M1138">
        <v>2006</v>
      </c>
      <c r="N1138">
        <v>3176.7282764915499</v>
      </c>
      <c r="O1138">
        <v>3847.8747628269002</v>
      </c>
      <c r="P1138">
        <v>2503.3241664317802</v>
      </c>
    </row>
    <row r="1139" spans="1:16" x14ac:dyDescent="0.2">
      <c r="A1139">
        <v>6</v>
      </c>
      <c r="B1139" t="s">
        <v>16</v>
      </c>
      <c r="C1139">
        <v>11</v>
      </c>
      <c r="D1139" t="s">
        <v>17</v>
      </c>
      <c r="E1139">
        <v>2</v>
      </c>
      <c r="F1139" t="s">
        <v>18</v>
      </c>
      <c r="G1139">
        <v>30</v>
      </c>
      <c r="H1139" t="s">
        <v>37</v>
      </c>
      <c r="I1139">
        <v>1029</v>
      </c>
      <c r="J1139" t="s">
        <v>20</v>
      </c>
      <c r="K1139">
        <v>1</v>
      </c>
      <c r="L1139" t="s">
        <v>21</v>
      </c>
      <c r="M1139">
        <v>2007</v>
      </c>
      <c r="N1139">
        <v>3344.3087088759798</v>
      </c>
      <c r="O1139">
        <v>4029.6626387572301</v>
      </c>
      <c r="P1139">
        <v>2607.33327664943</v>
      </c>
    </row>
    <row r="1140" spans="1:16" x14ac:dyDescent="0.2">
      <c r="A1140">
        <v>6</v>
      </c>
      <c r="B1140" t="s">
        <v>16</v>
      </c>
      <c r="C1140">
        <v>11</v>
      </c>
      <c r="D1140" t="s">
        <v>17</v>
      </c>
      <c r="E1140">
        <v>2</v>
      </c>
      <c r="F1140" t="s">
        <v>18</v>
      </c>
      <c r="G1140">
        <v>30</v>
      </c>
      <c r="H1140" t="s">
        <v>37</v>
      </c>
      <c r="I1140">
        <v>1029</v>
      </c>
      <c r="J1140" t="s">
        <v>20</v>
      </c>
      <c r="K1140">
        <v>1</v>
      </c>
      <c r="L1140" t="s">
        <v>21</v>
      </c>
      <c r="M1140">
        <v>2008</v>
      </c>
      <c r="N1140">
        <v>3539.6102789455399</v>
      </c>
      <c r="O1140">
        <v>4225.0030295991301</v>
      </c>
      <c r="P1140">
        <v>2753.99505553993</v>
      </c>
    </row>
    <row r="1141" spans="1:16" x14ac:dyDescent="0.2">
      <c r="A1141">
        <v>6</v>
      </c>
      <c r="B1141" t="s">
        <v>16</v>
      </c>
      <c r="C1141">
        <v>11</v>
      </c>
      <c r="D1141" t="s">
        <v>17</v>
      </c>
      <c r="E1141">
        <v>2</v>
      </c>
      <c r="F1141" t="s">
        <v>18</v>
      </c>
      <c r="G1141">
        <v>30</v>
      </c>
      <c r="H1141" t="s">
        <v>37</v>
      </c>
      <c r="I1141">
        <v>1029</v>
      </c>
      <c r="J1141" t="s">
        <v>20</v>
      </c>
      <c r="K1141">
        <v>1</v>
      </c>
      <c r="L1141" t="s">
        <v>21</v>
      </c>
      <c r="M1141">
        <v>2009</v>
      </c>
      <c r="N1141">
        <v>3747.5846246495798</v>
      </c>
      <c r="O1141">
        <v>4516.3884832108197</v>
      </c>
      <c r="P1141">
        <v>2916.2542965635598</v>
      </c>
    </row>
    <row r="1142" spans="1:16" x14ac:dyDescent="0.2">
      <c r="A1142">
        <v>6</v>
      </c>
      <c r="B1142" t="s">
        <v>16</v>
      </c>
      <c r="C1142">
        <v>11</v>
      </c>
      <c r="D1142" t="s">
        <v>17</v>
      </c>
      <c r="E1142">
        <v>2</v>
      </c>
      <c r="F1142" t="s">
        <v>18</v>
      </c>
      <c r="G1142">
        <v>30</v>
      </c>
      <c r="H1142" t="s">
        <v>37</v>
      </c>
      <c r="I1142">
        <v>1029</v>
      </c>
      <c r="J1142" t="s">
        <v>20</v>
      </c>
      <c r="K1142">
        <v>1</v>
      </c>
      <c r="L1142" t="s">
        <v>21</v>
      </c>
      <c r="M1142">
        <v>2010</v>
      </c>
      <c r="N1142">
        <v>3960.5149039425</v>
      </c>
      <c r="O1142">
        <v>4778.0506568953897</v>
      </c>
      <c r="P1142">
        <v>3028.5631324339602</v>
      </c>
    </row>
    <row r="1143" spans="1:16" x14ac:dyDescent="0.2">
      <c r="A1143">
        <v>6</v>
      </c>
      <c r="B1143" t="s">
        <v>16</v>
      </c>
      <c r="C1143">
        <v>11</v>
      </c>
      <c r="D1143" t="s">
        <v>17</v>
      </c>
      <c r="E1143">
        <v>2</v>
      </c>
      <c r="F1143" t="s">
        <v>18</v>
      </c>
      <c r="G1143">
        <v>30</v>
      </c>
      <c r="H1143" t="s">
        <v>37</v>
      </c>
      <c r="I1143">
        <v>1029</v>
      </c>
      <c r="J1143" t="s">
        <v>20</v>
      </c>
      <c r="K1143">
        <v>1</v>
      </c>
      <c r="L1143" t="s">
        <v>21</v>
      </c>
      <c r="M1143">
        <v>2011</v>
      </c>
      <c r="N1143">
        <v>4148.2930999682503</v>
      </c>
      <c r="O1143">
        <v>5037.3812092709504</v>
      </c>
      <c r="P1143">
        <v>3146.9265162898</v>
      </c>
    </row>
    <row r="1144" spans="1:16" x14ac:dyDescent="0.2">
      <c r="A1144">
        <v>6</v>
      </c>
      <c r="B1144" t="s">
        <v>16</v>
      </c>
      <c r="C1144">
        <v>11</v>
      </c>
      <c r="D1144" t="s">
        <v>17</v>
      </c>
      <c r="E1144">
        <v>2</v>
      </c>
      <c r="F1144" t="s">
        <v>18</v>
      </c>
      <c r="G1144">
        <v>30</v>
      </c>
      <c r="H1144" t="s">
        <v>37</v>
      </c>
      <c r="I1144">
        <v>1029</v>
      </c>
      <c r="J1144" t="s">
        <v>20</v>
      </c>
      <c r="K1144">
        <v>1</v>
      </c>
      <c r="L1144" t="s">
        <v>21</v>
      </c>
      <c r="M1144">
        <v>2012</v>
      </c>
      <c r="N1144">
        <v>4263.6922179683897</v>
      </c>
      <c r="O1144">
        <v>5166.0696367047003</v>
      </c>
      <c r="P1144">
        <v>3205.5243043107998</v>
      </c>
    </row>
    <row r="1145" spans="1:16" x14ac:dyDescent="0.2">
      <c r="A1145">
        <v>6</v>
      </c>
      <c r="B1145" t="s">
        <v>16</v>
      </c>
      <c r="C1145">
        <v>11</v>
      </c>
      <c r="D1145" t="s">
        <v>17</v>
      </c>
      <c r="E1145">
        <v>2</v>
      </c>
      <c r="F1145" t="s">
        <v>18</v>
      </c>
      <c r="G1145">
        <v>30</v>
      </c>
      <c r="H1145" t="s">
        <v>37</v>
      </c>
      <c r="I1145">
        <v>1029</v>
      </c>
      <c r="J1145" t="s">
        <v>20</v>
      </c>
      <c r="K1145">
        <v>1</v>
      </c>
      <c r="L1145" t="s">
        <v>21</v>
      </c>
      <c r="M1145">
        <v>2013</v>
      </c>
      <c r="N1145">
        <v>4337.4307743518302</v>
      </c>
      <c r="O1145">
        <v>5274.3116887782699</v>
      </c>
      <c r="P1145">
        <v>3221.8829567787002</v>
      </c>
    </row>
    <row r="1146" spans="1:16" x14ac:dyDescent="0.2">
      <c r="A1146">
        <v>6</v>
      </c>
      <c r="B1146" t="s">
        <v>16</v>
      </c>
      <c r="C1146">
        <v>11</v>
      </c>
      <c r="D1146" t="s">
        <v>17</v>
      </c>
      <c r="E1146">
        <v>2</v>
      </c>
      <c r="F1146" t="s">
        <v>18</v>
      </c>
      <c r="G1146">
        <v>30</v>
      </c>
      <c r="H1146" t="s">
        <v>37</v>
      </c>
      <c r="I1146">
        <v>1029</v>
      </c>
      <c r="J1146" t="s">
        <v>20</v>
      </c>
      <c r="K1146">
        <v>1</v>
      </c>
      <c r="L1146" t="s">
        <v>21</v>
      </c>
      <c r="M1146">
        <v>2014</v>
      </c>
      <c r="N1146">
        <v>4378.6371303292899</v>
      </c>
      <c r="O1146">
        <v>5407.6029068795997</v>
      </c>
      <c r="P1146">
        <v>3193.0995589313502</v>
      </c>
    </row>
    <row r="1147" spans="1:16" x14ac:dyDescent="0.2">
      <c r="A1147">
        <v>6</v>
      </c>
      <c r="B1147" t="s">
        <v>16</v>
      </c>
      <c r="C1147">
        <v>11</v>
      </c>
      <c r="D1147" t="s">
        <v>17</v>
      </c>
      <c r="E1147">
        <v>2</v>
      </c>
      <c r="F1147" t="s">
        <v>18</v>
      </c>
      <c r="G1147">
        <v>30</v>
      </c>
      <c r="H1147" t="s">
        <v>37</v>
      </c>
      <c r="I1147">
        <v>1029</v>
      </c>
      <c r="J1147" t="s">
        <v>20</v>
      </c>
      <c r="K1147">
        <v>1</v>
      </c>
      <c r="L1147" t="s">
        <v>21</v>
      </c>
      <c r="M1147">
        <v>2015</v>
      </c>
      <c r="N1147">
        <v>4374.1740711710199</v>
      </c>
      <c r="O1147">
        <v>5419.94945846063</v>
      </c>
      <c r="P1147">
        <v>3258.6822980668298</v>
      </c>
    </row>
    <row r="1148" spans="1:16" x14ac:dyDescent="0.2">
      <c r="A1148">
        <v>6</v>
      </c>
      <c r="B1148" t="s">
        <v>16</v>
      </c>
      <c r="C1148">
        <v>11</v>
      </c>
      <c r="D1148" t="s">
        <v>17</v>
      </c>
      <c r="E1148">
        <v>2</v>
      </c>
      <c r="F1148" t="s">
        <v>18</v>
      </c>
      <c r="G1148">
        <v>30</v>
      </c>
      <c r="H1148" t="s">
        <v>37</v>
      </c>
      <c r="I1148">
        <v>1029</v>
      </c>
      <c r="J1148" t="s">
        <v>20</v>
      </c>
      <c r="K1148">
        <v>1</v>
      </c>
      <c r="L1148" t="s">
        <v>21</v>
      </c>
      <c r="M1148">
        <v>2016</v>
      </c>
      <c r="N1148">
        <v>4556.3639729301603</v>
      </c>
      <c r="O1148">
        <v>5636.9984879388303</v>
      </c>
      <c r="P1148">
        <v>3386.28302148691</v>
      </c>
    </row>
    <row r="1149" spans="1:16" x14ac:dyDescent="0.2">
      <c r="A1149">
        <v>6</v>
      </c>
      <c r="B1149" t="s">
        <v>16</v>
      </c>
      <c r="C1149">
        <v>11</v>
      </c>
      <c r="D1149" t="s">
        <v>17</v>
      </c>
      <c r="E1149">
        <v>2</v>
      </c>
      <c r="F1149" t="s">
        <v>18</v>
      </c>
      <c r="G1149">
        <v>30</v>
      </c>
      <c r="H1149" t="s">
        <v>37</v>
      </c>
      <c r="I1149">
        <v>1029</v>
      </c>
      <c r="J1149" t="s">
        <v>20</v>
      </c>
      <c r="K1149">
        <v>1</v>
      </c>
      <c r="L1149" t="s">
        <v>21</v>
      </c>
      <c r="M1149">
        <v>2017</v>
      </c>
      <c r="N1149">
        <v>4680.3569689465303</v>
      </c>
      <c r="O1149">
        <v>5822.3267533471999</v>
      </c>
      <c r="P1149">
        <v>3471.1845710963998</v>
      </c>
    </row>
    <row r="1150" spans="1:16" x14ac:dyDescent="0.2">
      <c r="A1150">
        <v>6</v>
      </c>
      <c r="B1150" t="s">
        <v>16</v>
      </c>
      <c r="C1150">
        <v>11</v>
      </c>
      <c r="D1150" t="s">
        <v>17</v>
      </c>
      <c r="E1150">
        <v>2</v>
      </c>
      <c r="F1150" t="s">
        <v>18</v>
      </c>
      <c r="G1150">
        <v>30</v>
      </c>
      <c r="H1150" t="s">
        <v>37</v>
      </c>
      <c r="I1150">
        <v>1029</v>
      </c>
      <c r="J1150" t="s">
        <v>20</v>
      </c>
      <c r="K1150">
        <v>1</v>
      </c>
      <c r="L1150" t="s">
        <v>21</v>
      </c>
      <c r="M1150">
        <v>2018</v>
      </c>
      <c r="N1150">
        <v>4825.2955676404099</v>
      </c>
      <c r="O1150">
        <v>5959.3062259462704</v>
      </c>
      <c r="P1150">
        <v>3512.4997289739599</v>
      </c>
    </row>
    <row r="1151" spans="1:16" x14ac:dyDescent="0.2">
      <c r="A1151">
        <v>6</v>
      </c>
      <c r="B1151" t="s">
        <v>16</v>
      </c>
      <c r="C1151">
        <v>11</v>
      </c>
      <c r="D1151" t="s">
        <v>17</v>
      </c>
      <c r="E1151">
        <v>2</v>
      </c>
      <c r="F1151" t="s">
        <v>18</v>
      </c>
      <c r="G1151">
        <v>30</v>
      </c>
      <c r="H1151" t="s">
        <v>37</v>
      </c>
      <c r="I1151">
        <v>1029</v>
      </c>
      <c r="J1151" t="s">
        <v>20</v>
      </c>
      <c r="K1151">
        <v>1</v>
      </c>
      <c r="L1151" t="s">
        <v>21</v>
      </c>
      <c r="M1151">
        <v>2019</v>
      </c>
      <c r="N1151">
        <v>5003.47569239325</v>
      </c>
      <c r="O1151">
        <v>6244.3090514126998</v>
      </c>
      <c r="P1151">
        <v>3639.1062287373302</v>
      </c>
    </row>
    <row r="1152" spans="1:16" x14ac:dyDescent="0.2">
      <c r="A1152">
        <v>6</v>
      </c>
      <c r="B1152" t="s">
        <v>16</v>
      </c>
      <c r="C1152">
        <v>11</v>
      </c>
      <c r="D1152" t="s">
        <v>17</v>
      </c>
      <c r="E1152">
        <v>2</v>
      </c>
      <c r="F1152" t="s">
        <v>18</v>
      </c>
      <c r="G1152">
        <v>30</v>
      </c>
      <c r="H1152" t="s">
        <v>37</v>
      </c>
      <c r="I1152">
        <v>1029</v>
      </c>
      <c r="J1152" t="s">
        <v>20</v>
      </c>
      <c r="K1152">
        <v>1</v>
      </c>
      <c r="L1152" t="s">
        <v>21</v>
      </c>
      <c r="M1152">
        <v>2020</v>
      </c>
      <c r="N1152">
        <v>5171.6595517810701</v>
      </c>
      <c r="O1152">
        <v>6486.4665220652296</v>
      </c>
      <c r="P1152">
        <v>3734.2126612265602</v>
      </c>
    </row>
    <row r="1153" spans="1:16" x14ac:dyDescent="0.2">
      <c r="A1153">
        <v>6</v>
      </c>
      <c r="B1153" t="s">
        <v>16</v>
      </c>
      <c r="C1153">
        <v>11</v>
      </c>
      <c r="D1153" t="s">
        <v>17</v>
      </c>
      <c r="E1153">
        <v>2</v>
      </c>
      <c r="F1153" t="s">
        <v>18</v>
      </c>
      <c r="G1153">
        <v>30</v>
      </c>
      <c r="H1153" t="s">
        <v>37</v>
      </c>
      <c r="I1153">
        <v>1029</v>
      </c>
      <c r="J1153" t="s">
        <v>20</v>
      </c>
      <c r="K1153">
        <v>1</v>
      </c>
      <c r="L1153" t="s">
        <v>21</v>
      </c>
      <c r="M1153">
        <v>2021</v>
      </c>
      <c r="N1153">
        <v>5253.9626401137803</v>
      </c>
      <c r="O1153">
        <v>6487.6864141210899</v>
      </c>
      <c r="P1153">
        <v>3861.2605574801901</v>
      </c>
    </row>
    <row r="1154" spans="1:16" x14ac:dyDescent="0.2">
      <c r="A1154">
        <v>6</v>
      </c>
      <c r="B1154" t="s">
        <v>16</v>
      </c>
      <c r="C1154">
        <v>11</v>
      </c>
      <c r="D1154" t="s">
        <v>17</v>
      </c>
      <c r="E1154">
        <v>2</v>
      </c>
      <c r="F1154" t="s">
        <v>18</v>
      </c>
      <c r="G1154">
        <v>31</v>
      </c>
      <c r="H1154" t="s">
        <v>45</v>
      </c>
      <c r="I1154">
        <v>1029</v>
      </c>
      <c r="J1154" t="s">
        <v>20</v>
      </c>
      <c r="K1154">
        <v>1</v>
      </c>
      <c r="L1154" t="s">
        <v>21</v>
      </c>
      <c r="M1154">
        <v>1990</v>
      </c>
      <c r="N1154">
        <v>678.10740015815998</v>
      </c>
      <c r="O1154">
        <v>873.385459177092</v>
      </c>
      <c r="P1154">
        <v>485.848190890213</v>
      </c>
    </row>
    <row r="1155" spans="1:16" x14ac:dyDescent="0.2">
      <c r="A1155">
        <v>6</v>
      </c>
      <c r="B1155" t="s">
        <v>16</v>
      </c>
      <c r="C1155">
        <v>11</v>
      </c>
      <c r="D1155" t="s">
        <v>17</v>
      </c>
      <c r="E1155">
        <v>2</v>
      </c>
      <c r="F1155" t="s">
        <v>18</v>
      </c>
      <c r="G1155">
        <v>31</v>
      </c>
      <c r="H1155" t="s">
        <v>45</v>
      </c>
      <c r="I1155">
        <v>1029</v>
      </c>
      <c r="J1155" t="s">
        <v>20</v>
      </c>
      <c r="K1155">
        <v>1</v>
      </c>
      <c r="L1155" t="s">
        <v>21</v>
      </c>
      <c r="M1155">
        <v>1991</v>
      </c>
      <c r="N1155">
        <v>694.04358668511304</v>
      </c>
      <c r="O1155">
        <v>898.48784599999703</v>
      </c>
      <c r="P1155">
        <v>502.83183624584899</v>
      </c>
    </row>
    <row r="1156" spans="1:16" x14ac:dyDescent="0.2">
      <c r="A1156">
        <v>6</v>
      </c>
      <c r="B1156" t="s">
        <v>16</v>
      </c>
      <c r="C1156">
        <v>11</v>
      </c>
      <c r="D1156" t="s">
        <v>17</v>
      </c>
      <c r="E1156">
        <v>2</v>
      </c>
      <c r="F1156" t="s">
        <v>18</v>
      </c>
      <c r="G1156">
        <v>31</v>
      </c>
      <c r="H1156" t="s">
        <v>45</v>
      </c>
      <c r="I1156">
        <v>1029</v>
      </c>
      <c r="J1156" t="s">
        <v>20</v>
      </c>
      <c r="K1156">
        <v>1</v>
      </c>
      <c r="L1156" t="s">
        <v>21</v>
      </c>
      <c r="M1156">
        <v>1992</v>
      </c>
      <c r="N1156">
        <v>736.88683622873202</v>
      </c>
      <c r="O1156">
        <v>931.05441196661195</v>
      </c>
      <c r="P1156">
        <v>546.28895724450297</v>
      </c>
    </row>
    <row r="1157" spans="1:16" x14ac:dyDescent="0.2">
      <c r="A1157">
        <v>6</v>
      </c>
      <c r="B1157" t="s">
        <v>16</v>
      </c>
      <c r="C1157">
        <v>11</v>
      </c>
      <c r="D1157" t="s">
        <v>17</v>
      </c>
      <c r="E1157">
        <v>2</v>
      </c>
      <c r="F1157" t="s">
        <v>18</v>
      </c>
      <c r="G1157">
        <v>31</v>
      </c>
      <c r="H1157" t="s">
        <v>45</v>
      </c>
      <c r="I1157">
        <v>1029</v>
      </c>
      <c r="J1157" t="s">
        <v>20</v>
      </c>
      <c r="K1157">
        <v>1</v>
      </c>
      <c r="L1157" t="s">
        <v>21</v>
      </c>
      <c r="M1157">
        <v>1993</v>
      </c>
      <c r="N1157">
        <v>781.87234806137701</v>
      </c>
      <c r="O1157">
        <v>983.780220831272</v>
      </c>
      <c r="P1157">
        <v>586.12001571231394</v>
      </c>
    </row>
    <row r="1158" spans="1:16" x14ac:dyDescent="0.2">
      <c r="A1158">
        <v>6</v>
      </c>
      <c r="B1158" t="s">
        <v>16</v>
      </c>
      <c r="C1158">
        <v>11</v>
      </c>
      <c r="D1158" t="s">
        <v>17</v>
      </c>
      <c r="E1158">
        <v>2</v>
      </c>
      <c r="F1158" t="s">
        <v>18</v>
      </c>
      <c r="G1158">
        <v>31</v>
      </c>
      <c r="H1158" t="s">
        <v>45</v>
      </c>
      <c r="I1158">
        <v>1029</v>
      </c>
      <c r="J1158" t="s">
        <v>20</v>
      </c>
      <c r="K1158">
        <v>1</v>
      </c>
      <c r="L1158" t="s">
        <v>21</v>
      </c>
      <c r="M1158">
        <v>1994</v>
      </c>
      <c r="N1158">
        <v>822.92134981599804</v>
      </c>
      <c r="O1158">
        <v>1031.9379523196101</v>
      </c>
      <c r="P1158">
        <v>624.12575005695703</v>
      </c>
    </row>
    <row r="1159" spans="1:16" x14ac:dyDescent="0.2">
      <c r="A1159">
        <v>6</v>
      </c>
      <c r="B1159" t="s">
        <v>16</v>
      </c>
      <c r="C1159">
        <v>11</v>
      </c>
      <c r="D1159" t="s">
        <v>17</v>
      </c>
      <c r="E1159">
        <v>2</v>
      </c>
      <c r="F1159" t="s">
        <v>18</v>
      </c>
      <c r="G1159">
        <v>31</v>
      </c>
      <c r="H1159" t="s">
        <v>45</v>
      </c>
      <c r="I1159">
        <v>1029</v>
      </c>
      <c r="J1159" t="s">
        <v>20</v>
      </c>
      <c r="K1159">
        <v>1</v>
      </c>
      <c r="L1159" t="s">
        <v>21</v>
      </c>
      <c r="M1159">
        <v>1995</v>
      </c>
      <c r="N1159">
        <v>859.70103697219201</v>
      </c>
      <c r="O1159">
        <v>1064.9506526631101</v>
      </c>
      <c r="P1159">
        <v>650.24420585865505</v>
      </c>
    </row>
    <row r="1160" spans="1:16" x14ac:dyDescent="0.2">
      <c r="A1160">
        <v>6</v>
      </c>
      <c r="B1160" t="s">
        <v>16</v>
      </c>
      <c r="C1160">
        <v>11</v>
      </c>
      <c r="D1160" t="s">
        <v>17</v>
      </c>
      <c r="E1160">
        <v>2</v>
      </c>
      <c r="F1160" t="s">
        <v>18</v>
      </c>
      <c r="G1160">
        <v>31</v>
      </c>
      <c r="H1160" t="s">
        <v>45</v>
      </c>
      <c r="I1160">
        <v>1029</v>
      </c>
      <c r="J1160" t="s">
        <v>20</v>
      </c>
      <c r="K1160">
        <v>1</v>
      </c>
      <c r="L1160" t="s">
        <v>21</v>
      </c>
      <c r="M1160">
        <v>1996</v>
      </c>
      <c r="N1160">
        <v>895.24997594675006</v>
      </c>
      <c r="O1160">
        <v>1094.91272016588</v>
      </c>
      <c r="P1160">
        <v>690.11968772718296</v>
      </c>
    </row>
    <row r="1161" spans="1:16" x14ac:dyDescent="0.2">
      <c r="A1161">
        <v>6</v>
      </c>
      <c r="B1161" t="s">
        <v>16</v>
      </c>
      <c r="C1161">
        <v>11</v>
      </c>
      <c r="D1161" t="s">
        <v>17</v>
      </c>
      <c r="E1161">
        <v>2</v>
      </c>
      <c r="F1161" t="s">
        <v>18</v>
      </c>
      <c r="G1161">
        <v>31</v>
      </c>
      <c r="H1161" t="s">
        <v>45</v>
      </c>
      <c r="I1161">
        <v>1029</v>
      </c>
      <c r="J1161" t="s">
        <v>20</v>
      </c>
      <c r="K1161">
        <v>1</v>
      </c>
      <c r="L1161" t="s">
        <v>21</v>
      </c>
      <c r="M1161">
        <v>1997</v>
      </c>
      <c r="N1161">
        <v>935.88668148234501</v>
      </c>
      <c r="O1161">
        <v>1154.82857796435</v>
      </c>
      <c r="P1161">
        <v>727.42992455622198</v>
      </c>
    </row>
    <row r="1162" spans="1:16" x14ac:dyDescent="0.2">
      <c r="A1162">
        <v>6</v>
      </c>
      <c r="B1162" t="s">
        <v>16</v>
      </c>
      <c r="C1162">
        <v>11</v>
      </c>
      <c r="D1162" t="s">
        <v>17</v>
      </c>
      <c r="E1162">
        <v>2</v>
      </c>
      <c r="F1162" t="s">
        <v>18</v>
      </c>
      <c r="G1162">
        <v>31</v>
      </c>
      <c r="H1162" t="s">
        <v>45</v>
      </c>
      <c r="I1162">
        <v>1029</v>
      </c>
      <c r="J1162" t="s">
        <v>20</v>
      </c>
      <c r="K1162">
        <v>1</v>
      </c>
      <c r="L1162" t="s">
        <v>21</v>
      </c>
      <c r="M1162">
        <v>1998</v>
      </c>
      <c r="N1162">
        <v>973.02734521437606</v>
      </c>
      <c r="O1162">
        <v>1181.48434691227</v>
      </c>
      <c r="P1162">
        <v>781.41622271117899</v>
      </c>
    </row>
    <row r="1163" spans="1:16" x14ac:dyDescent="0.2">
      <c r="A1163">
        <v>6</v>
      </c>
      <c r="B1163" t="s">
        <v>16</v>
      </c>
      <c r="C1163">
        <v>11</v>
      </c>
      <c r="D1163" t="s">
        <v>17</v>
      </c>
      <c r="E1163">
        <v>2</v>
      </c>
      <c r="F1163" t="s">
        <v>18</v>
      </c>
      <c r="G1163">
        <v>31</v>
      </c>
      <c r="H1163" t="s">
        <v>45</v>
      </c>
      <c r="I1163">
        <v>1029</v>
      </c>
      <c r="J1163" t="s">
        <v>20</v>
      </c>
      <c r="K1163">
        <v>1</v>
      </c>
      <c r="L1163" t="s">
        <v>21</v>
      </c>
      <c r="M1163">
        <v>1999</v>
      </c>
      <c r="N1163">
        <v>1011.74542548161</v>
      </c>
      <c r="O1163">
        <v>1238.0567555990001</v>
      </c>
      <c r="P1163">
        <v>800.94221029456605</v>
      </c>
    </row>
    <row r="1164" spans="1:16" x14ac:dyDescent="0.2">
      <c r="A1164">
        <v>6</v>
      </c>
      <c r="B1164" t="s">
        <v>16</v>
      </c>
      <c r="C1164">
        <v>11</v>
      </c>
      <c r="D1164" t="s">
        <v>17</v>
      </c>
      <c r="E1164">
        <v>2</v>
      </c>
      <c r="F1164" t="s">
        <v>18</v>
      </c>
      <c r="G1164">
        <v>31</v>
      </c>
      <c r="H1164" t="s">
        <v>45</v>
      </c>
      <c r="I1164">
        <v>1029</v>
      </c>
      <c r="J1164" t="s">
        <v>20</v>
      </c>
      <c r="K1164">
        <v>1</v>
      </c>
      <c r="L1164" t="s">
        <v>21</v>
      </c>
      <c r="M1164">
        <v>2000</v>
      </c>
      <c r="N1164">
        <v>1052.62160448794</v>
      </c>
      <c r="O1164">
        <v>1322.3484000282699</v>
      </c>
      <c r="P1164">
        <v>837.86782976243705</v>
      </c>
    </row>
    <row r="1165" spans="1:16" x14ac:dyDescent="0.2">
      <c r="A1165">
        <v>6</v>
      </c>
      <c r="B1165" t="s">
        <v>16</v>
      </c>
      <c r="C1165">
        <v>11</v>
      </c>
      <c r="D1165" t="s">
        <v>17</v>
      </c>
      <c r="E1165">
        <v>2</v>
      </c>
      <c r="F1165" t="s">
        <v>18</v>
      </c>
      <c r="G1165">
        <v>31</v>
      </c>
      <c r="H1165" t="s">
        <v>45</v>
      </c>
      <c r="I1165">
        <v>1029</v>
      </c>
      <c r="J1165" t="s">
        <v>20</v>
      </c>
      <c r="K1165">
        <v>1</v>
      </c>
      <c r="L1165" t="s">
        <v>21</v>
      </c>
      <c r="M1165">
        <v>2001</v>
      </c>
      <c r="N1165">
        <v>1096.66585805819</v>
      </c>
      <c r="O1165">
        <v>1344.48448503859</v>
      </c>
      <c r="P1165">
        <v>877.43242035109802</v>
      </c>
    </row>
    <row r="1166" spans="1:16" x14ac:dyDescent="0.2">
      <c r="A1166">
        <v>6</v>
      </c>
      <c r="B1166" t="s">
        <v>16</v>
      </c>
      <c r="C1166">
        <v>11</v>
      </c>
      <c r="D1166" t="s">
        <v>17</v>
      </c>
      <c r="E1166">
        <v>2</v>
      </c>
      <c r="F1166" t="s">
        <v>18</v>
      </c>
      <c r="G1166">
        <v>31</v>
      </c>
      <c r="H1166" t="s">
        <v>45</v>
      </c>
      <c r="I1166">
        <v>1029</v>
      </c>
      <c r="J1166" t="s">
        <v>20</v>
      </c>
      <c r="K1166">
        <v>1</v>
      </c>
      <c r="L1166" t="s">
        <v>21</v>
      </c>
      <c r="M1166">
        <v>2002</v>
      </c>
      <c r="N1166">
        <v>1140.95324665212</v>
      </c>
      <c r="O1166">
        <v>1393.4159941217199</v>
      </c>
      <c r="P1166">
        <v>893.55504103725002</v>
      </c>
    </row>
    <row r="1167" spans="1:16" x14ac:dyDescent="0.2">
      <c r="A1167">
        <v>6</v>
      </c>
      <c r="B1167" t="s">
        <v>16</v>
      </c>
      <c r="C1167">
        <v>11</v>
      </c>
      <c r="D1167" t="s">
        <v>17</v>
      </c>
      <c r="E1167">
        <v>2</v>
      </c>
      <c r="F1167" t="s">
        <v>18</v>
      </c>
      <c r="G1167">
        <v>31</v>
      </c>
      <c r="H1167" t="s">
        <v>45</v>
      </c>
      <c r="I1167">
        <v>1029</v>
      </c>
      <c r="J1167" t="s">
        <v>20</v>
      </c>
      <c r="K1167">
        <v>1</v>
      </c>
      <c r="L1167" t="s">
        <v>21</v>
      </c>
      <c r="M1167">
        <v>2003</v>
      </c>
      <c r="N1167">
        <v>1194.3803926660901</v>
      </c>
      <c r="O1167">
        <v>1467.2464259338699</v>
      </c>
      <c r="P1167">
        <v>956.43890745278895</v>
      </c>
    </row>
    <row r="1168" spans="1:16" x14ac:dyDescent="0.2">
      <c r="A1168">
        <v>6</v>
      </c>
      <c r="B1168" t="s">
        <v>16</v>
      </c>
      <c r="C1168">
        <v>11</v>
      </c>
      <c r="D1168" t="s">
        <v>17</v>
      </c>
      <c r="E1168">
        <v>2</v>
      </c>
      <c r="F1168" t="s">
        <v>18</v>
      </c>
      <c r="G1168">
        <v>31</v>
      </c>
      <c r="H1168" t="s">
        <v>45</v>
      </c>
      <c r="I1168">
        <v>1029</v>
      </c>
      <c r="J1168" t="s">
        <v>20</v>
      </c>
      <c r="K1168">
        <v>1</v>
      </c>
      <c r="L1168" t="s">
        <v>21</v>
      </c>
      <c r="M1168">
        <v>2004</v>
      </c>
      <c r="N1168">
        <v>1253.05144995142</v>
      </c>
      <c r="O1168">
        <v>1538.3427922660301</v>
      </c>
      <c r="P1168">
        <v>1005.29892619308</v>
      </c>
    </row>
    <row r="1169" spans="1:16" x14ac:dyDescent="0.2">
      <c r="A1169">
        <v>6</v>
      </c>
      <c r="B1169" t="s">
        <v>16</v>
      </c>
      <c r="C1169">
        <v>11</v>
      </c>
      <c r="D1169" t="s">
        <v>17</v>
      </c>
      <c r="E1169">
        <v>2</v>
      </c>
      <c r="F1169" t="s">
        <v>18</v>
      </c>
      <c r="G1169">
        <v>31</v>
      </c>
      <c r="H1169" t="s">
        <v>45</v>
      </c>
      <c r="I1169">
        <v>1029</v>
      </c>
      <c r="J1169" t="s">
        <v>20</v>
      </c>
      <c r="K1169">
        <v>1</v>
      </c>
      <c r="L1169" t="s">
        <v>21</v>
      </c>
      <c r="M1169">
        <v>2005</v>
      </c>
      <c r="N1169">
        <v>1310.34929043381</v>
      </c>
      <c r="O1169">
        <v>1587.22051402178</v>
      </c>
      <c r="P1169">
        <v>1045.56183493244</v>
      </c>
    </row>
    <row r="1170" spans="1:16" x14ac:dyDescent="0.2">
      <c r="A1170">
        <v>6</v>
      </c>
      <c r="B1170" t="s">
        <v>16</v>
      </c>
      <c r="C1170">
        <v>11</v>
      </c>
      <c r="D1170" t="s">
        <v>17</v>
      </c>
      <c r="E1170">
        <v>2</v>
      </c>
      <c r="F1170" t="s">
        <v>18</v>
      </c>
      <c r="G1170">
        <v>31</v>
      </c>
      <c r="H1170" t="s">
        <v>45</v>
      </c>
      <c r="I1170">
        <v>1029</v>
      </c>
      <c r="J1170" t="s">
        <v>20</v>
      </c>
      <c r="K1170">
        <v>1</v>
      </c>
      <c r="L1170" t="s">
        <v>21</v>
      </c>
      <c r="M1170">
        <v>2006</v>
      </c>
      <c r="N1170">
        <v>1368.0161338432499</v>
      </c>
      <c r="O1170">
        <v>1671.59573391651</v>
      </c>
      <c r="P1170">
        <v>1097.3336388816699</v>
      </c>
    </row>
    <row r="1171" spans="1:16" x14ac:dyDescent="0.2">
      <c r="A1171">
        <v>6</v>
      </c>
      <c r="B1171" t="s">
        <v>16</v>
      </c>
      <c r="C1171">
        <v>11</v>
      </c>
      <c r="D1171" t="s">
        <v>17</v>
      </c>
      <c r="E1171">
        <v>2</v>
      </c>
      <c r="F1171" t="s">
        <v>18</v>
      </c>
      <c r="G1171">
        <v>31</v>
      </c>
      <c r="H1171" t="s">
        <v>45</v>
      </c>
      <c r="I1171">
        <v>1029</v>
      </c>
      <c r="J1171" t="s">
        <v>20</v>
      </c>
      <c r="K1171">
        <v>1</v>
      </c>
      <c r="L1171" t="s">
        <v>21</v>
      </c>
      <c r="M1171">
        <v>2007</v>
      </c>
      <c r="N1171">
        <v>1437.7980910547799</v>
      </c>
      <c r="O1171">
        <v>1733.6753505429499</v>
      </c>
      <c r="P1171">
        <v>1136.52921585023</v>
      </c>
    </row>
    <row r="1172" spans="1:16" x14ac:dyDescent="0.2">
      <c r="A1172">
        <v>6</v>
      </c>
      <c r="B1172" t="s">
        <v>16</v>
      </c>
      <c r="C1172">
        <v>11</v>
      </c>
      <c r="D1172" t="s">
        <v>17</v>
      </c>
      <c r="E1172">
        <v>2</v>
      </c>
      <c r="F1172" t="s">
        <v>18</v>
      </c>
      <c r="G1172">
        <v>31</v>
      </c>
      <c r="H1172" t="s">
        <v>45</v>
      </c>
      <c r="I1172">
        <v>1029</v>
      </c>
      <c r="J1172" t="s">
        <v>20</v>
      </c>
      <c r="K1172">
        <v>1</v>
      </c>
      <c r="L1172" t="s">
        <v>21</v>
      </c>
      <c r="M1172">
        <v>2008</v>
      </c>
      <c r="N1172">
        <v>1506.2574972862301</v>
      </c>
      <c r="O1172">
        <v>1814.720011573</v>
      </c>
      <c r="P1172">
        <v>1201.0623606250499</v>
      </c>
    </row>
    <row r="1173" spans="1:16" x14ac:dyDescent="0.2">
      <c r="A1173">
        <v>6</v>
      </c>
      <c r="B1173" t="s">
        <v>16</v>
      </c>
      <c r="C1173">
        <v>11</v>
      </c>
      <c r="D1173" t="s">
        <v>17</v>
      </c>
      <c r="E1173">
        <v>2</v>
      </c>
      <c r="F1173" t="s">
        <v>18</v>
      </c>
      <c r="G1173">
        <v>31</v>
      </c>
      <c r="H1173" t="s">
        <v>45</v>
      </c>
      <c r="I1173">
        <v>1029</v>
      </c>
      <c r="J1173" t="s">
        <v>20</v>
      </c>
      <c r="K1173">
        <v>1</v>
      </c>
      <c r="L1173" t="s">
        <v>21</v>
      </c>
      <c r="M1173">
        <v>2009</v>
      </c>
      <c r="N1173">
        <v>1578.2343644145899</v>
      </c>
      <c r="O1173">
        <v>1904.75346413282</v>
      </c>
      <c r="P1173">
        <v>1226.2580063401299</v>
      </c>
    </row>
    <row r="1174" spans="1:16" x14ac:dyDescent="0.2">
      <c r="A1174">
        <v>6</v>
      </c>
      <c r="B1174" t="s">
        <v>16</v>
      </c>
      <c r="C1174">
        <v>11</v>
      </c>
      <c r="D1174" t="s">
        <v>17</v>
      </c>
      <c r="E1174">
        <v>2</v>
      </c>
      <c r="F1174" t="s">
        <v>18</v>
      </c>
      <c r="G1174">
        <v>31</v>
      </c>
      <c r="H1174" t="s">
        <v>45</v>
      </c>
      <c r="I1174">
        <v>1029</v>
      </c>
      <c r="J1174" t="s">
        <v>20</v>
      </c>
      <c r="K1174">
        <v>1</v>
      </c>
      <c r="L1174" t="s">
        <v>21</v>
      </c>
      <c r="M1174">
        <v>2010</v>
      </c>
      <c r="N1174">
        <v>1652.3090319549201</v>
      </c>
      <c r="O1174">
        <v>2009.7461377956699</v>
      </c>
      <c r="P1174">
        <v>1282.67256823156</v>
      </c>
    </row>
    <row r="1175" spans="1:16" x14ac:dyDescent="0.2">
      <c r="A1175">
        <v>6</v>
      </c>
      <c r="B1175" t="s">
        <v>16</v>
      </c>
      <c r="C1175">
        <v>11</v>
      </c>
      <c r="D1175" t="s">
        <v>17</v>
      </c>
      <c r="E1175">
        <v>2</v>
      </c>
      <c r="F1175" t="s">
        <v>18</v>
      </c>
      <c r="G1175">
        <v>31</v>
      </c>
      <c r="H1175" t="s">
        <v>45</v>
      </c>
      <c r="I1175">
        <v>1029</v>
      </c>
      <c r="J1175" t="s">
        <v>20</v>
      </c>
      <c r="K1175">
        <v>1</v>
      </c>
      <c r="L1175" t="s">
        <v>21</v>
      </c>
      <c r="M1175">
        <v>2011</v>
      </c>
      <c r="N1175">
        <v>1719.9188259079301</v>
      </c>
      <c r="O1175">
        <v>2109.0751373703301</v>
      </c>
      <c r="P1175">
        <v>1306.3251168023201</v>
      </c>
    </row>
    <row r="1176" spans="1:16" x14ac:dyDescent="0.2">
      <c r="A1176">
        <v>6</v>
      </c>
      <c r="B1176" t="s">
        <v>16</v>
      </c>
      <c r="C1176">
        <v>11</v>
      </c>
      <c r="D1176" t="s">
        <v>17</v>
      </c>
      <c r="E1176">
        <v>2</v>
      </c>
      <c r="F1176" t="s">
        <v>18</v>
      </c>
      <c r="G1176">
        <v>31</v>
      </c>
      <c r="H1176" t="s">
        <v>45</v>
      </c>
      <c r="I1176">
        <v>1029</v>
      </c>
      <c r="J1176" t="s">
        <v>20</v>
      </c>
      <c r="K1176">
        <v>1</v>
      </c>
      <c r="L1176" t="s">
        <v>21</v>
      </c>
      <c r="M1176">
        <v>2012</v>
      </c>
      <c r="N1176">
        <v>1787.87166288754</v>
      </c>
      <c r="O1176">
        <v>2208.78820472905</v>
      </c>
      <c r="P1176">
        <v>1378.25431188687</v>
      </c>
    </row>
    <row r="1177" spans="1:16" x14ac:dyDescent="0.2">
      <c r="A1177">
        <v>6</v>
      </c>
      <c r="B1177" t="s">
        <v>16</v>
      </c>
      <c r="C1177">
        <v>11</v>
      </c>
      <c r="D1177" t="s">
        <v>17</v>
      </c>
      <c r="E1177">
        <v>2</v>
      </c>
      <c r="F1177" t="s">
        <v>18</v>
      </c>
      <c r="G1177">
        <v>31</v>
      </c>
      <c r="H1177" t="s">
        <v>45</v>
      </c>
      <c r="I1177">
        <v>1029</v>
      </c>
      <c r="J1177" t="s">
        <v>20</v>
      </c>
      <c r="K1177">
        <v>1</v>
      </c>
      <c r="L1177" t="s">
        <v>21</v>
      </c>
      <c r="M1177">
        <v>2013</v>
      </c>
      <c r="N1177">
        <v>1867.38482445165</v>
      </c>
      <c r="O1177">
        <v>2291.39255441571</v>
      </c>
      <c r="P1177">
        <v>1396.6846380878101</v>
      </c>
    </row>
    <row r="1178" spans="1:16" x14ac:dyDescent="0.2">
      <c r="A1178">
        <v>6</v>
      </c>
      <c r="B1178" t="s">
        <v>16</v>
      </c>
      <c r="C1178">
        <v>11</v>
      </c>
      <c r="D1178" t="s">
        <v>17</v>
      </c>
      <c r="E1178">
        <v>2</v>
      </c>
      <c r="F1178" t="s">
        <v>18</v>
      </c>
      <c r="G1178">
        <v>31</v>
      </c>
      <c r="H1178" t="s">
        <v>45</v>
      </c>
      <c r="I1178">
        <v>1029</v>
      </c>
      <c r="J1178" t="s">
        <v>20</v>
      </c>
      <c r="K1178">
        <v>1</v>
      </c>
      <c r="L1178" t="s">
        <v>21</v>
      </c>
      <c r="M1178">
        <v>2014</v>
      </c>
      <c r="N1178">
        <v>1963.1070550250399</v>
      </c>
      <c r="O1178">
        <v>2462.9001504827302</v>
      </c>
      <c r="P1178">
        <v>1447.61286871016</v>
      </c>
    </row>
    <row r="1179" spans="1:16" x14ac:dyDescent="0.2">
      <c r="A1179">
        <v>6</v>
      </c>
      <c r="B1179" t="s">
        <v>16</v>
      </c>
      <c r="C1179">
        <v>11</v>
      </c>
      <c r="D1179" t="s">
        <v>17</v>
      </c>
      <c r="E1179">
        <v>2</v>
      </c>
      <c r="F1179" t="s">
        <v>18</v>
      </c>
      <c r="G1179">
        <v>31</v>
      </c>
      <c r="H1179" t="s">
        <v>45</v>
      </c>
      <c r="I1179">
        <v>1029</v>
      </c>
      <c r="J1179" t="s">
        <v>20</v>
      </c>
      <c r="K1179">
        <v>1</v>
      </c>
      <c r="L1179" t="s">
        <v>21</v>
      </c>
      <c r="M1179">
        <v>2015</v>
      </c>
      <c r="N1179">
        <v>2051.4113281295699</v>
      </c>
      <c r="O1179">
        <v>2579.6512862620498</v>
      </c>
      <c r="P1179">
        <v>1518.2895935343599</v>
      </c>
    </row>
    <row r="1180" spans="1:16" x14ac:dyDescent="0.2">
      <c r="A1180">
        <v>6</v>
      </c>
      <c r="B1180" t="s">
        <v>16</v>
      </c>
      <c r="C1180">
        <v>11</v>
      </c>
      <c r="D1180" t="s">
        <v>17</v>
      </c>
      <c r="E1180">
        <v>2</v>
      </c>
      <c r="F1180" t="s">
        <v>18</v>
      </c>
      <c r="G1180">
        <v>31</v>
      </c>
      <c r="H1180" t="s">
        <v>45</v>
      </c>
      <c r="I1180">
        <v>1029</v>
      </c>
      <c r="J1180" t="s">
        <v>20</v>
      </c>
      <c r="K1180">
        <v>1</v>
      </c>
      <c r="L1180" t="s">
        <v>21</v>
      </c>
      <c r="M1180">
        <v>2016</v>
      </c>
      <c r="N1180">
        <v>2141.9035145134999</v>
      </c>
      <c r="O1180">
        <v>2658.3636305156501</v>
      </c>
      <c r="P1180">
        <v>1563.3822510774501</v>
      </c>
    </row>
    <row r="1181" spans="1:16" x14ac:dyDescent="0.2">
      <c r="A1181">
        <v>6</v>
      </c>
      <c r="B1181" t="s">
        <v>16</v>
      </c>
      <c r="C1181">
        <v>11</v>
      </c>
      <c r="D1181" t="s">
        <v>17</v>
      </c>
      <c r="E1181">
        <v>2</v>
      </c>
      <c r="F1181" t="s">
        <v>18</v>
      </c>
      <c r="G1181">
        <v>31</v>
      </c>
      <c r="H1181" t="s">
        <v>45</v>
      </c>
      <c r="I1181">
        <v>1029</v>
      </c>
      <c r="J1181" t="s">
        <v>20</v>
      </c>
      <c r="K1181">
        <v>1</v>
      </c>
      <c r="L1181" t="s">
        <v>21</v>
      </c>
      <c r="M1181">
        <v>2017</v>
      </c>
      <c r="N1181">
        <v>2219.4530329358499</v>
      </c>
      <c r="O1181">
        <v>2780.4857646005498</v>
      </c>
      <c r="P1181">
        <v>1611.07606819487</v>
      </c>
    </row>
    <row r="1182" spans="1:16" x14ac:dyDescent="0.2">
      <c r="A1182">
        <v>6</v>
      </c>
      <c r="B1182" t="s">
        <v>16</v>
      </c>
      <c r="C1182">
        <v>11</v>
      </c>
      <c r="D1182" t="s">
        <v>17</v>
      </c>
      <c r="E1182">
        <v>2</v>
      </c>
      <c r="F1182" t="s">
        <v>18</v>
      </c>
      <c r="G1182">
        <v>31</v>
      </c>
      <c r="H1182" t="s">
        <v>45</v>
      </c>
      <c r="I1182">
        <v>1029</v>
      </c>
      <c r="J1182" t="s">
        <v>20</v>
      </c>
      <c r="K1182">
        <v>1</v>
      </c>
      <c r="L1182" t="s">
        <v>21</v>
      </c>
      <c r="M1182">
        <v>2018</v>
      </c>
      <c r="N1182">
        <v>2277.0955768404201</v>
      </c>
      <c r="O1182">
        <v>2843.7498453374901</v>
      </c>
      <c r="P1182">
        <v>1688.2174395936599</v>
      </c>
    </row>
    <row r="1183" spans="1:16" x14ac:dyDescent="0.2">
      <c r="A1183">
        <v>6</v>
      </c>
      <c r="B1183" t="s">
        <v>16</v>
      </c>
      <c r="C1183">
        <v>11</v>
      </c>
      <c r="D1183" t="s">
        <v>17</v>
      </c>
      <c r="E1183">
        <v>2</v>
      </c>
      <c r="F1183" t="s">
        <v>18</v>
      </c>
      <c r="G1183">
        <v>31</v>
      </c>
      <c r="H1183" t="s">
        <v>45</v>
      </c>
      <c r="I1183">
        <v>1029</v>
      </c>
      <c r="J1183" t="s">
        <v>20</v>
      </c>
      <c r="K1183">
        <v>1</v>
      </c>
      <c r="L1183" t="s">
        <v>21</v>
      </c>
      <c r="M1183">
        <v>2019</v>
      </c>
      <c r="N1183">
        <v>2318.3138372573399</v>
      </c>
      <c r="O1183">
        <v>2891.69464819211</v>
      </c>
      <c r="P1183">
        <v>1689.5755643953801</v>
      </c>
    </row>
    <row r="1184" spans="1:16" x14ac:dyDescent="0.2">
      <c r="A1184">
        <v>6</v>
      </c>
      <c r="B1184" t="s">
        <v>16</v>
      </c>
      <c r="C1184">
        <v>11</v>
      </c>
      <c r="D1184" t="s">
        <v>17</v>
      </c>
      <c r="E1184">
        <v>2</v>
      </c>
      <c r="F1184" t="s">
        <v>18</v>
      </c>
      <c r="G1184">
        <v>31</v>
      </c>
      <c r="H1184" t="s">
        <v>45</v>
      </c>
      <c r="I1184">
        <v>1029</v>
      </c>
      <c r="J1184" t="s">
        <v>20</v>
      </c>
      <c r="K1184">
        <v>1</v>
      </c>
      <c r="L1184" t="s">
        <v>21</v>
      </c>
      <c r="M1184">
        <v>2020</v>
      </c>
      <c r="N1184">
        <v>2328.30037475465</v>
      </c>
      <c r="O1184">
        <v>2927.7791224510502</v>
      </c>
      <c r="P1184">
        <v>1646.2335089022199</v>
      </c>
    </row>
    <row r="1185" spans="1:16" x14ac:dyDescent="0.2">
      <c r="A1185">
        <v>6</v>
      </c>
      <c r="B1185" t="s">
        <v>16</v>
      </c>
      <c r="C1185">
        <v>11</v>
      </c>
      <c r="D1185" t="s">
        <v>17</v>
      </c>
      <c r="E1185">
        <v>2</v>
      </c>
      <c r="F1185" t="s">
        <v>18</v>
      </c>
      <c r="G1185">
        <v>31</v>
      </c>
      <c r="H1185" t="s">
        <v>45</v>
      </c>
      <c r="I1185">
        <v>1029</v>
      </c>
      <c r="J1185" t="s">
        <v>20</v>
      </c>
      <c r="K1185">
        <v>1</v>
      </c>
      <c r="L1185" t="s">
        <v>21</v>
      </c>
      <c r="M1185">
        <v>2021</v>
      </c>
      <c r="N1185">
        <v>2370.0810094481399</v>
      </c>
      <c r="O1185">
        <v>2937.6817688291799</v>
      </c>
      <c r="P1185">
        <v>1707.62134009897</v>
      </c>
    </row>
    <row r="1186" spans="1:16" x14ac:dyDescent="0.2">
      <c r="A1186">
        <v>6</v>
      </c>
      <c r="B1186" t="s">
        <v>16</v>
      </c>
      <c r="C1186">
        <v>11</v>
      </c>
      <c r="D1186" t="s">
        <v>17</v>
      </c>
      <c r="E1186">
        <v>2</v>
      </c>
      <c r="F1186" t="s">
        <v>18</v>
      </c>
      <c r="G1186">
        <v>32</v>
      </c>
      <c r="H1186" t="s">
        <v>46</v>
      </c>
      <c r="I1186">
        <v>1029</v>
      </c>
      <c r="J1186" t="s">
        <v>20</v>
      </c>
      <c r="K1186">
        <v>1</v>
      </c>
      <c r="L1186" t="s">
        <v>21</v>
      </c>
      <c r="M1186">
        <v>1990</v>
      </c>
      <c r="N1186">
        <v>182.519344794864</v>
      </c>
      <c r="O1186">
        <v>235.69184532506301</v>
      </c>
      <c r="P1186">
        <v>131.63744176617499</v>
      </c>
    </row>
    <row r="1187" spans="1:16" x14ac:dyDescent="0.2">
      <c r="A1187">
        <v>6</v>
      </c>
      <c r="B1187" t="s">
        <v>16</v>
      </c>
      <c r="C1187">
        <v>11</v>
      </c>
      <c r="D1187" t="s">
        <v>17</v>
      </c>
      <c r="E1187">
        <v>2</v>
      </c>
      <c r="F1187" t="s">
        <v>18</v>
      </c>
      <c r="G1187">
        <v>32</v>
      </c>
      <c r="H1187" t="s">
        <v>46</v>
      </c>
      <c r="I1187">
        <v>1029</v>
      </c>
      <c r="J1187" t="s">
        <v>20</v>
      </c>
      <c r="K1187">
        <v>1</v>
      </c>
      <c r="L1187" t="s">
        <v>21</v>
      </c>
      <c r="M1187">
        <v>1991</v>
      </c>
      <c r="N1187">
        <v>219.54481718358099</v>
      </c>
      <c r="O1187">
        <v>282.89377940210699</v>
      </c>
      <c r="P1187">
        <v>159.06199510876701</v>
      </c>
    </row>
    <row r="1188" spans="1:16" x14ac:dyDescent="0.2">
      <c r="A1188">
        <v>6</v>
      </c>
      <c r="B1188" t="s">
        <v>16</v>
      </c>
      <c r="C1188">
        <v>11</v>
      </c>
      <c r="D1188" t="s">
        <v>17</v>
      </c>
      <c r="E1188">
        <v>2</v>
      </c>
      <c r="F1188" t="s">
        <v>18</v>
      </c>
      <c r="G1188">
        <v>32</v>
      </c>
      <c r="H1188" t="s">
        <v>46</v>
      </c>
      <c r="I1188">
        <v>1029</v>
      </c>
      <c r="J1188" t="s">
        <v>20</v>
      </c>
      <c r="K1188">
        <v>1</v>
      </c>
      <c r="L1188" t="s">
        <v>21</v>
      </c>
      <c r="M1188">
        <v>1992</v>
      </c>
      <c r="N1188">
        <v>237.607919014262</v>
      </c>
      <c r="O1188">
        <v>298.30863397739</v>
      </c>
      <c r="P1188">
        <v>170.30201371853701</v>
      </c>
    </row>
    <row r="1189" spans="1:16" x14ac:dyDescent="0.2">
      <c r="A1189">
        <v>6</v>
      </c>
      <c r="B1189" t="s">
        <v>16</v>
      </c>
      <c r="C1189">
        <v>11</v>
      </c>
      <c r="D1189" t="s">
        <v>17</v>
      </c>
      <c r="E1189">
        <v>2</v>
      </c>
      <c r="F1189" t="s">
        <v>18</v>
      </c>
      <c r="G1189">
        <v>32</v>
      </c>
      <c r="H1189" t="s">
        <v>46</v>
      </c>
      <c r="I1189">
        <v>1029</v>
      </c>
      <c r="J1189" t="s">
        <v>20</v>
      </c>
      <c r="K1189">
        <v>1</v>
      </c>
      <c r="L1189" t="s">
        <v>21</v>
      </c>
      <c r="M1189">
        <v>1993</v>
      </c>
      <c r="N1189">
        <v>255.52920823135801</v>
      </c>
      <c r="O1189">
        <v>318.08197455348699</v>
      </c>
      <c r="P1189">
        <v>187.532275226568</v>
      </c>
    </row>
    <row r="1190" spans="1:16" x14ac:dyDescent="0.2">
      <c r="A1190">
        <v>6</v>
      </c>
      <c r="B1190" t="s">
        <v>16</v>
      </c>
      <c r="C1190">
        <v>11</v>
      </c>
      <c r="D1190" t="s">
        <v>17</v>
      </c>
      <c r="E1190">
        <v>2</v>
      </c>
      <c r="F1190" t="s">
        <v>18</v>
      </c>
      <c r="G1190">
        <v>32</v>
      </c>
      <c r="H1190" t="s">
        <v>46</v>
      </c>
      <c r="I1190">
        <v>1029</v>
      </c>
      <c r="J1190" t="s">
        <v>20</v>
      </c>
      <c r="K1190">
        <v>1</v>
      </c>
      <c r="L1190" t="s">
        <v>21</v>
      </c>
      <c r="M1190">
        <v>1994</v>
      </c>
      <c r="N1190">
        <v>272.55700936212003</v>
      </c>
      <c r="O1190">
        <v>332.49673417491698</v>
      </c>
      <c r="P1190">
        <v>206.16703538039101</v>
      </c>
    </row>
    <row r="1191" spans="1:16" x14ac:dyDescent="0.2">
      <c r="A1191">
        <v>6</v>
      </c>
      <c r="B1191" t="s">
        <v>16</v>
      </c>
      <c r="C1191">
        <v>11</v>
      </c>
      <c r="D1191" t="s">
        <v>17</v>
      </c>
      <c r="E1191">
        <v>2</v>
      </c>
      <c r="F1191" t="s">
        <v>18</v>
      </c>
      <c r="G1191">
        <v>32</v>
      </c>
      <c r="H1191" t="s">
        <v>46</v>
      </c>
      <c r="I1191">
        <v>1029</v>
      </c>
      <c r="J1191" t="s">
        <v>20</v>
      </c>
      <c r="K1191">
        <v>1</v>
      </c>
      <c r="L1191" t="s">
        <v>21</v>
      </c>
      <c r="M1191">
        <v>1995</v>
      </c>
      <c r="N1191">
        <v>288.64757985426098</v>
      </c>
      <c r="O1191">
        <v>353.16905148781501</v>
      </c>
      <c r="P1191">
        <v>221.748093399472</v>
      </c>
    </row>
    <row r="1192" spans="1:16" x14ac:dyDescent="0.2">
      <c r="A1192">
        <v>6</v>
      </c>
      <c r="B1192" t="s">
        <v>16</v>
      </c>
      <c r="C1192">
        <v>11</v>
      </c>
      <c r="D1192" t="s">
        <v>17</v>
      </c>
      <c r="E1192">
        <v>2</v>
      </c>
      <c r="F1192" t="s">
        <v>18</v>
      </c>
      <c r="G1192">
        <v>32</v>
      </c>
      <c r="H1192" t="s">
        <v>46</v>
      </c>
      <c r="I1192">
        <v>1029</v>
      </c>
      <c r="J1192" t="s">
        <v>20</v>
      </c>
      <c r="K1192">
        <v>1</v>
      </c>
      <c r="L1192" t="s">
        <v>21</v>
      </c>
      <c r="M1192">
        <v>1996</v>
      </c>
      <c r="N1192">
        <v>293.13940321670401</v>
      </c>
      <c r="O1192">
        <v>352.72780523759297</v>
      </c>
      <c r="P1192">
        <v>229.81000104211699</v>
      </c>
    </row>
    <row r="1193" spans="1:16" x14ac:dyDescent="0.2">
      <c r="A1193">
        <v>6</v>
      </c>
      <c r="B1193" t="s">
        <v>16</v>
      </c>
      <c r="C1193">
        <v>11</v>
      </c>
      <c r="D1193" t="s">
        <v>17</v>
      </c>
      <c r="E1193">
        <v>2</v>
      </c>
      <c r="F1193" t="s">
        <v>18</v>
      </c>
      <c r="G1193">
        <v>32</v>
      </c>
      <c r="H1193" t="s">
        <v>46</v>
      </c>
      <c r="I1193">
        <v>1029</v>
      </c>
      <c r="J1193" t="s">
        <v>20</v>
      </c>
      <c r="K1193">
        <v>1</v>
      </c>
      <c r="L1193" t="s">
        <v>21</v>
      </c>
      <c r="M1193">
        <v>1997</v>
      </c>
      <c r="N1193">
        <v>309.94281017007501</v>
      </c>
      <c r="O1193">
        <v>370.49668934121502</v>
      </c>
      <c r="P1193">
        <v>241.89797439354001</v>
      </c>
    </row>
    <row r="1194" spans="1:16" x14ac:dyDescent="0.2">
      <c r="A1194">
        <v>6</v>
      </c>
      <c r="B1194" t="s">
        <v>16</v>
      </c>
      <c r="C1194">
        <v>11</v>
      </c>
      <c r="D1194" t="s">
        <v>17</v>
      </c>
      <c r="E1194">
        <v>2</v>
      </c>
      <c r="F1194" t="s">
        <v>18</v>
      </c>
      <c r="G1194">
        <v>32</v>
      </c>
      <c r="H1194" t="s">
        <v>46</v>
      </c>
      <c r="I1194">
        <v>1029</v>
      </c>
      <c r="J1194" t="s">
        <v>20</v>
      </c>
      <c r="K1194">
        <v>1</v>
      </c>
      <c r="L1194" t="s">
        <v>21</v>
      </c>
      <c r="M1194">
        <v>1998</v>
      </c>
      <c r="N1194">
        <v>324.6930620462</v>
      </c>
      <c r="O1194">
        <v>387.40458191202299</v>
      </c>
      <c r="P1194">
        <v>257.87850019215398</v>
      </c>
    </row>
    <row r="1195" spans="1:16" x14ac:dyDescent="0.2">
      <c r="A1195">
        <v>6</v>
      </c>
      <c r="B1195" t="s">
        <v>16</v>
      </c>
      <c r="C1195">
        <v>11</v>
      </c>
      <c r="D1195" t="s">
        <v>17</v>
      </c>
      <c r="E1195">
        <v>2</v>
      </c>
      <c r="F1195" t="s">
        <v>18</v>
      </c>
      <c r="G1195">
        <v>32</v>
      </c>
      <c r="H1195" t="s">
        <v>46</v>
      </c>
      <c r="I1195">
        <v>1029</v>
      </c>
      <c r="J1195" t="s">
        <v>20</v>
      </c>
      <c r="K1195">
        <v>1</v>
      </c>
      <c r="L1195" t="s">
        <v>21</v>
      </c>
      <c r="M1195">
        <v>1999</v>
      </c>
      <c r="N1195">
        <v>338.57025626048102</v>
      </c>
      <c r="O1195">
        <v>405.17676311832201</v>
      </c>
      <c r="P1195">
        <v>267.844355396759</v>
      </c>
    </row>
    <row r="1196" spans="1:16" x14ac:dyDescent="0.2">
      <c r="A1196">
        <v>6</v>
      </c>
      <c r="B1196" t="s">
        <v>16</v>
      </c>
      <c r="C1196">
        <v>11</v>
      </c>
      <c r="D1196" t="s">
        <v>17</v>
      </c>
      <c r="E1196">
        <v>2</v>
      </c>
      <c r="F1196" t="s">
        <v>18</v>
      </c>
      <c r="G1196">
        <v>32</v>
      </c>
      <c r="H1196" t="s">
        <v>46</v>
      </c>
      <c r="I1196">
        <v>1029</v>
      </c>
      <c r="J1196" t="s">
        <v>20</v>
      </c>
      <c r="K1196">
        <v>1</v>
      </c>
      <c r="L1196" t="s">
        <v>21</v>
      </c>
      <c r="M1196">
        <v>2000</v>
      </c>
      <c r="N1196">
        <v>351.71173377463998</v>
      </c>
      <c r="O1196">
        <v>425.40038014976102</v>
      </c>
      <c r="P1196">
        <v>280.54244878800199</v>
      </c>
    </row>
    <row r="1197" spans="1:16" x14ac:dyDescent="0.2">
      <c r="A1197">
        <v>6</v>
      </c>
      <c r="B1197" t="s">
        <v>16</v>
      </c>
      <c r="C1197">
        <v>11</v>
      </c>
      <c r="D1197" t="s">
        <v>17</v>
      </c>
      <c r="E1197">
        <v>2</v>
      </c>
      <c r="F1197" t="s">
        <v>18</v>
      </c>
      <c r="G1197">
        <v>32</v>
      </c>
      <c r="H1197" t="s">
        <v>46</v>
      </c>
      <c r="I1197">
        <v>1029</v>
      </c>
      <c r="J1197" t="s">
        <v>20</v>
      </c>
      <c r="K1197">
        <v>1</v>
      </c>
      <c r="L1197" t="s">
        <v>21</v>
      </c>
      <c r="M1197">
        <v>2001</v>
      </c>
      <c r="N1197">
        <v>360.06877533536198</v>
      </c>
      <c r="O1197">
        <v>429.70709962727398</v>
      </c>
      <c r="P1197">
        <v>288.54395618777301</v>
      </c>
    </row>
    <row r="1198" spans="1:16" x14ac:dyDescent="0.2">
      <c r="A1198">
        <v>6</v>
      </c>
      <c r="B1198" t="s">
        <v>16</v>
      </c>
      <c r="C1198">
        <v>11</v>
      </c>
      <c r="D1198" t="s">
        <v>17</v>
      </c>
      <c r="E1198">
        <v>2</v>
      </c>
      <c r="F1198" t="s">
        <v>18</v>
      </c>
      <c r="G1198">
        <v>32</v>
      </c>
      <c r="H1198" t="s">
        <v>46</v>
      </c>
      <c r="I1198">
        <v>1029</v>
      </c>
      <c r="J1198" t="s">
        <v>20</v>
      </c>
      <c r="K1198">
        <v>1</v>
      </c>
      <c r="L1198" t="s">
        <v>21</v>
      </c>
      <c r="M1198">
        <v>2002</v>
      </c>
      <c r="N1198">
        <v>369.14199752798601</v>
      </c>
      <c r="O1198">
        <v>442.062387156238</v>
      </c>
      <c r="P1198">
        <v>293.79151306283001</v>
      </c>
    </row>
    <row r="1199" spans="1:16" x14ac:dyDescent="0.2">
      <c r="A1199">
        <v>6</v>
      </c>
      <c r="B1199" t="s">
        <v>16</v>
      </c>
      <c r="C1199">
        <v>11</v>
      </c>
      <c r="D1199" t="s">
        <v>17</v>
      </c>
      <c r="E1199">
        <v>2</v>
      </c>
      <c r="F1199" t="s">
        <v>18</v>
      </c>
      <c r="G1199">
        <v>32</v>
      </c>
      <c r="H1199" t="s">
        <v>46</v>
      </c>
      <c r="I1199">
        <v>1029</v>
      </c>
      <c r="J1199" t="s">
        <v>20</v>
      </c>
      <c r="K1199">
        <v>1</v>
      </c>
      <c r="L1199" t="s">
        <v>21</v>
      </c>
      <c r="M1199">
        <v>2003</v>
      </c>
      <c r="N1199">
        <v>379.83705777455498</v>
      </c>
      <c r="O1199">
        <v>454.09462768817701</v>
      </c>
      <c r="P1199">
        <v>306.009102824482</v>
      </c>
    </row>
    <row r="1200" spans="1:16" x14ac:dyDescent="0.2">
      <c r="A1200">
        <v>6</v>
      </c>
      <c r="B1200" t="s">
        <v>16</v>
      </c>
      <c r="C1200">
        <v>11</v>
      </c>
      <c r="D1200" t="s">
        <v>17</v>
      </c>
      <c r="E1200">
        <v>2</v>
      </c>
      <c r="F1200" t="s">
        <v>18</v>
      </c>
      <c r="G1200">
        <v>32</v>
      </c>
      <c r="H1200" t="s">
        <v>46</v>
      </c>
      <c r="I1200">
        <v>1029</v>
      </c>
      <c r="J1200" t="s">
        <v>20</v>
      </c>
      <c r="K1200">
        <v>1</v>
      </c>
      <c r="L1200" t="s">
        <v>21</v>
      </c>
      <c r="M1200">
        <v>2004</v>
      </c>
      <c r="N1200">
        <v>391.13422112144502</v>
      </c>
      <c r="O1200">
        <v>466.69177904468597</v>
      </c>
      <c r="P1200">
        <v>309.72729577939202</v>
      </c>
    </row>
    <row r="1201" spans="1:16" x14ac:dyDescent="0.2">
      <c r="A1201">
        <v>6</v>
      </c>
      <c r="B1201" t="s">
        <v>16</v>
      </c>
      <c r="C1201">
        <v>11</v>
      </c>
      <c r="D1201" t="s">
        <v>17</v>
      </c>
      <c r="E1201">
        <v>2</v>
      </c>
      <c r="F1201" t="s">
        <v>18</v>
      </c>
      <c r="G1201">
        <v>32</v>
      </c>
      <c r="H1201" t="s">
        <v>46</v>
      </c>
      <c r="I1201">
        <v>1029</v>
      </c>
      <c r="J1201" t="s">
        <v>20</v>
      </c>
      <c r="K1201">
        <v>1</v>
      </c>
      <c r="L1201" t="s">
        <v>21</v>
      </c>
      <c r="M1201">
        <v>2005</v>
      </c>
      <c r="N1201">
        <v>401.40623394734001</v>
      </c>
      <c r="O1201">
        <v>466.06044089324502</v>
      </c>
      <c r="P1201">
        <v>322.73100198499901</v>
      </c>
    </row>
    <row r="1202" spans="1:16" x14ac:dyDescent="0.2">
      <c r="A1202">
        <v>6</v>
      </c>
      <c r="B1202" t="s">
        <v>16</v>
      </c>
      <c r="C1202">
        <v>11</v>
      </c>
      <c r="D1202" t="s">
        <v>17</v>
      </c>
      <c r="E1202">
        <v>2</v>
      </c>
      <c r="F1202" t="s">
        <v>18</v>
      </c>
      <c r="G1202">
        <v>32</v>
      </c>
      <c r="H1202" t="s">
        <v>46</v>
      </c>
      <c r="I1202">
        <v>1029</v>
      </c>
      <c r="J1202" t="s">
        <v>20</v>
      </c>
      <c r="K1202">
        <v>1</v>
      </c>
      <c r="L1202" t="s">
        <v>21</v>
      </c>
      <c r="M1202">
        <v>2006</v>
      </c>
      <c r="N1202">
        <v>413.79749881425198</v>
      </c>
      <c r="O1202">
        <v>486.41634330584202</v>
      </c>
      <c r="P1202">
        <v>335.64753693154898</v>
      </c>
    </row>
    <row r="1203" spans="1:16" x14ac:dyDescent="0.2">
      <c r="A1203">
        <v>6</v>
      </c>
      <c r="B1203" t="s">
        <v>16</v>
      </c>
      <c r="C1203">
        <v>11</v>
      </c>
      <c r="D1203" t="s">
        <v>17</v>
      </c>
      <c r="E1203">
        <v>2</v>
      </c>
      <c r="F1203" t="s">
        <v>18</v>
      </c>
      <c r="G1203">
        <v>32</v>
      </c>
      <c r="H1203" t="s">
        <v>46</v>
      </c>
      <c r="I1203">
        <v>1029</v>
      </c>
      <c r="J1203" t="s">
        <v>20</v>
      </c>
      <c r="K1203">
        <v>1</v>
      </c>
      <c r="L1203" t="s">
        <v>21</v>
      </c>
      <c r="M1203">
        <v>2007</v>
      </c>
      <c r="N1203">
        <v>430.79136039479101</v>
      </c>
      <c r="O1203">
        <v>507.05927070304199</v>
      </c>
      <c r="P1203">
        <v>348.22160037870401</v>
      </c>
    </row>
    <row r="1204" spans="1:16" x14ac:dyDescent="0.2">
      <c r="A1204">
        <v>6</v>
      </c>
      <c r="B1204" t="s">
        <v>16</v>
      </c>
      <c r="C1204">
        <v>11</v>
      </c>
      <c r="D1204" t="s">
        <v>17</v>
      </c>
      <c r="E1204">
        <v>2</v>
      </c>
      <c r="F1204" t="s">
        <v>18</v>
      </c>
      <c r="G1204">
        <v>32</v>
      </c>
      <c r="H1204" t="s">
        <v>46</v>
      </c>
      <c r="I1204">
        <v>1029</v>
      </c>
      <c r="J1204" t="s">
        <v>20</v>
      </c>
      <c r="K1204">
        <v>1</v>
      </c>
      <c r="L1204" t="s">
        <v>21</v>
      </c>
      <c r="M1204">
        <v>2008</v>
      </c>
      <c r="N1204">
        <v>444.96899984320697</v>
      </c>
      <c r="O1204">
        <v>524.52762151768798</v>
      </c>
      <c r="P1204">
        <v>359.68586001088403</v>
      </c>
    </row>
    <row r="1205" spans="1:16" x14ac:dyDescent="0.2">
      <c r="A1205">
        <v>6</v>
      </c>
      <c r="B1205" t="s">
        <v>16</v>
      </c>
      <c r="C1205">
        <v>11</v>
      </c>
      <c r="D1205" t="s">
        <v>17</v>
      </c>
      <c r="E1205">
        <v>2</v>
      </c>
      <c r="F1205" t="s">
        <v>18</v>
      </c>
      <c r="G1205">
        <v>32</v>
      </c>
      <c r="H1205" t="s">
        <v>46</v>
      </c>
      <c r="I1205">
        <v>1029</v>
      </c>
      <c r="J1205" t="s">
        <v>20</v>
      </c>
      <c r="K1205">
        <v>1</v>
      </c>
      <c r="L1205" t="s">
        <v>21</v>
      </c>
      <c r="M1205">
        <v>2009</v>
      </c>
      <c r="N1205">
        <v>460.28062810064102</v>
      </c>
      <c r="O1205">
        <v>548.14727026144396</v>
      </c>
      <c r="P1205">
        <v>363.80888446347598</v>
      </c>
    </row>
    <row r="1206" spans="1:16" x14ac:dyDescent="0.2">
      <c r="A1206">
        <v>6</v>
      </c>
      <c r="B1206" t="s">
        <v>16</v>
      </c>
      <c r="C1206">
        <v>11</v>
      </c>
      <c r="D1206" t="s">
        <v>17</v>
      </c>
      <c r="E1206">
        <v>2</v>
      </c>
      <c r="F1206" t="s">
        <v>18</v>
      </c>
      <c r="G1206">
        <v>32</v>
      </c>
      <c r="H1206" t="s">
        <v>46</v>
      </c>
      <c r="I1206">
        <v>1029</v>
      </c>
      <c r="J1206" t="s">
        <v>20</v>
      </c>
      <c r="K1206">
        <v>1</v>
      </c>
      <c r="L1206" t="s">
        <v>21</v>
      </c>
      <c r="M1206">
        <v>2010</v>
      </c>
      <c r="N1206">
        <v>475.288761273445</v>
      </c>
      <c r="O1206">
        <v>567.81379900092099</v>
      </c>
      <c r="P1206">
        <v>374.24542454497703</v>
      </c>
    </row>
    <row r="1207" spans="1:16" x14ac:dyDescent="0.2">
      <c r="A1207">
        <v>6</v>
      </c>
      <c r="B1207" t="s">
        <v>16</v>
      </c>
      <c r="C1207">
        <v>11</v>
      </c>
      <c r="D1207" t="s">
        <v>17</v>
      </c>
      <c r="E1207">
        <v>2</v>
      </c>
      <c r="F1207" t="s">
        <v>18</v>
      </c>
      <c r="G1207">
        <v>32</v>
      </c>
      <c r="H1207" t="s">
        <v>46</v>
      </c>
      <c r="I1207">
        <v>1029</v>
      </c>
      <c r="J1207" t="s">
        <v>20</v>
      </c>
      <c r="K1207">
        <v>1</v>
      </c>
      <c r="L1207" t="s">
        <v>21</v>
      </c>
      <c r="M1207">
        <v>2011</v>
      </c>
      <c r="N1207">
        <v>492.72372089000902</v>
      </c>
      <c r="O1207">
        <v>586.67496033886198</v>
      </c>
      <c r="P1207">
        <v>384.84093499319698</v>
      </c>
    </row>
    <row r="1208" spans="1:16" x14ac:dyDescent="0.2">
      <c r="A1208">
        <v>6</v>
      </c>
      <c r="B1208" t="s">
        <v>16</v>
      </c>
      <c r="C1208">
        <v>11</v>
      </c>
      <c r="D1208" t="s">
        <v>17</v>
      </c>
      <c r="E1208">
        <v>2</v>
      </c>
      <c r="F1208" t="s">
        <v>18</v>
      </c>
      <c r="G1208">
        <v>32</v>
      </c>
      <c r="H1208" t="s">
        <v>46</v>
      </c>
      <c r="I1208">
        <v>1029</v>
      </c>
      <c r="J1208" t="s">
        <v>20</v>
      </c>
      <c r="K1208">
        <v>1</v>
      </c>
      <c r="L1208" t="s">
        <v>21</v>
      </c>
      <c r="M1208">
        <v>2012</v>
      </c>
      <c r="N1208">
        <v>507.72555231551001</v>
      </c>
      <c r="O1208">
        <v>604.40703429358905</v>
      </c>
      <c r="P1208">
        <v>407.176142250971</v>
      </c>
    </row>
    <row r="1209" spans="1:16" x14ac:dyDescent="0.2">
      <c r="A1209">
        <v>6</v>
      </c>
      <c r="B1209" t="s">
        <v>16</v>
      </c>
      <c r="C1209">
        <v>11</v>
      </c>
      <c r="D1209" t="s">
        <v>17</v>
      </c>
      <c r="E1209">
        <v>2</v>
      </c>
      <c r="F1209" t="s">
        <v>18</v>
      </c>
      <c r="G1209">
        <v>32</v>
      </c>
      <c r="H1209" t="s">
        <v>46</v>
      </c>
      <c r="I1209">
        <v>1029</v>
      </c>
      <c r="J1209" t="s">
        <v>20</v>
      </c>
      <c r="K1209">
        <v>1</v>
      </c>
      <c r="L1209" t="s">
        <v>21</v>
      </c>
      <c r="M1209">
        <v>2013</v>
      </c>
      <c r="N1209">
        <v>523.61961046344402</v>
      </c>
      <c r="O1209">
        <v>638.28604749880901</v>
      </c>
      <c r="P1209">
        <v>397.09632256399198</v>
      </c>
    </row>
    <row r="1210" spans="1:16" x14ac:dyDescent="0.2">
      <c r="A1210">
        <v>6</v>
      </c>
      <c r="B1210" t="s">
        <v>16</v>
      </c>
      <c r="C1210">
        <v>11</v>
      </c>
      <c r="D1210" t="s">
        <v>17</v>
      </c>
      <c r="E1210">
        <v>2</v>
      </c>
      <c r="F1210" t="s">
        <v>18</v>
      </c>
      <c r="G1210">
        <v>32</v>
      </c>
      <c r="H1210" t="s">
        <v>46</v>
      </c>
      <c r="I1210">
        <v>1029</v>
      </c>
      <c r="J1210" t="s">
        <v>20</v>
      </c>
      <c r="K1210">
        <v>1</v>
      </c>
      <c r="L1210" t="s">
        <v>21</v>
      </c>
      <c r="M1210">
        <v>2014</v>
      </c>
      <c r="N1210">
        <v>543.68010183341005</v>
      </c>
      <c r="O1210">
        <v>666.470325695734</v>
      </c>
      <c r="P1210">
        <v>416.96438897247498</v>
      </c>
    </row>
    <row r="1211" spans="1:16" x14ac:dyDescent="0.2">
      <c r="A1211">
        <v>6</v>
      </c>
      <c r="B1211" t="s">
        <v>16</v>
      </c>
      <c r="C1211">
        <v>11</v>
      </c>
      <c r="D1211" t="s">
        <v>17</v>
      </c>
      <c r="E1211">
        <v>2</v>
      </c>
      <c r="F1211" t="s">
        <v>18</v>
      </c>
      <c r="G1211">
        <v>32</v>
      </c>
      <c r="H1211" t="s">
        <v>46</v>
      </c>
      <c r="I1211">
        <v>1029</v>
      </c>
      <c r="J1211" t="s">
        <v>20</v>
      </c>
      <c r="K1211">
        <v>1</v>
      </c>
      <c r="L1211" t="s">
        <v>21</v>
      </c>
      <c r="M1211">
        <v>2015</v>
      </c>
      <c r="N1211">
        <v>562.61568696384404</v>
      </c>
      <c r="O1211">
        <v>692.53531009089602</v>
      </c>
      <c r="P1211">
        <v>428.33241090621902</v>
      </c>
    </row>
    <row r="1212" spans="1:16" x14ac:dyDescent="0.2">
      <c r="A1212">
        <v>6</v>
      </c>
      <c r="B1212" t="s">
        <v>16</v>
      </c>
      <c r="C1212">
        <v>11</v>
      </c>
      <c r="D1212" t="s">
        <v>17</v>
      </c>
      <c r="E1212">
        <v>2</v>
      </c>
      <c r="F1212" t="s">
        <v>18</v>
      </c>
      <c r="G1212">
        <v>32</v>
      </c>
      <c r="H1212" t="s">
        <v>46</v>
      </c>
      <c r="I1212">
        <v>1029</v>
      </c>
      <c r="J1212" t="s">
        <v>20</v>
      </c>
      <c r="K1212">
        <v>1</v>
      </c>
      <c r="L1212" t="s">
        <v>21</v>
      </c>
      <c r="M1212">
        <v>2016</v>
      </c>
      <c r="N1212">
        <v>585.62593327471097</v>
      </c>
      <c r="O1212">
        <v>720.63067652392101</v>
      </c>
      <c r="P1212">
        <v>440.853296063252</v>
      </c>
    </row>
    <row r="1213" spans="1:16" x14ac:dyDescent="0.2">
      <c r="A1213">
        <v>6</v>
      </c>
      <c r="B1213" t="s">
        <v>16</v>
      </c>
      <c r="C1213">
        <v>11</v>
      </c>
      <c r="D1213" t="s">
        <v>17</v>
      </c>
      <c r="E1213">
        <v>2</v>
      </c>
      <c r="F1213" t="s">
        <v>18</v>
      </c>
      <c r="G1213">
        <v>32</v>
      </c>
      <c r="H1213" t="s">
        <v>46</v>
      </c>
      <c r="I1213">
        <v>1029</v>
      </c>
      <c r="J1213" t="s">
        <v>20</v>
      </c>
      <c r="K1213">
        <v>1</v>
      </c>
      <c r="L1213" t="s">
        <v>21</v>
      </c>
      <c r="M1213">
        <v>2017</v>
      </c>
      <c r="N1213">
        <v>616.22931754625597</v>
      </c>
      <c r="O1213">
        <v>760.70839222433801</v>
      </c>
      <c r="P1213">
        <v>457.10284568365398</v>
      </c>
    </row>
    <row r="1214" spans="1:16" x14ac:dyDescent="0.2">
      <c r="A1214">
        <v>6</v>
      </c>
      <c r="B1214" t="s">
        <v>16</v>
      </c>
      <c r="C1214">
        <v>11</v>
      </c>
      <c r="D1214" t="s">
        <v>17</v>
      </c>
      <c r="E1214">
        <v>2</v>
      </c>
      <c r="F1214" t="s">
        <v>18</v>
      </c>
      <c r="G1214">
        <v>32</v>
      </c>
      <c r="H1214" t="s">
        <v>46</v>
      </c>
      <c r="I1214">
        <v>1029</v>
      </c>
      <c r="J1214" t="s">
        <v>20</v>
      </c>
      <c r="K1214">
        <v>1</v>
      </c>
      <c r="L1214" t="s">
        <v>21</v>
      </c>
      <c r="M1214">
        <v>2018</v>
      </c>
      <c r="N1214">
        <v>652.10493263360604</v>
      </c>
      <c r="O1214">
        <v>819.62953447983602</v>
      </c>
      <c r="P1214">
        <v>490.79731765186</v>
      </c>
    </row>
    <row r="1215" spans="1:16" x14ac:dyDescent="0.2">
      <c r="A1215">
        <v>6</v>
      </c>
      <c r="B1215" t="s">
        <v>16</v>
      </c>
      <c r="C1215">
        <v>11</v>
      </c>
      <c r="D1215" t="s">
        <v>17</v>
      </c>
      <c r="E1215">
        <v>2</v>
      </c>
      <c r="F1215" t="s">
        <v>18</v>
      </c>
      <c r="G1215">
        <v>32</v>
      </c>
      <c r="H1215" t="s">
        <v>46</v>
      </c>
      <c r="I1215">
        <v>1029</v>
      </c>
      <c r="J1215" t="s">
        <v>20</v>
      </c>
      <c r="K1215">
        <v>1</v>
      </c>
      <c r="L1215" t="s">
        <v>21</v>
      </c>
      <c r="M1215">
        <v>2019</v>
      </c>
      <c r="N1215">
        <v>690.87822577358099</v>
      </c>
      <c r="O1215">
        <v>851.48591162315199</v>
      </c>
      <c r="P1215">
        <v>528.093695259578</v>
      </c>
    </row>
    <row r="1216" spans="1:16" x14ac:dyDescent="0.2">
      <c r="A1216">
        <v>6</v>
      </c>
      <c r="B1216" t="s">
        <v>16</v>
      </c>
      <c r="C1216">
        <v>11</v>
      </c>
      <c r="D1216" t="s">
        <v>17</v>
      </c>
      <c r="E1216">
        <v>2</v>
      </c>
      <c r="F1216" t="s">
        <v>18</v>
      </c>
      <c r="G1216">
        <v>32</v>
      </c>
      <c r="H1216" t="s">
        <v>46</v>
      </c>
      <c r="I1216">
        <v>1029</v>
      </c>
      <c r="J1216" t="s">
        <v>20</v>
      </c>
      <c r="K1216">
        <v>1</v>
      </c>
      <c r="L1216" t="s">
        <v>21</v>
      </c>
      <c r="M1216">
        <v>2020</v>
      </c>
      <c r="N1216">
        <v>721.35028895947005</v>
      </c>
      <c r="O1216">
        <v>894.34762413297994</v>
      </c>
      <c r="P1216">
        <v>529.04160263032998</v>
      </c>
    </row>
    <row r="1217" spans="1:16" x14ac:dyDescent="0.2">
      <c r="A1217">
        <v>6</v>
      </c>
      <c r="B1217" t="s">
        <v>16</v>
      </c>
      <c r="C1217">
        <v>11</v>
      </c>
      <c r="D1217" t="s">
        <v>17</v>
      </c>
      <c r="E1217">
        <v>2</v>
      </c>
      <c r="F1217" t="s">
        <v>18</v>
      </c>
      <c r="G1217">
        <v>32</v>
      </c>
      <c r="H1217" t="s">
        <v>46</v>
      </c>
      <c r="I1217">
        <v>1029</v>
      </c>
      <c r="J1217" t="s">
        <v>20</v>
      </c>
      <c r="K1217">
        <v>1</v>
      </c>
      <c r="L1217" t="s">
        <v>21</v>
      </c>
      <c r="M1217">
        <v>2021</v>
      </c>
      <c r="N1217">
        <v>718.48670765684301</v>
      </c>
      <c r="O1217">
        <v>886.75863652008002</v>
      </c>
      <c r="P1217">
        <v>542.23811155031501</v>
      </c>
    </row>
    <row r="1218" spans="1:16" x14ac:dyDescent="0.2">
      <c r="A1218">
        <v>6</v>
      </c>
      <c r="B1218" t="s">
        <v>16</v>
      </c>
      <c r="C1218">
        <v>11</v>
      </c>
      <c r="D1218" t="s">
        <v>17</v>
      </c>
      <c r="E1218">
        <v>2</v>
      </c>
      <c r="F1218" t="s">
        <v>18</v>
      </c>
      <c r="G1218">
        <v>235</v>
      </c>
      <c r="H1218" t="s">
        <v>44</v>
      </c>
      <c r="I1218">
        <v>494</v>
      </c>
      <c r="J1218" t="s">
        <v>38</v>
      </c>
      <c r="K1218">
        <v>1</v>
      </c>
      <c r="L1218" t="s">
        <v>21</v>
      </c>
      <c r="M1218">
        <v>1990</v>
      </c>
      <c r="N1218">
        <v>348.58826278649502</v>
      </c>
      <c r="O1218">
        <v>465.97344717843703</v>
      </c>
      <c r="P1218">
        <v>247.41210653114999</v>
      </c>
    </row>
    <row r="1219" spans="1:16" x14ac:dyDescent="0.2">
      <c r="A1219">
        <v>6</v>
      </c>
      <c r="B1219" t="s">
        <v>16</v>
      </c>
      <c r="C1219">
        <v>11</v>
      </c>
      <c r="D1219" t="s">
        <v>17</v>
      </c>
      <c r="E1219">
        <v>2</v>
      </c>
      <c r="F1219" t="s">
        <v>18</v>
      </c>
      <c r="G1219">
        <v>235</v>
      </c>
      <c r="H1219" t="s">
        <v>44</v>
      </c>
      <c r="I1219">
        <v>494</v>
      </c>
      <c r="J1219" t="s">
        <v>38</v>
      </c>
      <c r="K1219">
        <v>1</v>
      </c>
      <c r="L1219" t="s">
        <v>21</v>
      </c>
      <c r="M1219">
        <v>1991</v>
      </c>
      <c r="N1219">
        <v>324.19931412990701</v>
      </c>
      <c r="O1219">
        <v>431.00575531703402</v>
      </c>
      <c r="P1219">
        <v>231.17415023842099</v>
      </c>
    </row>
    <row r="1220" spans="1:16" x14ac:dyDescent="0.2">
      <c r="A1220">
        <v>6</v>
      </c>
      <c r="B1220" t="s">
        <v>16</v>
      </c>
      <c r="C1220">
        <v>11</v>
      </c>
      <c r="D1220" t="s">
        <v>17</v>
      </c>
      <c r="E1220">
        <v>2</v>
      </c>
      <c r="F1220" t="s">
        <v>18</v>
      </c>
      <c r="G1220">
        <v>235</v>
      </c>
      <c r="H1220" t="s">
        <v>44</v>
      </c>
      <c r="I1220">
        <v>494</v>
      </c>
      <c r="J1220" t="s">
        <v>38</v>
      </c>
      <c r="K1220">
        <v>1</v>
      </c>
      <c r="L1220" t="s">
        <v>21</v>
      </c>
      <c r="M1220">
        <v>1992</v>
      </c>
      <c r="N1220">
        <v>375.68338025066799</v>
      </c>
      <c r="O1220">
        <v>494.937944692754</v>
      </c>
      <c r="P1220">
        <v>268.78246131530602</v>
      </c>
    </row>
    <row r="1221" spans="1:16" x14ac:dyDescent="0.2">
      <c r="A1221">
        <v>6</v>
      </c>
      <c r="B1221" t="s">
        <v>16</v>
      </c>
      <c r="C1221">
        <v>11</v>
      </c>
      <c r="D1221" t="s">
        <v>17</v>
      </c>
      <c r="E1221">
        <v>2</v>
      </c>
      <c r="F1221" t="s">
        <v>18</v>
      </c>
      <c r="G1221">
        <v>235</v>
      </c>
      <c r="H1221" t="s">
        <v>44</v>
      </c>
      <c r="I1221">
        <v>494</v>
      </c>
      <c r="J1221" t="s">
        <v>38</v>
      </c>
      <c r="K1221">
        <v>1</v>
      </c>
      <c r="L1221" t="s">
        <v>21</v>
      </c>
      <c r="M1221">
        <v>1993</v>
      </c>
      <c r="N1221">
        <v>432.80326191924701</v>
      </c>
      <c r="O1221">
        <v>566.58982069556703</v>
      </c>
      <c r="P1221">
        <v>309.59285469202598</v>
      </c>
    </row>
    <row r="1222" spans="1:16" x14ac:dyDescent="0.2">
      <c r="A1222">
        <v>6</v>
      </c>
      <c r="B1222" t="s">
        <v>16</v>
      </c>
      <c r="C1222">
        <v>11</v>
      </c>
      <c r="D1222" t="s">
        <v>17</v>
      </c>
      <c r="E1222">
        <v>2</v>
      </c>
      <c r="F1222" t="s">
        <v>18</v>
      </c>
      <c r="G1222">
        <v>235</v>
      </c>
      <c r="H1222" t="s">
        <v>44</v>
      </c>
      <c r="I1222">
        <v>494</v>
      </c>
      <c r="J1222" t="s">
        <v>38</v>
      </c>
      <c r="K1222">
        <v>1</v>
      </c>
      <c r="L1222" t="s">
        <v>21</v>
      </c>
      <c r="M1222">
        <v>1994</v>
      </c>
      <c r="N1222">
        <v>492.07962095345198</v>
      </c>
      <c r="O1222">
        <v>642.106763990883</v>
      </c>
      <c r="P1222">
        <v>351.72217020366998</v>
      </c>
    </row>
    <row r="1223" spans="1:16" x14ac:dyDescent="0.2">
      <c r="A1223">
        <v>6</v>
      </c>
      <c r="B1223" t="s">
        <v>16</v>
      </c>
      <c r="C1223">
        <v>11</v>
      </c>
      <c r="D1223" t="s">
        <v>17</v>
      </c>
      <c r="E1223">
        <v>2</v>
      </c>
      <c r="F1223" t="s">
        <v>18</v>
      </c>
      <c r="G1223">
        <v>235</v>
      </c>
      <c r="H1223" t="s">
        <v>44</v>
      </c>
      <c r="I1223">
        <v>494</v>
      </c>
      <c r="J1223" t="s">
        <v>38</v>
      </c>
      <c r="K1223">
        <v>1</v>
      </c>
      <c r="L1223" t="s">
        <v>21</v>
      </c>
      <c r="M1223">
        <v>1995</v>
      </c>
      <c r="N1223">
        <v>550.20538077501806</v>
      </c>
      <c r="O1223">
        <v>716.939852183173</v>
      </c>
      <c r="P1223">
        <v>392.82033977307498</v>
      </c>
    </row>
    <row r="1224" spans="1:16" x14ac:dyDescent="0.2">
      <c r="A1224">
        <v>6</v>
      </c>
      <c r="B1224" t="s">
        <v>16</v>
      </c>
      <c r="C1224">
        <v>11</v>
      </c>
      <c r="D1224" t="s">
        <v>17</v>
      </c>
      <c r="E1224">
        <v>2</v>
      </c>
      <c r="F1224" t="s">
        <v>18</v>
      </c>
      <c r="G1224">
        <v>235</v>
      </c>
      <c r="H1224" t="s">
        <v>44</v>
      </c>
      <c r="I1224">
        <v>494</v>
      </c>
      <c r="J1224" t="s">
        <v>38</v>
      </c>
      <c r="K1224">
        <v>1</v>
      </c>
      <c r="L1224" t="s">
        <v>21</v>
      </c>
      <c r="M1224">
        <v>1996</v>
      </c>
      <c r="N1224">
        <v>624.09005125572799</v>
      </c>
      <c r="O1224">
        <v>812.60195167647805</v>
      </c>
      <c r="P1224">
        <v>447.02706484875</v>
      </c>
    </row>
    <row r="1225" spans="1:16" x14ac:dyDescent="0.2">
      <c r="A1225">
        <v>6</v>
      </c>
      <c r="B1225" t="s">
        <v>16</v>
      </c>
      <c r="C1225">
        <v>11</v>
      </c>
      <c r="D1225" t="s">
        <v>17</v>
      </c>
      <c r="E1225">
        <v>2</v>
      </c>
      <c r="F1225" t="s">
        <v>18</v>
      </c>
      <c r="G1225">
        <v>235</v>
      </c>
      <c r="H1225" t="s">
        <v>44</v>
      </c>
      <c r="I1225">
        <v>494</v>
      </c>
      <c r="J1225" t="s">
        <v>38</v>
      </c>
      <c r="K1225">
        <v>1</v>
      </c>
      <c r="L1225" t="s">
        <v>21</v>
      </c>
      <c r="M1225">
        <v>1997</v>
      </c>
      <c r="N1225">
        <v>666.69097228649196</v>
      </c>
      <c r="O1225">
        <v>867.30378644685698</v>
      </c>
      <c r="P1225">
        <v>478.90560124890902</v>
      </c>
    </row>
    <row r="1226" spans="1:16" x14ac:dyDescent="0.2">
      <c r="A1226">
        <v>6</v>
      </c>
      <c r="B1226" t="s">
        <v>16</v>
      </c>
      <c r="C1226">
        <v>11</v>
      </c>
      <c r="D1226" t="s">
        <v>17</v>
      </c>
      <c r="E1226">
        <v>2</v>
      </c>
      <c r="F1226" t="s">
        <v>18</v>
      </c>
      <c r="G1226">
        <v>235</v>
      </c>
      <c r="H1226" t="s">
        <v>44</v>
      </c>
      <c r="I1226">
        <v>494</v>
      </c>
      <c r="J1226" t="s">
        <v>38</v>
      </c>
      <c r="K1226">
        <v>1</v>
      </c>
      <c r="L1226" t="s">
        <v>21</v>
      </c>
      <c r="M1226">
        <v>1998</v>
      </c>
      <c r="N1226">
        <v>712.74243281732402</v>
      </c>
      <c r="O1226">
        <v>923.480464989182</v>
      </c>
      <c r="P1226">
        <v>516.68346117848898</v>
      </c>
    </row>
    <row r="1227" spans="1:16" x14ac:dyDescent="0.2">
      <c r="A1227">
        <v>6</v>
      </c>
      <c r="B1227" t="s">
        <v>16</v>
      </c>
      <c r="C1227">
        <v>11</v>
      </c>
      <c r="D1227" t="s">
        <v>17</v>
      </c>
      <c r="E1227">
        <v>2</v>
      </c>
      <c r="F1227" t="s">
        <v>18</v>
      </c>
      <c r="G1227">
        <v>235</v>
      </c>
      <c r="H1227" t="s">
        <v>44</v>
      </c>
      <c r="I1227">
        <v>494</v>
      </c>
      <c r="J1227" t="s">
        <v>38</v>
      </c>
      <c r="K1227">
        <v>1</v>
      </c>
      <c r="L1227" t="s">
        <v>21</v>
      </c>
      <c r="M1227">
        <v>1999</v>
      </c>
      <c r="N1227">
        <v>760.63150862761199</v>
      </c>
      <c r="O1227">
        <v>985.422256824795</v>
      </c>
      <c r="P1227">
        <v>552.86192011938601</v>
      </c>
    </row>
    <row r="1228" spans="1:16" x14ac:dyDescent="0.2">
      <c r="A1228">
        <v>6</v>
      </c>
      <c r="B1228" t="s">
        <v>16</v>
      </c>
      <c r="C1228">
        <v>11</v>
      </c>
      <c r="D1228" t="s">
        <v>17</v>
      </c>
      <c r="E1228">
        <v>2</v>
      </c>
      <c r="F1228" t="s">
        <v>18</v>
      </c>
      <c r="G1228">
        <v>235</v>
      </c>
      <c r="H1228" t="s">
        <v>44</v>
      </c>
      <c r="I1228">
        <v>494</v>
      </c>
      <c r="J1228" t="s">
        <v>38</v>
      </c>
      <c r="K1228">
        <v>1</v>
      </c>
      <c r="L1228" t="s">
        <v>21</v>
      </c>
      <c r="M1228">
        <v>2000</v>
      </c>
      <c r="N1228">
        <v>808.50325956226698</v>
      </c>
      <c r="O1228">
        <v>1049.1595422830301</v>
      </c>
      <c r="P1228">
        <v>586.67303869989905</v>
      </c>
    </row>
    <row r="1229" spans="1:16" x14ac:dyDescent="0.2">
      <c r="A1229">
        <v>6</v>
      </c>
      <c r="B1229" t="s">
        <v>16</v>
      </c>
      <c r="C1229">
        <v>11</v>
      </c>
      <c r="D1229" t="s">
        <v>17</v>
      </c>
      <c r="E1229">
        <v>2</v>
      </c>
      <c r="F1229" t="s">
        <v>18</v>
      </c>
      <c r="G1229">
        <v>235</v>
      </c>
      <c r="H1229" t="s">
        <v>44</v>
      </c>
      <c r="I1229">
        <v>494</v>
      </c>
      <c r="J1229" t="s">
        <v>38</v>
      </c>
      <c r="K1229">
        <v>1</v>
      </c>
      <c r="L1229" t="s">
        <v>21</v>
      </c>
      <c r="M1229">
        <v>2001</v>
      </c>
      <c r="N1229">
        <v>828.02889345976803</v>
      </c>
      <c r="O1229">
        <v>1075.0708185122101</v>
      </c>
      <c r="P1229">
        <v>602.89949086785703</v>
      </c>
    </row>
    <row r="1230" spans="1:16" x14ac:dyDescent="0.2">
      <c r="A1230">
        <v>6</v>
      </c>
      <c r="B1230" t="s">
        <v>16</v>
      </c>
      <c r="C1230">
        <v>11</v>
      </c>
      <c r="D1230" t="s">
        <v>17</v>
      </c>
      <c r="E1230">
        <v>2</v>
      </c>
      <c r="F1230" t="s">
        <v>18</v>
      </c>
      <c r="G1230">
        <v>235</v>
      </c>
      <c r="H1230" t="s">
        <v>44</v>
      </c>
      <c r="I1230">
        <v>494</v>
      </c>
      <c r="J1230" t="s">
        <v>38</v>
      </c>
      <c r="K1230">
        <v>1</v>
      </c>
      <c r="L1230" t="s">
        <v>21</v>
      </c>
      <c r="M1230">
        <v>2002</v>
      </c>
      <c r="N1230">
        <v>871.64038707685404</v>
      </c>
      <c r="O1230">
        <v>1130.5444151952099</v>
      </c>
      <c r="P1230">
        <v>633.62522395440999</v>
      </c>
    </row>
    <row r="1231" spans="1:16" x14ac:dyDescent="0.2">
      <c r="A1231">
        <v>6</v>
      </c>
      <c r="B1231" t="s">
        <v>16</v>
      </c>
      <c r="C1231">
        <v>11</v>
      </c>
      <c r="D1231" t="s">
        <v>17</v>
      </c>
      <c r="E1231">
        <v>2</v>
      </c>
      <c r="F1231" t="s">
        <v>18</v>
      </c>
      <c r="G1231">
        <v>235</v>
      </c>
      <c r="H1231" t="s">
        <v>44</v>
      </c>
      <c r="I1231">
        <v>494</v>
      </c>
      <c r="J1231" t="s">
        <v>38</v>
      </c>
      <c r="K1231">
        <v>1</v>
      </c>
      <c r="L1231" t="s">
        <v>21</v>
      </c>
      <c r="M1231">
        <v>2003</v>
      </c>
      <c r="N1231">
        <v>910.12676025694702</v>
      </c>
      <c r="O1231">
        <v>1184.93511310089</v>
      </c>
      <c r="P1231">
        <v>659.38830967940805</v>
      </c>
    </row>
    <row r="1232" spans="1:16" x14ac:dyDescent="0.2">
      <c r="A1232">
        <v>6</v>
      </c>
      <c r="B1232" t="s">
        <v>16</v>
      </c>
      <c r="C1232">
        <v>11</v>
      </c>
      <c r="D1232" t="s">
        <v>17</v>
      </c>
      <c r="E1232">
        <v>2</v>
      </c>
      <c r="F1232" t="s">
        <v>18</v>
      </c>
      <c r="G1232">
        <v>235</v>
      </c>
      <c r="H1232" t="s">
        <v>44</v>
      </c>
      <c r="I1232">
        <v>494</v>
      </c>
      <c r="J1232" t="s">
        <v>38</v>
      </c>
      <c r="K1232">
        <v>1</v>
      </c>
      <c r="L1232" t="s">
        <v>21</v>
      </c>
      <c r="M1232">
        <v>2004</v>
      </c>
      <c r="N1232">
        <v>941.57974587630599</v>
      </c>
      <c r="O1232">
        <v>1228.18419847775</v>
      </c>
      <c r="P1232">
        <v>680.67778288266197</v>
      </c>
    </row>
    <row r="1233" spans="1:16" x14ac:dyDescent="0.2">
      <c r="A1233">
        <v>6</v>
      </c>
      <c r="B1233" t="s">
        <v>16</v>
      </c>
      <c r="C1233">
        <v>11</v>
      </c>
      <c r="D1233" t="s">
        <v>17</v>
      </c>
      <c r="E1233">
        <v>2</v>
      </c>
      <c r="F1233" t="s">
        <v>18</v>
      </c>
      <c r="G1233">
        <v>235</v>
      </c>
      <c r="H1233" t="s">
        <v>44</v>
      </c>
      <c r="I1233">
        <v>494</v>
      </c>
      <c r="J1233" t="s">
        <v>38</v>
      </c>
      <c r="K1233">
        <v>1</v>
      </c>
      <c r="L1233" t="s">
        <v>21</v>
      </c>
      <c r="M1233">
        <v>2005</v>
      </c>
      <c r="N1233">
        <v>965.60970167975597</v>
      </c>
      <c r="O1233">
        <v>1260.7804937086801</v>
      </c>
      <c r="P1233">
        <v>695.35505858078704</v>
      </c>
    </row>
    <row r="1234" spans="1:16" x14ac:dyDescent="0.2">
      <c r="A1234">
        <v>6</v>
      </c>
      <c r="B1234" t="s">
        <v>16</v>
      </c>
      <c r="C1234">
        <v>11</v>
      </c>
      <c r="D1234" t="s">
        <v>17</v>
      </c>
      <c r="E1234">
        <v>2</v>
      </c>
      <c r="F1234" t="s">
        <v>18</v>
      </c>
      <c r="G1234">
        <v>235</v>
      </c>
      <c r="H1234" t="s">
        <v>44</v>
      </c>
      <c r="I1234">
        <v>494</v>
      </c>
      <c r="J1234" t="s">
        <v>38</v>
      </c>
      <c r="K1234">
        <v>1</v>
      </c>
      <c r="L1234" t="s">
        <v>21</v>
      </c>
      <c r="M1234">
        <v>2006</v>
      </c>
      <c r="N1234">
        <v>965.78332237794302</v>
      </c>
      <c r="O1234">
        <v>1258.6632792466701</v>
      </c>
      <c r="P1234">
        <v>699.04010146179996</v>
      </c>
    </row>
    <row r="1235" spans="1:16" x14ac:dyDescent="0.2">
      <c r="A1235">
        <v>6</v>
      </c>
      <c r="B1235" t="s">
        <v>16</v>
      </c>
      <c r="C1235">
        <v>11</v>
      </c>
      <c r="D1235" t="s">
        <v>17</v>
      </c>
      <c r="E1235">
        <v>2</v>
      </c>
      <c r="F1235" t="s">
        <v>18</v>
      </c>
      <c r="G1235">
        <v>235</v>
      </c>
      <c r="H1235" t="s">
        <v>44</v>
      </c>
      <c r="I1235">
        <v>494</v>
      </c>
      <c r="J1235" t="s">
        <v>38</v>
      </c>
      <c r="K1235">
        <v>1</v>
      </c>
      <c r="L1235" t="s">
        <v>21</v>
      </c>
      <c r="M1235">
        <v>2007</v>
      </c>
      <c r="N1235">
        <v>986.72038791546197</v>
      </c>
      <c r="O1235">
        <v>1281.4068238314501</v>
      </c>
      <c r="P1235">
        <v>717.98267737482797</v>
      </c>
    </row>
    <row r="1236" spans="1:16" x14ac:dyDescent="0.2">
      <c r="A1236">
        <v>6</v>
      </c>
      <c r="B1236" t="s">
        <v>16</v>
      </c>
      <c r="C1236">
        <v>11</v>
      </c>
      <c r="D1236" t="s">
        <v>17</v>
      </c>
      <c r="E1236">
        <v>2</v>
      </c>
      <c r="F1236" t="s">
        <v>18</v>
      </c>
      <c r="G1236">
        <v>235</v>
      </c>
      <c r="H1236" t="s">
        <v>44</v>
      </c>
      <c r="I1236">
        <v>494</v>
      </c>
      <c r="J1236" t="s">
        <v>38</v>
      </c>
      <c r="K1236">
        <v>1</v>
      </c>
      <c r="L1236" t="s">
        <v>21</v>
      </c>
      <c r="M1236">
        <v>2008</v>
      </c>
      <c r="N1236">
        <v>1001.63975970425</v>
      </c>
      <c r="O1236">
        <v>1304.0975135578799</v>
      </c>
      <c r="P1236">
        <v>732.93941075429598</v>
      </c>
    </row>
    <row r="1237" spans="1:16" x14ac:dyDescent="0.2">
      <c r="A1237">
        <v>6</v>
      </c>
      <c r="B1237" t="s">
        <v>16</v>
      </c>
      <c r="C1237">
        <v>11</v>
      </c>
      <c r="D1237" t="s">
        <v>17</v>
      </c>
      <c r="E1237">
        <v>2</v>
      </c>
      <c r="F1237" t="s">
        <v>18</v>
      </c>
      <c r="G1237">
        <v>235</v>
      </c>
      <c r="H1237" t="s">
        <v>44</v>
      </c>
      <c r="I1237">
        <v>494</v>
      </c>
      <c r="J1237" t="s">
        <v>38</v>
      </c>
      <c r="K1237">
        <v>1</v>
      </c>
      <c r="L1237" t="s">
        <v>21</v>
      </c>
      <c r="M1237">
        <v>2009</v>
      </c>
      <c r="N1237">
        <v>1009.06366964721</v>
      </c>
      <c r="O1237">
        <v>1315.8526645040599</v>
      </c>
      <c r="P1237">
        <v>742.60330452630399</v>
      </c>
    </row>
    <row r="1238" spans="1:16" x14ac:dyDescent="0.2">
      <c r="A1238">
        <v>6</v>
      </c>
      <c r="B1238" t="s">
        <v>16</v>
      </c>
      <c r="C1238">
        <v>11</v>
      </c>
      <c r="D1238" t="s">
        <v>17</v>
      </c>
      <c r="E1238">
        <v>2</v>
      </c>
      <c r="F1238" t="s">
        <v>18</v>
      </c>
      <c r="G1238">
        <v>235</v>
      </c>
      <c r="H1238" t="s">
        <v>44</v>
      </c>
      <c r="I1238">
        <v>494</v>
      </c>
      <c r="J1238" t="s">
        <v>38</v>
      </c>
      <c r="K1238">
        <v>1</v>
      </c>
      <c r="L1238" t="s">
        <v>21</v>
      </c>
      <c r="M1238">
        <v>2010</v>
      </c>
      <c r="N1238">
        <v>1008.67174141966</v>
      </c>
      <c r="O1238">
        <v>1316.7448510270799</v>
      </c>
      <c r="P1238">
        <v>743.00376965130204</v>
      </c>
    </row>
    <row r="1239" spans="1:16" x14ac:dyDescent="0.2">
      <c r="A1239">
        <v>6</v>
      </c>
      <c r="B1239" t="s">
        <v>16</v>
      </c>
      <c r="C1239">
        <v>11</v>
      </c>
      <c r="D1239" t="s">
        <v>17</v>
      </c>
      <c r="E1239">
        <v>2</v>
      </c>
      <c r="F1239" t="s">
        <v>18</v>
      </c>
      <c r="G1239">
        <v>235</v>
      </c>
      <c r="H1239" t="s">
        <v>44</v>
      </c>
      <c r="I1239">
        <v>494</v>
      </c>
      <c r="J1239" t="s">
        <v>38</v>
      </c>
      <c r="K1239">
        <v>1</v>
      </c>
      <c r="L1239" t="s">
        <v>21</v>
      </c>
      <c r="M1239">
        <v>2011</v>
      </c>
      <c r="N1239">
        <v>999.10444685961897</v>
      </c>
      <c r="O1239">
        <v>1297.5485466237801</v>
      </c>
      <c r="P1239">
        <v>742.75941303744798</v>
      </c>
    </row>
    <row r="1240" spans="1:16" x14ac:dyDescent="0.2">
      <c r="A1240">
        <v>6</v>
      </c>
      <c r="B1240" t="s">
        <v>16</v>
      </c>
      <c r="C1240">
        <v>11</v>
      </c>
      <c r="D1240" t="s">
        <v>17</v>
      </c>
      <c r="E1240">
        <v>2</v>
      </c>
      <c r="F1240" t="s">
        <v>18</v>
      </c>
      <c r="G1240">
        <v>235</v>
      </c>
      <c r="H1240" t="s">
        <v>44</v>
      </c>
      <c r="I1240">
        <v>494</v>
      </c>
      <c r="J1240" t="s">
        <v>38</v>
      </c>
      <c r="K1240">
        <v>1</v>
      </c>
      <c r="L1240" t="s">
        <v>21</v>
      </c>
      <c r="M1240">
        <v>2012</v>
      </c>
      <c r="N1240">
        <v>1003.04784007423</v>
      </c>
      <c r="O1240">
        <v>1288.8238207509501</v>
      </c>
      <c r="P1240">
        <v>748.54117287901204</v>
      </c>
    </row>
    <row r="1241" spans="1:16" x14ac:dyDescent="0.2">
      <c r="A1241">
        <v>6</v>
      </c>
      <c r="B1241" t="s">
        <v>16</v>
      </c>
      <c r="C1241">
        <v>11</v>
      </c>
      <c r="D1241" t="s">
        <v>17</v>
      </c>
      <c r="E1241">
        <v>2</v>
      </c>
      <c r="F1241" t="s">
        <v>18</v>
      </c>
      <c r="G1241">
        <v>235</v>
      </c>
      <c r="H1241" t="s">
        <v>44</v>
      </c>
      <c r="I1241">
        <v>494</v>
      </c>
      <c r="J1241" t="s">
        <v>38</v>
      </c>
      <c r="K1241">
        <v>1</v>
      </c>
      <c r="L1241" t="s">
        <v>21</v>
      </c>
      <c r="M1241">
        <v>2013</v>
      </c>
      <c r="N1241">
        <v>1006.46472559858</v>
      </c>
      <c r="O1241">
        <v>1289.21177314378</v>
      </c>
      <c r="P1241">
        <v>750.42512246649505</v>
      </c>
    </row>
    <row r="1242" spans="1:16" x14ac:dyDescent="0.2">
      <c r="A1242">
        <v>6</v>
      </c>
      <c r="B1242" t="s">
        <v>16</v>
      </c>
      <c r="C1242">
        <v>11</v>
      </c>
      <c r="D1242" t="s">
        <v>17</v>
      </c>
      <c r="E1242">
        <v>2</v>
      </c>
      <c r="F1242" t="s">
        <v>18</v>
      </c>
      <c r="G1242">
        <v>235</v>
      </c>
      <c r="H1242" t="s">
        <v>44</v>
      </c>
      <c r="I1242">
        <v>494</v>
      </c>
      <c r="J1242" t="s">
        <v>38</v>
      </c>
      <c r="K1242">
        <v>1</v>
      </c>
      <c r="L1242" t="s">
        <v>21</v>
      </c>
      <c r="M1242">
        <v>2014</v>
      </c>
      <c r="N1242">
        <v>1010.61985404414</v>
      </c>
      <c r="O1242">
        <v>1293.6883865648999</v>
      </c>
      <c r="P1242">
        <v>751.18834683705904</v>
      </c>
    </row>
    <row r="1243" spans="1:16" x14ac:dyDescent="0.2">
      <c r="A1243">
        <v>6</v>
      </c>
      <c r="B1243" t="s">
        <v>16</v>
      </c>
      <c r="C1243">
        <v>11</v>
      </c>
      <c r="D1243" t="s">
        <v>17</v>
      </c>
      <c r="E1243">
        <v>2</v>
      </c>
      <c r="F1243" t="s">
        <v>18</v>
      </c>
      <c r="G1243">
        <v>235</v>
      </c>
      <c r="H1243" t="s">
        <v>44</v>
      </c>
      <c r="I1243">
        <v>494</v>
      </c>
      <c r="J1243" t="s">
        <v>38</v>
      </c>
      <c r="K1243">
        <v>1</v>
      </c>
      <c r="L1243" t="s">
        <v>21</v>
      </c>
      <c r="M1243">
        <v>2015</v>
      </c>
      <c r="N1243">
        <v>1017.3488933769499</v>
      </c>
      <c r="O1243">
        <v>1304.18120092965</v>
      </c>
      <c r="P1243">
        <v>756.88474564866704</v>
      </c>
    </row>
    <row r="1244" spans="1:16" x14ac:dyDescent="0.2">
      <c r="A1244">
        <v>6</v>
      </c>
      <c r="B1244" t="s">
        <v>16</v>
      </c>
      <c r="C1244">
        <v>11</v>
      </c>
      <c r="D1244" t="s">
        <v>17</v>
      </c>
      <c r="E1244">
        <v>2</v>
      </c>
      <c r="F1244" t="s">
        <v>18</v>
      </c>
      <c r="G1244">
        <v>235</v>
      </c>
      <c r="H1244" t="s">
        <v>44</v>
      </c>
      <c r="I1244">
        <v>494</v>
      </c>
      <c r="J1244" t="s">
        <v>38</v>
      </c>
      <c r="K1244">
        <v>1</v>
      </c>
      <c r="L1244" t="s">
        <v>21</v>
      </c>
      <c r="M1244">
        <v>2016</v>
      </c>
      <c r="N1244">
        <v>1022.8080245479</v>
      </c>
      <c r="O1244">
        <v>1311.92598655745</v>
      </c>
      <c r="P1244">
        <v>763.56025472051397</v>
      </c>
    </row>
    <row r="1245" spans="1:16" x14ac:dyDescent="0.2">
      <c r="A1245">
        <v>6</v>
      </c>
      <c r="B1245" t="s">
        <v>16</v>
      </c>
      <c r="C1245">
        <v>11</v>
      </c>
      <c r="D1245" t="s">
        <v>17</v>
      </c>
      <c r="E1245">
        <v>2</v>
      </c>
      <c r="F1245" t="s">
        <v>18</v>
      </c>
      <c r="G1245">
        <v>235</v>
      </c>
      <c r="H1245" t="s">
        <v>44</v>
      </c>
      <c r="I1245">
        <v>494</v>
      </c>
      <c r="J1245" t="s">
        <v>38</v>
      </c>
      <c r="K1245">
        <v>1</v>
      </c>
      <c r="L1245" t="s">
        <v>21</v>
      </c>
      <c r="M1245">
        <v>2017</v>
      </c>
      <c r="N1245">
        <v>1045.4798255477799</v>
      </c>
      <c r="O1245">
        <v>1340.8456719124499</v>
      </c>
      <c r="P1245">
        <v>783.03468784759798</v>
      </c>
    </row>
    <row r="1246" spans="1:16" x14ac:dyDescent="0.2">
      <c r="A1246">
        <v>6</v>
      </c>
      <c r="B1246" t="s">
        <v>16</v>
      </c>
      <c r="C1246">
        <v>11</v>
      </c>
      <c r="D1246" t="s">
        <v>17</v>
      </c>
      <c r="E1246">
        <v>2</v>
      </c>
      <c r="F1246" t="s">
        <v>18</v>
      </c>
      <c r="G1246">
        <v>235</v>
      </c>
      <c r="H1246" t="s">
        <v>44</v>
      </c>
      <c r="I1246">
        <v>494</v>
      </c>
      <c r="J1246" t="s">
        <v>38</v>
      </c>
      <c r="K1246">
        <v>1</v>
      </c>
      <c r="L1246" t="s">
        <v>21</v>
      </c>
      <c r="M1246">
        <v>2018</v>
      </c>
      <c r="N1246">
        <v>1069.15297683773</v>
      </c>
      <c r="O1246">
        <v>1374.0640427498599</v>
      </c>
      <c r="P1246">
        <v>802.61084467826095</v>
      </c>
    </row>
    <row r="1247" spans="1:16" x14ac:dyDescent="0.2">
      <c r="A1247">
        <v>6</v>
      </c>
      <c r="B1247" t="s">
        <v>16</v>
      </c>
      <c r="C1247">
        <v>11</v>
      </c>
      <c r="D1247" t="s">
        <v>17</v>
      </c>
      <c r="E1247">
        <v>2</v>
      </c>
      <c r="F1247" t="s">
        <v>18</v>
      </c>
      <c r="G1247">
        <v>235</v>
      </c>
      <c r="H1247" t="s">
        <v>44</v>
      </c>
      <c r="I1247">
        <v>494</v>
      </c>
      <c r="J1247" t="s">
        <v>38</v>
      </c>
      <c r="K1247">
        <v>1</v>
      </c>
      <c r="L1247" t="s">
        <v>21</v>
      </c>
      <c r="M1247">
        <v>2019</v>
      </c>
      <c r="N1247">
        <v>1093.3506883170401</v>
      </c>
      <c r="O1247">
        <v>1409.48558400446</v>
      </c>
      <c r="P1247">
        <v>821.16654067886805</v>
      </c>
    </row>
    <row r="1248" spans="1:16" x14ac:dyDescent="0.2">
      <c r="A1248">
        <v>6</v>
      </c>
      <c r="B1248" t="s">
        <v>16</v>
      </c>
      <c r="C1248">
        <v>11</v>
      </c>
      <c r="D1248" t="s">
        <v>17</v>
      </c>
      <c r="E1248">
        <v>2</v>
      </c>
      <c r="F1248" t="s">
        <v>18</v>
      </c>
      <c r="G1248">
        <v>235</v>
      </c>
      <c r="H1248" t="s">
        <v>44</v>
      </c>
      <c r="I1248">
        <v>494</v>
      </c>
      <c r="J1248" t="s">
        <v>38</v>
      </c>
      <c r="K1248">
        <v>1</v>
      </c>
      <c r="L1248" t="s">
        <v>21</v>
      </c>
      <c r="M1248">
        <v>2020</v>
      </c>
      <c r="N1248">
        <v>1109.82839068301</v>
      </c>
      <c r="O1248">
        <v>1451.06596843548</v>
      </c>
      <c r="P1248">
        <v>822.38148584567102</v>
      </c>
    </row>
    <row r="1249" spans="1:16" x14ac:dyDescent="0.2">
      <c r="A1249">
        <v>6</v>
      </c>
      <c r="B1249" t="s">
        <v>16</v>
      </c>
      <c r="C1249">
        <v>11</v>
      </c>
      <c r="D1249" t="s">
        <v>17</v>
      </c>
      <c r="E1249">
        <v>2</v>
      </c>
      <c r="F1249" t="s">
        <v>18</v>
      </c>
      <c r="G1249">
        <v>235</v>
      </c>
      <c r="H1249" t="s">
        <v>44</v>
      </c>
      <c r="I1249">
        <v>494</v>
      </c>
      <c r="J1249" t="s">
        <v>38</v>
      </c>
      <c r="K1249">
        <v>1</v>
      </c>
      <c r="L1249" t="s">
        <v>21</v>
      </c>
      <c r="M1249">
        <v>2021</v>
      </c>
      <c r="N1249">
        <v>1074.86008472803</v>
      </c>
      <c r="O1249">
        <v>1393.3885279129599</v>
      </c>
      <c r="P1249">
        <v>786.83256463216298</v>
      </c>
    </row>
    <row r="1250" spans="1:16" x14ac:dyDescent="0.2">
      <c r="A1250">
        <v>6</v>
      </c>
      <c r="B1250" t="s">
        <v>16</v>
      </c>
      <c r="C1250">
        <v>11</v>
      </c>
      <c r="D1250" t="s">
        <v>17</v>
      </c>
      <c r="E1250">
        <v>2</v>
      </c>
      <c r="F1250" t="s">
        <v>18</v>
      </c>
      <c r="G1250">
        <v>235</v>
      </c>
      <c r="H1250" t="s">
        <v>44</v>
      </c>
      <c r="I1250">
        <v>1029</v>
      </c>
      <c r="J1250" t="s">
        <v>20</v>
      </c>
      <c r="K1250">
        <v>1</v>
      </c>
      <c r="L1250" t="s">
        <v>21</v>
      </c>
      <c r="M1250">
        <v>1990</v>
      </c>
      <c r="N1250">
        <v>33.465294927892202</v>
      </c>
      <c r="O1250">
        <v>43.373175230880499</v>
      </c>
      <c r="P1250">
        <v>23.684649315474399</v>
      </c>
    </row>
    <row r="1251" spans="1:16" x14ac:dyDescent="0.2">
      <c r="A1251">
        <v>6</v>
      </c>
      <c r="B1251" t="s">
        <v>16</v>
      </c>
      <c r="C1251">
        <v>11</v>
      </c>
      <c r="D1251" t="s">
        <v>17</v>
      </c>
      <c r="E1251">
        <v>2</v>
      </c>
      <c r="F1251" t="s">
        <v>18</v>
      </c>
      <c r="G1251">
        <v>235</v>
      </c>
      <c r="H1251" t="s">
        <v>44</v>
      </c>
      <c r="I1251">
        <v>1029</v>
      </c>
      <c r="J1251" t="s">
        <v>20</v>
      </c>
      <c r="K1251">
        <v>1</v>
      </c>
      <c r="L1251" t="s">
        <v>21</v>
      </c>
      <c r="M1251">
        <v>1991</v>
      </c>
      <c r="N1251">
        <v>32.002979821746798</v>
      </c>
      <c r="O1251">
        <v>41.068475556849897</v>
      </c>
      <c r="P1251">
        <v>22.617037526823001</v>
      </c>
    </row>
    <row r="1252" spans="1:16" x14ac:dyDescent="0.2">
      <c r="A1252">
        <v>6</v>
      </c>
      <c r="B1252" t="s">
        <v>16</v>
      </c>
      <c r="C1252">
        <v>11</v>
      </c>
      <c r="D1252" t="s">
        <v>17</v>
      </c>
      <c r="E1252">
        <v>2</v>
      </c>
      <c r="F1252" t="s">
        <v>18</v>
      </c>
      <c r="G1252">
        <v>235</v>
      </c>
      <c r="H1252" t="s">
        <v>44</v>
      </c>
      <c r="I1252">
        <v>1029</v>
      </c>
      <c r="J1252" t="s">
        <v>20</v>
      </c>
      <c r="K1252">
        <v>1</v>
      </c>
      <c r="L1252" t="s">
        <v>21</v>
      </c>
      <c r="M1252">
        <v>1992</v>
      </c>
      <c r="N1252">
        <v>38.014478698207199</v>
      </c>
      <c r="O1252">
        <v>48.465209890285003</v>
      </c>
      <c r="P1252">
        <v>26.363535182376602</v>
      </c>
    </row>
    <row r="1253" spans="1:16" x14ac:dyDescent="0.2">
      <c r="A1253">
        <v>6</v>
      </c>
      <c r="B1253" t="s">
        <v>16</v>
      </c>
      <c r="C1253">
        <v>11</v>
      </c>
      <c r="D1253" t="s">
        <v>17</v>
      </c>
      <c r="E1253">
        <v>2</v>
      </c>
      <c r="F1253" t="s">
        <v>18</v>
      </c>
      <c r="G1253">
        <v>235</v>
      </c>
      <c r="H1253" t="s">
        <v>44</v>
      </c>
      <c r="I1253">
        <v>1029</v>
      </c>
      <c r="J1253" t="s">
        <v>20</v>
      </c>
      <c r="K1253">
        <v>1</v>
      </c>
      <c r="L1253" t="s">
        <v>21</v>
      </c>
      <c r="M1253">
        <v>1993</v>
      </c>
      <c r="N1253">
        <v>44.923253663950597</v>
      </c>
      <c r="O1253">
        <v>56.079026785779497</v>
      </c>
      <c r="P1253">
        <v>31.3560155422397</v>
      </c>
    </row>
    <row r="1254" spans="1:16" x14ac:dyDescent="0.2">
      <c r="A1254">
        <v>6</v>
      </c>
      <c r="B1254" t="s">
        <v>16</v>
      </c>
      <c r="C1254">
        <v>11</v>
      </c>
      <c r="D1254" t="s">
        <v>17</v>
      </c>
      <c r="E1254">
        <v>2</v>
      </c>
      <c r="F1254" t="s">
        <v>18</v>
      </c>
      <c r="G1254">
        <v>235</v>
      </c>
      <c r="H1254" t="s">
        <v>44</v>
      </c>
      <c r="I1254">
        <v>1029</v>
      </c>
      <c r="J1254" t="s">
        <v>20</v>
      </c>
      <c r="K1254">
        <v>1</v>
      </c>
      <c r="L1254" t="s">
        <v>21</v>
      </c>
      <c r="M1254">
        <v>1994</v>
      </c>
      <c r="N1254">
        <v>52.2071367302635</v>
      </c>
      <c r="O1254">
        <v>64.977053689970504</v>
      </c>
      <c r="P1254">
        <v>36.364732743216699</v>
      </c>
    </row>
    <row r="1255" spans="1:16" x14ac:dyDescent="0.2">
      <c r="A1255">
        <v>6</v>
      </c>
      <c r="B1255" t="s">
        <v>16</v>
      </c>
      <c r="C1255">
        <v>11</v>
      </c>
      <c r="D1255" t="s">
        <v>17</v>
      </c>
      <c r="E1255">
        <v>2</v>
      </c>
      <c r="F1255" t="s">
        <v>18</v>
      </c>
      <c r="G1255">
        <v>235</v>
      </c>
      <c r="H1255" t="s">
        <v>44</v>
      </c>
      <c r="I1255">
        <v>1029</v>
      </c>
      <c r="J1255" t="s">
        <v>20</v>
      </c>
      <c r="K1255">
        <v>1</v>
      </c>
      <c r="L1255" t="s">
        <v>21</v>
      </c>
      <c r="M1255">
        <v>1995</v>
      </c>
      <c r="N1255">
        <v>59.394564971480698</v>
      </c>
      <c r="O1255">
        <v>72.517385735529601</v>
      </c>
      <c r="P1255">
        <v>42.6388741340309</v>
      </c>
    </row>
    <row r="1256" spans="1:16" x14ac:dyDescent="0.2">
      <c r="A1256">
        <v>6</v>
      </c>
      <c r="B1256" t="s">
        <v>16</v>
      </c>
      <c r="C1256">
        <v>11</v>
      </c>
      <c r="D1256" t="s">
        <v>17</v>
      </c>
      <c r="E1256">
        <v>2</v>
      </c>
      <c r="F1256" t="s">
        <v>18</v>
      </c>
      <c r="G1256">
        <v>235</v>
      </c>
      <c r="H1256" t="s">
        <v>44</v>
      </c>
      <c r="I1256">
        <v>1029</v>
      </c>
      <c r="J1256" t="s">
        <v>20</v>
      </c>
      <c r="K1256">
        <v>1</v>
      </c>
      <c r="L1256" t="s">
        <v>21</v>
      </c>
      <c r="M1256">
        <v>1996</v>
      </c>
      <c r="N1256">
        <v>68.242363960346395</v>
      </c>
      <c r="O1256">
        <v>82.360244638166606</v>
      </c>
      <c r="P1256">
        <v>49.855605798613801</v>
      </c>
    </row>
    <row r="1257" spans="1:16" x14ac:dyDescent="0.2">
      <c r="A1257">
        <v>6</v>
      </c>
      <c r="B1257" t="s">
        <v>16</v>
      </c>
      <c r="C1257">
        <v>11</v>
      </c>
      <c r="D1257" t="s">
        <v>17</v>
      </c>
      <c r="E1257">
        <v>2</v>
      </c>
      <c r="F1257" t="s">
        <v>18</v>
      </c>
      <c r="G1257">
        <v>235</v>
      </c>
      <c r="H1257" t="s">
        <v>44</v>
      </c>
      <c r="I1257">
        <v>1029</v>
      </c>
      <c r="J1257" t="s">
        <v>20</v>
      </c>
      <c r="K1257">
        <v>1</v>
      </c>
      <c r="L1257" t="s">
        <v>21</v>
      </c>
      <c r="M1257">
        <v>1997</v>
      </c>
      <c r="N1257">
        <v>73.590971742020699</v>
      </c>
      <c r="O1257">
        <v>89.122147944839796</v>
      </c>
      <c r="P1257">
        <v>53.783573214007298</v>
      </c>
    </row>
    <row r="1258" spans="1:16" x14ac:dyDescent="0.2">
      <c r="A1258">
        <v>6</v>
      </c>
      <c r="B1258" t="s">
        <v>16</v>
      </c>
      <c r="C1258">
        <v>11</v>
      </c>
      <c r="D1258" t="s">
        <v>17</v>
      </c>
      <c r="E1258">
        <v>2</v>
      </c>
      <c r="F1258" t="s">
        <v>18</v>
      </c>
      <c r="G1258">
        <v>235</v>
      </c>
      <c r="H1258" t="s">
        <v>44</v>
      </c>
      <c r="I1258">
        <v>1029</v>
      </c>
      <c r="J1258" t="s">
        <v>20</v>
      </c>
      <c r="K1258">
        <v>1</v>
      </c>
      <c r="L1258" t="s">
        <v>21</v>
      </c>
      <c r="M1258">
        <v>1998</v>
      </c>
      <c r="N1258">
        <v>78.904240601665407</v>
      </c>
      <c r="O1258">
        <v>94.800752962629304</v>
      </c>
      <c r="P1258">
        <v>58.7731164383042</v>
      </c>
    </row>
    <row r="1259" spans="1:16" x14ac:dyDescent="0.2">
      <c r="A1259">
        <v>6</v>
      </c>
      <c r="B1259" t="s">
        <v>16</v>
      </c>
      <c r="C1259">
        <v>11</v>
      </c>
      <c r="D1259" t="s">
        <v>17</v>
      </c>
      <c r="E1259">
        <v>2</v>
      </c>
      <c r="F1259" t="s">
        <v>18</v>
      </c>
      <c r="G1259">
        <v>235</v>
      </c>
      <c r="H1259" t="s">
        <v>44</v>
      </c>
      <c r="I1259">
        <v>1029</v>
      </c>
      <c r="J1259" t="s">
        <v>20</v>
      </c>
      <c r="K1259">
        <v>1</v>
      </c>
      <c r="L1259" t="s">
        <v>21</v>
      </c>
      <c r="M1259">
        <v>1999</v>
      </c>
      <c r="N1259">
        <v>84.566276521384395</v>
      </c>
      <c r="O1259">
        <v>101.773956987517</v>
      </c>
      <c r="P1259">
        <v>64.563116786621194</v>
      </c>
    </row>
    <row r="1260" spans="1:16" x14ac:dyDescent="0.2">
      <c r="A1260">
        <v>6</v>
      </c>
      <c r="B1260" t="s">
        <v>16</v>
      </c>
      <c r="C1260">
        <v>11</v>
      </c>
      <c r="D1260" t="s">
        <v>17</v>
      </c>
      <c r="E1260">
        <v>2</v>
      </c>
      <c r="F1260" t="s">
        <v>18</v>
      </c>
      <c r="G1260">
        <v>235</v>
      </c>
      <c r="H1260" t="s">
        <v>44</v>
      </c>
      <c r="I1260">
        <v>1029</v>
      </c>
      <c r="J1260" t="s">
        <v>20</v>
      </c>
      <c r="K1260">
        <v>1</v>
      </c>
      <c r="L1260" t="s">
        <v>21</v>
      </c>
      <c r="M1260">
        <v>2000</v>
      </c>
      <c r="N1260">
        <v>90.343551522987397</v>
      </c>
      <c r="O1260">
        <v>111.584677319123</v>
      </c>
      <c r="P1260">
        <v>68.009917593870497</v>
      </c>
    </row>
    <row r="1261" spans="1:16" x14ac:dyDescent="0.2">
      <c r="A1261">
        <v>6</v>
      </c>
      <c r="B1261" t="s">
        <v>16</v>
      </c>
      <c r="C1261">
        <v>11</v>
      </c>
      <c r="D1261" t="s">
        <v>17</v>
      </c>
      <c r="E1261">
        <v>2</v>
      </c>
      <c r="F1261" t="s">
        <v>18</v>
      </c>
      <c r="G1261">
        <v>235</v>
      </c>
      <c r="H1261" t="s">
        <v>44</v>
      </c>
      <c r="I1261">
        <v>1029</v>
      </c>
      <c r="J1261" t="s">
        <v>20</v>
      </c>
      <c r="K1261">
        <v>1</v>
      </c>
      <c r="L1261" t="s">
        <v>21</v>
      </c>
      <c r="M1261">
        <v>2001</v>
      </c>
      <c r="N1261">
        <v>93.217096296160307</v>
      </c>
      <c r="O1261">
        <v>113.28624190078401</v>
      </c>
      <c r="P1261">
        <v>70.496934309992099</v>
      </c>
    </row>
    <row r="1262" spans="1:16" x14ac:dyDescent="0.2">
      <c r="A1262">
        <v>6</v>
      </c>
      <c r="B1262" t="s">
        <v>16</v>
      </c>
      <c r="C1262">
        <v>11</v>
      </c>
      <c r="D1262" t="s">
        <v>17</v>
      </c>
      <c r="E1262">
        <v>2</v>
      </c>
      <c r="F1262" t="s">
        <v>18</v>
      </c>
      <c r="G1262">
        <v>235</v>
      </c>
      <c r="H1262" t="s">
        <v>44</v>
      </c>
      <c r="I1262">
        <v>1029</v>
      </c>
      <c r="J1262" t="s">
        <v>20</v>
      </c>
      <c r="K1262">
        <v>1</v>
      </c>
      <c r="L1262" t="s">
        <v>21</v>
      </c>
      <c r="M1262">
        <v>2002</v>
      </c>
      <c r="N1262">
        <v>98.091523011996401</v>
      </c>
      <c r="O1262">
        <v>119.639593371383</v>
      </c>
      <c r="P1262">
        <v>75.406194860421607</v>
      </c>
    </row>
    <row r="1263" spans="1:16" x14ac:dyDescent="0.2">
      <c r="A1263">
        <v>6</v>
      </c>
      <c r="B1263" t="s">
        <v>16</v>
      </c>
      <c r="C1263">
        <v>11</v>
      </c>
      <c r="D1263" t="s">
        <v>17</v>
      </c>
      <c r="E1263">
        <v>2</v>
      </c>
      <c r="F1263" t="s">
        <v>18</v>
      </c>
      <c r="G1263">
        <v>235</v>
      </c>
      <c r="H1263" t="s">
        <v>44</v>
      </c>
      <c r="I1263">
        <v>1029</v>
      </c>
      <c r="J1263" t="s">
        <v>20</v>
      </c>
      <c r="K1263">
        <v>1</v>
      </c>
      <c r="L1263" t="s">
        <v>21</v>
      </c>
      <c r="M1263">
        <v>2003</v>
      </c>
      <c r="N1263">
        <v>103.17664140492001</v>
      </c>
      <c r="O1263">
        <v>124.471467417966</v>
      </c>
      <c r="P1263">
        <v>77.3821460255337</v>
      </c>
    </row>
    <row r="1264" spans="1:16" x14ac:dyDescent="0.2">
      <c r="A1264">
        <v>6</v>
      </c>
      <c r="B1264" t="s">
        <v>16</v>
      </c>
      <c r="C1264">
        <v>11</v>
      </c>
      <c r="D1264" t="s">
        <v>17</v>
      </c>
      <c r="E1264">
        <v>2</v>
      </c>
      <c r="F1264" t="s">
        <v>18</v>
      </c>
      <c r="G1264">
        <v>235</v>
      </c>
      <c r="H1264" t="s">
        <v>44</v>
      </c>
      <c r="I1264">
        <v>1029</v>
      </c>
      <c r="J1264" t="s">
        <v>20</v>
      </c>
      <c r="K1264">
        <v>1</v>
      </c>
      <c r="L1264" t="s">
        <v>21</v>
      </c>
      <c r="M1264">
        <v>2004</v>
      </c>
      <c r="N1264">
        <v>107.99574050591499</v>
      </c>
      <c r="O1264">
        <v>128.929972829322</v>
      </c>
      <c r="P1264">
        <v>82.038795258404505</v>
      </c>
    </row>
    <row r="1265" spans="1:16" x14ac:dyDescent="0.2">
      <c r="A1265">
        <v>6</v>
      </c>
      <c r="B1265" t="s">
        <v>16</v>
      </c>
      <c r="C1265">
        <v>11</v>
      </c>
      <c r="D1265" t="s">
        <v>17</v>
      </c>
      <c r="E1265">
        <v>2</v>
      </c>
      <c r="F1265" t="s">
        <v>18</v>
      </c>
      <c r="G1265">
        <v>235</v>
      </c>
      <c r="H1265" t="s">
        <v>44</v>
      </c>
      <c r="I1265">
        <v>1029</v>
      </c>
      <c r="J1265" t="s">
        <v>20</v>
      </c>
      <c r="K1265">
        <v>1</v>
      </c>
      <c r="L1265" t="s">
        <v>21</v>
      </c>
      <c r="M1265">
        <v>2005</v>
      </c>
      <c r="N1265">
        <v>112.03183769323201</v>
      </c>
      <c r="O1265">
        <v>134.10082383612601</v>
      </c>
      <c r="P1265">
        <v>85.791148951323606</v>
      </c>
    </row>
    <row r="1266" spans="1:16" x14ac:dyDescent="0.2">
      <c r="A1266">
        <v>6</v>
      </c>
      <c r="B1266" t="s">
        <v>16</v>
      </c>
      <c r="C1266">
        <v>11</v>
      </c>
      <c r="D1266" t="s">
        <v>17</v>
      </c>
      <c r="E1266">
        <v>2</v>
      </c>
      <c r="F1266" t="s">
        <v>18</v>
      </c>
      <c r="G1266">
        <v>235</v>
      </c>
      <c r="H1266" t="s">
        <v>44</v>
      </c>
      <c r="I1266">
        <v>1029</v>
      </c>
      <c r="J1266" t="s">
        <v>20</v>
      </c>
      <c r="K1266">
        <v>1</v>
      </c>
      <c r="L1266" t="s">
        <v>21</v>
      </c>
      <c r="M1266">
        <v>2006</v>
      </c>
      <c r="N1266">
        <v>112.996465437327</v>
      </c>
      <c r="O1266">
        <v>133.86062629988001</v>
      </c>
      <c r="P1266">
        <v>88.371406331379305</v>
      </c>
    </row>
    <row r="1267" spans="1:16" x14ac:dyDescent="0.2">
      <c r="A1267">
        <v>6</v>
      </c>
      <c r="B1267" t="s">
        <v>16</v>
      </c>
      <c r="C1267">
        <v>11</v>
      </c>
      <c r="D1267" t="s">
        <v>17</v>
      </c>
      <c r="E1267">
        <v>2</v>
      </c>
      <c r="F1267" t="s">
        <v>18</v>
      </c>
      <c r="G1267">
        <v>235</v>
      </c>
      <c r="H1267" t="s">
        <v>44</v>
      </c>
      <c r="I1267">
        <v>1029</v>
      </c>
      <c r="J1267" t="s">
        <v>20</v>
      </c>
      <c r="K1267">
        <v>1</v>
      </c>
      <c r="L1267" t="s">
        <v>21</v>
      </c>
      <c r="M1267">
        <v>2007</v>
      </c>
      <c r="N1267">
        <v>117.597108443663</v>
      </c>
      <c r="O1267">
        <v>139.85011939566499</v>
      </c>
      <c r="P1267">
        <v>90.4493915665537</v>
      </c>
    </row>
    <row r="1268" spans="1:16" x14ac:dyDescent="0.2">
      <c r="A1268">
        <v>6</v>
      </c>
      <c r="B1268" t="s">
        <v>16</v>
      </c>
      <c r="C1268">
        <v>11</v>
      </c>
      <c r="D1268" t="s">
        <v>17</v>
      </c>
      <c r="E1268">
        <v>2</v>
      </c>
      <c r="F1268" t="s">
        <v>18</v>
      </c>
      <c r="G1268">
        <v>235</v>
      </c>
      <c r="H1268" t="s">
        <v>44</v>
      </c>
      <c r="I1268">
        <v>1029</v>
      </c>
      <c r="J1268" t="s">
        <v>20</v>
      </c>
      <c r="K1268">
        <v>1</v>
      </c>
      <c r="L1268" t="s">
        <v>21</v>
      </c>
      <c r="M1268">
        <v>2008</v>
      </c>
      <c r="N1268">
        <v>120.134377282263</v>
      </c>
      <c r="O1268">
        <v>142.551748004481</v>
      </c>
      <c r="P1268">
        <v>93.0578050690835</v>
      </c>
    </row>
    <row r="1269" spans="1:16" x14ac:dyDescent="0.2">
      <c r="A1269">
        <v>6</v>
      </c>
      <c r="B1269" t="s">
        <v>16</v>
      </c>
      <c r="C1269">
        <v>11</v>
      </c>
      <c r="D1269" t="s">
        <v>17</v>
      </c>
      <c r="E1269">
        <v>2</v>
      </c>
      <c r="F1269" t="s">
        <v>18</v>
      </c>
      <c r="G1269">
        <v>235</v>
      </c>
      <c r="H1269" t="s">
        <v>44</v>
      </c>
      <c r="I1269">
        <v>1029</v>
      </c>
      <c r="J1269" t="s">
        <v>20</v>
      </c>
      <c r="K1269">
        <v>1</v>
      </c>
      <c r="L1269" t="s">
        <v>21</v>
      </c>
      <c r="M1269">
        <v>2009</v>
      </c>
      <c r="N1269">
        <v>122.33477659892699</v>
      </c>
      <c r="O1269">
        <v>146.54724511488601</v>
      </c>
      <c r="P1269">
        <v>92.305628650297606</v>
      </c>
    </row>
    <row r="1270" spans="1:16" x14ac:dyDescent="0.2">
      <c r="A1270">
        <v>6</v>
      </c>
      <c r="B1270" t="s">
        <v>16</v>
      </c>
      <c r="C1270">
        <v>11</v>
      </c>
      <c r="D1270" t="s">
        <v>17</v>
      </c>
      <c r="E1270">
        <v>2</v>
      </c>
      <c r="F1270" t="s">
        <v>18</v>
      </c>
      <c r="G1270">
        <v>235</v>
      </c>
      <c r="H1270" t="s">
        <v>44</v>
      </c>
      <c r="I1270">
        <v>1029</v>
      </c>
      <c r="J1270" t="s">
        <v>20</v>
      </c>
      <c r="K1270">
        <v>1</v>
      </c>
      <c r="L1270" t="s">
        <v>21</v>
      </c>
      <c r="M1270">
        <v>2010</v>
      </c>
      <c r="N1270">
        <v>123.952396441982</v>
      </c>
      <c r="O1270">
        <v>146.71676767302301</v>
      </c>
      <c r="P1270">
        <v>96.492607325283501</v>
      </c>
    </row>
    <row r="1271" spans="1:16" x14ac:dyDescent="0.2">
      <c r="A1271">
        <v>6</v>
      </c>
      <c r="B1271" t="s">
        <v>16</v>
      </c>
      <c r="C1271">
        <v>11</v>
      </c>
      <c r="D1271" t="s">
        <v>17</v>
      </c>
      <c r="E1271">
        <v>2</v>
      </c>
      <c r="F1271" t="s">
        <v>18</v>
      </c>
      <c r="G1271">
        <v>235</v>
      </c>
      <c r="H1271" t="s">
        <v>44</v>
      </c>
      <c r="I1271">
        <v>1029</v>
      </c>
      <c r="J1271" t="s">
        <v>20</v>
      </c>
      <c r="K1271">
        <v>1</v>
      </c>
      <c r="L1271" t="s">
        <v>21</v>
      </c>
      <c r="M1271">
        <v>2011</v>
      </c>
      <c r="N1271">
        <v>125.825203065124</v>
      </c>
      <c r="O1271">
        <v>152.16106024058101</v>
      </c>
      <c r="P1271">
        <v>98.199099514298794</v>
      </c>
    </row>
    <row r="1272" spans="1:16" x14ac:dyDescent="0.2">
      <c r="A1272">
        <v>6</v>
      </c>
      <c r="B1272" t="s">
        <v>16</v>
      </c>
      <c r="C1272">
        <v>11</v>
      </c>
      <c r="D1272" t="s">
        <v>17</v>
      </c>
      <c r="E1272">
        <v>2</v>
      </c>
      <c r="F1272" t="s">
        <v>18</v>
      </c>
      <c r="G1272">
        <v>235</v>
      </c>
      <c r="H1272" t="s">
        <v>44</v>
      </c>
      <c r="I1272">
        <v>1029</v>
      </c>
      <c r="J1272" t="s">
        <v>20</v>
      </c>
      <c r="K1272">
        <v>1</v>
      </c>
      <c r="L1272" t="s">
        <v>21</v>
      </c>
      <c r="M1272">
        <v>2012</v>
      </c>
      <c r="N1272">
        <v>127.162469893976</v>
      </c>
      <c r="O1272">
        <v>152.81924792057299</v>
      </c>
      <c r="P1272">
        <v>98.542247735108603</v>
      </c>
    </row>
    <row r="1273" spans="1:16" x14ac:dyDescent="0.2">
      <c r="A1273">
        <v>6</v>
      </c>
      <c r="B1273" t="s">
        <v>16</v>
      </c>
      <c r="C1273">
        <v>11</v>
      </c>
      <c r="D1273" t="s">
        <v>17</v>
      </c>
      <c r="E1273">
        <v>2</v>
      </c>
      <c r="F1273" t="s">
        <v>18</v>
      </c>
      <c r="G1273">
        <v>235</v>
      </c>
      <c r="H1273" t="s">
        <v>44</v>
      </c>
      <c r="I1273">
        <v>1029</v>
      </c>
      <c r="J1273" t="s">
        <v>20</v>
      </c>
      <c r="K1273">
        <v>1</v>
      </c>
      <c r="L1273" t="s">
        <v>21</v>
      </c>
      <c r="M1273">
        <v>2013</v>
      </c>
      <c r="N1273">
        <v>128.49248809547601</v>
      </c>
      <c r="O1273">
        <v>156.220526476564</v>
      </c>
      <c r="P1273">
        <v>95.440703787448101</v>
      </c>
    </row>
    <row r="1274" spans="1:16" x14ac:dyDescent="0.2">
      <c r="A1274">
        <v>6</v>
      </c>
      <c r="B1274" t="s">
        <v>16</v>
      </c>
      <c r="C1274">
        <v>11</v>
      </c>
      <c r="D1274" t="s">
        <v>17</v>
      </c>
      <c r="E1274">
        <v>2</v>
      </c>
      <c r="F1274" t="s">
        <v>18</v>
      </c>
      <c r="G1274">
        <v>235</v>
      </c>
      <c r="H1274" t="s">
        <v>44</v>
      </c>
      <c r="I1274">
        <v>1029</v>
      </c>
      <c r="J1274" t="s">
        <v>20</v>
      </c>
      <c r="K1274">
        <v>1</v>
      </c>
      <c r="L1274" t="s">
        <v>21</v>
      </c>
      <c r="M1274">
        <v>2014</v>
      </c>
      <c r="N1274">
        <v>130.773489921802</v>
      </c>
      <c r="O1274">
        <v>159.224615671197</v>
      </c>
      <c r="P1274">
        <v>100.96005364214</v>
      </c>
    </row>
    <row r="1275" spans="1:16" x14ac:dyDescent="0.2">
      <c r="A1275">
        <v>6</v>
      </c>
      <c r="B1275" t="s">
        <v>16</v>
      </c>
      <c r="C1275">
        <v>11</v>
      </c>
      <c r="D1275" t="s">
        <v>17</v>
      </c>
      <c r="E1275">
        <v>2</v>
      </c>
      <c r="F1275" t="s">
        <v>18</v>
      </c>
      <c r="G1275">
        <v>235</v>
      </c>
      <c r="H1275" t="s">
        <v>44</v>
      </c>
      <c r="I1275">
        <v>1029</v>
      </c>
      <c r="J1275" t="s">
        <v>20</v>
      </c>
      <c r="K1275">
        <v>1</v>
      </c>
      <c r="L1275" t="s">
        <v>21</v>
      </c>
      <c r="M1275">
        <v>2015</v>
      </c>
      <c r="N1275">
        <v>132.58282508521299</v>
      </c>
      <c r="O1275">
        <v>164.371453442307</v>
      </c>
      <c r="P1275">
        <v>95.818070901716993</v>
      </c>
    </row>
    <row r="1276" spans="1:16" x14ac:dyDescent="0.2">
      <c r="A1276">
        <v>6</v>
      </c>
      <c r="B1276" t="s">
        <v>16</v>
      </c>
      <c r="C1276">
        <v>11</v>
      </c>
      <c r="D1276" t="s">
        <v>17</v>
      </c>
      <c r="E1276">
        <v>2</v>
      </c>
      <c r="F1276" t="s">
        <v>18</v>
      </c>
      <c r="G1276">
        <v>235</v>
      </c>
      <c r="H1276" t="s">
        <v>44</v>
      </c>
      <c r="I1276">
        <v>1029</v>
      </c>
      <c r="J1276" t="s">
        <v>20</v>
      </c>
      <c r="K1276">
        <v>1</v>
      </c>
      <c r="L1276" t="s">
        <v>21</v>
      </c>
      <c r="M1276">
        <v>2016</v>
      </c>
      <c r="N1276">
        <v>136.54246990023299</v>
      </c>
      <c r="O1276">
        <v>171.169895456814</v>
      </c>
      <c r="P1276">
        <v>100.79576946557</v>
      </c>
    </row>
    <row r="1277" spans="1:16" x14ac:dyDescent="0.2">
      <c r="A1277">
        <v>6</v>
      </c>
      <c r="B1277" t="s">
        <v>16</v>
      </c>
      <c r="C1277">
        <v>11</v>
      </c>
      <c r="D1277" t="s">
        <v>17</v>
      </c>
      <c r="E1277">
        <v>2</v>
      </c>
      <c r="F1277" t="s">
        <v>18</v>
      </c>
      <c r="G1277">
        <v>235</v>
      </c>
      <c r="H1277" t="s">
        <v>44</v>
      </c>
      <c r="I1277">
        <v>1029</v>
      </c>
      <c r="J1277" t="s">
        <v>20</v>
      </c>
      <c r="K1277">
        <v>1</v>
      </c>
      <c r="L1277" t="s">
        <v>21</v>
      </c>
      <c r="M1277">
        <v>2017</v>
      </c>
      <c r="N1277">
        <v>141.56496289518699</v>
      </c>
      <c r="O1277">
        <v>180.35634407588199</v>
      </c>
      <c r="P1277">
        <v>101.51888991219801</v>
      </c>
    </row>
    <row r="1278" spans="1:16" x14ac:dyDescent="0.2">
      <c r="A1278">
        <v>6</v>
      </c>
      <c r="B1278" t="s">
        <v>16</v>
      </c>
      <c r="C1278">
        <v>11</v>
      </c>
      <c r="D1278" t="s">
        <v>17</v>
      </c>
      <c r="E1278">
        <v>2</v>
      </c>
      <c r="F1278" t="s">
        <v>18</v>
      </c>
      <c r="G1278">
        <v>235</v>
      </c>
      <c r="H1278" t="s">
        <v>44</v>
      </c>
      <c r="I1278">
        <v>1029</v>
      </c>
      <c r="J1278" t="s">
        <v>20</v>
      </c>
      <c r="K1278">
        <v>1</v>
      </c>
      <c r="L1278" t="s">
        <v>21</v>
      </c>
      <c r="M1278">
        <v>2018</v>
      </c>
      <c r="N1278">
        <v>146.884648537869</v>
      </c>
      <c r="O1278">
        <v>187.81568427079401</v>
      </c>
      <c r="P1278">
        <v>105.779475682617</v>
      </c>
    </row>
    <row r="1279" spans="1:16" x14ac:dyDescent="0.2">
      <c r="A1279">
        <v>6</v>
      </c>
      <c r="B1279" t="s">
        <v>16</v>
      </c>
      <c r="C1279">
        <v>11</v>
      </c>
      <c r="D1279" t="s">
        <v>17</v>
      </c>
      <c r="E1279">
        <v>2</v>
      </c>
      <c r="F1279" t="s">
        <v>18</v>
      </c>
      <c r="G1279">
        <v>235</v>
      </c>
      <c r="H1279" t="s">
        <v>44</v>
      </c>
      <c r="I1279">
        <v>1029</v>
      </c>
      <c r="J1279" t="s">
        <v>20</v>
      </c>
      <c r="K1279">
        <v>1</v>
      </c>
      <c r="L1279" t="s">
        <v>21</v>
      </c>
      <c r="M1279">
        <v>2019</v>
      </c>
      <c r="N1279">
        <v>152.70320885947899</v>
      </c>
      <c r="O1279">
        <v>193.7316974762</v>
      </c>
      <c r="P1279">
        <v>108.471456185241</v>
      </c>
    </row>
    <row r="1280" spans="1:16" x14ac:dyDescent="0.2">
      <c r="A1280">
        <v>6</v>
      </c>
      <c r="B1280" t="s">
        <v>16</v>
      </c>
      <c r="C1280">
        <v>11</v>
      </c>
      <c r="D1280" t="s">
        <v>17</v>
      </c>
      <c r="E1280">
        <v>2</v>
      </c>
      <c r="F1280" t="s">
        <v>18</v>
      </c>
      <c r="G1280">
        <v>235</v>
      </c>
      <c r="H1280" t="s">
        <v>44</v>
      </c>
      <c r="I1280">
        <v>1029</v>
      </c>
      <c r="J1280" t="s">
        <v>20</v>
      </c>
      <c r="K1280">
        <v>1</v>
      </c>
      <c r="L1280" t="s">
        <v>21</v>
      </c>
      <c r="M1280">
        <v>2020</v>
      </c>
      <c r="N1280">
        <v>156.631682374619</v>
      </c>
      <c r="O1280">
        <v>199.99468382359399</v>
      </c>
      <c r="P1280">
        <v>109.58533820642</v>
      </c>
    </row>
    <row r="1281" spans="1:16" x14ac:dyDescent="0.2">
      <c r="A1281">
        <v>6</v>
      </c>
      <c r="B1281" t="s">
        <v>16</v>
      </c>
      <c r="C1281">
        <v>11</v>
      </c>
      <c r="D1281" t="s">
        <v>17</v>
      </c>
      <c r="E1281">
        <v>2</v>
      </c>
      <c r="F1281" t="s">
        <v>18</v>
      </c>
      <c r="G1281">
        <v>235</v>
      </c>
      <c r="H1281" t="s">
        <v>44</v>
      </c>
      <c r="I1281">
        <v>1029</v>
      </c>
      <c r="J1281" t="s">
        <v>20</v>
      </c>
      <c r="K1281">
        <v>1</v>
      </c>
      <c r="L1281" t="s">
        <v>21</v>
      </c>
      <c r="M1281">
        <v>2021</v>
      </c>
      <c r="N1281">
        <v>152.611612058682</v>
      </c>
      <c r="O1281">
        <v>194.51055017346999</v>
      </c>
      <c r="P1281">
        <v>107.810601317283</v>
      </c>
    </row>
    <row r="1282" spans="1:16" x14ac:dyDescent="0.2">
      <c r="A1282">
        <v>6</v>
      </c>
      <c r="B1282" t="s">
        <v>16</v>
      </c>
      <c r="C1282">
        <v>11</v>
      </c>
      <c r="D1282" t="s">
        <v>17</v>
      </c>
      <c r="E1282">
        <v>2</v>
      </c>
      <c r="F1282" t="s">
        <v>18</v>
      </c>
      <c r="G1282">
        <v>1</v>
      </c>
      <c r="H1282" t="s">
        <v>19</v>
      </c>
      <c r="I1282">
        <v>589</v>
      </c>
      <c r="J1282" t="s">
        <v>39</v>
      </c>
      <c r="K1282">
        <v>1</v>
      </c>
      <c r="L1282" t="s">
        <v>21</v>
      </c>
      <c r="M1282">
        <v>1990</v>
      </c>
      <c r="N1282">
        <v>10509.374244327</v>
      </c>
      <c r="O1282">
        <v>12273.443221265599</v>
      </c>
      <c r="P1282">
        <v>8908.7787760936208</v>
      </c>
    </row>
    <row r="1283" spans="1:16" x14ac:dyDescent="0.2">
      <c r="A1283">
        <v>6</v>
      </c>
      <c r="B1283" t="s">
        <v>16</v>
      </c>
      <c r="C1283">
        <v>11</v>
      </c>
      <c r="D1283" t="s">
        <v>17</v>
      </c>
      <c r="E1283">
        <v>2</v>
      </c>
      <c r="F1283" t="s">
        <v>18</v>
      </c>
      <c r="G1283">
        <v>1</v>
      </c>
      <c r="H1283" t="s">
        <v>19</v>
      </c>
      <c r="I1283">
        <v>589</v>
      </c>
      <c r="J1283" t="s">
        <v>39</v>
      </c>
      <c r="K1283">
        <v>1</v>
      </c>
      <c r="L1283" t="s">
        <v>21</v>
      </c>
      <c r="M1283">
        <v>1991</v>
      </c>
      <c r="N1283">
        <v>10628.4234723106</v>
      </c>
      <c r="O1283">
        <v>12377.4061552805</v>
      </c>
      <c r="P1283">
        <v>9082.2358659755701</v>
      </c>
    </row>
    <row r="1284" spans="1:16" x14ac:dyDescent="0.2">
      <c r="A1284">
        <v>6</v>
      </c>
      <c r="B1284" t="s">
        <v>16</v>
      </c>
      <c r="C1284">
        <v>11</v>
      </c>
      <c r="D1284" t="s">
        <v>17</v>
      </c>
      <c r="E1284">
        <v>2</v>
      </c>
      <c r="F1284" t="s">
        <v>18</v>
      </c>
      <c r="G1284">
        <v>1</v>
      </c>
      <c r="H1284" t="s">
        <v>19</v>
      </c>
      <c r="I1284">
        <v>589</v>
      </c>
      <c r="J1284" t="s">
        <v>39</v>
      </c>
      <c r="K1284">
        <v>1</v>
      </c>
      <c r="L1284" t="s">
        <v>21</v>
      </c>
      <c r="M1284">
        <v>1992</v>
      </c>
      <c r="N1284">
        <v>10737.5382918258</v>
      </c>
      <c r="O1284">
        <v>12435.3074481065</v>
      </c>
      <c r="P1284">
        <v>9232.9634027645006</v>
      </c>
    </row>
    <row r="1285" spans="1:16" x14ac:dyDescent="0.2">
      <c r="A1285">
        <v>6</v>
      </c>
      <c r="B1285" t="s">
        <v>16</v>
      </c>
      <c r="C1285">
        <v>11</v>
      </c>
      <c r="D1285" t="s">
        <v>17</v>
      </c>
      <c r="E1285">
        <v>2</v>
      </c>
      <c r="F1285" t="s">
        <v>18</v>
      </c>
      <c r="G1285">
        <v>1</v>
      </c>
      <c r="H1285" t="s">
        <v>19</v>
      </c>
      <c r="I1285">
        <v>589</v>
      </c>
      <c r="J1285" t="s">
        <v>39</v>
      </c>
      <c r="K1285">
        <v>1</v>
      </c>
      <c r="L1285" t="s">
        <v>21</v>
      </c>
      <c r="M1285">
        <v>1993</v>
      </c>
      <c r="N1285">
        <v>10831.8845982947</v>
      </c>
      <c r="O1285">
        <v>12514.6470119062</v>
      </c>
      <c r="P1285">
        <v>9349.3062171825404</v>
      </c>
    </row>
    <row r="1286" spans="1:16" x14ac:dyDescent="0.2">
      <c r="A1286">
        <v>6</v>
      </c>
      <c r="B1286" t="s">
        <v>16</v>
      </c>
      <c r="C1286">
        <v>11</v>
      </c>
      <c r="D1286" t="s">
        <v>17</v>
      </c>
      <c r="E1286">
        <v>2</v>
      </c>
      <c r="F1286" t="s">
        <v>18</v>
      </c>
      <c r="G1286">
        <v>1</v>
      </c>
      <c r="H1286" t="s">
        <v>19</v>
      </c>
      <c r="I1286">
        <v>589</v>
      </c>
      <c r="J1286" t="s">
        <v>39</v>
      </c>
      <c r="K1286">
        <v>1</v>
      </c>
      <c r="L1286" t="s">
        <v>21</v>
      </c>
      <c r="M1286">
        <v>1994</v>
      </c>
      <c r="N1286">
        <v>10902.2364334708</v>
      </c>
      <c r="O1286">
        <v>12549.4369097045</v>
      </c>
      <c r="P1286">
        <v>9437.3940238395808</v>
      </c>
    </row>
    <row r="1287" spans="1:16" x14ac:dyDescent="0.2">
      <c r="A1287">
        <v>6</v>
      </c>
      <c r="B1287" t="s">
        <v>16</v>
      </c>
      <c r="C1287">
        <v>11</v>
      </c>
      <c r="D1287" t="s">
        <v>17</v>
      </c>
      <c r="E1287">
        <v>2</v>
      </c>
      <c r="F1287" t="s">
        <v>18</v>
      </c>
      <c r="G1287">
        <v>1</v>
      </c>
      <c r="H1287" t="s">
        <v>19</v>
      </c>
      <c r="I1287">
        <v>589</v>
      </c>
      <c r="J1287" t="s">
        <v>39</v>
      </c>
      <c r="K1287">
        <v>1</v>
      </c>
      <c r="L1287" t="s">
        <v>21</v>
      </c>
      <c r="M1287">
        <v>1995</v>
      </c>
      <c r="N1287">
        <v>10946.9153479466</v>
      </c>
      <c r="O1287">
        <v>12571.660698141501</v>
      </c>
      <c r="P1287">
        <v>9513.3010493093898</v>
      </c>
    </row>
    <row r="1288" spans="1:16" x14ac:dyDescent="0.2">
      <c r="A1288">
        <v>6</v>
      </c>
      <c r="B1288" t="s">
        <v>16</v>
      </c>
      <c r="C1288">
        <v>11</v>
      </c>
      <c r="D1288" t="s">
        <v>17</v>
      </c>
      <c r="E1288">
        <v>2</v>
      </c>
      <c r="F1288" t="s">
        <v>18</v>
      </c>
      <c r="G1288">
        <v>1</v>
      </c>
      <c r="H1288" t="s">
        <v>19</v>
      </c>
      <c r="I1288">
        <v>589</v>
      </c>
      <c r="J1288" t="s">
        <v>39</v>
      </c>
      <c r="K1288">
        <v>1</v>
      </c>
      <c r="L1288" t="s">
        <v>21</v>
      </c>
      <c r="M1288">
        <v>1996</v>
      </c>
      <c r="N1288">
        <v>10970.560137759199</v>
      </c>
      <c r="O1288">
        <v>12591.5190503456</v>
      </c>
      <c r="P1288">
        <v>9522.1124778175199</v>
      </c>
    </row>
    <row r="1289" spans="1:16" x14ac:dyDescent="0.2">
      <c r="A1289">
        <v>6</v>
      </c>
      <c r="B1289" t="s">
        <v>16</v>
      </c>
      <c r="C1289">
        <v>11</v>
      </c>
      <c r="D1289" t="s">
        <v>17</v>
      </c>
      <c r="E1289">
        <v>2</v>
      </c>
      <c r="F1289" t="s">
        <v>18</v>
      </c>
      <c r="G1289">
        <v>1</v>
      </c>
      <c r="H1289" t="s">
        <v>19</v>
      </c>
      <c r="I1289">
        <v>589</v>
      </c>
      <c r="J1289" t="s">
        <v>39</v>
      </c>
      <c r="K1289">
        <v>1</v>
      </c>
      <c r="L1289" t="s">
        <v>21</v>
      </c>
      <c r="M1289">
        <v>1997</v>
      </c>
      <c r="N1289">
        <v>10965.635905581699</v>
      </c>
      <c r="O1289">
        <v>12589.0015120348</v>
      </c>
      <c r="P1289">
        <v>9504.7674126033799</v>
      </c>
    </row>
    <row r="1290" spans="1:16" x14ac:dyDescent="0.2">
      <c r="A1290">
        <v>6</v>
      </c>
      <c r="B1290" t="s">
        <v>16</v>
      </c>
      <c r="C1290">
        <v>11</v>
      </c>
      <c r="D1290" t="s">
        <v>17</v>
      </c>
      <c r="E1290">
        <v>2</v>
      </c>
      <c r="F1290" t="s">
        <v>18</v>
      </c>
      <c r="G1290">
        <v>1</v>
      </c>
      <c r="H1290" t="s">
        <v>19</v>
      </c>
      <c r="I1290">
        <v>589</v>
      </c>
      <c r="J1290" t="s">
        <v>39</v>
      </c>
      <c r="K1290">
        <v>1</v>
      </c>
      <c r="L1290" t="s">
        <v>21</v>
      </c>
      <c r="M1290">
        <v>1998</v>
      </c>
      <c r="N1290">
        <v>10934.091250482001</v>
      </c>
      <c r="O1290">
        <v>12573.8493947316</v>
      </c>
      <c r="P1290">
        <v>9477.3692944036593</v>
      </c>
    </row>
    <row r="1291" spans="1:16" x14ac:dyDescent="0.2">
      <c r="A1291">
        <v>6</v>
      </c>
      <c r="B1291" t="s">
        <v>16</v>
      </c>
      <c r="C1291">
        <v>11</v>
      </c>
      <c r="D1291" t="s">
        <v>17</v>
      </c>
      <c r="E1291">
        <v>2</v>
      </c>
      <c r="F1291" t="s">
        <v>18</v>
      </c>
      <c r="G1291">
        <v>1</v>
      </c>
      <c r="H1291" t="s">
        <v>19</v>
      </c>
      <c r="I1291">
        <v>589</v>
      </c>
      <c r="J1291" t="s">
        <v>39</v>
      </c>
      <c r="K1291">
        <v>1</v>
      </c>
      <c r="L1291" t="s">
        <v>21</v>
      </c>
      <c r="M1291">
        <v>1999</v>
      </c>
      <c r="N1291">
        <v>10898.165798779301</v>
      </c>
      <c r="O1291">
        <v>12544.1994259863</v>
      </c>
      <c r="P1291">
        <v>9445.2560020111796</v>
      </c>
    </row>
    <row r="1292" spans="1:16" x14ac:dyDescent="0.2">
      <c r="A1292">
        <v>6</v>
      </c>
      <c r="B1292" t="s">
        <v>16</v>
      </c>
      <c r="C1292">
        <v>11</v>
      </c>
      <c r="D1292" t="s">
        <v>17</v>
      </c>
      <c r="E1292">
        <v>2</v>
      </c>
      <c r="F1292" t="s">
        <v>18</v>
      </c>
      <c r="G1292">
        <v>1</v>
      </c>
      <c r="H1292" t="s">
        <v>19</v>
      </c>
      <c r="I1292">
        <v>589</v>
      </c>
      <c r="J1292" t="s">
        <v>39</v>
      </c>
      <c r="K1292">
        <v>1</v>
      </c>
      <c r="L1292" t="s">
        <v>21</v>
      </c>
      <c r="M1292">
        <v>2000</v>
      </c>
      <c r="N1292">
        <v>10881.1358573696</v>
      </c>
      <c r="O1292">
        <v>12513.0777679393</v>
      </c>
      <c r="P1292">
        <v>9420.1606182879495</v>
      </c>
    </row>
    <row r="1293" spans="1:16" x14ac:dyDescent="0.2">
      <c r="A1293">
        <v>6</v>
      </c>
      <c r="B1293" t="s">
        <v>16</v>
      </c>
      <c r="C1293">
        <v>11</v>
      </c>
      <c r="D1293" t="s">
        <v>17</v>
      </c>
      <c r="E1293">
        <v>2</v>
      </c>
      <c r="F1293" t="s">
        <v>18</v>
      </c>
      <c r="G1293">
        <v>1</v>
      </c>
      <c r="H1293" t="s">
        <v>19</v>
      </c>
      <c r="I1293">
        <v>589</v>
      </c>
      <c r="J1293" t="s">
        <v>39</v>
      </c>
      <c r="K1293">
        <v>1</v>
      </c>
      <c r="L1293" t="s">
        <v>21</v>
      </c>
      <c r="M1293">
        <v>2001</v>
      </c>
      <c r="N1293">
        <v>10848.5299353476</v>
      </c>
      <c r="O1293">
        <v>12477.311439176499</v>
      </c>
      <c r="P1293">
        <v>9420.0849242733002</v>
      </c>
    </row>
    <row r="1294" spans="1:16" x14ac:dyDescent="0.2">
      <c r="A1294">
        <v>6</v>
      </c>
      <c r="B1294" t="s">
        <v>16</v>
      </c>
      <c r="C1294">
        <v>11</v>
      </c>
      <c r="D1294" t="s">
        <v>17</v>
      </c>
      <c r="E1294">
        <v>2</v>
      </c>
      <c r="F1294" t="s">
        <v>18</v>
      </c>
      <c r="G1294">
        <v>1</v>
      </c>
      <c r="H1294" t="s">
        <v>19</v>
      </c>
      <c r="I1294">
        <v>589</v>
      </c>
      <c r="J1294" t="s">
        <v>39</v>
      </c>
      <c r="K1294">
        <v>1</v>
      </c>
      <c r="L1294" t="s">
        <v>21</v>
      </c>
      <c r="M1294">
        <v>2002</v>
      </c>
      <c r="N1294">
        <v>10765.398829466099</v>
      </c>
      <c r="O1294">
        <v>12337.184857153101</v>
      </c>
      <c r="P1294">
        <v>9353.0146147331307</v>
      </c>
    </row>
    <row r="1295" spans="1:16" x14ac:dyDescent="0.2">
      <c r="A1295">
        <v>6</v>
      </c>
      <c r="B1295" t="s">
        <v>16</v>
      </c>
      <c r="C1295">
        <v>11</v>
      </c>
      <c r="D1295" t="s">
        <v>17</v>
      </c>
      <c r="E1295">
        <v>2</v>
      </c>
      <c r="F1295" t="s">
        <v>18</v>
      </c>
      <c r="G1295">
        <v>1</v>
      </c>
      <c r="H1295" t="s">
        <v>19</v>
      </c>
      <c r="I1295">
        <v>589</v>
      </c>
      <c r="J1295" t="s">
        <v>39</v>
      </c>
      <c r="K1295">
        <v>1</v>
      </c>
      <c r="L1295" t="s">
        <v>21</v>
      </c>
      <c r="M1295">
        <v>2003</v>
      </c>
      <c r="N1295">
        <v>10660.652378090999</v>
      </c>
      <c r="O1295">
        <v>12201.622433151</v>
      </c>
      <c r="P1295">
        <v>9275.7981063746993</v>
      </c>
    </row>
    <row r="1296" spans="1:16" x14ac:dyDescent="0.2">
      <c r="A1296">
        <v>6</v>
      </c>
      <c r="B1296" t="s">
        <v>16</v>
      </c>
      <c r="C1296">
        <v>11</v>
      </c>
      <c r="D1296" t="s">
        <v>17</v>
      </c>
      <c r="E1296">
        <v>2</v>
      </c>
      <c r="F1296" t="s">
        <v>18</v>
      </c>
      <c r="G1296">
        <v>1</v>
      </c>
      <c r="H1296" t="s">
        <v>19</v>
      </c>
      <c r="I1296">
        <v>589</v>
      </c>
      <c r="J1296" t="s">
        <v>39</v>
      </c>
      <c r="K1296">
        <v>1</v>
      </c>
      <c r="L1296" t="s">
        <v>21</v>
      </c>
      <c r="M1296">
        <v>2004</v>
      </c>
      <c r="N1296">
        <v>10574.6607429838</v>
      </c>
      <c r="O1296">
        <v>12061.896479593401</v>
      </c>
      <c r="P1296">
        <v>9198.7595860130295</v>
      </c>
    </row>
    <row r="1297" spans="1:16" x14ac:dyDescent="0.2">
      <c r="A1297">
        <v>6</v>
      </c>
      <c r="B1297" t="s">
        <v>16</v>
      </c>
      <c r="C1297">
        <v>11</v>
      </c>
      <c r="D1297" t="s">
        <v>17</v>
      </c>
      <c r="E1297">
        <v>2</v>
      </c>
      <c r="F1297" t="s">
        <v>18</v>
      </c>
      <c r="G1297">
        <v>1</v>
      </c>
      <c r="H1297" t="s">
        <v>19</v>
      </c>
      <c r="I1297">
        <v>589</v>
      </c>
      <c r="J1297" t="s">
        <v>39</v>
      </c>
      <c r="K1297">
        <v>1</v>
      </c>
      <c r="L1297" t="s">
        <v>21</v>
      </c>
      <c r="M1297">
        <v>2005</v>
      </c>
      <c r="N1297">
        <v>10560.3065568448</v>
      </c>
      <c r="O1297">
        <v>12030.612348721301</v>
      </c>
      <c r="P1297">
        <v>9162.8574064621207</v>
      </c>
    </row>
    <row r="1298" spans="1:16" x14ac:dyDescent="0.2">
      <c r="A1298">
        <v>6</v>
      </c>
      <c r="B1298" t="s">
        <v>16</v>
      </c>
      <c r="C1298">
        <v>11</v>
      </c>
      <c r="D1298" t="s">
        <v>17</v>
      </c>
      <c r="E1298">
        <v>2</v>
      </c>
      <c r="F1298" t="s">
        <v>18</v>
      </c>
      <c r="G1298">
        <v>1</v>
      </c>
      <c r="H1298" t="s">
        <v>19</v>
      </c>
      <c r="I1298">
        <v>589</v>
      </c>
      <c r="J1298" t="s">
        <v>39</v>
      </c>
      <c r="K1298">
        <v>1</v>
      </c>
      <c r="L1298" t="s">
        <v>21</v>
      </c>
      <c r="M1298">
        <v>2006</v>
      </c>
      <c r="N1298">
        <v>10605.8010686956</v>
      </c>
      <c r="O1298">
        <v>12091.090949334501</v>
      </c>
      <c r="P1298">
        <v>9248.1463697564195</v>
      </c>
    </row>
    <row r="1299" spans="1:16" x14ac:dyDescent="0.2">
      <c r="A1299">
        <v>6</v>
      </c>
      <c r="B1299" t="s">
        <v>16</v>
      </c>
      <c r="C1299">
        <v>11</v>
      </c>
      <c r="D1299" t="s">
        <v>17</v>
      </c>
      <c r="E1299">
        <v>2</v>
      </c>
      <c r="F1299" t="s">
        <v>18</v>
      </c>
      <c r="G1299">
        <v>1</v>
      </c>
      <c r="H1299" t="s">
        <v>19</v>
      </c>
      <c r="I1299">
        <v>589</v>
      </c>
      <c r="J1299" t="s">
        <v>39</v>
      </c>
      <c r="K1299">
        <v>1</v>
      </c>
      <c r="L1299" t="s">
        <v>21</v>
      </c>
      <c r="M1299">
        <v>2007</v>
      </c>
      <c r="N1299">
        <v>10648.043452526699</v>
      </c>
      <c r="O1299">
        <v>12154.461169554001</v>
      </c>
      <c r="P1299">
        <v>9277.9737882338995</v>
      </c>
    </row>
    <row r="1300" spans="1:16" x14ac:dyDescent="0.2">
      <c r="A1300">
        <v>6</v>
      </c>
      <c r="B1300" t="s">
        <v>16</v>
      </c>
      <c r="C1300">
        <v>11</v>
      </c>
      <c r="D1300" t="s">
        <v>17</v>
      </c>
      <c r="E1300">
        <v>2</v>
      </c>
      <c r="F1300" t="s">
        <v>18</v>
      </c>
      <c r="G1300">
        <v>1</v>
      </c>
      <c r="H1300" t="s">
        <v>19</v>
      </c>
      <c r="I1300">
        <v>589</v>
      </c>
      <c r="J1300" t="s">
        <v>39</v>
      </c>
      <c r="K1300">
        <v>1</v>
      </c>
      <c r="L1300" t="s">
        <v>21</v>
      </c>
      <c r="M1300">
        <v>2008</v>
      </c>
      <c r="N1300">
        <v>10678.8470360711</v>
      </c>
      <c r="O1300">
        <v>12191.2151667383</v>
      </c>
      <c r="P1300">
        <v>9308.7857232661408</v>
      </c>
    </row>
    <row r="1301" spans="1:16" x14ac:dyDescent="0.2">
      <c r="A1301">
        <v>6</v>
      </c>
      <c r="B1301" t="s">
        <v>16</v>
      </c>
      <c r="C1301">
        <v>11</v>
      </c>
      <c r="D1301" t="s">
        <v>17</v>
      </c>
      <c r="E1301">
        <v>2</v>
      </c>
      <c r="F1301" t="s">
        <v>18</v>
      </c>
      <c r="G1301">
        <v>1</v>
      </c>
      <c r="H1301" t="s">
        <v>19</v>
      </c>
      <c r="I1301">
        <v>589</v>
      </c>
      <c r="J1301" t="s">
        <v>39</v>
      </c>
      <c r="K1301">
        <v>1</v>
      </c>
      <c r="L1301" t="s">
        <v>21</v>
      </c>
      <c r="M1301">
        <v>2009</v>
      </c>
      <c r="N1301">
        <v>10695.798134808199</v>
      </c>
      <c r="O1301">
        <v>12201.4706441705</v>
      </c>
      <c r="P1301">
        <v>9303.75740989308</v>
      </c>
    </row>
    <row r="1302" spans="1:16" x14ac:dyDescent="0.2">
      <c r="A1302">
        <v>6</v>
      </c>
      <c r="B1302" t="s">
        <v>16</v>
      </c>
      <c r="C1302">
        <v>11</v>
      </c>
      <c r="D1302" t="s">
        <v>17</v>
      </c>
      <c r="E1302">
        <v>2</v>
      </c>
      <c r="F1302" t="s">
        <v>18</v>
      </c>
      <c r="G1302">
        <v>1</v>
      </c>
      <c r="H1302" t="s">
        <v>19</v>
      </c>
      <c r="I1302">
        <v>589</v>
      </c>
      <c r="J1302" t="s">
        <v>39</v>
      </c>
      <c r="K1302">
        <v>1</v>
      </c>
      <c r="L1302" t="s">
        <v>21</v>
      </c>
      <c r="M1302">
        <v>2010</v>
      </c>
      <c r="N1302">
        <v>10693.302298474</v>
      </c>
      <c r="O1302">
        <v>12213.422830413299</v>
      </c>
      <c r="P1302">
        <v>9303.2591229541194</v>
      </c>
    </row>
    <row r="1303" spans="1:16" x14ac:dyDescent="0.2">
      <c r="A1303">
        <v>6</v>
      </c>
      <c r="B1303" t="s">
        <v>16</v>
      </c>
      <c r="C1303">
        <v>11</v>
      </c>
      <c r="D1303" t="s">
        <v>17</v>
      </c>
      <c r="E1303">
        <v>2</v>
      </c>
      <c r="F1303" t="s">
        <v>18</v>
      </c>
      <c r="G1303">
        <v>1</v>
      </c>
      <c r="H1303" t="s">
        <v>19</v>
      </c>
      <c r="I1303">
        <v>589</v>
      </c>
      <c r="J1303" t="s">
        <v>39</v>
      </c>
      <c r="K1303">
        <v>1</v>
      </c>
      <c r="L1303" t="s">
        <v>21</v>
      </c>
      <c r="M1303">
        <v>2011</v>
      </c>
      <c r="N1303">
        <v>10669.2746717761</v>
      </c>
      <c r="O1303">
        <v>12219.8987843183</v>
      </c>
      <c r="P1303">
        <v>9289.8593749435204</v>
      </c>
    </row>
    <row r="1304" spans="1:16" x14ac:dyDescent="0.2">
      <c r="A1304">
        <v>6</v>
      </c>
      <c r="B1304" t="s">
        <v>16</v>
      </c>
      <c r="C1304">
        <v>11</v>
      </c>
      <c r="D1304" t="s">
        <v>17</v>
      </c>
      <c r="E1304">
        <v>2</v>
      </c>
      <c r="F1304" t="s">
        <v>18</v>
      </c>
      <c r="G1304">
        <v>1</v>
      </c>
      <c r="H1304" t="s">
        <v>19</v>
      </c>
      <c r="I1304">
        <v>589</v>
      </c>
      <c r="J1304" t="s">
        <v>39</v>
      </c>
      <c r="K1304">
        <v>1</v>
      </c>
      <c r="L1304" t="s">
        <v>21</v>
      </c>
      <c r="M1304">
        <v>2012</v>
      </c>
      <c r="N1304">
        <v>10633.2279242897</v>
      </c>
      <c r="O1304">
        <v>12212.965900336199</v>
      </c>
      <c r="P1304">
        <v>9264.71761278958</v>
      </c>
    </row>
    <row r="1305" spans="1:16" x14ac:dyDescent="0.2">
      <c r="A1305">
        <v>6</v>
      </c>
      <c r="B1305" t="s">
        <v>16</v>
      </c>
      <c r="C1305">
        <v>11</v>
      </c>
      <c r="D1305" t="s">
        <v>17</v>
      </c>
      <c r="E1305">
        <v>2</v>
      </c>
      <c r="F1305" t="s">
        <v>18</v>
      </c>
      <c r="G1305">
        <v>1</v>
      </c>
      <c r="H1305" t="s">
        <v>19</v>
      </c>
      <c r="I1305">
        <v>589</v>
      </c>
      <c r="J1305" t="s">
        <v>39</v>
      </c>
      <c r="K1305">
        <v>1</v>
      </c>
      <c r="L1305" t="s">
        <v>21</v>
      </c>
      <c r="M1305">
        <v>2013</v>
      </c>
      <c r="N1305">
        <v>10594.155005221901</v>
      </c>
      <c r="O1305">
        <v>12175.431075853799</v>
      </c>
      <c r="P1305">
        <v>9229.2903250642903</v>
      </c>
    </row>
    <row r="1306" spans="1:16" x14ac:dyDescent="0.2">
      <c r="A1306">
        <v>6</v>
      </c>
      <c r="B1306" t="s">
        <v>16</v>
      </c>
      <c r="C1306">
        <v>11</v>
      </c>
      <c r="D1306" t="s">
        <v>17</v>
      </c>
      <c r="E1306">
        <v>2</v>
      </c>
      <c r="F1306" t="s">
        <v>18</v>
      </c>
      <c r="G1306">
        <v>1</v>
      </c>
      <c r="H1306" t="s">
        <v>19</v>
      </c>
      <c r="I1306">
        <v>589</v>
      </c>
      <c r="J1306" t="s">
        <v>39</v>
      </c>
      <c r="K1306">
        <v>1</v>
      </c>
      <c r="L1306" t="s">
        <v>21</v>
      </c>
      <c r="M1306">
        <v>2014</v>
      </c>
      <c r="N1306">
        <v>10559.411557085999</v>
      </c>
      <c r="O1306">
        <v>12144.514603045</v>
      </c>
      <c r="P1306">
        <v>9146.4674961340206</v>
      </c>
    </row>
    <row r="1307" spans="1:16" x14ac:dyDescent="0.2">
      <c r="A1307">
        <v>6</v>
      </c>
      <c r="B1307" t="s">
        <v>16</v>
      </c>
      <c r="C1307">
        <v>11</v>
      </c>
      <c r="D1307" t="s">
        <v>17</v>
      </c>
      <c r="E1307">
        <v>2</v>
      </c>
      <c r="F1307" t="s">
        <v>18</v>
      </c>
      <c r="G1307">
        <v>1</v>
      </c>
      <c r="H1307" t="s">
        <v>19</v>
      </c>
      <c r="I1307">
        <v>589</v>
      </c>
      <c r="J1307" t="s">
        <v>39</v>
      </c>
      <c r="K1307">
        <v>1</v>
      </c>
      <c r="L1307" t="s">
        <v>21</v>
      </c>
      <c r="M1307">
        <v>2015</v>
      </c>
      <c r="N1307">
        <v>10529.199013874801</v>
      </c>
      <c r="O1307">
        <v>12118.3155505704</v>
      </c>
      <c r="P1307">
        <v>9081.7111462529301</v>
      </c>
    </row>
    <row r="1308" spans="1:16" x14ac:dyDescent="0.2">
      <c r="A1308">
        <v>6</v>
      </c>
      <c r="B1308" t="s">
        <v>16</v>
      </c>
      <c r="C1308">
        <v>11</v>
      </c>
      <c r="D1308" t="s">
        <v>17</v>
      </c>
      <c r="E1308">
        <v>2</v>
      </c>
      <c r="F1308" t="s">
        <v>18</v>
      </c>
      <c r="G1308">
        <v>1</v>
      </c>
      <c r="H1308" t="s">
        <v>19</v>
      </c>
      <c r="I1308">
        <v>589</v>
      </c>
      <c r="J1308" t="s">
        <v>39</v>
      </c>
      <c r="K1308">
        <v>1</v>
      </c>
      <c r="L1308" t="s">
        <v>21</v>
      </c>
      <c r="M1308">
        <v>2016</v>
      </c>
      <c r="N1308">
        <v>10534.9032697121</v>
      </c>
      <c r="O1308">
        <v>12083.928000285399</v>
      </c>
      <c r="P1308">
        <v>9122.7598803357305</v>
      </c>
    </row>
    <row r="1309" spans="1:16" x14ac:dyDescent="0.2">
      <c r="A1309">
        <v>6</v>
      </c>
      <c r="B1309" t="s">
        <v>16</v>
      </c>
      <c r="C1309">
        <v>11</v>
      </c>
      <c r="D1309" t="s">
        <v>17</v>
      </c>
      <c r="E1309">
        <v>2</v>
      </c>
      <c r="F1309" t="s">
        <v>18</v>
      </c>
      <c r="G1309">
        <v>1</v>
      </c>
      <c r="H1309" t="s">
        <v>19</v>
      </c>
      <c r="I1309">
        <v>589</v>
      </c>
      <c r="J1309" t="s">
        <v>39</v>
      </c>
      <c r="K1309">
        <v>1</v>
      </c>
      <c r="L1309" t="s">
        <v>21</v>
      </c>
      <c r="M1309">
        <v>2017</v>
      </c>
      <c r="N1309">
        <v>10579.7867112727</v>
      </c>
      <c r="O1309">
        <v>12099.1988304965</v>
      </c>
      <c r="P1309">
        <v>9119.4678779404494</v>
      </c>
    </row>
    <row r="1310" spans="1:16" x14ac:dyDescent="0.2">
      <c r="A1310">
        <v>6</v>
      </c>
      <c r="B1310" t="s">
        <v>16</v>
      </c>
      <c r="C1310">
        <v>11</v>
      </c>
      <c r="D1310" t="s">
        <v>17</v>
      </c>
      <c r="E1310">
        <v>2</v>
      </c>
      <c r="F1310" t="s">
        <v>18</v>
      </c>
      <c r="G1310">
        <v>1</v>
      </c>
      <c r="H1310" t="s">
        <v>19</v>
      </c>
      <c r="I1310">
        <v>589</v>
      </c>
      <c r="J1310" t="s">
        <v>39</v>
      </c>
      <c r="K1310">
        <v>1</v>
      </c>
      <c r="L1310" t="s">
        <v>21</v>
      </c>
      <c r="M1310">
        <v>2018</v>
      </c>
      <c r="N1310">
        <v>10623.325460681001</v>
      </c>
      <c r="O1310">
        <v>12203.8123474318</v>
      </c>
      <c r="P1310">
        <v>9154.0118091175791</v>
      </c>
    </row>
    <row r="1311" spans="1:16" x14ac:dyDescent="0.2">
      <c r="A1311">
        <v>6</v>
      </c>
      <c r="B1311" t="s">
        <v>16</v>
      </c>
      <c r="C1311">
        <v>11</v>
      </c>
      <c r="D1311" t="s">
        <v>17</v>
      </c>
      <c r="E1311">
        <v>2</v>
      </c>
      <c r="F1311" t="s">
        <v>18</v>
      </c>
      <c r="G1311">
        <v>1</v>
      </c>
      <c r="H1311" t="s">
        <v>19</v>
      </c>
      <c r="I1311">
        <v>589</v>
      </c>
      <c r="J1311" t="s">
        <v>39</v>
      </c>
      <c r="K1311">
        <v>1</v>
      </c>
      <c r="L1311" t="s">
        <v>21</v>
      </c>
      <c r="M1311">
        <v>2019</v>
      </c>
      <c r="N1311">
        <v>10628.834036804399</v>
      </c>
      <c r="O1311">
        <v>12291.6523160955</v>
      </c>
      <c r="P1311">
        <v>9160.4736005737996</v>
      </c>
    </row>
    <row r="1312" spans="1:16" x14ac:dyDescent="0.2">
      <c r="A1312">
        <v>6</v>
      </c>
      <c r="B1312" t="s">
        <v>16</v>
      </c>
      <c r="C1312">
        <v>11</v>
      </c>
      <c r="D1312" t="s">
        <v>17</v>
      </c>
      <c r="E1312">
        <v>2</v>
      </c>
      <c r="F1312" t="s">
        <v>18</v>
      </c>
      <c r="G1312">
        <v>1</v>
      </c>
      <c r="H1312" t="s">
        <v>19</v>
      </c>
      <c r="I1312">
        <v>589</v>
      </c>
      <c r="J1312" t="s">
        <v>39</v>
      </c>
      <c r="K1312">
        <v>1</v>
      </c>
      <c r="L1312" t="s">
        <v>21</v>
      </c>
      <c r="M1312">
        <v>2020</v>
      </c>
      <c r="N1312">
        <v>10600.206028365899</v>
      </c>
      <c r="O1312">
        <v>12183.904346310601</v>
      </c>
      <c r="P1312">
        <v>9203.9420636916802</v>
      </c>
    </row>
    <row r="1313" spans="1:16" x14ac:dyDescent="0.2">
      <c r="A1313">
        <v>6</v>
      </c>
      <c r="B1313" t="s">
        <v>16</v>
      </c>
      <c r="C1313">
        <v>11</v>
      </c>
      <c r="D1313" t="s">
        <v>17</v>
      </c>
      <c r="E1313">
        <v>2</v>
      </c>
      <c r="F1313" t="s">
        <v>18</v>
      </c>
      <c r="G1313">
        <v>1</v>
      </c>
      <c r="H1313" t="s">
        <v>19</v>
      </c>
      <c r="I1313">
        <v>589</v>
      </c>
      <c r="J1313" t="s">
        <v>39</v>
      </c>
      <c r="K1313">
        <v>1</v>
      </c>
      <c r="L1313" t="s">
        <v>21</v>
      </c>
      <c r="M1313">
        <v>2021</v>
      </c>
      <c r="N1313">
        <v>10338.3920018177</v>
      </c>
      <c r="O1313">
        <v>12001.2410941038</v>
      </c>
      <c r="P1313">
        <v>8841.9574766251098</v>
      </c>
    </row>
    <row r="1314" spans="1:16" x14ac:dyDescent="0.2">
      <c r="A1314">
        <v>6</v>
      </c>
      <c r="B1314" t="s">
        <v>16</v>
      </c>
      <c r="C1314">
        <v>11</v>
      </c>
      <c r="D1314" t="s">
        <v>17</v>
      </c>
      <c r="E1314">
        <v>2</v>
      </c>
      <c r="F1314" t="s">
        <v>18</v>
      </c>
      <c r="G1314">
        <v>6</v>
      </c>
      <c r="H1314" t="s">
        <v>22</v>
      </c>
      <c r="I1314">
        <v>589</v>
      </c>
      <c r="J1314" t="s">
        <v>39</v>
      </c>
      <c r="K1314">
        <v>1</v>
      </c>
      <c r="L1314" t="s">
        <v>21</v>
      </c>
      <c r="M1314">
        <v>1990</v>
      </c>
      <c r="N1314">
        <v>1755.6071748924901</v>
      </c>
      <c r="O1314">
        <v>2876.7922620457398</v>
      </c>
      <c r="P1314">
        <v>857.49398374109796</v>
      </c>
    </row>
    <row r="1315" spans="1:16" x14ac:dyDescent="0.2">
      <c r="A1315">
        <v>6</v>
      </c>
      <c r="B1315" t="s">
        <v>16</v>
      </c>
      <c r="C1315">
        <v>11</v>
      </c>
      <c r="D1315" t="s">
        <v>17</v>
      </c>
      <c r="E1315">
        <v>2</v>
      </c>
      <c r="F1315" t="s">
        <v>18</v>
      </c>
      <c r="G1315">
        <v>6</v>
      </c>
      <c r="H1315" t="s">
        <v>22</v>
      </c>
      <c r="I1315">
        <v>589</v>
      </c>
      <c r="J1315" t="s">
        <v>39</v>
      </c>
      <c r="K1315">
        <v>1</v>
      </c>
      <c r="L1315" t="s">
        <v>21</v>
      </c>
      <c r="M1315">
        <v>1991</v>
      </c>
      <c r="N1315">
        <v>1778.7067697744201</v>
      </c>
      <c r="O1315">
        <v>2866.8307604090101</v>
      </c>
      <c r="P1315">
        <v>884.97380786383496</v>
      </c>
    </row>
    <row r="1316" spans="1:16" x14ac:dyDescent="0.2">
      <c r="A1316">
        <v>6</v>
      </c>
      <c r="B1316" t="s">
        <v>16</v>
      </c>
      <c r="C1316">
        <v>11</v>
      </c>
      <c r="D1316" t="s">
        <v>17</v>
      </c>
      <c r="E1316">
        <v>2</v>
      </c>
      <c r="F1316" t="s">
        <v>18</v>
      </c>
      <c r="G1316">
        <v>6</v>
      </c>
      <c r="H1316" t="s">
        <v>22</v>
      </c>
      <c r="I1316">
        <v>589</v>
      </c>
      <c r="J1316" t="s">
        <v>39</v>
      </c>
      <c r="K1316">
        <v>1</v>
      </c>
      <c r="L1316" t="s">
        <v>21</v>
      </c>
      <c r="M1316">
        <v>1992</v>
      </c>
      <c r="N1316">
        <v>1794.18543792777</v>
      </c>
      <c r="O1316">
        <v>2850.7647082239801</v>
      </c>
      <c r="P1316">
        <v>892.13170503056904</v>
      </c>
    </row>
    <row r="1317" spans="1:16" x14ac:dyDescent="0.2">
      <c r="A1317">
        <v>6</v>
      </c>
      <c r="B1317" t="s">
        <v>16</v>
      </c>
      <c r="C1317">
        <v>11</v>
      </c>
      <c r="D1317" t="s">
        <v>17</v>
      </c>
      <c r="E1317">
        <v>2</v>
      </c>
      <c r="F1317" t="s">
        <v>18</v>
      </c>
      <c r="G1317">
        <v>6</v>
      </c>
      <c r="H1317" t="s">
        <v>22</v>
      </c>
      <c r="I1317">
        <v>589</v>
      </c>
      <c r="J1317" t="s">
        <v>39</v>
      </c>
      <c r="K1317">
        <v>1</v>
      </c>
      <c r="L1317" t="s">
        <v>21</v>
      </c>
      <c r="M1317">
        <v>1993</v>
      </c>
      <c r="N1317">
        <v>1802.79283072148</v>
      </c>
      <c r="O1317">
        <v>2835.4302427419898</v>
      </c>
      <c r="P1317">
        <v>887.83640276865299</v>
      </c>
    </row>
    <row r="1318" spans="1:16" x14ac:dyDescent="0.2">
      <c r="A1318">
        <v>6</v>
      </c>
      <c r="B1318" t="s">
        <v>16</v>
      </c>
      <c r="C1318">
        <v>11</v>
      </c>
      <c r="D1318" t="s">
        <v>17</v>
      </c>
      <c r="E1318">
        <v>2</v>
      </c>
      <c r="F1318" t="s">
        <v>18</v>
      </c>
      <c r="G1318">
        <v>6</v>
      </c>
      <c r="H1318" t="s">
        <v>22</v>
      </c>
      <c r="I1318">
        <v>589</v>
      </c>
      <c r="J1318" t="s">
        <v>39</v>
      </c>
      <c r="K1318">
        <v>1</v>
      </c>
      <c r="L1318" t="s">
        <v>21</v>
      </c>
      <c r="M1318">
        <v>1994</v>
      </c>
      <c r="N1318">
        <v>1805.5303916330199</v>
      </c>
      <c r="O1318">
        <v>2850.3982334481402</v>
      </c>
      <c r="P1318">
        <v>882.43851450260104</v>
      </c>
    </row>
    <row r="1319" spans="1:16" x14ac:dyDescent="0.2">
      <c r="A1319">
        <v>6</v>
      </c>
      <c r="B1319" t="s">
        <v>16</v>
      </c>
      <c r="C1319">
        <v>11</v>
      </c>
      <c r="D1319" t="s">
        <v>17</v>
      </c>
      <c r="E1319">
        <v>2</v>
      </c>
      <c r="F1319" t="s">
        <v>18</v>
      </c>
      <c r="G1319">
        <v>6</v>
      </c>
      <c r="H1319" t="s">
        <v>22</v>
      </c>
      <c r="I1319">
        <v>589</v>
      </c>
      <c r="J1319" t="s">
        <v>39</v>
      </c>
      <c r="K1319">
        <v>1</v>
      </c>
      <c r="L1319" t="s">
        <v>21</v>
      </c>
      <c r="M1319">
        <v>1995</v>
      </c>
      <c r="N1319">
        <v>1803.54540941355</v>
      </c>
      <c r="O1319">
        <v>2848.6110540918098</v>
      </c>
      <c r="P1319">
        <v>878.938150461345</v>
      </c>
    </row>
    <row r="1320" spans="1:16" x14ac:dyDescent="0.2">
      <c r="A1320">
        <v>6</v>
      </c>
      <c r="B1320" t="s">
        <v>16</v>
      </c>
      <c r="C1320">
        <v>11</v>
      </c>
      <c r="D1320" t="s">
        <v>17</v>
      </c>
      <c r="E1320">
        <v>2</v>
      </c>
      <c r="F1320" t="s">
        <v>18</v>
      </c>
      <c r="G1320">
        <v>6</v>
      </c>
      <c r="H1320" t="s">
        <v>22</v>
      </c>
      <c r="I1320">
        <v>589</v>
      </c>
      <c r="J1320" t="s">
        <v>39</v>
      </c>
      <c r="K1320">
        <v>1</v>
      </c>
      <c r="L1320" t="s">
        <v>21</v>
      </c>
      <c r="M1320">
        <v>1996</v>
      </c>
      <c r="N1320">
        <v>1797.4260961591999</v>
      </c>
      <c r="O1320">
        <v>2839.3036697554198</v>
      </c>
      <c r="P1320">
        <v>903.72086735857602</v>
      </c>
    </row>
    <row r="1321" spans="1:16" x14ac:dyDescent="0.2">
      <c r="A1321">
        <v>6</v>
      </c>
      <c r="B1321" t="s">
        <v>16</v>
      </c>
      <c r="C1321">
        <v>11</v>
      </c>
      <c r="D1321" t="s">
        <v>17</v>
      </c>
      <c r="E1321">
        <v>2</v>
      </c>
      <c r="F1321" t="s">
        <v>18</v>
      </c>
      <c r="G1321">
        <v>6</v>
      </c>
      <c r="H1321" t="s">
        <v>22</v>
      </c>
      <c r="I1321">
        <v>589</v>
      </c>
      <c r="J1321" t="s">
        <v>39</v>
      </c>
      <c r="K1321">
        <v>1</v>
      </c>
      <c r="L1321" t="s">
        <v>21</v>
      </c>
      <c r="M1321">
        <v>1997</v>
      </c>
      <c r="N1321">
        <v>1788.4848440103401</v>
      </c>
      <c r="O1321">
        <v>2830.5446779665499</v>
      </c>
      <c r="P1321">
        <v>910.03441199862198</v>
      </c>
    </row>
    <row r="1322" spans="1:16" x14ac:dyDescent="0.2">
      <c r="A1322">
        <v>6</v>
      </c>
      <c r="B1322" t="s">
        <v>16</v>
      </c>
      <c r="C1322">
        <v>11</v>
      </c>
      <c r="D1322" t="s">
        <v>17</v>
      </c>
      <c r="E1322">
        <v>2</v>
      </c>
      <c r="F1322" t="s">
        <v>18</v>
      </c>
      <c r="G1322">
        <v>6</v>
      </c>
      <c r="H1322" t="s">
        <v>22</v>
      </c>
      <c r="I1322">
        <v>589</v>
      </c>
      <c r="J1322" t="s">
        <v>39</v>
      </c>
      <c r="K1322">
        <v>1</v>
      </c>
      <c r="L1322" t="s">
        <v>21</v>
      </c>
      <c r="M1322">
        <v>1998</v>
      </c>
      <c r="N1322">
        <v>1778.5787047783199</v>
      </c>
      <c r="O1322">
        <v>2823.6804753019101</v>
      </c>
      <c r="P1322">
        <v>919.84244873722002</v>
      </c>
    </row>
    <row r="1323" spans="1:16" x14ac:dyDescent="0.2">
      <c r="A1323">
        <v>6</v>
      </c>
      <c r="B1323" t="s">
        <v>16</v>
      </c>
      <c r="C1323">
        <v>11</v>
      </c>
      <c r="D1323" t="s">
        <v>17</v>
      </c>
      <c r="E1323">
        <v>2</v>
      </c>
      <c r="F1323" t="s">
        <v>18</v>
      </c>
      <c r="G1323">
        <v>6</v>
      </c>
      <c r="H1323" t="s">
        <v>22</v>
      </c>
      <c r="I1323">
        <v>589</v>
      </c>
      <c r="J1323" t="s">
        <v>39</v>
      </c>
      <c r="K1323">
        <v>1</v>
      </c>
      <c r="L1323" t="s">
        <v>21</v>
      </c>
      <c r="M1323">
        <v>1999</v>
      </c>
      <c r="N1323">
        <v>1770.7408668154901</v>
      </c>
      <c r="O1323">
        <v>2797.1074623007698</v>
      </c>
      <c r="P1323">
        <v>926.61697544482297</v>
      </c>
    </row>
    <row r="1324" spans="1:16" x14ac:dyDescent="0.2">
      <c r="A1324">
        <v>6</v>
      </c>
      <c r="B1324" t="s">
        <v>16</v>
      </c>
      <c r="C1324">
        <v>11</v>
      </c>
      <c r="D1324" t="s">
        <v>17</v>
      </c>
      <c r="E1324">
        <v>2</v>
      </c>
      <c r="F1324" t="s">
        <v>18</v>
      </c>
      <c r="G1324">
        <v>6</v>
      </c>
      <c r="H1324" t="s">
        <v>22</v>
      </c>
      <c r="I1324">
        <v>589</v>
      </c>
      <c r="J1324" t="s">
        <v>39</v>
      </c>
      <c r="K1324">
        <v>1</v>
      </c>
      <c r="L1324" t="s">
        <v>21</v>
      </c>
      <c r="M1324">
        <v>2000</v>
      </c>
      <c r="N1324">
        <v>1768.28309539407</v>
      </c>
      <c r="O1324">
        <v>2804.1864678005199</v>
      </c>
      <c r="P1324">
        <v>916.63067056007003</v>
      </c>
    </row>
    <row r="1325" spans="1:16" x14ac:dyDescent="0.2">
      <c r="A1325">
        <v>6</v>
      </c>
      <c r="B1325" t="s">
        <v>16</v>
      </c>
      <c r="C1325">
        <v>11</v>
      </c>
      <c r="D1325" t="s">
        <v>17</v>
      </c>
      <c r="E1325">
        <v>2</v>
      </c>
      <c r="F1325" t="s">
        <v>18</v>
      </c>
      <c r="G1325">
        <v>6</v>
      </c>
      <c r="H1325" t="s">
        <v>22</v>
      </c>
      <c r="I1325">
        <v>589</v>
      </c>
      <c r="J1325" t="s">
        <v>39</v>
      </c>
      <c r="K1325">
        <v>1</v>
      </c>
      <c r="L1325" t="s">
        <v>21</v>
      </c>
      <c r="M1325">
        <v>2001</v>
      </c>
      <c r="N1325">
        <v>1768.28883958603</v>
      </c>
      <c r="O1325">
        <v>2804.9255170624301</v>
      </c>
      <c r="P1325">
        <v>908.06412416102603</v>
      </c>
    </row>
    <row r="1326" spans="1:16" x14ac:dyDescent="0.2">
      <c r="A1326">
        <v>6</v>
      </c>
      <c r="B1326" t="s">
        <v>16</v>
      </c>
      <c r="C1326">
        <v>11</v>
      </c>
      <c r="D1326" t="s">
        <v>17</v>
      </c>
      <c r="E1326">
        <v>2</v>
      </c>
      <c r="F1326" t="s">
        <v>18</v>
      </c>
      <c r="G1326">
        <v>6</v>
      </c>
      <c r="H1326" t="s">
        <v>22</v>
      </c>
      <c r="I1326">
        <v>589</v>
      </c>
      <c r="J1326" t="s">
        <v>39</v>
      </c>
      <c r="K1326">
        <v>1</v>
      </c>
      <c r="L1326" t="s">
        <v>21</v>
      </c>
      <c r="M1326">
        <v>2002</v>
      </c>
      <c r="N1326">
        <v>1766.2007031405001</v>
      </c>
      <c r="O1326">
        <v>2802.5565507829701</v>
      </c>
      <c r="P1326">
        <v>892.80865742153196</v>
      </c>
    </row>
    <row r="1327" spans="1:16" x14ac:dyDescent="0.2">
      <c r="A1327">
        <v>6</v>
      </c>
      <c r="B1327" t="s">
        <v>16</v>
      </c>
      <c r="C1327">
        <v>11</v>
      </c>
      <c r="D1327" t="s">
        <v>17</v>
      </c>
      <c r="E1327">
        <v>2</v>
      </c>
      <c r="F1327" t="s">
        <v>18</v>
      </c>
      <c r="G1327">
        <v>6</v>
      </c>
      <c r="H1327" t="s">
        <v>22</v>
      </c>
      <c r="I1327">
        <v>589</v>
      </c>
      <c r="J1327" t="s">
        <v>39</v>
      </c>
      <c r="K1327">
        <v>1</v>
      </c>
      <c r="L1327" t="s">
        <v>21</v>
      </c>
      <c r="M1327">
        <v>2003</v>
      </c>
      <c r="N1327">
        <v>1763.47800289262</v>
      </c>
      <c r="O1327">
        <v>2789.58854685601</v>
      </c>
      <c r="P1327">
        <v>875.17633631525905</v>
      </c>
    </row>
    <row r="1328" spans="1:16" x14ac:dyDescent="0.2">
      <c r="A1328">
        <v>6</v>
      </c>
      <c r="B1328" t="s">
        <v>16</v>
      </c>
      <c r="C1328">
        <v>11</v>
      </c>
      <c r="D1328" t="s">
        <v>17</v>
      </c>
      <c r="E1328">
        <v>2</v>
      </c>
      <c r="F1328" t="s">
        <v>18</v>
      </c>
      <c r="G1328">
        <v>6</v>
      </c>
      <c r="H1328" t="s">
        <v>22</v>
      </c>
      <c r="I1328">
        <v>589</v>
      </c>
      <c r="J1328" t="s">
        <v>39</v>
      </c>
      <c r="K1328">
        <v>1</v>
      </c>
      <c r="L1328" t="s">
        <v>21</v>
      </c>
      <c r="M1328">
        <v>2004</v>
      </c>
      <c r="N1328">
        <v>1761.9899229084101</v>
      </c>
      <c r="O1328">
        <v>2776.5625372049299</v>
      </c>
      <c r="P1328">
        <v>858.66094612194001</v>
      </c>
    </row>
    <row r="1329" spans="1:16" x14ac:dyDescent="0.2">
      <c r="A1329">
        <v>6</v>
      </c>
      <c r="B1329" t="s">
        <v>16</v>
      </c>
      <c r="C1329">
        <v>11</v>
      </c>
      <c r="D1329" t="s">
        <v>17</v>
      </c>
      <c r="E1329">
        <v>2</v>
      </c>
      <c r="F1329" t="s">
        <v>18</v>
      </c>
      <c r="G1329">
        <v>6</v>
      </c>
      <c r="H1329" t="s">
        <v>22</v>
      </c>
      <c r="I1329">
        <v>589</v>
      </c>
      <c r="J1329" t="s">
        <v>39</v>
      </c>
      <c r="K1329">
        <v>1</v>
      </c>
      <c r="L1329" t="s">
        <v>21</v>
      </c>
      <c r="M1329">
        <v>2005</v>
      </c>
      <c r="N1329">
        <v>1765.57945729424</v>
      </c>
      <c r="O1329">
        <v>2769.85657394189</v>
      </c>
      <c r="P1329">
        <v>856.19695406846995</v>
      </c>
    </row>
    <row r="1330" spans="1:16" x14ac:dyDescent="0.2">
      <c r="A1330">
        <v>6</v>
      </c>
      <c r="B1330" t="s">
        <v>16</v>
      </c>
      <c r="C1330">
        <v>11</v>
      </c>
      <c r="D1330" t="s">
        <v>17</v>
      </c>
      <c r="E1330">
        <v>2</v>
      </c>
      <c r="F1330" t="s">
        <v>18</v>
      </c>
      <c r="G1330">
        <v>6</v>
      </c>
      <c r="H1330" t="s">
        <v>22</v>
      </c>
      <c r="I1330">
        <v>589</v>
      </c>
      <c r="J1330" t="s">
        <v>39</v>
      </c>
      <c r="K1330">
        <v>1</v>
      </c>
      <c r="L1330" t="s">
        <v>21</v>
      </c>
      <c r="M1330">
        <v>2006</v>
      </c>
      <c r="N1330">
        <v>1775.78190859399</v>
      </c>
      <c r="O1330">
        <v>2781.1139172737699</v>
      </c>
      <c r="P1330">
        <v>857.04257188868303</v>
      </c>
    </row>
    <row r="1331" spans="1:16" x14ac:dyDescent="0.2">
      <c r="A1331">
        <v>6</v>
      </c>
      <c r="B1331" t="s">
        <v>16</v>
      </c>
      <c r="C1331">
        <v>11</v>
      </c>
      <c r="D1331" t="s">
        <v>17</v>
      </c>
      <c r="E1331">
        <v>2</v>
      </c>
      <c r="F1331" t="s">
        <v>18</v>
      </c>
      <c r="G1331">
        <v>6</v>
      </c>
      <c r="H1331" t="s">
        <v>22</v>
      </c>
      <c r="I1331">
        <v>589</v>
      </c>
      <c r="J1331" t="s">
        <v>39</v>
      </c>
      <c r="K1331">
        <v>1</v>
      </c>
      <c r="L1331" t="s">
        <v>21</v>
      </c>
      <c r="M1331">
        <v>2007</v>
      </c>
      <c r="N1331">
        <v>1789.8040486012901</v>
      </c>
      <c r="O1331">
        <v>2795.80777550741</v>
      </c>
      <c r="P1331">
        <v>875.62745102733697</v>
      </c>
    </row>
    <row r="1332" spans="1:16" x14ac:dyDescent="0.2">
      <c r="A1332">
        <v>6</v>
      </c>
      <c r="B1332" t="s">
        <v>16</v>
      </c>
      <c r="C1332">
        <v>11</v>
      </c>
      <c r="D1332" t="s">
        <v>17</v>
      </c>
      <c r="E1332">
        <v>2</v>
      </c>
      <c r="F1332" t="s">
        <v>18</v>
      </c>
      <c r="G1332">
        <v>6</v>
      </c>
      <c r="H1332" t="s">
        <v>22</v>
      </c>
      <c r="I1332">
        <v>589</v>
      </c>
      <c r="J1332" t="s">
        <v>39</v>
      </c>
      <c r="K1332">
        <v>1</v>
      </c>
      <c r="L1332" t="s">
        <v>21</v>
      </c>
      <c r="M1332">
        <v>2008</v>
      </c>
      <c r="N1332">
        <v>1805.52625413793</v>
      </c>
      <c r="O1332">
        <v>2806.9617925590601</v>
      </c>
      <c r="P1332">
        <v>897.34778710101796</v>
      </c>
    </row>
    <row r="1333" spans="1:16" x14ac:dyDescent="0.2">
      <c r="A1333">
        <v>6</v>
      </c>
      <c r="B1333" t="s">
        <v>16</v>
      </c>
      <c r="C1333">
        <v>11</v>
      </c>
      <c r="D1333" t="s">
        <v>17</v>
      </c>
      <c r="E1333">
        <v>2</v>
      </c>
      <c r="F1333" t="s">
        <v>18</v>
      </c>
      <c r="G1333">
        <v>6</v>
      </c>
      <c r="H1333" t="s">
        <v>22</v>
      </c>
      <c r="I1333">
        <v>589</v>
      </c>
      <c r="J1333" t="s">
        <v>39</v>
      </c>
      <c r="K1333">
        <v>1</v>
      </c>
      <c r="L1333" t="s">
        <v>21</v>
      </c>
      <c r="M1333">
        <v>2009</v>
      </c>
      <c r="N1333">
        <v>1820.1638387999701</v>
      </c>
      <c r="O1333">
        <v>2815.9275505253199</v>
      </c>
      <c r="P1333">
        <v>903.105422003802</v>
      </c>
    </row>
    <row r="1334" spans="1:16" x14ac:dyDescent="0.2">
      <c r="A1334">
        <v>6</v>
      </c>
      <c r="B1334" t="s">
        <v>16</v>
      </c>
      <c r="C1334">
        <v>11</v>
      </c>
      <c r="D1334" t="s">
        <v>17</v>
      </c>
      <c r="E1334">
        <v>2</v>
      </c>
      <c r="F1334" t="s">
        <v>18</v>
      </c>
      <c r="G1334">
        <v>6</v>
      </c>
      <c r="H1334" t="s">
        <v>22</v>
      </c>
      <c r="I1334">
        <v>589</v>
      </c>
      <c r="J1334" t="s">
        <v>39</v>
      </c>
      <c r="K1334">
        <v>1</v>
      </c>
      <c r="L1334" t="s">
        <v>21</v>
      </c>
      <c r="M1334">
        <v>2010</v>
      </c>
      <c r="N1334">
        <v>1830.58249163702</v>
      </c>
      <c r="O1334">
        <v>2822.4113196928201</v>
      </c>
      <c r="P1334">
        <v>906.96575078432704</v>
      </c>
    </row>
    <row r="1335" spans="1:16" x14ac:dyDescent="0.2">
      <c r="A1335">
        <v>6</v>
      </c>
      <c r="B1335" t="s">
        <v>16</v>
      </c>
      <c r="C1335">
        <v>11</v>
      </c>
      <c r="D1335" t="s">
        <v>17</v>
      </c>
      <c r="E1335">
        <v>2</v>
      </c>
      <c r="F1335" t="s">
        <v>18</v>
      </c>
      <c r="G1335">
        <v>6</v>
      </c>
      <c r="H1335" t="s">
        <v>22</v>
      </c>
      <c r="I1335">
        <v>589</v>
      </c>
      <c r="J1335" t="s">
        <v>39</v>
      </c>
      <c r="K1335">
        <v>1</v>
      </c>
      <c r="L1335" t="s">
        <v>21</v>
      </c>
      <c r="M1335">
        <v>2011</v>
      </c>
      <c r="N1335">
        <v>1835.3661021627599</v>
      </c>
      <c r="O1335">
        <v>2816.8746081263598</v>
      </c>
      <c r="P1335">
        <v>921.10451220462801</v>
      </c>
    </row>
    <row r="1336" spans="1:16" x14ac:dyDescent="0.2">
      <c r="A1336">
        <v>6</v>
      </c>
      <c r="B1336" t="s">
        <v>16</v>
      </c>
      <c r="C1336">
        <v>11</v>
      </c>
      <c r="D1336" t="s">
        <v>17</v>
      </c>
      <c r="E1336">
        <v>2</v>
      </c>
      <c r="F1336" t="s">
        <v>18</v>
      </c>
      <c r="G1336">
        <v>6</v>
      </c>
      <c r="H1336" t="s">
        <v>22</v>
      </c>
      <c r="I1336">
        <v>589</v>
      </c>
      <c r="J1336" t="s">
        <v>39</v>
      </c>
      <c r="K1336">
        <v>1</v>
      </c>
      <c r="L1336" t="s">
        <v>21</v>
      </c>
      <c r="M1336">
        <v>2012</v>
      </c>
      <c r="N1336">
        <v>1836.96472290509</v>
      </c>
      <c r="O1336">
        <v>2821.9365553364</v>
      </c>
      <c r="P1336">
        <v>924.62769281028102</v>
      </c>
    </row>
    <row r="1337" spans="1:16" x14ac:dyDescent="0.2">
      <c r="A1337">
        <v>6</v>
      </c>
      <c r="B1337" t="s">
        <v>16</v>
      </c>
      <c r="C1337">
        <v>11</v>
      </c>
      <c r="D1337" t="s">
        <v>17</v>
      </c>
      <c r="E1337">
        <v>2</v>
      </c>
      <c r="F1337" t="s">
        <v>18</v>
      </c>
      <c r="G1337">
        <v>235</v>
      </c>
      <c r="H1337" t="s">
        <v>44</v>
      </c>
      <c r="I1337">
        <v>589</v>
      </c>
      <c r="J1337" t="s">
        <v>39</v>
      </c>
      <c r="K1337">
        <v>1</v>
      </c>
      <c r="L1337" t="s">
        <v>21</v>
      </c>
      <c r="M1337">
        <v>1990</v>
      </c>
      <c r="N1337">
        <v>87.286196222225399</v>
      </c>
      <c r="O1337">
        <v>135.50011597298999</v>
      </c>
      <c r="P1337">
        <v>48.256343475243199</v>
      </c>
    </row>
    <row r="1338" spans="1:16" x14ac:dyDescent="0.2">
      <c r="A1338">
        <v>6</v>
      </c>
      <c r="B1338" t="s">
        <v>16</v>
      </c>
      <c r="C1338">
        <v>11</v>
      </c>
      <c r="D1338" t="s">
        <v>17</v>
      </c>
      <c r="E1338">
        <v>2</v>
      </c>
      <c r="F1338" t="s">
        <v>18</v>
      </c>
      <c r="G1338">
        <v>235</v>
      </c>
      <c r="H1338" t="s">
        <v>44</v>
      </c>
      <c r="I1338">
        <v>589</v>
      </c>
      <c r="J1338" t="s">
        <v>39</v>
      </c>
      <c r="K1338">
        <v>1</v>
      </c>
      <c r="L1338" t="s">
        <v>21</v>
      </c>
      <c r="M1338">
        <v>1991</v>
      </c>
      <c r="N1338">
        <v>81.724684154319505</v>
      </c>
      <c r="O1338">
        <v>126.887005068748</v>
      </c>
      <c r="P1338">
        <v>45.595705701541497</v>
      </c>
    </row>
    <row r="1339" spans="1:16" x14ac:dyDescent="0.2">
      <c r="A1339">
        <v>6</v>
      </c>
      <c r="B1339" t="s">
        <v>16</v>
      </c>
      <c r="C1339">
        <v>11</v>
      </c>
      <c r="D1339" t="s">
        <v>17</v>
      </c>
      <c r="E1339">
        <v>2</v>
      </c>
      <c r="F1339" t="s">
        <v>18</v>
      </c>
      <c r="G1339">
        <v>235</v>
      </c>
      <c r="H1339" t="s">
        <v>44</v>
      </c>
      <c r="I1339">
        <v>589</v>
      </c>
      <c r="J1339" t="s">
        <v>39</v>
      </c>
      <c r="K1339">
        <v>1</v>
      </c>
      <c r="L1339" t="s">
        <v>21</v>
      </c>
      <c r="M1339">
        <v>1992</v>
      </c>
      <c r="N1339">
        <v>95.117135886236198</v>
      </c>
      <c r="O1339">
        <v>147.16269362009601</v>
      </c>
      <c r="P1339">
        <v>53.620224219653501</v>
      </c>
    </row>
    <row r="1340" spans="1:16" x14ac:dyDescent="0.2">
      <c r="A1340">
        <v>6</v>
      </c>
      <c r="B1340" t="s">
        <v>16</v>
      </c>
      <c r="C1340">
        <v>11</v>
      </c>
      <c r="D1340" t="s">
        <v>17</v>
      </c>
      <c r="E1340">
        <v>2</v>
      </c>
      <c r="F1340" t="s">
        <v>18</v>
      </c>
      <c r="G1340">
        <v>235</v>
      </c>
      <c r="H1340" t="s">
        <v>44</v>
      </c>
      <c r="I1340">
        <v>589</v>
      </c>
      <c r="J1340" t="s">
        <v>39</v>
      </c>
      <c r="K1340">
        <v>1</v>
      </c>
      <c r="L1340" t="s">
        <v>21</v>
      </c>
      <c r="M1340">
        <v>1993</v>
      </c>
      <c r="N1340">
        <v>109.802835218721</v>
      </c>
      <c r="O1340">
        <v>169.569962376349</v>
      </c>
      <c r="P1340">
        <v>62.505125082282902</v>
      </c>
    </row>
    <row r="1341" spans="1:16" x14ac:dyDescent="0.2">
      <c r="A1341">
        <v>6</v>
      </c>
      <c r="B1341" t="s">
        <v>16</v>
      </c>
      <c r="C1341">
        <v>11</v>
      </c>
      <c r="D1341" t="s">
        <v>17</v>
      </c>
      <c r="E1341">
        <v>2</v>
      </c>
      <c r="F1341" t="s">
        <v>18</v>
      </c>
      <c r="G1341">
        <v>235</v>
      </c>
      <c r="H1341" t="s">
        <v>44</v>
      </c>
      <c r="I1341">
        <v>589</v>
      </c>
      <c r="J1341" t="s">
        <v>39</v>
      </c>
      <c r="K1341">
        <v>1</v>
      </c>
      <c r="L1341" t="s">
        <v>21</v>
      </c>
      <c r="M1341">
        <v>1994</v>
      </c>
      <c r="N1341">
        <v>124.79945785386499</v>
      </c>
      <c r="O1341">
        <v>192.20553090324799</v>
      </c>
      <c r="P1341">
        <v>71.680404374519995</v>
      </c>
    </row>
    <row r="1342" spans="1:16" x14ac:dyDescent="0.2">
      <c r="A1342">
        <v>6</v>
      </c>
      <c r="B1342" t="s">
        <v>16</v>
      </c>
      <c r="C1342">
        <v>11</v>
      </c>
      <c r="D1342" t="s">
        <v>17</v>
      </c>
      <c r="E1342">
        <v>2</v>
      </c>
      <c r="F1342" t="s">
        <v>18</v>
      </c>
      <c r="G1342">
        <v>235</v>
      </c>
      <c r="H1342" t="s">
        <v>44</v>
      </c>
      <c r="I1342">
        <v>589</v>
      </c>
      <c r="J1342" t="s">
        <v>39</v>
      </c>
      <c r="K1342">
        <v>1</v>
      </c>
      <c r="L1342" t="s">
        <v>21</v>
      </c>
      <c r="M1342">
        <v>1995</v>
      </c>
      <c r="N1342">
        <v>139.147604088066</v>
      </c>
      <c r="O1342">
        <v>213.62201415252599</v>
      </c>
      <c r="P1342">
        <v>80.052079045974196</v>
      </c>
    </row>
    <row r="1343" spans="1:16" x14ac:dyDescent="0.2">
      <c r="A1343">
        <v>6</v>
      </c>
      <c r="B1343" t="s">
        <v>16</v>
      </c>
      <c r="C1343">
        <v>11</v>
      </c>
      <c r="D1343" t="s">
        <v>17</v>
      </c>
      <c r="E1343">
        <v>2</v>
      </c>
      <c r="F1343" t="s">
        <v>18</v>
      </c>
      <c r="G1343">
        <v>235</v>
      </c>
      <c r="H1343" t="s">
        <v>44</v>
      </c>
      <c r="I1343">
        <v>589</v>
      </c>
      <c r="J1343" t="s">
        <v>39</v>
      </c>
      <c r="K1343">
        <v>1</v>
      </c>
      <c r="L1343" t="s">
        <v>21</v>
      </c>
      <c r="M1343">
        <v>1996</v>
      </c>
      <c r="N1343">
        <v>156.819035552343</v>
      </c>
      <c r="O1343">
        <v>238.20439826838299</v>
      </c>
      <c r="P1343">
        <v>90.2955622949043</v>
      </c>
    </row>
    <row r="1344" spans="1:16" x14ac:dyDescent="0.2">
      <c r="A1344">
        <v>6</v>
      </c>
      <c r="B1344" t="s">
        <v>16</v>
      </c>
      <c r="C1344">
        <v>11</v>
      </c>
      <c r="D1344" t="s">
        <v>17</v>
      </c>
      <c r="E1344">
        <v>2</v>
      </c>
      <c r="F1344" t="s">
        <v>18</v>
      </c>
      <c r="G1344">
        <v>235</v>
      </c>
      <c r="H1344" t="s">
        <v>44</v>
      </c>
      <c r="I1344">
        <v>589</v>
      </c>
      <c r="J1344" t="s">
        <v>39</v>
      </c>
      <c r="K1344">
        <v>1</v>
      </c>
      <c r="L1344" t="s">
        <v>21</v>
      </c>
      <c r="M1344">
        <v>1997</v>
      </c>
      <c r="N1344">
        <v>165.88344097650699</v>
      </c>
      <c r="O1344">
        <v>250.59879665723699</v>
      </c>
      <c r="P1344">
        <v>94.989344124485399</v>
      </c>
    </row>
    <row r="1345" spans="1:16" x14ac:dyDescent="0.2">
      <c r="A1345">
        <v>6</v>
      </c>
      <c r="B1345" t="s">
        <v>16</v>
      </c>
      <c r="C1345">
        <v>11</v>
      </c>
      <c r="D1345" t="s">
        <v>17</v>
      </c>
      <c r="E1345">
        <v>2</v>
      </c>
      <c r="F1345" t="s">
        <v>18</v>
      </c>
      <c r="G1345">
        <v>235</v>
      </c>
      <c r="H1345" t="s">
        <v>44</v>
      </c>
      <c r="I1345">
        <v>589</v>
      </c>
      <c r="J1345" t="s">
        <v>39</v>
      </c>
      <c r="K1345">
        <v>1</v>
      </c>
      <c r="L1345" t="s">
        <v>21</v>
      </c>
      <c r="M1345">
        <v>1998</v>
      </c>
      <c r="N1345">
        <v>175.308507149734</v>
      </c>
      <c r="O1345">
        <v>264.64691068891699</v>
      </c>
      <c r="P1345">
        <v>99.160004109931194</v>
      </c>
    </row>
    <row r="1346" spans="1:16" x14ac:dyDescent="0.2">
      <c r="A1346">
        <v>6</v>
      </c>
      <c r="B1346" t="s">
        <v>16</v>
      </c>
      <c r="C1346">
        <v>11</v>
      </c>
      <c r="D1346" t="s">
        <v>17</v>
      </c>
      <c r="E1346">
        <v>2</v>
      </c>
      <c r="F1346" t="s">
        <v>18</v>
      </c>
      <c r="G1346">
        <v>235</v>
      </c>
      <c r="H1346" t="s">
        <v>44</v>
      </c>
      <c r="I1346">
        <v>589</v>
      </c>
      <c r="J1346" t="s">
        <v>39</v>
      </c>
      <c r="K1346">
        <v>1</v>
      </c>
      <c r="L1346" t="s">
        <v>21</v>
      </c>
      <c r="M1346">
        <v>1999</v>
      </c>
      <c r="N1346">
        <v>184.917005939581</v>
      </c>
      <c r="O1346">
        <v>279.45206327625402</v>
      </c>
      <c r="P1346">
        <v>103.19059987666201</v>
      </c>
    </row>
    <row r="1347" spans="1:16" x14ac:dyDescent="0.2">
      <c r="A1347">
        <v>6</v>
      </c>
      <c r="B1347" t="s">
        <v>16</v>
      </c>
      <c r="C1347">
        <v>11</v>
      </c>
      <c r="D1347" t="s">
        <v>17</v>
      </c>
      <c r="E1347">
        <v>2</v>
      </c>
      <c r="F1347" t="s">
        <v>18</v>
      </c>
      <c r="G1347">
        <v>235</v>
      </c>
      <c r="H1347" t="s">
        <v>44</v>
      </c>
      <c r="I1347">
        <v>589</v>
      </c>
      <c r="J1347" t="s">
        <v>39</v>
      </c>
      <c r="K1347">
        <v>1</v>
      </c>
      <c r="L1347" t="s">
        <v>21</v>
      </c>
      <c r="M1347">
        <v>2000</v>
      </c>
      <c r="N1347">
        <v>194.528568703866</v>
      </c>
      <c r="O1347">
        <v>294.98297240006298</v>
      </c>
      <c r="P1347">
        <v>108.600825011328</v>
      </c>
    </row>
    <row r="1348" spans="1:16" x14ac:dyDescent="0.2">
      <c r="A1348">
        <v>6</v>
      </c>
      <c r="B1348" t="s">
        <v>16</v>
      </c>
      <c r="C1348">
        <v>11</v>
      </c>
      <c r="D1348" t="s">
        <v>17</v>
      </c>
      <c r="E1348">
        <v>2</v>
      </c>
      <c r="F1348" t="s">
        <v>18</v>
      </c>
      <c r="G1348">
        <v>235</v>
      </c>
      <c r="H1348" t="s">
        <v>44</v>
      </c>
      <c r="I1348">
        <v>589</v>
      </c>
      <c r="J1348" t="s">
        <v>39</v>
      </c>
      <c r="K1348">
        <v>1</v>
      </c>
      <c r="L1348" t="s">
        <v>21</v>
      </c>
      <c r="M1348">
        <v>2001</v>
      </c>
      <c r="N1348">
        <v>197.349341565385</v>
      </c>
      <c r="O1348">
        <v>295.04988788297999</v>
      </c>
      <c r="P1348">
        <v>110.628773421706</v>
      </c>
    </row>
    <row r="1349" spans="1:16" x14ac:dyDescent="0.2">
      <c r="A1349">
        <v>6</v>
      </c>
      <c r="B1349" t="s">
        <v>16</v>
      </c>
      <c r="C1349">
        <v>11</v>
      </c>
      <c r="D1349" t="s">
        <v>17</v>
      </c>
      <c r="E1349">
        <v>2</v>
      </c>
      <c r="F1349" t="s">
        <v>18</v>
      </c>
      <c r="G1349">
        <v>235</v>
      </c>
      <c r="H1349" t="s">
        <v>44</v>
      </c>
      <c r="I1349">
        <v>589</v>
      </c>
      <c r="J1349" t="s">
        <v>39</v>
      </c>
      <c r="K1349">
        <v>1</v>
      </c>
      <c r="L1349" t="s">
        <v>21</v>
      </c>
      <c r="M1349">
        <v>2002</v>
      </c>
      <c r="N1349">
        <v>205.83240579017399</v>
      </c>
      <c r="O1349">
        <v>307.25404714360701</v>
      </c>
      <c r="P1349">
        <v>116.08990192108899</v>
      </c>
    </row>
    <row r="1350" spans="1:16" x14ac:dyDescent="0.2">
      <c r="A1350">
        <v>6</v>
      </c>
      <c r="B1350" t="s">
        <v>16</v>
      </c>
      <c r="C1350">
        <v>11</v>
      </c>
      <c r="D1350" t="s">
        <v>17</v>
      </c>
      <c r="E1350">
        <v>2</v>
      </c>
      <c r="F1350" t="s">
        <v>18</v>
      </c>
      <c r="G1350">
        <v>235</v>
      </c>
      <c r="H1350" t="s">
        <v>44</v>
      </c>
      <c r="I1350">
        <v>589</v>
      </c>
      <c r="J1350" t="s">
        <v>39</v>
      </c>
      <c r="K1350">
        <v>1</v>
      </c>
      <c r="L1350" t="s">
        <v>21</v>
      </c>
      <c r="M1350">
        <v>2003</v>
      </c>
      <c r="N1350">
        <v>213.109305446268</v>
      </c>
      <c r="O1350">
        <v>318.88118910685699</v>
      </c>
      <c r="P1350">
        <v>120.29800714499</v>
      </c>
    </row>
    <row r="1351" spans="1:16" x14ac:dyDescent="0.2">
      <c r="A1351">
        <v>6</v>
      </c>
      <c r="B1351" t="s">
        <v>16</v>
      </c>
      <c r="C1351">
        <v>11</v>
      </c>
      <c r="D1351" t="s">
        <v>17</v>
      </c>
      <c r="E1351">
        <v>2</v>
      </c>
      <c r="F1351" t="s">
        <v>18</v>
      </c>
      <c r="G1351">
        <v>235</v>
      </c>
      <c r="H1351" t="s">
        <v>44</v>
      </c>
      <c r="I1351">
        <v>589</v>
      </c>
      <c r="J1351" t="s">
        <v>39</v>
      </c>
      <c r="K1351">
        <v>1</v>
      </c>
      <c r="L1351" t="s">
        <v>21</v>
      </c>
      <c r="M1351">
        <v>2004</v>
      </c>
      <c r="N1351">
        <v>218.89635711105001</v>
      </c>
      <c r="O1351">
        <v>328.29061165094902</v>
      </c>
      <c r="P1351">
        <v>123.180266329625</v>
      </c>
    </row>
    <row r="1352" spans="1:16" x14ac:dyDescent="0.2">
      <c r="A1352">
        <v>6</v>
      </c>
      <c r="B1352" t="s">
        <v>16</v>
      </c>
      <c r="C1352">
        <v>11</v>
      </c>
      <c r="D1352" t="s">
        <v>17</v>
      </c>
      <c r="E1352">
        <v>2</v>
      </c>
      <c r="F1352" t="s">
        <v>18</v>
      </c>
      <c r="G1352">
        <v>235</v>
      </c>
      <c r="H1352" t="s">
        <v>44</v>
      </c>
      <c r="I1352">
        <v>589</v>
      </c>
      <c r="J1352" t="s">
        <v>39</v>
      </c>
      <c r="K1352">
        <v>1</v>
      </c>
      <c r="L1352" t="s">
        <v>21</v>
      </c>
      <c r="M1352">
        <v>2005</v>
      </c>
      <c r="N1352">
        <v>223.25472890404899</v>
      </c>
      <c r="O1352">
        <v>336.92902718138998</v>
      </c>
      <c r="P1352">
        <v>126.11251487103399</v>
      </c>
    </row>
    <row r="1353" spans="1:16" x14ac:dyDescent="0.2">
      <c r="A1353">
        <v>6</v>
      </c>
      <c r="B1353" t="s">
        <v>16</v>
      </c>
      <c r="C1353">
        <v>11</v>
      </c>
      <c r="D1353" t="s">
        <v>17</v>
      </c>
      <c r="E1353">
        <v>2</v>
      </c>
      <c r="F1353" t="s">
        <v>18</v>
      </c>
      <c r="G1353">
        <v>235</v>
      </c>
      <c r="H1353" t="s">
        <v>44</v>
      </c>
      <c r="I1353">
        <v>589</v>
      </c>
      <c r="J1353" t="s">
        <v>39</v>
      </c>
      <c r="K1353">
        <v>1</v>
      </c>
      <c r="L1353" t="s">
        <v>21</v>
      </c>
      <c r="M1353">
        <v>2006</v>
      </c>
      <c r="N1353">
        <v>223.00605323888399</v>
      </c>
      <c r="O1353">
        <v>334.58332376866701</v>
      </c>
      <c r="P1353">
        <v>126.934032532052</v>
      </c>
    </row>
    <row r="1354" spans="1:16" x14ac:dyDescent="0.2">
      <c r="A1354">
        <v>6</v>
      </c>
      <c r="B1354" t="s">
        <v>16</v>
      </c>
      <c r="C1354">
        <v>11</v>
      </c>
      <c r="D1354" t="s">
        <v>17</v>
      </c>
      <c r="E1354">
        <v>2</v>
      </c>
      <c r="F1354" t="s">
        <v>18</v>
      </c>
      <c r="G1354">
        <v>235</v>
      </c>
      <c r="H1354" t="s">
        <v>44</v>
      </c>
      <c r="I1354">
        <v>589</v>
      </c>
      <c r="J1354" t="s">
        <v>39</v>
      </c>
      <c r="K1354">
        <v>1</v>
      </c>
      <c r="L1354" t="s">
        <v>21</v>
      </c>
      <c r="M1354">
        <v>2007</v>
      </c>
      <c r="N1354">
        <v>228.617566086849</v>
      </c>
      <c r="O1354">
        <v>340.41414573835601</v>
      </c>
      <c r="P1354">
        <v>130.72403687328901</v>
      </c>
    </row>
    <row r="1355" spans="1:16" x14ac:dyDescent="0.2">
      <c r="A1355">
        <v>6</v>
      </c>
      <c r="B1355" t="s">
        <v>16</v>
      </c>
      <c r="C1355">
        <v>11</v>
      </c>
      <c r="D1355" t="s">
        <v>17</v>
      </c>
      <c r="E1355">
        <v>2</v>
      </c>
      <c r="F1355" t="s">
        <v>18</v>
      </c>
      <c r="G1355">
        <v>235</v>
      </c>
      <c r="H1355" t="s">
        <v>44</v>
      </c>
      <c r="I1355">
        <v>589</v>
      </c>
      <c r="J1355" t="s">
        <v>39</v>
      </c>
      <c r="K1355">
        <v>1</v>
      </c>
      <c r="L1355" t="s">
        <v>21</v>
      </c>
      <c r="M1355">
        <v>2008</v>
      </c>
      <c r="N1355">
        <v>233.41239556400501</v>
      </c>
      <c r="O1355">
        <v>345.71350806265502</v>
      </c>
      <c r="P1355">
        <v>133.66174072211399</v>
      </c>
    </row>
    <row r="1356" spans="1:16" x14ac:dyDescent="0.2">
      <c r="A1356">
        <v>6</v>
      </c>
      <c r="B1356" t="s">
        <v>16</v>
      </c>
      <c r="C1356">
        <v>11</v>
      </c>
      <c r="D1356" t="s">
        <v>17</v>
      </c>
      <c r="E1356">
        <v>2</v>
      </c>
      <c r="F1356" t="s">
        <v>18</v>
      </c>
      <c r="G1356">
        <v>235</v>
      </c>
      <c r="H1356" t="s">
        <v>44</v>
      </c>
      <c r="I1356">
        <v>589</v>
      </c>
      <c r="J1356" t="s">
        <v>39</v>
      </c>
      <c r="K1356">
        <v>1</v>
      </c>
      <c r="L1356" t="s">
        <v>21</v>
      </c>
      <c r="M1356">
        <v>2009</v>
      </c>
      <c r="N1356">
        <v>236.534677214136</v>
      </c>
      <c r="O1356">
        <v>351.63631199739001</v>
      </c>
      <c r="P1356">
        <v>135.137859947365</v>
      </c>
    </row>
    <row r="1357" spans="1:16" x14ac:dyDescent="0.2">
      <c r="A1357">
        <v>6</v>
      </c>
      <c r="B1357" t="s">
        <v>16</v>
      </c>
      <c r="C1357">
        <v>11</v>
      </c>
      <c r="D1357" t="s">
        <v>17</v>
      </c>
      <c r="E1357">
        <v>2</v>
      </c>
      <c r="F1357" t="s">
        <v>18</v>
      </c>
      <c r="G1357">
        <v>235</v>
      </c>
      <c r="H1357" t="s">
        <v>44</v>
      </c>
      <c r="I1357">
        <v>589</v>
      </c>
      <c r="J1357" t="s">
        <v>39</v>
      </c>
      <c r="K1357">
        <v>1</v>
      </c>
      <c r="L1357" t="s">
        <v>21</v>
      </c>
      <c r="M1357">
        <v>2010</v>
      </c>
      <c r="N1357">
        <v>237.40749243362001</v>
      </c>
      <c r="O1357">
        <v>355.32472103364699</v>
      </c>
      <c r="P1357">
        <v>135.52448936087299</v>
      </c>
    </row>
    <row r="1358" spans="1:16" x14ac:dyDescent="0.2">
      <c r="A1358">
        <v>6</v>
      </c>
      <c r="B1358" t="s">
        <v>16</v>
      </c>
      <c r="C1358">
        <v>11</v>
      </c>
      <c r="D1358" t="s">
        <v>17</v>
      </c>
      <c r="E1358">
        <v>2</v>
      </c>
      <c r="F1358" t="s">
        <v>18</v>
      </c>
      <c r="G1358">
        <v>235</v>
      </c>
      <c r="H1358" t="s">
        <v>44</v>
      </c>
      <c r="I1358">
        <v>589</v>
      </c>
      <c r="J1358" t="s">
        <v>39</v>
      </c>
      <c r="K1358">
        <v>1</v>
      </c>
      <c r="L1358" t="s">
        <v>21</v>
      </c>
      <c r="M1358">
        <v>2011</v>
      </c>
      <c r="N1358">
        <v>236.03728068180101</v>
      </c>
      <c r="O1358">
        <v>353.74613642701303</v>
      </c>
      <c r="P1358">
        <v>135.409391039545</v>
      </c>
    </row>
    <row r="1359" spans="1:16" x14ac:dyDescent="0.2">
      <c r="A1359">
        <v>6</v>
      </c>
      <c r="B1359" t="s">
        <v>16</v>
      </c>
      <c r="C1359">
        <v>11</v>
      </c>
      <c r="D1359" t="s">
        <v>17</v>
      </c>
      <c r="E1359">
        <v>2</v>
      </c>
      <c r="F1359" t="s">
        <v>18</v>
      </c>
      <c r="G1359">
        <v>235</v>
      </c>
      <c r="H1359" t="s">
        <v>44</v>
      </c>
      <c r="I1359">
        <v>589</v>
      </c>
      <c r="J1359" t="s">
        <v>39</v>
      </c>
      <c r="K1359">
        <v>1</v>
      </c>
      <c r="L1359" t="s">
        <v>21</v>
      </c>
      <c r="M1359">
        <v>2012</v>
      </c>
      <c r="N1359">
        <v>238.29560951877301</v>
      </c>
      <c r="O1359">
        <v>357.10002706777999</v>
      </c>
      <c r="P1359">
        <v>137.40536307556599</v>
      </c>
    </row>
    <row r="1360" spans="1:16" x14ac:dyDescent="0.2">
      <c r="A1360">
        <v>6</v>
      </c>
      <c r="B1360" t="s">
        <v>16</v>
      </c>
      <c r="C1360">
        <v>11</v>
      </c>
      <c r="D1360" t="s">
        <v>17</v>
      </c>
      <c r="E1360">
        <v>2</v>
      </c>
      <c r="F1360" t="s">
        <v>18</v>
      </c>
      <c r="G1360">
        <v>235</v>
      </c>
      <c r="H1360" t="s">
        <v>44</v>
      </c>
      <c r="I1360">
        <v>589</v>
      </c>
      <c r="J1360" t="s">
        <v>39</v>
      </c>
      <c r="K1360">
        <v>1</v>
      </c>
      <c r="L1360" t="s">
        <v>21</v>
      </c>
      <c r="M1360">
        <v>2013</v>
      </c>
      <c r="N1360">
        <v>240.609884000959</v>
      </c>
      <c r="O1360">
        <v>362.48574912178299</v>
      </c>
      <c r="P1360">
        <v>139.71620761491801</v>
      </c>
    </row>
    <row r="1361" spans="1:16" x14ac:dyDescent="0.2">
      <c r="A1361">
        <v>6</v>
      </c>
      <c r="B1361" t="s">
        <v>16</v>
      </c>
      <c r="C1361">
        <v>11</v>
      </c>
      <c r="D1361" t="s">
        <v>17</v>
      </c>
      <c r="E1361">
        <v>2</v>
      </c>
      <c r="F1361" t="s">
        <v>18</v>
      </c>
      <c r="G1361">
        <v>235</v>
      </c>
      <c r="H1361" t="s">
        <v>44</v>
      </c>
      <c r="I1361">
        <v>589</v>
      </c>
      <c r="J1361" t="s">
        <v>39</v>
      </c>
      <c r="K1361">
        <v>1</v>
      </c>
      <c r="L1361" t="s">
        <v>21</v>
      </c>
      <c r="M1361">
        <v>2014</v>
      </c>
      <c r="N1361">
        <v>242.997735483296</v>
      </c>
      <c r="O1361">
        <v>371.79940415011401</v>
      </c>
      <c r="P1361">
        <v>141.530292021533</v>
      </c>
    </row>
    <row r="1362" spans="1:16" x14ac:dyDescent="0.2">
      <c r="A1362">
        <v>6</v>
      </c>
      <c r="B1362" t="s">
        <v>16</v>
      </c>
      <c r="C1362">
        <v>11</v>
      </c>
      <c r="D1362" t="s">
        <v>17</v>
      </c>
      <c r="E1362">
        <v>2</v>
      </c>
      <c r="F1362" t="s">
        <v>18</v>
      </c>
      <c r="G1362">
        <v>235</v>
      </c>
      <c r="H1362" t="s">
        <v>44</v>
      </c>
      <c r="I1362">
        <v>589</v>
      </c>
      <c r="J1362" t="s">
        <v>39</v>
      </c>
      <c r="K1362">
        <v>1</v>
      </c>
      <c r="L1362" t="s">
        <v>21</v>
      </c>
      <c r="M1362">
        <v>2015</v>
      </c>
      <c r="N1362">
        <v>245.61638776083299</v>
      </c>
      <c r="O1362">
        <v>377.24635936183398</v>
      </c>
      <c r="P1362">
        <v>142.75865980302601</v>
      </c>
    </row>
    <row r="1363" spans="1:16" x14ac:dyDescent="0.2">
      <c r="A1363">
        <v>6</v>
      </c>
      <c r="B1363" t="s">
        <v>16</v>
      </c>
      <c r="C1363">
        <v>11</v>
      </c>
      <c r="D1363" t="s">
        <v>17</v>
      </c>
      <c r="E1363">
        <v>2</v>
      </c>
      <c r="F1363" t="s">
        <v>18</v>
      </c>
      <c r="G1363">
        <v>235</v>
      </c>
      <c r="H1363" t="s">
        <v>44</v>
      </c>
      <c r="I1363">
        <v>589</v>
      </c>
      <c r="J1363" t="s">
        <v>39</v>
      </c>
      <c r="K1363">
        <v>1</v>
      </c>
      <c r="L1363" t="s">
        <v>21</v>
      </c>
      <c r="M1363">
        <v>2016</v>
      </c>
      <c r="N1363">
        <v>248.187314289086</v>
      </c>
      <c r="O1363">
        <v>383.52319935621199</v>
      </c>
      <c r="P1363">
        <v>144.383331459651</v>
      </c>
    </row>
    <row r="1364" spans="1:16" x14ac:dyDescent="0.2">
      <c r="A1364">
        <v>6</v>
      </c>
      <c r="B1364" t="s">
        <v>16</v>
      </c>
      <c r="C1364">
        <v>11</v>
      </c>
      <c r="D1364" t="s">
        <v>17</v>
      </c>
      <c r="E1364">
        <v>2</v>
      </c>
      <c r="F1364" t="s">
        <v>18</v>
      </c>
      <c r="G1364">
        <v>235</v>
      </c>
      <c r="H1364" t="s">
        <v>44</v>
      </c>
      <c r="I1364">
        <v>589</v>
      </c>
      <c r="J1364" t="s">
        <v>39</v>
      </c>
      <c r="K1364">
        <v>1</v>
      </c>
      <c r="L1364" t="s">
        <v>21</v>
      </c>
      <c r="M1364">
        <v>2017</v>
      </c>
      <c r="N1364">
        <v>255.55006537468901</v>
      </c>
      <c r="O1364">
        <v>393.60014197394901</v>
      </c>
      <c r="P1364">
        <v>148.826865246392</v>
      </c>
    </row>
    <row r="1365" spans="1:16" x14ac:dyDescent="0.2">
      <c r="A1365">
        <v>6</v>
      </c>
      <c r="B1365" t="s">
        <v>16</v>
      </c>
      <c r="C1365">
        <v>11</v>
      </c>
      <c r="D1365" t="s">
        <v>17</v>
      </c>
      <c r="E1365">
        <v>2</v>
      </c>
      <c r="F1365" t="s">
        <v>18</v>
      </c>
      <c r="G1365">
        <v>235</v>
      </c>
      <c r="H1365" t="s">
        <v>44</v>
      </c>
      <c r="I1365">
        <v>589</v>
      </c>
      <c r="J1365" t="s">
        <v>39</v>
      </c>
      <c r="K1365">
        <v>1</v>
      </c>
      <c r="L1365" t="s">
        <v>21</v>
      </c>
      <c r="M1365">
        <v>2018</v>
      </c>
      <c r="N1365">
        <v>263.03994941645698</v>
      </c>
      <c r="O1365">
        <v>402.72633886892402</v>
      </c>
      <c r="P1365">
        <v>153.69310700532799</v>
      </c>
    </row>
    <row r="1366" spans="1:16" x14ac:dyDescent="0.2">
      <c r="A1366">
        <v>6</v>
      </c>
      <c r="B1366" t="s">
        <v>16</v>
      </c>
      <c r="C1366">
        <v>11</v>
      </c>
      <c r="D1366" t="s">
        <v>17</v>
      </c>
      <c r="E1366">
        <v>2</v>
      </c>
      <c r="F1366" t="s">
        <v>18</v>
      </c>
      <c r="G1366">
        <v>235</v>
      </c>
      <c r="H1366" t="s">
        <v>44</v>
      </c>
      <c r="I1366">
        <v>589</v>
      </c>
      <c r="J1366" t="s">
        <v>39</v>
      </c>
      <c r="K1366">
        <v>1</v>
      </c>
      <c r="L1366" t="s">
        <v>21</v>
      </c>
      <c r="M1366">
        <v>2019</v>
      </c>
      <c r="N1366">
        <v>269.72173399028998</v>
      </c>
      <c r="O1366">
        <v>410.03036177501502</v>
      </c>
      <c r="P1366">
        <v>156.953528864785</v>
      </c>
    </row>
    <row r="1367" spans="1:16" x14ac:dyDescent="0.2">
      <c r="A1367">
        <v>6</v>
      </c>
      <c r="B1367" t="s">
        <v>16</v>
      </c>
      <c r="C1367">
        <v>11</v>
      </c>
      <c r="D1367" t="s">
        <v>17</v>
      </c>
      <c r="E1367">
        <v>2</v>
      </c>
      <c r="F1367" t="s">
        <v>18</v>
      </c>
      <c r="G1367">
        <v>235</v>
      </c>
      <c r="H1367" t="s">
        <v>44</v>
      </c>
      <c r="I1367">
        <v>589</v>
      </c>
      <c r="J1367" t="s">
        <v>39</v>
      </c>
      <c r="K1367">
        <v>1</v>
      </c>
      <c r="L1367" t="s">
        <v>21</v>
      </c>
      <c r="M1367">
        <v>2020</v>
      </c>
      <c r="N1367">
        <v>267.882317374732</v>
      </c>
      <c r="O1367">
        <v>398.431552670928</v>
      </c>
      <c r="P1367">
        <v>152.46838482280501</v>
      </c>
    </row>
    <row r="1368" spans="1:16" x14ac:dyDescent="0.2">
      <c r="A1368">
        <v>6</v>
      </c>
      <c r="B1368" t="s">
        <v>16</v>
      </c>
      <c r="C1368">
        <v>11</v>
      </c>
      <c r="D1368" t="s">
        <v>17</v>
      </c>
      <c r="E1368">
        <v>2</v>
      </c>
      <c r="F1368" t="s">
        <v>18</v>
      </c>
      <c r="G1368">
        <v>235</v>
      </c>
      <c r="H1368" t="s">
        <v>44</v>
      </c>
      <c r="I1368">
        <v>589</v>
      </c>
      <c r="J1368" t="s">
        <v>39</v>
      </c>
      <c r="K1368">
        <v>1</v>
      </c>
      <c r="L1368" t="s">
        <v>21</v>
      </c>
      <c r="M1368">
        <v>2021</v>
      </c>
      <c r="N1368">
        <v>262.058216674959</v>
      </c>
      <c r="O1368">
        <v>394.819811412467</v>
      </c>
      <c r="P1368">
        <v>152.29821457290601</v>
      </c>
    </row>
    <row r="1369" spans="1:16" x14ac:dyDescent="0.2">
      <c r="A1369">
        <v>6</v>
      </c>
      <c r="B1369" t="s">
        <v>16</v>
      </c>
      <c r="C1369">
        <v>11</v>
      </c>
      <c r="D1369" t="s">
        <v>17</v>
      </c>
      <c r="E1369">
        <v>2</v>
      </c>
      <c r="F1369" t="s">
        <v>18</v>
      </c>
      <c r="G1369">
        <v>6</v>
      </c>
      <c r="H1369" t="s">
        <v>22</v>
      </c>
      <c r="I1369">
        <v>589</v>
      </c>
      <c r="J1369" t="s">
        <v>39</v>
      </c>
      <c r="K1369">
        <v>1</v>
      </c>
      <c r="L1369" t="s">
        <v>21</v>
      </c>
      <c r="M1369">
        <v>2013</v>
      </c>
      <c r="N1369">
        <v>1837.753151416</v>
      </c>
      <c r="O1369">
        <v>2827.8127357011099</v>
      </c>
      <c r="P1369">
        <v>922.47646226583402</v>
      </c>
    </row>
    <row r="1370" spans="1:16" x14ac:dyDescent="0.2">
      <c r="A1370">
        <v>6</v>
      </c>
      <c r="B1370" t="s">
        <v>16</v>
      </c>
      <c r="C1370">
        <v>11</v>
      </c>
      <c r="D1370" t="s">
        <v>17</v>
      </c>
      <c r="E1370">
        <v>2</v>
      </c>
      <c r="F1370" t="s">
        <v>18</v>
      </c>
      <c r="G1370">
        <v>6</v>
      </c>
      <c r="H1370" t="s">
        <v>22</v>
      </c>
      <c r="I1370">
        <v>589</v>
      </c>
      <c r="J1370" t="s">
        <v>39</v>
      </c>
      <c r="K1370">
        <v>1</v>
      </c>
      <c r="L1370" t="s">
        <v>21</v>
      </c>
      <c r="M1370">
        <v>2014</v>
      </c>
      <c r="N1370">
        <v>1839.9664041640899</v>
      </c>
      <c r="O1370">
        <v>2841.0965430934998</v>
      </c>
      <c r="P1370">
        <v>914.42587515693197</v>
      </c>
    </row>
    <row r="1371" spans="1:16" x14ac:dyDescent="0.2">
      <c r="A1371">
        <v>6</v>
      </c>
      <c r="B1371" t="s">
        <v>16</v>
      </c>
      <c r="C1371">
        <v>11</v>
      </c>
      <c r="D1371" t="s">
        <v>17</v>
      </c>
      <c r="E1371">
        <v>2</v>
      </c>
      <c r="F1371" t="s">
        <v>18</v>
      </c>
      <c r="G1371">
        <v>6</v>
      </c>
      <c r="H1371" t="s">
        <v>22</v>
      </c>
      <c r="I1371">
        <v>589</v>
      </c>
      <c r="J1371" t="s">
        <v>39</v>
      </c>
      <c r="K1371">
        <v>1</v>
      </c>
      <c r="L1371" t="s">
        <v>21</v>
      </c>
      <c r="M1371">
        <v>2015</v>
      </c>
      <c r="N1371">
        <v>1845.45387654044</v>
      </c>
      <c r="O1371">
        <v>2843.3910719120299</v>
      </c>
      <c r="P1371">
        <v>906.85681479911295</v>
      </c>
    </row>
    <row r="1372" spans="1:16" x14ac:dyDescent="0.2">
      <c r="A1372">
        <v>6</v>
      </c>
      <c r="B1372" t="s">
        <v>16</v>
      </c>
      <c r="C1372">
        <v>11</v>
      </c>
      <c r="D1372" t="s">
        <v>17</v>
      </c>
      <c r="E1372">
        <v>2</v>
      </c>
      <c r="F1372" t="s">
        <v>18</v>
      </c>
      <c r="G1372">
        <v>6</v>
      </c>
      <c r="H1372" t="s">
        <v>22</v>
      </c>
      <c r="I1372">
        <v>589</v>
      </c>
      <c r="J1372" t="s">
        <v>39</v>
      </c>
      <c r="K1372">
        <v>1</v>
      </c>
      <c r="L1372" t="s">
        <v>21</v>
      </c>
      <c r="M1372">
        <v>2016</v>
      </c>
      <c r="N1372">
        <v>1870.3625089104301</v>
      </c>
      <c r="O1372">
        <v>2912.0244077594598</v>
      </c>
      <c r="P1372">
        <v>958.34237087741701</v>
      </c>
    </row>
    <row r="1373" spans="1:16" x14ac:dyDescent="0.2">
      <c r="A1373">
        <v>6</v>
      </c>
      <c r="B1373" t="s">
        <v>16</v>
      </c>
      <c r="C1373">
        <v>11</v>
      </c>
      <c r="D1373" t="s">
        <v>17</v>
      </c>
      <c r="E1373">
        <v>2</v>
      </c>
      <c r="F1373" t="s">
        <v>18</v>
      </c>
      <c r="G1373">
        <v>6</v>
      </c>
      <c r="H1373" t="s">
        <v>22</v>
      </c>
      <c r="I1373">
        <v>589</v>
      </c>
      <c r="J1373" t="s">
        <v>39</v>
      </c>
      <c r="K1373">
        <v>1</v>
      </c>
      <c r="L1373" t="s">
        <v>21</v>
      </c>
      <c r="M1373">
        <v>2017</v>
      </c>
      <c r="N1373">
        <v>1916.5626169264699</v>
      </c>
      <c r="O1373">
        <v>2964.5353404020598</v>
      </c>
      <c r="P1373">
        <v>1000.54292040771</v>
      </c>
    </row>
    <row r="1374" spans="1:16" x14ac:dyDescent="0.2">
      <c r="A1374">
        <v>6</v>
      </c>
      <c r="B1374" t="s">
        <v>16</v>
      </c>
      <c r="C1374">
        <v>11</v>
      </c>
      <c r="D1374" t="s">
        <v>17</v>
      </c>
      <c r="E1374">
        <v>2</v>
      </c>
      <c r="F1374" t="s">
        <v>18</v>
      </c>
      <c r="G1374">
        <v>6</v>
      </c>
      <c r="H1374" t="s">
        <v>22</v>
      </c>
      <c r="I1374">
        <v>589</v>
      </c>
      <c r="J1374" t="s">
        <v>39</v>
      </c>
      <c r="K1374">
        <v>1</v>
      </c>
      <c r="L1374" t="s">
        <v>21</v>
      </c>
      <c r="M1374">
        <v>2018</v>
      </c>
      <c r="N1374">
        <v>1965.3924303876399</v>
      </c>
      <c r="O1374">
        <v>3026.6272309933202</v>
      </c>
      <c r="P1374">
        <v>1021.97323846209</v>
      </c>
    </row>
    <row r="1375" spans="1:16" x14ac:dyDescent="0.2">
      <c r="A1375">
        <v>6</v>
      </c>
      <c r="B1375" t="s">
        <v>16</v>
      </c>
      <c r="C1375">
        <v>11</v>
      </c>
      <c r="D1375" t="s">
        <v>17</v>
      </c>
      <c r="E1375">
        <v>2</v>
      </c>
      <c r="F1375" t="s">
        <v>18</v>
      </c>
      <c r="G1375">
        <v>6</v>
      </c>
      <c r="H1375" t="s">
        <v>22</v>
      </c>
      <c r="I1375">
        <v>589</v>
      </c>
      <c r="J1375" t="s">
        <v>39</v>
      </c>
      <c r="K1375">
        <v>1</v>
      </c>
      <c r="L1375" t="s">
        <v>21</v>
      </c>
      <c r="M1375">
        <v>2019</v>
      </c>
      <c r="N1375">
        <v>1998.51305651952</v>
      </c>
      <c r="O1375">
        <v>3077.29232121223</v>
      </c>
      <c r="P1375">
        <v>1019.66771846755</v>
      </c>
    </row>
    <row r="1376" spans="1:16" x14ac:dyDescent="0.2">
      <c r="A1376">
        <v>6</v>
      </c>
      <c r="B1376" t="s">
        <v>16</v>
      </c>
      <c r="C1376">
        <v>11</v>
      </c>
      <c r="D1376" t="s">
        <v>17</v>
      </c>
      <c r="E1376">
        <v>2</v>
      </c>
      <c r="F1376" t="s">
        <v>18</v>
      </c>
      <c r="G1376">
        <v>6</v>
      </c>
      <c r="H1376" t="s">
        <v>22</v>
      </c>
      <c r="I1376">
        <v>589</v>
      </c>
      <c r="J1376" t="s">
        <v>39</v>
      </c>
      <c r="K1376">
        <v>1</v>
      </c>
      <c r="L1376" t="s">
        <v>21</v>
      </c>
      <c r="M1376">
        <v>2020</v>
      </c>
      <c r="N1376">
        <v>2023.94731309707</v>
      </c>
      <c r="O1376">
        <v>3135.3692495199298</v>
      </c>
      <c r="P1376">
        <v>1054.88571008392</v>
      </c>
    </row>
    <row r="1377" spans="1:16" x14ac:dyDescent="0.2">
      <c r="A1377">
        <v>6</v>
      </c>
      <c r="B1377" t="s">
        <v>16</v>
      </c>
      <c r="C1377">
        <v>11</v>
      </c>
      <c r="D1377" t="s">
        <v>17</v>
      </c>
      <c r="E1377">
        <v>2</v>
      </c>
      <c r="F1377" t="s">
        <v>18</v>
      </c>
      <c r="G1377">
        <v>6</v>
      </c>
      <c r="H1377" t="s">
        <v>22</v>
      </c>
      <c r="I1377">
        <v>589</v>
      </c>
      <c r="J1377" t="s">
        <v>39</v>
      </c>
      <c r="K1377">
        <v>1</v>
      </c>
      <c r="L1377" t="s">
        <v>21</v>
      </c>
      <c r="M1377">
        <v>2021</v>
      </c>
      <c r="N1377">
        <v>2030.5270874160699</v>
      </c>
      <c r="O1377">
        <v>3075.8233370878902</v>
      </c>
      <c r="P1377">
        <v>1083.6644602435299</v>
      </c>
    </row>
    <row r="1378" spans="1:16" x14ac:dyDescent="0.2">
      <c r="A1378">
        <v>6</v>
      </c>
      <c r="B1378" t="s">
        <v>16</v>
      </c>
      <c r="C1378">
        <v>11</v>
      </c>
      <c r="D1378" t="s">
        <v>17</v>
      </c>
      <c r="E1378">
        <v>2</v>
      </c>
      <c r="F1378" t="s">
        <v>18</v>
      </c>
      <c r="G1378">
        <v>7</v>
      </c>
      <c r="H1378" t="s">
        <v>23</v>
      </c>
      <c r="I1378">
        <v>589</v>
      </c>
      <c r="J1378" t="s">
        <v>39</v>
      </c>
      <c r="K1378">
        <v>1</v>
      </c>
      <c r="L1378" t="s">
        <v>21</v>
      </c>
      <c r="M1378">
        <v>1990</v>
      </c>
      <c r="N1378">
        <v>1840.88339339712</v>
      </c>
      <c r="O1378">
        <v>3059.6424939138401</v>
      </c>
      <c r="P1378">
        <v>899.63146174453902</v>
      </c>
    </row>
    <row r="1379" spans="1:16" x14ac:dyDescent="0.2">
      <c r="A1379">
        <v>6</v>
      </c>
      <c r="B1379" t="s">
        <v>16</v>
      </c>
      <c r="C1379">
        <v>11</v>
      </c>
      <c r="D1379" t="s">
        <v>17</v>
      </c>
      <c r="E1379">
        <v>2</v>
      </c>
      <c r="F1379" t="s">
        <v>18</v>
      </c>
      <c r="G1379">
        <v>7</v>
      </c>
      <c r="H1379" t="s">
        <v>23</v>
      </c>
      <c r="I1379">
        <v>589</v>
      </c>
      <c r="J1379" t="s">
        <v>39</v>
      </c>
      <c r="K1379">
        <v>1</v>
      </c>
      <c r="L1379" t="s">
        <v>21</v>
      </c>
      <c r="M1379">
        <v>1991</v>
      </c>
      <c r="N1379">
        <v>1900.24051551257</v>
      </c>
      <c r="O1379">
        <v>3146.4342183814101</v>
      </c>
      <c r="P1379">
        <v>934.933762969182</v>
      </c>
    </row>
    <row r="1380" spans="1:16" x14ac:dyDescent="0.2">
      <c r="A1380">
        <v>6</v>
      </c>
      <c r="B1380" t="s">
        <v>16</v>
      </c>
      <c r="C1380">
        <v>11</v>
      </c>
      <c r="D1380" t="s">
        <v>17</v>
      </c>
      <c r="E1380">
        <v>2</v>
      </c>
      <c r="F1380" t="s">
        <v>18</v>
      </c>
      <c r="G1380">
        <v>7</v>
      </c>
      <c r="H1380" t="s">
        <v>23</v>
      </c>
      <c r="I1380">
        <v>589</v>
      </c>
      <c r="J1380" t="s">
        <v>39</v>
      </c>
      <c r="K1380">
        <v>1</v>
      </c>
      <c r="L1380" t="s">
        <v>21</v>
      </c>
      <c r="M1380">
        <v>1992</v>
      </c>
      <c r="N1380">
        <v>1949.9190721029199</v>
      </c>
      <c r="O1380">
        <v>3240.52511073604</v>
      </c>
      <c r="P1380">
        <v>953.806858255875</v>
      </c>
    </row>
    <row r="1381" spans="1:16" x14ac:dyDescent="0.2">
      <c r="A1381">
        <v>6</v>
      </c>
      <c r="B1381" t="s">
        <v>16</v>
      </c>
      <c r="C1381">
        <v>11</v>
      </c>
      <c r="D1381" t="s">
        <v>17</v>
      </c>
      <c r="E1381">
        <v>2</v>
      </c>
      <c r="F1381" t="s">
        <v>18</v>
      </c>
      <c r="G1381">
        <v>7</v>
      </c>
      <c r="H1381" t="s">
        <v>23</v>
      </c>
      <c r="I1381">
        <v>589</v>
      </c>
      <c r="J1381" t="s">
        <v>39</v>
      </c>
      <c r="K1381">
        <v>1</v>
      </c>
      <c r="L1381" t="s">
        <v>21</v>
      </c>
      <c r="M1381">
        <v>1993</v>
      </c>
      <c r="N1381">
        <v>1987.5376705400599</v>
      </c>
      <c r="O1381">
        <v>3308.28328675392</v>
      </c>
      <c r="P1381">
        <v>956.63783930960994</v>
      </c>
    </row>
    <row r="1382" spans="1:16" x14ac:dyDescent="0.2">
      <c r="A1382">
        <v>6</v>
      </c>
      <c r="B1382" t="s">
        <v>16</v>
      </c>
      <c r="C1382">
        <v>11</v>
      </c>
      <c r="D1382" t="s">
        <v>17</v>
      </c>
      <c r="E1382">
        <v>2</v>
      </c>
      <c r="F1382" t="s">
        <v>18</v>
      </c>
      <c r="G1382">
        <v>7</v>
      </c>
      <c r="H1382" t="s">
        <v>23</v>
      </c>
      <c r="I1382">
        <v>589</v>
      </c>
      <c r="J1382" t="s">
        <v>39</v>
      </c>
      <c r="K1382">
        <v>1</v>
      </c>
      <c r="L1382" t="s">
        <v>21</v>
      </c>
      <c r="M1382">
        <v>1994</v>
      </c>
      <c r="N1382">
        <v>2010.6609118598601</v>
      </c>
      <c r="O1382">
        <v>3333.1507069648101</v>
      </c>
      <c r="P1382">
        <v>954.34991716103696</v>
      </c>
    </row>
    <row r="1383" spans="1:16" x14ac:dyDescent="0.2">
      <c r="A1383">
        <v>6</v>
      </c>
      <c r="B1383" t="s">
        <v>16</v>
      </c>
      <c r="C1383">
        <v>11</v>
      </c>
      <c r="D1383" t="s">
        <v>17</v>
      </c>
      <c r="E1383">
        <v>2</v>
      </c>
      <c r="F1383" t="s">
        <v>18</v>
      </c>
      <c r="G1383">
        <v>7</v>
      </c>
      <c r="H1383" t="s">
        <v>23</v>
      </c>
      <c r="I1383">
        <v>589</v>
      </c>
      <c r="J1383" t="s">
        <v>39</v>
      </c>
      <c r="K1383">
        <v>1</v>
      </c>
      <c r="L1383" t="s">
        <v>21</v>
      </c>
      <c r="M1383">
        <v>1995</v>
      </c>
      <c r="N1383">
        <v>2018.45098879802</v>
      </c>
      <c r="O1383">
        <v>3350.79875610728</v>
      </c>
      <c r="P1383">
        <v>930.75313170616505</v>
      </c>
    </row>
    <row r="1384" spans="1:16" x14ac:dyDescent="0.2">
      <c r="A1384">
        <v>6</v>
      </c>
      <c r="B1384" t="s">
        <v>16</v>
      </c>
      <c r="C1384">
        <v>11</v>
      </c>
      <c r="D1384" t="s">
        <v>17</v>
      </c>
      <c r="E1384">
        <v>2</v>
      </c>
      <c r="F1384" t="s">
        <v>18</v>
      </c>
      <c r="G1384">
        <v>7</v>
      </c>
      <c r="H1384" t="s">
        <v>23</v>
      </c>
      <c r="I1384">
        <v>589</v>
      </c>
      <c r="J1384" t="s">
        <v>39</v>
      </c>
      <c r="K1384">
        <v>1</v>
      </c>
      <c r="L1384" t="s">
        <v>21</v>
      </c>
      <c r="M1384">
        <v>1996</v>
      </c>
      <c r="N1384">
        <v>2018.93454517289</v>
      </c>
      <c r="O1384">
        <v>3335.5490522731002</v>
      </c>
      <c r="P1384">
        <v>945.82081654828801</v>
      </c>
    </row>
    <row r="1385" spans="1:16" x14ac:dyDescent="0.2">
      <c r="A1385">
        <v>6</v>
      </c>
      <c r="B1385" t="s">
        <v>16</v>
      </c>
      <c r="C1385">
        <v>11</v>
      </c>
      <c r="D1385" t="s">
        <v>17</v>
      </c>
      <c r="E1385">
        <v>2</v>
      </c>
      <c r="F1385" t="s">
        <v>18</v>
      </c>
      <c r="G1385">
        <v>7</v>
      </c>
      <c r="H1385" t="s">
        <v>23</v>
      </c>
      <c r="I1385">
        <v>589</v>
      </c>
      <c r="J1385" t="s">
        <v>39</v>
      </c>
      <c r="K1385">
        <v>1</v>
      </c>
      <c r="L1385" t="s">
        <v>21</v>
      </c>
      <c r="M1385">
        <v>1997</v>
      </c>
      <c r="N1385">
        <v>2020.1098369537899</v>
      </c>
      <c r="O1385">
        <v>3314.03781293559</v>
      </c>
      <c r="P1385">
        <v>957.16312849820099</v>
      </c>
    </row>
    <row r="1386" spans="1:16" x14ac:dyDescent="0.2">
      <c r="A1386">
        <v>6</v>
      </c>
      <c r="B1386" t="s">
        <v>16</v>
      </c>
      <c r="C1386">
        <v>11</v>
      </c>
      <c r="D1386" t="s">
        <v>17</v>
      </c>
      <c r="E1386">
        <v>2</v>
      </c>
      <c r="F1386" t="s">
        <v>18</v>
      </c>
      <c r="G1386">
        <v>7</v>
      </c>
      <c r="H1386" t="s">
        <v>23</v>
      </c>
      <c r="I1386">
        <v>589</v>
      </c>
      <c r="J1386" t="s">
        <v>39</v>
      </c>
      <c r="K1386">
        <v>1</v>
      </c>
      <c r="L1386" t="s">
        <v>21</v>
      </c>
      <c r="M1386">
        <v>1998</v>
      </c>
      <c r="N1386">
        <v>2021.9560277491601</v>
      </c>
      <c r="O1386">
        <v>3293.9276723328198</v>
      </c>
      <c r="P1386">
        <v>956.99626899606994</v>
      </c>
    </row>
    <row r="1387" spans="1:16" x14ac:dyDescent="0.2">
      <c r="A1387">
        <v>6</v>
      </c>
      <c r="B1387" t="s">
        <v>16</v>
      </c>
      <c r="C1387">
        <v>11</v>
      </c>
      <c r="D1387" t="s">
        <v>17</v>
      </c>
      <c r="E1387">
        <v>2</v>
      </c>
      <c r="F1387" t="s">
        <v>18</v>
      </c>
      <c r="G1387">
        <v>7</v>
      </c>
      <c r="H1387" t="s">
        <v>23</v>
      </c>
      <c r="I1387">
        <v>589</v>
      </c>
      <c r="J1387" t="s">
        <v>39</v>
      </c>
      <c r="K1387">
        <v>1</v>
      </c>
      <c r="L1387" t="s">
        <v>21</v>
      </c>
      <c r="M1387">
        <v>1999</v>
      </c>
      <c r="N1387">
        <v>2024.50508756924</v>
      </c>
      <c r="O1387">
        <v>3292.4040793270801</v>
      </c>
      <c r="P1387">
        <v>960.50465275388797</v>
      </c>
    </row>
    <row r="1388" spans="1:16" x14ac:dyDescent="0.2">
      <c r="A1388">
        <v>6</v>
      </c>
      <c r="B1388" t="s">
        <v>16</v>
      </c>
      <c r="C1388">
        <v>11</v>
      </c>
      <c r="D1388" t="s">
        <v>17</v>
      </c>
      <c r="E1388">
        <v>2</v>
      </c>
      <c r="F1388" t="s">
        <v>18</v>
      </c>
      <c r="G1388">
        <v>7</v>
      </c>
      <c r="H1388" t="s">
        <v>23</v>
      </c>
      <c r="I1388">
        <v>589</v>
      </c>
      <c r="J1388" t="s">
        <v>39</v>
      </c>
      <c r="K1388">
        <v>1</v>
      </c>
      <c r="L1388" t="s">
        <v>21</v>
      </c>
      <c r="M1388">
        <v>2000</v>
      </c>
      <c r="N1388">
        <v>2027.8444278397201</v>
      </c>
      <c r="O1388">
        <v>3295.08737029036</v>
      </c>
      <c r="P1388">
        <v>973.93580420312003</v>
      </c>
    </row>
    <row r="1389" spans="1:16" x14ac:dyDescent="0.2">
      <c r="A1389">
        <v>6</v>
      </c>
      <c r="B1389" t="s">
        <v>16</v>
      </c>
      <c r="C1389">
        <v>11</v>
      </c>
      <c r="D1389" t="s">
        <v>17</v>
      </c>
      <c r="E1389">
        <v>2</v>
      </c>
      <c r="F1389" t="s">
        <v>18</v>
      </c>
      <c r="G1389">
        <v>7</v>
      </c>
      <c r="H1389" t="s">
        <v>23</v>
      </c>
      <c r="I1389">
        <v>589</v>
      </c>
      <c r="J1389" t="s">
        <v>39</v>
      </c>
      <c r="K1389">
        <v>1</v>
      </c>
      <c r="L1389" t="s">
        <v>21</v>
      </c>
      <c r="M1389">
        <v>2001</v>
      </c>
      <c r="N1389">
        <v>2033.1575649844201</v>
      </c>
      <c r="O1389">
        <v>3258.9001125361701</v>
      </c>
      <c r="P1389">
        <v>978.78703399794904</v>
      </c>
    </row>
    <row r="1390" spans="1:16" x14ac:dyDescent="0.2">
      <c r="A1390">
        <v>6</v>
      </c>
      <c r="B1390" t="s">
        <v>16</v>
      </c>
      <c r="C1390">
        <v>11</v>
      </c>
      <c r="D1390" t="s">
        <v>17</v>
      </c>
      <c r="E1390">
        <v>2</v>
      </c>
      <c r="F1390" t="s">
        <v>18</v>
      </c>
      <c r="G1390">
        <v>7</v>
      </c>
      <c r="H1390" t="s">
        <v>23</v>
      </c>
      <c r="I1390">
        <v>589</v>
      </c>
      <c r="J1390" t="s">
        <v>39</v>
      </c>
      <c r="K1390">
        <v>1</v>
      </c>
      <c r="L1390" t="s">
        <v>21</v>
      </c>
      <c r="M1390">
        <v>2002</v>
      </c>
      <c r="N1390">
        <v>2041.4278241976599</v>
      </c>
      <c r="O1390">
        <v>3247.5880693091799</v>
      </c>
      <c r="P1390">
        <v>992.49410151151801</v>
      </c>
    </row>
    <row r="1391" spans="1:16" x14ac:dyDescent="0.2">
      <c r="A1391">
        <v>6</v>
      </c>
      <c r="B1391" t="s">
        <v>16</v>
      </c>
      <c r="C1391">
        <v>11</v>
      </c>
      <c r="D1391" t="s">
        <v>17</v>
      </c>
      <c r="E1391">
        <v>2</v>
      </c>
      <c r="F1391" t="s">
        <v>18</v>
      </c>
      <c r="G1391">
        <v>7</v>
      </c>
      <c r="H1391" t="s">
        <v>23</v>
      </c>
      <c r="I1391">
        <v>589</v>
      </c>
      <c r="J1391" t="s">
        <v>39</v>
      </c>
      <c r="K1391">
        <v>1</v>
      </c>
      <c r="L1391" t="s">
        <v>21</v>
      </c>
      <c r="M1391">
        <v>2003</v>
      </c>
      <c r="N1391">
        <v>2051.9227668769399</v>
      </c>
      <c r="O1391">
        <v>3243.06426562858</v>
      </c>
      <c r="P1391">
        <v>1002.26963482282</v>
      </c>
    </row>
    <row r="1392" spans="1:16" x14ac:dyDescent="0.2">
      <c r="A1392">
        <v>6</v>
      </c>
      <c r="B1392" t="s">
        <v>16</v>
      </c>
      <c r="C1392">
        <v>11</v>
      </c>
      <c r="D1392" t="s">
        <v>17</v>
      </c>
      <c r="E1392">
        <v>2</v>
      </c>
      <c r="F1392" t="s">
        <v>18</v>
      </c>
      <c r="G1392">
        <v>7</v>
      </c>
      <c r="H1392" t="s">
        <v>23</v>
      </c>
      <c r="I1392">
        <v>589</v>
      </c>
      <c r="J1392" t="s">
        <v>39</v>
      </c>
      <c r="K1392">
        <v>1</v>
      </c>
      <c r="L1392" t="s">
        <v>21</v>
      </c>
      <c r="M1392">
        <v>2004</v>
      </c>
      <c r="N1392">
        <v>2064.3456549228199</v>
      </c>
      <c r="O1392">
        <v>3257.66245019383</v>
      </c>
      <c r="P1392">
        <v>1025.90296074004</v>
      </c>
    </row>
    <row r="1393" spans="1:16" x14ac:dyDescent="0.2">
      <c r="A1393">
        <v>6</v>
      </c>
      <c r="B1393" t="s">
        <v>16</v>
      </c>
      <c r="C1393">
        <v>11</v>
      </c>
      <c r="D1393" t="s">
        <v>17</v>
      </c>
      <c r="E1393">
        <v>2</v>
      </c>
      <c r="F1393" t="s">
        <v>18</v>
      </c>
      <c r="G1393">
        <v>7</v>
      </c>
      <c r="H1393" t="s">
        <v>23</v>
      </c>
      <c r="I1393">
        <v>589</v>
      </c>
      <c r="J1393" t="s">
        <v>39</v>
      </c>
      <c r="K1393">
        <v>1</v>
      </c>
      <c r="L1393" t="s">
        <v>21</v>
      </c>
      <c r="M1393">
        <v>2005</v>
      </c>
      <c r="N1393">
        <v>2080.8082592728401</v>
      </c>
      <c r="O1393">
        <v>3269.0596100170601</v>
      </c>
      <c r="P1393">
        <v>1042.2273246432801</v>
      </c>
    </row>
    <row r="1394" spans="1:16" x14ac:dyDescent="0.2">
      <c r="A1394">
        <v>6</v>
      </c>
      <c r="B1394" t="s">
        <v>16</v>
      </c>
      <c r="C1394">
        <v>11</v>
      </c>
      <c r="D1394" t="s">
        <v>17</v>
      </c>
      <c r="E1394">
        <v>2</v>
      </c>
      <c r="F1394" t="s">
        <v>18</v>
      </c>
      <c r="G1394">
        <v>7</v>
      </c>
      <c r="H1394" t="s">
        <v>23</v>
      </c>
      <c r="I1394">
        <v>589</v>
      </c>
      <c r="J1394" t="s">
        <v>39</v>
      </c>
      <c r="K1394">
        <v>1</v>
      </c>
      <c r="L1394" t="s">
        <v>21</v>
      </c>
      <c r="M1394">
        <v>2006</v>
      </c>
      <c r="N1394">
        <v>2104.7029935575401</v>
      </c>
      <c r="O1394">
        <v>3313.40232526812</v>
      </c>
      <c r="P1394">
        <v>1070.5068952040599</v>
      </c>
    </row>
    <row r="1395" spans="1:16" x14ac:dyDescent="0.2">
      <c r="A1395">
        <v>6</v>
      </c>
      <c r="B1395" t="s">
        <v>16</v>
      </c>
      <c r="C1395">
        <v>11</v>
      </c>
      <c r="D1395" t="s">
        <v>17</v>
      </c>
      <c r="E1395">
        <v>2</v>
      </c>
      <c r="F1395" t="s">
        <v>18</v>
      </c>
      <c r="G1395">
        <v>7</v>
      </c>
      <c r="H1395" t="s">
        <v>23</v>
      </c>
      <c r="I1395">
        <v>589</v>
      </c>
      <c r="J1395" t="s">
        <v>39</v>
      </c>
      <c r="K1395">
        <v>1</v>
      </c>
      <c r="L1395" t="s">
        <v>21</v>
      </c>
      <c r="M1395">
        <v>2007</v>
      </c>
      <c r="N1395">
        <v>2133.5164227575401</v>
      </c>
      <c r="O1395">
        <v>3349.9041636655602</v>
      </c>
      <c r="P1395">
        <v>1066.3978189689799</v>
      </c>
    </row>
    <row r="1396" spans="1:16" x14ac:dyDescent="0.2">
      <c r="A1396">
        <v>6</v>
      </c>
      <c r="B1396" t="s">
        <v>16</v>
      </c>
      <c r="C1396">
        <v>11</v>
      </c>
      <c r="D1396" t="s">
        <v>17</v>
      </c>
      <c r="E1396">
        <v>2</v>
      </c>
      <c r="F1396" t="s">
        <v>18</v>
      </c>
      <c r="G1396">
        <v>7</v>
      </c>
      <c r="H1396" t="s">
        <v>23</v>
      </c>
      <c r="I1396">
        <v>589</v>
      </c>
      <c r="J1396" t="s">
        <v>39</v>
      </c>
      <c r="K1396">
        <v>1</v>
      </c>
      <c r="L1396" t="s">
        <v>21</v>
      </c>
      <c r="M1396">
        <v>2008</v>
      </c>
      <c r="N1396">
        <v>2163.21291752046</v>
      </c>
      <c r="O1396">
        <v>3401.55102369426</v>
      </c>
      <c r="P1396">
        <v>1086.3791365571799</v>
      </c>
    </row>
    <row r="1397" spans="1:16" x14ac:dyDescent="0.2">
      <c r="A1397">
        <v>6</v>
      </c>
      <c r="B1397" t="s">
        <v>16</v>
      </c>
      <c r="C1397">
        <v>11</v>
      </c>
      <c r="D1397" t="s">
        <v>17</v>
      </c>
      <c r="E1397">
        <v>2</v>
      </c>
      <c r="F1397" t="s">
        <v>18</v>
      </c>
      <c r="G1397">
        <v>7</v>
      </c>
      <c r="H1397" t="s">
        <v>23</v>
      </c>
      <c r="I1397">
        <v>589</v>
      </c>
      <c r="J1397" t="s">
        <v>39</v>
      </c>
      <c r="K1397">
        <v>1</v>
      </c>
      <c r="L1397" t="s">
        <v>21</v>
      </c>
      <c r="M1397">
        <v>2009</v>
      </c>
      <c r="N1397">
        <v>2190.5201664971601</v>
      </c>
      <c r="O1397">
        <v>3427.4223081442501</v>
      </c>
      <c r="P1397">
        <v>1090.7837495332999</v>
      </c>
    </row>
    <row r="1398" spans="1:16" x14ac:dyDescent="0.2">
      <c r="A1398">
        <v>6</v>
      </c>
      <c r="B1398" t="s">
        <v>16</v>
      </c>
      <c r="C1398">
        <v>11</v>
      </c>
      <c r="D1398" t="s">
        <v>17</v>
      </c>
      <c r="E1398">
        <v>2</v>
      </c>
      <c r="F1398" t="s">
        <v>18</v>
      </c>
      <c r="G1398">
        <v>7</v>
      </c>
      <c r="H1398" t="s">
        <v>23</v>
      </c>
      <c r="I1398">
        <v>589</v>
      </c>
      <c r="J1398" t="s">
        <v>39</v>
      </c>
      <c r="K1398">
        <v>1</v>
      </c>
      <c r="L1398" t="s">
        <v>21</v>
      </c>
      <c r="M1398">
        <v>2010</v>
      </c>
      <c r="N1398">
        <v>2212.6388323455299</v>
      </c>
      <c r="O1398">
        <v>3453.9663475868201</v>
      </c>
      <c r="P1398">
        <v>1112.0795565123101</v>
      </c>
    </row>
    <row r="1399" spans="1:16" x14ac:dyDescent="0.2">
      <c r="A1399">
        <v>6</v>
      </c>
      <c r="B1399" t="s">
        <v>16</v>
      </c>
      <c r="C1399">
        <v>11</v>
      </c>
      <c r="D1399" t="s">
        <v>17</v>
      </c>
      <c r="E1399">
        <v>2</v>
      </c>
      <c r="F1399" t="s">
        <v>18</v>
      </c>
      <c r="G1399">
        <v>7</v>
      </c>
      <c r="H1399" t="s">
        <v>23</v>
      </c>
      <c r="I1399">
        <v>589</v>
      </c>
      <c r="J1399" t="s">
        <v>39</v>
      </c>
      <c r="K1399">
        <v>1</v>
      </c>
      <c r="L1399" t="s">
        <v>21</v>
      </c>
      <c r="M1399">
        <v>2011</v>
      </c>
      <c r="N1399">
        <v>2228.5679622194998</v>
      </c>
      <c r="O1399">
        <v>3487.7061562395402</v>
      </c>
      <c r="P1399">
        <v>1112.5587148275199</v>
      </c>
    </row>
    <row r="1400" spans="1:16" x14ac:dyDescent="0.2">
      <c r="A1400">
        <v>6</v>
      </c>
      <c r="B1400" t="s">
        <v>16</v>
      </c>
      <c r="C1400">
        <v>11</v>
      </c>
      <c r="D1400" t="s">
        <v>17</v>
      </c>
      <c r="E1400">
        <v>2</v>
      </c>
      <c r="F1400" t="s">
        <v>18</v>
      </c>
      <c r="G1400">
        <v>7</v>
      </c>
      <c r="H1400" t="s">
        <v>23</v>
      </c>
      <c r="I1400">
        <v>589</v>
      </c>
      <c r="J1400" t="s">
        <v>39</v>
      </c>
      <c r="K1400">
        <v>1</v>
      </c>
      <c r="L1400" t="s">
        <v>21</v>
      </c>
      <c r="M1400">
        <v>2012</v>
      </c>
      <c r="N1400">
        <v>2241.1915582719698</v>
      </c>
      <c r="O1400">
        <v>3517.0753008925599</v>
      </c>
      <c r="P1400">
        <v>1131.80551481579</v>
      </c>
    </row>
    <row r="1401" spans="1:16" x14ac:dyDescent="0.2">
      <c r="A1401">
        <v>6</v>
      </c>
      <c r="B1401" t="s">
        <v>16</v>
      </c>
      <c r="C1401">
        <v>11</v>
      </c>
      <c r="D1401" t="s">
        <v>17</v>
      </c>
      <c r="E1401">
        <v>2</v>
      </c>
      <c r="F1401" t="s">
        <v>18</v>
      </c>
      <c r="G1401">
        <v>7</v>
      </c>
      <c r="H1401" t="s">
        <v>23</v>
      </c>
      <c r="I1401">
        <v>589</v>
      </c>
      <c r="J1401" t="s">
        <v>39</v>
      </c>
      <c r="K1401">
        <v>1</v>
      </c>
      <c r="L1401" t="s">
        <v>21</v>
      </c>
      <c r="M1401">
        <v>2013</v>
      </c>
      <c r="N1401">
        <v>2252.2097677021302</v>
      </c>
      <c r="O1401">
        <v>3544.33718592378</v>
      </c>
      <c r="P1401">
        <v>1117.1552798564801</v>
      </c>
    </row>
    <row r="1402" spans="1:16" x14ac:dyDescent="0.2">
      <c r="A1402">
        <v>6</v>
      </c>
      <c r="B1402" t="s">
        <v>16</v>
      </c>
      <c r="C1402">
        <v>11</v>
      </c>
      <c r="D1402" t="s">
        <v>17</v>
      </c>
      <c r="E1402">
        <v>2</v>
      </c>
      <c r="F1402" t="s">
        <v>18</v>
      </c>
      <c r="G1402">
        <v>7</v>
      </c>
      <c r="H1402" t="s">
        <v>23</v>
      </c>
      <c r="I1402">
        <v>589</v>
      </c>
      <c r="J1402" t="s">
        <v>39</v>
      </c>
      <c r="K1402">
        <v>1</v>
      </c>
      <c r="L1402" t="s">
        <v>21</v>
      </c>
      <c r="M1402">
        <v>2014</v>
      </c>
      <c r="N1402">
        <v>2262.8262685447298</v>
      </c>
      <c r="O1402">
        <v>3579.4013939804199</v>
      </c>
      <c r="P1402">
        <v>1137.0758007914801</v>
      </c>
    </row>
    <row r="1403" spans="1:16" x14ac:dyDescent="0.2">
      <c r="A1403">
        <v>6</v>
      </c>
      <c r="B1403" t="s">
        <v>16</v>
      </c>
      <c r="C1403">
        <v>11</v>
      </c>
      <c r="D1403" t="s">
        <v>17</v>
      </c>
      <c r="E1403">
        <v>2</v>
      </c>
      <c r="F1403" t="s">
        <v>18</v>
      </c>
      <c r="G1403">
        <v>7</v>
      </c>
      <c r="H1403" t="s">
        <v>23</v>
      </c>
      <c r="I1403">
        <v>589</v>
      </c>
      <c r="J1403" t="s">
        <v>39</v>
      </c>
      <c r="K1403">
        <v>1</v>
      </c>
      <c r="L1403" t="s">
        <v>21</v>
      </c>
      <c r="M1403">
        <v>2015</v>
      </c>
      <c r="N1403">
        <v>2273.9490327499002</v>
      </c>
      <c r="O1403">
        <v>3608.8232173831002</v>
      </c>
      <c r="P1403">
        <v>1168.0853725545901</v>
      </c>
    </row>
    <row r="1404" spans="1:16" x14ac:dyDescent="0.2">
      <c r="A1404">
        <v>6</v>
      </c>
      <c r="B1404" t="s">
        <v>16</v>
      </c>
      <c r="C1404">
        <v>11</v>
      </c>
      <c r="D1404" t="s">
        <v>17</v>
      </c>
      <c r="E1404">
        <v>2</v>
      </c>
      <c r="F1404" t="s">
        <v>18</v>
      </c>
      <c r="G1404">
        <v>7</v>
      </c>
      <c r="H1404" t="s">
        <v>23</v>
      </c>
      <c r="I1404">
        <v>589</v>
      </c>
      <c r="J1404" t="s">
        <v>39</v>
      </c>
      <c r="K1404">
        <v>1</v>
      </c>
      <c r="L1404" t="s">
        <v>21</v>
      </c>
      <c r="M1404">
        <v>2016</v>
      </c>
      <c r="N1404">
        <v>2298.74934217289</v>
      </c>
      <c r="O1404">
        <v>3619.0589610054699</v>
      </c>
      <c r="P1404">
        <v>1195.0708247469599</v>
      </c>
    </row>
    <row r="1405" spans="1:16" x14ac:dyDescent="0.2">
      <c r="A1405">
        <v>6</v>
      </c>
      <c r="B1405" t="s">
        <v>16</v>
      </c>
      <c r="C1405">
        <v>11</v>
      </c>
      <c r="D1405" t="s">
        <v>17</v>
      </c>
      <c r="E1405">
        <v>2</v>
      </c>
      <c r="F1405" t="s">
        <v>18</v>
      </c>
      <c r="G1405">
        <v>7</v>
      </c>
      <c r="H1405" t="s">
        <v>23</v>
      </c>
      <c r="I1405">
        <v>589</v>
      </c>
      <c r="J1405" t="s">
        <v>39</v>
      </c>
      <c r="K1405">
        <v>1</v>
      </c>
      <c r="L1405" t="s">
        <v>21</v>
      </c>
      <c r="M1405">
        <v>2017</v>
      </c>
      <c r="N1405">
        <v>2340.1134262113801</v>
      </c>
      <c r="O1405">
        <v>3683.1027383476799</v>
      </c>
      <c r="P1405">
        <v>1207.3141231546799</v>
      </c>
    </row>
    <row r="1406" spans="1:16" x14ac:dyDescent="0.2">
      <c r="A1406">
        <v>6</v>
      </c>
      <c r="B1406" t="s">
        <v>16</v>
      </c>
      <c r="C1406">
        <v>11</v>
      </c>
      <c r="D1406" t="s">
        <v>17</v>
      </c>
      <c r="E1406">
        <v>2</v>
      </c>
      <c r="F1406" t="s">
        <v>18</v>
      </c>
      <c r="G1406">
        <v>7</v>
      </c>
      <c r="H1406" t="s">
        <v>23</v>
      </c>
      <c r="I1406">
        <v>589</v>
      </c>
      <c r="J1406" t="s">
        <v>39</v>
      </c>
      <c r="K1406">
        <v>1</v>
      </c>
      <c r="L1406" t="s">
        <v>21</v>
      </c>
      <c r="M1406">
        <v>2018</v>
      </c>
      <c r="N1406">
        <v>2383.0668243290602</v>
      </c>
      <c r="O1406">
        <v>3769.2614665983001</v>
      </c>
      <c r="P1406">
        <v>1211.47007313789</v>
      </c>
    </row>
    <row r="1407" spans="1:16" x14ac:dyDescent="0.2">
      <c r="A1407">
        <v>6</v>
      </c>
      <c r="B1407" t="s">
        <v>16</v>
      </c>
      <c r="C1407">
        <v>11</v>
      </c>
      <c r="D1407" t="s">
        <v>17</v>
      </c>
      <c r="E1407">
        <v>2</v>
      </c>
      <c r="F1407" t="s">
        <v>18</v>
      </c>
      <c r="G1407">
        <v>7</v>
      </c>
      <c r="H1407" t="s">
        <v>23</v>
      </c>
      <c r="I1407">
        <v>589</v>
      </c>
      <c r="J1407" t="s">
        <v>39</v>
      </c>
      <c r="K1407">
        <v>1</v>
      </c>
      <c r="L1407" t="s">
        <v>21</v>
      </c>
      <c r="M1407">
        <v>2019</v>
      </c>
      <c r="N1407">
        <v>2412.58681859433</v>
      </c>
      <c r="O1407">
        <v>3811.2201089975201</v>
      </c>
      <c r="P1407">
        <v>1204.8336999150099</v>
      </c>
    </row>
    <row r="1408" spans="1:16" x14ac:dyDescent="0.2">
      <c r="A1408">
        <v>6</v>
      </c>
      <c r="B1408" t="s">
        <v>16</v>
      </c>
      <c r="C1408">
        <v>11</v>
      </c>
      <c r="D1408" t="s">
        <v>17</v>
      </c>
      <c r="E1408">
        <v>2</v>
      </c>
      <c r="F1408" t="s">
        <v>18</v>
      </c>
      <c r="G1408">
        <v>7</v>
      </c>
      <c r="H1408" t="s">
        <v>23</v>
      </c>
      <c r="I1408">
        <v>589</v>
      </c>
      <c r="J1408" t="s">
        <v>39</v>
      </c>
      <c r="K1408">
        <v>1</v>
      </c>
      <c r="L1408" t="s">
        <v>21</v>
      </c>
      <c r="M1408">
        <v>2020</v>
      </c>
      <c r="N1408">
        <v>2438.3024661071099</v>
      </c>
      <c r="O1408">
        <v>3863.5616840140001</v>
      </c>
      <c r="P1408">
        <v>1218.44118141238</v>
      </c>
    </row>
    <row r="1409" spans="1:16" x14ac:dyDescent="0.2">
      <c r="A1409">
        <v>6</v>
      </c>
      <c r="B1409" t="s">
        <v>16</v>
      </c>
      <c r="C1409">
        <v>11</v>
      </c>
      <c r="D1409" t="s">
        <v>17</v>
      </c>
      <c r="E1409">
        <v>2</v>
      </c>
      <c r="F1409" t="s">
        <v>18</v>
      </c>
      <c r="G1409">
        <v>7</v>
      </c>
      <c r="H1409" t="s">
        <v>23</v>
      </c>
      <c r="I1409">
        <v>589</v>
      </c>
      <c r="J1409" t="s">
        <v>39</v>
      </c>
      <c r="K1409">
        <v>1</v>
      </c>
      <c r="L1409" t="s">
        <v>21</v>
      </c>
      <c r="M1409">
        <v>2021</v>
      </c>
      <c r="N1409">
        <v>2489.16393572375</v>
      </c>
      <c r="O1409">
        <v>3951.57008452129</v>
      </c>
      <c r="P1409">
        <v>1290.87613191947</v>
      </c>
    </row>
    <row r="1410" spans="1:16" x14ac:dyDescent="0.2">
      <c r="A1410">
        <v>6</v>
      </c>
      <c r="B1410" t="s">
        <v>16</v>
      </c>
      <c r="C1410">
        <v>11</v>
      </c>
      <c r="D1410" t="s">
        <v>17</v>
      </c>
      <c r="E1410">
        <v>2</v>
      </c>
      <c r="F1410" t="s">
        <v>18</v>
      </c>
      <c r="G1410">
        <v>8</v>
      </c>
      <c r="H1410" t="s">
        <v>24</v>
      </c>
      <c r="I1410">
        <v>589</v>
      </c>
      <c r="J1410" t="s">
        <v>39</v>
      </c>
      <c r="K1410">
        <v>1</v>
      </c>
      <c r="L1410" t="s">
        <v>21</v>
      </c>
      <c r="M1410">
        <v>1990</v>
      </c>
      <c r="N1410">
        <v>1988.6437828181199</v>
      </c>
      <c r="O1410">
        <v>3190.2831214758799</v>
      </c>
      <c r="P1410">
        <v>958.78237037001998</v>
      </c>
    </row>
    <row r="1411" spans="1:16" x14ac:dyDescent="0.2">
      <c r="A1411">
        <v>6</v>
      </c>
      <c r="B1411" t="s">
        <v>16</v>
      </c>
      <c r="C1411">
        <v>11</v>
      </c>
      <c r="D1411" t="s">
        <v>17</v>
      </c>
      <c r="E1411">
        <v>2</v>
      </c>
      <c r="F1411" t="s">
        <v>18</v>
      </c>
      <c r="G1411">
        <v>8</v>
      </c>
      <c r="H1411" t="s">
        <v>24</v>
      </c>
      <c r="I1411">
        <v>589</v>
      </c>
      <c r="J1411" t="s">
        <v>39</v>
      </c>
      <c r="K1411">
        <v>1</v>
      </c>
      <c r="L1411" t="s">
        <v>21</v>
      </c>
      <c r="M1411">
        <v>1991</v>
      </c>
      <c r="N1411">
        <v>2049.09912625278</v>
      </c>
      <c r="O1411">
        <v>3298.69948920468</v>
      </c>
      <c r="P1411">
        <v>989.07574456870202</v>
      </c>
    </row>
    <row r="1412" spans="1:16" x14ac:dyDescent="0.2">
      <c r="A1412">
        <v>6</v>
      </c>
      <c r="B1412" t="s">
        <v>16</v>
      </c>
      <c r="C1412">
        <v>11</v>
      </c>
      <c r="D1412" t="s">
        <v>17</v>
      </c>
      <c r="E1412">
        <v>2</v>
      </c>
      <c r="F1412" t="s">
        <v>18</v>
      </c>
      <c r="G1412">
        <v>8</v>
      </c>
      <c r="H1412" t="s">
        <v>24</v>
      </c>
      <c r="I1412">
        <v>589</v>
      </c>
      <c r="J1412" t="s">
        <v>39</v>
      </c>
      <c r="K1412">
        <v>1</v>
      </c>
      <c r="L1412" t="s">
        <v>21</v>
      </c>
      <c r="M1412">
        <v>1992</v>
      </c>
      <c r="N1412">
        <v>2108.6867113580001</v>
      </c>
      <c r="O1412">
        <v>3407.6663767287801</v>
      </c>
      <c r="P1412">
        <v>1014.77113733698</v>
      </c>
    </row>
    <row r="1413" spans="1:16" x14ac:dyDescent="0.2">
      <c r="A1413">
        <v>6</v>
      </c>
      <c r="B1413" t="s">
        <v>16</v>
      </c>
      <c r="C1413">
        <v>11</v>
      </c>
      <c r="D1413" t="s">
        <v>17</v>
      </c>
      <c r="E1413">
        <v>2</v>
      </c>
      <c r="F1413" t="s">
        <v>18</v>
      </c>
      <c r="G1413">
        <v>8</v>
      </c>
      <c r="H1413" t="s">
        <v>24</v>
      </c>
      <c r="I1413">
        <v>589</v>
      </c>
      <c r="J1413" t="s">
        <v>39</v>
      </c>
      <c r="K1413">
        <v>1</v>
      </c>
      <c r="L1413" t="s">
        <v>21</v>
      </c>
      <c r="M1413">
        <v>1993</v>
      </c>
      <c r="N1413">
        <v>2166.1703450099399</v>
      </c>
      <c r="O1413">
        <v>3484.1952043074598</v>
      </c>
      <c r="P1413">
        <v>1033.58072710846</v>
      </c>
    </row>
    <row r="1414" spans="1:16" x14ac:dyDescent="0.2">
      <c r="A1414">
        <v>6</v>
      </c>
      <c r="B1414" t="s">
        <v>16</v>
      </c>
      <c r="C1414">
        <v>11</v>
      </c>
      <c r="D1414" t="s">
        <v>17</v>
      </c>
      <c r="E1414">
        <v>2</v>
      </c>
      <c r="F1414" t="s">
        <v>18</v>
      </c>
      <c r="G1414">
        <v>8</v>
      </c>
      <c r="H1414" t="s">
        <v>24</v>
      </c>
      <c r="I1414">
        <v>589</v>
      </c>
      <c r="J1414" t="s">
        <v>39</v>
      </c>
      <c r="K1414">
        <v>1</v>
      </c>
      <c r="L1414" t="s">
        <v>21</v>
      </c>
      <c r="M1414">
        <v>1994</v>
      </c>
      <c r="N1414">
        <v>2219.3966694799401</v>
      </c>
      <c r="O1414">
        <v>3570.2359247518698</v>
      </c>
      <c r="P1414">
        <v>1067.5364678293899</v>
      </c>
    </row>
    <row r="1415" spans="1:16" x14ac:dyDescent="0.2">
      <c r="A1415">
        <v>6</v>
      </c>
      <c r="B1415" t="s">
        <v>16</v>
      </c>
      <c r="C1415">
        <v>11</v>
      </c>
      <c r="D1415" t="s">
        <v>17</v>
      </c>
      <c r="E1415">
        <v>2</v>
      </c>
      <c r="F1415" t="s">
        <v>18</v>
      </c>
      <c r="G1415">
        <v>8</v>
      </c>
      <c r="H1415" t="s">
        <v>24</v>
      </c>
      <c r="I1415">
        <v>589</v>
      </c>
      <c r="J1415" t="s">
        <v>39</v>
      </c>
      <c r="K1415">
        <v>1</v>
      </c>
      <c r="L1415" t="s">
        <v>21</v>
      </c>
      <c r="M1415">
        <v>1995</v>
      </c>
      <c r="N1415">
        <v>2264.8565088279602</v>
      </c>
      <c r="O1415">
        <v>3658.6679630981498</v>
      </c>
      <c r="P1415">
        <v>1092.67131770281</v>
      </c>
    </row>
    <row r="1416" spans="1:16" x14ac:dyDescent="0.2">
      <c r="A1416">
        <v>6</v>
      </c>
      <c r="B1416" t="s">
        <v>16</v>
      </c>
      <c r="C1416">
        <v>11</v>
      </c>
      <c r="D1416" t="s">
        <v>17</v>
      </c>
      <c r="E1416">
        <v>2</v>
      </c>
      <c r="F1416" t="s">
        <v>18</v>
      </c>
      <c r="G1416">
        <v>8</v>
      </c>
      <c r="H1416" t="s">
        <v>24</v>
      </c>
      <c r="I1416">
        <v>589</v>
      </c>
      <c r="J1416" t="s">
        <v>39</v>
      </c>
      <c r="K1416">
        <v>1</v>
      </c>
      <c r="L1416" t="s">
        <v>21</v>
      </c>
      <c r="M1416">
        <v>1996</v>
      </c>
      <c r="N1416">
        <v>2309.4285161877601</v>
      </c>
      <c r="O1416">
        <v>3720.5405893529201</v>
      </c>
      <c r="P1416">
        <v>1116.6544522089</v>
      </c>
    </row>
    <row r="1417" spans="1:16" x14ac:dyDescent="0.2">
      <c r="A1417">
        <v>6</v>
      </c>
      <c r="B1417" t="s">
        <v>16</v>
      </c>
      <c r="C1417">
        <v>11</v>
      </c>
      <c r="D1417" t="s">
        <v>17</v>
      </c>
      <c r="E1417">
        <v>2</v>
      </c>
      <c r="F1417" t="s">
        <v>18</v>
      </c>
      <c r="G1417">
        <v>8</v>
      </c>
      <c r="H1417" t="s">
        <v>24</v>
      </c>
      <c r="I1417">
        <v>589</v>
      </c>
      <c r="J1417" t="s">
        <v>39</v>
      </c>
      <c r="K1417">
        <v>1</v>
      </c>
      <c r="L1417" t="s">
        <v>21</v>
      </c>
      <c r="M1417">
        <v>1997</v>
      </c>
      <c r="N1417">
        <v>2356.6972267833999</v>
      </c>
      <c r="O1417">
        <v>3743.1541866612101</v>
      </c>
      <c r="P1417">
        <v>1134.9928830254701</v>
      </c>
    </row>
    <row r="1418" spans="1:16" x14ac:dyDescent="0.2">
      <c r="A1418">
        <v>6</v>
      </c>
      <c r="B1418" t="s">
        <v>16</v>
      </c>
      <c r="C1418">
        <v>11</v>
      </c>
      <c r="D1418" t="s">
        <v>17</v>
      </c>
      <c r="E1418">
        <v>2</v>
      </c>
      <c r="F1418" t="s">
        <v>18</v>
      </c>
      <c r="G1418">
        <v>8</v>
      </c>
      <c r="H1418" t="s">
        <v>24</v>
      </c>
      <c r="I1418">
        <v>589</v>
      </c>
      <c r="J1418" t="s">
        <v>39</v>
      </c>
      <c r="K1418">
        <v>1</v>
      </c>
      <c r="L1418" t="s">
        <v>21</v>
      </c>
      <c r="M1418">
        <v>1998</v>
      </c>
      <c r="N1418">
        <v>2397.7629313164298</v>
      </c>
      <c r="O1418">
        <v>3760.6757888177799</v>
      </c>
      <c r="P1418">
        <v>1159.7874175222901</v>
      </c>
    </row>
    <row r="1419" spans="1:16" x14ac:dyDescent="0.2">
      <c r="A1419">
        <v>6</v>
      </c>
      <c r="B1419" t="s">
        <v>16</v>
      </c>
      <c r="C1419">
        <v>11</v>
      </c>
      <c r="D1419" t="s">
        <v>17</v>
      </c>
      <c r="E1419">
        <v>2</v>
      </c>
      <c r="F1419" t="s">
        <v>18</v>
      </c>
      <c r="G1419">
        <v>8</v>
      </c>
      <c r="H1419" t="s">
        <v>24</v>
      </c>
      <c r="I1419">
        <v>589</v>
      </c>
      <c r="J1419" t="s">
        <v>39</v>
      </c>
      <c r="K1419">
        <v>1</v>
      </c>
      <c r="L1419" t="s">
        <v>21</v>
      </c>
      <c r="M1419">
        <v>1999</v>
      </c>
      <c r="N1419">
        <v>2423.4354229554701</v>
      </c>
      <c r="O1419">
        <v>3758.92699240503</v>
      </c>
      <c r="P1419">
        <v>1175.64664599095</v>
      </c>
    </row>
    <row r="1420" spans="1:16" x14ac:dyDescent="0.2">
      <c r="A1420">
        <v>6</v>
      </c>
      <c r="B1420" t="s">
        <v>16</v>
      </c>
      <c r="C1420">
        <v>11</v>
      </c>
      <c r="D1420" t="s">
        <v>17</v>
      </c>
      <c r="E1420">
        <v>2</v>
      </c>
      <c r="F1420" t="s">
        <v>18</v>
      </c>
      <c r="G1420">
        <v>8</v>
      </c>
      <c r="H1420" t="s">
        <v>24</v>
      </c>
      <c r="I1420">
        <v>589</v>
      </c>
      <c r="J1420" t="s">
        <v>39</v>
      </c>
      <c r="K1420">
        <v>1</v>
      </c>
      <c r="L1420" t="s">
        <v>21</v>
      </c>
      <c r="M1420">
        <v>2000</v>
      </c>
      <c r="N1420">
        <v>2426.3724088145</v>
      </c>
      <c r="O1420">
        <v>3726.2833558165598</v>
      </c>
      <c r="P1420">
        <v>1188.34961770615</v>
      </c>
    </row>
    <row r="1421" spans="1:16" x14ac:dyDescent="0.2">
      <c r="A1421">
        <v>6</v>
      </c>
      <c r="B1421" t="s">
        <v>16</v>
      </c>
      <c r="C1421">
        <v>11</v>
      </c>
      <c r="D1421" t="s">
        <v>17</v>
      </c>
      <c r="E1421">
        <v>2</v>
      </c>
      <c r="F1421" t="s">
        <v>18</v>
      </c>
      <c r="G1421">
        <v>8</v>
      </c>
      <c r="H1421" t="s">
        <v>24</v>
      </c>
      <c r="I1421">
        <v>589</v>
      </c>
      <c r="J1421" t="s">
        <v>39</v>
      </c>
      <c r="K1421">
        <v>1</v>
      </c>
      <c r="L1421" t="s">
        <v>21</v>
      </c>
      <c r="M1421">
        <v>2001</v>
      </c>
      <c r="N1421">
        <v>2409.6102773881898</v>
      </c>
      <c r="O1421">
        <v>3696.36863171194</v>
      </c>
      <c r="P1421">
        <v>1192.95803554694</v>
      </c>
    </row>
    <row r="1422" spans="1:16" x14ac:dyDescent="0.2">
      <c r="A1422">
        <v>6</v>
      </c>
      <c r="B1422" t="s">
        <v>16</v>
      </c>
      <c r="C1422">
        <v>11</v>
      </c>
      <c r="D1422" t="s">
        <v>17</v>
      </c>
      <c r="E1422">
        <v>2</v>
      </c>
      <c r="F1422" t="s">
        <v>18</v>
      </c>
      <c r="G1422">
        <v>8</v>
      </c>
      <c r="H1422" t="s">
        <v>24</v>
      </c>
      <c r="I1422">
        <v>589</v>
      </c>
      <c r="J1422" t="s">
        <v>39</v>
      </c>
      <c r="K1422">
        <v>1</v>
      </c>
      <c r="L1422" t="s">
        <v>21</v>
      </c>
      <c r="M1422">
        <v>2002</v>
      </c>
      <c r="N1422">
        <v>2385.2381384221899</v>
      </c>
      <c r="O1422">
        <v>3698.2938733547899</v>
      </c>
      <c r="P1422">
        <v>1188.2904276097499</v>
      </c>
    </row>
    <row r="1423" spans="1:16" x14ac:dyDescent="0.2">
      <c r="A1423">
        <v>6</v>
      </c>
      <c r="B1423" t="s">
        <v>16</v>
      </c>
      <c r="C1423">
        <v>11</v>
      </c>
      <c r="D1423" t="s">
        <v>17</v>
      </c>
      <c r="E1423">
        <v>2</v>
      </c>
      <c r="F1423" t="s">
        <v>18</v>
      </c>
      <c r="G1423">
        <v>8</v>
      </c>
      <c r="H1423" t="s">
        <v>24</v>
      </c>
      <c r="I1423">
        <v>589</v>
      </c>
      <c r="J1423" t="s">
        <v>39</v>
      </c>
      <c r="K1423">
        <v>1</v>
      </c>
      <c r="L1423" t="s">
        <v>21</v>
      </c>
      <c r="M1423">
        <v>2003</v>
      </c>
      <c r="N1423">
        <v>2360.3305528890801</v>
      </c>
      <c r="O1423">
        <v>3624.10830804941</v>
      </c>
      <c r="P1423">
        <v>1182.5853583606499</v>
      </c>
    </row>
    <row r="1424" spans="1:16" x14ac:dyDescent="0.2">
      <c r="A1424">
        <v>6</v>
      </c>
      <c r="B1424" t="s">
        <v>16</v>
      </c>
      <c r="C1424">
        <v>11</v>
      </c>
      <c r="D1424" t="s">
        <v>17</v>
      </c>
      <c r="E1424">
        <v>2</v>
      </c>
      <c r="F1424" t="s">
        <v>18</v>
      </c>
      <c r="G1424">
        <v>8</v>
      </c>
      <c r="H1424" t="s">
        <v>24</v>
      </c>
      <c r="I1424">
        <v>589</v>
      </c>
      <c r="J1424" t="s">
        <v>39</v>
      </c>
      <c r="K1424">
        <v>1</v>
      </c>
      <c r="L1424" t="s">
        <v>21</v>
      </c>
      <c r="M1424">
        <v>2004</v>
      </c>
      <c r="N1424">
        <v>2340.7479780686799</v>
      </c>
      <c r="O1424">
        <v>3588.2652698951101</v>
      </c>
      <c r="P1424">
        <v>1177.7555667588799</v>
      </c>
    </row>
    <row r="1425" spans="1:16" x14ac:dyDescent="0.2">
      <c r="A1425">
        <v>6</v>
      </c>
      <c r="B1425" t="s">
        <v>16</v>
      </c>
      <c r="C1425">
        <v>11</v>
      </c>
      <c r="D1425" t="s">
        <v>17</v>
      </c>
      <c r="E1425">
        <v>2</v>
      </c>
      <c r="F1425" t="s">
        <v>18</v>
      </c>
      <c r="G1425">
        <v>8</v>
      </c>
      <c r="H1425" t="s">
        <v>24</v>
      </c>
      <c r="I1425">
        <v>589</v>
      </c>
      <c r="J1425" t="s">
        <v>39</v>
      </c>
      <c r="K1425">
        <v>1</v>
      </c>
      <c r="L1425" t="s">
        <v>21</v>
      </c>
      <c r="M1425">
        <v>2005</v>
      </c>
      <c r="N1425">
        <v>2334.2111957658599</v>
      </c>
      <c r="O1425">
        <v>3574.0260018510999</v>
      </c>
      <c r="P1425">
        <v>1185.1682262802699</v>
      </c>
    </row>
    <row r="1426" spans="1:16" x14ac:dyDescent="0.2">
      <c r="A1426">
        <v>6</v>
      </c>
      <c r="B1426" t="s">
        <v>16</v>
      </c>
      <c r="C1426">
        <v>11</v>
      </c>
      <c r="D1426" t="s">
        <v>17</v>
      </c>
      <c r="E1426">
        <v>2</v>
      </c>
      <c r="F1426" t="s">
        <v>18</v>
      </c>
      <c r="G1426">
        <v>8</v>
      </c>
      <c r="H1426" t="s">
        <v>24</v>
      </c>
      <c r="I1426">
        <v>589</v>
      </c>
      <c r="J1426" t="s">
        <v>39</v>
      </c>
      <c r="K1426">
        <v>1</v>
      </c>
      <c r="L1426" t="s">
        <v>21</v>
      </c>
      <c r="M1426">
        <v>2006</v>
      </c>
      <c r="N1426">
        <v>2344.3753536845802</v>
      </c>
      <c r="O1426">
        <v>3615.8379948915499</v>
      </c>
      <c r="P1426">
        <v>1197.87983513787</v>
      </c>
    </row>
    <row r="1427" spans="1:16" x14ac:dyDescent="0.2">
      <c r="A1427">
        <v>6</v>
      </c>
      <c r="B1427" t="s">
        <v>16</v>
      </c>
      <c r="C1427">
        <v>11</v>
      </c>
      <c r="D1427" t="s">
        <v>17</v>
      </c>
      <c r="E1427">
        <v>2</v>
      </c>
      <c r="F1427" t="s">
        <v>18</v>
      </c>
      <c r="G1427">
        <v>8</v>
      </c>
      <c r="H1427" t="s">
        <v>24</v>
      </c>
      <c r="I1427">
        <v>589</v>
      </c>
      <c r="J1427" t="s">
        <v>39</v>
      </c>
      <c r="K1427">
        <v>1</v>
      </c>
      <c r="L1427" t="s">
        <v>21</v>
      </c>
      <c r="M1427">
        <v>2007</v>
      </c>
      <c r="N1427">
        <v>2366.4937088812499</v>
      </c>
      <c r="O1427">
        <v>3659.1324500697601</v>
      </c>
      <c r="P1427">
        <v>1185.1602123734399</v>
      </c>
    </row>
    <row r="1428" spans="1:16" x14ac:dyDescent="0.2">
      <c r="A1428">
        <v>6</v>
      </c>
      <c r="B1428" t="s">
        <v>16</v>
      </c>
      <c r="C1428">
        <v>11</v>
      </c>
      <c r="D1428" t="s">
        <v>17</v>
      </c>
      <c r="E1428">
        <v>2</v>
      </c>
      <c r="F1428" t="s">
        <v>18</v>
      </c>
      <c r="G1428">
        <v>8</v>
      </c>
      <c r="H1428" t="s">
        <v>24</v>
      </c>
      <c r="I1428">
        <v>589</v>
      </c>
      <c r="J1428" t="s">
        <v>39</v>
      </c>
      <c r="K1428">
        <v>1</v>
      </c>
      <c r="L1428" t="s">
        <v>21</v>
      </c>
      <c r="M1428">
        <v>2008</v>
      </c>
      <c r="N1428">
        <v>2396.6426622000599</v>
      </c>
      <c r="O1428">
        <v>3744.2352747861</v>
      </c>
      <c r="P1428">
        <v>1190.1059445605999</v>
      </c>
    </row>
    <row r="1429" spans="1:16" x14ac:dyDescent="0.2">
      <c r="A1429">
        <v>6</v>
      </c>
      <c r="B1429" t="s">
        <v>16</v>
      </c>
      <c r="C1429">
        <v>11</v>
      </c>
      <c r="D1429" t="s">
        <v>17</v>
      </c>
      <c r="E1429">
        <v>2</v>
      </c>
      <c r="F1429" t="s">
        <v>18</v>
      </c>
      <c r="G1429">
        <v>8</v>
      </c>
      <c r="H1429" t="s">
        <v>24</v>
      </c>
      <c r="I1429">
        <v>589</v>
      </c>
      <c r="J1429" t="s">
        <v>39</v>
      </c>
      <c r="K1429">
        <v>1</v>
      </c>
      <c r="L1429" t="s">
        <v>21</v>
      </c>
      <c r="M1429">
        <v>2009</v>
      </c>
      <c r="N1429">
        <v>2432.41682367767</v>
      </c>
      <c r="O1429">
        <v>3798.1473415967498</v>
      </c>
      <c r="P1429">
        <v>1191.9698795207801</v>
      </c>
    </row>
    <row r="1430" spans="1:16" x14ac:dyDescent="0.2">
      <c r="A1430">
        <v>6</v>
      </c>
      <c r="B1430" t="s">
        <v>16</v>
      </c>
      <c r="C1430">
        <v>11</v>
      </c>
      <c r="D1430" t="s">
        <v>17</v>
      </c>
      <c r="E1430">
        <v>2</v>
      </c>
      <c r="F1430" t="s">
        <v>18</v>
      </c>
      <c r="G1430">
        <v>8</v>
      </c>
      <c r="H1430" t="s">
        <v>24</v>
      </c>
      <c r="I1430">
        <v>589</v>
      </c>
      <c r="J1430" t="s">
        <v>39</v>
      </c>
      <c r="K1430">
        <v>1</v>
      </c>
      <c r="L1430" t="s">
        <v>21</v>
      </c>
      <c r="M1430">
        <v>2010</v>
      </c>
      <c r="N1430">
        <v>2471.91253652048</v>
      </c>
      <c r="O1430">
        <v>3857.9119322657898</v>
      </c>
      <c r="P1430">
        <v>1230.8443130155999</v>
      </c>
    </row>
    <row r="1431" spans="1:16" x14ac:dyDescent="0.2">
      <c r="A1431">
        <v>6</v>
      </c>
      <c r="B1431" t="s">
        <v>16</v>
      </c>
      <c r="C1431">
        <v>11</v>
      </c>
      <c r="D1431" t="s">
        <v>17</v>
      </c>
      <c r="E1431">
        <v>2</v>
      </c>
      <c r="F1431" t="s">
        <v>18</v>
      </c>
      <c r="G1431">
        <v>8</v>
      </c>
      <c r="H1431" t="s">
        <v>24</v>
      </c>
      <c r="I1431">
        <v>589</v>
      </c>
      <c r="J1431" t="s">
        <v>39</v>
      </c>
      <c r="K1431">
        <v>1</v>
      </c>
      <c r="L1431" t="s">
        <v>21</v>
      </c>
      <c r="M1431">
        <v>2011</v>
      </c>
      <c r="N1431">
        <v>2519.5538227294301</v>
      </c>
      <c r="O1431">
        <v>3912.3418441229101</v>
      </c>
      <c r="P1431">
        <v>1243.3728057250901</v>
      </c>
    </row>
    <row r="1432" spans="1:16" x14ac:dyDescent="0.2">
      <c r="A1432">
        <v>6</v>
      </c>
      <c r="B1432" t="s">
        <v>16</v>
      </c>
      <c r="C1432">
        <v>11</v>
      </c>
      <c r="D1432" t="s">
        <v>17</v>
      </c>
      <c r="E1432">
        <v>2</v>
      </c>
      <c r="F1432" t="s">
        <v>18</v>
      </c>
      <c r="G1432">
        <v>8</v>
      </c>
      <c r="H1432" t="s">
        <v>24</v>
      </c>
      <c r="I1432">
        <v>589</v>
      </c>
      <c r="J1432" t="s">
        <v>39</v>
      </c>
      <c r="K1432">
        <v>1</v>
      </c>
      <c r="L1432" t="s">
        <v>21</v>
      </c>
      <c r="M1432">
        <v>2012</v>
      </c>
      <c r="N1432">
        <v>2575.6079803658899</v>
      </c>
      <c r="O1432">
        <v>3986.2849952924998</v>
      </c>
      <c r="P1432">
        <v>1282.99766855097</v>
      </c>
    </row>
    <row r="1433" spans="1:16" x14ac:dyDescent="0.2">
      <c r="A1433">
        <v>6</v>
      </c>
      <c r="B1433" t="s">
        <v>16</v>
      </c>
      <c r="C1433">
        <v>11</v>
      </c>
      <c r="D1433" t="s">
        <v>17</v>
      </c>
      <c r="E1433">
        <v>2</v>
      </c>
      <c r="F1433" t="s">
        <v>18</v>
      </c>
      <c r="G1433">
        <v>8</v>
      </c>
      <c r="H1433" t="s">
        <v>24</v>
      </c>
      <c r="I1433">
        <v>589</v>
      </c>
      <c r="J1433" t="s">
        <v>39</v>
      </c>
      <c r="K1433">
        <v>1</v>
      </c>
      <c r="L1433" t="s">
        <v>21</v>
      </c>
      <c r="M1433">
        <v>2013</v>
      </c>
      <c r="N1433">
        <v>2633.4467470683899</v>
      </c>
      <c r="O1433">
        <v>4046.6474698359598</v>
      </c>
      <c r="P1433">
        <v>1327.6097125219401</v>
      </c>
    </row>
    <row r="1434" spans="1:16" x14ac:dyDescent="0.2">
      <c r="A1434">
        <v>6</v>
      </c>
      <c r="B1434" t="s">
        <v>16</v>
      </c>
      <c r="C1434">
        <v>11</v>
      </c>
      <c r="D1434" t="s">
        <v>17</v>
      </c>
      <c r="E1434">
        <v>2</v>
      </c>
      <c r="F1434" t="s">
        <v>18</v>
      </c>
      <c r="G1434">
        <v>8</v>
      </c>
      <c r="H1434" t="s">
        <v>24</v>
      </c>
      <c r="I1434">
        <v>589</v>
      </c>
      <c r="J1434" t="s">
        <v>39</v>
      </c>
      <c r="K1434">
        <v>1</v>
      </c>
      <c r="L1434" t="s">
        <v>21</v>
      </c>
      <c r="M1434">
        <v>2014</v>
      </c>
      <c r="N1434">
        <v>2687.5816630108902</v>
      </c>
      <c r="O1434">
        <v>4161.2454526483498</v>
      </c>
      <c r="P1434">
        <v>1377.03936298903</v>
      </c>
    </row>
    <row r="1435" spans="1:16" x14ac:dyDescent="0.2">
      <c r="A1435">
        <v>6</v>
      </c>
      <c r="B1435" t="s">
        <v>16</v>
      </c>
      <c r="C1435">
        <v>11</v>
      </c>
      <c r="D1435" t="s">
        <v>17</v>
      </c>
      <c r="E1435">
        <v>2</v>
      </c>
      <c r="F1435" t="s">
        <v>18</v>
      </c>
      <c r="G1435">
        <v>8</v>
      </c>
      <c r="H1435" t="s">
        <v>24</v>
      </c>
      <c r="I1435">
        <v>589</v>
      </c>
      <c r="J1435" t="s">
        <v>39</v>
      </c>
      <c r="K1435">
        <v>1</v>
      </c>
      <c r="L1435" t="s">
        <v>21</v>
      </c>
      <c r="M1435">
        <v>2015</v>
      </c>
      <c r="N1435">
        <v>2733.20195688784</v>
      </c>
      <c r="O1435">
        <v>4223.4320816965701</v>
      </c>
      <c r="P1435">
        <v>1422.31536536779</v>
      </c>
    </row>
    <row r="1436" spans="1:16" x14ac:dyDescent="0.2">
      <c r="A1436">
        <v>6</v>
      </c>
      <c r="B1436" t="s">
        <v>16</v>
      </c>
      <c r="C1436">
        <v>11</v>
      </c>
      <c r="D1436" t="s">
        <v>17</v>
      </c>
      <c r="E1436">
        <v>2</v>
      </c>
      <c r="F1436" t="s">
        <v>18</v>
      </c>
      <c r="G1436">
        <v>8</v>
      </c>
      <c r="H1436" t="s">
        <v>24</v>
      </c>
      <c r="I1436">
        <v>589</v>
      </c>
      <c r="J1436" t="s">
        <v>39</v>
      </c>
      <c r="K1436">
        <v>1</v>
      </c>
      <c r="L1436" t="s">
        <v>21</v>
      </c>
      <c r="M1436">
        <v>2016</v>
      </c>
      <c r="N1436">
        <v>2772.9232774305301</v>
      </c>
      <c r="O1436">
        <v>4245.5225880547696</v>
      </c>
      <c r="P1436">
        <v>1455.38937107834</v>
      </c>
    </row>
    <row r="1437" spans="1:16" x14ac:dyDescent="0.2">
      <c r="A1437">
        <v>6</v>
      </c>
      <c r="B1437" t="s">
        <v>16</v>
      </c>
      <c r="C1437">
        <v>11</v>
      </c>
      <c r="D1437" t="s">
        <v>17</v>
      </c>
      <c r="E1437">
        <v>2</v>
      </c>
      <c r="F1437" t="s">
        <v>18</v>
      </c>
      <c r="G1437">
        <v>8</v>
      </c>
      <c r="H1437" t="s">
        <v>24</v>
      </c>
      <c r="I1437">
        <v>589</v>
      </c>
      <c r="J1437" t="s">
        <v>39</v>
      </c>
      <c r="K1437">
        <v>1</v>
      </c>
      <c r="L1437" t="s">
        <v>21</v>
      </c>
      <c r="M1437">
        <v>2017</v>
      </c>
      <c r="N1437">
        <v>2812.0191300126598</v>
      </c>
      <c r="O1437">
        <v>4290.1355929417896</v>
      </c>
      <c r="P1437">
        <v>1486.90135482144</v>
      </c>
    </row>
    <row r="1438" spans="1:16" x14ac:dyDescent="0.2">
      <c r="A1438">
        <v>6</v>
      </c>
      <c r="B1438" t="s">
        <v>16</v>
      </c>
      <c r="C1438">
        <v>11</v>
      </c>
      <c r="D1438" t="s">
        <v>17</v>
      </c>
      <c r="E1438">
        <v>2</v>
      </c>
      <c r="F1438" t="s">
        <v>18</v>
      </c>
      <c r="G1438">
        <v>8</v>
      </c>
      <c r="H1438" t="s">
        <v>24</v>
      </c>
      <c r="I1438">
        <v>589</v>
      </c>
      <c r="J1438" t="s">
        <v>39</v>
      </c>
      <c r="K1438">
        <v>1</v>
      </c>
      <c r="L1438" t="s">
        <v>21</v>
      </c>
      <c r="M1438">
        <v>2018</v>
      </c>
      <c r="N1438">
        <v>2848.1591492520201</v>
      </c>
      <c r="O1438">
        <v>4362.5929559905599</v>
      </c>
      <c r="P1438">
        <v>1530.0999159915</v>
      </c>
    </row>
    <row r="1439" spans="1:16" x14ac:dyDescent="0.2">
      <c r="A1439">
        <v>6</v>
      </c>
      <c r="B1439" t="s">
        <v>16</v>
      </c>
      <c r="C1439">
        <v>11</v>
      </c>
      <c r="D1439" t="s">
        <v>17</v>
      </c>
      <c r="E1439">
        <v>2</v>
      </c>
      <c r="F1439" t="s">
        <v>18</v>
      </c>
      <c r="G1439">
        <v>8</v>
      </c>
      <c r="H1439" t="s">
        <v>24</v>
      </c>
      <c r="I1439">
        <v>589</v>
      </c>
      <c r="J1439" t="s">
        <v>39</v>
      </c>
      <c r="K1439">
        <v>1</v>
      </c>
      <c r="L1439" t="s">
        <v>21</v>
      </c>
      <c r="M1439">
        <v>2019</v>
      </c>
      <c r="N1439">
        <v>2878.4100302205302</v>
      </c>
      <c r="O1439">
        <v>4449.9591193375099</v>
      </c>
      <c r="P1439">
        <v>1527.2600118313001</v>
      </c>
    </row>
    <row r="1440" spans="1:16" x14ac:dyDescent="0.2">
      <c r="A1440">
        <v>6</v>
      </c>
      <c r="B1440" t="s">
        <v>16</v>
      </c>
      <c r="C1440">
        <v>11</v>
      </c>
      <c r="D1440" t="s">
        <v>17</v>
      </c>
      <c r="E1440">
        <v>2</v>
      </c>
      <c r="F1440" t="s">
        <v>18</v>
      </c>
      <c r="G1440">
        <v>8</v>
      </c>
      <c r="H1440" t="s">
        <v>24</v>
      </c>
      <c r="I1440">
        <v>589</v>
      </c>
      <c r="J1440" t="s">
        <v>39</v>
      </c>
      <c r="K1440">
        <v>1</v>
      </c>
      <c r="L1440" t="s">
        <v>21</v>
      </c>
      <c r="M1440">
        <v>2020</v>
      </c>
      <c r="N1440">
        <v>2913.0313616692902</v>
      </c>
      <c r="O1440">
        <v>4504.5817619581403</v>
      </c>
      <c r="P1440">
        <v>1557.7217327097301</v>
      </c>
    </row>
    <row r="1441" spans="1:16" x14ac:dyDescent="0.2">
      <c r="A1441">
        <v>6</v>
      </c>
      <c r="B1441" t="s">
        <v>16</v>
      </c>
      <c r="C1441">
        <v>11</v>
      </c>
      <c r="D1441" t="s">
        <v>17</v>
      </c>
      <c r="E1441">
        <v>2</v>
      </c>
      <c r="F1441" t="s">
        <v>18</v>
      </c>
      <c r="G1441">
        <v>8</v>
      </c>
      <c r="H1441" t="s">
        <v>24</v>
      </c>
      <c r="I1441">
        <v>589</v>
      </c>
      <c r="J1441" t="s">
        <v>39</v>
      </c>
      <c r="K1441">
        <v>1</v>
      </c>
      <c r="L1441" t="s">
        <v>21</v>
      </c>
      <c r="M1441">
        <v>2021</v>
      </c>
      <c r="N1441">
        <v>2974.8320703013301</v>
      </c>
      <c r="O1441">
        <v>4606.5857292252304</v>
      </c>
      <c r="P1441">
        <v>1579.2331191621599</v>
      </c>
    </row>
    <row r="1442" spans="1:16" x14ac:dyDescent="0.2">
      <c r="A1442">
        <v>6</v>
      </c>
      <c r="B1442" t="s">
        <v>16</v>
      </c>
      <c r="C1442">
        <v>11</v>
      </c>
      <c r="D1442" t="s">
        <v>17</v>
      </c>
      <c r="E1442">
        <v>2</v>
      </c>
      <c r="F1442" t="s">
        <v>18</v>
      </c>
      <c r="G1442">
        <v>9</v>
      </c>
      <c r="H1442" t="s">
        <v>25</v>
      </c>
      <c r="I1442">
        <v>589</v>
      </c>
      <c r="J1442" t="s">
        <v>39</v>
      </c>
      <c r="K1442">
        <v>1</v>
      </c>
      <c r="L1442" t="s">
        <v>21</v>
      </c>
      <c r="M1442">
        <v>1990</v>
      </c>
      <c r="N1442">
        <v>1930.7393674433599</v>
      </c>
      <c r="O1442">
        <v>3151.9837824483102</v>
      </c>
      <c r="P1442">
        <v>911.79496545471795</v>
      </c>
    </row>
    <row r="1443" spans="1:16" x14ac:dyDescent="0.2">
      <c r="A1443">
        <v>6</v>
      </c>
      <c r="B1443" t="s">
        <v>16</v>
      </c>
      <c r="C1443">
        <v>11</v>
      </c>
      <c r="D1443" t="s">
        <v>17</v>
      </c>
      <c r="E1443">
        <v>2</v>
      </c>
      <c r="F1443" t="s">
        <v>18</v>
      </c>
      <c r="G1443">
        <v>9</v>
      </c>
      <c r="H1443" t="s">
        <v>25</v>
      </c>
      <c r="I1443">
        <v>589</v>
      </c>
      <c r="J1443" t="s">
        <v>39</v>
      </c>
      <c r="K1443">
        <v>1</v>
      </c>
      <c r="L1443" t="s">
        <v>21</v>
      </c>
      <c r="M1443">
        <v>1991</v>
      </c>
      <c r="N1443">
        <v>1985.3724342861001</v>
      </c>
      <c r="O1443">
        <v>3202.2379477285299</v>
      </c>
      <c r="P1443">
        <v>942.042564623923</v>
      </c>
    </row>
    <row r="1444" spans="1:16" x14ac:dyDescent="0.2">
      <c r="A1444">
        <v>6</v>
      </c>
      <c r="B1444" t="s">
        <v>16</v>
      </c>
      <c r="C1444">
        <v>11</v>
      </c>
      <c r="D1444" t="s">
        <v>17</v>
      </c>
      <c r="E1444">
        <v>2</v>
      </c>
      <c r="F1444" t="s">
        <v>18</v>
      </c>
      <c r="G1444">
        <v>9</v>
      </c>
      <c r="H1444" t="s">
        <v>25</v>
      </c>
      <c r="I1444">
        <v>589</v>
      </c>
      <c r="J1444" t="s">
        <v>39</v>
      </c>
      <c r="K1444">
        <v>1</v>
      </c>
      <c r="L1444" t="s">
        <v>21</v>
      </c>
      <c r="M1444">
        <v>1992</v>
      </c>
      <c r="N1444">
        <v>2041.0987860175701</v>
      </c>
      <c r="O1444">
        <v>3285.1194991082698</v>
      </c>
      <c r="P1444">
        <v>987.43780241947002</v>
      </c>
    </row>
    <row r="1445" spans="1:16" x14ac:dyDescent="0.2">
      <c r="A1445">
        <v>6</v>
      </c>
      <c r="B1445" t="s">
        <v>16</v>
      </c>
      <c r="C1445">
        <v>11</v>
      </c>
      <c r="D1445" t="s">
        <v>17</v>
      </c>
      <c r="E1445">
        <v>2</v>
      </c>
      <c r="F1445" t="s">
        <v>18</v>
      </c>
      <c r="G1445">
        <v>9</v>
      </c>
      <c r="H1445" t="s">
        <v>25</v>
      </c>
      <c r="I1445">
        <v>589</v>
      </c>
      <c r="J1445" t="s">
        <v>39</v>
      </c>
      <c r="K1445">
        <v>1</v>
      </c>
      <c r="L1445" t="s">
        <v>21</v>
      </c>
      <c r="M1445">
        <v>1993</v>
      </c>
      <c r="N1445">
        <v>2096.8766466001498</v>
      </c>
      <c r="O1445">
        <v>3377.4474574476999</v>
      </c>
      <c r="P1445">
        <v>1009.77985066682</v>
      </c>
    </row>
    <row r="1446" spans="1:16" x14ac:dyDescent="0.2">
      <c r="A1446">
        <v>6</v>
      </c>
      <c r="B1446" t="s">
        <v>16</v>
      </c>
      <c r="C1446">
        <v>11</v>
      </c>
      <c r="D1446" t="s">
        <v>17</v>
      </c>
      <c r="E1446">
        <v>2</v>
      </c>
      <c r="F1446" t="s">
        <v>18</v>
      </c>
      <c r="G1446">
        <v>9</v>
      </c>
      <c r="H1446" t="s">
        <v>25</v>
      </c>
      <c r="I1446">
        <v>589</v>
      </c>
      <c r="J1446" t="s">
        <v>39</v>
      </c>
      <c r="K1446">
        <v>1</v>
      </c>
      <c r="L1446" t="s">
        <v>21</v>
      </c>
      <c r="M1446">
        <v>1994</v>
      </c>
      <c r="N1446">
        <v>2150.8705042765</v>
      </c>
      <c r="O1446">
        <v>3453.9898299045899</v>
      </c>
      <c r="P1446">
        <v>1044.45099422915</v>
      </c>
    </row>
    <row r="1447" spans="1:16" x14ac:dyDescent="0.2">
      <c r="A1447">
        <v>6</v>
      </c>
      <c r="B1447" t="s">
        <v>16</v>
      </c>
      <c r="C1447">
        <v>11</v>
      </c>
      <c r="D1447" t="s">
        <v>17</v>
      </c>
      <c r="E1447">
        <v>2</v>
      </c>
      <c r="F1447" t="s">
        <v>18</v>
      </c>
      <c r="G1447">
        <v>9</v>
      </c>
      <c r="H1447" t="s">
        <v>25</v>
      </c>
      <c r="I1447">
        <v>589</v>
      </c>
      <c r="J1447" t="s">
        <v>39</v>
      </c>
      <c r="K1447">
        <v>1</v>
      </c>
      <c r="L1447" t="s">
        <v>21</v>
      </c>
      <c r="M1447">
        <v>1995</v>
      </c>
      <c r="N1447">
        <v>2200.3968038762901</v>
      </c>
      <c r="O1447">
        <v>3545.54716547104</v>
      </c>
      <c r="P1447">
        <v>1076.1854217697501</v>
      </c>
    </row>
    <row r="1448" spans="1:16" x14ac:dyDescent="0.2">
      <c r="A1448">
        <v>6</v>
      </c>
      <c r="B1448" t="s">
        <v>16</v>
      </c>
      <c r="C1448">
        <v>11</v>
      </c>
      <c r="D1448" t="s">
        <v>17</v>
      </c>
      <c r="E1448">
        <v>2</v>
      </c>
      <c r="F1448" t="s">
        <v>18</v>
      </c>
      <c r="G1448">
        <v>9</v>
      </c>
      <c r="H1448" t="s">
        <v>25</v>
      </c>
      <c r="I1448">
        <v>589</v>
      </c>
      <c r="J1448" t="s">
        <v>39</v>
      </c>
      <c r="K1448">
        <v>1</v>
      </c>
      <c r="L1448" t="s">
        <v>21</v>
      </c>
      <c r="M1448">
        <v>1996</v>
      </c>
      <c r="N1448">
        <v>2250.5401413945201</v>
      </c>
      <c r="O1448">
        <v>3575.8665205228199</v>
      </c>
      <c r="P1448">
        <v>1106.70445350364</v>
      </c>
    </row>
    <row r="1449" spans="1:16" x14ac:dyDescent="0.2">
      <c r="A1449">
        <v>6</v>
      </c>
      <c r="B1449" t="s">
        <v>16</v>
      </c>
      <c r="C1449">
        <v>11</v>
      </c>
      <c r="D1449" t="s">
        <v>17</v>
      </c>
      <c r="E1449">
        <v>2</v>
      </c>
      <c r="F1449" t="s">
        <v>18</v>
      </c>
      <c r="G1449">
        <v>9</v>
      </c>
      <c r="H1449" t="s">
        <v>25</v>
      </c>
      <c r="I1449">
        <v>589</v>
      </c>
      <c r="J1449" t="s">
        <v>39</v>
      </c>
      <c r="K1449">
        <v>1</v>
      </c>
      <c r="L1449" t="s">
        <v>21</v>
      </c>
      <c r="M1449">
        <v>1997</v>
      </c>
      <c r="N1449">
        <v>2305.1098521413801</v>
      </c>
      <c r="O1449">
        <v>3621.8131119342602</v>
      </c>
      <c r="P1449">
        <v>1136.6991272168</v>
      </c>
    </row>
    <row r="1450" spans="1:16" x14ac:dyDescent="0.2">
      <c r="A1450">
        <v>6</v>
      </c>
      <c r="B1450" t="s">
        <v>16</v>
      </c>
      <c r="C1450">
        <v>11</v>
      </c>
      <c r="D1450" t="s">
        <v>17</v>
      </c>
      <c r="E1450">
        <v>2</v>
      </c>
      <c r="F1450" t="s">
        <v>18</v>
      </c>
      <c r="G1450">
        <v>9</v>
      </c>
      <c r="H1450" t="s">
        <v>25</v>
      </c>
      <c r="I1450">
        <v>589</v>
      </c>
      <c r="J1450" t="s">
        <v>39</v>
      </c>
      <c r="K1450">
        <v>1</v>
      </c>
      <c r="L1450" t="s">
        <v>21</v>
      </c>
      <c r="M1450">
        <v>1998</v>
      </c>
      <c r="N1450">
        <v>2358.4820772172902</v>
      </c>
      <c r="O1450">
        <v>3677.3411341793799</v>
      </c>
      <c r="P1450">
        <v>1166.95756412489</v>
      </c>
    </row>
    <row r="1451" spans="1:16" x14ac:dyDescent="0.2">
      <c r="A1451">
        <v>6</v>
      </c>
      <c r="B1451" t="s">
        <v>16</v>
      </c>
      <c r="C1451">
        <v>11</v>
      </c>
      <c r="D1451" t="s">
        <v>17</v>
      </c>
      <c r="E1451">
        <v>2</v>
      </c>
      <c r="F1451" t="s">
        <v>18</v>
      </c>
      <c r="G1451">
        <v>9</v>
      </c>
      <c r="H1451" t="s">
        <v>25</v>
      </c>
      <c r="I1451">
        <v>589</v>
      </c>
      <c r="J1451" t="s">
        <v>39</v>
      </c>
      <c r="K1451">
        <v>1</v>
      </c>
      <c r="L1451" t="s">
        <v>21</v>
      </c>
      <c r="M1451">
        <v>1999</v>
      </c>
      <c r="N1451">
        <v>2403.8522696715199</v>
      </c>
      <c r="O1451">
        <v>3730.8620006922702</v>
      </c>
      <c r="P1451">
        <v>1182.4093597111601</v>
      </c>
    </row>
    <row r="1452" spans="1:16" x14ac:dyDescent="0.2">
      <c r="A1452">
        <v>6</v>
      </c>
      <c r="B1452" t="s">
        <v>16</v>
      </c>
      <c r="C1452">
        <v>11</v>
      </c>
      <c r="D1452" t="s">
        <v>17</v>
      </c>
      <c r="E1452">
        <v>2</v>
      </c>
      <c r="F1452" t="s">
        <v>18</v>
      </c>
      <c r="G1452">
        <v>9</v>
      </c>
      <c r="H1452" t="s">
        <v>25</v>
      </c>
      <c r="I1452">
        <v>589</v>
      </c>
      <c r="J1452" t="s">
        <v>39</v>
      </c>
      <c r="K1452">
        <v>1</v>
      </c>
      <c r="L1452" t="s">
        <v>21</v>
      </c>
      <c r="M1452">
        <v>2000</v>
      </c>
      <c r="N1452">
        <v>2432.8186378779401</v>
      </c>
      <c r="O1452">
        <v>3798.4445535068098</v>
      </c>
      <c r="P1452">
        <v>1197.43633741502</v>
      </c>
    </row>
    <row r="1453" spans="1:16" x14ac:dyDescent="0.2">
      <c r="A1453">
        <v>6</v>
      </c>
      <c r="B1453" t="s">
        <v>16</v>
      </c>
      <c r="C1453">
        <v>11</v>
      </c>
      <c r="D1453" t="s">
        <v>17</v>
      </c>
      <c r="E1453">
        <v>2</v>
      </c>
      <c r="F1453" t="s">
        <v>18</v>
      </c>
      <c r="G1453">
        <v>9</v>
      </c>
      <c r="H1453" t="s">
        <v>25</v>
      </c>
      <c r="I1453">
        <v>589</v>
      </c>
      <c r="J1453" t="s">
        <v>39</v>
      </c>
      <c r="K1453">
        <v>1</v>
      </c>
      <c r="L1453" t="s">
        <v>21</v>
      </c>
      <c r="M1453">
        <v>2001</v>
      </c>
      <c r="N1453">
        <v>2433.0899180001602</v>
      </c>
      <c r="O1453">
        <v>3783.8244726299199</v>
      </c>
      <c r="P1453">
        <v>1223.7548169844199</v>
      </c>
    </row>
    <row r="1454" spans="1:16" x14ac:dyDescent="0.2">
      <c r="A1454">
        <v>6</v>
      </c>
      <c r="B1454" t="s">
        <v>16</v>
      </c>
      <c r="C1454">
        <v>11</v>
      </c>
      <c r="D1454" t="s">
        <v>17</v>
      </c>
      <c r="E1454">
        <v>2</v>
      </c>
      <c r="F1454" t="s">
        <v>18</v>
      </c>
      <c r="G1454">
        <v>9</v>
      </c>
      <c r="H1454" t="s">
        <v>25</v>
      </c>
      <c r="I1454">
        <v>589</v>
      </c>
      <c r="J1454" t="s">
        <v>39</v>
      </c>
      <c r="K1454">
        <v>1</v>
      </c>
      <c r="L1454" t="s">
        <v>21</v>
      </c>
      <c r="M1454">
        <v>2002</v>
      </c>
      <c r="N1454">
        <v>2406.8285476768301</v>
      </c>
      <c r="O1454">
        <v>3730.5369340942798</v>
      </c>
      <c r="P1454">
        <v>1209.40464086517</v>
      </c>
    </row>
    <row r="1455" spans="1:16" x14ac:dyDescent="0.2">
      <c r="A1455">
        <v>6</v>
      </c>
      <c r="B1455" t="s">
        <v>16</v>
      </c>
      <c r="C1455">
        <v>11</v>
      </c>
      <c r="D1455" t="s">
        <v>17</v>
      </c>
      <c r="E1455">
        <v>2</v>
      </c>
      <c r="F1455" t="s">
        <v>18</v>
      </c>
      <c r="G1455">
        <v>9</v>
      </c>
      <c r="H1455" t="s">
        <v>25</v>
      </c>
      <c r="I1455">
        <v>589</v>
      </c>
      <c r="J1455" t="s">
        <v>39</v>
      </c>
      <c r="K1455">
        <v>1</v>
      </c>
      <c r="L1455" t="s">
        <v>21</v>
      </c>
      <c r="M1455">
        <v>2003</v>
      </c>
      <c r="N1455">
        <v>2367.4904976019202</v>
      </c>
      <c r="O1455">
        <v>3727.1119636590302</v>
      </c>
      <c r="P1455">
        <v>1193.48528891764</v>
      </c>
    </row>
    <row r="1456" spans="1:16" x14ac:dyDescent="0.2">
      <c r="A1456">
        <v>6</v>
      </c>
      <c r="B1456" t="s">
        <v>16</v>
      </c>
      <c r="C1456">
        <v>11</v>
      </c>
      <c r="D1456" t="s">
        <v>17</v>
      </c>
      <c r="E1456">
        <v>2</v>
      </c>
      <c r="F1456" t="s">
        <v>18</v>
      </c>
      <c r="G1456">
        <v>9</v>
      </c>
      <c r="H1456" t="s">
        <v>25</v>
      </c>
      <c r="I1456">
        <v>589</v>
      </c>
      <c r="J1456" t="s">
        <v>39</v>
      </c>
      <c r="K1456">
        <v>1</v>
      </c>
      <c r="L1456" t="s">
        <v>21</v>
      </c>
      <c r="M1456">
        <v>2004</v>
      </c>
      <c r="N1456">
        <v>2327.70415774804</v>
      </c>
      <c r="O1456">
        <v>3686.9717162301999</v>
      </c>
      <c r="P1456">
        <v>1165.1878109089801</v>
      </c>
    </row>
    <row r="1457" spans="1:16" x14ac:dyDescent="0.2">
      <c r="A1457">
        <v>6</v>
      </c>
      <c r="B1457" t="s">
        <v>16</v>
      </c>
      <c r="C1457">
        <v>11</v>
      </c>
      <c r="D1457" t="s">
        <v>17</v>
      </c>
      <c r="E1457">
        <v>2</v>
      </c>
      <c r="F1457" t="s">
        <v>18</v>
      </c>
      <c r="G1457">
        <v>9</v>
      </c>
      <c r="H1457" t="s">
        <v>25</v>
      </c>
      <c r="I1457">
        <v>589</v>
      </c>
      <c r="J1457" t="s">
        <v>39</v>
      </c>
      <c r="K1457">
        <v>1</v>
      </c>
      <c r="L1457" t="s">
        <v>21</v>
      </c>
      <c r="M1457">
        <v>2005</v>
      </c>
      <c r="N1457">
        <v>2303.06155591883</v>
      </c>
      <c r="O1457">
        <v>3652.7176402968998</v>
      </c>
      <c r="P1457">
        <v>1166.9061558575199</v>
      </c>
    </row>
    <row r="1458" spans="1:16" x14ac:dyDescent="0.2">
      <c r="A1458">
        <v>6</v>
      </c>
      <c r="B1458" t="s">
        <v>16</v>
      </c>
      <c r="C1458">
        <v>11</v>
      </c>
      <c r="D1458" t="s">
        <v>17</v>
      </c>
      <c r="E1458">
        <v>2</v>
      </c>
      <c r="F1458" t="s">
        <v>18</v>
      </c>
      <c r="G1458">
        <v>9</v>
      </c>
      <c r="H1458" t="s">
        <v>25</v>
      </c>
      <c r="I1458">
        <v>589</v>
      </c>
      <c r="J1458" t="s">
        <v>39</v>
      </c>
      <c r="K1458">
        <v>1</v>
      </c>
      <c r="L1458" t="s">
        <v>21</v>
      </c>
      <c r="M1458">
        <v>2006</v>
      </c>
      <c r="N1458">
        <v>2301.78408953183</v>
      </c>
      <c r="O1458">
        <v>3621.1808592973998</v>
      </c>
      <c r="P1458">
        <v>1171.24096257977</v>
      </c>
    </row>
    <row r="1459" spans="1:16" x14ac:dyDescent="0.2">
      <c r="A1459">
        <v>6</v>
      </c>
      <c r="B1459" t="s">
        <v>16</v>
      </c>
      <c r="C1459">
        <v>11</v>
      </c>
      <c r="D1459" t="s">
        <v>17</v>
      </c>
      <c r="E1459">
        <v>2</v>
      </c>
      <c r="F1459" t="s">
        <v>18</v>
      </c>
      <c r="G1459">
        <v>9</v>
      </c>
      <c r="H1459" t="s">
        <v>25</v>
      </c>
      <c r="I1459">
        <v>589</v>
      </c>
      <c r="J1459" t="s">
        <v>39</v>
      </c>
      <c r="K1459">
        <v>1</v>
      </c>
      <c r="L1459" t="s">
        <v>21</v>
      </c>
      <c r="M1459">
        <v>2007</v>
      </c>
      <c r="N1459">
        <v>2317.1756619252301</v>
      </c>
      <c r="O1459">
        <v>3616.31262396693</v>
      </c>
      <c r="P1459">
        <v>1196.7073919346001</v>
      </c>
    </row>
    <row r="1460" spans="1:16" x14ac:dyDescent="0.2">
      <c r="A1460">
        <v>6</v>
      </c>
      <c r="B1460" t="s">
        <v>16</v>
      </c>
      <c r="C1460">
        <v>11</v>
      </c>
      <c r="D1460" t="s">
        <v>17</v>
      </c>
      <c r="E1460">
        <v>2</v>
      </c>
      <c r="F1460" t="s">
        <v>18</v>
      </c>
      <c r="G1460">
        <v>9</v>
      </c>
      <c r="H1460" t="s">
        <v>25</v>
      </c>
      <c r="I1460">
        <v>589</v>
      </c>
      <c r="J1460" t="s">
        <v>39</v>
      </c>
      <c r="K1460">
        <v>1</v>
      </c>
      <c r="L1460" t="s">
        <v>21</v>
      </c>
      <c r="M1460">
        <v>2008</v>
      </c>
      <c r="N1460">
        <v>2344.33272697646</v>
      </c>
      <c r="O1460">
        <v>3639.0763763590198</v>
      </c>
      <c r="P1460">
        <v>1246.5035388983699</v>
      </c>
    </row>
    <row r="1461" spans="1:16" x14ac:dyDescent="0.2">
      <c r="A1461">
        <v>6</v>
      </c>
      <c r="B1461" t="s">
        <v>16</v>
      </c>
      <c r="C1461">
        <v>11</v>
      </c>
      <c r="D1461" t="s">
        <v>17</v>
      </c>
      <c r="E1461">
        <v>2</v>
      </c>
      <c r="F1461" t="s">
        <v>18</v>
      </c>
      <c r="G1461">
        <v>9</v>
      </c>
      <c r="H1461" t="s">
        <v>25</v>
      </c>
      <c r="I1461">
        <v>589</v>
      </c>
      <c r="J1461" t="s">
        <v>39</v>
      </c>
      <c r="K1461">
        <v>1</v>
      </c>
      <c r="L1461" t="s">
        <v>21</v>
      </c>
      <c r="M1461">
        <v>2009</v>
      </c>
      <c r="N1461">
        <v>2378.39858372258</v>
      </c>
      <c r="O1461">
        <v>3694.24809874946</v>
      </c>
      <c r="P1461">
        <v>1280.5784303550299</v>
      </c>
    </row>
    <row r="1462" spans="1:16" x14ac:dyDescent="0.2">
      <c r="A1462">
        <v>6</v>
      </c>
      <c r="B1462" t="s">
        <v>16</v>
      </c>
      <c r="C1462">
        <v>11</v>
      </c>
      <c r="D1462" t="s">
        <v>17</v>
      </c>
      <c r="E1462">
        <v>2</v>
      </c>
      <c r="F1462" t="s">
        <v>18</v>
      </c>
      <c r="G1462">
        <v>9</v>
      </c>
      <c r="H1462" t="s">
        <v>25</v>
      </c>
      <c r="I1462">
        <v>589</v>
      </c>
      <c r="J1462" t="s">
        <v>39</v>
      </c>
      <c r="K1462">
        <v>1</v>
      </c>
      <c r="L1462" t="s">
        <v>21</v>
      </c>
      <c r="M1462">
        <v>2010</v>
      </c>
      <c r="N1462">
        <v>2414.7519342269402</v>
      </c>
      <c r="O1462">
        <v>3734.6404154239399</v>
      </c>
      <c r="P1462">
        <v>1291.3268968668101</v>
      </c>
    </row>
    <row r="1463" spans="1:16" x14ac:dyDescent="0.2">
      <c r="A1463">
        <v>6</v>
      </c>
      <c r="B1463" t="s">
        <v>16</v>
      </c>
      <c r="C1463">
        <v>11</v>
      </c>
      <c r="D1463" t="s">
        <v>17</v>
      </c>
      <c r="E1463">
        <v>2</v>
      </c>
      <c r="F1463" t="s">
        <v>18</v>
      </c>
      <c r="G1463">
        <v>9</v>
      </c>
      <c r="H1463" t="s">
        <v>25</v>
      </c>
      <c r="I1463">
        <v>589</v>
      </c>
      <c r="J1463" t="s">
        <v>39</v>
      </c>
      <c r="K1463">
        <v>1</v>
      </c>
      <c r="L1463" t="s">
        <v>21</v>
      </c>
      <c r="M1463">
        <v>2011</v>
      </c>
      <c r="N1463">
        <v>2458.2948178668398</v>
      </c>
      <c r="O1463">
        <v>3787.0913165000702</v>
      </c>
      <c r="P1463">
        <v>1318.7660839858099</v>
      </c>
    </row>
    <row r="1464" spans="1:16" x14ac:dyDescent="0.2">
      <c r="A1464">
        <v>6</v>
      </c>
      <c r="B1464" t="s">
        <v>16</v>
      </c>
      <c r="C1464">
        <v>11</v>
      </c>
      <c r="D1464" t="s">
        <v>17</v>
      </c>
      <c r="E1464">
        <v>2</v>
      </c>
      <c r="F1464" t="s">
        <v>18</v>
      </c>
      <c r="G1464">
        <v>9</v>
      </c>
      <c r="H1464" t="s">
        <v>25</v>
      </c>
      <c r="I1464">
        <v>589</v>
      </c>
      <c r="J1464" t="s">
        <v>39</v>
      </c>
      <c r="K1464">
        <v>1</v>
      </c>
      <c r="L1464" t="s">
        <v>21</v>
      </c>
      <c r="M1464">
        <v>2012</v>
      </c>
      <c r="N1464">
        <v>2513.1779225767</v>
      </c>
      <c r="O1464">
        <v>3849.6502412303698</v>
      </c>
      <c r="P1464">
        <v>1354.2191473676301</v>
      </c>
    </row>
    <row r="1465" spans="1:16" x14ac:dyDescent="0.2">
      <c r="A1465">
        <v>6</v>
      </c>
      <c r="B1465" t="s">
        <v>16</v>
      </c>
      <c r="C1465">
        <v>11</v>
      </c>
      <c r="D1465" t="s">
        <v>17</v>
      </c>
      <c r="E1465">
        <v>2</v>
      </c>
      <c r="F1465" t="s">
        <v>18</v>
      </c>
      <c r="G1465">
        <v>9</v>
      </c>
      <c r="H1465" t="s">
        <v>25</v>
      </c>
      <c r="I1465">
        <v>589</v>
      </c>
      <c r="J1465" t="s">
        <v>39</v>
      </c>
      <c r="K1465">
        <v>1</v>
      </c>
      <c r="L1465" t="s">
        <v>21</v>
      </c>
      <c r="M1465">
        <v>2013</v>
      </c>
      <c r="N1465">
        <v>2572.8083763513901</v>
      </c>
      <c r="O1465">
        <v>3931.3785620138201</v>
      </c>
      <c r="P1465">
        <v>1378.3478749802</v>
      </c>
    </row>
    <row r="1466" spans="1:16" x14ac:dyDescent="0.2">
      <c r="A1466">
        <v>6</v>
      </c>
      <c r="B1466" t="s">
        <v>16</v>
      </c>
      <c r="C1466">
        <v>11</v>
      </c>
      <c r="D1466" t="s">
        <v>17</v>
      </c>
      <c r="E1466">
        <v>2</v>
      </c>
      <c r="F1466" t="s">
        <v>18</v>
      </c>
      <c r="G1466">
        <v>9</v>
      </c>
      <c r="H1466" t="s">
        <v>25</v>
      </c>
      <c r="I1466">
        <v>589</v>
      </c>
      <c r="J1466" t="s">
        <v>39</v>
      </c>
      <c r="K1466">
        <v>1</v>
      </c>
      <c r="L1466" t="s">
        <v>21</v>
      </c>
      <c r="M1466">
        <v>2014</v>
      </c>
      <c r="N1466">
        <v>2632.1568152617001</v>
      </c>
      <c r="O1466">
        <v>4047.6644400907498</v>
      </c>
      <c r="P1466">
        <v>1413.34816626618</v>
      </c>
    </row>
    <row r="1467" spans="1:16" x14ac:dyDescent="0.2">
      <c r="A1467">
        <v>6</v>
      </c>
      <c r="B1467" t="s">
        <v>16</v>
      </c>
      <c r="C1467">
        <v>11</v>
      </c>
      <c r="D1467" t="s">
        <v>17</v>
      </c>
      <c r="E1467">
        <v>2</v>
      </c>
      <c r="F1467" t="s">
        <v>18</v>
      </c>
      <c r="G1467">
        <v>9</v>
      </c>
      <c r="H1467" t="s">
        <v>25</v>
      </c>
      <c r="I1467">
        <v>589</v>
      </c>
      <c r="J1467" t="s">
        <v>39</v>
      </c>
      <c r="K1467">
        <v>1</v>
      </c>
      <c r="L1467" t="s">
        <v>21</v>
      </c>
      <c r="M1467">
        <v>2015</v>
      </c>
      <c r="N1467">
        <v>2686.5361446872598</v>
      </c>
      <c r="O1467">
        <v>4147.2566084253504</v>
      </c>
      <c r="P1467">
        <v>1429.6381202696</v>
      </c>
    </row>
    <row r="1468" spans="1:16" x14ac:dyDescent="0.2">
      <c r="A1468">
        <v>6</v>
      </c>
      <c r="B1468" t="s">
        <v>16</v>
      </c>
      <c r="C1468">
        <v>11</v>
      </c>
      <c r="D1468" t="s">
        <v>17</v>
      </c>
      <c r="E1468">
        <v>2</v>
      </c>
      <c r="F1468" t="s">
        <v>18</v>
      </c>
      <c r="G1468">
        <v>9</v>
      </c>
      <c r="H1468" t="s">
        <v>25</v>
      </c>
      <c r="I1468">
        <v>589</v>
      </c>
      <c r="J1468" t="s">
        <v>39</v>
      </c>
      <c r="K1468">
        <v>1</v>
      </c>
      <c r="L1468" t="s">
        <v>21</v>
      </c>
      <c r="M1468">
        <v>2016</v>
      </c>
      <c r="N1468">
        <v>2740.7585348070702</v>
      </c>
      <c r="O1468">
        <v>4204.9519607831498</v>
      </c>
      <c r="P1468">
        <v>1474.3668840308801</v>
      </c>
    </row>
    <row r="1469" spans="1:16" x14ac:dyDescent="0.2">
      <c r="A1469">
        <v>6</v>
      </c>
      <c r="B1469" t="s">
        <v>16</v>
      </c>
      <c r="C1469">
        <v>11</v>
      </c>
      <c r="D1469" t="s">
        <v>17</v>
      </c>
      <c r="E1469">
        <v>2</v>
      </c>
      <c r="F1469" t="s">
        <v>18</v>
      </c>
      <c r="G1469">
        <v>9</v>
      </c>
      <c r="H1469" t="s">
        <v>25</v>
      </c>
      <c r="I1469">
        <v>589</v>
      </c>
      <c r="J1469" t="s">
        <v>39</v>
      </c>
      <c r="K1469">
        <v>1</v>
      </c>
      <c r="L1469" t="s">
        <v>21</v>
      </c>
      <c r="M1469">
        <v>2017</v>
      </c>
      <c r="N1469">
        <v>2797.3961381327699</v>
      </c>
      <c r="O1469">
        <v>4297.8643985622602</v>
      </c>
      <c r="P1469">
        <v>1499.04491838181</v>
      </c>
    </row>
    <row r="1470" spans="1:16" x14ac:dyDescent="0.2">
      <c r="A1470">
        <v>6</v>
      </c>
      <c r="B1470" t="s">
        <v>16</v>
      </c>
      <c r="C1470">
        <v>11</v>
      </c>
      <c r="D1470" t="s">
        <v>17</v>
      </c>
      <c r="E1470">
        <v>2</v>
      </c>
      <c r="F1470" t="s">
        <v>18</v>
      </c>
      <c r="G1470">
        <v>9</v>
      </c>
      <c r="H1470" t="s">
        <v>25</v>
      </c>
      <c r="I1470">
        <v>589</v>
      </c>
      <c r="J1470" t="s">
        <v>39</v>
      </c>
      <c r="K1470">
        <v>1</v>
      </c>
      <c r="L1470" t="s">
        <v>21</v>
      </c>
      <c r="M1470">
        <v>2018</v>
      </c>
      <c r="N1470">
        <v>2849.90206898099</v>
      </c>
      <c r="O1470">
        <v>4404.50894372741</v>
      </c>
      <c r="P1470">
        <v>1522.88441471284</v>
      </c>
    </row>
    <row r="1471" spans="1:16" x14ac:dyDescent="0.2">
      <c r="A1471">
        <v>6</v>
      </c>
      <c r="B1471" t="s">
        <v>16</v>
      </c>
      <c r="C1471">
        <v>11</v>
      </c>
      <c r="D1471" t="s">
        <v>17</v>
      </c>
      <c r="E1471">
        <v>2</v>
      </c>
      <c r="F1471" t="s">
        <v>18</v>
      </c>
      <c r="G1471">
        <v>9</v>
      </c>
      <c r="H1471" t="s">
        <v>25</v>
      </c>
      <c r="I1471">
        <v>589</v>
      </c>
      <c r="J1471" t="s">
        <v>39</v>
      </c>
      <c r="K1471">
        <v>1</v>
      </c>
      <c r="L1471" t="s">
        <v>21</v>
      </c>
      <c r="M1471">
        <v>2019</v>
      </c>
      <c r="N1471">
        <v>2893.2912169717401</v>
      </c>
      <c r="O1471">
        <v>4515.4158942137001</v>
      </c>
      <c r="P1471">
        <v>1545.61113521578</v>
      </c>
    </row>
    <row r="1472" spans="1:16" x14ac:dyDescent="0.2">
      <c r="A1472">
        <v>6</v>
      </c>
      <c r="B1472" t="s">
        <v>16</v>
      </c>
      <c r="C1472">
        <v>11</v>
      </c>
      <c r="D1472" t="s">
        <v>17</v>
      </c>
      <c r="E1472">
        <v>2</v>
      </c>
      <c r="F1472" t="s">
        <v>18</v>
      </c>
      <c r="G1472">
        <v>9</v>
      </c>
      <c r="H1472" t="s">
        <v>25</v>
      </c>
      <c r="I1472">
        <v>589</v>
      </c>
      <c r="J1472" t="s">
        <v>39</v>
      </c>
      <c r="K1472">
        <v>1</v>
      </c>
      <c r="L1472" t="s">
        <v>21</v>
      </c>
      <c r="M1472">
        <v>2020</v>
      </c>
      <c r="N1472">
        <v>2903.9328611189198</v>
      </c>
      <c r="O1472">
        <v>4554.5886966883299</v>
      </c>
      <c r="P1472">
        <v>1559.11267034553</v>
      </c>
    </row>
    <row r="1473" spans="1:16" x14ac:dyDescent="0.2">
      <c r="A1473">
        <v>6</v>
      </c>
      <c r="B1473" t="s">
        <v>16</v>
      </c>
      <c r="C1473">
        <v>11</v>
      </c>
      <c r="D1473" t="s">
        <v>17</v>
      </c>
      <c r="E1473">
        <v>2</v>
      </c>
      <c r="F1473" t="s">
        <v>18</v>
      </c>
      <c r="G1473">
        <v>9</v>
      </c>
      <c r="H1473" t="s">
        <v>25</v>
      </c>
      <c r="I1473">
        <v>589</v>
      </c>
      <c r="J1473" t="s">
        <v>39</v>
      </c>
      <c r="K1473">
        <v>1</v>
      </c>
      <c r="L1473" t="s">
        <v>21</v>
      </c>
      <c r="M1473">
        <v>2021</v>
      </c>
      <c r="N1473">
        <v>3005.5984101997101</v>
      </c>
      <c r="O1473">
        <v>4754.2519629670496</v>
      </c>
      <c r="P1473">
        <v>1632.2840336506699</v>
      </c>
    </row>
    <row r="1474" spans="1:16" x14ac:dyDescent="0.2">
      <c r="A1474">
        <v>6</v>
      </c>
      <c r="B1474" t="s">
        <v>16</v>
      </c>
      <c r="C1474">
        <v>11</v>
      </c>
      <c r="D1474" t="s">
        <v>17</v>
      </c>
      <c r="E1474">
        <v>2</v>
      </c>
      <c r="F1474" t="s">
        <v>18</v>
      </c>
      <c r="G1474">
        <v>10</v>
      </c>
      <c r="H1474" t="s">
        <v>26</v>
      </c>
      <c r="I1474">
        <v>589</v>
      </c>
      <c r="J1474" t="s">
        <v>39</v>
      </c>
      <c r="K1474">
        <v>1</v>
      </c>
      <c r="L1474" t="s">
        <v>21</v>
      </c>
      <c r="M1474">
        <v>1990</v>
      </c>
      <c r="N1474">
        <v>2134.3426317582998</v>
      </c>
      <c r="O1474">
        <v>3608.9509487655901</v>
      </c>
      <c r="P1474">
        <v>959.60144891644404</v>
      </c>
    </row>
    <row r="1475" spans="1:16" x14ac:dyDescent="0.2">
      <c r="A1475">
        <v>6</v>
      </c>
      <c r="B1475" t="s">
        <v>16</v>
      </c>
      <c r="C1475">
        <v>11</v>
      </c>
      <c r="D1475" t="s">
        <v>17</v>
      </c>
      <c r="E1475">
        <v>2</v>
      </c>
      <c r="F1475" t="s">
        <v>18</v>
      </c>
      <c r="G1475">
        <v>10</v>
      </c>
      <c r="H1475" t="s">
        <v>26</v>
      </c>
      <c r="I1475">
        <v>589</v>
      </c>
      <c r="J1475" t="s">
        <v>39</v>
      </c>
      <c r="K1475">
        <v>1</v>
      </c>
      <c r="L1475" t="s">
        <v>21</v>
      </c>
      <c r="M1475">
        <v>1991</v>
      </c>
      <c r="N1475">
        <v>2207.53158216577</v>
      </c>
      <c r="O1475">
        <v>3695.47030669373</v>
      </c>
      <c r="P1475">
        <v>1001.28421659434</v>
      </c>
    </row>
    <row r="1476" spans="1:16" x14ac:dyDescent="0.2">
      <c r="A1476">
        <v>6</v>
      </c>
      <c r="B1476" t="s">
        <v>16</v>
      </c>
      <c r="C1476">
        <v>11</v>
      </c>
      <c r="D1476" t="s">
        <v>17</v>
      </c>
      <c r="E1476">
        <v>2</v>
      </c>
      <c r="F1476" t="s">
        <v>18</v>
      </c>
      <c r="G1476">
        <v>10</v>
      </c>
      <c r="H1476" t="s">
        <v>26</v>
      </c>
      <c r="I1476">
        <v>589</v>
      </c>
      <c r="J1476" t="s">
        <v>39</v>
      </c>
      <c r="K1476">
        <v>1</v>
      </c>
      <c r="L1476" t="s">
        <v>21</v>
      </c>
      <c r="M1476">
        <v>1992</v>
      </c>
      <c r="N1476">
        <v>2275.0982000815002</v>
      </c>
      <c r="O1476">
        <v>3799.8503056546101</v>
      </c>
      <c r="P1476">
        <v>1040.10187888256</v>
      </c>
    </row>
    <row r="1477" spans="1:16" x14ac:dyDescent="0.2">
      <c r="A1477">
        <v>6</v>
      </c>
      <c r="B1477" t="s">
        <v>16</v>
      </c>
      <c r="C1477">
        <v>11</v>
      </c>
      <c r="D1477" t="s">
        <v>17</v>
      </c>
      <c r="E1477">
        <v>2</v>
      </c>
      <c r="F1477" t="s">
        <v>18</v>
      </c>
      <c r="G1477">
        <v>10</v>
      </c>
      <c r="H1477" t="s">
        <v>26</v>
      </c>
      <c r="I1477">
        <v>589</v>
      </c>
      <c r="J1477" t="s">
        <v>39</v>
      </c>
      <c r="K1477">
        <v>1</v>
      </c>
      <c r="L1477" t="s">
        <v>21</v>
      </c>
      <c r="M1477">
        <v>1993</v>
      </c>
      <c r="N1477">
        <v>2337.0860943937</v>
      </c>
      <c r="O1477">
        <v>3923.8339822176699</v>
      </c>
      <c r="P1477">
        <v>1060.9823643586701</v>
      </c>
    </row>
    <row r="1478" spans="1:16" x14ac:dyDescent="0.2">
      <c r="A1478">
        <v>6</v>
      </c>
      <c r="B1478" t="s">
        <v>16</v>
      </c>
      <c r="C1478">
        <v>11</v>
      </c>
      <c r="D1478" t="s">
        <v>17</v>
      </c>
      <c r="E1478">
        <v>2</v>
      </c>
      <c r="F1478" t="s">
        <v>18</v>
      </c>
      <c r="G1478">
        <v>10</v>
      </c>
      <c r="H1478" t="s">
        <v>26</v>
      </c>
      <c r="I1478">
        <v>589</v>
      </c>
      <c r="J1478" t="s">
        <v>39</v>
      </c>
      <c r="K1478">
        <v>1</v>
      </c>
      <c r="L1478" t="s">
        <v>21</v>
      </c>
      <c r="M1478">
        <v>1994</v>
      </c>
      <c r="N1478">
        <v>2393.1199110335601</v>
      </c>
      <c r="O1478">
        <v>4022.36605705275</v>
      </c>
      <c r="P1478">
        <v>1097.8085826802401</v>
      </c>
    </row>
    <row r="1479" spans="1:16" x14ac:dyDescent="0.2">
      <c r="A1479">
        <v>6</v>
      </c>
      <c r="B1479" t="s">
        <v>16</v>
      </c>
      <c r="C1479">
        <v>11</v>
      </c>
      <c r="D1479" t="s">
        <v>17</v>
      </c>
      <c r="E1479">
        <v>2</v>
      </c>
      <c r="F1479" t="s">
        <v>18</v>
      </c>
      <c r="G1479">
        <v>10</v>
      </c>
      <c r="H1479" t="s">
        <v>26</v>
      </c>
      <c r="I1479">
        <v>589</v>
      </c>
      <c r="J1479" t="s">
        <v>39</v>
      </c>
      <c r="K1479">
        <v>1</v>
      </c>
      <c r="L1479" t="s">
        <v>21</v>
      </c>
      <c r="M1479">
        <v>1995</v>
      </c>
      <c r="N1479">
        <v>2442.73646706011</v>
      </c>
      <c r="O1479">
        <v>4099.7158428002704</v>
      </c>
      <c r="P1479">
        <v>1134.8670316836001</v>
      </c>
    </row>
    <row r="1480" spans="1:16" x14ac:dyDescent="0.2">
      <c r="A1480">
        <v>6</v>
      </c>
      <c r="B1480" t="s">
        <v>16</v>
      </c>
      <c r="C1480">
        <v>11</v>
      </c>
      <c r="D1480" t="s">
        <v>17</v>
      </c>
      <c r="E1480">
        <v>2</v>
      </c>
      <c r="F1480" t="s">
        <v>18</v>
      </c>
      <c r="G1480">
        <v>10</v>
      </c>
      <c r="H1480" t="s">
        <v>26</v>
      </c>
      <c r="I1480">
        <v>589</v>
      </c>
      <c r="J1480" t="s">
        <v>39</v>
      </c>
      <c r="K1480">
        <v>1</v>
      </c>
      <c r="L1480" t="s">
        <v>21</v>
      </c>
      <c r="M1480">
        <v>1996</v>
      </c>
      <c r="N1480">
        <v>2490.4484473093798</v>
      </c>
      <c r="O1480">
        <v>4204.44012985682</v>
      </c>
      <c r="P1480">
        <v>1161.2748019333701</v>
      </c>
    </row>
    <row r="1481" spans="1:16" x14ac:dyDescent="0.2">
      <c r="A1481">
        <v>6</v>
      </c>
      <c r="B1481" t="s">
        <v>16</v>
      </c>
      <c r="C1481">
        <v>11</v>
      </c>
      <c r="D1481" t="s">
        <v>17</v>
      </c>
      <c r="E1481">
        <v>2</v>
      </c>
      <c r="F1481" t="s">
        <v>18</v>
      </c>
      <c r="G1481">
        <v>10</v>
      </c>
      <c r="H1481" t="s">
        <v>26</v>
      </c>
      <c r="I1481">
        <v>589</v>
      </c>
      <c r="J1481" t="s">
        <v>39</v>
      </c>
      <c r="K1481">
        <v>1</v>
      </c>
      <c r="L1481" t="s">
        <v>21</v>
      </c>
      <c r="M1481">
        <v>1997</v>
      </c>
      <c r="N1481">
        <v>2539.0849835275098</v>
      </c>
      <c r="O1481">
        <v>4287.2602642247402</v>
      </c>
      <c r="P1481">
        <v>1163.9276447889299</v>
      </c>
    </row>
    <row r="1482" spans="1:16" x14ac:dyDescent="0.2">
      <c r="A1482">
        <v>6</v>
      </c>
      <c r="B1482" t="s">
        <v>16</v>
      </c>
      <c r="C1482">
        <v>11</v>
      </c>
      <c r="D1482" t="s">
        <v>17</v>
      </c>
      <c r="E1482">
        <v>2</v>
      </c>
      <c r="F1482" t="s">
        <v>18</v>
      </c>
      <c r="G1482">
        <v>10</v>
      </c>
      <c r="H1482" t="s">
        <v>26</v>
      </c>
      <c r="I1482">
        <v>589</v>
      </c>
      <c r="J1482" t="s">
        <v>39</v>
      </c>
      <c r="K1482">
        <v>1</v>
      </c>
      <c r="L1482" t="s">
        <v>21</v>
      </c>
      <c r="M1482">
        <v>1998</v>
      </c>
      <c r="N1482">
        <v>2587.0017412573902</v>
      </c>
      <c r="O1482">
        <v>4367.4754285161898</v>
      </c>
      <c r="P1482">
        <v>1192.95986707013</v>
      </c>
    </row>
    <row r="1483" spans="1:16" x14ac:dyDescent="0.2">
      <c r="A1483">
        <v>6</v>
      </c>
      <c r="B1483" t="s">
        <v>16</v>
      </c>
      <c r="C1483">
        <v>11</v>
      </c>
      <c r="D1483" t="s">
        <v>17</v>
      </c>
      <c r="E1483">
        <v>2</v>
      </c>
      <c r="F1483" t="s">
        <v>18</v>
      </c>
      <c r="G1483">
        <v>10</v>
      </c>
      <c r="H1483" t="s">
        <v>26</v>
      </c>
      <c r="I1483">
        <v>589</v>
      </c>
      <c r="J1483" t="s">
        <v>39</v>
      </c>
      <c r="K1483">
        <v>1</v>
      </c>
      <c r="L1483" t="s">
        <v>21</v>
      </c>
      <c r="M1483">
        <v>1999</v>
      </c>
      <c r="N1483">
        <v>2631.5330115155102</v>
      </c>
      <c r="O1483">
        <v>4451.6264400924201</v>
      </c>
      <c r="P1483">
        <v>1210.5365083961799</v>
      </c>
    </row>
    <row r="1484" spans="1:16" x14ac:dyDescent="0.2">
      <c r="A1484">
        <v>6</v>
      </c>
      <c r="B1484" t="s">
        <v>16</v>
      </c>
      <c r="C1484">
        <v>11</v>
      </c>
      <c r="D1484" t="s">
        <v>17</v>
      </c>
      <c r="E1484">
        <v>2</v>
      </c>
      <c r="F1484" t="s">
        <v>18</v>
      </c>
      <c r="G1484">
        <v>10</v>
      </c>
      <c r="H1484" t="s">
        <v>26</v>
      </c>
      <c r="I1484">
        <v>589</v>
      </c>
      <c r="J1484" t="s">
        <v>39</v>
      </c>
      <c r="K1484">
        <v>1</v>
      </c>
      <c r="L1484" t="s">
        <v>21</v>
      </c>
      <c r="M1484">
        <v>2000</v>
      </c>
      <c r="N1484">
        <v>2669.0462322501999</v>
      </c>
      <c r="O1484">
        <v>4501.49621688977</v>
      </c>
      <c r="P1484">
        <v>1218.3081632526601</v>
      </c>
    </row>
    <row r="1485" spans="1:16" x14ac:dyDescent="0.2">
      <c r="A1485">
        <v>6</v>
      </c>
      <c r="B1485" t="s">
        <v>16</v>
      </c>
      <c r="C1485">
        <v>11</v>
      </c>
      <c r="D1485" t="s">
        <v>17</v>
      </c>
      <c r="E1485">
        <v>2</v>
      </c>
      <c r="F1485" t="s">
        <v>18</v>
      </c>
      <c r="G1485">
        <v>10</v>
      </c>
      <c r="H1485" t="s">
        <v>26</v>
      </c>
      <c r="I1485">
        <v>589</v>
      </c>
      <c r="J1485" t="s">
        <v>39</v>
      </c>
      <c r="K1485">
        <v>1</v>
      </c>
      <c r="L1485" t="s">
        <v>21</v>
      </c>
      <c r="M1485">
        <v>2001</v>
      </c>
      <c r="N1485">
        <v>2687.6794241436401</v>
      </c>
      <c r="O1485">
        <v>4525.0453681005602</v>
      </c>
      <c r="P1485">
        <v>1210.8995235596101</v>
      </c>
    </row>
    <row r="1486" spans="1:16" x14ac:dyDescent="0.2">
      <c r="A1486">
        <v>6</v>
      </c>
      <c r="B1486" t="s">
        <v>16</v>
      </c>
      <c r="C1486">
        <v>11</v>
      </c>
      <c r="D1486" t="s">
        <v>17</v>
      </c>
      <c r="E1486">
        <v>2</v>
      </c>
      <c r="F1486" t="s">
        <v>18</v>
      </c>
      <c r="G1486">
        <v>10</v>
      </c>
      <c r="H1486" t="s">
        <v>26</v>
      </c>
      <c r="I1486">
        <v>589</v>
      </c>
      <c r="J1486" t="s">
        <v>39</v>
      </c>
      <c r="K1486">
        <v>1</v>
      </c>
      <c r="L1486" t="s">
        <v>21</v>
      </c>
      <c r="M1486">
        <v>2002</v>
      </c>
      <c r="N1486">
        <v>2686.4733291122602</v>
      </c>
      <c r="O1486">
        <v>4435.0900823926404</v>
      </c>
      <c r="P1486">
        <v>1227.08717942568</v>
      </c>
    </row>
    <row r="1487" spans="1:16" x14ac:dyDescent="0.2">
      <c r="A1487">
        <v>6</v>
      </c>
      <c r="B1487" t="s">
        <v>16</v>
      </c>
      <c r="C1487">
        <v>11</v>
      </c>
      <c r="D1487" t="s">
        <v>17</v>
      </c>
      <c r="E1487">
        <v>2</v>
      </c>
      <c r="F1487" t="s">
        <v>18</v>
      </c>
      <c r="G1487">
        <v>10</v>
      </c>
      <c r="H1487" t="s">
        <v>26</v>
      </c>
      <c r="I1487">
        <v>589</v>
      </c>
      <c r="J1487" t="s">
        <v>39</v>
      </c>
      <c r="K1487">
        <v>1</v>
      </c>
      <c r="L1487" t="s">
        <v>21</v>
      </c>
      <c r="M1487">
        <v>2003</v>
      </c>
      <c r="N1487">
        <v>2677.8998338991801</v>
      </c>
      <c r="O1487">
        <v>4391.4783891368998</v>
      </c>
      <c r="P1487">
        <v>1229.2251507124599</v>
      </c>
    </row>
    <row r="1488" spans="1:16" x14ac:dyDescent="0.2">
      <c r="A1488">
        <v>6</v>
      </c>
      <c r="B1488" t="s">
        <v>16</v>
      </c>
      <c r="C1488">
        <v>11</v>
      </c>
      <c r="D1488" t="s">
        <v>17</v>
      </c>
      <c r="E1488">
        <v>2</v>
      </c>
      <c r="F1488" t="s">
        <v>18</v>
      </c>
      <c r="G1488">
        <v>10</v>
      </c>
      <c r="H1488" t="s">
        <v>26</v>
      </c>
      <c r="I1488">
        <v>589</v>
      </c>
      <c r="J1488" t="s">
        <v>39</v>
      </c>
      <c r="K1488">
        <v>1</v>
      </c>
      <c r="L1488" t="s">
        <v>21</v>
      </c>
      <c r="M1488">
        <v>2004</v>
      </c>
      <c r="N1488">
        <v>2673.2653155543899</v>
      </c>
      <c r="O1488">
        <v>4362.7135378391504</v>
      </c>
      <c r="P1488">
        <v>1236.5274626474099</v>
      </c>
    </row>
    <row r="1489" spans="1:16" x14ac:dyDescent="0.2">
      <c r="A1489">
        <v>6</v>
      </c>
      <c r="B1489" t="s">
        <v>16</v>
      </c>
      <c r="C1489">
        <v>11</v>
      </c>
      <c r="D1489" t="s">
        <v>17</v>
      </c>
      <c r="E1489">
        <v>2</v>
      </c>
      <c r="F1489" t="s">
        <v>18</v>
      </c>
      <c r="G1489">
        <v>10</v>
      </c>
      <c r="H1489" t="s">
        <v>26</v>
      </c>
      <c r="I1489">
        <v>589</v>
      </c>
      <c r="J1489" t="s">
        <v>39</v>
      </c>
      <c r="K1489">
        <v>1</v>
      </c>
      <c r="L1489" t="s">
        <v>21</v>
      </c>
      <c r="M1489">
        <v>2005</v>
      </c>
      <c r="N1489">
        <v>2684.8993443127101</v>
      </c>
      <c r="O1489">
        <v>4387.4920246430202</v>
      </c>
      <c r="P1489">
        <v>1236.4208040823901</v>
      </c>
    </row>
    <row r="1490" spans="1:16" x14ac:dyDescent="0.2">
      <c r="A1490">
        <v>6</v>
      </c>
      <c r="B1490" t="s">
        <v>16</v>
      </c>
      <c r="C1490">
        <v>11</v>
      </c>
      <c r="D1490" t="s">
        <v>17</v>
      </c>
      <c r="E1490">
        <v>2</v>
      </c>
      <c r="F1490" t="s">
        <v>18</v>
      </c>
      <c r="G1490">
        <v>10</v>
      </c>
      <c r="H1490" t="s">
        <v>26</v>
      </c>
      <c r="I1490">
        <v>589</v>
      </c>
      <c r="J1490" t="s">
        <v>39</v>
      </c>
      <c r="K1490">
        <v>1</v>
      </c>
      <c r="L1490" t="s">
        <v>21</v>
      </c>
      <c r="M1490">
        <v>2006</v>
      </c>
      <c r="N1490">
        <v>2719.87054950627</v>
      </c>
      <c r="O1490">
        <v>4460.96498044283</v>
      </c>
      <c r="P1490">
        <v>1252.6624295576601</v>
      </c>
    </row>
    <row r="1491" spans="1:16" x14ac:dyDescent="0.2">
      <c r="A1491">
        <v>6</v>
      </c>
      <c r="B1491" t="s">
        <v>16</v>
      </c>
      <c r="C1491">
        <v>11</v>
      </c>
      <c r="D1491" t="s">
        <v>17</v>
      </c>
      <c r="E1491">
        <v>2</v>
      </c>
      <c r="F1491" t="s">
        <v>18</v>
      </c>
      <c r="G1491">
        <v>10</v>
      </c>
      <c r="H1491" t="s">
        <v>26</v>
      </c>
      <c r="I1491">
        <v>589</v>
      </c>
      <c r="J1491" t="s">
        <v>39</v>
      </c>
      <c r="K1491">
        <v>1</v>
      </c>
      <c r="L1491" t="s">
        <v>21</v>
      </c>
      <c r="M1491">
        <v>2007</v>
      </c>
      <c r="N1491">
        <v>2769.9078774855202</v>
      </c>
      <c r="O1491">
        <v>4589.5839300713897</v>
      </c>
      <c r="P1491">
        <v>1270.9517703624599</v>
      </c>
    </row>
    <row r="1492" spans="1:16" x14ac:dyDescent="0.2">
      <c r="A1492">
        <v>6</v>
      </c>
      <c r="B1492" t="s">
        <v>16</v>
      </c>
      <c r="C1492">
        <v>11</v>
      </c>
      <c r="D1492" t="s">
        <v>17</v>
      </c>
      <c r="E1492">
        <v>2</v>
      </c>
      <c r="F1492" t="s">
        <v>18</v>
      </c>
      <c r="G1492">
        <v>10</v>
      </c>
      <c r="H1492" t="s">
        <v>26</v>
      </c>
      <c r="I1492">
        <v>589</v>
      </c>
      <c r="J1492" t="s">
        <v>39</v>
      </c>
      <c r="K1492">
        <v>1</v>
      </c>
      <c r="L1492" t="s">
        <v>21</v>
      </c>
      <c r="M1492">
        <v>2008</v>
      </c>
      <c r="N1492">
        <v>2826.0452318412199</v>
      </c>
      <c r="O1492">
        <v>4675.7692744287297</v>
      </c>
      <c r="P1492">
        <v>1295.62577564444</v>
      </c>
    </row>
    <row r="1493" spans="1:16" x14ac:dyDescent="0.2">
      <c r="A1493">
        <v>6</v>
      </c>
      <c r="B1493" t="s">
        <v>16</v>
      </c>
      <c r="C1493">
        <v>11</v>
      </c>
      <c r="D1493" t="s">
        <v>17</v>
      </c>
      <c r="E1493">
        <v>2</v>
      </c>
      <c r="F1493" t="s">
        <v>18</v>
      </c>
      <c r="G1493">
        <v>10</v>
      </c>
      <c r="H1493" t="s">
        <v>26</v>
      </c>
      <c r="I1493">
        <v>589</v>
      </c>
      <c r="J1493" t="s">
        <v>39</v>
      </c>
      <c r="K1493">
        <v>1</v>
      </c>
      <c r="L1493" t="s">
        <v>21</v>
      </c>
      <c r="M1493">
        <v>2009</v>
      </c>
      <c r="N1493">
        <v>2878.4750259449702</v>
      </c>
      <c r="O1493">
        <v>4751.5378627620903</v>
      </c>
      <c r="P1493">
        <v>1318.8829976148299</v>
      </c>
    </row>
    <row r="1494" spans="1:16" x14ac:dyDescent="0.2">
      <c r="A1494">
        <v>6</v>
      </c>
      <c r="B1494" t="s">
        <v>16</v>
      </c>
      <c r="C1494">
        <v>11</v>
      </c>
      <c r="D1494" t="s">
        <v>17</v>
      </c>
      <c r="E1494">
        <v>2</v>
      </c>
      <c r="F1494" t="s">
        <v>18</v>
      </c>
      <c r="G1494">
        <v>10</v>
      </c>
      <c r="H1494" t="s">
        <v>26</v>
      </c>
      <c r="I1494">
        <v>589</v>
      </c>
      <c r="J1494" t="s">
        <v>39</v>
      </c>
      <c r="K1494">
        <v>1</v>
      </c>
      <c r="L1494" t="s">
        <v>21</v>
      </c>
      <c r="M1494">
        <v>2010</v>
      </c>
      <c r="N1494">
        <v>2919.0311665817999</v>
      </c>
      <c r="O1494">
        <v>4782.6332345471401</v>
      </c>
      <c r="P1494">
        <v>1330.6482500286099</v>
      </c>
    </row>
    <row r="1495" spans="1:16" x14ac:dyDescent="0.2">
      <c r="A1495">
        <v>6</v>
      </c>
      <c r="B1495" t="s">
        <v>16</v>
      </c>
      <c r="C1495">
        <v>11</v>
      </c>
      <c r="D1495" t="s">
        <v>17</v>
      </c>
      <c r="E1495">
        <v>2</v>
      </c>
      <c r="F1495" t="s">
        <v>18</v>
      </c>
      <c r="G1495">
        <v>10</v>
      </c>
      <c r="H1495" t="s">
        <v>26</v>
      </c>
      <c r="I1495">
        <v>589</v>
      </c>
      <c r="J1495" t="s">
        <v>39</v>
      </c>
      <c r="K1495">
        <v>1</v>
      </c>
      <c r="L1495" t="s">
        <v>21</v>
      </c>
      <c r="M1495">
        <v>2011</v>
      </c>
      <c r="N1495">
        <v>2956.3315786631001</v>
      </c>
      <c r="O1495">
        <v>4846.2319388580599</v>
      </c>
      <c r="P1495">
        <v>1344.80459993358</v>
      </c>
    </row>
    <row r="1496" spans="1:16" x14ac:dyDescent="0.2">
      <c r="A1496">
        <v>6</v>
      </c>
      <c r="B1496" t="s">
        <v>16</v>
      </c>
      <c r="C1496">
        <v>11</v>
      </c>
      <c r="D1496" t="s">
        <v>17</v>
      </c>
      <c r="E1496">
        <v>2</v>
      </c>
      <c r="F1496" t="s">
        <v>18</v>
      </c>
      <c r="G1496">
        <v>10</v>
      </c>
      <c r="H1496" t="s">
        <v>26</v>
      </c>
      <c r="I1496">
        <v>589</v>
      </c>
      <c r="J1496" t="s">
        <v>39</v>
      </c>
      <c r="K1496">
        <v>1</v>
      </c>
      <c r="L1496" t="s">
        <v>21</v>
      </c>
      <c r="M1496">
        <v>2012</v>
      </c>
      <c r="N1496">
        <v>3002.2215860350602</v>
      </c>
      <c r="O1496">
        <v>4934.1160468972903</v>
      </c>
      <c r="P1496">
        <v>1361.86138539645</v>
      </c>
    </row>
    <row r="1497" spans="1:16" x14ac:dyDescent="0.2">
      <c r="A1497">
        <v>6</v>
      </c>
      <c r="B1497" t="s">
        <v>16</v>
      </c>
      <c r="C1497">
        <v>11</v>
      </c>
      <c r="D1497" t="s">
        <v>17</v>
      </c>
      <c r="E1497">
        <v>2</v>
      </c>
      <c r="F1497" t="s">
        <v>18</v>
      </c>
      <c r="G1497">
        <v>10</v>
      </c>
      <c r="H1497" t="s">
        <v>26</v>
      </c>
      <c r="I1497">
        <v>589</v>
      </c>
      <c r="J1497" t="s">
        <v>39</v>
      </c>
      <c r="K1497">
        <v>1</v>
      </c>
      <c r="L1497" t="s">
        <v>21</v>
      </c>
      <c r="M1497">
        <v>2013</v>
      </c>
      <c r="N1497">
        <v>3054.3901199627999</v>
      </c>
      <c r="O1497">
        <v>5028.2873212483701</v>
      </c>
      <c r="P1497">
        <v>1388.4028946411499</v>
      </c>
    </row>
    <row r="1498" spans="1:16" x14ac:dyDescent="0.2">
      <c r="A1498">
        <v>6</v>
      </c>
      <c r="B1498" t="s">
        <v>16</v>
      </c>
      <c r="C1498">
        <v>11</v>
      </c>
      <c r="D1498" t="s">
        <v>17</v>
      </c>
      <c r="E1498">
        <v>2</v>
      </c>
      <c r="F1498" t="s">
        <v>18</v>
      </c>
      <c r="G1498">
        <v>10</v>
      </c>
      <c r="H1498" t="s">
        <v>26</v>
      </c>
      <c r="I1498">
        <v>589</v>
      </c>
      <c r="J1498" t="s">
        <v>39</v>
      </c>
      <c r="K1498">
        <v>1</v>
      </c>
      <c r="L1498" t="s">
        <v>21</v>
      </c>
      <c r="M1498">
        <v>2014</v>
      </c>
      <c r="N1498">
        <v>3110.2648171907899</v>
      </c>
      <c r="O1498">
        <v>5087.8921451795804</v>
      </c>
      <c r="P1498">
        <v>1420.8605896653401</v>
      </c>
    </row>
    <row r="1499" spans="1:16" x14ac:dyDescent="0.2">
      <c r="A1499">
        <v>6</v>
      </c>
      <c r="B1499" t="s">
        <v>16</v>
      </c>
      <c r="C1499">
        <v>11</v>
      </c>
      <c r="D1499" t="s">
        <v>17</v>
      </c>
      <c r="E1499">
        <v>2</v>
      </c>
      <c r="F1499" t="s">
        <v>18</v>
      </c>
      <c r="G1499">
        <v>10</v>
      </c>
      <c r="H1499" t="s">
        <v>26</v>
      </c>
      <c r="I1499">
        <v>589</v>
      </c>
      <c r="J1499" t="s">
        <v>39</v>
      </c>
      <c r="K1499">
        <v>1</v>
      </c>
      <c r="L1499" t="s">
        <v>21</v>
      </c>
      <c r="M1499">
        <v>2015</v>
      </c>
      <c r="N1499">
        <v>3167.1350148801798</v>
      </c>
      <c r="O1499">
        <v>5204.5585592136804</v>
      </c>
      <c r="P1499">
        <v>1427.11666917707</v>
      </c>
    </row>
    <row r="1500" spans="1:16" x14ac:dyDescent="0.2">
      <c r="A1500">
        <v>6</v>
      </c>
      <c r="B1500" t="s">
        <v>16</v>
      </c>
      <c r="C1500">
        <v>11</v>
      </c>
      <c r="D1500" t="s">
        <v>17</v>
      </c>
      <c r="E1500">
        <v>2</v>
      </c>
      <c r="F1500" t="s">
        <v>18</v>
      </c>
      <c r="G1500">
        <v>10</v>
      </c>
      <c r="H1500" t="s">
        <v>26</v>
      </c>
      <c r="I1500">
        <v>589</v>
      </c>
      <c r="J1500" t="s">
        <v>39</v>
      </c>
      <c r="K1500">
        <v>1</v>
      </c>
      <c r="L1500" t="s">
        <v>21</v>
      </c>
      <c r="M1500">
        <v>2016</v>
      </c>
      <c r="N1500">
        <v>3229.83395397911</v>
      </c>
      <c r="O1500">
        <v>5304.3922657369903</v>
      </c>
      <c r="P1500">
        <v>1468.17816022547</v>
      </c>
    </row>
    <row r="1501" spans="1:16" x14ac:dyDescent="0.2">
      <c r="A1501">
        <v>6</v>
      </c>
      <c r="B1501" t="s">
        <v>16</v>
      </c>
      <c r="C1501">
        <v>11</v>
      </c>
      <c r="D1501" t="s">
        <v>17</v>
      </c>
      <c r="E1501">
        <v>2</v>
      </c>
      <c r="F1501" t="s">
        <v>18</v>
      </c>
      <c r="G1501">
        <v>10</v>
      </c>
      <c r="H1501" t="s">
        <v>26</v>
      </c>
      <c r="I1501">
        <v>589</v>
      </c>
      <c r="J1501" t="s">
        <v>39</v>
      </c>
      <c r="K1501">
        <v>1</v>
      </c>
      <c r="L1501" t="s">
        <v>21</v>
      </c>
      <c r="M1501">
        <v>2017</v>
      </c>
      <c r="N1501">
        <v>3299.36212277398</v>
      </c>
      <c r="O1501">
        <v>5400.8842121917896</v>
      </c>
      <c r="P1501">
        <v>1527.87546599026</v>
      </c>
    </row>
    <row r="1502" spans="1:16" x14ac:dyDescent="0.2">
      <c r="A1502">
        <v>6</v>
      </c>
      <c r="B1502" t="s">
        <v>16</v>
      </c>
      <c r="C1502">
        <v>11</v>
      </c>
      <c r="D1502" t="s">
        <v>17</v>
      </c>
      <c r="E1502">
        <v>2</v>
      </c>
      <c r="F1502" t="s">
        <v>18</v>
      </c>
      <c r="G1502">
        <v>10</v>
      </c>
      <c r="H1502" t="s">
        <v>26</v>
      </c>
      <c r="I1502">
        <v>589</v>
      </c>
      <c r="J1502" t="s">
        <v>39</v>
      </c>
      <c r="K1502">
        <v>1</v>
      </c>
      <c r="L1502" t="s">
        <v>21</v>
      </c>
      <c r="M1502">
        <v>2018</v>
      </c>
      <c r="N1502">
        <v>3364.6165332339101</v>
      </c>
      <c r="O1502">
        <v>5520.9603066602704</v>
      </c>
      <c r="P1502">
        <v>1578.50156272091</v>
      </c>
    </row>
    <row r="1503" spans="1:16" x14ac:dyDescent="0.2">
      <c r="A1503">
        <v>6</v>
      </c>
      <c r="B1503" t="s">
        <v>16</v>
      </c>
      <c r="C1503">
        <v>11</v>
      </c>
      <c r="D1503" t="s">
        <v>17</v>
      </c>
      <c r="E1503">
        <v>2</v>
      </c>
      <c r="F1503" t="s">
        <v>18</v>
      </c>
      <c r="G1503">
        <v>10</v>
      </c>
      <c r="H1503" t="s">
        <v>26</v>
      </c>
      <c r="I1503">
        <v>589</v>
      </c>
      <c r="J1503" t="s">
        <v>39</v>
      </c>
      <c r="K1503">
        <v>1</v>
      </c>
      <c r="L1503" t="s">
        <v>21</v>
      </c>
      <c r="M1503">
        <v>2019</v>
      </c>
      <c r="N1503">
        <v>3416.6877978566599</v>
      </c>
      <c r="O1503">
        <v>5604.8848917426203</v>
      </c>
      <c r="P1503">
        <v>1619.4788637510901</v>
      </c>
    </row>
    <row r="1504" spans="1:16" x14ac:dyDescent="0.2">
      <c r="A1504">
        <v>6</v>
      </c>
      <c r="B1504" t="s">
        <v>16</v>
      </c>
      <c r="C1504">
        <v>11</v>
      </c>
      <c r="D1504" t="s">
        <v>17</v>
      </c>
      <c r="E1504">
        <v>2</v>
      </c>
      <c r="F1504" t="s">
        <v>18</v>
      </c>
      <c r="G1504">
        <v>10</v>
      </c>
      <c r="H1504" t="s">
        <v>26</v>
      </c>
      <c r="I1504">
        <v>589</v>
      </c>
      <c r="J1504" t="s">
        <v>39</v>
      </c>
      <c r="K1504">
        <v>1</v>
      </c>
      <c r="L1504" t="s">
        <v>21</v>
      </c>
      <c r="M1504">
        <v>2020</v>
      </c>
      <c r="N1504">
        <v>3387.5216335308701</v>
      </c>
      <c r="O1504">
        <v>5553.2539183896597</v>
      </c>
      <c r="P1504">
        <v>1557.9612754309001</v>
      </c>
    </row>
    <row r="1505" spans="1:16" x14ac:dyDescent="0.2">
      <c r="A1505">
        <v>6</v>
      </c>
      <c r="B1505" t="s">
        <v>16</v>
      </c>
      <c r="C1505">
        <v>11</v>
      </c>
      <c r="D1505" t="s">
        <v>17</v>
      </c>
      <c r="E1505">
        <v>2</v>
      </c>
      <c r="F1505" t="s">
        <v>18</v>
      </c>
      <c r="G1505">
        <v>10</v>
      </c>
      <c r="H1505" t="s">
        <v>26</v>
      </c>
      <c r="I1505">
        <v>589</v>
      </c>
      <c r="J1505" t="s">
        <v>39</v>
      </c>
      <c r="K1505">
        <v>1</v>
      </c>
      <c r="L1505" t="s">
        <v>21</v>
      </c>
      <c r="M1505">
        <v>2021</v>
      </c>
      <c r="N1505">
        <v>3549.3607071585002</v>
      </c>
      <c r="O1505">
        <v>5805.1833137776302</v>
      </c>
      <c r="P1505">
        <v>1685.9775860909399</v>
      </c>
    </row>
    <row r="1506" spans="1:16" x14ac:dyDescent="0.2">
      <c r="A1506">
        <v>6</v>
      </c>
      <c r="B1506" t="s">
        <v>16</v>
      </c>
      <c r="C1506">
        <v>11</v>
      </c>
      <c r="D1506" t="s">
        <v>17</v>
      </c>
      <c r="E1506">
        <v>2</v>
      </c>
      <c r="F1506" t="s">
        <v>18</v>
      </c>
      <c r="G1506">
        <v>11</v>
      </c>
      <c r="H1506" t="s">
        <v>27</v>
      </c>
      <c r="I1506">
        <v>589</v>
      </c>
      <c r="J1506" t="s">
        <v>39</v>
      </c>
      <c r="K1506">
        <v>1</v>
      </c>
      <c r="L1506" t="s">
        <v>21</v>
      </c>
      <c r="M1506">
        <v>1990</v>
      </c>
      <c r="N1506">
        <v>2799.2711867887001</v>
      </c>
      <c r="O1506">
        <v>4234.9280324033998</v>
      </c>
      <c r="P1506">
        <v>1628.6476778212</v>
      </c>
    </row>
    <row r="1507" spans="1:16" x14ac:dyDescent="0.2">
      <c r="A1507">
        <v>6</v>
      </c>
      <c r="B1507" t="s">
        <v>16</v>
      </c>
      <c r="C1507">
        <v>11</v>
      </c>
      <c r="D1507" t="s">
        <v>17</v>
      </c>
      <c r="E1507">
        <v>2</v>
      </c>
      <c r="F1507" t="s">
        <v>18</v>
      </c>
      <c r="G1507">
        <v>11</v>
      </c>
      <c r="H1507" t="s">
        <v>27</v>
      </c>
      <c r="I1507">
        <v>589</v>
      </c>
      <c r="J1507" t="s">
        <v>39</v>
      </c>
      <c r="K1507">
        <v>1</v>
      </c>
      <c r="L1507" t="s">
        <v>21</v>
      </c>
      <c r="M1507">
        <v>1991</v>
      </c>
      <c r="N1507">
        <v>2932.1803794346001</v>
      </c>
      <c r="O1507">
        <v>4432.6313989938199</v>
      </c>
      <c r="P1507">
        <v>1705.1988443923899</v>
      </c>
    </row>
    <row r="1508" spans="1:16" x14ac:dyDescent="0.2">
      <c r="A1508">
        <v>6</v>
      </c>
      <c r="B1508" t="s">
        <v>16</v>
      </c>
      <c r="C1508">
        <v>11</v>
      </c>
      <c r="D1508" t="s">
        <v>17</v>
      </c>
      <c r="E1508">
        <v>2</v>
      </c>
      <c r="F1508" t="s">
        <v>18</v>
      </c>
      <c r="G1508">
        <v>11</v>
      </c>
      <c r="H1508" t="s">
        <v>27</v>
      </c>
      <c r="I1508">
        <v>589</v>
      </c>
      <c r="J1508" t="s">
        <v>39</v>
      </c>
      <c r="K1508">
        <v>1</v>
      </c>
      <c r="L1508" t="s">
        <v>21</v>
      </c>
      <c r="M1508">
        <v>1992</v>
      </c>
      <c r="N1508">
        <v>3058.32858598455</v>
      </c>
      <c r="O1508">
        <v>4620.7311937140403</v>
      </c>
      <c r="P1508">
        <v>1767.0674865583601</v>
      </c>
    </row>
    <row r="1509" spans="1:16" x14ac:dyDescent="0.2">
      <c r="A1509">
        <v>6</v>
      </c>
      <c r="B1509" t="s">
        <v>16</v>
      </c>
      <c r="C1509">
        <v>11</v>
      </c>
      <c r="D1509" t="s">
        <v>17</v>
      </c>
      <c r="E1509">
        <v>2</v>
      </c>
      <c r="F1509" t="s">
        <v>18</v>
      </c>
      <c r="G1509">
        <v>11</v>
      </c>
      <c r="H1509" t="s">
        <v>27</v>
      </c>
      <c r="I1509">
        <v>589</v>
      </c>
      <c r="J1509" t="s">
        <v>39</v>
      </c>
      <c r="K1509">
        <v>1</v>
      </c>
      <c r="L1509" t="s">
        <v>21</v>
      </c>
      <c r="M1509">
        <v>1993</v>
      </c>
      <c r="N1509">
        <v>3175.0337713376598</v>
      </c>
      <c r="O1509">
        <v>4796.8525798166702</v>
      </c>
      <c r="P1509">
        <v>1839.77454864018</v>
      </c>
    </row>
    <row r="1510" spans="1:16" x14ac:dyDescent="0.2">
      <c r="A1510">
        <v>6</v>
      </c>
      <c r="B1510" t="s">
        <v>16</v>
      </c>
      <c r="C1510">
        <v>11</v>
      </c>
      <c r="D1510" t="s">
        <v>17</v>
      </c>
      <c r="E1510">
        <v>2</v>
      </c>
      <c r="F1510" t="s">
        <v>18</v>
      </c>
      <c r="G1510">
        <v>11</v>
      </c>
      <c r="H1510" t="s">
        <v>27</v>
      </c>
      <c r="I1510">
        <v>589</v>
      </c>
      <c r="J1510" t="s">
        <v>39</v>
      </c>
      <c r="K1510">
        <v>1</v>
      </c>
      <c r="L1510" t="s">
        <v>21</v>
      </c>
      <c r="M1510">
        <v>1994</v>
      </c>
      <c r="N1510">
        <v>3279.49577851403</v>
      </c>
      <c r="O1510">
        <v>4947.6171920370398</v>
      </c>
      <c r="P1510">
        <v>1881.6833180829001</v>
      </c>
    </row>
    <row r="1511" spans="1:16" x14ac:dyDescent="0.2">
      <c r="A1511">
        <v>6</v>
      </c>
      <c r="B1511" t="s">
        <v>16</v>
      </c>
      <c r="C1511">
        <v>11</v>
      </c>
      <c r="D1511" t="s">
        <v>17</v>
      </c>
      <c r="E1511">
        <v>2</v>
      </c>
      <c r="F1511" t="s">
        <v>18</v>
      </c>
      <c r="G1511">
        <v>11</v>
      </c>
      <c r="H1511" t="s">
        <v>27</v>
      </c>
      <c r="I1511">
        <v>589</v>
      </c>
      <c r="J1511" t="s">
        <v>39</v>
      </c>
      <c r="K1511">
        <v>1</v>
      </c>
      <c r="L1511" t="s">
        <v>21</v>
      </c>
      <c r="M1511">
        <v>1995</v>
      </c>
      <c r="N1511">
        <v>3369.0181187028502</v>
      </c>
      <c r="O1511">
        <v>5077.4899939017096</v>
      </c>
      <c r="P1511">
        <v>1939.67219279136</v>
      </c>
    </row>
    <row r="1512" spans="1:16" x14ac:dyDescent="0.2">
      <c r="A1512">
        <v>6</v>
      </c>
      <c r="B1512" t="s">
        <v>16</v>
      </c>
      <c r="C1512">
        <v>11</v>
      </c>
      <c r="D1512" t="s">
        <v>17</v>
      </c>
      <c r="E1512">
        <v>2</v>
      </c>
      <c r="F1512" t="s">
        <v>18</v>
      </c>
      <c r="G1512">
        <v>11</v>
      </c>
      <c r="H1512" t="s">
        <v>27</v>
      </c>
      <c r="I1512">
        <v>589</v>
      </c>
      <c r="J1512" t="s">
        <v>39</v>
      </c>
      <c r="K1512">
        <v>1</v>
      </c>
      <c r="L1512" t="s">
        <v>21</v>
      </c>
      <c r="M1512">
        <v>1996</v>
      </c>
      <c r="N1512">
        <v>3445.72699459263</v>
      </c>
      <c r="O1512">
        <v>5224.00550333501</v>
      </c>
      <c r="P1512">
        <v>1985.41282470949</v>
      </c>
    </row>
    <row r="1513" spans="1:16" x14ac:dyDescent="0.2">
      <c r="A1513">
        <v>6</v>
      </c>
      <c r="B1513" t="s">
        <v>16</v>
      </c>
      <c r="C1513">
        <v>11</v>
      </c>
      <c r="D1513" t="s">
        <v>17</v>
      </c>
      <c r="E1513">
        <v>2</v>
      </c>
      <c r="F1513" t="s">
        <v>18</v>
      </c>
      <c r="G1513">
        <v>11</v>
      </c>
      <c r="H1513" t="s">
        <v>27</v>
      </c>
      <c r="I1513">
        <v>589</v>
      </c>
      <c r="J1513" t="s">
        <v>39</v>
      </c>
      <c r="K1513">
        <v>1</v>
      </c>
      <c r="L1513" t="s">
        <v>21</v>
      </c>
      <c r="M1513">
        <v>1997</v>
      </c>
      <c r="N1513">
        <v>3512.7848875623699</v>
      </c>
      <c r="O1513">
        <v>5352.6946371413796</v>
      </c>
      <c r="P1513">
        <v>2034.37226249278</v>
      </c>
    </row>
    <row r="1514" spans="1:16" x14ac:dyDescent="0.2">
      <c r="A1514">
        <v>6</v>
      </c>
      <c r="B1514" t="s">
        <v>16</v>
      </c>
      <c r="C1514">
        <v>11</v>
      </c>
      <c r="D1514" t="s">
        <v>17</v>
      </c>
      <c r="E1514">
        <v>2</v>
      </c>
      <c r="F1514" t="s">
        <v>18</v>
      </c>
      <c r="G1514">
        <v>11</v>
      </c>
      <c r="H1514" t="s">
        <v>27</v>
      </c>
      <c r="I1514">
        <v>589</v>
      </c>
      <c r="J1514" t="s">
        <v>39</v>
      </c>
      <c r="K1514">
        <v>1</v>
      </c>
      <c r="L1514" t="s">
        <v>21</v>
      </c>
      <c r="M1514">
        <v>1998</v>
      </c>
      <c r="N1514">
        <v>3573.30115679454</v>
      </c>
      <c r="O1514">
        <v>5408.0648216572099</v>
      </c>
      <c r="P1514">
        <v>2083.7310473000698</v>
      </c>
    </row>
    <row r="1515" spans="1:16" x14ac:dyDescent="0.2">
      <c r="A1515">
        <v>6</v>
      </c>
      <c r="B1515" t="s">
        <v>16</v>
      </c>
      <c r="C1515">
        <v>11</v>
      </c>
      <c r="D1515" t="s">
        <v>17</v>
      </c>
      <c r="E1515">
        <v>2</v>
      </c>
      <c r="F1515" t="s">
        <v>18</v>
      </c>
      <c r="G1515">
        <v>11</v>
      </c>
      <c r="H1515" t="s">
        <v>27</v>
      </c>
      <c r="I1515">
        <v>589</v>
      </c>
      <c r="J1515" t="s">
        <v>39</v>
      </c>
      <c r="K1515">
        <v>1</v>
      </c>
      <c r="L1515" t="s">
        <v>21</v>
      </c>
      <c r="M1515">
        <v>1999</v>
      </c>
      <c r="N1515">
        <v>3629.82553416972</v>
      </c>
      <c r="O1515">
        <v>5503.8330005345997</v>
      </c>
      <c r="P1515">
        <v>2133.3920810664499</v>
      </c>
    </row>
    <row r="1516" spans="1:16" x14ac:dyDescent="0.2">
      <c r="A1516">
        <v>6</v>
      </c>
      <c r="B1516" t="s">
        <v>16</v>
      </c>
      <c r="C1516">
        <v>11</v>
      </c>
      <c r="D1516" t="s">
        <v>17</v>
      </c>
      <c r="E1516">
        <v>2</v>
      </c>
      <c r="F1516" t="s">
        <v>18</v>
      </c>
      <c r="G1516">
        <v>11</v>
      </c>
      <c r="H1516" t="s">
        <v>27</v>
      </c>
      <c r="I1516">
        <v>589</v>
      </c>
      <c r="J1516" t="s">
        <v>39</v>
      </c>
      <c r="K1516">
        <v>1</v>
      </c>
      <c r="L1516" t="s">
        <v>21</v>
      </c>
      <c r="M1516">
        <v>2000</v>
      </c>
      <c r="N1516">
        <v>3684.9409215445398</v>
      </c>
      <c r="O1516">
        <v>5546.3902828293203</v>
      </c>
      <c r="P1516">
        <v>2182.90744820693</v>
      </c>
    </row>
    <row r="1517" spans="1:16" x14ac:dyDescent="0.2">
      <c r="A1517">
        <v>6</v>
      </c>
      <c r="B1517" t="s">
        <v>16</v>
      </c>
      <c r="C1517">
        <v>11</v>
      </c>
      <c r="D1517" t="s">
        <v>17</v>
      </c>
      <c r="E1517">
        <v>2</v>
      </c>
      <c r="F1517" t="s">
        <v>18</v>
      </c>
      <c r="G1517">
        <v>11</v>
      </c>
      <c r="H1517" t="s">
        <v>27</v>
      </c>
      <c r="I1517">
        <v>589</v>
      </c>
      <c r="J1517" t="s">
        <v>39</v>
      </c>
      <c r="K1517">
        <v>1</v>
      </c>
      <c r="L1517" t="s">
        <v>21</v>
      </c>
      <c r="M1517">
        <v>2001</v>
      </c>
      <c r="N1517">
        <v>3731.9385132873199</v>
      </c>
      <c r="O1517">
        <v>5575.3452775301002</v>
      </c>
      <c r="P1517">
        <v>2206.2503343989802</v>
      </c>
    </row>
    <row r="1518" spans="1:16" x14ac:dyDescent="0.2">
      <c r="A1518">
        <v>6</v>
      </c>
      <c r="B1518" t="s">
        <v>16</v>
      </c>
      <c r="C1518">
        <v>11</v>
      </c>
      <c r="D1518" t="s">
        <v>17</v>
      </c>
      <c r="E1518">
        <v>2</v>
      </c>
      <c r="F1518" t="s">
        <v>18</v>
      </c>
      <c r="G1518">
        <v>11</v>
      </c>
      <c r="H1518" t="s">
        <v>27</v>
      </c>
      <c r="I1518">
        <v>589</v>
      </c>
      <c r="J1518" t="s">
        <v>39</v>
      </c>
      <c r="K1518">
        <v>1</v>
      </c>
      <c r="L1518" t="s">
        <v>21</v>
      </c>
      <c r="M1518">
        <v>2002</v>
      </c>
      <c r="N1518">
        <v>3767.2116715720499</v>
      </c>
      <c r="O1518">
        <v>5592.1895862449701</v>
      </c>
      <c r="P1518">
        <v>2273.6072404524698</v>
      </c>
    </row>
    <row r="1519" spans="1:16" x14ac:dyDescent="0.2">
      <c r="A1519">
        <v>6</v>
      </c>
      <c r="B1519" t="s">
        <v>16</v>
      </c>
      <c r="C1519">
        <v>11</v>
      </c>
      <c r="D1519" t="s">
        <v>17</v>
      </c>
      <c r="E1519">
        <v>2</v>
      </c>
      <c r="F1519" t="s">
        <v>18</v>
      </c>
      <c r="G1519">
        <v>11</v>
      </c>
      <c r="H1519" t="s">
        <v>27</v>
      </c>
      <c r="I1519">
        <v>589</v>
      </c>
      <c r="J1519" t="s">
        <v>39</v>
      </c>
      <c r="K1519">
        <v>1</v>
      </c>
      <c r="L1519" t="s">
        <v>21</v>
      </c>
      <c r="M1519">
        <v>2003</v>
      </c>
      <c r="N1519">
        <v>3800.68187550216</v>
      </c>
      <c r="O1519">
        <v>5531.9939035056896</v>
      </c>
      <c r="P1519">
        <v>2306.7588754983699</v>
      </c>
    </row>
    <row r="1520" spans="1:16" x14ac:dyDescent="0.2">
      <c r="A1520">
        <v>6</v>
      </c>
      <c r="B1520" t="s">
        <v>16</v>
      </c>
      <c r="C1520">
        <v>11</v>
      </c>
      <c r="D1520" t="s">
        <v>17</v>
      </c>
      <c r="E1520">
        <v>2</v>
      </c>
      <c r="F1520" t="s">
        <v>18</v>
      </c>
      <c r="G1520">
        <v>11</v>
      </c>
      <c r="H1520" t="s">
        <v>27</v>
      </c>
      <c r="I1520">
        <v>589</v>
      </c>
      <c r="J1520" t="s">
        <v>39</v>
      </c>
      <c r="K1520">
        <v>1</v>
      </c>
      <c r="L1520" t="s">
        <v>21</v>
      </c>
      <c r="M1520">
        <v>2004</v>
      </c>
      <c r="N1520">
        <v>3840.0446420611202</v>
      </c>
      <c r="O1520">
        <v>5601.9634253051699</v>
      </c>
      <c r="P1520">
        <v>2314.85803055118</v>
      </c>
    </row>
    <row r="1521" spans="1:16" x14ac:dyDescent="0.2">
      <c r="A1521">
        <v>6</v>
      </c>
      <c r="B1521" t="s">
        <v>16</v>
      </c>
      <c r="C1521">
        <v>11</v>
      </c>
      <c r="D1521" t="s">
        <v>17</v>
      </c>
      <c r="E1521">
        <v>2</v>
      </c>
      <c r="F1521" t="s">
        <v>18</v>
      </c>
      <c r="G1521">
        <v>11</v>
      </c>
      <c r="H1521" t="s">
        <v>27</v>
      </c>
      <c r="I1521">
        <v>589</v>
      </c>
      <c r="J1521" t="s">
        <v>39</v>
      </c>
      <c r="K1521">
        <v>1</v>
      </c>
      <c r="L1521" t="s">
        <v>21</v>
      </c>
      <c r="M1521">
        <v>2005</v>
      </c>
      <c r="N1521">
        <v>3895.4416371444099</v>
      </c>
      <c r="O1521">
        <v>5721.3897636012898</v>
      </c>
      <c r="P1521">
        <v>2315.4488367765398</v>
      </c>
    </row>
    <row r="1522" spans="1:16" x14ac:dyDescent="0.2">
      <c r="A1522">
        <v>6</v>
      </c>
      <c r="B1522" t="s">
        <v>16</v>
      </c>
      <c r="C1522">
        <v>11</v>
      </c>
      <c r="D1522" t="s">
        <v>17</v>
      </c>
      <c r="E1522">
        <v>2</v>
      </c>
      <c r="F1522" t="s">
        <v>18</v>
      </c>
      <c r="G1522">
        <v>11</v>
      </c>
      <c r="H1522" t="s">
        <v>27</v>
      </c>
      <c r="I1522">
        <v>589</v>
      </c>
      <c r="J1522" t="s">
        <v>39</v>
      </c>
      <c r="K1522">
        <v>1</v>
      </c>
      <c r="L1522" t="s">
        <v>21</v>
      </c>
      <c r="M1522">
        <v>2006</v>
      </c>
      <c r="N1522">
        <v>3984.4024793031799</v>
      </c>
      <c r="O1522">
        <v>5787.4999423425897</v>
      </c>
      <c r="P1522">
        <v>2408.4268049168099</v>
      </c>
    </row>
    <row r="1523" spans="1:16" x14ac:dyDescent="0.2">
      <c r="A1523">
        <v>6</v>
      </c>
      <c r="B1523" t="s">
        <v>16</v>
      </c>
      <c r="C1523">
        <v>11</v>
      </c>
      <c r="D1523" t="s">
        <v>17</v>
      </c>
      <c r="E1523">
        <v>2</v>
      </c>
      <c r="F1523" t="s">
        <v>18</v>
      </c>
      <c r="G1523">
        <v>11</v>
      </c>
      <c r="H1523" t="s">
        <v>27</v>
      </c>
      <c r="I1523">
        <v>589</v>
      </c>
      <c r="J1523" t="s">
        <v>39</v>
      </c>
      <c r="K1523">
        <v>1</v>
      </c>
      <c r="L1523" t="s">
        <v>21</v>
      </c>
      <c r="M1523">
        <v>2007</v>
      </c>
      <c r="N1523">
        <v>4105.9612476934499</v>
      </c>
      <c r="O1523">
        <v>5861.9646375202101</v>
      </c>
      <c r="P1523">
        <v>2510.5695144370302</v>
      </c>
    </row>
    <row r="1524" spans="1:16" x14ac:dyDescent="0.2">
      <c r="A1524">
        <v>6</v>
      </c>
      <c r="B1524" t="s">
        <v>16</v>
      </c>
      <c r="C1524">
        <v>11</v>
      </c>
      <c r="D1524" t="s">
        <v>17</v>
      </c>
      <c r="E1524">
        <v>2</v>
      </c>
      <c r="F1524" t="s">
        <v>18</v>
      </c>
      <c r="G1524">
        <v>11</v>
      </c>
      <c r="H1524" t="s">
        <v>27</v>
      </c>
      <c r="I1524">
        <v>589</v>
      </c>
      <c r="J1524" t="s">
        <v>39</v>
      </c>
      <c r="K1524">
        <v>1</v>
      </c>
      <c r="L1524" t="s">
        <v>21</v>
      </c>
      <c r="M1524">
        <v>2008</v>
      </c>
      <c r="N1524">
        <v>4244.0488917735702</v>
      </c>
      <c r="O1524">
        <v>6030.8202173066702</v>
      </c>
      <c r="P1524">
        <v>2624.2599592892502</v>
      </c>
    </row>
    <row r="1525" spans="1:16" x14ac:dyDescent="0.2">
      <c r="A1525">
        <v>6</v>
      </c>
      <c r="B1525" t="s">
        <v>16</v>
      </c>
      <c r="C1525">
        <v>11</v>
      </c>
      <c r="D1525" t="s">
        <v>17</v>
      </c>
      <c r="E1525">
        <v>2</v>
      </c>
      <c r="F1525" t="s">
        <v>18</v>
      </c>
      <c r="G1525">
        <v>11</v>
      </c>
      <c r="H1525" t="s">
        <v>27</v>
      </c>
      <c r="I1525">
        <v>589</v>
      </c>
      <c r="J1525" t="s">
        <v>39</v>
      </c>
      <c r="K1525">
        <v>1</v>
      </c>
      <c r="L1525" t="s">
        <v>21</v>
      </c>
      <c r="M1525">
        <v>2009</v>
      </c>
      <c r="N1525">
        <v>4379.9226686522097</v>
      </c>
      <c r="O1525">
        <v>6181.5756591678501</v>
      </c>
      <c r="P1525">
        <v>2709.67678013048</v>
      </c>
    </row>
    <row r="1526" spans="1:16" x14ac:dyDescent="0.2">
      <c r="A1526">
        <v>6</v>
      </c>
      <c r="B1526" t="s">
        <v>16</v>
      </c>
      <c r="C1526">
        <v>11</v>
      </c>
      <c r="D1526" t="s">
        <v>17</v>
      </c>
      <c r="E1526">
        <v>2</v>
      </c>
      <c r="F1526" t="s">
        <v>18</v>
      </c>
      <c r="G1526">
        <v>11</v>
      </c>
      <c r="H1526" t="s">
        <v>27</v>
      </c>
      <c r="I1526">
        <v>589</v>
      </c>
      <c r="J1526" t="s">
        <v>39</v>
      </c>
      <c r="K1526">
        <v>1</v>
      </c>
      <c r="L1526" t="s">
        <v>21</v>
      </c>
      <c r="M1526">
        <v>2010</v>
      </c>
      <c r="N1526">
        <v>4491.3777432821898</v>
      </c>
      <c r="O1526">
        <v>6357.8480626465198</v>
      </c>
      <c r="P1526">
        <v>2772.0748241314</v>
      </c>
    </row>
    <row r="1527" spans="1:16" x14ac:dyDescent="0.2">
      <c r="A1527">
        <v>6</v>
      </c>
      <c r="B1527" t="s">
        <v>16</v>
      </c>
      <c r="C1527">
        <v>11</v>
      </c>
      <c r="D1527" t="s">
        <v>17</v>
      </c>
      <c r="E1527">
        <v>2</v>
      </c>
      <c r="F1527" t="s">
        <v>18</v>
      </c>
      <c r="G1527">
        <v>11</v>
      </c>
      <c r="H1527" t="s">
        <v>27</v>
      </c>
      <c r="I1527">
        <v>589</v>
      </c>
      <c r="J1527" t="s">
        <v>39</v>
      </c>
      <c r="K1527">
        <v>1</v>
      </c>
      <c r="L1527" t="s">
        <v>21</v>
      </c>
      <c r="M1527">
        <v>2011</v>
      </c>
      <c r="N1527">
        <v>4581.1460289677198</v>
      </c>
      <c r="O1527">
        <v>6468.9796072733898</v>
      </c>
      <c r="P1527">
        <v>2847.4240727554302</v>
      </c>
    </row>
    <row r="1528" spans="1:16" x14ac:dyDescent="0.2">
      <c r="A1528">
        <v>6</v>
      </c>
      <c r="B1528" t="s">
        <v>16</v>
      </c>
      <c r="C1528">
        <v>11</v>
      </c>
      <c r="D1528" t="s">
        <v>17</v>
      </c>
      <c r="E1528">
        <v>2</v>
      </c>
      <c r="F1528" t="s">
        <v>18</v>
      </c>
      <c r="G1528">
        <v>11</v>
      </c>
      <c r="H1528" t="s">
        <v>27</v>
      </c>
      <c r="I1528">
        <v>589</v>
      </c>
      <c r="J1528" t="s">
        <v>39</v>
      </c>
      <c r="K1528">
        <v>1</v>
      </c>
      <c r="L1528" t="s">
        <v>21</v>
      </c>
      <c r="M1528">
        <v>2012</v>
      </c>
      <c r="N1528">
        <v>4665.9117506095299</v>
      </c>
      <c r="O1528">
        <v>6561.7315574101403</v>
      </c>
      <c r="P1528">
        <v>2900.87521488829</v>
      </c>
    </row>
    <row r="1529" spans="1:16" x14ac:dyDescent="0.2">
      <c r="A1529">
        <v>6</v>
      </c>
      <c r="B1529" t="s">
        <v>16</v>
      </c>
      <c r="C1529">
        <v>11</v>
      </c>
      <c r="D1529" t="s">
        <v>17</v>
      </c>
      <c r="E1529">
        <v>2</v>
      </c>
      <c r="F1529" t="s">
        <v>18</v>
      </c>
      <c r="G1529">
        <v>11</v>
      </c>
      <c r="H1529" t="s">
        <v>27</v>
      </c>
      <c r="I1529">
        <v>589</v>
      </c>
      <c r="J1529" t="s">
        <v>39</v>
      </c>
      <c r="K1529">
        <v>1</v>
      </c>
      <c r="L1529" t="s">
        <v>21</v>
      </c>
      <c r="M1529">
        <v>2013</v>
      </c>
      <c r="N1529">
        <v>4744.1822100781601</v>
      </c>
      <c r="O1529">
        <v>6677.8051917074699</v>
      </c>
      <c r="P1529">
        <v>2936.76008309689</v>
      </c>
    </row>
    <row r="1530" spans="1:16" x14ac:dyDescent="0.2">
      <c r="A1530">
        <v>6</v>
      </c>
      <c r="B1530" t="s">
        <v>16</v>
      </c>
      <c r="C1530">
        <v>11</v>
      </c>
      <c r="D1530" t="s">
        <v>17</v>
      </c>
      <c r="E1530">
        <v>2</v>
      </c>
      <c r="F1530" t="s">
        <v>18</v>
      </c>
      <c r="G1530">
        <v>11</v>
      </c>
      <c r="H1530" t="s">
        <v>27</v>
      </c>
      <c r="I1530">
        <v>589</v>
      </c>
      <c r="J1530" t="s">
        <v>39</v>
      </c>
      <c r="K1530">
        <v>1</v>
      </c>
      <c r="L1530" t="s">
        <v>21</v>
      </c>
      <c r="M1530">
        <v>2014</v>
      </c>
      <c r="N1530">
        <v>4813.9300047087199</v>
      </c>
      <c r="O1530">
        <v>6838.50623846079</v>
      </c>
      <c r="P1530">
        <v>2954.20412044878</v>
      </c>
    </row>
    <row r="1531" spans="1:16" x14ac:dyDescent="0.2">
      <c r="A1531">
        <v>6</v>
      </c>
      <c r="B1531" t="s">
        <v>16</v>
      </c>
      <c r="C1531">
        <v>11</v>
      </c>
      <c r="D1531" t="s">
        <v>17</v>
      </c>
      <c r="E1531">
        <v>2</v>
      </c>
      <c r="F1531" t="s">
        <v>18</v>
      </c>
      <c r="G1531">
        <v>11</v>
      </c>
      <c r="H1531" t="s">
        <v>27</v>
      </c>
      <c r="I1531">
        <v>589</v>
      </c>
      <c r="J1531" t="s">
        <v>39</v>
      </c>
      <c r="K1531">
        <v>1</v>
      </c>
      <c r="L1531" t="s">
        <v>21</v>
      </c>
      <c r="M1531">
        <v>2015</v>
      </c>
      <c r="N1531">
        <v>4876.3065369575997</v>
      </c>
      <c r="O1531">
        <v>6965.2465997569598</v>
      </c>
      <c r="P1531">
        <v>2964.9565242559001</v>
      </c>
    </row>
    <row r="1532" spans="1:16" x14ac:dyDescent="0.2">
      <c r="A1532">
        <v>6</v>
      </c>
      <c r="B1532" t="s">
        <v>16</v>
      </c>
      <c r="C1532">
        <v>11</v>
      </c>
      <c r="D1532" t="s">
        <v>17</v>
      </c>
      <c r="E1532">
        <v>2</v>
      </c>
      <c r="F1532" t="s">
        <v>18</v>
      </c>
      <c r="G1532">
        <v>11</v>
      </c>
      <c r="H1532" t="s">
        <v>27</v>
      </c>
      <c r="I1532">
        <v>589</v>
      </c>
      <c r="J1532" t="s">
        <v>39</v>
      </c>
      <c r="K1532">
        <v>1</v>
      </c>
      <c r="L1532" t="s">
        <v>21</v>
      </c>
      <c r="M1532">
        <v>2016</v>
      </c>
      <c r="N1532">
        <v>4946.05857532154</v>
      </c>
      <c r="O1532">
        <v>7020.8777533161801</v>
      </c>
      <c r="P1532">
        <v>3045.4087073249798</v>
      </c>
    </row>
    <row r="1533" spans="1:16" x14ac:dyDescent="0.2">
      <c r="A1533">
        <v>6</v>
      </c>
      <c r="B1533" t="s">
        <v>16</v>
      </c>
      <c r="C1533">
        <v>11</v>
      </c>
      <c r="D1533" t="s">
        <v>17</v>
      </c>
      <c r="E1533">
        <v>2</v>
      </c>
      <c r="F1533" t="s">
        <v>18</v>
      </c>
      <c r="G1533">
        <v>11</v>
      </c>
      <c r="H1533" t="s">
        <v>27</v>
      </c>
      <c r="I1533">
        <v>589</v>
      </c>
      <c r="J1533" t="s">
        <v>39</v>
      </c>
      <c r="K1533">
        <v>1</v>
      </c>
      <c r="L1533" t="s">
        <v>21</v>
      </c>
      <c r="M1533">
        <v>2017</v>
      </c>
      <c r="N1533">
        <v>5030.5991143563797</v>
      </c>
      <c r="O1533">
        <v>7127.9655854741804</v>
      </c>
      <c r="P1533">
        <v>3118.7846791468801</v>
      </c>
    </row>
    <row r="1534" spans="1:16" x14ac:dyDescent="0.2">
      <c r="A1534">
        <v>6</v>
      </c>
      <c r="B1534" t="s">
        <v>16</v>
      </c>
      <c r="C1534">
        <v>11</v>
      </c>
      <c r="D1534" t="s">
        <v>17</v>
      </c>
      <c r="E1534">
        <v>2</v>
      </c>
      <c r="F1534" t="s">
        <v>18</v>
      </c>
      <c r="G1534">
        <v>11</v>
      </c>
      <c r="H1534" t="s">
        <v>27</v>
      </c>
      <c r="I1534">
        <v>589</v>
      </c>
      <c r="J1534" t="s">
        <v>39</v>
      </c>
      <c r="K1534">
        <v>1</v>
      </c>
      <c r="L1534" t="s">
        <v>21</v>
      </c>
      <c r="M1534">
        <v>2018</v>
      </c>
      <c r="N1534">
        <v>5122.3930880485104</v>
      </c>
      <c r="O1534">
        <v>7292.5164255653599</v>
      </c>
      <c r="P1534">
        <v>3165.3829264040901</v>
      </c>
    </row>
    <row r="1535" spans="1:16" x14ac:dyDescent="0.2">
      <c r="A1535">
        <v>6</v>
      </c>
      <c r="B1535" t="s">
        <v>16</v>
      </c>
      <c r="C1535">
        <v>11</v>
      </c>
      <c r="D1535" t="s">
        <v>17</v>
      </c>
      <c r="E1535">
        <v>2</v>
      </c>
      <c r="F1535" t="s">
        <v>18</v>
      </c>
      <c r="G1535">
        <v>11</v>
      </c>
      <c r="H1535" t="s">
        <v>27</v>
      </c>
      <c r="I1535">
        <v>589</v>
      </c>
      <c r="J1535" t="s">
        <v>39</v>
      </c>
      <c r="K1535">
        <v>1</v>
      </c>
      <c r="L1535" t="s">
        <v>21</v>
      </c>
      <c r="M1535">
        <v>2019</v>
      </c>
      <c r="N1535">
        <v>5213.10849278767</v>
      </c>
      <c r="O1535">
        <v>7466.5553198064399</v>
      </c>
      <c r="P1535">
        <v>3195.6971562837198</v>
      </c>
    </row>
    <row r="1536" spans="1:16" x14ac:dyDescent="0.2">
      <c r="A1536">
        <v>6</v>
      </c>
      <c r="B1536" t="s">
        <v>16</v>
      </c>
      <c r="C1536">
        <v>11</v>
      </c>
      <c r="D1536" t="s">
        <v>17</v>
      </c>
      <c r="E1536">
        <v>2</v>
      </c>
      <c r="F1536" t="s">
        <v>18</v>
      </c>
      <c r="G1536">
        <v>11</v>
      </c>
      <c r="H1536" t="s">
        <v>27</v>
      </c>
      <c r="I1536">
        <v>589</v>
      </c>
      <c r="J1536" t="s">
        <v>39</v>
      </c>
      <c r="K1536">
        <v>1</v>
      </c>
      <c r="L1536" t="s">
        <v>21</v>
      </c>
      <c r="M1536">
        <v>2020</v>
      </c>
      <c r="N1536">
        <v>5303.7044710700002</v>
      </c>
      <c r="O1536">
        <v>7554.5522630450796</v>
      </c>
      <c r="P1536">
        <v>3147.4857001179298</v>
      </c>
    </row>
    <row r="1537" spans="1:16" x14ac:dyDescent="0.2">
      <c r="A1537">
        <v>6</v>
      </c>
      <c r="B1537" t="s">
        <v>16</v>
      </c>
      <c r="C1537">
        <v>11</v>
      </c>
      <c r="D1537" t="s">
        <v>17</v>
      </c>
      <c r="E1537">
        <v>2</v>
      </c>
      <c r="F1537" t="s">
        <v>18</v>
      </c>
      <c r="G1537">
        <v>11</v>
      </c>
      <c r="H1537" t="s">
        <v>27</v>
      </c>
      <c r="I1537">
        <v>589</v>
      </c>
      <c r="J1537" t="s">
        <v>39</v>
      </c>
      <c r="K1537">
        <v>1</v>
      </c>
      <c r="L1537" t="s">
        <v>21</v>
      </c>
      <c r="M1537">
        <v>2021</v>
      </c>
      <c r="N1537">
        <v>5445.5231484158103</v>
      </c>
      <c r="O1537">
        <v>7689.7381676905698</v>
      </c>
      <c r="P1537">
        <v>3283.880026885</v>
      </c>
    </row>
    <row r="1538" spans="1:16" x14ac:dyDescent="0.2">
      <c r="A1538">
        <v>6</v>
      </c>
      <c r="B1538" t="s">
        <v>16</v>
      </c>
      <c r="C1538">
        <v>11</v>
      </c>
      <c r="D1538" t="s">
        <v>17</v>
      </c>
      <c r="E1538">
        <v>2</v>
      </c>
      <c r="F1538" t="s">
        <v>18</v>
      </c>
      <c r="G1538">
        <v>12</v>
      </c>
      <c r="H1538" t="s">
        <v>28</v>
      </c>
      <c r="I1538">
        <v>589</v>
      </c>
      <c r="J1538" t="s">
        <v>39</v>
      </c>
      <c r="K1538">
        <v>1</v>
      </c>
      <c r="L1538" t="s">
        <v>21</v>
      </c>
      <c r="M1538">
        <v>1990</v>
      </c>
      <c r="N1538">
        <v>3657.3906486434998</v>
      </c>
      <c r="O1538">
        <v>5283.3827607846597</v>
      </c>
      <c r="P1538">
        <v>2231.7459098050399</v>
      </c>
    </row>
    <row r="1539" spans="1:16" x14ac:dyDescent="0.2">
      <c r="A1539">
        <v>6</v>
      </c>
      <c r="B1539" t="s">
        <v>16</v>
      </c>
      <c r="C1539">
        <v>11</v>
      </c>
      <c r="D1539" t="s">
        <v>17</v>
      </c>
      <c r="E1539">
        <v>2</v>
      </c>
      <c r="F1539" t="s">
        <v>18</v>
      </c>
      <c r="G1539">
        <v>12</v>
      </c>
      <c r="H1539" t="s">
        <v>28</v>
      </c>
      <c r="I1539">
        <v>589</v>
      </c>
      <c r="J1539" t="s">
        <v>39</v>
      </c>
      <c r="K1539">
        <v>1</v>
      </c>
      <c r="L1539" t="s">
        <v>21</v>
      </c>
      <c r="M1539">
        <v>1991</v>
      </c>
      <c r="N1539">
        <v>3891.1634131855399</v>
      </c>
      <c r="O1539">
        <v>5623.5806006323801</v>
      </c>
      <c r="P1539">
        <v>2371.2017864705399</v>
      </c>
    </row>
    <row r="1540" spans="1:16" x14ac:dyDescent="0.2">
      <c r="A1540">
        <v>6</v>
      </c>
      <c r="B1540" t="s">
        <v>16</v>
      </c>
      <c r="C1540">
        <v>11</v>
      </c>
      <c r="D1540" t="s">
        <v>17</v>
      </c>
      <c r="E1540">
        <v>2</v>
      </c>
      <c r="F1540" t="s">
        <v>18</v>
      </c>
      <c r="G1540">
        <v>12</v>
      </c>
      <c r="H1540" t="s">
        <v>28</v>
      </c>
      <c r="I1540">
        <v>589</v>
      </c>
      <c r="J1540" t="s">
        <v>39</v>
      </c>
      <c r="K1540">
        <v>1</v>
      </c>
      <c r="L1540" t="s">
        <v>21</v>
      </c>
      <c r="M1540">
        <v>1992</v>
      </c>
      <c r="N1540">
        <v>4120.13347202148</v>
      </c>
      <c r="O1540">
        <v>5955.1489792215498</v>
      </c>
      <c r="P1540">
        <v>2505.9421559492998</v>
      </c>
    </row>
    <row r="1541" spans="1:16" x14ac:dyDescent="0.2">
      <c r="A1541">
        <v>6</v>
      </c>
      <c r="B1541" t="s">
        <v>16</v>
      </c>
      <c r="C1541">
        <v>11</v>
      </c>
      <c r="D1541" t="s">
        <v>17</v>
      </c>
      <c r="E1541">
        <v>2</v>
      </c>
      <c r="F1541" t="s">
        <v>18</v>
      </c>
      <c r="G1541">
        <v>12</v>
      </c>
      <c r="H1541" t="s">
        <v>28</v>
      </c>
      <c r="I1541">
        <v>589</v>
      </c>
      <c r="J1541" t="s">
        <v>39</v>
      </c>
      <c r="K1541">
        <v>1</v>
      </c>
      <c r="L1541" t="s">
        <v>21</v>
      </c>
      <c r="M1541">
        <v>1993</v>
      </c>
      <c r="N1541">
        <v>4336.4671927567897</v>
      </c>
      <c r="O1541">
        <v>6266.0186153230597</v>
      </c>
      <c r="P1541">
        <v>2637.79322176501</v>
      </c>
    </row>
    <row r="1542" spans="1:16" x14ac:dyDescent="0.2">
      <c r="A1542">
        <v>6</v>
      </c>
      <c r="B1542" t="s">
        <v>16</v>
      </c>
      <c r="C1542">
        <v>11</v>
      </c>
      <c r="D1542" t="s">
        <v>17</v>
      </c>
      <c r="E1542">
        <v>2</v>
      </c>
      <c r="F1542" t="s">
        <v>18</v>
      </c>
      <c r="G1542">
        <v>12</v>
      </c>
      <c r="H1542" t="s">
        <v>28</v>
      </c>
      <c r="I1542">
        <v>589</v>
      </c>
      <c r="J1542" t="s">
        <v>39</v>
      </c>
      <c r="K1542">
        <v>1</v>
      </c>
      <c r="L1542" t="s">
        <v>21</v>
      </c>
      <c r="M1542">
        <v>1994</v>
      </c>
      <c r="N1542">
        <v>4533.2416591445699</v>
      </c>
      <c r="O1542">
        <v>6528.8498609586304</v>
      </c>
      <c r="P1542">
        <v>2723.52951481536</v>
      </c>
    </row>
    <row r="1543" spans="1:16" x14ac:dyDescent="0.2">
      <c r="A1543">
        <v>6</v>
      </c>
      <c r="B1543" t="s">
        <v>16</v>
      </c>
      <c r="C1543">
        <v>11</v>
      </c>
      <c r="D1543" t="s">
        <v>17</v>
      </c>
      <c r="E1543">
        <v>2</v>
      </c>
      <c r="F1543" t="s">
        <v>18</v>
      </c>
      <c r="G1543">
        <v>12</v>
      </c>
      <c r="H1543" t="s">
        <v>28</v>
      </c>
      <c r="I1543">
        <v>589</v>
      </c>
      <c r="J1543" t="s">
        <v>39</v>
      </c>
      <c r="K1543">
        <v>1</v>
      </c>
      <c r="L1543" t="s">
        <v>21</v>
      </c>
      <c r="M1543">
        <v>1995</v>
      </c>
      <c r="N1543">
        <v>4704.4712471812099</v>
      </c>
      <c r="O1543">
        <v>6766.4944157281298</v>
      </c>
      <c r="P1543">
        <v>2802.6092650424398</v>
      </c>
    </row>
    <row r="1544" spans="1:16" x14ac:dyDescent="0.2">
      <c r="A1544">
        <v>6</v>
      </c>
      <c r="B1544" t="s">
        <v>16</v>
      </c>
      <c r="C1544">
        <v>11</v>
      </c>
      <c r="D1544" t="s">
        <v>17</v>
      </c>
      <c r="E1544">
        <v>2</v>
      </c>
      <c r="F1544" t="s">
        <v>18</v>
      </c>
      <c r="G1544">
        <v>12</v>
      </c>
      <c r="H1544" t="s">
        <v>28</v>
      </c>
      <c r="I1544">
        <v>589</v>
      </c>
      <c r="J1544" t="s">
        <v>39</v>
      </c>
      <c r="K1544">
        <v>1</v>
      </c>
      <c r="L1544" t="s">
        <v>21</v>
      </c>
      <c r="M1544">
        <v>1996</v>
      </c>
      <c r="N1544">
        <v>4846.6711268656099</v>
      </c>
      <c r="O1544">
        <v>6964.8143263681704</v>
      </c>
      <c r="P1544">
        <v>2883.6486088330398</v>
      </c>
    </row>
    <row r="1545" spans="1:16" x14ac:dyDescent="0.2">
      <c r="A1545">
        <v>6</v>
      </c>
      <c r="B1545" t="s">
        <v>16</v>
      </c>
      <c r="C1545">
        <v>11</v>
      </c>
      <c r="D1545" t="s">
        <v>17</v>
      </c>
      <c r="E1545">
        <v>2</v>
      </c>
      <c r="F1545" t="s">
        <v>18</v>
      </c>
      <c r="G1545">
        <v>12</v>
      </c>
      <c r="H1545" t="s">
        <v>28</v>
      </c>
      <c r="I1545">
        <v>589</v>
      </c>
      <c r="J1545" t="s">
        <v>39</v>
      </c>
      <c r="K1545">
        <v>1</v>
      </c>
      <c r="L1545" t="s">
        <v>21</v>
      </c>
      <c r="M1545">
        <v>1997</v>
      </c>
      <c r="N1545">
        <v>4968.0320481622402</v>
      </c>
      <c r="O1545">
        <v>7160.9226058279701</v>
      </c>
      <c r="P1545">
        <v>2943.6683637750998</v>
      </c>
    </row>
    <row r="1546" spans="1:16" x14ac:dyDescent="0.2">
      <c r="A1546">
        <v>6</v>
      </c>
      <c r="B1546" t="s">
        <v>16</v>
      </c>
      <c r="C1546">
        <v>11</v>
      </c>
      <c r="D1546" t="s">
        <v>17</v>
      </c>
      <c r="E1546">
        <v>2</v>
      </c>
      <c r="F1546" t="s">
        <v>18</v>
      </c>
      <c r="G1546">
        <v>12</v>
      </c>
      <c r="H1546" t="s">
        <v>28</v>
      </c>
      <c r="I1546">
        <v>589</v>
      </c>
      <c r="J1546" t="s">
        <v>39</v>
      </c>
      <c r="K1546">
        <v>1</v>
      </c>
      <c r="L1546" t="s">
        <v>21</v>
      </c>
      <c r="M1546">
        <v>1998</v>
      </c>
      <c r="N1546">
        <v>5075.4948306920096</v>
      </c>
      <c r="O1546">
        <v>7346.8130521560297</v>
      </c>
      <c r="P1546">
        <v>3013.5472378997802</v>
      </c>
    </row>
    <row r="1547" spans="1:16" x14ac:dyDescent="0.2">
      <c r="A1547">
        <v>6</v>
      </c>
      <c r="B1547" t="s">
        <v>16</v>
      </c>
      <c r="C1547">
        <v>11</v>
      </c>
      <c r="D1547" t="s">
        <v>17</v>
      </c>
      <c r="E1547">
        <v>2</v>
      </c>
      <c r="F1547" t="s">
        <v>18</v>
      </c>
      <c r="G1547">
        <v>12</v>
      </c>
      <c r="H1547" t="s">
        <v>28</v>
      </c>
      <c r="I1547">
        <v>589</v>
      </c>
      <c r="J1547" t="s">
        <v>39</v>
      </c>
      <c r="K1547">
        <v>1</v>
      </c>
      <c r="L1547" t="s">
        <v>21</v>
      </c>
      <c r="M1547">
        <v>1999</v>
      </c>
      <c r="N1547">
        <v>5177.0510855040402</v>
      </c>
      <c r="O1547">
        <v>7500.2795757158501</v>
      </c>
      <c r="P1547">
        <v>3077.4795925408798</v>
      </c>
    </row>
    <row r="1548" spans="1:16" x14ac:dyDescent="0.2">
      <c r="A1548">
        <v>6</v>
      </c>
      <c r="B1548" t="s">
        <v>16</v>
      </c>
      <c r="C1548">
        <v>11</v>
      </c>
      <c r="D1548" t="s">
        <v>17</v>
      </c>
      <c r="E1548">
        <v>2</v>
      </c>
      <c r="F1548" t="s">
        <v>18</v>
      </c>
      <c r="G1548">
        <v>12</v>
      </c>
      <c r="H1548" t="s">
        <v>28</v>
      </c>
      <c r="I1548">
        <v>589</v>
      </c>
      <c r="J1548" t="s">
        <v>39</v>
      </c>
      <c r="K1548">
        <v>1</v>
      </c>
      <c r="L1548" t="s">
        <v>21</v>
      </c>
      <c r="M1548">
        <v>2000</v>
      </c>
      <c r="N1548">
        <v>5281.9362538616397</v>
      </c>
      <c r="O1548">
        <v>7654.1171617018299</v>
      </c>
      <c r="P1548">
        <v>3147.2094892241498</v>
      </c>
    </row>
    <row r="1549" spans="1:16" x14ac:dyDescent="0.2">
      <c r="A1549">
        <v>6</v>
      </c>
      <c r="B1549" t="s">
        <v>16</v>
      </c>
      <c r="C1549">
        <v>11</v>
      </c>
      <c r="D1549" t="s">
        <v>17</v>
      </c>
      <c r="E1549">
        <v>2</v>
      </c>
      <c r="F1549" t="s">
        <v>18</v>
      </c>
      <c r="G1549">
        <v>12</v>
      </c>
      <c r="H1549" t="s">
        <v>28</v>
      </c>
      <c r="I1549">
        <v>589</v>
      </c>
      <c r="J1549" t="s">
        <v>39</v>
      </c>
      <c r="K1549">
        <v>1</v>
      </c>
      <c r="L1549" t="s">
        <v>21</v>
      </c>
      <c r="M1549">
        <v>2001</v>
      </c>
      <c r="N1549">
        <v>5385.3825094828999</v>
      </c>
      <c r="O1549">
        <v>7673.5127373297701</v>
      </c>
      <c r="P1549">
        <v>3216.8100957860302</v>
      </c>
    </row>
    <row r="1550" spans="1:16" x14ac:dyDescent="0.2">
      <c r="A1550">
        <v>6</v>
      </c>
      <c r="B1550" t="s">
        <v>16</v>
      </c>
      <c r="C1550">
        <v>11</v>
      </c>
      <c r="D1550" t="s">
        <v>17</v>
      </c>
      <c r="E1550">
        <v>2</v>
      </c>
      <c r="F1550" t="s">
        <v>18</v>
      </c>
      <c r="G1550">
        <v>12</v>
      </c>
      <c r="H1550" t="s">
        <v>28</v>
      </c>
      <c r="I1550">
        <v>589</v>
      </c>
      <c r="J1550" t="s">
        <v>39</v>
      </c>
      <c r="K1550">
        <v>1</v>
      </c>
      <c r="L1550" t="s">
        <v>21</v>
      </c>
      <c r="M1550">
        <v>2002</v>
      </c>
      <c r="N1550">
        <v>5477.2341305325399</v>
      </c>
      <c r="O1550">
        <v>7777.9622829725804</v>
      </c>
      <c r="P1550">
        <v>3272.1967652519302</v>
      </c>
    </row>
    <row r="1551" spans="1:16" x14ac:dyDescent="0.2">
      <c r="A1551">
        <v>6</v>
      </c>
      <c r="B1551" t="s">
        <v>16</v>
      </c>
      <c r="C1551">
        <v>11</v>
      </c>
      <c r="D1551" t="s">
        <v>17</v>
      </c>
      <c r="E1551">
        <v>2</v>
      </c>
      <c r="F1551" t="s">
        <v>18</v>
      </c>
      <c r="G1551">
        <v>12</v>
      </c>
      <c r="H1551" t="s">
        <v>28</v>
      </c>
      <c r="I1551">
        <v>589</v>
      </c>
      <c r="J1551" t="s">
        <v>39</v>
      </c>
      <c r="K1551">
        <v>1</v>
      </c>
      <c r="L1551" t="s">
        <v>21</v>
      </c>
      <c r="M1551">
        <v>2003</v>
      </c>
      <c r="N1551">
        <v>5566.0572234294395</v>
      </c>
      <c r="O1551">
        <v>7881.6217134096896</v>
      </c>
      <c r="P1551">
        <v>3340.2994432014402</v>
      </c>
    </row>
    <row r="1552" spans="1:16" x14ac:dyDescent="0.2">
      <c r="A1552">
        <v>6</v>
      </c>
      <c r="B1552" t="s">
        <v>16</v>
      </c>
      <c r="C1552">
        <v>11</v>
      </c>
      <c r="D1552" t="s">
        <v>17</v>
      </c>
      <c r="E1552">
        <v>2</v>
      </c>
      <c r="F1552" t="s">
        <v>18</v>
      </c>
      <c r="G1552">
        <v>12</v>
      </c>
      <c r="H1552" t="s">
        <v>28</v>
      </c>
      <c r="I1552">
        <v>589</v>
      </c>
      <c r="J1552" t="s">
        <v>39</v>
      </c>
      <c r="K1552">
        <v>1</v>
      </c>
      <c r="L1552" t="s">
        <v>21</v>
      </c>
      <c r="M1552">
        <v>2004</v>
      </c>
      <c r="N1552">
        <v>5658.7912110610396</v>
      </c>
      <c r="O1552">
        <v>7938.8923930577002</v>
      </c>
      <c r="P1552">
        <v>3433.9724026702102</v>
      </c>
    </row>
    <row r="1553" spans="1:16" x14ac:dyDescent="0.2">
      <c r="A1553">
        <v>6</v>
      </c>
      <c r="B1553" t="s">
        <v>16</v>
      </c>
      <c r="C1553">
        <v>11</v>
      </c>
      <c r="D1553" t="s">
        <v>17</v>
      </c>
      <c r="E1553">
        <v>2</v>
      </c>
      <c r="F1553" t="s">
        <v>18</v>
      </c>
      <c r="G1553">
        <v>12</v>
      </c>
      <c r="H1553" t="s">
        <v>28</v>
      </c>
      <c r="I1553">
        <v>589</v>
      </c>
      <c r="J1553" t="s">
        <v>39</v>
      </c>
      <c r="K1553">
        <v>1</v>
      </c>
      <c r="L1553" t="s">
        <v>21</v>
      </c>
      <c r="M1553">
        <v>2005</v>
      </c>
      <c r="N1553">
        <v>5764.92162544033</v>
      </c>
      <c r="O1553">
        <v>8033.5958818359404</v>
      </c>
      <c r="P1553">
        <v>3482.1791152337801</v>
      </c>
    </row>
    <row r="1554" spans="1:16" x14ac:dyDescent="0.2">
      <c r="A1554">
        <v>6</v>
      </c>
      <c r="B1554" t="s">
        <v>16</v>
      </c>
      <c r="C1554">
        <v>11</v>
      </c>
      <c r="D1554" t="s">
        <v>17</v>
      </c>
      <c r="E1554">
        <v>2</v>
      </c>
      <c r="F1554" t="s">
        <v>18</v>
      </c>
      <c r="G1554">
        <v>12</v>
      </c>
      <c r="H1554" t="s">
        <v>28</v>
      </c>
      <c r="I1554">
        <v>589</v>
      </c>
      <c r="J1554" t="s">
        <v>39</v>
      </c>
      <c r="K1554">
        <v>1</v>
      </c>
      <c r="L1554" t="s">
        <v>21</v>
      </c>
      <c r="M1554">
        <v>2006</v>
      </c>
      <c r="N1554">
        <v>5907.19573374438</v>
      </c>
      <c r="O1554">
        <v>8191.1138229770104</v>
      </c>
      <c r="P1554">
        <v>3606.9882384245502</v>
      </c>
    </row>
    <row r="1555" spans="1:16" x14ac:dyDescent="0.2">
      <c r="A1555">
        <v>6</v>
      </c>
      <c r="B1555" t="s">
        <v>16</v>
      </c>
      <c r="C1555">
        <v>11</v>
      </c>
      <c r="D1555" t="s">
        <v>17</v>
      </c>
      <c r="E1555">
        <v>2</v>
      </c>
      <c r="F1555" t="s">
        <v>18</v>
      </c>
      <c r="G1555">
        <v>12</v>
      </c>
      <c r="H1555" t="s">
        <v>28</v>
      </c>
      <c r="I1555">
        <v>589</v>
      </c>
      <c r="J1555" t="s">
        <v>39</v>
      </c>
      <c r="K1555">
        <v>1</v>
      </c>
      <c r="L1555" t="s">
        <v>21</v>
      </c>
      <c r="M1555">
        <v>2007</v>
      </c>
      <c r="N1555">
        <v>6088.0060156166201</v>
      </c>
      <c r="O1555">
        <v>8445.0757397023699</v>
      </c>
      <c r="P1555">
        <v>3797.43829824657</v>
      </c>
    </row>
    <row r="1556" spans="1:16" x14ac:dyDescent="0.2">
      <c r="A1556">
        <v>6</v>
      </c>
      <c r="B1556" t="s">
        <v>16</v>
      </c>
      <c r="C1556">
        <v>11</v>
      </c>
      <c r="D1556" t="s">
        <v>17</v>
      </c>
      <c r="E1556">
        <v>2</v>
      </c>
      <c r="F1556" t="s">
        <v>18</v>
      </c>
      <c r="G1556">
        <v>12</v>
      </c>
      <c r="H1556" t="s">
        <v>28</v>
      </c>
      <c r="I1556">
        <v>589</v>
      </c>
      <c r="J1556" t="s">
        <v>39</v>
      </c>
      <c r="K1556">
        <v>1</v>
      </c>
      <c r="L1556" t="s">
        <v>21</v>
      </c>
      <c r="M1556">
        <v>2008</v>
      </c>
      <c r="N1556">
        <v>6291.03768800957</v>
      </c>
      <c r="O1556">
        <v>8774.9590955169497</v>
      </c>
      <c r="P1556">
        <v>3985.81629529778</v>
      </c>
    </row>
    <row r="1557" spans="1:16" x14ac:dyDescent="0.2">
      <c r="A1557">
        <v>6</v>
      </c>
      <c r="B1557" t="s">
        <v>16</v>
      </c>
      <c r="C1557">
        <v>11</v>
      </c>
      <c r="D1557" t="s">
        <v>17</v>
      </c>
      <c r="E1557">
        <v>2</v>
      </c>
      <c r="F1557" t="s">
        <v>18</v>
      </c>
      <c r="G1557">
        <v>12</v>
      </c>
      <c r="H1557" t="s">
        <v>28</v>
      </c>
      <c r="I1557">
        <v>589</v>
      </c>
      <c r="J1557" t="s">
        <v>39</v>
      </c>
      <c r="K1557">
        <v>1</v>
      </c>
      <c r="L1557" t="s">
        <v>21</v>
      </c>
      <c r="M1557">
        <v>2009</v>
      </c>
      <c r="N1557">
        <v>6496.7015910855098</v>
      </c>
      <c r="O1557">
        <v>9042.4834902335206</v>
      </c>
      <c r="P1557">
        <v>4139.5075606755399</v>
      </c>
    </row>
    <row r="1558" spans="1:16" x14ac:dyDescent="0.2">
      <c r="A1558">
        <v>6</v>
      </c>
      <c r="B1558" t="s">
        <v>16</v>
      </c>
      <c r="C1558">
        <v>11</v>
      </c>
      <c r="D1558" t="s">
        <v>17</v>
      </c>
      <c r="E1558">
        <v>2</v>
      </c>
      <c r="F1558" t="s">
        <v>18</v>
      </c>
      <c r="G1558">
        <v>12</v>
      </c>
      <c r="H1558" t="s">
        <v>28</v>
      </c>
      <c r="I1558">
        <v>589</v>
      </c>
      <c r="J1558" t="s">
        <v>39</v>
      </c>
      <c r="K1558">
        <v>1</v>
      </c>
      <c r="L1558" t="s">
        <v>21</v>
      </c>
      <c r="M1558">
        <v>2010</v>
      </c>
      <c r="N1558">
        <v>6682.0422561178802</v>
      </c>
      <c r="O1558">
        <v>9347.3797485212199</v>
      </c>
      <c r="P1558">
        <v>4289.8267350364604</v>
      </c>
    </row>
    <row r="1559" spans="1:16" x14ac:dyDescent="0.2">
      <c r="A1559">
        <v>6</v>
      </c>
      <c r="B1559" t="s">
        <v>16</v>
      </c>
      <c r="C1559">
        <v>11</v>
      </c>
      <c r="D1559" t="s">
        <v>17</v>
      </c>
      <c r="E1559">
        <v>2</v>
      </c>
      <c r="F1559" t="s">
        <v>18</v>
      </c>
      <c r="G1559">
        <v>12</v>
      </c>
      <c r="H1559" t="s">
        <v>28</v>
      </c>
      <c r="I1559">
        <v>589</v>
      </c>
      <c r="J1559" t="s">
        <v>39</v>
      </c>
      <c r="K1559">
        <v>1</v>
      </c>
      <c r="L1559" t="s">
        <v>21</v>
      </c>
      <c r="M1559">
        <v>2011</v>
      </c>
      <c r="N1559">
        <v>6852.8978930132498</v>
      </c>
      <c r="O1559">
        <v>9505.96593912971</v>
      </c>
      <c r="P1559">
        <v>4404.51847942317</v>
      </c>
    </row>
    <row r="1560" spans="1:16" x14ac:dyDescent="0.2">
      <c r="A1560">
        <v>6</v>
      </c>
      <c r="B1560" t="s">
        <v>16</v>
      </c>
      <c r="C1560">
        <v>11</v>
      </c>
      <c r="D1560" t="s">
        <v>17</v>
      </c>
      <c r="E1560">
        <v>2</v>
      </c>
      <c r="F1560" t="s">
        <v>18</v>
      </c>
      <c r="G1560">
        <v>12</v>
      </c>
      <c r="H1560" t="s">
        <v>28</v>
      </c>
      <c r="I1560">
        <v>589</v>
      </c>
      <c r="J1560" t="s">
        <v>39</v>
      </c>
      <c r="K1560">
        <v>1</v>
      </c>
      <c r="L1560" t="s">
        <v>21</v>
      </c>
      <c r="M1560">
        <v>2012</v>
      </c>
      <c r="N1560">
        <v>7030.3839815633301</v>
      </c>
      <c r="O1560">
        <v>9723.1221235162302</v>
      </c>
      <c r="P1560">
        <v>4541.9660007186103</v>
      </c>
    </row>
    <row r="1561" spans="1:16" x14ac:dyDescent="0.2">
      <c r="A1561">
        <v>6</v>
      </c>
      <c r="B1561" t="s">
        <v>16</v>
      </c>
      <c r="C1561">
        <v>11</v>
      </c>
      <c r="D1561" t="s">
        <v>17</v>
      </c>
      <c r="E1561">
        <v>2</v>
      </c>
      <c r="F1561" t="s">
        <v>18</v>
      </c>
      <c r="G1561">
        <v>12</v>
      </c>
      <c r="H1561" t="s">
        <v>28</v>
      </c>
      <c r="I1561">
        <v>589</v>
      </c>
      <c r="J1561" t="s">
        <v>39</v>
      </c>
      <c r="K1561">
        <v>1</v>
      </c>
      <c r="L1561" t="s">
        <v>21</v>
      </c>
      <c r="M1561">
        <v>2013</v>
      </c>
      <c r="N1561">
        <v>7210.9249361636203</v>
      </c>
      <c r="O1561">
        <v>9959.4342679411293</v>
      </c>
      <c r="P1561">
        <v>4657.0486420733196</v>
      </c>
    </row>
    <row r="1562" spans="1:16" x14ac:dyDescent="0.2">
      <c r="A1562">
        <v>6</v>
      </c>
      <c r="B1562" t="s">
        <v>16</v>
      </c>
      <c r="C1562">
        <v>11</v>
      </c>
      <c r="D1562" t="s">
        <v>17</v>
      </c>
      <c r="E1562">
        <v>2</v>
      </c>
      <c r="F1562" t="s">
        <v>18</v>
      </c>
      <c r="G1562">
        <v>12</v>
      </c>
      <c r="H1562" t="s">
        <v>28</v>
      </c>
      <c r="I1562">
        <v>589</v>
      </c>
      <c r="J1562" t="s">
        <v>39</v>
      </c>
      <c r="K1562">
        <v>1</v>
      </c>
      <c r="L1562" t="s">
        <v>21</v>
      </c>
      <c r="M1562">
        <v>2014</v>
      </c>
      <c r="N1562">
        <v>7387.6926606154302</v>
      </c>
      <c r="O1562">
        <v>10274.405425016999</v>
      </c>
      <c r="P1562">
        <v>4749.92197472514</v>
      </c>
    </row>
    <row r="1563" spans="1:16" x14ac:dyDescent="0.2">
      <c r="A1563">
        <v>6</v>
      </c>
      <c r="B1563" t="s">
        <v>16</v>
      </c>
      <c r="C1563">
        <v>11</v>
      </c>
      <c r="D1563" t="s">
        <v>17</v>
      </c>
      <c r="E1563">
        <v>2</v>
      </c>
      <c r="F1563" t="s">
        <v>18</v>
      </c>
      <c r="G1563">
        <v>12</v>
      </c>
      <c r="H1563" t="s">
        <v>28</v>
      </c>
      <c r="I1563">
        <v>589</v>
      </c>
      <c r="J1563" t="s">
        <v>39</v>
      </c>
      <c r="K1563">
        <v>1</v>
      </c>
      <c r="L1563" t="s">
        <v>21</v>
      </c>
      <c r="M1563">
        <v>2015</v>
      </c>
      <c r="N1563">
        <v>7548.82013227477</v>
      </c>
      <c r="O1563">
        <v>10512.9905294282</v>
      </c>
      <c r="P1563">
        <v>4836.9300250113401</v>
      </c>
    </row>
    <row r="1564" spans="1:16" x14ac:dyDescent="0.2">
      <c r="A1564">
        <v>6</v>
      </c>
      <c r="B1564" t="s">
        <v>16</v>
      </c>
      <c r="C1564">
        <v>11</v>
      </c>
      <c r="D1564" t="s">
        <v>17</v>
      </c>
      <c r="E1564">
        <v>2</v>
      </c>
      <c r="F1564" t="s">
        <v>18</v>
      </c>
      <c r="G1564">
        <v>12</v>
      </c>
      <c r="H1564" t="s">
        <v>28</v>
      </c>
      <c r="I1564">
        <v>589</v>
      </c>
      <c r="J1564" t="s">
        <v>39</v>
      </c>
      <c r="K1564">
        <v>1</v>
      </c>
      <c r="L1564" t="s">
        <v>21</v>
      </c>
      <c r="M1564">
        <v>2016</v>
      </c>
      <c r="N1564">
        <v>7688.6265057275396</v>
      </c>
      <c r="O1564">
        <v>10716.472585523201</v>
      </c>
      <c r="P1564">
        <v>4889.4031003296604</v>
      </c>
    </row>
    <row r="1565" spans="1:16" x14ac:dyDescent="0.2">
      <c r="A1565">
        <v>6</v>
      </c>
      <c r="B1565" t="s">
        <v>16</v>
      </c>
      <c r="C1565">
        <v>11</v>
      </c>
      <c r="D1565" t="s">
        <v>17</v>
      </c>
      <c r="E1565">
        <v>2</v>
      </c>
      <c r="F1565" t="s">
        <v>18</v>
      </c>
      <c r="G1565">
        <v>12</v>
      </c>
      <c r="H1565" t="s">
        <v>28</v>
      </c>
      <c r="I1565">
        <v>589</v>
      </c>
      <c r="J1565" t="s">
        <v>39</v>
      </c>
      <c r="K1565">
        <v>1</v>
      </c>
      <c r="L1565" t="s">
        <v>21</v>
      </c>
      <c r="M1565">
        <v>2017</v>
      </c>
      <c r="N1565">
        <v>7815.5414082343104</v>
      </c>
      <c r="O1565">
        <v>10875.0597967925</v>
      </c>
      <c r="P1565">
        <v>4895.5169116341503</v>
      </c>
    </row>
    <row r="1566" spans="1:16" x14ac:dyDescent="0.2">
      <c r="A1566">
        <v>6</v>
      </c>
      <c r="B1566" t="s">
        <v>16</v>
      </c>
      <c r="C1566">
        <v>11</v>
      </c>
      <c r="D1566" t="s">
        <v>17</v>
      </c>
      <c r="E1566">
        <v>2</v>
      </c>
      <c r="F1566" t="s">
        <v>18</v>
      </c>
      <c r="G1566">
        <v>12</v>
      </c>
      <c r="H1566" t="s">
        <v>28</v>
      </c>
      <c r="I1566">
        <v>589</v>
      </c>
      <c r="J1566" t="s">
        <v>39</v>
      </c>
      <c r="K1566">
        <v>1</v>
      </c>
      <c r="L1566" t="s">
        <v>21</v>
      </c>
      <c r="M1566">
        <v>2018</v>
      </c>
      <c r="N1566">
        <v>7937.9456346199704</v>
      </c>
      <c r="O1566">
        <v>11099.3683229299</v>
      </c>
      <c r="P1566">
        <v>4921.7821803281904</v>
      </c>
    </row>
    <row r="1567" spans="1:16" x14ac:dyDescent="0.2">
      <c r="A1567">
        <v>6</v>
      </c>
      <c r="B1567" t="s">
        <v>16</v>
      </c>
      <c r="C1567">
        <v>11</v>
      </c>
      <c r="D1567" t="s">
        <v>17</v>
      </c>
      <c r="E1567">
        <v>2</v>
      </c>
      <c r="F1567" t="s">
        <v>18</v>
      </c>
      <c r="G1567">
        <v>12</v>
      </c>
      <c r="H1567" t="s">
        <v>28</v>
      </c>
      <c r="I1567">
        <v>589</v>
      </c>
      <c r="J1567" t="s">
        <v>39</v>
      </c>
      <c r="K1567">
        <v>1</v>
      </c>
      <c r="L1567" t="s">
        <v>21</v>
      </c>
      <c r="M1567">
        <v>2019</v>
      </c>
      <c r="N1567">
        <v>8063.8560345456499</v>
      </c>
      <c r="O1567">
        <v>11308.505006417199</v>
      </c>
      <c r="P1567">
        <v>4947.4731225174701</v>
      </c>
    </row>
    <row r="1568" spans="1:16" x14ac:dyDescent="0.2">
      <c r="A1568">
        <v>6</v>
      </c>
      <c r="B1568" t="s">
        <v>16</v>
      </c>
      <c r="C1568">
        <v>11</v>
      </c>
      <c r="D1568" t="s">
        <v>17</v>
      </c>
      <c r="E1568">
        <v>2</v>
      </c>
      <c r="F1568" t="s">
        <v>18</v>
      </c>
      <c r="G1568">
        <v>12</v>
      </c>
      <c r="H1568" t="s">
        <v>28</v>
      </c>
      <c r="I1568">
        <v>589</v>
      </c>
      <c r="J1568" t="s">
        <v>39</v>
      </c>
      <c r="K1568">
        <v>1</v>
      </c>
      <c r="L1568" t="s">
        <v>21</v>
      </c>
      <c r="M1568">
        <v>2020</v>
      </c>
      <c r="N1568">
        <v>8445.7108574316808</v>
      </c>
      <c r="O1568">
        <v>11739.6299209995</v>
      </c>
      <c r="P1568">
        <v>5292.1337967256204</v>
      </c>
    </row>
    <row r="1569" spans="1:16" x14ac:dyDescent="0.2">
      <c r="A1569">
        <v>6</v>
      </c>
      <c r="B1569" t="s">
        <v>16</v>
      </c>
      <c r="C1569">
        <v>11</v>
      </c>
      <c r="D1569" t="s">
        <v>17</v>
      </c>
      <c r="E1569">
        <v>2</v>
      </c>
      <c r="F1569" t="s">
        <v>18</v>
      </c>
      <c r="G1569">
        <v>12</v>
      </c>
      <c r="H1569" t="s">
        <v>28</v>
      </c>
      <c r="I1569">
        <v>589</v>
      </c>
      <c r="J1569" t="s">
        <v>39</v>
      </c>
      <c r="K1569">
        <v>1</v>
      </c>
      <c r="L1569" t="s">
        <v>21</v>
      </c>
      <c r="M1569">
        <v>2021</v>
      </c>
      <c r="N1569">
        <v>8454.9934728901808</v>
      </c>
      <c r="O1569">
        <v>11950.6049263846</v>
      </c>
      <c r="P1569">
        <v>5253.0621632141201</v>
      </c>
    </row>
    <row r="1570" spans="1:16" x14ac:dyDescent="0.2">
      <c r="A1570">
        <v>6</v>
      </c>
      <c r="B1570" t="s">
        <v>16</v>
      </c>
      <c r="C1570">
        <v>11</v>
      </c>
      <c r="D1570" t="s">
        <v>17</v>
      </c>
      <c r="E1570">
        <v>2</v>
      </c>
      <c r="F1570" t="s">
        <v>18</v>
      </c>
      <c r="G1570">
        <v>13</v>
      </c>
      <c r="H1570" t="s">
        <v>29</v>
      </c>
      <c r="I1570">
        <v>589</v>
      </c>
      <c r="J1570" t="s">
        <v>39</v>
      </c>
      <c r="K1570">
        <v>1</v>
      </c>
      <c r="L1570" t="s">
        <v>21</v>
      </c>
      <c r="M1570">
        <v>1990</v>
      </c>
      <c r="N1570">
        <v>4442.2418596847101</v>
      </c>
      <c r="O1570">
        <v>6437.6846495030804</v>
      </c>
      <c r="P1570">
        <v>2906.73823564125</v>
      </c>
    </row>
    <row r="1571" spans="1:16" x14ac:dyDescent="0.2">
      <c r="A1571">
        <v>6</v>
      </c>
      <c r="B1571" t="s">
        <v>16</v>
      </c>
      <c r="C1571">
        <v>11</v>
      </c>
      <c r="D1571" t="s">
        <v>17</v>
      </c>
      <c r="E1571">
        <v>2</v>
      </c>
      <c r="F1571" t="s">
        <v>18</v>
      </c>
      <c r="G1571">
        <v>13</v>
      </c>
      <c r="H1571" t="s">
        <v>29</v>
      </c>
      <c r="I1571">
        <v>589</v>
      </c>
      <c r="J1571" t="s">
        <v>39</v>
      </c>
      <c r="K1571">
        <v>1</v>
      </c>
      <c r="L1571" t="s">
        <v>21</v>
      </c>
      <c r="M1571">
        <v>1991</v>
      </c>
      <c r="N1571">
        <v>4674.5334220429804</v>
      </c>
      <c r="O1571">
        <v>6677.1573849740498</v>
      </c>
      <c r="P1571">
        <v>3080.02251273095</v>
      </c>
    </row>
    <row r="1572" spans="1:16" x14ac:dyDescent="0.2">
      <c r="A1572">
        <v>6</v>
      </c>
      <c r="B1572" t="s">
        <v>16</v>
      </c>
      <c r="C1572">
        <v>11</v>
      </c>
      <c r="D1572" t="s">
        <v>17</v>
      </c>
      <c r="E1572">
        <v>2</v>
      </c>
      <c r="F1572" t="s">
        <v>18</v>
      </c>
      <c r="G1572">
        <v>13</v>
      </c>
      <c r="H1572" t="s">
        <v>29</v>
      </c>
      <c r="I1572">
        <v>589</v>
      </c>
      <c r="J1572" t="s">
        <v>39</v>
      </c>
      <c r="K1572">
        <v>1</v>
      </c>
      <c r="L1572" t="s">
        <v>21</v>
      </c>
      <c r="M1572">
        <v>1992</v>
      </c>
      <c r="N1572">
        <v>4959.8379820405898</v>
      </c>
      <c r="O1572">
        <v>7003.0951081609601</v>
      </c>
      <c r="P1572">
        <v>3286.49605748044</v>
      </c>
    </row>
    <row r="1573" spans="1:16" x14ac:dyDescent="0.2">
      <c r="A1573">
        <v>6</v>
      </c>
      <c r="B1573" t="s">
        <v>16</v>
      </c>
      <c r="C1573">
        <v>11</v>
      </c>
      <c r="D1573" t="s">
        <v>17</v>
      </c>
      <c r="E1573">
        <v>2</v>
      </c>
      <c r="F1573" t="s">
        <v>18</v>
      </c>
      <c r="G1573">
        <v>13</v>
      </c>
      <c r="H1573" t="s">
        <v>29</v>
      </c>
      <c r="I1573">
        <v>589</v>
      </c>
      <c r="J1573" t="s">
        <v>39</v>
      </c>
      <c r="K1573">
        <v>1</v>
      </c>
      <c r="L1573" t="s">
        <v>21</v>
      </c>
      <c r="M1573">
        <v>1993</v>
      </c>
      <c r="N1573">
        <v>5255.8837286988801</v>
      </c>
      <c r="O1573">
        <v>7393.4341002763904</v>
      </c>
      <c r="P1573">
        <v>3465.96603220934</v>
      </c>
    </row>
    <row r="1574" spans="1:16" x14ac:dyDescent="0.2">
      <c r="A1574">
        <v>6</v>
      </c>
      <c r="B1574" t="s">
        <v>16</v>
      </c>
      <c r="C1574">
        <v>11</v>
      </c>
      <c r="D1574" t="s">
        <v>17</v>
      </c>
      <c r="E1574">
        <v>2</v>
      </c>
      <c r="F1574" t="s">
        <v>18</v>
      </c>
      <c r="G1574">
        <v>13</v>
      </c>
      <c r="H1574" t="s">
        <v>29</v>
      </c>
      <c r="I1574">
        <v>589</v>
      </c>
      <c r="J1574" t="s">
        <v>39</v>
      </c>
      <c r="K1574">
        <v>1</v>
      </c>
      <c r="L1574" t="s">
        <v>21</v>
      </c>
      <c r="M1574">
        <v>1994</v>
      </c>
      <c r="N1574">
        <v>5531.1752051717604</v>
      </c>
      <c r="O1574">
        <v>7762.96961839701</v>
      </c>
      <c r="P1574">
        <v>3633.3464465967099</v>
      </c>
    </row>
    <row r="1575" spans="1:16" x14ac:dyDescent="0.2">
      <c r="A1575">
        <v>6</v>
      </c>
      <c r="B1575" t="s">
        <v>16</v>
      </c>
      <c r="C1575">
        <v>11</v>
      </c>
      <c r="D1575" t="s">
        <v>17</v>
      </c>
      <c r="E1575">
        <v>2</v>
      </c>
      <c r="F1575" t="s">
        <v>18</v>
      </c>
      <c r="G1575">
        <v>13</v>
      </c>
      <c r="H1575" t="s">
        <v>29</v>
      </c>
      <c r="I1575">
        <v>589</v>
      </c>
      <c r="J1575" t="s">
        <v>39</v>
      </c>
      <c r="K1575">
        <v>1</v>
      </c>
      <c r="L1575" t="s">
        <v>21</v>
      </c>
      <c r="M1575">
        <v>1995</v>
      </c>
      <c r="N1575">
        <v>5735.86824753571</v>
      </c>
      <c r="O1575">
        <v>8099.1734197690603</v>
      </c>
      <c r="P1575">
        <v>3772.4273482533699</v>
      </c>
    </row>
    <row r="1576" spans="1:16" x14ac:dyDescent="0.2">
      <c r="A1576">
        <v>6</v>
      </c>
      <c r="B1576" t="s">
        <v>16</v>
      </c>
      <c r="C1576">
        <v>11</v>
      </c>
      <c r="D1576" t="s">
        <v>17</v>
      </c>
      <c r="E1576">
        <v>2</v>
      </c>
      <c r="F1576" t="s">
        <v>18</v>
      </c>
      <c r="G1576">
        <v>13</v>
      </c>
      <c r="H1576" t="s">
        <v>29</v>
      </c>
      <c r="I1576">
        <v>589</v>
      </c>
      <c r="J1576" t="s">
        <v>39</v>
      </c>
      <c r="K1576">
        <v>1</v>
      </c>
      <c r="L1576" t="s">
        <v>21</v>
      </c>
      <c r="M1576">
        <v>1996</v>
      </c>
      <c r="N1576">
        <v>5969.8239941043303</v>
      </c>
      <c r="O1576">
        <v>8352.5774279641992</v>
      </c>
      <c r="P1576">
        <v>3936.6120604212902</v>
      </c>
    </row>
    <row r="1577" spans="1:16" x14ac:dyDescent="0.2">
      <c r="A1577">
        <v>6</v>
      </c>
      <c r="B1577" t="s">
        <v>16</v>
      </c>
      <c r="C1577">
        <v>11</v>
      </c>
      <c r="D1577" t="s">
        <v>17</v>
      </c>
      <c r="E1577">
        <v>2</v>
      </c>
      <c r="F1577" t="s">
        <v>18</v>
      </c>
      <c r="G1577">
        <v>13</v>
      </c>
      <c r="H1577" t="s">
        <v>29</v>
      </c>
      <c r="I1577">
        <v>589</v>
      </c>
      <c r="J1577" t="s">
        <v>39</v>
      </c>
      <c r="K1577">
        <v>1</v>
      </c>
      <c r="L1577" t="s">
        <v>21</v>
      </c>
      <c r="M1577">
        <v>1997</v>
      </c>
      <c r="N1577">
        <v>6178.70486973881</v>
      </c>
      <c r="O1577">
        <v>8575.2684219798994</v>
      </c>
      <c r="P1577">
        <v>4070.5894778237498</v>
      </c>
    </row>
    <row r="1578" spans="1:16" x14ac:dyDescent="0.2">
      <c r="A1578">
        <v>6</v>
      </c>
      <c r="B1578" t="s">
        <v>16</v>
      </c>
      <c r="C1578">
        <v>11</v>
      </c>
      <c r="D1578" t="s">
        <v>17</v>
      </c>
      <c r="E1578">
        <v>2</v>
      </c>
      <c r="F1578" t="s">
        <v>18</v>
      </c>
      <c r="G1578">
        <v>13</v>
      </c>
      <c r="H1578" t="s">
        <v>29</v>
      </c>
      <c r="I1578">
        <v>589</v>
      </c>
      <c r="J1578" t="s">
        <v>39</v>
      </c>
      <c r="K1578">
        <v>1</v>
      </c>
      <c r="L1578" t="s">
        <v>21</v>
      </c>
      <c r="M1578">
        <v>1998</v>
      </c>
      <c r="N1578">
        <v>6369.7804951869502</v>
      </c>
      <c r="O1578">
        <v>8844.8491583856994</v>
      </c>
      <c r="P1578">
        <v>4192.1109639527704</v>
      </c>
    </row>
    <row r="1579" spans="1:16" x14ac:dyDescent="0.2">
      <c r="A1579">
        <v>6</v>
      </c>
      <c r="B1579" t="s">
        <v>16</v>
      </c>
      <c r="C1579">
        <v>11</v>
      </c>
      <c r="D1579" t="s">
        <v>17</v>
      </c>
      <c r="E1579">
        <v>2</v>
      </c>
      <c r="F1579" t="s">
        <v>18</v>
      </c>
      <c r="G1579">
        <v>13</v>
      </c>
      <c r="H1579" t="s">
        <v>29</v>
      </c>
      <c r="I1579">
        <v>589</v>
      </c>
      <c r="J1579" t="s">
        <v>39</v>
      </c>
      <c r="K1579">
        <v>1</v>
      </c>
      <c r="L1579" t="s">
        <v>21</v>
      </c>
      <c r="M1579">
        <v>1999</v>
      </c>
      <c r="N1579">
        <v>6555.2724179591696</v>
      </c>
      <c r="O1579">
        <v>9051.0632229621096</v>
      </c>
      <c r="P1579">
        <v>4363.4508797732997</v>
      </c>
    </row>
    <row r="1580" spans="1:16" x14ac:dyDescent="0.2">
      <c r="A1580">
        <v>6</v>
      </c>
      <c r="B1580" t="s">
        <v>16</v>
      </c>
      <c r="C1580">
        <v>11</v>
      </c>
      <c r="D1580" t="s">
        <v>17</v>
      </c>
      <c r="E1580">
        <v>2</v>
      </c>
      <c r="F1580" t="s">
        <v>18</v>
      </c>
      <c r="G1580">
        <v>13</v>
      </c>
      <c r="H1580" t="s">
        <v>29</v>
      </c>
      <c r="I1580">
        <v>589</v>
      </c>
      <c r="J1580" t="s">
        <v>39</v>
      </c>
      <c r="K1580">
        <v>1</v>
      </c>
      <c r="L1580" t="s">
        <v>21</v>
      </c>
      <c r="M1580">
        <v>2000</v>
      </c>
      <c r="N1580">
        <v>6752.1398389837595</v>
      </c>
      <c r="O1580">
        <v>9355.3221490771193</v>
      </c>
      <c r="P1580">
        <v>4520.5435708189398</v>
      </c>
    </row>
    <row r="1581" spans="1:16" x14ac:dyDescent="0.2">
      <c r="A1581">
        <v>6</v>
      </c>
      <c r="B1581" t="s">
        <v>16</v>
      </c>
      <c r="C1581">
        <v>11</v>
      </c>
      <c r="D1581" t="s">
        <v>17</v>
      </c>
      <c r="E1581">
        <v>2</v>
      </c>
      <c r="F1581" t="s">
        <v>18</v>
      </c>
      <c r="G1581">
        <v>13</v>
      </c>
      <c r="H1581" t="s">
        <v>29</v>
      </c>
      <c r="I1581">
        <v>589</v>
      </c>
      <c r="J1581" t="s">
        <v>39</v>
      </c>
      <c r="K1581">
        <v>1</v>
      </c>
      <c r="L1581" t="s">
        <v>21</v>
      </c>
      <c r="M1581">
        <v>2001</v>
      </c>
      <c r="N1581">
        <v>6959.3026090008198</v>
      </c>
      <c r="O1581">
        <v>9641.2023592545793</v>
      </c>
      <c r="P1581">
        <v>4664.4809245480301</v>
      </c>
    </row>
    <row r="1582" spans="1:16" x14ac:dyDescent="0.2">
      <c r="A1582">
        <v>6</v>
      </c>
      <c r="B1582" t="s">
        <v>16</v>
      </c>
      <c r="C1582">
        <v>11</v>
      </c>
      <c r="D1582" t="s">
        <v>17</v>
      </c>
      <c r="E1582">
        <v>2</v>
      </c>
      <c r="F1582" t="s">
        <v>18</v>
      </c>
      <c r="G1582">
        <v>13</v>
      </c>
      <c r="H1582" t="s">
        <v>29</v>
      </c>
      <c r="I1582">
        <v>589</v>
      </c>
      <c r="J1582" t="s">
        <v>39</v>
      </c>
      <c r="K1582">
        <v>1</v>
      </c>
      <c r="L1582" t="s">
        <v>21</v>
      </c>
      <c r="M1582">
        <v>2002</v>
      </c>
      <c r="N1582">
        <v>7168.0489552521003</v>
      </c>
      <c r="O1582">
        <v>9963.6140248985994</v>
      </c>
      <c r="P1582">
        <v>4845.9562256015597</v>
      </c>
    </row>
    <row r="1583" spans="1:16" x14ac:dyDescent="0.2">
      <c r="A1583">
        <v>6</v>
      </c>
      <c r="B1583" t="s">
        <v>16</v>
      </c>
      <c r="C1583">
        <v>11</v>
      </c>
      <c r="D1583" t="s">
        <v>17</v>
      </c>
      <c r="E1583">
        <v>2</v>
      </c>
      <c r="F1583" t="s">
        <v>18</v>
      </c>
      <c r="G1583">
        <v>13</v>
      </c>
      <c r="H1583" t="s">
        <v>29</v>
      </c>
      <c r="I1583">
        <v>589</v>
      </c>
      <c r="J1583" t="s">
        <v>39</v>
      </c>
      <c r="K1583">
        <v>1</v>
      </c>
      <c r="L1583" t="s">
        <v>21</v>
      </c>
      <c r="M1583">
        <v>2003</v>
      </c>
      <c r="N1583">
        <v>7378.9625283671903</v>
      </c>
      <c r="O1583">
        <v>10274.6590323609</v>
      </c>
      <c r="P1583">
        <v>5008.3915561178401</v>
      </c>
    </row>
    <row r="1584" spans="1:16" x14ac:dyDescent="0.2">
      <c r="A1584">
        <v>6</v>
      </c>
      <c r="B1584" t="s">
        <v>16</v>
      </c>
      <c r="C1584">
        <v>11</v>
      </c>
      <c r="D1584" t="s">
        <v>17</v>
      </c>
      <c r="E1584">
        <v>2</v>
      </c>
      <c r="F1584" t="s">
        <v>18</v>
      </c>
      <c r="G1584">
        <v>13</v>
      </c>
      <c r="H1584" t="s">
        <v>29</v>
      </c>
      <c r="I1584">
        <v>589</v>
      </c>
      <c r="J1584" t="s">
        <v>39</v>
      </c>
      <c r="K1584">
        <v>1</v>
      </c>
      <c r="L1584" t="s">
        <v>21</v>
      </c>
      <c r="M1584">
        <v>2004</v>
      </c>
      <c r="N1584">
        <v>7591.8097180449104</v>
      </c>
      <c r="O1584">
        <v>10584.006215933699</v>
      </c>
      <c r="P1584">
        <v>5251.3650995042499</v>
      </c>
    </row>
    <row r="1585" spans="1:16" x14ac:dyDescent="0.2">
      <c r="A1585">
        <v>6</v>
      </c>
      <c r="B1585" t="s">
        <v>16</v>
      </c>
      <c r="C1585">
        <v>11</v>
      </c>
      <c r="D1585" t="s">
        <v>17</v>
      </c>
      <c r="E1585">
        <v>2</v>
      </c>
      <c r="F1585" t="s">
        <v>18</v>
      </c>
      <c r="G1585">
        <v>13</v>
      </c>
      <c r="H1585" t="s">
        <v>29</v>
      </c>
      <c r="I1585">
        <v>589</v>
      </c>
      <c r="J1585" t="s">
        <v>39</v>
      </c>
      <c r="K1585">
        <v>1</v>
      </c>
      <c r="L1585" t="s">
        <v>21</v>
      </c>
      <c r="M1585">
        <v>2005</v>
      </c>
      <c r="N1585">
        <v>7809.2546873332503</v>
      </c>
      <c r="O1585">
        <v>10878.746173433599</v>
      </c>
      <c r="P1585">
        <v>5417.0517647737197</v>
      </c>
    </row>
    <row r="1586" spans="1:16" x14ac:dyDescent="0.2">
      <c r="A1586">
        <v>6</v>
      </c>
      <c r="B1586" t="s">
        <v>16</v>
      </c>
      <c r="C1586">
        <v>11</v>
      </c>
      <c r="D1586" t="s">
        <v>17</v>
      </c>
      <c r="E1586">
        <v>2</v>
      </c>
      <c r="F1586" t="s">
        <v>18</v>
      </c>
      <c r="G1586">
        <v>13</v>
      </c>
      <c r="H1586" t="s">
        <v>29</v>
      </c>
      <c r="I1586">
        <v>589</v>
      </c>
      <c r="J1586" t="s">
        <v>39</v>
      </c>
      <c r="K1586">
        <v>1</v>
      </c>
      <c r="L1586" t="s">
        <v>21</v>
      </c>
      <c r="M1586">
        <v>2006</v>
      </c>
      <c r="N1586">
        <v>8050.8162011035402</v>
      </c>
      <c r="O1586">
        <v>11178.293679488899</v>
      </c>
      <c r="P1586">
        <v>5562.2936196734499</v>
      </c>
    </row>
    <row r="1587" spans="1:16" x14ac:dyDescent="0.2">
      <c r="A1587">
        <v>6</v>
      </c>
      <c r="B1587" t="s">
        <v>16</v>
      </c>
      <c r="C1587">
        <v>11</v>
      </c>
      <c r="D1587" t="s">
        <v>17</v>
      </c>
      <c r="E1587">
        <v>2</v>
      </c>
      <c r="F1587" t="s">
        <v>18</v>
      </c>
      <c r="G1587">
        <v>13</v>
      </c>
      <c r="H1587" t="s">
        <v>29</v>
      </c>
      <c r="I1587">
        <v>589</v>
      </c>
      <c r="J1587" t="s">
        <v>39</v>
      </c>
      <c r="K1587">
        <v>1</v>
      </c>
      <c r="L1587" t="s">
        <v>21</v>
      </c>
      <c r="M1587">
        <v>2007</v>
      </c>
      <c r="N1587">
        <v>8320.3318803075599</v>
      </c>
      <c r="O1587">
        <v>11459.6706126554</v>
      </c>
      <c r="P1587">
        <v>5752.3700367753099</v>
      </c>
    </row>
    <row r="1588" spans="1:16" x14ac:dyDescent="0.2">
      <c r="A1588">
        <v>6</v>
      </c>
      <c r="B1588" t="s">
        <v>16</v>
      </c>
      <c r="C1588">
        <v>11</v>
      </c>
      <c r="D1588" t="s">
        <v>17</v>
      </c>
      <c r="E1588">
        <v>2</v>
      </c>
      <c r="F1588" t="s">
        <v>18</v>
      </c>
      <c r="G1588">
        <v>13</v>
      </c>
      <c r="H1588" t="s">
        <v>29</v>
      </c>
      <c r="I1588">
        <v>589</v>
      </c>
      <c r="J1588" t="s">
        <v>39</v>
      </c>
      <c r="K1588">
        <v>1</v>
      </c>
      <c r="L1588" t="s">
        <v>21</v>
      </c>
      <c r="M1588">
        <v>2008</v>
      </c>
      <c r="N1588">
        <v>8606.8477818779702</v>
      </c>
      <c r="O1588">
        <v>11757.6345233846</v>
      </c>
      <c r="P1588">
        <v>5950.5399841042199</v>
      </c>
    </row>
    <row r="1589" spans="1:16" x14ac:dyDescent="0.2">
      <c r="A1589">
        <v>6</v>
      </c>
      <c r="B1589" t="s">
        <v>16</v>
      </c>
      <c r="C1589">
        <v>11</v>
      </c>
      <c r="D1589" t="s">
        <v>17</v>
      </c>
      <c r="E1589">
        <v>2</v>
      </c>
      <c r="F1589" t="s">
        <v>18</v>
      </c>
      <c r="G1589">
        <v>13</v>
      </c>
      <c r="H1589" t="s">
        <v>29</v>
      </c>
      <c r="I1589">
        <v>589</v>
      </c>
      <c r="J1589" t="s">
        <v>39</v>
      </c>
      <c r="K1589">
        <v>1</v>
      </c>
      <c r="L1589" t="s">
        <v>21</v>
      </c>
      <c r="M1589">
        <v>2009</v>
      </c>
      <c r="N1589">
        <v>8895.8623065729898</v>
      </c>
      <c r="O1589">
        <v>12078.5629164087</v>
      </c>
      <c r="P1589">
        <v>6208.2729901593602</v>
      </c>
    </row>
    <row r="1590" spans="1:16" x14ac:dyDescent="0.2">
      <c r="A1590">
        <v>6</v>
      </c>
      <c r="B1590" t="s">
        <v>16</v>
      </c>
      <c r="C1590">
        <v>11</v>
      </c>
      <c r="D1590" t="s">
        <v>17</v>
      </c>
      <c r="E1590">
        <v>2</v>
      </c>
      <c r="F1590" t="s">
        <v>18</v>
      </c>
      <c r="G1590">
        <v>13</v>
      </c>
      <c r="H1590" t="s">
        <v>29</v>
      </c>
      <c r="I1590">
        <v>589</v>
      </c>
      <c r="J1590" t="s">
        <v>39</v>
      </c>
      <c r="K1590">
        <v>1</v>
      </c>
      <c r="L1590" t="s">
        <v>21</v>
      </c>
      <c r="M1590">
        <v>2010</v>
      </c>
      <c r="N1590">
        <v>9171.3267611658193</v>
      </c>
      <c r="O1590">
        <v>12436.5802283755</v>
      </c>
      <c r="P1590">
        <v>6404.2014411680602</v>
      </c>
    </row>
    <row r="1591" spans="1:16" x14ac:dyDescent="0.2">
      <c r="A1591">
        <v>6</v>
      </c>
      <c r="B1591" t="s">
        <v>16</v>
      </c>
      <c r="C1591">
        <v>11</v>
      </c>
      <c r="D1591" t="s">
        <v>17</v>
      </c>
      <c r="E1591">
        <v>2</v>
      </c>
      <c r="F1591" t="s">
        <v>18</v>
      </c>
      <c r="G1591">
        <v>13</v>
      </c>
      <c r="H1591" t="s">
        <v>29</v>
      </c>
      <c r="I1591">
        <v>589</v>
      </c>
      <c r="J1591" t="s">
        <v>39</v>
      </c>
      <c r="K1591">
        <v>1</v>
      </c>
      <c r="L1591" t="s">
        <v>21</v>
      </c>
      <c r="M1591">
        <v>2011</v>
      </c>
      <c r="N1591">
        <v>9449.5910252801295</v>
      </c>
      <c r="O1591">
        <v>12761.2897918857</v>
      </c>
      <c r="P1591">
        <v>6574.1820221034905</v>
      </c>
    </row>
    <row r="1592" spans="1:16" x14ac:dyDescent="0.2">
      <c r="A1592">
        <v>6</v>
      </c>
      <c r="B1592" t="s">
        <v>16</v>
      </c>
      <c r="C1592">
        <v>11</v>
      </c>
      <c r="D1592" t="s">
        <v>17</v>
      </c>
      <c r="E1592">
        <v>2</v>
      </c>
      <c r="F1592" t="s">
        <v>18</v>
      </c>
      <c r="G1592">
        <v>13</v>
      </c>
      <c r="H1592" t="s">
        <v>29</v>
      </c>
      <c r="I1592">
        <v>589</v>
      </c>
      <c r="J1592" t="s">
        <v>39</v>
      </c>
      <c r="K1592">
        <v>1</v>
      </c>
      <c r="L1592" t="s">
        <v>21</v>
      </c>
      <c r="M1592">
        <v>2012</v>
      </c>
      <c r="N1592">
        <v>9750.5156791373101</v>
      </c>
      <c r="O1592">
        <v>13198.598822939401</v>
      </c>
      <c r="P1592">
        <v>6747.70799494111</v>
      </c>
    </row>
    <row r="1593" spans="1:16" x14ac:dyDescent="0.2">
      <c r="A1593">
        <v>6</v>
      </c>
      <c r="B1593" t="s">
        <v>16</v>
      </c>
      <c r="C1593">
        <v>11</v>
      </c>
      <c r="D1593" t="s">
        <v>17</v>
      </c>
      <c r="E1593">
        <v>2</v>
      </c>
      <c r="F1593" t="s">
        <v>18</v>
      </c>
      <c r="G1593">
        <v>13</v>
      </c>
      <c r="H1593" t="s">
        <v>29</v>
      </c>
      <c r="I1593">
        <v>589</v>
      </c>
      <c r="J1593" t="s">
        <v>39</v>
      </c>
      <c r="K1593">
        <v>1</v>
      </c>
      <c r="L1593" t="s">
        <v>21</v>
      </c>
      <c r="M1593">
        <v>2013</v>
      </c>
      <c r="N1593">
        <v>10067.1342742627</v>
      </c>
      <c r="O1593">
        <v>13622.4038600561</v>
      </c>
      <c r="P1593">
        <v>6924.3564121515201</v>
      </c>
    </row>
    <row r="1594" spans="1:16" x14ac:dyDescent="0.2">
      <c r="A1594">
        <v>6</v>
      </c>
      <c r="B1594" t="s">
        <v>16</v>
      </c>
      <c r="C1594">
        <v>11</v>
      </c>
      <c r="D1594" t="s">
        <v>17</v>
      </c>
      <c r="E1594">
        <v>2</v>
      </c>
      <c r="F1594" t="s">
        <v>18</v>
      </c>
      <c r="G1594">
        <v>13</v>
      </c>
      <c r="H1594" t="s">
        <v>29</v>
      </c>
      <c r="I1594">
        <v>589</v>
      </c>
      <c r="J1594" t="s">
        <v>39</v>
      </c>
      <c r="K1594">
        <v>1</v>
      </c>
      <c r="L1594" t="s">
        <v>21</v>
      </c>
      <c r="M1594">
        <v>2014</v>
      </c>
      <c r="N1594">
        <v>10388.2965176623</v>
      </c>
      <c r="O1594">
        <v>14015.2841526128</v>
      </c>
      <c r="P1594">
        <v>7103.4119027643701</v>
      </c>
    </row>
    <row r="1595" spans="1:16" x14ac:dyDescent="0.2">
      <c r="A1595">
        <v>6</v>
      </c>
      <c r="B1595" t="s">
        <v>16</v>
      </c>
      <c r="C1595">
        <v>11</v>
      </c>
      <c r="D1595" t="s">
        <v>17</v>
      </c>
      <c r="E1595">
        <v>2</v>
      </c>
      <c r="F1595" t="s">
        <v>18</v>
      </c>
      <c r="G1595">
        <v>13</v>
      </c>
      <c r="H1595" t="s">
        <v>29</v>
      </c>
      <c r="I1595">
        <v>589</v>
      </c>
      <c r="J1595" t="s">
        <v>39</v>
      </c>
      <c r="K1595">
        <v>1</v>
      </c>
      <c r="L1595" t="s">
        <v>21</v>
      </c>
      <c r="M1595">
        <v>2015</v>
      </c>
      <c r="N1595">
        <v>10698.219032244901</v>
      </c>
      <c r="O1595">
        <v>14394.556398406299</v>
      </c>
      <c r="P1595">
        <v>7308.4779817816398</v>
      </c>
    </row>
    <row r="1596" spans="1:16" x14ac:dyDescent="0.2">
      <c r="A1596">
        <v>6</v>
      </c>
      <c r="B1596" t="s">
        <v>16</v>
      </c>
      <c r="C1596">
        <v>11</v>
      </c>
      <c r="D1596" t="s">
        <v>17</v>
      </c>
      <c r="E1596">
        <v>2</v>
      </c>
      <c r="F1596" t="s">
        <v>18</v>
      </c>
      <c r="G1596">
        <v>13</v>
      </c>
      <c r="H1596" t="s">
        <v>29</v>
      </c>
      <c r="I1596">
        <v>589</v>
      </c>
      <c r="J1596" t="s">
        <v>39</v>
      </c>
      <c r="K1596">
        <v>1</v>
      </c>
      <c r="L1596" t="s">
        <v>21</v>
      </c>
      <c r="M1596">
        <v>2016</v>
      </c>
      <c r="N1596">
        <v>10997.8610496948</v>
      </c>
      <c r="O1596">
        <v>14781.972496505399</v>
      </c>
      <c r="P1596">
        <v>7470.81068733141</v>
      </c>
    </row>
    <row r="1597" spans="1:16" x14ac:dyDescent="0.2">
      <c r="A1597">
        <v>6</v>
      </c>
      <c r="B1597" t="s">
        <v>16</v>
      </c>
      <c r="C1597">
        <v>11</v>
      </c>
      <c r="D1597" t="s">
        <v>17</v>
      </c>
      <c r="E1597">
        <v>2</v>
      </c>
      <c r="F1597" t="s">
        <v>18</v>
      </c>
      <c r="G1597">
        <v>13</v>
      </c>
      <c r="H1597" t="s">
        <v>29</v>
      </c>
      <c r="I1597">
        <v>589</v>
      </c>
      <c r="J1597" t="s">
        <v>39</v>
      </c>
      <c r="K1597">
        <v>1</v>
      </c>
      <c r="L1597" t="s">
        <v>21</v>
      </c>
      <c r="M1597">
        <v>2017</v>
      </c>
      <c r="N1597">
        <v>11307.030877565299</v>
      </c>
      <c r="O1597">
        <v>15379.021052919799</v>
      </c>
      <c r="P1597">
        <v>7792.9836668772396</v>
      </c>
    </row>
    <row r="1598" spans="1:16" x14ac:dyDescent="0.2">
      <c r="A1598">
        <v>6</v>
      </c>
      <c r="B1598" t="s">
        <v>16</v>
      </c>
      <c r="C1598">
        <v>11</v>
      </c>
      <c r="D1598" t="s">
        <v>17</v>
      </c>
      <c r="E1598">
        <v>2</v>
      </c>
      <c r="F1598" t="s">
        <v>18</v>
      </c>
      <c r="G1598">
        <v>13</v>
      </c>
      <c r="H1598" t="s">
        <v>29</v>
      </c>
      <c r="I1598">
        <v>589</v>
      </c>
      <c r="J1598" t="s">
        <v>39</v>
      </c>
      <c r="K1598">
        <v>1</v>
      </c>
      <c r="L1598" t="s">
        <v>21</v>
      </c>
      <c r="M1598">
        <v>2018</v>
      </c>
      <c r="N1598">
        <v>11632.84125913</v>
      </c>
      <c r="O1598">
        <v>15948.3130945496</v>
      </c>
      <c r="P1598">
        <v>8030.4692307307796</v>
      </c>
    </row>
    <row r="1599" spans="1:16" x14ac:dyDescent="0.2">
      <c r="A1599">
        <v>6</v>
      </c>
      <c r="B1599" t="s">
        <v>16</v>
      </c>
      <c r="C1599">
        <v>11</v>
      </c>
      <c r="D1599" t="s">
        <v>17</v>
      </c>
      <c r="E1599">
        <v>2</v>
      </c>
      <c r="F1599" t="s">
        <v>18</v>
      </c>
      <c r="G1599">
        <v>13</v>
      </c>
      <c r="H1599" t="s">
        <v>29</v>
      </c>
      <c r="I1599">
        <v>589</v>
      </c>
      <c r="J1599" t="s">
        <v>39</v>
      </c>
      <c r="K1599">
        <v>1</v>
      </c>
      <c r="L1599" t="s">
        <v>21</v>
      </c>
      <c r="M1599">
        <v>2019</v>
      </c>
      <c r="N1599">
        <v>11977.2698132484</v>
      </c>
      <c r="O1599">
        <v>16651.7898486042</v>
      </c>
      <c r="P1599">
        <v>8146.4670622457897</v>
      </c>
    </row>
    <row r="1600" spans="1:16" x14ac:dyDescent="0.2">
      <c r="A1600">
        <v>6</v>
      </c>
      <c r="B1600" t="s">
        <v>16</v>
      </c>
      <c r="C1600">
        <v>11</v>
      </c>
      <c r="D1600" t="s">
        <v>17</v>
      </c>
      <c r="E1600">
        <v>2</v>
      </c>
      <c r="F1600" t="s">
        <v>18</v>
      </c>
      <c r="G1600">
        <v>13</v>
      </c>
      <c r="H1600" t="s">
        <v>29</v>
      </c>
      <c r="I1600">
        <v>589</v>
      </c>
      <c r="J1600" t="s">
        <v>39</v>
      </c>
      <c r="K1600">
        <v>1</v>
      </c>
      <c r="L1600" t="s">
        <v>21</v>
      </c>
      <c r="M1600">
        <v>2020</v>
      </c>
      <c r="N1600">
        <v>12559.1269624013</v>
      </c>
      <c r="O1600">
        <v>17047.5797905695</v>
      </c>
      <c r="P1600">
        <v>8671.4177078107004</v>
      </c>
    </row>
    <row r="1601" spans="1:16" x14ac:dyDescent="0.2">
      <c r="A1601">
        <v>6</v>
      </c>
      <c r="B1601" t="s">
        <v>16</v>
      </c>
      <c r="C1601">
        <v>11</v>
      </c>
      <c r="D1601" t="s">
        <v>17</v>
      </c>
      <c r="E1601">
        <v>2</v>
      </c>
      <c r="F1601" t="s">
        <v>18</v>
      </c>
      <c r="G1601">
        <v>13</v>
      </c>
      <c r="H1601" t="s">
        <v>29</v>
      </c>
      <c r="I1601">
        <v>589</v>
      </c>
      <c r="J1601" t="s">
        <v>39</v>
      </c>
      <c r="K1601">
        <v>1</v>
      </c>
      <c r="L1601" t="s">
        <v>21</v>
      </c>
      <c r="M1601">
        <v>2021</v>
      </c>
      <c r="N1601">
        <v>12760.4100402729</v>
      </c>
      <c r="O1601">
        <v>17651.608736752802</v>
      </c>
      <c r="P1601">
        <v>8658.8445558146905</v>
      </c>
    </row>
    <row r="1602" spans="1:16" x14ac:dyDescent="0.2">
      <c r="A1602">
        <v>6</v>
      </c>
      <c r="B1602" t="s">
        <v>16</v>
      </c>
      <c r="C1602">
        <v>11</v>
      </c>
      <c r="D1602" t="s">
        <v>17</v>
      </c>
      <c r="E1602">
        <v>2</v>
      </c>
      <c r="F1602" t="s">
        <v>18</v>
      </c>
      <c r="G1602">
        <v>14</v>
      </c>
      <c r="H1602" t="s">
        <v>30</v>
      </c>
      <c r="I1602">
        <v>589</v>
      </c>
      <c r="J1602" t="s">
        <v>39</v>
      </c>
      <c r="K1602">
        <v>1</v>
      </c>
      <c r="L1602" t="s">
        <v>21</v>
      </c>
      <c r="M1602">
        <v>1990</v>
      </c>
      <c r="N1602">
        <v>5786.1603914695097</v>
      </c>
      <c r="O1602">
        <v>7844.3728619904696</v>
      </c>
      <c r="P1602">
        <v>3672.5662680649202</v>
      </c>
    </row>
    <row r="1603" spans="1:16" x14ac:dyDescent="0.2">
      <c r="A1603">
        <v>6</v>
      </c>
      <c r="B1603" t="s">
        <v>16</v>
      </c>
      <c r="C1603">
        <v>11</v>
      </c>
      <c r="D1603" t="s">
        <v>17</v>
      </c>
      <c r="E1603">
        <v>2</v>
      </c>
      <c r="F1603" t="s">
        <v>18</v>
      </c>
      <c r="G1603">
        <v>14</v>
      </c>
      <c r="H1603" t="s">
        <v>30</v>
      </c>
      <c r="I1603">
        <v>589</v>
      </c>
      <c r="J1603" t="s">
        <v>39</v>
      </c>
      <c r="K1603">
        <v>1</v>
      </c>
      <c r="L1603" t="s">
        <v>21</v>
      </c>
      <c r="M1603">
        <v>1991</v>
      </c>
      <c r="N1603">
        <v>6012.2444671582598</v>
      </c>
      <c r="O1603">
        <v>8138.3760993823798</v>
      </c>
      <c r="P1603">
        <v>3834.9296270283098</v>
      </c>
    </row>
    <row r="1604" spans="1:16" x14ac:dyDescent="0.2">
      <c r="A1604">
        <v>6</v>
      </c>
      <c r="B1604" t="s">
        <v>16</v>
      </c>
      <c r="C1604">
        <v>11</v>
      </c>
      <c r="D1604" t="s">
        <v>17</v>
      </c>
      <c r="E1604">
        <v>2</v>
      </c>
      <c r="F1604" t="s">
        <v>18</v>
      </c>
      <c r="G1604">
        <v>14</v>
      </c>
      <c r="H1604" t="s">
        <v>30</v>
      </c>
      <c r="I1604">
        <v>589</v>
      </c>
      <c r="J1604" t="s">
        <v>39</v>
      </c>
      <c r="K1604">
        <v>1</v>
      </c>
      <c r="L1604" t="s">
        <v>21</v>
      </c>
      <c r="M1604">
        <v>1992</v>
      </c>
      <c r="N1604">
        <v>6199.3252291713297</v>
      </c>
      <c r="O1604">
        <v>8350.2577473516394</v>
      </c>
      <c r="P1604">
        <v>3937.89493621156</v>
      </c>
    </row>
    <row r="1605" spans="1:16" x14ac:dyDescent="0.2">
      <c r="A1605">
        <v>6</v>
      </c>
      <c r="B1605" t="s">
        <v>16</v>
      </c>
      <c r="C1605">
        <v>11</v>
      </c>
      <c r="D1605" t="s">
        <v>17</v>
      </c>
      <c r="E1605">
        <v>2</v>
      </c>
      <c r="F1605" t="s">
        <v>18</v>
      </c>
      <c r="G1605">
        <v>14</v>
      </c>
      <c r="H1605" t="s">
        <v>30</v>
      </c>
      <c r="I1605">
        <v>589</v>
      </c>
      <c r="J1605" t="s">
        <v>39</v>
      </c>
      <c r="K1605">
        <v>1</v>
      </c>
      <c r="L1605" t="s">
        <v>21</v>
      </c>
      <c r="M1605">
        <v>1993</v>
      </c>
      <c r="N1605">
        <v>6381.2407279016397</v>
      </c>
      <c r="O1605">
        <v>8586.9050031367697</v>
      </c>
      <c r="P1605">
        <v>4028.8480434640001</v>
      </c>
    </row>
    <row r="1606" spans="1:16" x14ac:dyDescent="0.2">
      <c r="A1606">
        <v>6</v>
      </c>
      <c r="B1606" t="s">
        <v>16</v>
      </c>
      <c r="C1606">
        <v>11</v>
      </c>
      <c r="D1606" t="s">
        <v>17</v>
      </c>
      <c r="E1606">
        <v>2</v>
      </c>
      <c r="F1606" t="s">
        <v>18</v>
      </c>
      <c r="G1606">
        <v>14</v>
      </c>
      <c r="H1606" t="s">
        <v>30</v>
      </c>
      <c r="I1606">
        <v>589</v>
      </c>
      <c r="J1606" t="s">
        <v>39</v>
      </c>
      <c r="K1606">
        <v>1</v>
      </c>
      <c r="L1606" t="s">
        <v>21</v>
      </c>
      <c r="M1606">
        <v>1994</v>
      </c>
      <c r="N1606">
        <v>6585.9415457220903</v>
      </c>
      <c r="O1606">
        <v>8861.0564691684704</v>
      </c>
      <c r="P1606">
        <v>4214.1828525041301</v>
      </c>
    </row>
    <row r="1607" spans="1:16" x14ac:dyDescent="0.2">
      <c r="A1607">
        <v>6</v>
      </c>
      <c r="B1607" t="s">
        <v>16</v>
      </c>
      <c r="C1607">
        <v>11</v>
      </c>
      <c r="D1607" t="s">
        <v>17</v>
      </c>
      <c r="E1607">
        <v>2</v>
      </c>
      <c r="F1607" t="s">
        <v>18</v>
      </c>
      <c r="G1607">
        <v>14</v>
      </c>
      <c r="H1607" t="s">
        <v>30</v>
      </c>
      <c r="I1607">
        <v>589</v>
      </c>
      <c r="J1607" t="s">
        <v>39</v>
      </c>
      <c r="K1607">
        <v>1</v>
      </c>
      <c r="L1607" t="s">
        <v>21</v>
      </c>
      <c r="M1607">
        <v>1995</v>
      </c>
      <c r="N1607">
        <v>6862.1523074136803</v>
      </c>
      <c r="O1607">
        <v>9177.1359519955204</v>
      </c>
      <c r="P1607">
        <v>4408.5558359019396</v>
      </c>
    </row>
    <row r="1608" spans="1:16" x14ac:dyDescent="0.2">
      <c r="A1608">
        <v>6</v>
      </c>
      <c r="B1608" t="s">
        <v>16</v>
      </c>
      <c r="C1608">
        <v>11</v>
      </c>
      <c r="D1608" t="s">
        <v>17</v>
      </c>
      <c r="E1608">
        <v>2</v>
      </c>
      <c r="F1608" t="s">
        <v>18</v>
      </c>
      <c r="G1608">
        <v>14</v>
      </c>
      <c r="H1608" t="s">
        <v>30</v>
      </c>
      <c r="I1608">
        <v>589</v>
      </c>
      <c r="J1608" t="s">
        <v>39</v>
      </c>
      <c r="K1608">
        <v>1</v>
      </c>
      <c r="L1608" t="s">
        <v>21</v>
      </c>
      <c r="M1608">
        <v>1996</v>
      </c>
      <c r="N1608">
        <v>7047.94075313762</v>
      </c>
      <c r="O1608">
        <v>9442.1507601238991</v>
      </c>
      <c r="P1608">
        <v>4519.24509566902</v>
      </c>
    </row>
    <row r="1609" spans="1:16" x14ac:dyDescent="0.2">
      <c r="A1609">
        <v>6</v>
      </c>
      <c r="B1609" t="s">
        <v>16</v>
      </c>
      <c r="C1609">
        <v>11</v>
      </c>
      <c r="D1609" t="s">
        <v>17</v>
      </c>
      <c r="E1609">
        <v>2</v>
      </c>
      <c r="F1609" t="s">
        <v>18</v>
      </c>
      <c r="G1609">
        <v>14</v>
      </c>
      <c r="H1609" t="s">
        <v>30</v>
      </c>
      <c r="I1609">
        <v>589</v>
      </c>
      <c r="J1609" t="s">
        <v>39</v>
      </c>
      <c r="K1609">
        <v>1</v>
      </c>
      <c r="L1609" t="s">
        <v>21</v>
      </c>
      <c r="M1609">
        <v>1997</v>
      </c>
      <c r="N1609">
        <v>7321.1298307360403</v>
      </c>
      <c r="O1609">
        <v>9826.8577486024606</v>
      </c>
      <c r="P1609">
        <v>4686.4794724998301</v>
      </c>
    </row>
    <row r="1610" spans="1:16" x14ac:dyDescent="0.2">
      <c r="A1610">
        <v>6</v>
      </c>
      <c r="B1610" t="s">
        <v>16</v>
      </c>
      <c r="C1610">
        <v>11</v>
      </c>
      <c r="D1610" t="s">
        <v>17</v>
      </c>
      <c r="E1610">
        <v>2</v>
      </c>
      <c r="F1610" t="s">
        <v>18</v>
      </c>
      <c r="G1610">
        <v>14</v>
      </c>
      <c r="H1610" t="s">
        <v>30</v>
      </c>
      <c r="I1610">
        <v>589</v>
      </c>
      <c r="J1610" t="s">
        <v>39</v>
      </c>
      <c r="K1610">
        <v>1</v>
      </c>
      <c r="L1610" t="s">
        <v>21</v>
      </c>
      <c r="M1610">
        <v>1998</v>
      </c>
      <c r="N1610">
        <v>7626.8261739109503</v>
      </c>
      <c r="O1610">
        <v>10287.510386243101</v>
      </c>
      <c r="P1610">
        <v>4891.1970301810998</v>
      </c>
    </row>
    <row r="1611" spans="1:16" x14ac:dyDescent="0.2">
      <c r="A1611">
        <v>6</v>
      </c>
      <c r="B1611" t="s">
        <v>16</v>
      </c>
      <c r="C1611">
        <v>11</v>
      </c>
      <c r="D1611" t="s">
        <v>17</v>
      </c>
      <c r="E1611">
        <v>2</v>
      </c>
      <c r="F1611" t="s">
        <v>18</v>
      </c>
      <c r="G1611">
        <v>14</v>
      </c>
      <c r="H1611" t="s">
        <v>30</v>
      </c>
      <c r="I1611">
        <v>589</v>
      </c>
      <c r="J1611" t="s">
        <v>39</v>
      </c>
      <c r="K1611">
        <v>1</v>
      </c>
      <c r="L1611" t="s">
        <v>21</v>
      </c>
      <c r="M1611">
        <v>1999</v>
      </c>
      <c r="N1611">
        <v>7931.7068108017502</v>
      </c>
      <c r="O1611">
        <v>10702.942949448599</v>
      </c>
      <c r="P1611">
        <v>5102.6840373488403</v>
      </c>
    </row>
    <row r="1612" spans="1:16" x14ac:dyDescent="0.2">
      <c r="A1612">
        <v>6</v>
      </c>
      <c r="B1612" t="s">
        <v>16</v>
      </c>
      <c r="C1612">
        <v>11</v>
      </c>
      <c r="D1612" t="s">
        <v>17</v>
      </c>
      <c r="E1612">
        <v>2</v>
      </c>
      <c r="F1612" t="s">
        <v>18</v>
      </c>
      <c r="G1612">
        <v>14</v>
      </c>
      <c r="H1612" t="s">
        <v>30</v>
      </c>
      <c r="I1612">
        <v>589</v>
      </c>
      <c r="J1612" t="s">
        <v>39</v>
      </c>
      <c r="K1612">
        <v>1</v>
      </c>
      <c r="L1612" t="s">
        <v>21</v>
      </c>
      <c r="M1612">
        <v>2000</v>
      </c>
      <c r="N1612">
        <v>8179.9739568456898</v>
      </c>
      <c r="O1612">
        <v>11115.5144712782</v>
      </c>
      <c r="P1612">
        <v>5243.6000282853302</v>
      </c>
    </row>
    <row r="1613" spans="1:16" x14ac:dyDescent="0.2">
      <c r="A1613">
        <v>6</v>
      </c>
      <c r="B1613" t="s">
        <v>16</v>
      </c>
      <c r="C1613">
        <v>11</v>
      </c>
      <c r="D1613" t="s">
        <v>17</v>
      </c>
      <c r="E1613">
        <v>2</v>
      </c>
      <c r="F1613" t="s">
        <v>18</v>
      </c>
      <c r="G1613">
        <v>14</v>
      </c>
      <c r="H1613" t="s">
        <v>30</v>
      </c>
      <c r="I1613">
        <v>589</v>
      </c>
      <c r="J1613" t="s">
        <v>39</v>
      </c>
      <c r="K1613">
        <v>1</v>
      </c>
      <c r="L1613" t="s">
        <v>21</v>
      </c>
      <c r="M1613">
        <v>2001</v>
      </c>
      <c r="N1613">
        <v>8506.2310688398502</v>
      </c>
      <c r="O1613">
        <v>11449.847290768301</v>
      </c>
      <c r="P1613">
        <v>5494.7113517629296</v>
      </c>
    </row>
    <row r="1614" spans="1:16" x14ac:dyDescent="0.2">
      <c r="A1614">
        <v>6</v>
      </c>
      <c r="B1614" t="s">
        <v>16</v>
      </c>
      <c r="C1614">
        <v>11</v>
      </c>
      <c r="D1614" t="s">
        <v>17</v>
      </c>
      <c r="E1614">
        <v>2</v>
      </c>
      <c r="F1614" t="s">
        <v>18</v>
      </c>
      <c r="G1614">
        <v>14</v>
      </c>
      <c r="H1614" t="s">
        <v>30</v>
      </c>
      <c r="I1614">
        <v>589</v>
      </c>
      <c r="J1614" t="s">
        <v>39</v>
      </c>
      <c r="K1614">
        <v>1</v>
      </c>
      <c r="L1614" t="s">
        <v>21</v>
      </c>
      <c r="M1614">
        <v>2002</v>
      </c>
      <c r="N1614">
        <v>8812.8431179375093</v>
      </c>
      <c r="O1614">
        <v>11798.7554409118</v>
      </c>
      <c r="P1614">
        <v>5688.3405078962296</v>
      </c>
    </row>
    <row r="1615" spans="1:16" x14ac:dyDescent="0.2">
      <c r="A1615">
        <v>6</v>
      </c>
      <c r="B1615" t="s">
        <v>16</v>
      </c>
      <c r="C1615">
        <v>11</v>
      </c>
      <c r="D1615" t="s">
        <v>17</v>
      </c>
      <c r="E1615">
        <v>2</v>
      </c>
      <c r="F1615" t="s">
        <v>18</v>
      </c>
      <c r="G1615">
        <v>14</v>
      </c>
      <c r="H1615" t="s">
        <v>30</v>
      </c>
      <c r="I1615">
        <v>589</v>
      </c>
      <c r="J1615" t="s">
        <v>39</v>
      </c>
      <c r="K1615">
        <v>1</v>
      </c>
      <c r="L1615" t="s">
        <v>21</v>
      </c>
      <c r="M1615">
        <v>2003</v>
      </c>
      <c r="N1615">
        <v>9108.8355015105008</v>
      </c>
      <c r="O1615">
        <v>12103.054455383801</v>
      </c>
      <c r="P1615">
        <v>5984.3953736879903</v>
      </c>
    </row>
    <row r="1616" spans="1:16" x14ac:dyDescent="0.2">
      <c r="A1616">
        <v>6</v>
      </c>
      <c r="B1616" t="s">
        <v>16</v>
      </c>
      <c r="C1616">
        <v>11</v>
      </c>
      <c r="D1616" t="s">
        <v>17</v>
      </c>
      <c r="E1616">
        <v>2</v>
      </c>
      <c r="F1616" t="s">
        <v>18</v>
      </c>
      <c r="G1616">
        <v>14</v>
      </c>
      <c r="H1616" t="s">
        <v>30</v>
      </c>
      <c r="I1616">
        <v>589</v>
      </c>
      <c r="J1616" t="s">
        <v>39</v>
      </c>
      <c r="K1616">
        <v>1</v>
      </c>
      <c r="L1616" t="s">
        <v>21</v>
      </c>
      <c r="M1616">
        <v>2004</v>
      </c>
      <c r="N1616">
        <v>9409.1881315861592</v>
      </c>
      <c r="O1616">
        <v>12540.8548920135</v>
      </c>
      <c r="P1616">
        <v>6187.9622107736895</v>
      </c>
    </row>
    <row r="1617" spans="1:16" x14ac:dyDescent="0.2">
      <c r="A1617">
        <v>6</v>
      </c>
      <c r="B1617" t="s">
        <v>16</v>
      </c>
      <c r="C1617">
        <v>11</v>
      </c>
      <c r="D1617" t="s">
        <v>17</v>
      </c>
      <c r="E1617">
        <v>2</v>
      </c>
      <c r="F1617" t="s">
        <v>18</v>
      </c>
      <c r="G1617">
        <v>14</v>
      </c>
      <c r="H1617" t="s">
        <v>30</v>
      </c>
      <c r="I1617">
        <v>589</v>
      </c>
      <c r="J1617" t="s">
        <v>39</v>
      </c>
      <c r="K1617">
        <v>1</v>
      </c>
      <c r="L1617" t="s">
        <v>21</v>
      </c>
      <c r="M1617">
        <v>2005</v>
      </c>
      <c r="N1617">
        <v>9737.1155423783894</v>
      </c>
      <c r="O1617">
        <v>12901.716785115799</v>
      </c>
      <c r="P1617">
        <v>6418.0255598127096</v>
      </c>
    </row>
    <row r="1618" spans="1:16" x14ac:dyDescent="0.2">
      <c r="A1618">
        <v>6</v>
      </c>
      <c r="B1618" t="s">
        <v>16</v>
      </c>
      <c r="C1618">
        <v>11</v>
      </c>
      <c r="D1618" t="s">
        <v>17</v>
      </c>
      <c r="E1618">
        <v>2</v>
      </c>
      <c r="F1618" t="s">
        <v>18</v>
      </c>
      <c r="G1618">
        <v>14</v>
      </c>
      <c r="H1618" t="s">
        <v>30</v>
      </c>
      <c r="I1618">
        <v>589</v>
      </c>
      <c r="J1618" t="s">
        <v>39</v>
      </c>
      <c r="K1618">
        <v>1</v>
      </c>
      <c r="L1618" t="s">
        <v>21</v>
      </c>
      <c r="M1618">
        <v>2006</v>
      </c>
      <c r="N1618">
        <v>10127.067724058599</v>
      </c>
      <c r="O1618">
        <v>13426.9217334397</v>
      </c>
      <c r="P1618">
        <v>6773.5459823214896</v>
      </c>
    </row>
    <row r="1619" spans="1:16" x14ac:dyDescent="0.2">
      <c r="A1619">
        <v>6</v>
      </c>
      <c r="B1619" t="s">
        <v>16</v>
      </c>
      <c r="C1619">
        <v>11</v>
      </c>
      <c r="D1619" t="s">
        <v>17</v>
      </c>
      <c r="E1619">
        <v>2</v>
      </c>
      <c r="F1619" t="s">
        <v>18</v>
      </c>
      <c r="G1619">
        <v>14</v>
      </c>
      <c r="H1619" t="s">
        <v>30</v>
      </c>
      <c r="I1619">
        <v>589</v>
      </c>
      <c r="J1619" t="s">
        <v>39</v>
      </c>
      <c r="K1619">
        <v>1</v>
      </c>
      <c r="L1619" t="s">
        <v>21</v>
      </c>
      <c r="M1619">
        <v>2007</v>
      </c>
      <c r="N1619">
        <v>10587.220495339599</v>
      </c>
      <c r="O1619">
        <v>13977.267048724199</v>
      </c>
      <c r="P1619">
        <v>7139.3187815353003</v>
      </c>
    </row>
    <row r="1620" spans="1:16" x14ac:dyDescent="0.2">
      <c r="A1620">
        <v>6</v>
      </c>
      <c r="B1620" t="s">
        <v>16</v>
      </c>
      <c r="C1620">
        <v>11</v>
      </c>
      <c r="D1620" t="s">
        <v>17</v>
      </c>
      <c r="E1620">
        <v>2</v>
      </c>
      <c r="F1620" t="s">
        <v>18</v>
      </c>
      <c r="G1620">
        <v>14</v>
      </c>
      <c r="H1620" t="s">
        <v>30</v>
      </c>
      <c r="I1620">
        <v>589</v>
      </c>
      <c r="J1620" t="s">
        <v>39</v>
      </c>
      <c r="K1620">
        <v>1</v>
      </c>
      <c r="L1620" t="s">
        <v>21</v>
      </c>
      <c r="M1620">
        <v>2008</v>
      </c>
      <c r="N1620">
        <v>11093.184050484901</v>
      </c>
      <c r="O1620">
        <v>14835.831852883701</v>
      </c>
      <c r="P1620">
        <v>7475.3561080405898</v>
      </c>
    </row>
    <row r="1621" spans="1:16" x14ac:dyDescent="0.2">
      <c r="A1621">
        <v>6</v>
      </c>
      <c r="B1621" t="s">
        <v>16</v>
      </c>
      <c r="C1621">
        <v>11</v>
      </c>
      <c r="D1621" t="s">
        <v>17</v>
      </c>
      <c r="E1621">
        <v>2</v>
      </c>
      <c r="F1621" t="s">
        <v>18</v>
      </c>
      <c r="G1621">
        <v>14</v>
      </c>
      <c r="H1621" t="s">
        <v>30</v>
      </c>
      <c r="I1621">
        <v>589</v>
      </c>
      <c r="J1621" t="s">
        <v>39</v>
      </c>
      <c r="K1621">
        <v>1</v>
      </c>
      <c r="L1621" t="s">
        <v>21</v>
      </c>
      <c r="M1621">
        <v>2009</v>
      </c>
      <c r="N1621">
        <v>11616.2864426223</v>
      </c>
      <c r="O1621">
        <v>15471.334548463899</v>
      </c>
      <c r="P1621">
        <v>7808.8747293895303</v>
      </c>
    </row>
    <row r="1622" spans="1:16" x14ac:dyDescent="0.2">
      <c r="A1622">
        <v>6</v>
      </c>
      <c r="B1622" t="s">
        <v>16</v>
      </c>
      <c r="C1622">
        <v>11</v>
      </c>
      <c r="D1622" t="s">
        <v>17</v>
      </c>
      <c r="E1622">
        <v>2</v>
      </c>
      <c r="F1622" t="s">
        <v>18</v>
      </c>
      <c r="G1622">
        <v>14</v>
      </c>
      <c r="H1622" t="s">
        <v>30</v>
      </c>
      <c r="I1622">
        <v>589</v>
      </c>
      <c r="J1622" t="s">
        <v>39</v>
      </c>
      <c r="K1622">
        <v>1</v>
      </c>
      <c r="L1622" t="s">
        <v>21</v>
      </c>
      <c r="M1622">
        <v>2010</v>
      </c>
      <c r="N1622">
        <v>12124.3732823427</v>
      </c>
      <c r="O1622">
        <v>16201.0964508416</v>
      </c>
      <c r="P1622">
        <v>8189.4755686767203</v>
      </c>
    </row>
    <row r="1623" spans="1:16" x14ac:dyDescent="0.2">
      <c r="A1623">
        <v>6</v>
      </c>
      <c r="B1623" t="s">
        <v>16</v>
      </c>
      <c r="C1623">
        <v>11</v>
      </c>
      <c r="D1623" t="s">
        <v>17</v>
      </c>
      <c r="E1623">
        <v>2</v>
      </c>
      <c r="F1623" t="s">
        <v>18</v>
      </c>
      <c r="G1623">
        <v>14</v>
      </c>
      <c r="H1623" t="s">
        <v>30</v>
      </c>
      <c r="I1623">
        <v>589</v>
      </c>
      <c r="J1623" t="s">
        <v>39</v>
      </c>
      <c r="K1623">
        <v>1</v>
      </c>
      <c r="L1623" t="s">
        <v>21</v>
      </c>
      <c r="M1623">
        <v>2011</v>
      </c>
      <c r="N1623">
        <v>12623.421762943801</v>
      </c>
      <c r="O1623">
        <v>16801.7451046116</v>
      </c>
      <c r="P1623">
        <v>8587.8576025214697</v>
      </c>
    </row>
    <row r="1624" spans="1:16" x14ac:dyDescent="0.2">
      <c r="A1624">
        <v>6</v>
      </c>
      <c r="B1624" t="s">
        <v>16</v>
      </c>
      <c r="C1624">
        <v>11</v>
      </c>
      <c r="D1624" t="s">
        <v>17</v>
      </c>
      <c r="E1624">
        <v>2</v>
      </c>
      <c r="F1624" t="s">
        <v>18</v>
      </c>
      <c r="G1624">
        <v>14</v>
      </c>
      <c r="H1624" t="s">
        <v>30</v>
      </c>
      <c r="I1624">
        <v>589</v>
      </c>
      <c r="J1624" t="s">
        <v>39</v>
      </c>
      <c r="K1624">
        <v>1</v>
      </c>
      <c r="L1624" t="s">
        <v>21</v>
      </c>
      <c r="M1624">
        <v>2012</v>
      </c>
      <c r="N1624">
        <v>13133.4529667474</v>
      </c>
      <c r="O1624">
        <v>17463.7420370158</v>
      </c>
      <c r="P1624">
        <v>8878.2798504180391</v>
      </c>
    </row>
    <row r="1625" spans="1:16" x14ac:dyDescent="0.2">
      <c r="A1625">
        <v>6</v>
      </c>
      <c r="B1625" t="s">
        <v>16</v>
      </c>
      <c r="C1625">
        <v>11</v>
      </c>
      <c r="D1625" t="s">
        <v>17</v>
      </c>
      <c r="E1625">
        <v>2</v>
      </c>
      <c r="F1625" t="s">
        <v>18</v>
      </c>
      <c r="G1625">
        <v>14</v>
      </c>
      <c r="H1625" t="s">
        <v>30</v>
      </c>
      <c r="I1625">
        <v>589</v>
      </c>
      <c r="J1625" t="s">
        <v>39</v>
      </c>
      <c r="K1625">
        <v>1</v>
      </c>
      <c r="L1625" t="s">
        <v>21</v>
      </c>
      <c r="M1625">
        <v>2013</v>
      </c>
      <c r="N1625">
        <v>13655.12837817</v>
      </c>
      <c r="O1625">
        <v>17937.6089972962</v>
      </c>
      <c r="P1625">
        <v>9216.0290723530798</v>
      </c>
    </row>
    <row r="1626" spans="1:16" x14ac:dyDescent="0.2">
      <c r="A1626">
        <v>6</v>
      </c>
      <c r="B1626" t="s">
        <v>16</v>
      </c>
      <c r="C1626">
        <v>11</v>
      </c>
      <c r="D1626" t="s">
        <v>17</v>
      </c>
      <c r="E1626">
        <v>2</v>
      </c>
      <c r="F1626" t="s">
        <v>18</v>
      </c>
      <c r="G1626">
        <v>14</v>
      </c>
      <c r="H1626" t="s">
        <v>30</v>
      </c>
      <c r="I1626">
        <v>589</v>
      </c>
      <c r="J1626" t="s">
        <v>39</v>
      </c>
      <c r="K1626">
        <v>1</v>
      </c>
      <c r="L1626" t="s">
        <v>21</v>
      </c>
      <c r="M1626">
        <v>2014</v>
      </c>
      <c r="N1626">
        <v>14186.6222348463</v>
      </c>
      <c r="O1626">
        <v>18615.465254930299</v>
      </c>
      <c r="P1626">
        <v>9510.6542302918497</v>
      </c>
    </row>
    <row r="1627" spans="1:16" x14ac:dyDescent="0.2">
      <c r="A1627">
        <v>6</v>
      </c>
      <c r="B1627" t="s">
        <v>16</v>
      </c>
      <c r="C1627">
        <v>11</v>
      </c>
      <c r="D1627" t="s">
        <v>17</v>
      </c>
      <c r="E1627">
        <v>2</v>
      </c>
      <c r="F1627" t="s">
        <v>18</v>
      </c>
      <c r="G1627">
        <v>14</v>
      </c>
      <c r="H1627" t="s">
        <v>30</v>
      </c>
      <c r="I1627">
        <v>589</v>
      </c>
      <c r="J1627" t="s">
        <v>39</v>
      </c>
      <c r="K1627">
        <v>1</v>
      </c>
      <c r="L1627" t="s">
        <v>21</v>
      </c>
      <c r="M1627">
        <v>2015</v>
      </c>
      <c r="N1627">
        <v>14726.0563741226</v>
      </c>
      <c r="O1627">
        <v>19234.746836698701</v>
      </c>
      <c r="P1627">
        <v>9740.4109273796494</v>
      </c>
    </row>
    <row r="1628" spans="1:16" x14ac:dyDescent="0.2">
      <c r="A1628">
        <v>6</v>
      </c>
      <c r="B1628" t="s">
        <v>16</v>
      </c>
      <c r="C1628">
        <v>11</v>
      </c>
      <c r="D1628" t="s">
        <v>17</v>
      </c>
      <c r="E1628">
        <v>2</v>
      </c>
      <c r="F1628" t="s">
        <v>18</v>
      </c>
      <c r="G1628">
        <v>14</v>
      </c>
      <c r="H1628" t="s">
        <v>30</v>
      </c>
      <c r="I1628">
        <v>589</v>
      </c>
      <c r="J1628" t="s">
        <v>39</v>
      </c>
      <c r="K1628">
        <v>1</v>
      </c>
      <c r="L1628" t="s">
        <v>21</v>
      </c>
      <c r="M1628">
        <v>2016</v>
      </c>
      <c r="N1628">
        <v>15317.763946985</v>
      </c>
      <c r="O1628">
        <v>20176.952538732901</v>
      </c>
      <c r="P1628">
        <v>10140.8325775623</v>
      </c>
    </row>
    <row r="1629" spans="1:16" x14ac:dyDescent="0.2">
      <c r="A1629">
        <v>6</v>
      </c>
      <c r="B1629" t="s">
        <v>16</v>
      </c>
      <c r="C1629">
        <v>11</v>
      </c>
      <c r="D1629" t="s">
        <v>17</v>
      </c>
      <c r="E1629">
        <v>2</v>
      </c>
      <c r="F1629" t="s">
        <v>18</v>
      </c>
      <c r="G1629">
        <v>14</v>
      </c>
      <c r="H1629" t="s">
        <v>30</v>
      </c>
      <c r="I1629">
        <v>589</v>
      </c>
      <c r="J1629" t="s">
        <v>39</v>
      </c>
      <c r="K1629">
        <v>1</v>
      </c>
      <c r="L1629" t="s">
        <v>21</v>
      </c>
      <c r="M1629">
        <v>2017</v>
      </c>
      <c r="N1629">
        <v>15972.7783208365</v>
      </c>
      <c r="O1629">
        <v>21020.504605017501</v>
      </c>
      <c r="P1629">
        <v>10423.6395103294</v>
      </c>
    </row>
    <row r="1630" spans="1:16" x14ac:dyDescent="0.2">
      <c r="A1630">
        <v>6</v>
      </c>
      <c r="B1630" t="s">
        <v>16</v>
      </c>
      <c r="C1630">
        <v>11</v>
      </c>
      <c r="D1630" t="s">
        <v>17</v>
      </c>
      <c r="E1630">
        <v>2</v>
      </c>
      <c r="F1630" t="s">
        <v>18</v>
      </c>
      <c r="G1630">
        <v>14</v>
      </c>
      <c r="H1630" t="s">
        <v>30</v>
      </c>
      <c r="I1630">
        <v>589</v>
      </c>
      <c r="J1630" t="s">
        <v>39</v>
      </c>
      <c r="K1630">
        <v>1</v>
      </c>
      <c r="L1630" t="s">
        <v>21</v>
      </c>
      <c r="M1630">
        <v>2018</v>
      </c>
      <c r="N1630">
        <v>16642.7808113598</v>
      </c>
      <c r="O1630">
        <v>21956.892489717298</v>
      </c>
      <c r="P1630">
        <v>10744.266086436401</v>
      </c>
    </row>
    <row r="1631" spans="1:16" x14ac:dyDescent="0.2">
      <c r="A1631">
        <v>6</v>
      </c>
      <c r="B1631" t="s">
        <v>16</v>
      </c>
      <c r="C1631">
        <v>11</v>
      </c>
      <c r="D1631" t="s">
        <v>17</v>
      </c>
      <c r="E1631">
        <v>2</v>
      </c>
      <c r="F1631" t="s">
        <v>18</v>
      </c>
      <c r="G1631">
        <v>14</v>
      </c>
      <c r="H1631" t="s">
        <v>30</v>
      </c>
      <c r="I1631">
        <v>589</v>
      </c>
      <c r="J1631" t="s">
        <v>39</v>
      </c>
      <c r="K1631">
        <v>1</v>
      </c>
      <c r="L1631" t="s">
        <v>21</v>
      </c>
      <c r="M1631">
        <v>2019</v>
      </c>
      <c r="N1631">
        <v>17268.0006855912</v>
      </c>
      <c r="O1631">
        <v>22954.604468587899</v>
      </c>
      <c r="P1631">
        <v>11015.972950539401</v>
      </c>
    </row>
    <row r="1632" spans="1:16" x14ac:dyDescent="0.2">
      <c r="A1632">
        <v>6</v>
      </c>
      <c r="B1632" t="s">
        <v>16</v>
      </c>
      <c r="C1632">
        <v>11</v>
      </c>
      <c r="D1632" t="s">
        <v>17</v>
      </c>
      <c r="E1632">
        <v>2</v>
      </c>
      <c r="F1632" t="s">
        <v>18</v>
      </c>
      <c r="G1632">
        <v>14</v>
      </c>
      <c r="H1632" t="s">
        <v>30</v>
      </c>
      <c r="I1632">
        <v>589</v>
      </c>
      <c r="J1632" t="s">
        <v>39</v>
      </c>
      <c r="K1632">
        <v>1</v>
      </c>
      <c r="L1632" t="s">
        <v>21</v>
      </c>
      <c r="M1632">
        <v>2020</v>
      </c>
      <c r="N1632">
        <v>17860.956333051399</v>
      </c>
      <c r="O1632">
        <v>23415.805673644001</v>
      </c>
      <c r="P1632">
        <v>11605.913863141201</v>
      </c>
    </row>
    <row r="1633" spans="1:16" x14ac:dyDescent="0.2">
      <c r="A1633">
        <v>6</v>
      </c>
      <c r="B1633" t="s">
        <v>16</v>
      </c>
      <c r="C1633">
        <v>11</v>
      </c>
      <c r="D1633" t="s">
        <v>17</v>
      </c>
      <c r="E1633">
        <v>2</v>
      </c>
      <c r="F1633" t="s">
        <v>18</v>
      </c>
      <c r="G1633">
        <v>14</v>
      </c>
      <c r="H1633" t="s">
        <v>30</v>
      </c>
      <c r="I1633">
        <v>589</v>
      </c>
      <c r="J1633" t="s">
        <v>39</v>
      </c>
      <c r="K1633">
        <v>1</v>
      </c>
      <c r="L1633" t="s">
        <v>21</v>
      </c>
      <c r="M1633">
        <v>2021</v>
      </c>
      <c r="N1633">
        <v>18871.373020144201</v>
      </c>
      <c r="O1633">
        <v>25213.77331085</v>
      </c>
      <c r="P1633">
        <v>12296.100995712601</v>
      </c>
    </row>
    <row r="1634" spans="1:16" x14ac:dyDescent="0.2">
      <c r="A1634">
        <v>6</v>
      </c>
      <c r="B1634" t="s">
        <v>16</v>
      </c>
      <c r="C1634">
        <v>11</v>
      </c>
      <c r="D1634" t="s">
        <v>17</v>
      </c>
      <c r="E1634">
        <v>2</v>
      </c>
      <c r="F1634" t="s">
        <v>18</v>
      </c>
      <c r="G1634">
        <v>15</v>
      </c>
      <c r="H1634" t="s">
        <v>31</v>
      </c>
      <c r="I1634">
        <v>589</v>
      </c>
      <c r="J1634" t="s">
        <v>39</v>
      </c>
      <c r="K1634">
        <v>1</v>
      </c>
      <c r="L1634" t="s">
        <v>21</v>
      </c>
      <c r="M1634">
        <v>1990</v>
      </c>
      <c r="N1634">
        <v>7978.4975208566002</v>
      </c>
      <c r="O1634">
        <v>11020.4468862755</v>
      </c>
      <c r="P1634">
        <v>5272.8870662397003</v>
      </c>
    </row>
    <row r="1635" spans="1:16" x14ac:dyDescent="0.2">
      <c r="A1635">
        <v>6</v>
      </c>
      <c r="B1635" t="s">
        <v>16</v>
      </c>
      <c r="C1635">
        <v>11</v>
      </c>
      <c r="D1635" t="s">
        <v>17</v>
      </c>
      <c r="E1635">
        <v>2</v>
      </c>
      <c r="F1635" t="s">
        <v>18</v>
      </c>
      <c r="G1635">
        <v>15</v>
      </c>
      <c r="H1635" t="s">
        <v>31</v>
      </c>
      <c r="I1635">
        <v>589</v>
      </c>
      <c r="J1635" t="s">
        <v>39</v>
      </c>
      <c r="K1635">
        <v>1</v>
      </c>
      <c r="L1635" t="s">
        <v>21</v>
      </c>
      <c r="M1635">
        <v>1991</v>
      </c>
      <c r="N1635">
        <v>8357.8554427368999</v>
      </c>
      <c r="O1635">
        <v>11458.7218623628</v>
      </c>
      <c r="P1635">
        <v>5568.6827610864802</v>
      </c>
    </row>
    <row r="1636" spans="1:16" x14ac:dyDescent="0.2">
      <c r="A1636">
        <v>6</v>
      </c>
      <c r="B1636" t="s">
        <v>16</v>
      </c>
      <c r="C1636">
        <v>11</v>
      </c>
      <c r="D1636" t="s">
        <v>17</v>
      </c>
      <c r="E1636">
        <v>2</v>
      </c>
      <c r="F1636" t="s">
        <v>18</v>
      </c>
      <c r="G1636">
        <v>15</v>
      </c>
      <c r="H1636" t="s">
        <v>31</v>
      </c>
      <c r="I1636">
        <v>589</v>
      </c>
      <c r="J1636" t="s">
        <v>39</v>
      </c>
      <c r="K1636">
        <v>1</v>
      </c>
      <c r="L1636" t="s">
        <v>21</v>
      </c>
      <c r="M1636">
        <v>1992</v>
      </c>
      <c r="N1636">
        <v>8691.0291064866906</v>
      </c>
      <c r="O1636">
        <v>11878.303807390301</v>
      </c>
      <c r="P1636">
        <v>5780.6892408082304</v>
      </c>
    </row>
    <row r="1637" spans="1:16" x14ac:dyDescent="0.2">
      <c r="A1637">
        <v>6</v>
      </c>
      <c r="B1637" t="s">
        <v>16</v>
      </c>
      <c r="C1637">
        <v>11</v>
      </c>
      <c r="D1637" t="s">
        <v>17</v>
      </c>
      <c r="E1637">
        <v>2</v>
      </c>
      <c r="F1637" t="s">
        <v>18</v>
      </c>
      <c r="G1637">
        <v>15</v>
      </c>
      <c r="H1637" t="s">
        <v>31</v>
      </c>
      <c r="I1637">
        <v>589</v>
      </c>
      <c r="J1637" t="s">
        <v>39</v>
      </c>
      <c r="K1637">
        <v>1</v>
      </c>
      <c r="L1637" t="s">
        <v>21</v>
      </c>
      <c r="M1637">
        <v>1993</v>
      </c>
      <c r="N1637">
        <v>8974.3043032389396</v>
      </c>
      <c r="O1637">
        <v>12261.484786577101</v>
      </c>
      <c r="P1637">
        <v>5950.6823676602298</v>
      </c>
    </row>
    <row r="1638" spans="1:16" x14ac:dyDescent="0.2">
      <c r="A1638">
        <v>6</v>
      </c>
      <c r="B1638" t="s">
        <v>16</v>
      </c>
      <c r="C1638">
        <v>11</v>
      </c>
      <c r="D1638" t="s">
        <v>17</v>
      </c>
      <c r="E1638">
        <v>2</v>
      </c>
      <c r="F1638" t="s">
        <v>18</v>
      </c>
      <c r="G1638">
        <v>15</v>
      </c>
      <c r="H1638" t="s">
        <v>31</v>
      </c>
      <c r="I1638">
        <v>589</v>
      </c>
      <c r="J1638" t="s">
        <v>39</v>
      </c>
      <c r="K1638">
        <v>1</v>
      </c>
      <c r="L1638" t="s">
        <v>21</v>
      </c>
      <c r="M1638">
        <v>1994</v>
      </c>
      <c r="N1638">
        <v>9211.7929854756003</v>
      </c>
      <c r="O1638">
        <v>12580.0812999434</v>
      </c>
      <c r="P1638">
        <v>6152.7386039972698</v>
      </c>
    </row>
    <row r="1639" spans="1:16" x14ac:dyDescent="0.2">
      <c r="A1639">
        <v>6</v>
      </c>
      <c r="B1639" t="s">
        <v>16</v>
      </c>
      <c r="C1639">
        <v>11</v>
      </c>
      <c r="D1639" t="s">
        <v>17</v>
      </c>
      <c r="E1639">
        <v>2</v>
      </c>
      <c r="F1639" t="s">
        <v>18</v>
      </c>
      <c r="G1639">
        <v>15</v>
      </c>
      <c r="H1639" t="s">
        <v>31</v>
      </c>
      <c r="I1639">
        <v>589</v>
      </c>
      <c r="J1639" t="s">
        <v>39</v>
      </c>
      <c r="K1639">
        <v>1</v>
      </c>
      <c r="L1639" t="s">
        <v>21</v>
      </c>
      <c r="M1639">
        <v>1995</v>
      </c>
      <c r="N1639">
        <v>9408.3026613148504</v>
      </c>
      <c r="O1639">
        <v>12884.029667772</v>
      </c>
      <c r="P1639">
        <v>6302.4253864505499</v>
      </c>
    </row>
    <row r="1640" spans="1:16" x14ac:dyDescent="0.2">
      <c r="A1640">
        <v>6</v>
      </c>
      <c r="B1640" t="s">
        <v>16</v>
      </c>
      <c r="C1640">
        <v>11</v>
      </c>
      <c r="D1640" t="s">
        <v>17</v>
      </c>
      <c r="E1640">
        <v>2</v>
      </c>
      <c r="F1640" t="s">
        <v>18</v>
      </c>
      <c r="G1640">
        <v>15</v>
      </c>
      <c r="H1640" t="s">
        <v>31</v>
      </c>
      <c r="I1640">
        <v>589</v>
      </c>
      <c r="J1640" t="s">
        <v>39</v>
      </c>
      <c r="K1640">
        <v>1</v>
      </c>
      <c r="L1640" t="s">
        <v>21</v>
      </c>
      <c r="M1640">
        <v>1996</v>
      </c>
      <c r="N1640">
        <v>9531.0323320364696</v>
      </c>
      <c r="O1640">
        <v>12979.1915790035</v>
      </c>
      <c r="P1640">
        <v>6388.4361671623801</v>
      </c>
    </row>
    <row r="1641" spans="1:16" x14ac:dyDescent="0.2">
      <c r="A1641">
        <v>6</v>
      </c>
      <c r="B1641" t="s">
        <v>16</v>
      </c>
      <c r="C1641">
        <v>11</v>
      </c>
      <c r="D1641" t="s">
        <v>17</v>
      </c>
      <c r="E1641">
        <v>2</v>
      </c>
      <c r="F1641" t="s">
        <v>18</v>
      </c>
      <c r="G1641">
        <v>15</v>
      </c>
      <c r="H1641" t="s">
        <v>31</v>
      </c>
      <c r="I1641">
        <v>589</v>
      </c>
      <c r="J1641" t="s">
        <v>39</v>
      </c>
      <c r="K1641">
        <v>1</v>
      </c>
      <c r="L1641" t="s">
        <v>21</v>
      </c>
      <c r="M1641">
        <v>1997</v>
      </c>
      <c r="N1641">
        <v>9611.1295949864507</v>
      </c>
      <c r="O1641">
        <v>13022.1430007328</v>
      </c>
      <c r="P1641">
        <v>6485.7156563225099</v>
      </c>
    </row>
    <row r="1642" spans="1:16" x14ac:dyDescent="0.2">
      <c r="A1642">
        <v>6</v>
      </c>
      <c r="B1642" t="s">
        <v>16</v>
      </c>
      <c r="C1642">
        <v>11</v>
      </c>
      <c r="D1642" t="s">
        <v>17</v>
      </c>
      <c r="E1642">
        <v>2</v>
      </c>
      <c r="F1642" t="s">
        <v>18</v>
      </c>
      <c r="G1642">
        <v>15</v>
      </c>
      <c r="H1642" t="s">
        <v>31</v>
      </c>
      <c r="I1642">
        <v>589</v>
      </c>
      <c r="J1642" t="s">
        <v>39</v>
      </c>
      <c r="K1642">
        <v>1</v>
      </c>
      <c r="L1642" t="s">
        <v>21</v>
      </c>
      <c r="M1642">
        <v>1998</v>
      </c>
      <c r="N1642">
        <v>9719.0656895858592</v>
      </c>
      <c r="O1642">
        <v>13116.904118229901</v>
      </c>
      <c r="P1642">
        <v>6630.69844815331</v>
      </c>
    </row>
    <row r="1643" spans="1:16" x14ac:dyDescent="0.2">
      <c r="A1643">
        <v>6</v>
      </c>
      <c r="B1643" t="s">
        <v>16</v>
      </c>
      <c r="C1643">
        <v>11</v>
      </c>
      <c r="D1643" t="s">
        <v>17</v>
      </c>
      <c r="E1643">
        <v>2</v>
      </c>
      <c r="F1643" t="s">
        <v>18</v>
      </c>
      <c r="G1643">
        <v>15</v>
      </c>
      <c r="H1643" t="s">
        <v>31</v>
      </c>
      <c r="I1643">
        <v>589</v>
      </c>
      <c r="J1643" t="s">
        <v>39</v>
      </c>
      <c r="K1643">
        <v>1</v>
      </c>
      <c r="L1643" t="s">
        <v>21</v>
      </c>
      <c r="M1643">
        <v>1999</v>
      </c>
      <c r="N1643">
        <v>9911.6056437982206</v>
      </c>
      <c r="O1643">
        <v>13447.449273562301</v>
      </c>
      <c r="P1643">
        <v>6754.6346078959596</v>
      </c>
    </row>
    <row r="1644" spans="1:16" x14ac:dyDescent="0.2">
      <c r="A1644">
        <v>6</v>
      </c>
      <c r="B1644" t="s">
        <v>16</v>
      </c>
      <c r="C1644">
        <v>11</v>
      </c>
      <c r="D1644" t="s">
        <v>17</v>
      </c>
      <c r="E1644">
        <v>2</v>
      </c>
      <c r="F1644" t="s">
        <v>18</v>
      </c>
      <c r="G1644">
        <v>15</v>
      </c>
      <c r="H1644" t="s">
        <v>31</v>
      </c>
      <c r="I1644">
        <v>589</v>
      </c>
      <c r="J1644" t="s">
        <v>39</v>
      </c>
      <c r="K1644">
        <v>1</v>
      </c>
      <c r="L1644" t="s">
        <v>21</v>
      </c>
      <c r="M1644">
        <v>2000</v>
      </c>
      <c r="N1644">
        <v>10276.787432270899</v>
      </c>
      <c r="O1644">
        <v>14050.191363677999</v>
      </c>
      <c r="P1644">
        <v>7007.6461816895999</v>
      </c>
    </row>
    <row r="1645" spans="1:16" x14ac:dyDescent="0.2">
      <c r="A1645">
        <v>6</v>
      </c>
      <c r="B1645" t="s">
        <v>16</v>
      </c>
      <c r="C1645">
        <v>11</v>
      </c>
      <c r="D1645" t="s">
        <v>17</v>
      </c>
      <c r="E1645">
        <v>2</v>
      </c>
      <c r="F1645" t="s">
        <v>18</v>
      </c>
      <c r="G1645">
        <v>15</v>
      </c>
      <c r="H1645" t="s">
        <v>31</v>
      </c>
      <c r="I1645">
        <v>589</v>
      </c>
      <c r="J1645" t="s">
        <v>39</v>
      </c>
      <c r="K1645">
        <v>1</v>
      </c>
      <c r="L1645" t="s">
        <v>21</v>
      </c>
      <c r="M1645">
        <v>2001</v>
      </c>
      <c r="N1645">
        <v>10535.0215529836</v>
      </c>
      <c r="O1645">
        <v>14391.630084849599</v>
      </c>
      <c r="P1645">
        <v>7239.1079004128696</v>
      </c>
    </row>
    <row r="1646" spans="1:16" x14ac:dyDescent="0.2">
      <c r="A1646">
        <v>6</v>
      </c>
      <c r="B1646" t="s">
        <v>16</v>
      </c>
      <c r="C1646">
        <v>11</v>
      </c>
      <c r="D1646" t="s">
        <v>17</v>
      </c>
      <c r="E1646">
        <v>2</v>
      </c>
      <c r="F1646" t="s">
        <v>18</v>
      </c>
      <c r="G1646">
        <v>15</v>
      </c>
      <c r="H1646" t="s">
        <v>31</v>
      </c>
      <c r="I1646">
        <v>589</v>
      </c>
      <c r="J1646" t="s">
        <v>39</v>
      </c>
      <c r="K1646">
        <v>1</v>
      </c>
      <c r="L1646" t="s">
        <v>21</v>
      </c>
      <c r="M1646">
        <v>2002</v>
      </c>
      <c r="N1646">
        <v>10919.56589373</v>
      </c>
      <c r="O1646">
        <v>14908.8813689376</v>
      </c>
      <c r="P1646">
        <v>7489.7664194379104</v>
      </c>
    </row>
    <row r="1647" spans="1:16" x14ac:dyDescent="0.2">
      <c r="A1647">
        <v>6</v>
      </c>
      <c r="B1647" t="s">
        <v>16</v>
      </c>
      <c r="C1647">
        <v>11</v>
      </c>
      <c r="D1647" t="s">
        <v>17</v>
      </c>
      <c r="E1647">
        <v>2</v>
      </c>
      <c r="F1647" t="s">
        <v>18</v>
      </c>
      <c r="G1647">
        <v>15</v>
      </c>
      <c r="H1647" t="s">
        <v>31</v>
      </c>
      <c r="I1647">
        <v>589</v>
      </c>
      <c r="J1647" t="s">
        <v>39</v>
      </c>
      <c r="K1647">
        <v>1</v>
      </c>
      <c r="L1647" t="s">
        <v>21</v>
      </c>
      <c r="M1647">
        <v>2003</v>
      </c>
      <c r="N1647">
        <v>11362.1405030237</v>
      </c>
      <c r="O1647">
        <v>15508.5645731767</v>
      </c>
      <c r="P1647">
        <v>7766.4245893243797</v>
      </c>
    </row>
    <row r="1648" spans="1:16" x14ac:dyDescent="0.2">
      <c r="A1648">
        <v>6</v>
      </c>
      <c r="B1648" t="s">
        <v>16</v>
      </c>
      <c r="C1648">
        <v>11</v>
      </c>
      <c r="D1648" t="s">
        <v>17</v>
      </c>
      <c r="E1648">
        <v>2</v>
      </c>
      <c r="F1648" t="s">
        <v>18</v>
      </c>
      <c r="G1648">
        <v>15</v>
      </c>
      <c r="H1648" t="s">
        <v>31</v>
      </c>
      <c r="I1648">
        <v>589</v>
      </c>
      <c r="J1648" t="s">
        <v>39</v>
      </c>
      <c r="K1648">
        <v>1</v>
      </c>
      <c r="L1648" t="s">
        <v>21</v>
      </c>
      <c r="M1648">
        <v>2004</v>
      </c>
      <c r="N1648">
        <v>11820.171746493401</v>
      </c>
      <c r="O1648">
        <v>16130.837384044</v>
      </c>
      <c r="P1648">
        <v>7897.9595876752901</v>
      </c>
    </row>
    <row r="1649" spans="1:16" x14ac:dyDescent="0.2">
      <c r="A1649">
        <v>6</v>
      </c>
      <c r="B1649" t="s">
        <v>16</v>
      </c>
      <c r="C1649">
        <v>11</v>
      </c>
      <c r="D1649" t="s">
        <v>17</v>
      </c>
      <c r="E1649">
        <v>2</v>
      </c>
      <c r="F1649" t="s">
        <v>18</v>
      </c>
      <c r="G1649">
        <v>15</v>
      </c>
      <c r="H1649" t="s">
        <v>31</v>
      </c>
      <c r="I1649">
        <v>589</v>
      </c>
      <c r="J1649" t="s">
        <v>39</v>
      </c>
      <c r="K1649">
        <v>1</v>
      </c>
      <c r="L1649" t="s">
        <v>21</v>
      </c>
      <c r="M1649">
        <v>2005</v>
      </c>
      <c r="N1649">
        <v>12239.2452910505</v>
      </c>
      <c r="O1649">
        <v>16768.6938531657</v>
      </c>
      <c r="P1649">
        <v>8098.2507659742496</v>
      </c>
    </row>
    <row r="1650" spans="1:16" x14ac:dyDescent="0.2">
      <c r="A1650">
        <v>6</v>
      </c>
      <c r="B1650" t="s">
        <v>16</v>
      </c>
      <c r="C1650">
        <v>11</v>
      </c>
      <c r="D1650" t="s">
        <v>17</v>
      </c>
      <c r="E1650">
        <v>2</v>
      </c>
      <c r="F1650" t="s">
        <v>18</v>
      </c>
      <c r="G1650">
        <v>15</v>
      </c>
      <c r="H1650" t="s">
        <v>31</v>
      </c>
      <c r="I1650">
        <v>589</v>
      </c>
      <c r="J1650" t="s">
        <v>39</v>
      </c>
      <c r="K1650">
        <v>1</v>
      </c>
      <c r="L1650" t="s">
        <v>21</v>
      </c>
      <c r="M1650">
        <v>2006</v>
      </c>
      <c r="N1650">
        <v>12931.3171983832</v>
      </c>
      <c r="O1650">
        <v>17669.1686975946</v>
      </c>
      <c r="P1650">
        <v>8522.0214551617591</v>
      </c>
    </row>
    <row r="1651" spans="1:16" x14ac:dyDescent="0.2">
      <c r="A1651">
        <v>6</v>
      </c>
      <c r="B1651" t="s">
        <v>16</v>
      </c>
      <c r="C1651">
        <v>11</v>
      </c>
      <c r="D1651" t="s">
        <v>17</v>
      </c>
      <c r="E1651">
        <v>2</v>
      </c>
      <c r="F1651" t="s">
        <v>18</v>
      </c>
      <c r="G1651">
        <v>15</v>
      </c>
      <c r="H1651" t="s">
        <v>31</v>
      </c>
      <c r="I1651">
        <v>589</v>
      </c>
      <c r="J1651" t="s">
        <v>39</v>
      </c>
      <c r="K1651">
        <v>1</v>
      </c>
      <c r="L1651" t="s">
        <v>21</v>
      </c>
      <c r="M1651">
        <v>2007</v>
      </c>
      <c r="N1651">
        <v>13784.0882117156</v>
      </c>
      <c r="O1651">
        <v>18688.6795488799</v>
      </c>
      <c r="P1651">
        <v>9111.0176735502391</v>
      </c>
    </row>
    <row r="1652" spans="1:16" x14ac:dyDescent="0.2">
      <c r="A1652">
        <v>6</v>
      </c>
      <c r="B1652" t="s">
        <v>16</v>
      </c>
      <c r="C1652">
        <v>11</v>
      </c>
      <c r="D1652" t="s">
        <v>17</v>
      </c>
      <c r="E1652">
        <v>2</v>
      </c>
      <c r="F1652" t="s">
        <v>18</v>
      </c>
      <c r="G1652">
        <v>15</v>
      </c>
      <c r="H1652" t="s">
        <v>31</v>
      </c>
      <c r="I1652">
        <v>589</v>
      </c>
      <c r="J1652" t="s">
        <v>39</v>
      </c>
      <c r="K1652">
        <v>1</v>
      </c>
      <c r="L1652" t="s">
        <v>21</v>
      </c>
      <c r="M1652">
        <v>2008</v>
      </c>
      <c r="N1652">
        <v>14736.7324461558</v>
      </c>
      <c r="O1652">
        <v>19936.307991613099</v>
      </c>
      <c r="P1652">
        <v>9779.9956678100807</v>
      </c>
    </row>
    <row r="1653" spans="1:16" x14ac:dyDescent="0.2">
      <c r="A1653">
        <v>6</v>
      </c>
      <c r="B1653" t="s">
        <v>16</v>
      </c>
      <c r="C1653">
        <v>11</v>
      </c>
      <c r="D1653" t="s">
        <v>17</v>
      </c>
      <c r="E1653">
        <v>2</v>
      </c>
      <c r="F1653" t="s">
        <v>18</v>
      </c>
      <c r="G1653">
        <v>15</v>
      </c>
      <c r="H1653" t="s">
        <v>31</v>
      </c>
      <c r="I1653">
        <v>589</v>
      </c>
      <c r="J1653" t="s">
        <v>39</v>
      </c>
      <c r="K1653">
        <v>1</v>
      </c>
      <c r="L1653" t="s">
        <v>21</v>
      </c>
      <c r="M1653">
        <v>2009</v>
      </c>
      <c r="N1653">
        <v>15721.764005220701</v>
      </c>
      <c r="O1653">
        <v>21412.819754243701</v>
      </c>
      <c r="P1653">
        <v>10513.2735037682</v>
      </c>
    </row>
    <row r="1654" spans="1:16" x14ac:dyDescent="0.2">
      <c r="A1654">
        <v>6</v>
      </c>
      <c r="B1654" t="s">
        <v>16</v>
      </c>
      <c r="C1654">
        <v>11</v>
      </c>
      <c r="D1654" t="s">
        <v>17</v>
      </c>
      <c r="E1654">
        <v>2</v>
      </c>
      <c r="F1654" t="s">
        <v>18</v>
      </c>
      <c r="G1654">
        <v>15</v>
      </c>
      <c r="H1654" t="s">
        <v>31</v>
      </c>
      <c r="I1654">
        <v>589</v>
      </c>
      <c r="J1654" t="s">
        <v>39</v>
      </c>
      <c r="K1654">
        <v>1</v>
      </c>
      <c r="L1654" t="s">
        <v>21</v>
      </c>
      <c r="M1654">
        <v>2010</v>
      </c>
      <c r="N1654">
        <v>16666.252382683899</v>
      </c>
      <c r="O1654">
        <v>22824.171651581601</v>
      </c>
      <c r="P1654">
        <v>11153.6637898797</v>
      </c>
    </row>
    <row r="1655" spans="1:16" x14ac:dyDescent="0.2">
      <c r="A1655">
        <v>6</v>
      </c>
      <c r="B1655" t="s">
        <v>16</v>
      </c>
      <c r="C1655">
        <v>11</v>
      </c>
      <c r="D1655" t="s">
        <v>17</v>
      </c>
      <c r="E1655">
        <v>2</v>
      </c>
      <c r="F1655" t="s">
        <v>18</v>
      </c>
      <c r="G1655">
        <v>15</v>
      </c>
      <c r="H1655" t="s">
        <v>31</v>
      </c>
      <c r="I1655">
        <v>589</v>
      </c>
      <c r="J1655" t="s">
        <v>39</v>
      </c>
      <c r="K1655">
        <v>1</v>
      </c>
      <c r="L1655" t="s">
        <v>21</v>
      </c>
      <c r="M1655">
        <v>2011</v>
      </c>
      <c r="N1655">
        <v>17577.514452101601</v>
      </c>
      <c r="O1655">
        <v>24194.153470212299</v>
      </c>
      <c r="P1655">
        <v>11705.9354707738</v>
      </c>
    </row>
    <row r="1656" spans="1:16" x14ac:dyDescent="0.2">
      <c r="A1656">
        <v>6</v>
      </c>
      <c r="B1656" t="s">
        <v>16</v>
      </c>
      <c r="C1656">
        <v>11</v>
      </c>
      <c r="D1656" t="s">
        <v>17</v>
      </c>
      <c r="E1656">
        <v>2</v>
      </c>
      <c r="F1656" t="s">
        <v>18</v>
      </c>
      <c r="G1656">
        <v>15</v>
      </c>
      <c r="H1656" t="s">
        <v>31</v>
      </c>
      <c r="I1656">
        <v>589</v>
      </c>
      <c r="J1656" t="s">
        <v>39</v>
      </c>
      <c r="K1656">
        <v>1</v>
      </c>
      <c r="L1656" t="s">
        <v>21</v>
      </c>
      <c r="M1656">
        <v>2012</v>
      </c>
      <c r="N1656">
        <v>18525.0748062001</v>
      </c>
      <c r="O1656">
        <v>25593.0031619076</v>
      </c>
      <c r="P1656">
        <v>12343.454957866599</v>
      </c>
    </row>
    <row r="1657" spans="1:16" x14ac:dyDescent="0.2">
      <c r="A1657">
        <v>6</v>
      </c>
      <c r="B1657" t="s">
        <v>16</v>
      </c>
      <c r="C1657">
        <v>11</v>
      </c>
      <c r="D1657" t="s">
        <v>17</v>
      </c>
      <c r="E1657">
        <v>2</v>
      </c>
      <c r="F1657" t="s">
        <v>18</v>
      </c>
      <c r="G1657">
        <v>15</v>
      </c>
      <c r="H1657" t="s">
        <v>31</v>
      </c>
      <c r="I1657">
        <v>589</v>
      </c>
      <c r="J1657" t="s">
        <v>39</v>
      </c>
      <c r="K1657">
        <v>1</v>
      </c>
      <c r="L1657" t="s">
        <v>21</v>
      </c>
      <c r="M1657">
        <v>2013</v>
      </c>
      <c r="N1657">
        <v>19508.501441513199</v>
      </c>
      <c r="O1657">
        <v>27089.638419931602</v>
      </c>
      <c r="P1657">
        <v>12998.014243411901</v>
      </c>
    </row>
    <row r="1658" spans="1:16" x14ac:dyDescent="0.2">
      <c r="A1658">
        <v>6</v>
      </c>
      <c r="B1658" t="s">
        <v>16</v>
      </c>
      <c r="C1658">
        <v>11</v>
      </c>
      <c r="D1658" t="s">
        <v>17</v>
      </c>
      <c r="E1658">
        <v>2</v>
      </c>
      <c r="F1658" t="s">
        <v>18</v>
      </c>
      <c r="G1658">
        <v>15</v>
      </c>
      <c r="H1658" t="s">
        <v>31</v>
      </c>
      <c r="I1658">
        <v>589</v>
      </c>
      <c r="J1658" t="s">
        <v>39</v>
      </c>
      <c r="K1658">
        <v>1</v>
      </c>
      <c r="L1658" t="s">
        <v>21</v>
      </c>
      <c r="M1658">
        <v>2014</v>
      </c>
      <c r="N1658">
        <v>20526.608366846202</v>
      </c>
      <c r="O1658">
        <v>28594.1354090288</v>
      </c>
      <c r="P1658">
        <v>13657.289623021599</v>
      </c>
    </row>
    <row r="1659" spans="1:16" x14ac:dyDescent="0.2">
      <c r="A1659">
        <v>6</v>
      </c>
      <c r="B1659" t="s">
        <v>16</v>
      </c>
      <c r="C1659">
        <v>11</v>
      </c>
      <c r="D1659" t="s">
        <v>17</v>
      </c>
      <c r="E1659">
        <v>2</v>
      </c>
      <c r="F1659" t="s">
        <v>18</v>
      </c>
      <c r="G1659">
        <v>15</v>
      </c>
      <c r="H1659" t="s">
        <v>31</v>
      </c>
      <c r="I1659">
        <v>589</v>
      </c>
      <c r="J1659" t="s">
        <v>39</v>
      </c>
      <c r="K1659">
        <v>1</v>
      </c>
      <c r="L1659" t="s">
        <v>21</v>
      </c>
      <c r="M1659">
        <v>2015</v>
      </c>
      <c r="N1659">
        <v>21578.7890104412</v>
      </c>
      <c r="O1659">
        <v>30182.796841156101</v>
      </c>
      <c r="P1659">
        <v>14330.0377898813</v>
      </c>
    </row>
    <row r="1660" spans="1:16" x14ac:dyDescent="0.2">
      <c r="A1660">
        <v>6</v>
      </c>
      <c r="B1660" t="s">
        <v>16</v>
      </c>
      <c r="C1660">
        <v>11</v>
      </c>
      <c r="D1660" t="s">
        <v>17</v>
      </c>
      <c r="E1660">
        <v>2</v>
      </c>
      <c r="F1660" t="s">
        <v>18</v>
      </c>
      <c r="G1660">
        <v>15</v>
      </c>
      <c r="H1660" t="s">
        <v>31</v>
      </c>
      <c r="I1660">
        <v>589</v>
      </c>
      <c r="J1660" t="s">
        <v>39</v>
      </c>
      <c r="K1660">
        <v>1</v>
      </c>
      <c r="L1660" t="s">
        <v>21</v>
      </c>
      <c r="M1660">
        <v>2016</v>
      </c>
      <c r="N1660">
        <v>22692.290236016699</v>
      </c>
      <c r="O1660">
        <v>31851.103834114201</v>
      </c>
      <c r="P1660">
        <v>15165.599771270199</v>
      </c>
    </row>
    <row r="1661" spans="1:16" x14ac:dyDescent="0.2">
      <c r="A1661">
        <v>6</v>
      </c>
      <c r="B1661" t="s">
        <v>16</v>
      </c>
      <c r="C1661">
        <v>11</v>
      </c>
      <c r="D1661" t="s">
        <v>17</v>
      </c>
      <c r="E1661">
        <v>2</v>
      </c>
      <c r="F1661" t="s">
        <v>18</v>
      </c>
      <c r="G1661">
        <v>15</v>
      </c>
      <c r="H1661" t="s">
        <v>31</v>
      </c>
      <c r="I1661">
        <v>589</v>
      </c>
      <c r="J1661" t="s">
        <v>39</v>
      </c>
      <c r="K1661">
        <v>1</v>
      </c>
      <c r="L1661" t="s">
        <v>21</v>
      </c>
      <c r="M1661">
        <v>2017</v>
      </c>
      <c r="N1661">
        <v>23863.837331548399</v>
      </c>
      <c r="O1661">
        <v>33298.6163051857</v>
      </c>
      <c r="P1661">
        <v>16060.3806509112</v>
      </c>
    </row>
    <row r="1662" spans="1:16" x14ac:dyDescent="0.2">
      <c r="A1662">
        <v>6</v>
      </c>
      <c r="B1662" t="s">
        <v>16</v>
      </c>
      <c r="C1662">
        <v>11</v>
      </c>
      <c r="D1662" t="s">
        <v>17</v>
      </c>
      <c r="E1662">
        <v>2</v>
      </c>
      <c r="F1662" t="s">
        <v>18</v>
      </c>
      <c r="G1662">
        <v>15</v>
      </c>
      <c r="H1662" t="s">
        <v>31</v>
      </c>
      <c r="I1662">
        <v>589</v>
      </c>
      <c r="J1662" t="s">
        <v>39</v>
      </c>
      <c r="K1662">
        <v>1</v>
      </c>
      <c r="L1662" t="s">
        <v>21</v>
      </c>
      <c r="M1662">
        <v>2018</v>
      </c>
      <c r="N1662">
        <v>25063.8117555627</v>
      </c>
      <c r="O1662">
        <v>35035.744122677097</v>
      </c>
      <c r="P1662">
        <v>17042.670460249199</v>
      </c>
    </row>
    <row r="1663" spans="1:16" x14ac:dyDescent="0.2">
      <c r="A1663">
        <v>6</v>
      </c>
      <c r="B1663" t="s">
        <v>16</v>
      </c>
      <c r="C1663">
        <v>11</v>
      </c>
      <c r="D1663" t="s">
        <v>17</v>
      </c>
      <c r="E1663">
        <v>2</v>
      </c>
      <c r="F1663" t="s">
        <v>18</v>
      </c>
      <c r="G1663">
        <v>15</v>
      </c>
      <c r="H1663" t="s">
        <v>31</v>
      </c>
      <c r="I1663">
        <v>589</v>
      </c>
      <c r="J1663" t="s">
        <v>39</v>
      </c>
      <c r="K1663">
        <v>1</v>
      </c>
      <c r="L1663" t="s">
        <v>21</v>
      </c>
      <c r="M1663">
        <v>2019</v>
      </c>
      <c r="N1663">
        <v>26251.854110326702</v>
      </c>
      <c r="O1663">
        <v>36453.6479232075</v>
      </c>
      <c r="P1663">
        <v>17935.3570043773</v>
      </c>
    </row>
    <row r="1664" spans="1:16" x14ac:dyDescent="0.2">
      <c r="A1664">
        <v>6</v>
      </c>
      <c r="B1664" t="s">
        <v>16</v>
      </c>
      <c r="C1664">
        <v>11</v>
      </c>
      <c r="D1664" t="s">
        <v>17</v>
      </c>
      <c r="E1664">
        <v>2</v>
      </c>
      <c r="F1664" t="s">
        <v>18</v>
      </c>
      <c r="G1664">
        <v>15</v>
      </c>
      <c r="H1664" t="s">
        <v>31</v>
      </c>
      <c r="I1664">
        <v>589</v>
      </c>
      <c r="J1664" t="s">
        <v>39</v>
      </c>
      <c r="K1664">
        <v>1</v>
      </c>
      <c r="L1664" t="s">
        <v>21</v>
      </c>
      <c r="M1664">
        <v>2020</v>
      </c>
      <c r="N1664">
        <v>27656.079850558301</v>
      </c>
      <c r="O1664">
        <v>37864.809369887502</v>
      </c>
      <c r="P1664">
        <v>19100.588241432601</v>
      </c>
    </row>
    <row r="1665" spans="1:16" x14ac:dyDescent="0.2">
      <c r="A1665">
        <v>6</v>
      </c>
      <c r="B1665" t="s">
        <v>16</v>
      </c>
      <c r="C1665">
        <v>11</v>
      </c>
      <c r="D1665" t="s">
        <v>17</v>
      </c>
      <c r="E1665">
        <v>2</v>
      </c>
      <c r="F1665" t="s">
        <v>18</v>
      </c>
      <c r="G1665">
        <v>15</v>
      </c>
      <c r="H1665" t="s">
        <v>31</v>
      </c>
      <c r="I1665">
        <v>589</v>
      </c>
      <c r="J1665" t="s">
        <v>39</v>
      </c>
      <c r="K1665">
        <v>1</v>
      </c>
      <c r="L1665" t="s">
        <v>21</v>
      </c>
      <c r="M1665">
        <v>2021</v>
      </c>
      <c r="N1665">
        <v>29660.731675792202</v>
      </c>
      <c r="O1665">
        <v>40109.746279469997</v>
      </c>
      <c r="P1665">
        <v>20762.006150125701</v>
      </c>
    </row>
    <row r="1666" spans="1:16" x14ac:dyDescent="0.2">
      <c r="A1666">
        <v>6</v>
      </c>
      <c r="B1666" t="s">
        <v>16</v>
      </c>
      <c r="C1666">
        <v>11</v>
      </c>
      <c r="D1666" t="s">
        <v>17</v>
      </c>
      <c r="E1666">
        <v>2</v>
      </c>
      <c r="F1666" t="s">
        <v>18</v>
      </c>
      <c r="G1666">
        <v>16</v>
      </c>
      <c r="H1666" t="s">
        <v>32</v>
      </c>
      <c r="I1666">
        <v>589</v>
      </c>
      <c r="J1666" t="s">
        <v>39</v>
      </c>
      <c r="K1666">
        <v>1</v>
      </c>
      <c r="L1666" t="s">
        <v>21</v>
      </c>
      <c r="M1666">
        <v>1990</v>
      </c>
      <c r="N1666">
        <v>9283.0523826936205</v>
      </c>
      <c r="O1666">
        <v>12456.258546954499</v>
      </c>
      <c r="P1666">
        <v>6002.3856995647602</v>
      </c>
    </row>
    <row r="1667" spans="1:16" x14ac:dyDescent="0.2">
      <c r="A1667">
        <v>6</v>
      </c>
      <c r="B1667" t="s">
        <v>16</v>
      </c>
      <c r="C1667">
        <v>11</v>
      </c>
      <c r="D1667" t="s">
        <v>17</v>
      </c>
      <c r="E1667">
        <v>2</v>
      </c>
      <c r="F1667" t="s">
        <v>18</v>
      </c>
      <c r="G1667">
        <v>16</v>
      </c>
      <c r="H1667" t="s">
        <v>32</v>
      </c>
      <c r="I1667">
        <v>589</v>
      </c>
      <c r="J1667" t="s">
        <v>39</v>
      </c>
      <c r="K1667">
        <v>1</v>
      </c>
      <c r="L1667" t="s">
        <v>21</v>
      </c>
      <c r="M1667">
        <v>1991</v>
      </c>
      <c r="N1667">
        <v>9878.0637191034493</v>
      </c>
      <c r="O1667">
        <v>13125.230059310001</v>
      </c>
      <c r="P1667">
        <v>6444.3209213498503</v>
      </c>
    </row>
    <row r="1668" spans="1:16" x14ac:dyDescent="0.2">
      <c r="A1668">
        <v>6</v>
      </c>
      <c r="B1668" t="s">
        <v>16</v>
      </c>
      <c r="C1668">
        <v>11</v>
      </c>
      <c r="D1668" t="s">
        <v>17</v>
      </c>
      <c r="E1668">
        <v>2</v>
      </c>
      <c r="F1668" t="s">
        <v>18</v>
      </c>
      <c r="G1668">
        <v>16</v>
      </c>
      <c r="H1668" t="s">
        <v>32</v>
      </c>
      <c r="I1668">
        <v>589</v>
      </c>
      <c r="J1668" t="s">
        <v>39</v>
      </c>
      <c r="K1668">
        <v>1</v>
      </c>
      <c r="L1668" t="s">
        <v>21</v>
      </c>
      <c r="M1668">
        <v>1992</v>
      </c>
      <c r="N1668">
        <v>10311.91262309</v>
      </c>
      <c r="O1668">
        <v>13674.098190696801</v>
      </c>
      <c r="P1668">
        <v>6955.6048449111804</v>
      </c>
    </row>
    <row r="1669" spans="1:16" x14ac:dyDescent="0.2">
      <c r="A1669">
        <v>6</v>
      </c>
      <c r="B1669" t="s">
        <v>16</v>
      </c>
      <c r="C1669">
        <v>11</v>
      </c>
      <c r="D1669" t="s">
        <v>17</v>
      </c>
      <c r="E1669">
        <v>2</v>
      </c>
      <c r="F1669" t="s">
        <v>18</v>
      </c>
      <c r="G1669">
        <v>16</v>
      </c>
      <c r="H1669" t="s">
        <v>32</v>
      </c>
      <c r="I1669">
        <v>589</v>
      </c>
      <c r="J1669" t="s">
        <v>39</v>
      </c>
      <c r="K1669">
        <v>1</v>
      </c>
      <c r="L1669" t="s">
        <v>21</v>
      </c>
      <c r="M1669">
        <v>1993</v>
      </c>
      <c r="N1669">
        <v>10714.8077882365</v>
      </c>
      <c r="O1669">
        <v>14206.1013371922</v>
      </c>
      <c r="P1669">
        <v>7325.5412995848301</v>
      </c>
    </row>
    <row r="1670" spans="1:16" x14ac:dyDescent="0.2">
      <c r="A1670">
        <v>6</v>
      </c>
      <c r="B1670" t="s">
        <v>16</v>
      </c>
      <c r="C1670">
        <v>11</v>
      </c>
      <c r="D1670" t="s">
        <v>17</v>
      </c>
      <c r="E1670">
        <v>2</v>
      </c>
      <c r="F1670" t="s">
        <v>18</v>
      </c>
      <c r="G1670">
        <v>16</v>
      </c>
      <c r="H1670" t="s">
        <v>32</v>
      </c>
      <c r="I1670">
        <v>589</v>
      </c>
      <c r="J1670" t="s">
        <v>39</v>
      </c>
      <c r="K1670">
        <v>1</v>
      </c>
      <c r="L1670" t="s">
        <v>21</v>
      </c>
      <c r="M1670">
        <v>1994</v>
      </c>
      <c r="N1670">
        <v>11069.620462179901</v>
      </c>
      <c r="O1670">
        <v>14706.761678503901</v>
      </c>
      <c r="P1670">
        <v>7462.1494207881897</v>
      </c>
    </row>
    <row r="1671" spans="1:16" x14ac:dyDescent="0.2">
      <c r="A1671">
        <v>6</v>
      </c>
      <c r="B1671" t="s">
        <v>16</v>
      </c>
      <c r="C1671">
        <v>11</v>
      </c>
      <c r="D1671" t="s">
        <v>17</v>
      </c>
      <c r="E1671">
        <v>2</v>
      </c>
      <c r="F1671" t="s">
        <v>18</v>
      </c>
      <c r="G1671">
        <v>16</v>
      </c>
      <c r="H1671" t="s">
        <v>32</v>
      </c>
      <c r="I1671">
        <v>589</v>
      </c>
      <c r="J1671" t="s">
        <v>39</v>
      </c>
      <c r="K1671">
        <v>1</v>
      </c>
      <c r="L1671" t="s">
        <v>21</v>
      </c>
      <c r="M1671">
        <v>1995</v>
      </c>
      <c r="N1671">
        <v>11355.0989138235</v>
      </c>
      <c r="O1671">
        <v>15189.732369577199</v>
      </c>
      <c r="P1671">
        <v>7597.0447232013903</v>
      </c>
    </row>
    <row r="1672" spans="1:16" x14ac:dyDescent="0.2">
      <c r="A1672">
        <v>6</v>
      </c>
      <c r="B1672" t="s">
        <v>16</v>
      </c>
      <c r="C1672">
        <v>11</v>
      </c>
      <c r="D1672" t="s">
        <v>17</v>
      </c>
      <c r="E1672">
        <v>2</v>
      </c>
      <c r="F1672" t="s">
        <v>18</v>
      </c>
      <c r="G1672">
        <v>16</v>
      </c>
      <c r="H1672" t="s">
        <v>32</v>
      </c>
      <c r="I1672">
        <v>589</v>
      </c>
      <c r="J1672" t="s">
        <v>39</v>
      </c>
      <c r="K1672">
        <v>1</v>
      </c>
      <c r="L1672" t="s">
        <v>21</v>
      </c>
      <c r="M1672">
        <v>1996</v>
      </c>
      <c r="N1672">
        <v>11508.252645951299</v>
      </c>
      <c r="O1672">
        <v>15217.325564729899</v>
      </c>
      <c r="P1672">
        <v>7709.4095253752503</v>
      </c>
    </row>
    <row r="1673" spans="1:16" x14ac:dyDescent="0.2">
      <c r="A1673">
        <v>6</v>
      </c>
      <c r="B1673" t="s">
        <v>16</v>
      </c>
      <c r="C1673">
        <v>11</v>
      </c>
      <c r="D1673" t="s">
        <v>17</v>
      </c>
      <c r="E1673">
        <v>2</v>
      </c>
      <c r="F1673" t="s">
        <v>18</v>
      </c>
      <c r="G1673">
        <v>16</v>
      </c>
      <c r="H1673" t="s">
        <v>32</v>
      </c>
      <c r="I1673">
        <v>589</v>
      </c>
      <c r="J1673" t="s">
        <v>39</v>
      </c>
      <c r="K1673">
        <v>1</v>
      </c>
      <c r="L1673" t="s">
        <v>21</v>
      </c>
      <c r="M1673">
        <v>1997</v>
      </c>
      <c r="N1673">
        <v>11609.7316076403</v>
      </c>
      <c r="O1673">
        <v>15363.340651672899</v>
      </c>
      <c r="P1673">
        <v>7778.7708159843996</v>
      </c>
    </row>
    <row r="1674" spans="1:16" x14ac:dyDescent="0.2">
      <c r="A1674">
        <v>6</v>
      </c>
      <c r="B1674" t="s">
        <v>16</v>
      </c>
      <c r="C1674">
        <v>11</v>
      </c>
      <c r="D1674" t="s">
        <v>17</v>
      </c>
      <c r="E1674">
        <v>2</v>
      </c>
      <c r="F1674" t="s">
        <v>18</v>
      </c>
      <c r="G1674">
        <v>16</v>
      </c>
      <c r="H1674" t="s">
        <v>32</v>
      </c>
      <c r="I1674">
        <v>589</v>
      </c>
      <c r="J1674" t="s">
        <v>39</v>
      </c>
      <c r="K1674">
        <v>1</v>
      </c>
      <c r="L1674" t="s">
        <v>21</v>
      </c>
      <c r="M1674">
        <v>1998</v>
      </c>
      <c r="N1674">
        <v>11687.714197589499</v>
      </c>
      <c r="O1674">
        <v>15478.932429984899</v>
      </c>
      <c r="P1674">
        <v>7824.0760083956402</v>
      </c>
    </row>
    <row r="1675" spans="1:16" x14ac:dyDescent="0.2">
      <c r="A1675">
        <v>6</v>
      </c>
      <c r="B1675" t="s">
        <v>16</v>
      </c>
      <c r="C1675">
        <v>11</v>
      </c>
      <c r="D1675" t="s">
        <v>17</v>
      </c>
      <c r="E1675">
        <v>2</v>
      </c>
      <c r="F1675" t="s">
        <v>18</v>
      </c>
      <c r="G1675">
        <v>16</v>
      </c>
      <c r="H1675" t="s">
        <v>32</v>
      </c>
      <c r="I1675">
        <v>589</v>
      </c>
      <c r="J1675" t="s">
        <v>39</v>
      </c>
      <c r="K1675">
        <v>1</v>
      </c>
      <c r="L1675" t="s">
        <v>21</v>
      </c>
      <c r="M1675">
        <v>1999</v>
      </c>
      <c r="N1675">
        <v>11778.1917488254</v>
      </c>
      <c r="O1675">
        <v>15605.995897770799</v>
      </c>
      <c r="P1675">
        <v>7877.2634710327602</v>
      </c>
    </row>
    <row r="1676" spans="1:16" x14ac:dyDescent="0.2">
      <c r="A1676">
        <v>6</v>
      </c>
      <c r="B1676" t="s">
        <v>16</v>
      </c>
      <c r="C1676">
        <v>11</v>
      </c>
      <c r="D1676" t="s">
        <v>17</v>
      </c>
      <c r="E1676">
        <v>2</v>
      </c>
      <c r="F1676" t="s">
        <v>18</v>
      </c>
      <c r="G1676">
        <v>16</v>
      </c>
      <c r="H1676" t="s">
        <v>32</v>
      </c>
      <c r="I1676">
        <v>589</v>
      </c>
      <c r="J1676" t="s">
        <v>39</v>
      </c>
      <c r="K1676">
        <v>1</v>
      </c>
      <c r="L1676" t="s">
        <v>21</v>
      </c>
      <c r="M1676">
        <v>2000</v>
      </c>
      <c r="N1676">
        <v>11916.886623980499</v>
      </c>
      <c r="O1676">
        <v>15896.0213742369</v>
      </c>
      <c r="P1676">
        <v>7977.4669024978102</v>
      </c>
    </row>
    <row r="1677" spans="1:16" x14ac:dyDescent="0.2">
      <c r="A1677">
        <v>6</v>
      </c>
      <c r="B1677" t="s">
        <v>16</v>
      </c>
      <c r="C1677">
        <v>11</v>
      </c>
      <c r="D1677" t="s">
        <v>17</v>
      </c>
      <c r="E1677">
        <v>2</v>
      </c>
      <c r="F1677" t="s">
        <v>18</v>
      </c>
      <c r="G1677">
        <v>16</v>
      </c>
      <c r="H1677" t="s">
        <v>32</v>
      </c>
      <c r="I1677">
        <v>589</v>
      </c>
      <c r="J1677" t="s">
        <v>39</v>
      </c>
      <c r="K1677">
        <v>1</v>
      </c>
      <c r="L1677" t="s">
        <v>21</v>
      </c>
      <c r="M1677">
        <v>2001</v>
      </c>
      <c r="N1677">
        <v>12030.841484684101</v>
      </c>
      <c r="O1677">
        <v>15947.916416964899</v>
      </c>
      <c r="P1677">
        <v>8134.5004743074496</v>
      </c>
    </row>
    <row r="1678" spans="1:16" x14ac:dyDescent="0.2">
      <c r="A1678">
        <v>6</v>
      </c>
      <c r="B1678" t="s">
        <v>16</v>
      </c>
      <c r="C1678">
        <v>11</v>
      </c>
      <c r="D1678" t="s">
        <v>17</v>
      </c>
      <c r="E1678">
        <v>2</v>
      </c>
      <c r="F1678" t="s">
        <v>18</v>
      </c>
      <c r="G1678">
        <v>16</v>
      </c>
      <c r="H1678" t="s">
        <v>32</v>
      </c>
      <c r="I1678">
        <v>589</v>
      </c>
      <c r="J1678" t="s">
        <v>39</v>
      </c>
      <c r="K1678">
        <v>1</v>
      </c>
      <c r="L1678" t="s">
        <v>21</v>
      </c>
      <c r="M1678">
        <v>2002</v>
      </c>
      <c r="N1678">
        <v>12111.602625360299</v>
      </c>
      <c r="O1678">
        <v>15903.2526694431</v>
      </c>
      <c r="P1678">
        <v>8301.4534041929601</v>
      </c>
    </row>
    <row r="1679" spans="1:16" x14ac:dyDescent="0.2">
      <c r="A1679">
        <v>6</v>
      </c>
      <c r="B1679" t="s">
        <v>16</v>
      </c>
      <c r="C1679">
        <v>11</v>
      </c>
      <c r="D1679" t="s">
        <v>17</v>
      </c>
      <c r="E1679">
        <v>2</v>
      </c>
      <c r="F1679" t="s">
        <v>18</v>
      </c>
      <c r="G1679">
        <v>16</v>
      </c>
      <c r="H1679" t="s">
        <v>32</v>
      </c>
      <c r="I1679">
        <v>589</v>
      </c>
      <c r="J1679" t="s">
        <v>39</v>
      </c>
      <c r="K1679">
        <v>1</v>
      </c>
      <c r="L1679" t="s">
        <v>21</v>
      </c>
      <c r="M1679">
        <v>2003</v>
      </c>
      <c r="N1679">
        <v>12257.74468057</v>
      </c>
      <c r="O1679">
        <v>16091.153019981601</v>
      </c>
      <c r="P1679">
        <v>8411.4761448547906</v>
      </c>
    </row>
    <row r="1680" spans="1:16" x14ac:dyDescent="0.2">
      <c r="A1680">
        <v>6</v>
      </c>
      <c r="B1680" t="s">
        <v>16</v>
      </c>
      <c r="C1680">
        <v>11</v>
      </c>
      <c r="D1680" t="s">
        <v>17</v>
      </c>
      <c r="E1680">
        <v>2</v>
      </c>
      <c r="F1680" t="s">
        <v>18</v>
      </c>
      <c r="G1680">
        <v>16</v>
      </c>
      <c r="H1680" t="s">
        <v>32</v>
      </c>
      <c r="I1680">
        <v>589</v>
      </c>
      <c r="J1680" t="s">
        <v>39</v>
      </c>
      <c r="K1680">
        <v>1</v>
      </c>
      <c r="L1680" t="s">
        <v>21</v>
      </c>
      <c r="M1680">
        <v>2004</v>
      </c>
      <c r="N1680">
        <v>12539.9964506991</v>
      </c>
      <c r="O1680">
        <v>16461.4373650708</v>
      </c>
      <c r="P1680">
        <v>8534.2825071242805</v>
      </c>
    </row>
    <row r="1681" spans="1:16" x14ac:dyDescent="0.2">
      <c r="A1681">
        <v>6</v>
      </c>
      <c r="B1681" t="s">
        <v>16</v>
      </c>
      <c r="C1681">
        <v>11</v>
      </c>
      <c r="D1681" t="s">
        <v>17</v>
      </c>
      <c r="E1681">
        <v>2</v>
      </c>
      <c r="F1681" t="s">
        <v>18</v>
      </c>
      <c r="G1681">
        <v>16</v>
      </c>
      <c r="H1681" t="s">
        <v>32</v>
      </c>
      <c r="I1681">
        <v>589</v>
      </c>
      <c r="J1681" t="s">
        <v>39</v>
      </c>
      <c r="K1681">
        <v>1</v>
      </c>
      <c r="L1681" t="s">
        <v>21</v>
      </c>
      <c r="M1681">
        <v>2005</v>
      </c>
      <c r="N1681">
        <v>13090.7142314224</v>
      </c>
      <c r="O1681">
        <v>17209.253243191899</v>
      </c>
      <c r="P1681">
        <v>8902.1618434695501</v>
      </c>
    </row>
    <row r="1682" spans="1:16" x14ac:dyDescent="0.2">
      <c r="A1682">
        <v>6</v>
      </c>
      <c r="B1682" t="s">
        <v>16</v>
      </c>
      <c r="C1682">
        <v>11</v>
      </c>
      <c r="D1682" t="s">
        <v>17</v>
      </c>
      <c r="E1682">
        <v>2</v>
      </c>
      <c r="F1682" t="s">
        <v>18</v>
      </c>
      <c r="G1682">
        <v>16</v>
      </c>
      <c r="H1682" t="s">
        <v>32</v>
      </c>
      <c r="I1682">
        <v>589</v>
      </c>
      <c r="J1682" t="s">
        <v>39</v>
      </c>
      <c r="K1682">
        <v>1</v>
      </c>
      <c r="L1682" t="s">
        <v>21</v>
      </c>
      <c r="M1682">
        <v>2006</v>
      </c>
      <c r="N1682">
        <v>13673.811652439101</v>
      </c>
      <c r="O1682">
        <v>17790.690816854301</v>
      </c>
      <c r="P1682">
        <v>9392.5150962446205</v>
      </c>
    </row>
    <row r="1683" spans="1:16" x14ac:dyDescent="0.2">
      <c r="A1683">
        <v>6</v>
      </c>
      <c r="B1683" t="s">
        <v>16</v>
      </c>
      <c r="C1683">
        <v>11</v>
      </c>
      <c r="D1683" t="s">
        <v>17</v>
      </c>
      <c r="E1683">
        <v>2</v>
      </c>
      <c r="F1683" t="s">
        <v>18</v>
      </c>
      <c r="G1683">
        <v>16</v>
      </c>
      <c r="H1683" t="s">
        <v>32</v>
      </c>
      <c r="I1683">
        <v>589</v>
      </c>
      <c r="J1683" t="s">
        <v>39</v>
      </c>
      <c r="K1683">
        <v>1</v>
      </c>
      <c r="L1683" t="s">
        <v>21</v>
      </c>
      <c r="M1683">
        <v>2007</v>
      </c>
      <c r="N1683">
        <v>14639.796325548199</v>
      </c>
      <c r="O1683">
        <v>18892.756066070699</v>
      </c>
      <c r="P1683">
        <v>10207.865549603001</v>
      </c>
    </row>
    <row r="1684" spans="1:16" x14ac:dyDescent="0.2">
      <c r="A1684">
        <v>6</v>
      </c>
      <c r="B1684" t="s">
        <v>16</v>
      </c>
      <c r="C1684">
        <v>11</v>
      </c>
      <c r="D1684" t="s">
        <v>17</v>
      </c>
      <c r="E1684">
        <v>2</v>
      </c>
      <c r="F1684" t="s">
        <v>18</v>
      </c>
      <c r="G1684">
        <v>16</v>
      </c>
      <c r="H1684" t="s">
        <v>32</v>
      </c>
      <c r="I1684">
        <v>589</v>
      </c>
      <c r="J1684" t="s">
        <v>39</v>
      </c>
      <c r="K1684">
        <v>1</v>
      </c>
      <c r="L1684" t="s">
        <v>21</v>
      </c>
      <c r="M1684">
        <v>2008</v>
      </c>
      <c r="N1684">
        <v>15814.8804692307</v>
      </c>
      <c r="O1684">
        <v>20334.148683561602</v>
      </c>
      <c r="P1684">
        <v>11044.0878852808</v>
      </c>
    </row>
    <row r="1685" spans="1:16" x14ac:dyDescent="0.2">
      <c r="A1685">
        <v>6</v>
      </c>
      <c r="B1685" t="s">
        <v>16</v>
      </c>
      <c r="C1685">
        <v>11</v>
      </c>
      <c r="D1685" t="s">
        <v>17</v>
      </c>
      <c r="E1685">
        <v>2</v>
      </c>
      <c r="F1685" t="s">
        <v>18</v>
      </c>
      <c r="G1685">
        <v>16</v>
      </c>
      <c r="H1685" t="s">
        <v>32</v>
      </c>
      <c r="I1685">
        <v>589</v>
      </c>
      <c r="J1685" t="s">
        <v>39</v>
      </c>
      <c r="K1685">
        <v>1</v>
      </c>
      <c r="L1685" t="s">
        <v>21</v>
      </c>
      <c r="M1685">
        <v>2009</v>
      </c>
      <c r="N1685">
        <v>17044.173194042101</v>
      </c>
      <c r="O1685">
        <v>22192.071853647401</v>
      </c>
      <c r="P1685">
        <v>11937.744541553</v>
      </c>
    </row>
    <row r="1686" spans="1:16" x14ac:dyDescent="0.2">
      <c r="A1686">
        <v>6</v>
      </c>
      <c r="B1686" t="s">
        <v>16</v>
      </c>
      <c r="C1686">
        <v>11</v>
      </c>
      <c r="D1686" t="s">
        <v>17</v>
      </c>
      <c r="E1686">
        <v>2</v>
      </c>
      <c r="F1686" t="s">
        <v>18</v>
      </c>
      <c r="G1686">
        <v>16</v>
      </c>
      <c r="H1686" t="s">
        <v>32</v>
      </c>
      <c r="I1686">
        <v>589</v>
      </c>
      <c r="J1686" t="s">
        <v>39</v>
      </c>
      <c r="K1686">
        <v>1</v>
      </c>
      <c r="L1686" t="s">
        <v>21</v>
      </c>
      <c r="M1686">
        <v>2010</v>
      </c>
      <c r="N1686">
        <v>18096.7345332326</v>
      </c>
      <c r="O1686">
        <v>23635.3460015899</v>
      </c>
      <c r="P1686">
        <v>12727.533369701499</v>
      </c>
    </row>
    <row r="1687" spans="1:16" x14ac:dyDescent="0.2">
      <c r="A1687">
        <v>6</v>
      </c>
      <c r="B1687" t="s">
        <v>16</v>
      </c>
      <c r="C1687">
        <v>11</v>
      </c>
      <c r="D1687" t="s">
        <v>17</v>
      </c>
      <c r="E1687">
        <v>2</v>
      </c>
      <c r="F1687" t="s">
        <v>18</v>
      </c>
      <c r="G1687">
        <v>16</v>
      </c>
      <c r="H1687" t="s">
        <v>32</v>
      </c>
      <c r="I1687">
        <v>589</v>
      </c>
      <c r="J1687" t="s">
        <v>39</v>
      </c>
      <c r="K1687">
        <v>1</v>
      </c>
      <c r="L1687" t="s">
        <v>21</v>
      </c>
      <c r="M1687">
        <v>2011</v>
      </c>
      <c r="N1687">
        <v>19289.6001891132</v>
      </c>
      <c r="O1687">
        <v>25056.747139843399</v>
      </c>
      <c r="P1687">
        <v>13491.0118582664</v>
      </c>
    </row>
    <row r="1688" spans="1:16" x14ac:dyDescent="0.2">
      <c r="A1688">
        <v>6</v>
      </c>
      <c r="B1688" t="s">
        <v>16</v>
      </c>
      <c r="C1688">
        <v>11</v>
      </c>
      <c r="D1688" t="s">
        <v>17</v>
      </c>
      <c r="E1688">
        <v>2</v>
      </c>
      <c r="F1688" t="s">
        <v>18</v>
      </c>
      <c r="G1688">
        <v>16</v>
      </c>
      <c r="H1688" t="s">
        <v>32</v>
      </c>
      <c r="I1688">
        <v>589</v>
      </c>
      <c r="J1688" t="s">
        <v>39</v>
      </c>
      <c r="K1688">
        <v>1</v>
      </c>
      <c r="L1688" t="s">
        <v>21</v>
      </c>
      <c r="M1688">
        <v>2012</v>
      </c>
      <c r="N1688">
        <v>20498.240212279499</v>
      </c>
      <c r="O1688">
        <v>26870.299785485498</v>
      </c>
      <c r="P1688">
        <v>14242.880106922599</v>
      </c>
    </row>
    <row r="1689" spans="1:16" x14ac:dyDescent="0.2">
      <c r="A1689">
        <v>6</v>
      </c>
      <c r="B1689" t="s">
        <v>16</v>
      </c>
      <c r="C1689">
        <v>11</v>
      </c>
      <c r="D1689" t="s">
        <v>17</v>
      </c>
      <c r="E1689">
        <v>2</v>
      </c>
      <c r="F1689" t="s">
        <v>18</v>
      </c>
      <c r="G1689">
        <v>16</v>
      </c>
      <c r="H1689" t="s">
        <v>32</v>
      </c>
      <c r="I1689">
        <v>589</v>
      </c>
      <c r="J1689" t="s">
        <v>39</v>
      </c>
      <c r="K1689">
        <v>1</v>
      </c>
      <c r="L1689" t="s">
        <v>21</v>
      </c>
      <c r="M1689">
        <v>2013</v>
      </c>
      <c r="N1689">
        <v>21729.7089063274</v>
      </c>
      <c r="O1689">
        <v>28522.385702529999</v>
      </c>
      <c r="P1689">
        <v>14849.912651381601</v>
      </c>
    </row>
    <row r="1690" spans="1:16" x14ac:dyDescent="0.2">
      <c r="A1690">
        <v>6</v>
      </c>
      <c r="B1690" t="s">
        <v>16</v>
      </c>
      <c r="C1690">
        <v>11</v>
      </c>
      <c r="D1690" t="s">
        <v>17</v>
      </c>
      <c r="E1690">
        <v>2</v>
      </c>
      <c r="F1690" t="s">
        <v>18</v>
      </c>
      <c r="G1690">
        <v>16</v>
      </c>
      <c r="H1690" t="s">
        <v>32</v>
      </c>
      <c r="I1690">
        <v>589</v>
      </c>
      <c r="J1690" t="s">
        <v>39</v>
      </c>
      <c r="K1690">
        <v>1</v>
      </c>
      <c r="L1690" t="s">
        <v>21</v>
      </c>
      <c r="M1690">
        <v>2014</v>
      </c>
      <c r="N1690">
        <v>23004.2497359275</v>
      </c>
      <c r="O1690">
        <v>30063.796086496801</v>
      </c>
      <c r="P1690">
        <v>15536.3193578178</v>
      </c>
    </row>
    <row r="1691" spans="1:16" x14ac:dyDescent="0.2">
      <c r="A1691">
        <v>6</v>
      </c>
      <c r="B1691" t="s">
        <v>16</v>
      </c>
      <c r="C1691">
        <v>11</v>
      </c>
      <c r="D1691" t="s">
        <v>17</v>
      </c>
      <c r="E1691">
        <v>2</v>
      </c>
      <c r="F1691" t="s">
        <v>18</v>
      </c>
      <c r="G1691">
        <v>16</v>
      </c>
      <c r="H1691" t="s">
        <v>32</v>
      </c>
      <c r="I1691">
        <v>589</v>
      </c>
      <c r="J1691" t="s">
        <v>39</v>
      </c>
      <c r="K1691">
        <v>1</v>
      </c>
      <c r="L1691" t="s">
        <v>21</v>
      </c>
      <c r="M1691">
        <v>2015</v>
      </c>
      <c r="N1691">
        <v>24356.3169055006</v>
      </c>
      <c r="O1691">
        <v>31893.247660522698</v>
      </c>
      <c r="P1691">
        <v>16433.340085933702</v>
      </c>
    </row>
    <row r="1692" spans="1:16" x14ac:dyDescent="0.2">
      <c r="A1692">
        <v>6</v>
      </c>
      <c r="B1692" t="s">
        <v>16</v>
      </c>
      <c r="C1692">
        <v>11</v>
      </c>
      <c r="D1692" t="s">
        <v>17</v>
      </c>
      <c r="E1692">
        <v>2</v>
      </c>
      <c r="F1692" t="s">
        <v>18</v>
      </c>
      <c r="G1692">
        <v>16</v>
      </c>
      <c r="H1692" t="s">
        <v>32</v>
      </c>
      <c r="I1692">
        <v>589</v>
      </c>
      <c r="J1692" t="s">
        <v>39</v>
      </c>
      <c r="K1692">
        <v>1</v>
      </c>
      <c r="L1692" t="s">
        <v>21</v>
      </c>
      <c r="M1692">
        <v>2016</v>
      </c>
      <c r="N1692">
        <v>25867.633309050801</v>
      </c>
      <c r="O1692">
        <v>33708.535066528399</v>
      </c>
      <c r="P1692">
        <v>17509.8178613542</v>
      </c>
    </row>
    <row r="1693" spans="1:16" x14ac:dyDescent="0.2">
      <c r="A1693">
        <v>6</v>
      </c>
      <c r="B1693" t="s">
        <v>16</v>
      </c>
      <c r="C1693">
        <v>11</v>
      </c>
      <c r="D1693" t="s">
        <v>17</v>
      </c>
      <c r="E1693">
        <v>2</v>
      </c>
      <c r="F1693" t="s">
        <v>18</v>
      </c>
      <c r="G1693">
        <v>16</v>
      </c>
      <c r="H1693" t="s">
        <v>32</v>
      </c>
      <c r="I1693">
        <v>589</v>
      </c>
      <c r="J1693" t="s">
        <v>39</v>
      </c>
      <c r="K1693">
        <v>1</v>
      </c>
      <c r="L1693" t="s">
        <v>21</v>
      </c>
      <c r="M1693">
        <v>2017</v>
      </c>
      <c r="N1693">
        <v>27575.899181593199</v>
      </c>
      <c r="O1693">
        <v>35983.198843488899</v>
      </c>
      <c r="P1693">
        <v>18794.1882479493</v>
      </c>
    </row>
    <row r="1694" spans="1:16" x14ac:dyDescent="0.2">
      <c r="A1694">
        <v>6</v>
      </c>
      <c r="B1694" t="s">
        <v>16</v>
      </c>
      <c r="C1694">
        <v>11</v>
      </c>
      <c r="D1694" t="s">
        <v>17</v>
      </c>
      <c r="E1694">
        <v>2</v>
      </c>
      <c r="F1694" t="s">
        <v>18</v>
      </c>
      <c r="G1694">
        <v>16</v>
      </c>
      <c r="H1694" t="s">
        <v>32</v>
      </c>
      <c r="I1694">
        <v>589</v>
      </c>
      <c r="J1694" t="s">
        <v>39</v>
      </c>
      <c r="K1694">
        <v>1</v>
      </c>
      <c r="L1694" t="s">
        <v>21</v>
      </c>
      <c r="M1694">
        <v>2018</v>
      </c>
      <c r="N1694">
        <v>29429.850448433601</v>
      </c>
      <c r="O1694">
        <v>38295.518534728501</v>
      </c>
      <c r="P1694">
        <v>20328.679688941898</v>
      </c>
    </row>
    <row r="1695" spans="1:16" x14ac:dyDescent="0.2">
      <c r="A1695">
        <v>6</v>
      </c>
      <c r="B1695" t="s">
        <v>16</v>
      </c>
      <c r="C1695">
        <v>11</v>
      </c>
      <c r="D1695" t="s">
        <v>17</v>
      </c>
      <c r="E1695">
        <v>2</v>
      </c>
      <c r="F1695" t="s">
        <v>18</v>
      </c>
      <c r="G1695">
        <v>16</v>
      </c>
      <c r="H1695" t="s">
        <v>32</v>
      </c>
      <c r="I1695">
        <v>589</v>
      </c>
      <c r="J1695" t="s">
        <v>39</v>
      </c>
      <c r="K1695">
        <v>1</v>
      </c>
      <c r="L1695" t="s">
        <v>21</v>
      </c>
      <c r="M1695">
        <v>2019</v>
      </c>
      <c r="N1695">
        <v>31365.334295565099</v>
      </c>
      <c r="O1695">
        <v>40775.173419048297</v>
      </c>
      <c r="P1695">
        <v>21941.7428442821</v>
      </c>
    </row>
    <row r="1696" spans="1:16" x14ac:dyDescent="0.2">
      <c r="A1696">
        <v>6</v>
      </c>
      <c r="B1696" t="s">
        <v>16</v>
      </c>
      <c r="C1696">
        <v>11</v>
      </c>
      <c r="D1696" t="s">
        <v>17</v>
      </c>
      <c r="E1696">
        <v>2</v>
      </c>
      <c r="F1696" t="s">
        <v>18</v>
      </c>
      <c r="G1696">
        <v>16</v>
      </c>
      <c r="H1696" t="s">
        <v>32</v>
      </c>
      <c r="I1696">
        <v>589</v>
      </c>
      <c r="J1696" t="s">
        <v>39</v>
      </c>
      <c r="K1696">
        <v>1</v>
      </c>
      <c r="L1696" t="s">
        <v>21</v>
      </c>
      <c r="M1696">
        <v>2020</v>
      </c>
      <c r="N1696">
        <v>33616.680995255098</v>
      </c>
      <c r="O1696">
        <v>43835.7415437819</v>
      </c>
      <c r="P1696">
        <v>23512.136361334899</v>
      </c>
    </row>
    <row r="1697" spans="1:16" x14ac:dyDescent="0.2">
      <c r="A1697">
        <v>6</v>
      </c>
      <c r="B1697" t="s">
        <v>16</v>
      </c>
      <c r="C1697">
        <v>11</v>
      </c>
      <c r="D1697" t="s">
        <v>17</v>
      </c>
      <c r="E1697">
        <v>2</v>
      </c>
      <c r="F1697" t="s">
        <v>18</v>
      </c>
      <c r="G1697">
        <v>16</v>
      </c>
      <c r="H1697" t="s">
        <v>32</v>
      </c>
      <c r="I1697">
        <v>589</v>
      </c>
      <c r="J1697" t="s">
        <v>39</v>
      </c>
      <c r="K1697">
        <v>1</v>
      </c>
      <c r="L1697" t="s">
        <v>21</v>
      </c>
      <c r="M1697">
        <v>2021</v>
      </c>
      <c r="N1697">
        <v>35596.962245040202</v>
      </c>
      <c r="O1697">
        <v>46659.192280572599</v>
      </c>
      <c r="P1697">
        <v>24825.7385610153</v>
      </c>
    </row>
    <row r="1698" spans="1:16" x14ac:dyDescent="0.2">
      <c r="A1698">
        <v>6</v>
      </c>
      <c r="B1698" t="s">
        <v>16</v>
      </c>
      <c r="C1698">
        <v>11</v>
      </c>
      <c r="D1698" t="s">
        <v>17</v>
      </c>
      <c r="E1698">
        <v>2</v>
      </c>
      <c r="F1698" t="s">
        <v>18</v>
      </c>
      <c r="G1698">
        <v>17</v>
      </c>
      <c r="H1698" t="s">
        <v>33</v>
      </c>
      <c r="I1698">
        <v>589</v>
      </c>
      <c r="J1698" t="s">
        <v>39</v>
      </c>
      <c r="K1698">
        <v>1</v>
      </c>
      <c r="L1698" t="s">
        <v>21</v>
      </c>
      <c r="M1698">
        <v>1990</v>
      </c>
      <c r="N1698">
        <v>9864.9007493812896</v>
      </c>
      <c r="O1698">
        <v>13347.901568503599</v>
      </c>
      <c r="P1698">
        <v>6659.67528879971</v>
      </c>
    </row>
    <row r="1699" spans="1:16" x14ac:dyDescent="0.2">
      <c r="A1699">
        <v>6</v>
      </c>
      <c r="B1699" t="s">
        <v>16</v>
      </c>
      <c r="C1699">
        <v>11</v>
      </c>
      <c r="D1699" t="s">
        <v>17</v>
      </c>
      <c r="E1699">
        <v>2</v>
      </c>
      <c r="F1699" t="s">
        <v>18</v>
      </c>
      <c r="G1699">
        <v>17</v>
      </c>
      <c r="H1699" t="s">
        <v>33</v>
      </c>
      <c r="I1699">
        <v>589</v>
      </c>
      <c r="J1699" t="s">
        <v>39</v>
      </c>
      <c r="K1699">
        <v>1</v>
      </c>
      <c r="L1699" t="s">
        <v>21</v>
      </c>
      <c r="M1699">
        <v>1991</v>
      </c>
      <c r="N1699">
        <v>10503.290840375301</v>
      </c>
      <c r="O1699">
        <v>14388.825268161199</v>
      </c>
      <c r="P1699">
        <v>7091.3064951094302</v>
      </c>
    </row>
    <row r="1700" spans="1:16" x14ac:dyDescent="0.2">
      <c r="A1700">
        <v>6</v>
      </c>
      <c r="B1700" t="s">
        <v>16</v>
      </c>
      <c r="C1700">
        <v>11</v>
      </c>
      <c r="D1700" t="s">
        <v>17</v>
      </c>
      <c r="E1700">
        <v>2</v>
      </c>
      <c r="F1700" t="s">
        <v>18</v>
      </c>
      <c r="G1700">
        <v>17</v>
      </c>
      <c r="H1700" t="s">
        <v>33</v>
      </c>
      <c r="I1700">
        <v>589</v>
      </c>
      <c r="J1700" t="s">
        <v>39</v>
      </c>
      <c r="K1700">
        <v>1</v>
      </c>
      <c r="L1700" t="s">
        <v>21</v>
      </c>
      <c r="M1700">
        <v>1992</v>
      </c>
      <c r="N1700">
        <v>11137.5250852385</v>
      </c>
      <c r="O1700">
        <v>15304.484880441099</v>
      </c>
      <c r="P1700">
        <v>7577.0910680782099</v>
      </c>
    </row>
    <row r="1701" spans="1:16" x14ac:dyDescent="0.2">
      <c r="A1701">
        <v>6</v>
      </c>
      <c r="B1701" t="s">
        <v>16</v>
      </c>
      <c r="C1701">
        <v>11</v>
      </c>
      <c r="D1701" t="s">
        <v>17</v>
      </c>
      <c r="E1701">
        <v>2</v>
      </c>
      <c r="F1701" t="s">
        <v>18</v>
      </c>
      <c r="G1701">
        <v>17</v>
      </c>
      <c r="H1701" t="s">
        <v>33</v>
      </c>
      <c r="I1701">
        <v>589</v>
      </c>
      <c r="J1701" t="s">
        <v>39</v>
      </c>
      <c r="K1701">
        <v>1</v>
      </c>
      <c r="L1701" t="s">
        <v>21</v>
      </c>
      <c r="M1701">
        <v>1993</v>
      </c>
      <c r="N1701">
        <v>11649.6030717948</v>
      </c>
      <c r="O1701">
        <v>15935.2295535904</v>
      </c>
      <c r="P1701">
        <v>7948.0275114671804</v>
      </c>
    </row>
    <row r="1702" spans="1:16" x14ac:dyDescent="0.2">
      <c r="A1702">
        <v>6</v>
      </c>
      <c r="B1702" t="s">
        <v>16</v>
      </c>
      <c r="C1702">
        <v>11</v>
      </c>
      <c r="D1702" t="s">
        <v>17</v>
      </c>
      <c r="E1702">
        <v>2</v>
      </c>
      <c r="F1702" t="s">
        <v>18</v>
      </c>
      <c r="G1702">
        <v>17</v>
      </c>
      <c r="H1702" t="s">
        <v>33</v>
      </c>
      <c r="I1702">
        <v>589</v>
      </c>
      <c r="J1702" t="s">
        <v>39</v>
      </c>
      <c r="K1702">
        <v>1</v>
      </c>
      <c r="L1702" t="s">
        <v>21</v>
      </c>
      <c r="M1702">
        <v>1994</v>
      </c>
      <c r="N1702">
        <v>11999.5766185267</v>
      </c>
      <c r="O1702">
        <v>16452.793259088099</v>
      </c>
      <c r="P1702">
        <v>8176.6598579772499</v>
      </c>
    </row>
    <row r="1703" spans="1:16" x14ac:dyDescent="0.2">
      <c r="A1703">
        <v>6</v>
      </c>
      <c r="B1703" t="s">
        <v>16</v>
      </c>
      <c r="C1703">
        <v>11</v>
      </c>
      <c r="D1703" t="s">
        <v>17</v>
      </c>
      <c r="E1703">
        <v>2</v>
      </c>
      <c r="F1703" t="s">
        <v>18</v>
      </c>
      <c r="G1703">
        <v>17</v>
      </c>
      <c r="H1703" t="s">
        <v>33</v>
      </c>
      <c r="I1703">
        <v>589</v>
      </c>
      <c r="J1703" t="s">
        <v>39</v>
      </c>
      <c r="K1703">
        <v>1</v>
      </c>
      <c r="L1703" t="s">
        <v>21</v>
      </c>
      <c r="M1703">
        <v>1995</v>
      </c>
      <c r="N1703">
        <v>12158.283541361699</v>
      </c>
      <c r="O1703">
        <v>16595.202055747799</v>
      </c>
      <c r="P1703">
        <v>8285.1205821741296</v>
      </c>
    </row>
    <row r="1704" spans="1:16" x14ac:dyDescent="0.2">
      <c r="A1704">
        <v>6</v>
      </c>
      <c r="B1704" t="s">
        <v>16</v>
      </c>
      <c r="C1704">
        <v>11</v>
      </c>
      <c r="D1704" t="s">
        <v>17</v>
      </c>
      <c r="E1704">
        <v>2</v>
      </c>
      <c r="F1704" t="s">
        <v>18</v>
      </c>
      <c r="G1704">
        <v>17</v>
      </c>
      <c r="H1704" t="s">
        <v>33</v>
      </c>
      <c r="I1704">
        <v>589</v>
      </c>
      <c r="J1704" t="s">
        <v>39</v>
      </c>
      <c r="K1704">
        <v>1</v>
      </c>
      <c r="L1704" t="s">
        <v>21</v>
      </c>
      <c r="M1704">
        <v>1996</v>
      </c>
      <c r="N1704">
        <v>12567.4947590794</v>
      </c>
      <c r="O1704">
        <v>17202.285787746299</v>
      </c>
      <c r="P1704">
        <v>8557.1297274445005</v>
      </c>
    </row>
    <row r="1705" spans="1:16" x14ac:dyDescent="0.2">
      <c r="A1705">
        <v>6</v>
      </c>
      <c r="B1705" t="s">
        <v>16</v>
      </c>
      <c r="C1705">
        <v>11</v>
      </c>
      <c r="D1705" t="s">
        <v>17</v>
      </c>
      <c r="E1705">
        <v>2</v>
      </c>
      <c r="F1705" t="s">
        <v>18</v>
      </c>
      <c r="G1705">
        <v>17</v>
      </c>
      <c r="H1705" t="s">
        <v>33</v>
      </c>
      <c r="I1705">
        <v>589</v>
      </c>
      <c r="J1705" t="s">
        <v>39</v>
      </c>
      <c r="K1705">
        <v>1</v>
      </c>
      <c r="L1705" t="s">
        <v>21</v>
      </c>
      <c r="M1705">
        <v>1997</v>
      </c>
      <c r="N1705">
        <v>12766.9925350126</v>
      </c>
      <c r="O1705">
        <v>17490.6175898642</v>
      </c>
      <c r="P1705">
        <v>8758.93973981421</v>
      </c>
    </row>
    <row r="1706" spans="1:16" x14ac:dyDescent="0.2">
      <c r="A1706">
        <v>6</v>
      </c>
      <c r="B1706" t="s">
        <v>16</v>
      </c>
      <c r="C1706">
        <v>11</v>
      </c>
      <c r="D1706" t="s">
        <v>17</v>
      </c>
      <c r="E1706">
        <v>2</v>
      </c>
      <c r="F1706" t="s">
        <v>18</v>
      </c>
      <c r="G1706">
        <v>17</v>
      </c>
      <c r="H1706" t="s">
        <v>33</v>
      </c>
      <c r="I1706">
        <v>589</v>
      </c>
      <c r="J1706" t="s">
        <v>39</v>
      </c>
      <c r="K1706">
        <v>1</v>
      </c>
      <c r="L1706" t="s">
        <v>21</v>
      </c>
      <c r="M1706">
        <v>1998</v>
      </c>
      <c r="N1706">
        <v>12961.152203981699</v>
      </c>
      <c r="O1706">
        <v>17766.603108029001</v>
      </c>
      <c r="P1706">
        <v>8919.2599352487396</v>
      </c>
    </row>
    <row r="1707" spans="1:16" x14ac:dyDescent="0.2">
      <c r="A1707">
        <v>6</v>
      </c>
      <c r="B1707" t="s">
        <v>16</v>
      </c>
      <c r="C1707">
        <v>11</v>
      </c>
      <c r="D1707" t="s">
        <v>17</v>
      </c>
      <c r="E1707">
        <v>2</v>
      </c>
      <c r="F1707" t="s">
        <v>18</v>
      </c>
      <c r="G1707">
        <v>17</v>
      </c>
      <c r="H1707" t="s">
        <v>33</v>
      </c>
      <c r="I1707">
        <v>589</v>
      </c>
      <c r="J1707" t="s">
        <v>39</v>
      </c>
      <c r="K1707">
        <v>1</v>
      </c>
      <c r="L1707" t="s">
        <v>21</v>
      </c>
      <c r="M1707">
        <v>1999</v>
      </c>
      <c r="N1707">
        <v>13162.972007344901</v>
      </c>
      <c r="O1707">
        <v>17998.407281384501</v>
      </c>
      <c r="P1707">
        <v>9105.8745245727296</v>
      </c>
    </row>
    <row r="1708" spans="1:16" x14ac:dyDescent="0.2">
      <c r="A1708">
        <v>6</v>
      </c>
      <c r="B1708" t="s">
        <v>16</v>
      </c>
      <c r="C1708">
        <v>11</v>
      </c>
      <c r="D1708" t="s">
        <v>17</v>
      </c>
      <c r="E1708">
        <v>2</v>
      </c>
      <c r="F1708" t="s">
        <v>18</v>
      </c>
      <c r="G1708">
        <v>17</v>
      </c>
      <c r="H1708" t="s">
        <v>33</v>
      </c>
      <c r="I1708">
        <v>589</v>
      </c>
      <c r="J1708" t="s">
        <v>39</v>
      </c>
      <c r="K1708">
        <v>1</v>
      </c>
      <c r="L1708" t="s">
        <v>21</v>
      </c>
      <c r="M1708">
        <v>2000</v>
      </c>
      <c r="N1708">
        <v>13382.529943687399</v>
      </c>
      <c r="O1708">
        <v>18224.758767447602</v>
      </c>
      <c r="P1708">
        <v>9156.2540276112795</v>
      </c>
    </row>
    <row r="1709" spans="1:16" x14ac:dyDescent="0.2">
      <c r="A1709">
        <v>6</v>
      </c>
      <c r="B1709" t="s">
        <v>16</v>
      </c>
      <c r="C1709">
        <v>11</v>
      </c>
      <c r="D1709" t="s">
        <v>17</v>
      </c>
      <c r="E1709">
        <v>2</v>
      </c>
      <c r="F1709" t="s">
        <v>18</v>
      </c>
      <c r="G1709">
        <v>17</v>
      </c>
      <c r="H1709" t="s">
        <v>33</v>
      </c>
      <c r="I1709">
        <v>589</v>
      </c>
      <c r="J1709" t="s">
        <v>39</v>
      </c>
      <c r="K1709">
        <v>1</v>
      </c>
      <c r="L1709" t="s">
        <v>21</v>
      </c>
      <c r="M1709">
        <v>2001</v>
      </c>
      <c r="N1709">
        <v>13517.622707467701</v>
      </c>
      <c r="O1709">
        <v>18040.933470150001</v>
      </c>
      <c r="P1709">
        <v>9318.5225230547603</v>
      </c>
    </row>
    <row r="1710" spans="1:16" x14ac:dyDescent="0.2">
      <c r="A1710">
        <v>6</v>
      </c>
      <c r="B1710" t="s">
        <v>16</v>
      </c>
      <c r="C1710">
        <v>11</v>
      </c>
      <c r="D1710" t="s">
        <v>17</v>
      </c>
      <c r="E1710">
        <v>2</v>
      </c>
      <c r="F1710" t="s">
        <v>18</v>
      </c>
      <c r="G1710">
        <v>17</v>
      </c>
      <c r="H1710" t="s">
        <v>33</v>
      </c>
      <c r="I1710">
        <v>589</v>
      </c>
      <c r="J1710" t="s">
        <v>39</v>
      </c>
      <c r="K1710">
        <v>1</v>
      </c>
      <c r="L1710" t="s">
        <v>21</v>
      </c>
      <c r="M1710">
        <v>2002</v>
      </c>
      <c r="N1710">
        <v>13611.7359440728</v>
      </c>
      <c r="O1710">
        <v>18122.958902266699</v>
      </c>
      <c r="P1710">
        <v>9382.6657943908594</v>
      </c>
    </row>
    <row r="1711" spans="1:16" x14ac:dyDescent="0.2">
      <c r="A1711">
        <v>6</v>
      </c>
      <c r="B1711" t="s">
        <v>16</v>
      </c>
      <c r="C1711">
        <v>11</v>
      </c>
      <c r="D1711" t="s">
        <v>17</v>
      </c>
      <c r="E1711">
        <v>2</v>
      </c>
      <c r="F1711" t="s">
        <v>18</v>
      </c>
      <c r="G1711">
        <v>17</v>
      </c>
      <c r="H1711" t="s">
        <v>33</v>
      </c>
      <c r="I1711">
        <v>589</v>
      </c>
      <c r="J1711" t="s">
        <v>39</v>
      </c>
      <c r="K1711">
        <v>1</v>
      </c>
      <c r="L1711" t="s">
        <v>21</v>
      </c>
      <c r="M1711">
        <v>2003</v>
      </c>
      <c r="N1711">
        <v>13707.0356840894</v>
      </c>
      <c r="O1711">
        <v>18168.0464829138</v>
      </c>
      <c r="P1711">
        <v>9527.2153758054792</v>
      </c>
    </row>
    <row r="1712" spans="1:16" x14ac:dyDescent="0.2">
      <c r="A1712">
        <v>6</v>
      </c>
      <c r="B1712" t="s">
        <v>16</v>
      </c>
      <c r="C1712">
        <v>11</v>
      </c>
      <c r="D1712" t="s">
        <v>17</v>
      </c>
      <c r="E1712">
        <v>2</v>
      </c>
      <c r="F1712" t="s">
        <v>18</v>
      </c>
      <c r="G1712">
        <v>17</v>
      </c>
      <c r="H1712" t="s">
        <v>33</v>
      </c>
      <c r="I1712">
        <v>589</v>
      </c>
      <c r="J1712" t="s">
        <v>39</v>
      </c>
      <c r="K1712">
        <v>1</v>
      </c>
      <c r="L1712" t="s">
        <v>21</v>
      </c>
      <c r="M1712">
        <v>2004</v>
      </c>
      <c r="N1712">
        <v>13843.9374176578</v>
      </c>
      <c r="O1712">
        <v>18335.097286451</v>
      </c>
      <c r="P1712">
        <v>9717.4061955429297</v>
      </c>
    </row>
    <row r="1713" spans="1:16" x14ac:dyDescent="0.2">
      <c r="A1713">
        <v>6</v>
      </c>
      <c r="B1713" t="s">
        <v>16</v>
      </c>
      <c r="C1713">
        <v>11</v>
      </c>
      <c r="D1713" t="s">
        <v>17</v>
      </c>
      <c r="E1713">
        <v>2</v>
      </c>
      <c r="F1713" t="s">
        <v>18</v>
      </c>
      <c r="G1713">
        <v>17</v>
      </c>
      <c r="H1713" t="s">
        <v>33</v>
      </c>
      <c r="I1713">
        <v>589</v>
      </c>
      <c r="J1713" t="s">
        <v>39</v>
      </c>
      <c r="K1713">
        <v>1</v>
      </c>
      <c r="L1713" t="s">
        <v>21</v>
      </c>
      <c r="M1713">
        <v>2005</v>
      </c>
      <c r="N1713">
        <v>14081.9719100906</v>
      </c>
      <c r="O1713">
        <v>18670.649302077501</v>
      </c>
      <c r="P1713">
        <v>9880.2658125341495</v>
      </c>
    </row>
    <row r="1714" spans="1:16" x14ac:dyDescent="0.2">
      <c r="A1714">
        <v>6</v>
      </c>
      <c r="B1714" t="s">
        <v>16</v>
      </c>
      <c r="C1714">
        <v>11</v>
      </c>
      <c r="D1714" t="s">
        <v>17</v>
      </c>
      <c r="E1714">
        <v>2</v>
      </c>
      <c r="F1714" t="s">
        <v>18</v>
      </c>
      <c r="G1714">
        <v>17</v>
      </c>
      <c r="H1714" t="s">
        <v>33</v>
      </c>
      <c r="I1714">
        <v>589</v>
      </c>
      <c r="J1714" t="s">
        <v>39</v>
      </c>
      <c r="K1714">
        <v>1</v>
      </c>
      <c r="L1714" t="s">
        <v>21</v>
      </c>
      <c r="M1714">
        <v>2006</v>
      </c>
      <c r="N1714">
        <v>14462.580108776299</v>
      </c>
      <c r="O1714">
        <v>19221.607909801001</v>
      </c>
      <c r="P1714">
        <v>10187.795014798799</v>
      </c>
    </row>
    <row r="1715" spans="1:16" x14ac:dyDescent="0.2">
      <c r="A1715">
        <v>6</v>
      </c>
      <c r="B1715" t="s">
        <v>16</v>
      </c>
      <c r="C1715">
        <v>11</v>
      </c>
      <c r="D1715" t="s">
        <v>17</v>
      </c>
      <c r="E1715">
        <v>2</v>
      </c>
      <c r="F1715" t="s">
        <v>18</v>
      </c>
      <c r="G1715">
        <v>17</v>
      </c>
      <c r="H1715" t="s">
        <v>33</v>
      </c>
      <c r="I1715">
        <v>589</v>
      </c>
      <c r="J1715" t="s">
        <v>39</v>
      </c>
      <c r="K1715">
        <v>1</v>
      </c>
      <c r="L1715" t="s">
        <v>21</v>
      </c>
      <c r="M1715">
        <v>2007</v>
      </c>
      <c r="N1715">
        <v>15001.661862831101</v>
      </c>
      <c r="O1715">
        <v>19941.6338065161</v>
      </c>
      <c r="P1715">
        <v>10651.1243368537</v>
      </c>
    </row>
    <row r="1716" spans="1:16" x14ac:dyDescent="0.2">
      <c r="A1716">
        <v>6</v>
      </c>
      <c r="B1716" t="s">
        <v>16</v>
      </c>
      <c r="C1716">
        <v>11</v>
      </c>
      <c r="D1716" t="s">
        <v>17</v>
      </c>
      <c r="E1716">
        <v>2</v>
      </c>
      <c r="F1716" t="s">
        <v>18</v>
      </c>
      <c r="G1716">
        <v>17</v>
      </c>
      <c r="H1716" t="s">
        <v>33</v>
      </c>
      <c r="I1716">
        <v>589</v>
      </c>
      <c r="J1716" t="s">
        <v>39</v>
      </c>
      <c r="K1716">
        <v>1</v>
      </c>
      <c r="L1716" t="s">
        <v>21</v>
      </c>
      <c r="M1716">
        <v>2008</v>
      </c>
      <c r="N1716">
        <v>15713.492682198799</v>
      </c>
      <c r="O1716">
        <v>20799.7109414478</v>
      </c>
      <c r="P1716">
        <v>11192.539947490101</v>
      </c>
    </row>
    <row r="1717" spans="1:16" x14ac:dyDescent="0.2">
      <c r="A1717">
        <v>6</v>
      </c>
      <c r="B1717" t="s">
        <v>16</v>
      </c>
      <c r="C1717">
        <v>11</v>
      </c>
      <c r="D1717" t="s">
        <v>17</v>
      </c>
      <c r="E1717">
        <v>2</v>
      </c>
      <c r="F1717" t="s">
        <v>18</v>
      </c>
      <c r="G1717">
        <v>17</v>
      </c>
      <c r="H1717" t="s">
        <v>33</v>
      </c>
      <c r="I1717">
        <v>589</v>
      </c>
      <c r="J1717" t="s">
        <v>39</v>
      </c>
      <c r="K1717">
        <v>1</v>
      </c>
      <c r="L1717" t="s">
        <v>21</v>
      </c>
      <c r="M1717">
        <v>2009</v>
      </c>
      <c r="N1717">
        <v>16596.0738890024</v>
      </c>
      <c r="O1717">
        <v>21990.639861906799</v>
      </c>
      <c r="P1717">
        <v>11780.7367828761</v>
      </c>
    </row>
    <row r="1718" spans="1:16" x14ac:dyDescent="0.2">
      <c r="A1718">
        <v>6</v>
      </c>
      <c r="B1718" t="s">
        <v>16</v>
      </c>
      <c r="C1718">
        <v>11</v>
      </c>
      <c r="D1718" t="s">
        <v>17</v>
      </c>
      <c r="E1718">
        <v>2</v>
      </c>
      <c r="F1718" t="s">
        <v>18</v>
      </c>
      <c r="G1718">
        <v>17</v>
      </c>
      <c r="H1718" t="s">
        <v>33</v>
      </c>
      <c r="I1718">
        <v>589</v>
      </c>
      <c r="J1718" t="s">
        <v>39</v>
      </c>
      <c r="K1718">
        <v>1</v>
      </c>
      <c r="L1718" t="s">
        <v>21</v>
      </c>
      <c r="M1718">
        <v>2010</v>
      </c>
      <c r="N1718">
        <v>17704.572330776999</v>
      </c>
      <c r="O1718">
        <v>23473.356314614201</v>
      </c>
      <c r="P1718">
        <v>12511.371284614501</v>
      </c>
    </row>
    <row r="1719" spans="1:16" x14ac:dyDescent="0.2">
      <c r="A1719">
        <v>6</v>
      </c>
      <c r="B1719" t="s">
        <v>16</v>
      </c>
      <c r="C1719">
        <v>11</v>
      </c>
      <c r="D1719" t="s">
        <v>17</v>
      </c>
      <c r="E1719">
        <v>2</v>
      </c>
      <c r="F1719" t="s">
        <v>18</v>
      </c>
      <c r="G1719">
        <v>17</v>
      </c>
      <c r="H1719" t="s">
        <v>33</v>
      </c>
      <c r="I1719">
        <v>589</v>
      </c>
      <c r="J1719" t="s">
        <v>39</v>
      </c>
      <c r="K1719">
        <v>1</v>
      </c>
      <c r="L1719" t="s">
        <v>21</v>
      </c>
      <c r="M1719">
        <v>2011</v>
      </c>
      <c r="N1719">
        <v>18572.153787962001</v>
      </c>
      <c r="O1719">
        <v>24560.6630503216</v>
      </c>
      <c r="P1719">
        <v>13125.047213808401</v>
      </c>
    </row>
    <row r="1720" spans="1:16" x14ac:dyDescent="0.2">
      <c r="A1720">
        <v>6</v>
      </c>
      <c r="B1720" t="s">
        <v>16</v>
      </c>
      <c r="C1720">
        <v>11</v>
      </c>
      <c r="D1720" t="s">
        <v>17</v>
      </c>
      <c r="E1720">
        <v>2</v>
      </c>
      <c r="F1720" t="s">
        <v>18</v>
      </c>
      <c r="G1720">
        <v>17</v>
      </c>
      <c r="H1720" t="s">
        <v>33</v>
      </c>
      <c r="I1720">
        <v>589</v>
      </c>
      <c r="J1720" t="s">
        <v>39</v>
      </c>
      <c r="K1720">
        <v>1</v>
      </c>
      <c r="L1720" t="s">
        <v>21</v>
      </c>
      <c r="M1720">
        <v>2012</v>
      </c>
      <c r="N1720">
        <v>19707.796229616499</v>
      </c>
      <c r="O1720">
        <v>26207.541941168001</v>
      </c>
      <c r="P1720">
        <v>13867.934139745799</v>
      </c>
    </row>
    <row r="1721" spans="1:16" x14ac:dyDescent="0.2">
      <c r="A1721">
        <v>6</v>
      </c>
      <c r="B1721" t="s">
        <v>16</v>
      </c>
      <c r="C1721">
        <v>11</v>
      </c>
      <c r="D1721" t="s">
        <v>17</v>
      </c>
      <c r="E1721">
        <v>2</v>
      </c>
      <c r="F1721" t="s">
        <v>18</v>
      </c>
      <c r="G1721">
        <v>17</v>
      </c>
      <c r="H1721" t="s">
        <v>33</v>
      </c>
      <c r="I1721">
        <v>589</v>
      </c>
      <c r="J1721" t="s">
        <v>39</v>
      </c>
      <c r="K1721">
        <v>1</v>
      </c>
      <c r="L1721" t="s">
        <v>21</v>
      </c>
      <c r="M1721">
        <v>2013</v>
      </c>
      <c r="N1721">
        <v>20995.8308355638</v>
      </c>
      <c r="O1721">
        <v>27951.705804089201</v>
      </c>
      <c r="P1721">
        <v>14717.2373146192</v>
      </c>
    </row>
    <row r="1722" spans="1:16" x14ac:dyDescent="0.2">
      <c r="A1722">
        <v>6</v>
      </c>
      <c r="B1722" t="s">
        <v>16</v>
      </c>
      <c r="C1722">
        <v>11</v>
      </c>
      <c r="D1722" t="s">
        <v>17</v>
      </c>
      <c r="E1722">
        <v>2</v>
      </c>
      <c r="F1722" t="s">
        <v>18</v>
      </c>
      <c r="G1722">
        <v>17</v>
      </c>
      <c r="H1722" t="s">
        <v>33</v>
      </c>
      <c r="I1722">
        <v>589</v>
      </c>
      <c r="J1722" t="s">
        <v>39</v>
      </c>
      <c r="K1722">
        <v>1</v>
      </c>
      <c r="L1722" t="s">
        <v>21</v>
      </c>
      <c r="M1722">
        <v>2014</v>
      </c>
      <c r="N1722">
        <v>22370.053050886101</v>
      </c>
      <c r="O1722">
        <v>29834.294946946298</v>
      </c>
      <c r="P1722">
        <v>15560.3246790634</v>
      </c>
    </row>
    <row r="1723" spans="1:16" x14ac:dyDescent="0.2">
      <c r="A1723">
        <v>6</v>
      </c>
      <c r="B1723" t="s">
        <v>16</v>
      </c>
      <c r="C1723">
        <v>11</v>
      </c>
      <c r="D1723" t="s">
        <v>17</v>
      </c>
      <c r="E1723">
        <v>2</v>
      </c>
      <c r="F1723" t="s">
        <v>18</v>
      </c>
      <c r="G1723">
        <v>17</v>
      </c>
      <c r="H1723" t="s">
        <v>33</v>
      </c>
      <c r="I1723">
        <v>589</v>
      </c>
      <c r="J1723" t="s">
        <v>39</v>
      </c>
      <c r="K1723">
        <v>1</v>
      </c>
      <c r="L1723" t="s">
        <v>21</v>
      </c>
      <c r="M1723">
        <v>2015</v>
      </c>
      <c r="N1723">
        <v>23691.868735542201</v>
      </c>
      <c r="O1723">
        <v>31535.410433215398</v>
      </c>
      <c r="P1723">
        <v>16456.9980613388</v>
      </c>
    </row>
    <row r="1724" spans="1:16" x14ac:dyDescent="0.2">
      <c r="A1724">
        <v>6</v>
      </c>
      <c r="B1724" t="s">
        <v>16</v>
      </c>
      <c r="C1724">
        <v>11</v>
      </c>
      <c r="D1724" t="s">
        <v>17</v>
      </c>
      <c r="E1724">
        <v>2</v>
      </c>
      <c r="F1724" t="s">
        <v>18</v>
      </c>
      <c r="G1724">
        <v>17</v>
      </c>
      <c r="H1724" t="s">
        <v>33</v>
      </c>
      <c r="I1724">
        <v>589</v>
      </c>
      <c r="J1724" t="s">
        <v>39</v>
      </c>
      <c r="K1724">
        <v>1</v>
      </c>
      <c r="L1724" t="s">
        <v>21</v>
      </c>
      <c r="M1724">
        <v>2016</v>
      </c>
      <c r="N1724">
        <v>25530.5762367313</v>
      </c>
      <c r="O1724">
        <v>33827.881328436997</v>
      </c>
      <c r="P1724">
        <v>17848.558020581298</v>
      </c>
    </row>
    <row r="1725" spans="1:16" x14ac:dyDescent="0.2">
      <c r="A1725">
        <v>6</v>
      </c>
      <c r="B1725" t="s">
        <v>16</v>
      </c>
      <c r="C1725">
        <v>11</v>
      </c>
      <c r="D1725" t="s">
        <v>17</v>
      </c>
      <c r="E1725">
        <v>2</v>
      </c>
      <c r="F1725" t="s">
        <v>18</v>
      </c>
      <c r="G1725">
        <v>17</v>
      </c>
      <c r="H1725" t="s">
        <v>33</v>
      </c>
      <c r="I1725">
        <v>589</v>
      </c>
      <c r="J1725" t="s">
        <v>39</v>
      </c>
      <c r="K1725">
        <v>1</v>
      </c>
      <c r="L1725" t="s">
        <v>21</v>
      </c>
      <c r="M1725">
        <v>2017</v>
      </c>
      <c r="N1725">
        <v>27677.844433251899</v>
      </c>
      <c r="O1725">
        <v>36573.7750016098</v>
      </c>
      <c r="P1725">
        <v>19399.462914524702</v>
      </c>
    </row>
    <row r="1726" spans="1:16" x14ac:dyDescent="0.2">
      <c r="A1726">
        <v>6</v>
      </c>
      <c r="B1726" t="s">
        <v>16</v>
      </c>
      <c r="C1726">
        <v>11</v>
      </c>
      <c r="D1726" t="s">
        <v>17</v>
      </c>
      <c r="E1726">
        <v>2</v>
      </c>
      <c r="F1726" t="s">
        <v>18</v>
      </c>
      <c r="G1726">
        <v>17</v>
      </c>
      <c r="H1726" t="s">
        <v>33</v>
      </c>
      <c r="I1726">
        <v>589</v>
      </c>
      <c r="J1726" t="s">
        <v>39</v>
      </c>
      <c r="K1726">
        <v>1</v>
      </c>
      <c r="L1726" t="s">
        <v>21</v>
      </c>
      <c r="M1726">
        <v>2018</v>
      </c>
      <c r="N1726">
        <v>29966.020912869299</v>
      </c>
      <c r="O1726">
        <v>39640.597509778898</v>
      </c>
      <c r="P1726">
        <v>20913.353704671001</v>
      </c>
    </row>
    <row r="1727" spans="1:16" x14ac:dyDescent="0.2">
      <c r="A1727">
        <v>6</v>
      </c>
      <c r="B1727" t="s">
        <v>16</v>
      </c>
      <c r="C1727">
        <v>11</v>
      </c>
      <c r="D1727" t="s">
        <v>17</v>
      </c>
      <c r="E1727">
        <v>2</v>
      </c>
      <c r="F1727" t="s">
        <v>18</v>
      </c>
      <c r="G1727">
        <v>17</v>
      </c>
      <c r="H1727" t="s">
        <v>33</v>
      </c>
      <c r="I1727">
        <v>589</v>
      </c>
      <c r="J1727" t="s">
        <v>39</v>
      </c>
      <c r="K1727">
        <v>1</v>
      </c>
      <c r="L1727" t="s">
        <v>21</v>
      </c>
      <c r="M1727">
        <v>2019</v>
      </c>
      <c r="N1727">
        <v>32205.4100463865</v>
      </c>
      <c r="O1727">
        <v>42701.922409812702</v>
      </c>
      <c r="P1727">
        <v>22521.423150132301</v>
      </c>
    </row>
    <row r="1728" spans="1:16" x14ac:dyDescent="0.2">
      <c r="A1728">
        <v>6</v>
      </c>
      <c r="B1728" t="s">
        <v>16</v>
      </c>
      <c r="C1728">
        <v>11</v>
      </c>
      <c r="D1728" t="s">
        <v>17</v>
      </c>
      <c r="E1728">
        <v>2</v>
      </c>
      <c r="F1728" t="s">
        <v>18</v>
      </c>
      <c r="G1728">
        <v>17</v>
      </c>
      <c r="H1728" t="s">
        <v>33</v>
      </c>
      <c r="I1728">
        <v>589</v>
      </c>
      <c r="J1728" t="s">
        <v>39</v>
      </c>
      <c r="K1728">
        <v>1</v>
      </c>
      <c r="L1728" t="s">
        <v>21</v>
      </c>
      <c r="M1728">
        <v>2020</v>
      </c>
      <c r="N1728">
        <v>34421.411905890403</v>
      </c>
      <c r="O1728">
        <v>45810.820641938903</v>
      </c>
      <c r="P1728">
        <v>24204.336805462201</v>
      </c>
    </row>
    <row r="1729" spans="1:16" x14ac:dyDescent="0.2">
      <c r="A1729">
        <v>6</v>
      </c>
      <c r="B1729" t="s">
        <v>16</v>
      </c>
      <c r="C1729">
        <v>11</v>
      </c>
      <c r="D1729" t="s">
        <v>17</v>
      </c>
      <c r="E1729">
        <v>2</v>
      </c>
      <c r="F1729" t="s">
        <v>18</v>
      </c>
      <c r="G1729">
        <v>17</v>
      </c>
      <c r="H1729" t="s">
        <v>33</v>
      </c>
      <c r="I1729">
        <v>589</v>
      </c>
      <c r="J1729" t="s">
        <v>39</v>
      </c>
      <c r="K1729">
        <v>1</v>
      </c>
      <c r="L1729" t="s">
        <v>21</v>
      </c>
      <c r="M1729">
        <v>2021</v>
      </c>
      <c r="N1729">
        <v>36174.963303662102</v>
      </c>
      <c r="O1729">
        <v>48579.3654804865</v>
      </c>
      <c r="P1729">
        <v>25079.140677442701</v>
      </c>
    </row>
    <row r="1730" spans="1:16" x14ac:dyDescent="0.2">
      <c r="A1730">
        <v>6</v>
      </c>
      <c r="B1730" t="s">
        <v>16</v>
      </c>
      <c r="C1730">
        <v>11</v>
      </c>
      <c r="D1730" t="s">
        <v>17</v>
      </c>
      <c r="E1730">
        <v>2</v>
      </c>
      <c r="F1730" t="s">
        <v>18</v>
      </c>
      <c r="G1730">
        <v>18</v>
      </c>
      <c r="H1730" t="s">
        <v>34</v>
      </c>
      <c r="I1730">
        <v>589</v>
      </c>
      <c r="J1730" t="s">
        <v>39</v>
      </c>
      <c r="K1730">
        <v>1</v>
      </c>
      <c r="L1730" t="s">
        <v>21</v>
      </c>
      <c r="M1730">
        <v>1990</v>
      </c>
      <c r="N1730">
        <v>8924.2166928379993</v>
      </c>
      <c r="O1730">
        <v>12021.267336947099</v>
      </c>
      <c r="P1730">
        <v>5899.2827880900604</v>
      </c>
    </row>
    <row r="1731" spans="1:16" x14ac:dyDescent="0.2">
      <c r="A1731">
        <v>6</v>
      </c>
      <c r="B1731" t="s">
        <v>16</v>
      </c>
      <c r="C1731">
        <v>11</v>
      </c>
      <c r="D1731" t="s">
        <v>17</v>
      </c>
      <c r="E1731">
        <v>2</v>
      </c>
      <c r="F1731" t="s">
        <v>18</v>
      </c>
      <c r="G1731">
        <v>18</v>
      </c>
      <c r="H1731" t="s">
        <v>34</v>
      </c>
      <c r="I1731">
        <v>589</v>
      </c>
      <c r="J1731" t="s">
        <v>39</v>
      </c>
      <c r="K1731">
        <v>1</v>
      </c>
      <c r="L1731" t="s">
        <v>21</v>
      </c>
      <c r="M1731">
        <v>1991</v>
      </c>
      <c r="N1731">
        <v>9473.4052811334805</v>
      </c>
      <c r="O1731">
        <v>12716.5307014222</v>
      </c>
      <c r="P1731">
        <v>6267.5346321738198</v>
      </c>
    </row>
    <row r="1732" spans="1:16" x14ac:dyDescent="0.2">
      <c r="A1732">
        <v>6</v>
      </c>
      <c r="B1732" t="s">
        <v>16</v>
      </c>
      <c r="C1732">
        <v>11</v>
      </c>
      <c r="D1732" t="s">
        <v>17</v>
      </c>
      <c r="E1732">
        <v>2</v>
      </c>
      <c r="F1732" t="s">
        <v>18</v>
      </c>
      <c r="G1732">
        <v>18</v>
      </c>
      <c r="H1732" t="s">
        <v>34</v>
      </c>
      <c r="I1732">
        <v>589</v>
      </c>
      <c r="J1732" t="s">
        <v>39</v>
      </c>
      <c r="K1732">
        <v>1</v>
      </c>
      <c r="L1732" t="s">
        <v>21</v>
      </c>
      <c r="M1732">
        <v>1992</v>
      </c>
      <c r="N1732">
        <v>10116.402370513901</v>
      </c>
      <c r="O1732">
        <v>13512.486507428601</v>
      </c>
      <c r="P1732">
        <v>6665.2500775814096</v>
      </c>
    </row>
    <row r="1733" spans="1:16" x14ac:dyDescent="0.2">
      <c r="A1733">
        <v>6</v>
      </c>
      <c r="B1733" t="s">
        <v>16</v>
      </c>
      <c r="C1733">
        <v>11</v>
      </c>
      <c r="D1733" t="s">
        <v>17</v>
      </c>
      <c r="E1733">
        <v>2</v>
      </c>
      <c r="F1733" t="s">
        <v>18</v>
      </c>
      <c r="G1733">
        <v>18</v>
      </c>
      <c r="H1733" t="s">
        <v>34</v>
      </c>
      <c r="I1733">
        <v>589</v>
      </c>
      <c r="J1733" t="s">
        <v>39</v>
      </c>
      <c r="K1733">
        <v>1</v>
      </c>
      <c r="L1733" t="s">
        <v>21</v>
      </c>
      <c r="M1733">
        <v>1993</v>
      </c>
      <c r="N1733">
        <v>10795.5845070783</v>
      </c>
      <c r="O1733">
        <v>14406.072620466301</v>
      </c>
      <c r="P1733">
        <v>7048.94473251828</v>
      </c>
    </row>
    <row r="1734" spans="1:16" x14ac:dyDescent="0.2">
      <c r="A1734">
        <v>6</v>
      </c>
      <c r="B1734" t="s">
        <v>16</v>
      </c>
      <c r="C1734">
        <v>11</v>
      </c>
      <c r="D1734" t="s">
        <v>17</v>
      </c>
      <c r="E1734">
        <v>2</v>
      </c>
      <c r="F1734" t="s">
        <v>18</v>
      </c>
      <c r="G1734">
        <v>18</v>
      </c>
      <c r="H1734" t="s">
        <v>34</v>
      </c>
      <c r="I1734">
        <v>589</v>
      </c>
      <c r="J1734" t="s">
        <v>39</v>
      </c>
      <c r="K1734">
        <v>1</v>
      </c>
      <c r="L1734" t="s">
        <v>21</v>
      </c>
      <c r="M1734">
        <v>1994</v>
      </c>
      <c r="N1734">
        <v>11480.711874708601</v>
      </c>
      <c r="O1734">
        <v>15239.802177916999</v>
      </c>
      <c r="P1734">
        <v>7489.5910187613899</v>
      </c>
    </row>
    <row r="1735" spans="1:16" x14ac:dyDescent="0.2">
      <c r="A1735">
        <v>6</v>
      </c>
      <c r="B1735" t="s">
        <v>16</v>
      </c>
      <c r="C1735">
        <v>11</v>
      </c>
      <c r="D1735" t="s">
        <v>17</v>
      </c>
      <c r="E1735">
        <v>2</v>
      </c>
      <c r="F1735" t="s">
        <v>18</v>
      </c>
      <c r="G1735">
        <v>18</v>
      </c>
      <c r="H1735" t="s">
        <v>34</v>
      </c>
      <c r="I1735">
        <v>589</v>
      </c>
      <c r="J1735" t="s">
        <v>39</v>
      </c>
      <c r="K1735">
        <v>1</v>
      </c>
      <c r="L1735" t="s">
        <v>21</v>
      </c>
      <c r="M1735">
        <v>1995</v>
      </c>
      <c r="N1735">
        <v>12129.2575376286</v>
      </c>
      <c r="O1735">
        <v>16147.730836704401</v>
      </c>
      <c r="P1735">
        <v>7853.2866511154198</v>
      </c>
    </row>
    <row r="1736" spans="1:16" x14ac:dyDescent="0.2">
      <c r="A1736">
        <v>6</v>
      </c>
      <c r="B1736" t="s">
        <v>16</v>
      </c>
      <c r="C1736">
        <v>11</v>
      </c>
      <c r="D1736" t="s">
        <v>17</v>
      </c>
      <c r="E1736">
        <v>2</v>
      </c>
      <c r="F1736" t="s">
        <v>18</v>
      </c>
      <c r="G1736">
        <v>18</v>
      </c>
      <c r="H1736" t="s">
        <v>34</v>
      </c>
      <c r="I1736">
        <v>589</v>
      </c>
      <c r="J1736" t="s">
        <v>39</v>
      </c>
      <c r="K1736">
        <v>1</v>
      </c>
      <c r="L1736" t="s">
        <v>21</v>
      </c>
      <c r="M1736">
        <v>1996</v>
      </c>
      <c r="N1736">
        <v>12623.6825882793</v>
      </c>
      <c r="O1736">
        <v>16812.506402377199</v>
      </c>
      <c r="P1736">
        <v>8235.0130748032698</v>
      </c>
    </row>
    <row r="1737" spans="1:16" x14ac:dyDescent="0.2">
      <c r="A1737">
        <v>6</v>
      </c>
      <c r="B1737" t="s">
        <v>16</v>
      </c>
      <c r="C1737">
        <v>11</v>
      </c>
      <c r="D1737" t="s">
        <v>17</v>
      </c>
      <c r="E1737">
        <v>2</v>
      </c>
      <c r="F1737" t="s">
        <v>18</v>
      </c>
      <c r="G1737">
        <v>18</v>
      </c>
      <c r="H1737" t="s">
        <v>34</v>
      </c>
      <c r="I1737">
        <v>589</v>
      </c>
      <c r="J1737" t="s">
        <v>39</v>
      </c>
      <c r="K1737">
        <v>1</v>
      </c>
      <c r="L1737" t="s">
        <v>21</v>
      </c>
      <c r="M1737">
        <v>1997</v>
      </c>
      <c r="N1737">
        <v>13099.2994310503</v>
      </c>
      <c r="O1737">
        <v>17591.3400745908</v>
      </c>
      <c r="P1737">
        <v>8506.1146224821896</v>
      </c>
    </row>
    <row r="1738" spans="1:16" x14ac:dyDescent="0.2">
      <c r="A1738">
        <v>6</v>
      </c>
      <c r="B1738" t="s">
        <v>16</v>
      </c>
      <c r="C1738">
        <v>11</v>
      </c>
      <c r="D1738" t="s">
        <v>17</v>
      </c>
      <c r="E1738">
        <v>2</v>
      </c>
      <c r="F1738" t="s">
        <v>18</v>
      </c>
      <c r="G1738">
        <v>18</v>
      </c>
      <c r="H1738" t="s">
        <v>34</v>
      </c>
      <c r="I1738">
        <v>589</v>
      </c>
      <c r="J1738" t="s">
        <v>39</v>
      </c>
      <c r="K1738">
        <v>1</v>
      </c>
      <c r="L1738" t="s">
        <v>21</v>
      </c>
      <c r="M1738">
        <v>1998</v>
      </c>
      <c r="N1738">
        <v>13441.601479048901</v>
      </c>
      <c r="O1738">
        <v>18192.2779679659</v>
      </c>
      <c r="P1738">
        <v>8730.2332741783503</v>
      </c>
    </row>
    <row r="1739" spans="1:16" x14ac:dyDescent="0.2">
      <c r="A1739">
        <v>6</v>
      </c>
      <c r="B1739" t="s">
        <v>16</v>
      </c>
      <c r="C1739">
        <v>11</v>
      </c>
      <c r="D1739" t="s">
        <v>17</v>
      </c>
      <c r="E1739">
        <v>2</v>
      </c>
      <c r="F1739" t="s">
        <v>18</v>
      </c>
      <c r="G1739">
        <v>18</v>
      </c>
      <c r="H1739" t="s">
        <v>34</v>
      </c>
      <c r="I1739">
        <v>589</v>
      </c>
      <c r="J1739" t="s">
        <v>39</v>
      </c>
      <c r="K1739">
        <v>1</v>
      </c>
      <c r="L1739" t="s">
        <v>21</v>
      </c>
      <c r="M1739">
        <v>1999</v>
      </c>
      <c r="N1739">
        <v>13642.4614131578</v>
      </c>
      <c r="O1739">
        <v>18602.9750866301</v>
      </c>
      <c r="P1739">
        <v>8905.3483640753002</v>
      </c>
    </row>
    <row r="1740" spans="1:16" x14ac:dyDescent="0.2">
      <c r="A1740">
        <v>6</v>
      </c>
      <c r="B1740" t="s">
        <v>16</v>
      </c>
      <c r="C1740">
        <v>11</v>
      </c>
      <c r="D1740" t="s">
        <v>17</v>
      </c>
      <c r="E1740">
        <v>2</v>
      </c>
      <c r="F1740" t="s">
        <v>18</v>
      </c>
      <c r="G1740">
        <v>18</v>
      </c>
      <c r="H1740" t="s">
        <v>34</v>
      </c>
      <c r="I1740">
        <v>589</v>
      </c>
      <c r="J1740" t="s">
        <v>39</v>
      </c>
      <c r="K1740">
        <v>1</v>
      </c>
      <c r="L1740" t="s">
        <v>21</v>
      </c>
      <c r="M1740">
        <v>2000</v>
      </c>
      <c r="N1740">
        <v>13707.7248389592</v>
      </c>
      <c r="O1740">
        <v>18905.598893118098</v>
      </c>
      <c r="P1740">
        <v>8979.0946644956402</v>
      </c>
    </row>
    <row r="1741" spans="1:16" x14ac:dyDescent="0.2">
      <c r="A1741">
        <v>6</v>
      </c>
      <c r="B1741" t="s">
        <v>16</v>
      </c>
      <c r="C1741">
        <v>11</v>
      </c>
      <c r="D1741" t="s">
        <v>17</v>
      </c>
      <c r="E1741">
        <v>2</v>
      </c>
      <c r="F1741" t="s">
        <v>18</v>
      </c>
      <c r="G1741">
        <v>18</v>
      </c>
      <c r="H1741" t="s">
        <v>34</v>
      </c>
      <c r="I1741">
        <v>589</v>
      </c>
      <c r="J1741" t="s">
        <v>39</v>
      </c>
      <c r="K1741">
        <v>1</v>
      </c>
      <c r="L1741" t="s">
        <v>21</v>
      </c>
      <c r="M1741">
        <v>2001</v>
      </c>
      <c r="N1741">
        <v>14102.989911066299</v>
      </c>
      <c r="O1741">
        <v>19175.116011054899</v>
      </c>
      <c r="P1741">
        <v>9364.8856406515206</v>
      </c>
    </row>
    <row r="1742" spans="1:16" x14ac:dyDescent="0.2">
      <c r="A1742">
        <v>6</v>
      </c>
      <c r="B1742" t="s">
        <v>16</v>
      </c>
      <c r="C1742">
        <v>11</v>
      </c>
      <c r="D1742" t="s">
        <v>17</v>
      </c>
      <c r="E1742">
        <v>2</v>
      </c>
      <c r="F1742" t="s">
        <v>18</v>
      </c>
      <c r="G1742">
        <v>18</v>
      </c>
      <c r="H1742" t="s">
        <v>34</v>
      </c>
      <c r="I1742">
        <v>589</v>
      </c>
      <c r="J1742" t="s">
        <v>39</v>
      </c>
      <c r="K1742">
        <v>1</v>
      </c>
      <c r="L1742" t="s">
        <v>21</v>
      </c>
      <c r="M1742">
        <v>2002</v>
      </c>
      <c r="N1742">
        <v>14268.540130043601</v>
      </c>
      <c r="O1742">
        <v>19170.571369404701</v>
      </c>
      <c r="P1742">
        <v>9654.8020361440995</v>
      </c>
    </row>
    <row r="1743" spans="1:16" x14ac:dyDescent="0.2">
      <c r="A1743">
        <v>6</v>
      </c>
      <c r="B1743" t="s">
        <v>16</v>
      </c>
      <c r="C1743">
        <v>11</v>
      </c>
      <c r="D1743" t="s">
        <v>17</v>
      </c>
      <c r="E1743">
        <v>2</v>
      </c>
      <c r="F1743" t="s">
        <v>18</v>
      </c>
      <c r="G1743">
        <v>18</v>
      </c>
      <c r="H1743" t="s">
        <v>34</v>
      </c>
      <c r="I1743">
        <v>589</v>
      </c>
      <c r="J1743" t="s">
        <v>39</v>
      </c>
      <c r="K1743">
        <v>1</v>
      </c>
      <c r="L1743" t="s">
        <v>21</v>
      </c>
      <c r="M1743">
        <v>2003</v>
      </c>
      <c r="N1743">
        <v>14445.331957669099</v>
      </c>
      <c r="O1743">
        <v>19115.318016540001</v>
      </c>
      <c r="P1743">
        <v>9859.5632764421898</v>
      </c>
    </row>
    <row r="1744" spans="1:16" x14ac:dyDescent="0.2">
      <c r="A1744">
        <v>6</v>
      </c>
      <c r="B1744" t="s">
        <v>16</v>
      </c>
      <c r="C1744">
        <v>11</v>
      </c>
      <c r="D1744" t="s">
        <v>17</v>
      </c>
      <c r="E1744">
        <v>2</v>
      </c>
      <c r="F1744" t="s">
        <v>18</v>
      </c>
      <c r="G1744">
        <v>18</v>
      </c>
      <c r="H1744" t="s">
        <v>34</v>
      </c>
      <c r="I1744">
        <v>589</v>
      </c>
      <c r="J1744" t="s">
        <v>39</v>
      </c>
      <c r="K1744">
        <v>1</v>
      </c>
      <c r="L1744" t="s">
        <v>21</v>
      </c>
      <c r="M1744">
        <v>2004</v>
      </c>
      <c r="N1744">
        <v>14651.809419528799</v>
      </c>
      <c r="O1744">
        <v>19315.309366466401</v>
      </c>
      <c r="P1744">
        <v>9983.2476262910805</v>
      </c>
    </row>
    <row r="1745" spans="1:16" x14ac:dyDescent="0.2">
      <c r="A1745">
        <v>6</v>
      </c>
      <c r="B1745" t="s">
        <v>16</v>
      </c>
      <c r="C1745">
        <v>11</v>
      </c>
      <c r="D1745" t="s">
        <v>17</v>
      </c>
      <c r="E1745">
        <v>2</v>
      </c>
      <c r="F1745" t="s">
        <v>18</v>
      </c>
      <c r="G1745">
        <v>18</v>
      </c>
      <c r="H1745" t="s">
        <v>34</v>
      </c>
      <c r="I1745">
        <v>589</v>
      </c>
      <c r="J1745" t="s">
        <v>39</v>
      </c>
      <c r="K1745">
        <v>1</v>
      </c>
      <c r="L1745" t="s">
        <v>21</v>
      </c>
      <c r="M1745">
        <v>2005</v>
      </c>
      <c r="N1745">
        <v>14922.1851678639</v>
      </c>
      <c r="O1745">
        <v>19825.266450467599</v>
      </c>
      <c r="P1745">
        <v>10122.6153991592</v>
      </c>
    </row>
    <row r="1746" spans="1:16" x14ac:dyDescent="0.2">
      <c r="A1746">
        <v>6</v>
      </c>
      <c r="B1746" t="s">
        <v>16</v>
      </c>
      <c r="C1746">
        <v>11</v>
      </c>
      <c r="D1746" t="s">
        <v>17</v>
      </c>
      <c r="E1746">
        <v>2</v>
      </c>
      <c r="F1746" t="s">
        <v>18</v>
      </c>
      <c r="G1746">
        <v>18</v>
      </c>
      <c r="H1746" t="s">
        <v>34</v>
      </c>
      <c r="I1746">
        <v>589</v>
      </c>
      <c r="J1746" t="s">
        <v>39</v>
      </c>
      <c r="K1746">
        <v>1</v>
      </c>
      <c r="L1746" t="s">
        <v>21</v>
      </c>
      <c r="M1746">
        <v>2006</v>
      </c>
      <c r="N1746">
        <v>15285.1077198652</v>
      </c>
      <c r="O1746">
        <v>20097.957740948001</v>
      </c>
      <c r="P1746">
        <v>10418.630525966901</v>
      </c>
    </row>
    <row r="1747" spans="1:16" x14ac:dyDescent="0.2">
      <c r="A1747">
        <v>6</v>
      </c>
      <c r="B1747" t="s">
        <v>16</v>
      </c>
      <c r="C1747">
        <v>11</v>
      </c>
      <c r="D1747" t="s">
        <v>17</v>
      </c>
      <c r="E1747">
        <v>2</v>
      </c>
      <c r="F1747" t="s">
        <v>18</v>
      </c>
      <c r="G1747">
        <v>18</v>
      </c>
      <c r="H1747" t="s">
        <v>34</v>
      </c>
      <c r="I1747">
        <v>589</v>
      </c>
      <c r="J1747" t="s">
        <v>39</v>
      </c>
      <c r="K1747">
        <v>1</v>
      </c>
      <c r="L1747" t="s">
        <v>21</v>
      </c>
      <c r="M1747">
        <v>2007</v>
      </c>
      <c r="N1747">
        <v>15810.257505155199</v>
      </c>
      <c r="O1747">
        <v>20846.067858548198</v>
      </c>
      <c r="P1747">
        <v>10855.8355333007</v>
      </c>
    </row>
    <row r="1748" spans="1:16" x14ac:dyDescent="0.2">
      <c r="A1748">
        <v>6</v>
      </c>
      <c r="B1748" t="s">
        <v>16</v>
      </c>
      <c r="C1748">
        <v>11</v>
      </c>
      <c r="D1748" t="s">
        <v>17</v>
      </c>
      <c r="E1748">
        <v>2</v>
      </c>
      <c r="F1748" t="s">
        <v>18</v>
      </c>
      <c r="G1748">
        <v>18</v>
      </c>
      <c r="H1748" t="s">
        <v>34</v>
      </c>
      <c r="I1748">
        <v>589</v>
      </c>
      <c r="J1748" t="s">
        <v>39</v>
      </c>
      <c r="K1748">
        <v>1</v>
      </c>
      <c r="L1748" t="s">
        <v>21</v>
      </c>
      <c r="M1748">
        <v>2008</v>
      </c>
      <c r="N1748">
        <v>16442.986464241199</v>
      </c>
      <c r="O1748">
        <v>21834.209863964501</v>
      </c>
      <c r="P1748">
        <v>11498.5805940132</v>
      </c>
    </row>
    <row r="1749" spans="1:16" x14ac:dyDescent="0.2">
      <c r="A1749">
        <v>6</v>
      </c>
      <c r="B1749" t="s">
        <v>16</v>
      </c>
      <c r="C1749">
        <v>11</v>
      </c>
      <c r="D1749" t="s">
        <v>17</v>
      </c>
      <c r="E1749">
        <v>2</v>
      </c>
      <c r="F1749" t="s">
        <v>18</v>
      </c>
      <c r="G1749">
        <v>18</v>
      </c>
      <c r="H1749" t="s">
        <v>34</v>
      </c>
      <c r="I1749">
        <v>589</v>
      </c>
      <c r="J1749" t="s">
        <v>39</v>
      </c>
      <c r="K1749">
        <v>1</v>
      </c>
      <c r="L1749" t="s">
        <v>21</v>
      </c>
      <c r="M1749">
        <v>2009</v>
      </c>
      <c r="N1749">
        <v>17131.924952583198</v>
      </c>
      <c r="O1749">
        <v>22915.021307663501</v>
      </c>
      <c r="P1749">
        <v>12052.140581412799</v>
      </c>
    </row>
    <row r="1750" spans="1:16" x14ac:dyDescent="0.2">
      <c r="A1750">
        <v>6</v>
      </c>
      <c r="B1750" t="s">
        <v>16</v>
      </c>
      <c r="C1750">
        <v>11</v>
      </c>
      <c r="D1750" t="s">
        <v>17</v>
      </c>
      <c r="E1750">
        <v>2</v>
      </c>
      <c r="F1750" t="s">
        <v>18</v>
      </c>
      <c r="G1750">
        <v>18</v>
      </c>
      <c r="H1750" t="s">
        <v>34</v>
      </c>
      <c r="I1750">
        <v>589</v>
      </c>
      <c r="J1750" t="s">
        <v>39</v>
      </c>
      <c r="K1750">
        <v>1</v>
      </c>
      <c r="L1750" t="s">
        <v>21</v>
      </c>
      <c r="M1750">
        <v>2010</v>
      </c>
      <c r="N1750">
        <v>17826.092448703199</v>
      </c>
      <c r="O1750">
        <v>23813.445002688</v>
      </c>
      <c r="P1750">
        <v>12556.3602593464</v>
      </c>
    </row>
    <row r="1751" spans="1:16" x14ac:dyDescent="0.2">
      <c r="A1751">
        <v>6</v>
      </c>
      <c r="B1751" t="s">
        <v>16</v>
      </c>
      <c r="C1751">
        <v>11</v>
      </c>
      <c r="D1751" t="s">
        <v>17</v>
      </c>
      <c r="E1751">
        <v>2</v>
      </c>
      <c r="F1751" t="s">
        <v>18</v>
      </c>
      <c r="G1751">
        <v>18</v>
      </c>
      <c r="H1751" t="s">
        <v>34</v>
      </c>
      <c r="I1751">
        <v>589</v>
      </c>
      <c r="J1751" t="s">
        <v>39</v>
      </c>
      <c r="K1751">
        <v>1</v>
      </c>
      <c r="L1751" t="s">
        <v>21</v>
      </c>
      <c r="M1751">
        <v>2011</v>
      </c>
      <c r="N1751">
        <v>18427.686281762501</v>
      </c>
      <c r="O1751">
        <v>24585.275188101499</v>
      </c>
      <c r="P1751">
        <v>12876.963372754501</v>
      </c>
    </row>
    <row r="1752" spans="1:16" x14ac:dyDescent="0.2">
      <c r="A1752">
        <v>6</v>
      </c>
      <c r="B1752" t="s">
        <v>16</v>
      </c>
      <c r="C1752">
        <v>11</v>
      </c>
      <c r="D1752" t="s">
        <v>17</v>
      </c>
      <c r="E1752">
        <v>2</v>
      </c>
      <c r="F1752" t="s">
        <v>18</v>
      </c>
      <c r="G1752">
        <v>18</v>
      </c>
      <c r="H1752" t="s">
        <v>34</v>
      </c>
      <c r="I1752">
        <v>589</v>
      </c>
      <c r="J1752" t="s">
        <v>39</v>
      </c>
      <c r="K1752">
        <v>1</v>
      </c>
      <c r="L1752" t="s">
        <v>21</v>
      </c>
      <c r="M1752">
        <v>2012</v>
      </c>
      <c r="N1752">
        <v>18978.203775733899</v>
      </c>
      <c r="O1752">
        <v>25211.236567761702</v>
      </c>
      <c r="P1752">
        <v>13079.777512856501</v>
      </c>
    </row>
    <row r="1753" spans="1:16" x14ac:dyDescent="0.2">
      <c r="A1753">
        <v>6</v>
      </c>
      <c r="B1753" t="s">
        <v>16</v>
      </c>
      <c r="C1753">
        <v>11</v>
      </c>
      <c r="D1753" t="s">
        <v>17</v>
      </c>
      <c r="E1753">
        <v>2</v>
      </c>
      <c r="F1753" t="s">
        <v>18</v>
      </c>
      <c r="G1753">
        <v>18</v>
      </c>
      <c r="H1753" t="s">
        <v>34</v>
      </c>
      <c r="I1753">
        <v>589</v>
      </c>
      <c r="J1753" t="s">
        <v>39</v>
      </c>
      <c r="K1753">
        <v>1</v>
      </c>
      <c r="L1753" t="s">
        <v>21</v>
      </c>
      <c r="M1753">
        <v>2013</v>
      </c>
      <c r="N1753">
        <v>19652.321596467598</v>
      </c>
      <c r="O1753">
        <v>25963.228162995099</v>
      </c>
      <c r="P1753">
        <v>13415.907876113901</v>
      </c>
    </row>
    <row r="1754" spans="1:16" x14ac:dyDescent="0.2">
      <c r="A1754">
        <v>6</v>
      </c>
      <c r="B1754" t="s">
        <v>16</v>
      </c>
      <c r="C1754">
        <v>11</v>
      </c>
      <c r="D1754" t="s">
        <v>17</v>
      </c>
      <c r="E1754">
        <v>2</v>
      </c>
      <c r="F1754" t="s">
        <v>18</v>
      </c>
      <c r="G1754">
        <v>18</v>
      </c>
      <c r="H1754" t="s">
        <v>34</v>
      </c>
      <c r="I1754">
        <v>589</v>
      </c>
      <c r="J1754" t="s">
        <v>39</v>
      </c>
      <c r="K1754">
        <v>1</v>
      </c>
      <c r="L1754" t="s">
        <v>21</v>
      </c>
      <c r="M1754">
        <v>2014</v>
      </c>
      <c r="N1754">
        <v>20605.2883777397</v>
      </c>
      <c r="O1754">
        <v>27091.5020618534</v>
      </c>
      <c r="P1754">
        <v>14015.8264895221</v>
      </c>
    </row>
    <row r="1755" spans="1:16" x14ac:dyDescent="0.2">
      <c r="A1755">
        <v>6</v>
      </c>
      <c r="B1755" t="s">
        <v>16</v>
      </c>
      <c r="C1755">
        <v>11</v>
      </c>
      <c r="D1755" t="s">
        <v>17</v>
      </c>
      <c r="E1755">
        <v>2</v>
      </c>
      <c r="F1755" t="s">
        <v>18</v>
      </c>
      <c r="G1755">
        <v>18</v>
      </c>
      <c r="H1755" t="s">
        <v>34</v>
      </c>
      <c r="I1755">
        <v>589</v>
      </c>
      <c r="J1755" t="s">
        <v>39</v>
      </c>
      <c r="K1755">
        <v>1</v>
      </c>
      <c r="L1755" t="s">
        <v>21</v>
      </c>
      <c r="M1755">
        <v>2015</v>
      </c>
      <c r="N1755">
        <v>22080.4773860563</v>
      </c>
      <c r="O1755">
        <v>29130.7981878381</v>
      </c>
      <c r="P1755">
        <v>15019.4486258291</v>
      </c>
    </row>
    <row r="1756" spans="1:16" x14ac:dyDescent="0.2">
      <c r="A1756">
        <v>6</v>
      </c>
      <c r="B1756" t="s">
        <v>16</v>
      </c>
      <c r="C1756">
        <v>11</v>
      </c>
      <c r="D1756" t="s">
        <v>17</v>
      </c>
      <c r="E1756">
        <v>2</v>
      </c>
      <c r="F1756" t="s">
        <v>18</v>
      </c>
      <c r="G1756">
        <v>18</v>
      </c>
      <c r="H1756" t="s">
        <v>34</v>
      </c>
      <c r="I1756">
        <v>589</v>
      </c>
      <c r="J1756" t="s">
        <v>39</v>
      </c>
      <c r="K1756">
        <v>1</v>
      </c>
      <c r="L1756" t="s">
        <v>21</v>
      </c>
      <c r="M1756">
        <v>2016</v>
      </c>
      <c r="N1756">
        <v>23645.031665988099</v>
      </c>
      <c r="O1756">
        <v>31311.084845791102</v>
      </c>
      <c r="P1756">
        <v>15954.6304916518</v>
      </c>
    </row>
    <row r="1757" spans="1:16" x14ac:dyDescent="0.2">
      <c r="A1757">
        <v>6</v>
      </c>
      <c r="B1757" t="s">
        <v>16</v>
      </c>
      <c r="C1757">
        <v>11</v>
      </c>
      <c r="D1757" t="s">
        <v>17</v>
      </c>
      <c r="E1757">
        <v>2</v>
      </c>
      <c r="F1757" t="s">
        <v>18</v>
      </c>
      <c r="G1757">
        <v>18</v>
      </c>
      <c r="H1757" t="s">
        <v>34</v>
      </c>
      <c r="I1757">
        <v>589</v>
      </c>
      <c r="J1757" t="s">
        <v>39</v>
      </c>
      <c r="K1757">
        <v>1</v>
      </c>
      <c r="L1757" t="s">
        <v>21</v>
      </c>
      <c r="M1757">
        <v>2017</v>
      </c>
      <c r="N1757">
        <v>25870.184420649501</v>
      </c>
      <c r="O1757">
        <v>34647.485241702001</v>
      </c>
      <c r="P1757">
        <v>17418.365943983001</v>
      </c>
    </row>
    <row r="1758" spans="1:16" x14ac:dyDescent="0.2">
      <c r="A1758">
        <v>6</v>
      </c>
      <c r="B1758" t="s">
        <v>16</v>
      </c>
      <c r="C1758">
        <v>11</v>
      </c>
      <c r="D1758" t="s">
        <v>17</v>
      </c>
      <c r="E1758">
        <v>2</v>
      </c>
      <c r="F1758" t="s">
        <v>18</v>
      </c>
      <c r="G1758">
        <v>18</v>
      </c>
      <c r="H1758" t="s">
        <v>34</v>
      </c>
      <c r="I1758">
        <v>589</v>
      </c>
      <c r="J1758" t="s">
        <v>39</v>
      </c>
      <c r="K1758">
        <v>1</v>
      </c>
      <c r="L1758" t="s">
        <v>21</v>
      </c>
      <c r="M1758">
        <v>2018</v>
      </c>
      <c r="N1758">
        <v>28434.757478516301</v>
      </c>
      <c r="O1758">
        <v>38538.190057837302</v>
      </c>
      <c r="P1758">
        <v>19238.966452770401</v>
      </c>
    </row>
    <row r="1759" spans="1:16" x14ac:dyDescent="0.2">
      <c r="A1759">
        <v>6</v>
      </c>
      <c r="B1759" t="s">
        <v>16</v>
      </c>
      <c r="C1759">
        <v>11</v>
      </c>
      <c r="D1759" t="s">
        <v>17</v>
      </c>
      <c r="E1759">
        <v>2</v>
      </c>
      <c r="F1759" t="s">
        <v>18</v>
      </c>
      <c r="G1759">
        <v>18</v>
      </c>
      <c r="H1759" t="s">
        <v>34</v>
      </c>
      <c r="I1759">
        <v>589</v>
      </c>
      <c r="J1759" t="s">
        <v>39</v>
      </c>
      <c r="K1759">
        <v>1</v>
      </c>
      <c r="L1759" t="s">
        <v>21</v>
      </c>
      <c r="M1759">
        <v>2019</v>
      </c>
      <c r="N1759">
        <v>31014.896759604901</v>
      </c>
      <c r="O1759">
        <v>42733.347146686501</v>
      </c>
      <c r="P1759">
        <v>21169.656108289</v>
      </c>
    </row>
    <row r="1760" spans="1:16" x14ac:dyDescent="0.2">
      <c r="A1760">
        <v>6</v>
      </c>
      <c r="B1760" t="s">
        <v>16</v>
      </c>
      <c r="C1760">
        <v>11</v>
      </c>
      <c r="D1760" t="s">
        <v>17</v>
      </c>
      <c r="E1760">
        <v>2</v>
      </c>
      <c r="F1760" t="s">
        <v>18</v>
      </c>
      <c r="G1760">
        <v>18</v>
      </c>
      <c r="H1760" t="s">
        <v>34</v>
      </c>
      <c r="I1760">
        <v>589</v>
      </c>
      <c r="J1760" t="s">
        <v>39</v>
      </c>
      <c r="K1760">
        <v>1</v>
      </c>
      <c r="L1760" t="s">
        <v>21</v>
      </c>
      <c r="M1760">
        <v>2020</v>
      </c>
      <c r="N1760">
        <v>33392.666895340997</v>
      </c>
      <c r="O1760">
        <v>44477.5286550811</v>
      </c>
      <c r="P1760">
        <v>23311.9241618454</v>
      </c>
    </row>
    <row r="1761" spans="1:16" x14ac:dyDescent="0.2">
      <c r="A1761">
        <v>6</v>
      </c>
      <c r="B1761" t="s">
        <v>16</v>
      </c>
      <c r="C1761">
        <v>11</v>
      </c>
      <c r="D1761" t="s">
        <v>17</v>
      </c>
      <c r="E1761">
        <v>2</v>
      </c>
      <c r="F1761" t="s">
        <v>18</v>
      </c>
      <c r="G1761">
        <v>18</v>
      </c>
      <c r="H1761" t="s">
        <v>34</v>
      </c>
      <c r="I1761">
        <v>589</v>
      </c>
      <c r="J1761" t="s">
        <v>39</v>
      </c>
      <c r="K1761">
        <v>1</v>
      </c>
      <c r="L1761" t="s">
        <v>21</v>
      </c>
      <c r="M1761">
        <v>2021</v>
      </c>
      <c r="N1761">
        <v>35221.8673561088</v>
      </c>
      <c r="O1761">
        <v>46444.280162413801</v>
      </c>
      <c r="P1761">
        <v>24669.144172893899</v>
      </c>
    </row>
    <row r="1762" spans="1:16" x14ac:dyDescent="0.2">
      <c r="A1762">
        <v>6</v>
      </c>
      <c r="B1762" t="s">
        <v>16</v>
      </c>
      <c r="C1762">
        <v>11</v>
      </c>
      <c r="D1762" t="s">
        <v>17</v>
      </c>
      <c r="E1762">
        <v>2</v>
      </c>
      <c r="F1762" t="s">
        <v>18</v>
      </c>
      <c r="G1762">
        <v>19</v>
      </c>
      <c r="H1762" t="s">
        <v>35</v>
      </c>
      <c r="I1762">
        <v>589</v>
      </c>
      <c r="J1762" t="s">
        <v>39</v>
      </c>
      <c r="K1762">
        <v>1</v>
      </c>
      <c r="L1762" t="s">
        <v>21</v>
      </c>
      <c r="M1762">
        <v>1990</v>
      </c>
      <c r="N1762">
        <v>6722.0374247245099</v>
      </c>
      <c r="O1762">
        <v>8912.1137262560605</v>
      </c>
      <c r="P1762">
        <v>4779.7455329671502</v>
      </c>
    </row>
    <row r="1763" spans="1:16" x14ac:dyDescent="0.2">
      <c r="A1763">
        <v>6</v>
      </c>
      <c r="B1763" t="s">
        <v>16</v>
      </c>
      <c r="C1763">
        <v>11</v>
      </c>
      <c r="D1763" t="s">
        <v>17</v>
      </c>
      <c r="E1763">
        <v>2</v>
      </c>
      <c r="F1763" t="s">
        <v>18</v>
      </c>
      <c r="G1763">
        <v>19</v>
      </c>
      <c r="H1763" t="s">
        <v>35</v>
      </c>
      <c r="I1763">
        <v>589</v>
      </c>
      <c r="J1763" t="s">
        <v>39</v>
      </c>
      <c r="K1763">
        <v>1</v>
      </c>
      <c r="L1763" t="s">
        <v>21</v>
      </c>
      <c r="M1763">
        <v>1991</v>
      </c>
      <c r="N1763">
        <v>7240.3499904254404</v>
      </c>
      <c r="O1763">
        <v>9526.0664578925298</v>
      </c>
      <c r="P1763">
        <v>5174.3317338261504</v>
      </c>
    </row>
    <row r="1764" spans="1:16" x14ac:dyDescent="0.2">
      <c r="A1764">
        <v>6</v>
      </c>
      <c r="B1764" t="s">
        <v>16</v>
      </c>
      <c r="C1764">
        <v>11</v>
      </c>
      <c r="D1764" t="s">
        <v>17</v>
      </c>
      <c r="E1764">
        <v>2</v>
      </c>
      <c r="F1764" t="s">
        <v>18</v>
      </c>
      <c r="G1764">
        <v>19</v>
      </c>
      <c r="H1764" t="s">
        <v>35</v>
      </c>
      <c r="I1764">
        <v>589</v>
      </c>
      <c r="J1764" t="s">
        <v>39</v>
      </c>
      <c r="K1764">
        <v>1</v>
      </c>
      <c r="L1764" t="s">
        <v>21</v>
      </c>
      <c r="M1764">
        <v>1992</v>
      </c>
      <c r="N1764">
        <v>7795.1398183165302</v>
      </c>
      <c r="O1764">
        <v>10198.2452073487</v>
      </c>
      <c r="P1764">
        <v>5594.0380378452101</v>
      </c>
    </row>
    <row r="1765" spans="1:16" x14ac:dyDescent="0.2">
      <c r="A1765">
        <v>6</v>
      </c>
      <c r="B1765" t="s">
        <v>16</v>
      </c>
      <c r="C1765">
        <v>11</v>
      </c>
      <c r="D1765" t="s">
        <v>17</v>
      </c>
      <c r="E1765">
        <v>2</v>
      </c>
      <c r="F1765" t="s">
        <v>18</v>
      </c>
      <c r="G1765">
        <v>19</v>
      </c>
      <c r="H1765" t="s">
        <v>35</v>
      </c>
      <c r="I1765">
        <v>589</v>
      </c>
      <c r="J1765" t="s">
        <v>39</v>
      </c>
      <c r="K1765">
        <v>1</v>
      </c>
      <c r="L1765" t="s">
        <v>21</v>
      </c>
      <c r="M1765">
        <v>1993</v>
      </c>
      <c r="N1765">
        <v>8341.5845841334194</v>
      </c>
      <c r="O1765">
        <v>10956.869440977</v>
      </c>
      <c r="P1765">
        <v>6041.3085706192696</v>
      </c>
    </row>
    <row r="1766" spans="1:16" x14ac:dyDescent="0.2">
      <c r="A1766">
        <v>6</v>
      </c>
      <c r="B1766" t="s">
        <v>16</v>
      </c>
      <c r="C1766">
        <v>11</v>
      </c>
      <c r="D1766" t="s">
        <v>17</v>
      </c>
      <c r="E1766">
        <v>2</v>
      </c>
      <c r="F1766" t="s">
        <v>18</v>
      </c>
      <c r="G1766">
        <v>19</v>
      </c>
      <c r="H1766" t="s">
        <v>35</v>
      </c>
      <c r="I1766">
        <v>589</v>
      </c>
      <c r="J1766" t="s">
        <v>39</v>
      </c>
      <c r="K1766">
        <v>1</v>
      </c>
      <c r="L1766" t="s">
        <v>21</v>
      </c>
      <c r="M1766">
        <v>1994</v>
      </c>
      <c r="N1766">
        <v>8857.7492232724107</v>
      </c>
      <c r="O1766">
        <v>11692.4645478441</v>
      </c>
      <c r="P1766">
        <v>6473.8539621119098</v>
      </c>
    </row>
    <row r="1767" spans="1:16" x14ac:dyDescent="0.2">
      <c r="A1767">
        <v>6</v>
      </c>
      <c r="B1767" t="s">
        <v>16</v>
      </c>
      <c r="C1767">
        <v>11</v>
      </c>
      <c r="D1767" t="s">
        <v>17</v>
      </c>
      <c r="E1767">
        <v>2</v>
      </c>
      <c r="F1767" t="s">
        <v>18</v>
      </c>
      <c r="G1767">
        <v>19</v>
      </c>
      <c r="H1767" t="s">
        <v>35</v>
      </c>
      <c r="I1767">
        <v>589</v>
      </c>
      <c r="J1767" t="s">
        <v>39</v>
      </c>
      <c r="K1767">
        <v>1</v>
      </c>
      <c r="L1767" t="s">
        <v>21</v>
      </c>
      <c r="M1767">
        <v>1995</v>
      </c>
      <c r="N1767">
        <v>9325.6582462037404</v>
      </c>
      <c r="O1767">
        <v>12396.623216799801</v>
      </c>
      <c r="P1767">
        <v>6825.7640980769202</v>
      </c>
    </row>
    <row r="1768" spans="1:16" x14ac:dyDescent="0.2">
      <c r="A1768">
        <v>6</v>
      </c>
      <c r="B1768" t="s">
        <v>16</v>
      </c>
      <c r="C1768">
        <v>11</v>
      </c>
      <c r="D1768" t="s">
        <v>17</v>
      </c>
      <c r="E1768">
        <v>2</v>
      </c>
      <c r="F1768" t="s">
        <v>18</v>
      </c>
      <c r="G1768">
        <v>19</v>
      </c>
      <c r="H1768" t="s">
        <v>35</v>
      </c>
      <c r="I1768">
        <v>589</v>
      </c>
      <c r="J1768" t="s">
        <v>39</v>
      </c>
      <c r="K1768">
        <v>1</v>
      </c>
      <c r="L1768" t="s">
        <v>21</v>
      </c>
      <c r="M1768">
        <v>1996</v>
      </c>
      <c r="N1768">
        <v>9668.6070819497399</v>
      </c>
      <c r="O1768">
        <v>12811.6429677342</v>
      </c>
      <c r="P1768">
        <v>7102.2697318995197</v>
      </c>
    </row>
    <row r="1769" spans="1:16" x14ac:dyDescent="0.2">
      <c r="A1769">
        <v>6</v>
      </c>
      <c r="B1769" t="s">
        <v>16</v>
      </c>
      <c r="C1769">
        <v>11</v>
      </c>
      <c r="D1769" t="s">
        <v>17</v>
      </c>
      <c r="E1769">
        <v>2</v>
      </c>
      <c r="F1769" t="s">
        <v>18</v>
      </c>
      <c r="G1769">
        <v>19</v>
      </c>
      <c r="H1769" t="s">
        <v>35</v>
      </c>
      <c r="I1769">
        <v>589</v>
      </c>
      <c r="J1769" t="s">
        <v>39</v>
      </c>
      <c r="K1769">
        <v>1</v>
      </c>
      <c r="L1769" t="s">
        <v>21</v>
      </c>
      <c r="M1769">
        <v>1997</v>
      </c>
      <c r="N1769">
        <v>10110.2177222347</v>
      </c>
      <c r="O1769">
        <v>13361.1976751742</v>
      </c>
      <c r="P1769">
        <v>7400.6777835860703</v>
      </c>
    </row>
    <row r="1770" spans="1:16" x14ac:dyDescent="0.2">
      <c r="A1770">
        <v>6</v>
      </c>
      <c r="B1770" t="s">
        <v>16</v>
      </c>
      <c r="C1770">
        <v>11</v>
      </c>
      <c r="D1770" t="s">
        <v>17</v>
      </c>
      <c r="E1770">
        <v>2</v>
      </c>
      <c r="F1770" t="s">
        <v>18</v>
      </c>
      <c r="G1770">
        <v>19</v>
      </c>
      <c r="H1770" t="s">
        <v>35</v>
      </c>
      <c r="I1770">
        <v>589</v>
      </c>
      <c r="J1770" t="s">
        <v>39</v>
      </c>
      <c r="K1770">
        <v>1</v>
      </c>
      <c r="L1770" t="s">
        <v>21</v>
      </c>
      <c r="M1770">
        <v>1998</v>
      </c>
      <c r="N1770">
        <v>10594.4320548696</v>
      </c>
      <c r="O1770">
        <v>13833.6312172539</v>
      </c>
      <c r="P1770">
        <v>7747.0610455084498</v>
      </c>
    </row>
    <row r="1771" spans="1:16" x14ac:dyDescent="0.2">
      <c r="A1771">
        <v>6</v>
      </c>
      <c r="B1771" t="s">
        <v>16</v>
      </c>
      <c r="C1771">
        <v>11</v>
      </c>
      <c r="D1771" t="s">
        <v>17</v>
      </c>
      <c r="E1771">
        <v>2</v>
      </c>
      <c r="F1771" t="s">
        <v>18</v>
      </c>
      <c r="G1771">
        <v>19</v>
      </c>
      <c r="H1771" t="s">
        <v>35</v>
      </c>
      <c r="I1771">
        <v>589</v>
      </c>
      <c r="J1771" t="s">
        <v>39</v>
      </c>
      <c r="K1771">
        <v>1</v>
      </c>
      <c r="L1771" t="s">
        <v>21</v>
      </c>
      <c r="M1771">
        <v>1999</v>
      </c>
      <c r="N1771">
        <v>11107.425303677899</v>
      </c>
      <c r="O1771">
        <v>14591.698417326201</v>
      </c>
      <c r="P1771">
        <v>8117.5974375591404</v>
      </c>
    </row>
    <row r="1772" spans="1:16" x14ac:dyDescent="0.2">
      <c r="A1772">
        <v>6</v>
      </c>
      <c r="B1772" t="s">
        <v>16</v>
      </c>
      <c r="C1772">
        <v>11</v>
      </c>
      <c r="D1772" t="s">
        <v>17</v>
      </c>
      <c r="E1772">
        <v>2</v>
      </c>
      <c r="F1772" t="s">
        <v>18</v>
      </c>
      <c r="G1772">
        <v>19</v>
      </c>
      <c r="H1772" t="s">
        <v>35</v>
      </c>
      <c r="I1772">
        <v>589</v>
      </c>
      <c r="J1772" t="s">
        <v>39</v>
      </c>
      <c r="K1772">
        <v>1</v>
      </c>
      <c r="L1772" t="s">
        <v>21</v>
      </c>
      <c r="M1772">
        <v>2000</v>
      </c>
      <c r="N1772">
        <v>11629.776916553599</v>
      </c>
      <c r="O1772">
        <v>15483.432616054</v>
      </c>
      <c r="P1772">
        <v>8439.53846742116</v>
      </c>
    </row>
    <row r="1773" spans="1:16" x14ac:dyDescent="0.2">
      <c r="A1773">
        <v>6</v>
      </c>
      <c r="B1773" t="s">
        <v>16</v>
      </c>
      <c r="C1773">
        <v>11</v>
      </c>
      <c r="D1773" t="s">
        <v>17</v>
      </c>
      <c r="E1773">
        <v>2</v>
      </c>
      <c r="F1773" t="s">
        <v>18</v>
      </c>
      <c r="G1773">
        <v>19</v>
      </c>
      <c r="H1773" t="s">
        <v>35</v>
      </c>
      <c r="I1773">
        <v>589</v>
      </c>
      <c r="J1773" t="s">
        <v>39</v>
      </c>
      <c r="K1773">
        <v>1</v>
      </c>
      <c r="L1773" t="s">
        <v>21</v>
      </c>
      <c r="M1773">
        <v>2001</v>
      </c>
      <c r="N1773">
        <v>11999.9068392388</v>
      </c>
      <c r="O1773">
        <v>15954.880917140201</v>
      </c>
      <c r="P1773">
        <v>8750.8501315160102</v>
      </c>
    </row>
    <row r="1774" spans="1:16" x14ac:dyDescent="0.2">
      <c r="A1774">
        <v>6</v>
      </c>
      <c r="B1774" t="s">
        <v>16</v>
      </c>
      <c r="C1774">
        <v>11</v>
      </c>
      <c r="D1774" t="s">
        <v>17</v>
      </c>
      <c r="E1774">
        <v>2</v>
      </c>
      <c r="F1774" t="s">
        <v>18</v>
      </c>
      <c r="G1774">
        <v>19</v>
      </c>
      <c r="H1774" t="s">
        <v>35</v>
      </c>
      <c r="I1774">
        <v>589</v>
      </c>
      <c r="J1774" t="s">
        <v>39</v>
      </c>
      <c r="K1774">
        <v>1</v>
      </c>
      <c r="L1774" t="s">
        <v>21</v>
      </c>
      <c r="M1774">
        <v>2002</v>
      </c>
      <c r="N1774">
        <v>12337.8835670567</v>
      </c>
      <c r="O1774">
        <v>16559.9446536494</v>
      </c>
      <c r="P1774">
        <v>9064.2341164700392</v>
      </c>
    </row>
    <row r="1775" spans="1:16" x14ac:dyDescent="0.2">
      <c r="A1775">
        <v>6</v>
      </c>
      <c r="B1775" t="s">
        <v>16</v>
      </c>
      <c r="C1775">
        <v>11</v>
      </c>
      <c r="D1775" t="s">
        <v>17</v>
      </c>
      <c r="E1775">
        <v>2</v>
      </c>
      <c r="F1775" t="s">
        <v>18</v>
      </c>
      <c r="G1775">
        <v>19</v>
      </c>
      <c r="H1775" t="s">
        <v>35</v>
      </c>
      <c r="I1775">
        <v>589</v>
      </c>
      <c r="J1775" t="s">
        <v>39</v>
      </c>
      <c r="K1775">
        <v>1</v>
      </c>
      <c r="L1775" t="s">
        <v>21</v>
      </c>
      <c r="M1775">
        <v>2003</v>
      </c>
      <c r="N1775">
        <v>12545.5019458189</v>
      </c>
      <c r="O1775">
        <v>16711.534076653901</v>
      </c>
      <c r="P1775">
        <v>9206.0884557043992</v>
      </c>
    </row>
    <row r="1776" spans="1:16" x14ac:dyDescent="0.2">
      <c r="A1776">
        <v>6</v>
      </c>
      <c r="B1776" t="s">
        <v>16</v>
      </c>
      <c r="C1776">
        <v>11</v>
      </c>
      <c r="D1776" t="s">
        <v>17</v>
      </c>
      <c r="E1776">
        <v>2</v>
      </c>
      <c r="F1776" t="s">
        <v>18</v>
      </c>
      <c r="G1776">
        <v>19</v>
      </c>
      <c r="H1776" t="s">
        <v>35</v>
      </c>
      <c r="I1776">
        <v>589</v>
      </c>
      <c r="J1776" t="s">
        <v>39</v>
      </c>
      <c r="K1776">
        <v>1</v>
      </c>
      <c r="L1776" t="s">
        <v>21</v>
      </c>
      <c r="M1776">
        <v>2004</v>
      </c>
      <c r="N1776">
        <v>12636.374373779799</v>
      </c>
      <c r="O1776">
        <v>16666.6867593262</v>
      </c>
      <c r="P1776">
        <v>9361.3102833362209</v>
      </c>
    </row>
    <row r="1777" spans="1:16" x14ac:dyDescent="0.2">
      <c r="A1777">
        <v>6</v>
      </c>
      <c r="B1777" t="s">
        <v>16</v>
      </c>
      <c r="C1777">
        <v>11</v>
      </c>
      <c r="D1777" t="s">
        <v>17</v>
      </c>
      <c r="E1777">
        <v>2</v>
      </c>
      <c r="F1777" t="s">
        <v>18</v>
      </c>
      <c r="G1777">
        <v>19</v>
      </c>
      <c r="H1777" t="s">
        <v>35</v>
      </c>
      <c r="I1777">
        <v>589</v>
      </c>
      <c r="J1777" t="s">
        <v>39</v>
      </c>
      <c r="K1777">
        <v>1</v>
      </c>
      <c r="L1777" t="s">
        <v>21</v>
      </c>
      <c r="M1777">
        <v>2005</v>
      </c>
      <c r="N1777">
        <v>12655.329938532001</v>
      </c>
      <c r="O1777">
        <v>16592.604618496702</v>
      </c>
      <c r="P1777">
        <v>9403.0991499238207</v>
      </c>
    </row>
    <row r="1778" spans="1:16" x14ac:dyDescent="0.2">
      <c r="A1778">
        <v>6</v>
      </c>
      <c r="B1778" t="s">
        <v>16</v>
      </c>
      <c r="C1778">
        <v>11</v>
      </c>
      <c r="D1778" t="s">
        <v>17</v>
      </c>
      <c r="E1778">
        <v>2</v>
      </c>
      <c r="F1778" t="s">
        <v>18</v>
      </c>
      <c r="G1778">
        <v>19</v>
      </c>
      <c r="H1778" t="s">
        <v>35</v>
      </c>
      <c r="I1778">
        <v>589</v>
      </c>
      <c r="J1778" t="s">
        <v>39</v>
      </c>
      <c r="K1778">
        <v>1</v>
      </c>
      <c r="L1778" t="s">
        <v>21</v>
      </c>
      <c r="M1778">
        <v>2006</v>
      </c>
      <c r="N1778">
        <v>13169.5816126791</v>
      </c>
      <c r="O1778">
        <v>17301.868423262898</v>
      </c>
      <c r="P1778">
        <v>9817.1850560554594</v>
      </c>
    </row>
    <row r="1779" spans="1:16" x14ac:dyDescent="0.2">
      <c r="A1779">
        <v>6</v>
      </c>
      <c r="B1779" t="s">
        <v>16</v>
      </c>
      <c r="C1779">
        <v>11</v>
      </c>
      <c r="D1779" t="s">
        <v>17</v>
      </c>
      <c r="E1779">
        <v>2</v>
      </c>
      <c r="F1779" t="s">
        <v>18</v>
      </c>
      <c r="G1779">
        <v>19</v>
      </c>
      <c r="H1779" t="s">
        <v>35</v>
      </c>
      <c r="I1779">
        <v>589</v>
      </c>
      <c r="J1779" t="s">
        <v>39</v>
      </c>
      <c r="K1779">
        <v>1</v>
      </c>
      <c r="L1779" t="s">
        <v>21</v>
      </c>
      <c r="M1779">
        <v>2007</v>
      </c>
      <c r="N1779">
        <v>13698.619916178501</v>
      </c>
      <c r="O1779">
        <v>17991.933287781801</v>
      </c>
      <c r="P1779">
        <v>10227.4849336268</v>
      </c>
    </row>
    <row r="1780" spans="1:16" x14ac:dyDescent="0.2">
      <c r="A1780">
        <v>6</v>
      </c>
      <c r="B1780" t="s">
        <v>16</v>
      </c>
      <c r="C1780">
        <v>11</v>
      </c>
      <c r="D1780" t="s">
        <v>17</v>
      </c>
      <c r="E1780">
        <v>2</v>
      </c>
      <c r="F1780" t="s">
        <v>18</v>
      </c>
      <c r="G1780">
        <v>19</v>
      </c>
      <c r="H1780" t="s">
        <v>35</v>
      </c>
      <c r="I1780">
        <v>589</v>
      </c>
      <c r="J1780" t="s">
        <v>39</v>
      </c>
      <c r="K1780">
        <v>1</v>
      </c>
      <c r="L1780" t="s">
        <v>21</v>
      </c>
      <c r="M1780">
        <v>2008</v>
      </c>
      <c r="N1780">
        <v>14364.9797509579</v>
      </c>
      <c r="O1780">
        <v>18957.414546250398</v>
      </c>
      <c r="P1780">
        <v>10774.992068891401</v>
      </c>
    </row>
    <row r="1781" spans="1:16" x14ac:dyDescent="0.2">
      <c r="A1781">
        <v>6</v>
      </c>
      <c r="B1781" t="s">
        <v>16</v>
      </c>
      <c r="C1781">
        <v>11</v>
      </c>
      <c r="D1781" t="s">
        <v>17</v>
      </c>
      <c r="E1781">
        <v>2</v>
      </c>
      <c r="F1781" t="s">
        <v>18</v>
      </c>
      <c r="G1781">
        <v>19</v>
      </c>
      <c r="H1781" t="s">
        <v>35</v>
      </c>
      <c r="I1781">
        <v>589</v>
      </c>
      <c r="J1781" t="s">
        <v>39</v>
      </c>
      <c r="K1781">
        <v>1</v>
      </c>
      <c r="L1781" t="s">
        <v>21</v>
      </c>
      <c r="M1781">
        <v>2009</v>
      </c>
      <c r="N1781">
        <v>15088.091524052001</v>
      </c>
      <c r="O1781">
        <v>19835.952960778301</v>
      </c>
      <c r="P1781">
        <v>11403.9980359158</v>
      </c>
    </row>
    <row r="1782" spans="1:16" x14ac:dyDescent="0.2">
      <c r="A1782">
        <v>6</v>
      </c>
      <c r="B1782" t="s">
        <v>16</v>
      </c>
      <c r="C1782">
        <v>11</v>
      </c>
      <c r="D1782" t="s">
        <v>17</v>
      </c>
      <c r="E1782">
        <v>2</v>
      </c>
      <c r="F1782" t="s">
        <v>18</v>
      </c>
      <c r="G1782">
        <v>19</v>
      </c>
      <c r="H1782" t="s">
        <v>35</v>
      </c>
      <c r="I1782">
        <v>589</v>
      </c>
      <c r="J1782" t="s">
        <v>39</v>
      </c>
      <c r="K1782">
        <v>1</v>
      </c>
      <c r="L1782" t="s">
        <v>21</v>
      </c>
      <c r="M1782">
        <v>2010</v>
      </c>
      <c r="N1782">
        <v>15778.5133201391</v>
      </c>
      <c r="O1782">
        <v>20661.416394634402</v>
      </c>
      <c r="P1782">
        <v>11980.7010002528</v>
      </c>
    </row>
    <row r="1783" spans="1:16" x14ac:dyDescent="0.2">
      <c r="A1783">
        <v>6</v>
      </c>
      <c r="B1783" t="s">
        <v>16</v>
      </c>
      <c r="C1783">
        <v>11</v>
      </c>
      <c r="D1783" t="s">
        <v>17</v>
      </c>
      <c r="E1783">
        <v>2</v>
      </c>
      <c r="F1783" t="s">
        <v>18</v>
      </c>
      <c r="G1783">
        <v>19</v>
      </c>
      <c r="H1783" t="s">
        <v>35</v>
      </c>
      <c r="I1783">
        <v>589</v>
      </c>
      <c r="J1783" t="s">
        <v>39</v>
      </c>
      <c r="K1783">
        <v>1</v>
      </c>
      <c r="L1783" t="s">
        <v>21</v>
      </c>
      <c r="M1783">
        <v>2011</v>
      </c>
      <c r="N1783">
        <v>16352.8269746387</v>
      </c>
      <c r="O1783">
        <v>21375.0375618988</v>
      </c>
      <c r="P1783">
        <v>12419.965123016</v>
      </c>
    </row>
    <row r="1784" spans="1:16" x14ac:dyDescent="0.2">
      <c r="A1784">
        <v>6</v>
      </c>
      <c r="B1784" t="s">
        <v>16</v>
      </c>
      <c r="C1784">
        <v>11</v>
      </c>
      <c r="D1784" t="s">
        <v>17</v>
      </c>
      <c r="E1784">
        <v>2</v>
      </c>
      <c r="F1784" t="s">
        <v>18</v>
      </c>
      <c r="G1784">
        <v>19</v>
      </c>
      <c r="H1784" t="s">
        <v>35</v>
      </c>
      <c r="I1784">
        <v>589</v>
      </c>
      <c r="J1784" t="s">
        <v>39</v>
      </c>
      <c r="K1784">
        <v>1</v>
      </c>
      <c r="L1784" t="s">
        <v>21</v>
      </c>
      <c r="M1784">
        <v>2012</v>
      </c>
      <c r="N1784">
        <v>16895.646933317301</v>
      </c>
      <c r="O1784">
        <v>22089.111456657502</v>
      </c>
      <c r="P1784">
        <v>12813.495336001301</v>
      </c>
    </row>
    <row r="1785" spans="1:16" x14ac:dyDescent="0.2">
      <c r="A1785">
        <v>6</v>
      </c>
      <c r="B1785" t="s">
        <v>16</v>
      </c>
      <c r="C1785">
        <v>11</v>
      </c>
      <c r="D1785" t="s">
        <v>17</v>
      </c>
      <c r="E1785">
        <v>2</v>
      </c>
      <c r="F1785" t="s">
        <v>18</v>
      </c>
      <c r="G1785">
        <v>19</v>
      </c>
      <c r="H1785" t="s">
        <v>35</v>
      </c>
      <c r="I1785">
        <v>589</v>
      </c>
      <c r="J1785" t="s">
        <v>39</v>
      </c>
      <c r="K1785">
        <v>1</v>
      </c>
      <c r="L1785" t="s">
        <v>21</v>
      </c>
      <c r="M1785">
        <v>2013</v>
      </c>
      <c r="N1785">
        <v>17471.1302184657</v>
      </c>
      <c r="O1785">
        <v>22797.983122303998</v>
      </c>
      <c r="P1785">
        <v>13162.001913935501</v>
      </c>
    </row>
    <row r="1786" spans="1:16" x14ac:dyDescent="0.2">
      <c r="A1786">
        <v>6</v>
      </c>
      <c r="B1786" t="s">
        <v>16</v>
      </c>
      <c r="C1786">
        <v>11</v>
      </c>
      <c r="D1786" t="s">
        <v>17</v>
      </c>
      <c r="E1786">
        <v>2</v>
      </c>
      <c r="F1786" t="s">
        <v>18</v>
      </c>
      <c r="G1786">
        <v>19</v>
      </c>
      <c r="H1786" t="s">
        <v>35</v>
      </c>
      <c r="I1786">
        <v>589</v>
      </c>
      <c r="J1786" t="s">
        <v>39</v>
      </c>
      <c r="K1786">
        <v>1</v>
      </c>
      <c r="L1786" t="s">
        <v>21</v>
      </c>
      <c r="M1786">
        <v>2014</v>
      </c>
      <c r="N1786">
        <v>18148.707355947699</v>
      </c>
      <c r="O1786">
        <v>23633.6815898118</v>
      </c>
      <c r="P1786">
        <v>13647.2241964275</v>
      </c>
    </row>
    <row r="1787" spans="1:16" x14ac:dyDescent="0.2">
      <c r="A1787">
        <v>6</v>
      </c>
      <c r="B1787" t="s">
        <v>16</v>
      </c>
      <c r="C1787">
        <v>11</v>
      </c>
      <c r="D1787" t="s">
        <v>17</v>
      </c>
      <c r="E1787">
        <v>2</v>
      </c>
      <c r="F1787" t="s">
        <v>18</v>
      </c>
      <c r="G1787">
        <v>19</v>
      </c>
      <c r="H1787" t="s">
        <v>35</v>
      </c>
      <c r="I1787">
        <v>589</v>
      </c>
      <c r="J1787" t="s">
        <v>39</v>
      </c>
      <c r="K1787">
        <v>1</v>
      </c>
      <c r="L1787" t="s">
        <v>21</v>
      </c>
      <c r="M1787">
        <v>2015</v>
      </c>
      <c r="N1787">
        <v>19001.948611256899</v>
      </c>
      <c r="O1787">
        <v>24869.282184899599</v>
      </c>
      <c r="P1787">
        <v>14209.4541458114</v>
      </c>
    </row>
    <row r="1788" spans="1:16" x14ac:dyDescent="0.2">
      <c r="A1788">
        <v>6</v>
      </c>
      <c r="B1788" t="s">
        <v>16</v>
      </c>
      <c r="C1788">
        <v>11</v>
      </c>
      <c r="D1788" t="s">
        <v>17</v>
      </c>
      <c r="E1788">
        <v>2</v>
      </c>
      <c r="F1788" t="s">
        <v>18</v>
      </c>
      <c r="G1788">
        <v>19</v>
      </c>
      <c r="H1788" t="s">
        <v>35</v>
      </c>
      <c r="I1788">
        <v>589</v>
      </c>
      <c r="J1788" t="s">
        <v>39</v>
      </c>
      <c r="K1788">
        <v>1</v>
      </c>
      <c r="L1788" t="s">
        <v>21</v>
      </c>
      <c r="M1788">
        <v>2016</v>
      </c>
      <c r="N1788">
        <v>20060.155670546701</v>
      </c>
      <c r="O1788">
        <v>26203.424784869701</v>
      </c>
      <c r="P1788">
        <v>14905.353103601299</v>
      </c>
    </row>
    <row r="1789" spans="1:16" x14ac:dyDescent="0.2">
      <c r="A1789">
        <v>6</v>
      </c>
      <c r="B1789" t="s">
        <v>16</v>
      </c>
      <c r="C1789">
        <v>11</v>
      </c>
      <c r="D1789" t="s">
        <v>17</v>
      </c>
      <c r="E1789">
        <v>2</v>
      </c>
      <c r="F1789" t="s">
        <v>18</v>
      </c>
      <c r="G1789">
        <v>19</v>
      </c>
      <c r="H1789" t="s">
        <v>35</v>
      </c>
      <c r="I1789">
        <v>589</v>
      </c>
      <c r="J1789" t="s">
        <v>39</v>
      </c>
      <c r="K1789">
        <v>1</v>
      </c>
      <c r="L1789" t="s">
        <v>21</v>
      </c>
      <c r="M1789">
        <v>2017</v>
      </c>
      <c r="N1789">
        <v>21253.856924070002</v>
      </c>
      <c r="O1789">
        <v>27698.694066489999</v>
      </c>
      <c r="P1789">
        <v>15752.8118205192</v>
      </c>
    </row>
    <row r="1790" spans="1:16" x14ac:dyDescent="0.2">
      <c r="A1790">
        <v>6</v>
      </c>
      <c r="B1790" t="s">
        <v>16</v>
      </c>
      <c r="C1790">
        <v>11</v>
      </c>
      <c r="D1790" t="s">
        <v>17</v>
      </c>
      <c r="E1790">
        <v>2</v>
      </c>
      <c r="F1790" t="s">
        <v>18</v>
      </c>
      <c r="G1790">
        <v>19</v>
      </c>
      <c r="H1790" t="s">
        <v>35</v>
      </c>
      <c r="I1790">
        <v>589</v>
      </c>
      <c r="J1790" t="s">
        <v>39</v>
      </c>
      <c r="K1790">
        <v>1</v>
      </c>
      <c r="L1790" t="s">
        <v>21</v>
      </c>
      <c r="M1790">
        <v>2018</v>
      </c>
      <c r="N1790">
        <v>22605.1838071561</v>
      </c>
      <c r="O1790">
        <v>29498.454809631701</v>
      </c>
      <c r="P1790">
        <v>16582.9757876925</v>
      </c>
    </row>
    <row r="1791" spans="1:16" x14ac:dyDescent="0.2">
      <c r="A1791">
        <v>6</v>
      </c>
      <c r="B1791" t="s">
        <v>16</v>
      </c>
      <c r="C1791">
        <v>11</v>
      </c>
      <c r="D1791" t="s">
        <v>17</v>
      </c>
      <c r="E1791">
        <v>2</v>
      </c>
      <c r="F1791" t="s">
        <v>18</v>
      </c>
      <c r="G1791">
        <v>19</v>
      </c>
      <c r="H1791" t="s">
        <v>35</v>
      </c>
      <c r="I1791">
        <v>589</v>
      </c>
      <c r="J1791" t="s">
        <v>39</v>
      </c>
      <c r="K1791">
        <v>1</v>
      </c>
      <c r="L1791" t="s">
        <v>21</v>
      </c>
      <c r="M1791">
        <v>2019</v>
      </c>
      <c r="N1791">
        <v>24101.856425495502</v>
      </c>
      <c r="O1791">
        <v>31611.308537563698</v>
      </c>
      <c r="P1791">
        <v>17601.548805331699</v>
      </c>
    </row>
    <row r="1792" spans="1:16" x14ac:dyDescent="0.2">
      <c r="A1792">
        <v>6</v>
      </c>
      <c r="B1792" t="s">
        <v>16</v>
      </c>
      <c r="C1792">
        <v>11</v>
      </c>
      <c r="D1792" t="s">
        <v>17</v>
      </c>
      <c r="E1792">
        <v>2</v>
      </c>
      <c r="F1792" t="s">
        <v>18</v>
      </c>
      <c r="G1792">
        <v>19</v>
      </c>
      <c r="H1792" t="s">
        <v>35</v>
      </c>
      <c r="I1792">
        <v>589</v>
      </c>
      <c r="J1792" t="s">
        <v>39</v>
      </c>
      <c r="K1792">
        <v>1</v>
      </c>
      <c r="L1792" t="s">
        <v>21</v>
      </c>
      <c r="M1792">
        <v>2020</v>
      </c>
      <c r="N1792">
        <v>25967.7544669054</v>
      </c>
      <c r="O1792">
        <v>34418.8904303503</v>
      </c>
      <c r="P1792">
        <v>18958.6046080257</v>
      </c>
    </row>
    <row r="1793" spans="1:16" x14ac:dyDescent="0.2">
      <c r="A1793">
        <v>6</v>
      </c>
      <c r="B1793" t="s">
        <v>16</v>
      </c>
      <c r="C1793">
        <v>11</v>
      </c>
      <c r="D1793" t="s">
        <v>17</v>
      </c>
      <c r="E1793">
        <v>2</v>
      </c>
      <c r="F1793" t="s">
        <v>18</v>
      </c>
      <c r="G1793">
        <v>19</v>
      </c>
      <c r="H1793" t="s">
        <v>35</v>
      </c>
      <c r="I1793">
        <v>589</v>
      </c>
      <c r="J1793" t="s">
        <v>39</v>
      </c>
      <c r="K1793">
        <v>1</v>
      </c>
      <c r="L1793" t="s">
        <v>21</v>
      </c>
      <c r="M1793">
        <v>2021</v>
      </c>
      <c r="N1793">
        <v>27201.193438138602</v>
      </c>
      <c r="O1793">
        <v>36400.874448634102</v>
      </c>
      <c r="P1793">
        <v>20114.211742334199</v>
      </c>
    </row>
    <row r="1794" spans="1:16" x14ac:dyDescent="0.2">
      <c r="A1794">
        <v>6</v>
      </c>
      <c r="B1794" t="s">
        <v>16</v>
      </c>
      <c r="C1794">
        <v>11</v>
      </c>
      <c r="D1794" t="s">
        <v>17</v>
      </c>
      <c r="E1794">
        <v>2</v>
      </c>
      <c r="F1794" t="s">
        <v>18</v>
      </c>
      <c r="G1794">
        <v>20</v>
      </c>
      <c r="H1794" t="s">
        <v>36</v>
      </c>
      <c r="I1794">
        <v>589</v>
      </c>
      <c r="J1794" t="s">
        <v>39</v>
      </c>
      <c r="K1794">
        <v>1</v>
      </c>
      <c r="L1794" t="s">
        <v>21</v>
      </c>
      <c r="M1794">
        <v>1990</v>
      </c>
      <c r="N1794">
        <v>4268.4088943496899</v>
      </c>
      <c r="O1794">
        <v>5898.6008012818902</v>
      </c>
      <c r="P1794">
        <v>2842.4463597349099</v>
      </c>
    </row>
    <row r="1795" spans="1:16" x14ac:dyDescent="0.2">
      <c r="A1795">
        <v>6</v>
      </c>
      <c r="B1795" t="s">
        <v>16</v>
      </c>
      <c r="C1795">
        <v>11</v>
      </c>
      <c r="D1795" t="s">
        <v>17</v>
      </c>
      <c r="E1795">
        <v>2</v>
      </c>
      <c r="F1795" t="s">
        <v>18</v>
      </c>
      <c r="G1795">
        <v>20</v>
      </c>
      <c r="H1795" t="s">
        <v>36</v>
      </c>
      <c r="I1795">
        <v>589</v>
      </c>
      <c r="J1795" t="s">
        <v>39</v>
      </c>
      <c r="K1795">
        <v>1</v>
      </c>
      <c r="L1795" t="s">
        <v>21</v>
      </c>
      <c r="M1795">
        <v>1991</v>
      </c>
      <c r="N1795">
        <v>4588.1896042706903</v>
      </c>
      <c r="O1795">
        <v>6293.9624531742202</v>
      </c>
      <c r="P1795">
        <v>3079.9747992728799</v>
      </c>
    </row>
    <row r="1796" spans="1:16" x14ac:dyDescent="0.2">
      <c r="A1796">
        <v>6</v>
      </c>
      <c r="B1796" t="s">
        <v>16</v>
      </c>
      <c r="C1796">
        <v>11</v>
      </c>
      <c r="D1796" t="s">
        <v>17</v>
      </c>
      <c r="E1796">
        <v>2</v>
      </c>
      <c r="F1796" t="s">
        <v>18</v>
      </c>
      <c r="G1796">
        <v>20</v>
      </c>
      <c r="H1796" t="s">
        <v>36</v>
      </c>
      <c r="I1796">
        <v>589</v>
      </c>
      <c r="J1796" t="s">
        <v>39</v>
      </c>
      <c r="K1796">
        <v>1</v>
      </c>
      <c r="L1796" t="s">
        <v>21</v>
      </c>
      <c r="M1796">
        <v>1992</v>
      </c>
      <c r="N1796">
        <v>4927.6759154133297</v>
      </c>
      <c r="O1796">
        <v>6776.1083775256502</v>
      </c>
      <c r="P1796">
        <v>3368.8973464133401</v>
      </c>
    </row>
    <row r="1797" spans="1:16" x14ac:dyDescent="0.2">
      <c r="A1797">
        <v>6</v>
      </c>
      <c r="B1797" t="s">
        <v>16</v>
      </c>
      <c r="C1797">
        <v>11</v>
      </c>
      <c r="D1797" t="s">
        <v>17</v>
      </c>
      <c r="E1797">
        <v>2</v>
      </c>
      <c r="F1797" t="s">
        <v>18</v>
      </c>
      <c r="G1797">
        <v>20</v>
      </c>
      <c r="H1797" t="s">
        <v>36</v>
      </c>
      <c r="I1797">
        <v>589</v>
      </c>
      <c r="J1797" t="s">
        <v>39</v>
      </c>
      <c r="K1797">
        <v>1</v>
      </c>
      <c r="L1797" t="s">
        <v>21</v>
      </c>
      <c r="M1797">
        <v>1993</v>
      </c>
      <c r="N1797">
        <v>5271.2304818585299</v>
      </c>
      <c r="O1797">
        <v>7218.4625106781896</v>
      </c>
      <c r="P1797">
        <v>3629.2953700257899</v>
      </c>
    </row>
    <row r="1798" spans="1:16" x14ac:dyDescent="0.2">
      <c r="A1798">
        <v>6</v>
      </c>
      <c r="B1798" t="s">
        <v>16</v>
      </c>
      <c r="C1798">
        <v>11</v>
      </c>
      <c r="D1798" t="s">
        <v>17</v>
      </c>
      <c r="E1798">
        <v>2</v>
      </c>
      <c r="F1798" t="s">
        <v>18</v>
      </c>
      <c r="G1798">
        <v>20</v>
      </c>
      <c r="H1798" t="s">
        <v>36</v>
      </c>
      <c r="I1798">
        <v>589</v>
      </c>
      <c r="J1798" t="s">
        <v>39</v>
      </c>
      <c r="K1798">
        <v>1</v>
      </c>
      <c r="L1798" t="s">
        <v>21</v>
      </c>
      <c r="M1798">
        <v>1994</v>
      </c>
      <c r="N1798">
        <v>5600.8734043465802</v>
      </c>
      <c r="O1798">
        <v>7692.0331681527796</v>
      </c>
      <c r="P1798">
        <v>3833.4099164660502</v>
      </c>
    </row>
    <row r="1799" spans="1:16" x14ac:dyDescent="0.2">
      <c r="A1799">
        <v>6</v>
      </c>
      <c r="B1799" t="s">
        <v>16</v>
      </c>
      <c r="C1799">
        <v>11</v>
      </c>
      <c r="D1799" t="s">
        <v>17</v>
      </c>
      <c r="E1799">
        <v>2</v>
      </c>
      <c r="F1799" t="s">
        <v>18</v>
      </c>
      <c r="G1799">
        <v>20</v>
      </c>
      <c r="H1799" t="s">
        <v>36</v>
      </c>
      <c r="I1799">
        <v>589</v>
      </c>
      <c r="J1799" t="s">
        <v>39</v>
      </c>
      <c r="K1799">
        <v>1</v>
      </c>
      <c r="L1799" t="s">
        <v>21</v>
      </c>
      <c r="M1799">
        <v>1995</v>
      </c>
      <c r="N1799">
        <v>5898.9416379037903</v>
      </c>
      <c r="O1799">
        <v>8191.1118999861201</v>
      </c>
      <c r="P1799">
        <v>4016.5955232908</v>
      </c>
    </row>
    <row r="1800" spans="1:16" x14ac:dyDescent="0.2">
      <c r="A1800">
        <v>6</v>
      </c>
      <c r="B1800" t="s">
        <v>16</v>
      </c>
      <c r="C1800">
        <v>11</v>
      </c>
      <c r="D1800" t="s">
        <v>17</v>
      </c>
      <c r="E1800">
        <v>2</v>
      </c>
      <c r="F1800" t="s">
        <v>18</v>
      </c>
      <c r="G1800">
        <v>20</v>
      </c>
      <c r="H1800" t="s">
        <v>36</v>
      </c>
      <c r="I1800">
        <v>589</v>
      </c>
      <c r="J1800" t="s">
        <v>39</v>
      </c>
      <c r="K1800">
        <v>1</v>
      </c>
      <c r="L1800" t="s">
        <v>21</v>
      </c>
      <c r="M1800">
        <v>1996</v>
      </c>
      <c r="N1800">
        <v>6162.7589283643401</v>
      </c>
      <c r="O1800">
        <v>8560.3928651706501</v>
      </c>
      <c r="P1800">
        <v>4207.6031465686601</v>
      </c>
    </row>
    <row r="1801" spans="1:16" x14ac:dyDescent="0.2">
      <c r="A1801">
        <v>6</v>
      </c>
      <c r="B1801" t="s">
        <v>16</v>
      </c>
      <c r="C1801">
        <v>11</v>
      </c>
      <c r="D1801" t="s">
        <v>17</v>
      </c>
      <c r="E1801">
        <v>2</v>
      </c>
      <c r="F1801" t="s">
        <v>18</v>
      </c>
      <c r="G1801">
        <v>20</v>
      </c>
      <c r="H1801" t="s">
        <v>36</v>
      </c>
      <c r="I1801">
        <v>589</v>
      </c>
      <c r="J1801" t="s">
        <v>39</v>
      </c>
      <c r="K1801">
        <v>1</v>
      </c>
      <c r="L1801" t="s">
        <v>21</v>
      </c>
      <c r="M1801">
        <v>1997</v>
      </c>
      <c r="N1801">
        <v>6450.0899566855896</v>
      </c>
      <c r="O1801">
        <v>8961.9321789885398</v>
      </c>
      <c r="P1801">
        <v>4387.6891510592304</v>
      </c>
    </row>
    <row r="1802" spans="1:16" x14ac:dyDescent="0.2">
      <c r="A1802">
        <v>6</v>
      </c>
      <c r="B1802" t="s">
        <v>16</v>
      </c>
      <c r="C1802">
        <v>11</v>
      </c>
      <c r="D1802" t="s">
        <v>17</v>
      </c>
      <c r="E1802">
        <v>2</v>
      </c>
      <c r="F1802" t="s">
        <v>18</v>
      </c>
      <c r="G1802">
        <v>20</v>
      </c>
      <c r="H1802" t="s">
        <v>36</v>
      </c>
      <c r="I1802">
        <v>589</v>
      </c>
      <c r="J1802" t="s">
        <v>39</v>
      </c>
      <c r="K1802">
        <v>1</v>
      </c>
      <c r="L1802" t="s">
        <v>21</v>
      </c>
      <c r="M1802">
        <v>1998</v>
      </c>
      <c r="N1802">
        <v>6735.0972981062896</v>
      </c>
      <c r="O1802">
        <v>9338.4883703637806</v>
      </c>
      <c r="P1802">
        <v>4534.86515403046</v>
      </c>
    </row>
    <row r="1803" spans="1:16" x14ac:dyDescent="0.2">
      <c r="A1803">
        <v>6</v>
      </c>
      <c r="B1803" t="s">
        <v>16</v>
      </c>
      <c r="C1803">
        <v>11</v>
      </c>
      <c r="D1803" t="s">
        <v>17</v>
      </c>
      <c r="E1803">
        <v>2</v>
      </c>
      <c r="F1803" t="s">
        <v>18</v>
      </c>
      <c r="G1803">
        <v>20</v>
      </c>
      <c r="H1803" t="s">
        <v>36</v>
      </c>
      <c r="I1803">
        <v>589</v>
      </c>
      <c r="J1803" t="s">
        <v>39</v>
      </c>
      <c r="K1803">
        <v>1</v>
      </c>
      <c r="L1803" t="s">
        <v>21</v>
      </c>
      <c r="M1803">
        <v>1999</v>
      </c>
      <c r="N1803">
        <v>7019.3924476069797</v>
      </c>
      <c r="O1803">
        <v>9711.7528307421799</v>
      </c>
      <c r="P1803">
        <v>4680.6761399017796</v>
      </c>
    </row>
    <row r="1804" spans="1:16" x14ac:dyDescent="0.2">
      <c r="A1804">
        <v>6</v>
      </c>
      <c r="B1804" t="s">
        <v>16</v>
      </c>
      <c r="C1804">
        <v>11</v>
      </c>
      <c r="D1804" t="s">
        <v>17</v>
      </c>
      <c r="E1804">
        <v>2</v>
      </c>
      <c r="F1804" t="s">
        <v>18</v>
      </c>
      <c r="G1804">
        <v>20</v>
      </c>
      <c r="H1804" t="s">
        <v>36</v>
      </c>
      <c r="I1804">
        <v>589</v>
      </c>
      <c r="J1804" t="s">
        <v>39</v>
      </c>
      <c r="K1804">
        <v>1</v>
      </c>
      <c r="L1804" t="s">
        <v>21</v>
      </c>
      <c r="M1804">
        <v>2000</v>
      </c>
      <c r="N1804">
        <v>7310.8606445632604</v>
      </c>
      <c r="O1804">
        <v>10113.9411852546</v>
      </c>
      <c r="P1804">
        <v>4850.4137343174598</v>
      </c>
    </row>
    <row r="1805" spans="1:16" x14ac:dyDescent="0.2">
      <c r="A1805">
        <v>6</v>
      </c>
      <c r="B1805" t="s">
        <v>16</v>
      </c>
      <c r="C1805">
        <v>11</v>
      </c>
      <c r="D1805" t="s">
        <v>17</v>
      </c>
      <c r="E1805">
        <v>2</v>
      </c>
      <c r="F1805" t="s">
        <v>18</v>
      </c>
      <c r="G1805">
        <v>20</v>
      </c>
      <c r="H1805" t="s">
        <v>36</v>
      </c>
      <c r="I1805">
        <v>589</v>
      </c>
      <c r="J1805" t="s">
        <v>39</v>
      </c>
      <c r="K1805">
        <v>1</v>
      </c>
      <c r="L1805" t="s">
        <v>21</v>
      </c>
      <c r="M1805">
        <v>2001</v>
      </c>
      <c r="N1805">
        <v>7529.3509748173401</v>
      </c>
      <c r="O1805">
        <v>10379.226203978</v>
      </c>
      <c r="P1805">
        <v>5014.1540028174704</v>
      </c>
    </row>
    <row r="1806" spans="1:16" x14ac:dyDescent="0.2">
      <c r="A1806">
        <v>6</v>
      </c>
      <c r="B1806" t="s">
        <v>16</v>
      </c>
      <c r="C1806">
        <v>11</v>
      </c>
      <c r="D1806" t="s">
        <v>17</v>
      </c>
      <c r="E1806">
        <v>2</v>
      </c>
      <c r="F1806" t="s">
        <v>18</v>
      </c>
      <c r="G1806">
        <v>20</v>
      </c>
      <c r="H1806" t="s">
        <v>36</v>
      </c>
      <c r="I1806">
        <v>589</v>
      </c>
      <c r="J1806" t="s">
        <v>39</v>
      </c>
      <c r="K1806">
        <v>1</v>
      </c>
      <c r="L1806" t="s">
        <v>21</v>
      </c>
      <c r="M1806">
        <v>2002</v>
      </c>
      <c r="N1806">
        <v>7836.11949478305</v>
      </c>
      <c r="O1806">
        <v>10741.440207445599</v>
      </c>
      <c r="P1806">
        <v>5295.5405597936897</v>
      </c>
    </row>
    <row r="1807" spans="1:16" x14ac:dyDescent="0.2">
      <c r="A1807">
        <v>6</v>
      </c>
      <c r="B1807" t="s">
        <v>16</v>
      </c>
      <c r="C1807">
        <v>11</v>
      </c>
      <c r="D1807" t="s">
        <v>17</v>
      </c>
      <c r="E1807">
        <v>2</v>
      </c>
      <c r="F1807" t="s">
        <v>18</v>
      </c>
      <c r="G1807">
        <v>20</v>
      </c>
      <c r="H1807" t="s">
        <v>36</v>
      </c>
      <c r="I1807">
        <v>589</v>
      </c>
      <c r="J1807" t="s">
        <v>39</v>
      </c>
      <c r="K1807">
        <v>1</v>
      </c>
      <c r="L1807" t="s">
        <v>21</v>
      </c>
      <c r="M1807">
        <v>2003</v>
      </c>
      <c r="N1807">
        <v>8184.01779990248</v>
      </c>
      <c r="O1807">
        <v>11176.2220371027</v>
      </c>
      <c r="P1807">
        <v>5553.5740115129202</v>
      </c>
    </row>
    <row r="1808" spans="1:16" x14ac:dyDescent="0.2">
      <c r="A1808">
        <v>6</v>
      </c>
      <c r="B1808" t="s">
        <v>16</v>
      </c>
      <c r="C1808">
        <v>11</v>
      </c>
      <c r="D1808" t="s">
        <v>17</v>
      </c>
      <c r="E1808">
        <v>2</v>
      </c>
      <c r="F1808" t="s">
        <v>18</v>
      </c>
      <c r="G1808">
        <v>20</v>
      </c>
      <c r="H1808" t="s">
        <v>36</v>
      </c>
      <c r="I1808">
        <v>589</v>
      </c>
      <c r="J1808" t="s">
        <v>39</v>
      </c>
      <c r="K1808">
        <v>1</v>
      </c>
      <c r="L1808" t="s">
        <v>21</v>
      </c>
      <c r="M1808">
        <v>2004</v>
      </c>
      <c r="N1808">
        <v>8562.0759998796293</v>
      </c>
      <c r="O1808">
        <v>11631.8440221114</v>
      </c>
      <c r="P1808">
        <v>5822.8725826796499</v>
      </c>
    </row>
    <row r="1809" spans="1:16" x14ac:dyDescent="0.2">
      <c r="A1809">
        <v>6</v>
      </c>
      <c r="B1809" t="s">
        <v>16</v>
      </c>
      <c r="C1809">
        <v>11</v>
      </c>
      <c r="D1809" t="s">
        <v>17</v>
      </c>
      <c r="E1809">
        <v>2</v>
      </c>
      <c r="F1809" t="s">
        <v>18</v>
      </c>
      <c r="G1809">
        <v>20</v>
      </c>
      <c r="H1809" t="s">
        <v>36</v>
      </c>
      <c r="I1809">
        <v>589</v>
      </c>
      <c r="J1809" t="s">
        <v>39</v>
      </c>
      <c r="K1809">
        <v>1</v>
      </c>
      <c r="L1809" t="s">
        <v>21</v>
      </c>
      <c r="M1809">
        <v>2005</v>
      </c>
      <c r="N1809">
        <v>8968.5206714722008</v>
      </c>
      <c r="O1809">
        <v>12162.350170297501</v>
      </c>
      <c r="P1809">
        <v>6109.5003470217798</v>
      </c>
    </row>
    <row r="1810" spans="1:16" x14ac:dyDescent="0.2">
      <c r="A1810">
        <v>6</v>
      </c>
      <c r="B1810" t="s">
        <v>16</v>
      </c>
      <c r="C1810">
        <v>11</v>
      </c>
      <c r="D1810" t="s">
        <v>17</v>
      </c>
      <c r="E1810">
        <v>2</v>
      </c>
      <c r="F1810" t="s">
        <v>18</v>
      </c>
      <c r="G1810">
        <v>20</v>
      </c>
      <c r="H1810" t="s">
        <v>36</v>
      </c>
      <c r="I1810">
        <v>589</v>
      </c>
      <c r="J1810" t="s">
        <v>39</v>
      </c>
      <c r="K1810">
        <v>1</v>
      </c>
      <c r="L1810" t="s">
        <v>21</v>
      </c>
      <c r="M1810">
        <v>2006</v>
      </c>
      <c r="N1810">
        <v>9359.8360225822398</v>
      </c>
      <c r="O1810">
        <v>12661.6678420155</v>
      </c>
      <c r="P1810">
        <v>6359.58154109508</v>
      </c>
    </row>
    <row r="1811" spans="1:16" x14ac:dyDescent="0.2">
      <c r="A1811">
        <v>6</v>
      </c>
      <c r="B1811" t="s">
        <v>16</v>
      </c>
      <c r="C1811">
        <v>11</v>
      </c>
      <c r="D1811" t="s">
        <v>17</v>
      </c>
      <c r="E1811">
        <v>2</v>
      </c>
      <c r="F1811" t="s">
        <v>18</v>
      </c>
      <c r="G1811">
        <v>20</v>
      </c>
      <c r="H1811" t="s">
        <v>36</v>
      </c>
      <c r="I1811">
        <v>589</v>
      </c>
      <c r="J1811" t="s">
        <v>39</v>
      </c>
      <c r="K1811">
        <v>1</v>
      </c>
      <c r="L1811" t="s">
        <v>21</v>
      </c>
      <c r="M1811">
        <v>2007</v>
      </c>
      <c r="N1811">
        <v>9893.8499598259496</v>
      </c>
      <c r="O1811">
        <v>13334.8673777814</v>
      </c>
      <c r="P1811">
        <v>6755.0986562852704</v>
      </c>
    </row>
    <row r="1812" spans="1:16" x14ac:dyDescent="0.2">
      <c r="A1812">
        <v>6</v>
      </c>
      <c r="B1812" t="s">
        <v>16</v>
      </c>
      <c r="C1812">
        <v>11</v>
      </c>
      <c r="D1812" t="s">
        <v>17</v>
      </c>
      <c r="E1812">
        <v>2</v>
      </c>
      <c r="F1812" t="s">
        <v>18</v>
      </c>
      <c r="G1812">
        <v>20</v>
      </c>
      <c r="H1812" t="s">
        <v>36</v>
      </c>
      <c r="I1812">
        <v>589</v>
      </c>
      <c r="J1812" t="s">
        <v>39</v>
      </c>
      <c r="K1812">
        <v>1</v>
      </c>
      <c r="L1812" t="s">
        <v>21</v>
      </c>
      <c r="M1812">
        <v>2008</v>
      </c>
      <c r="N1812">
        <v>10414.432448941599</v>
      </c>
      <c r="O1812">
        <v>14088.5296598039</v>
      </c>
      <c r="P1812">
        <v>7205.6826239093398</v>
      </c>
    </row>
    <row r="1813" spans="1:16" x14ac:dyDescent="0.2">
      <c r="A1813">
        <v>6</v>
      </c>
      <c r="B1813" t="s">
        <v>16</v>
      </c>
      <c r="C1813">
        <v>11</v>
      </c>
      <c r="D1813" t="s">
        <v>17</v>
      </c>
      <c r="E1813">
        <v>2</v>
      </c>
      <c r="F1813" t="s">
        <v>18</v>
      </c>
      <c r="G1813">
        <v>20</v>
      </c>
      <c r="H1813" t="s">
        <v>36</v>
      </c>
      <c r="I1813">
        <v>589</v>
      </c>
      <c r="J1813" t="s">
        <v>39</v>
      </c>
      <c r="K1813">
        <v>1</v>
      </c>
      <c r="L1813" t="s">
        <v>21</v>
      </c>
      <c r="M1813">
        <v>2009</v>
      </c>
      <c r="N1813">
        <v>10855.972979803</v>
      </c>
      <c r="O1813">
        <v>14746.725113623301</v>
      </c>
      <c r="P1813">
        <v>7479.3528783234296</v>
      </c>
    </row>
    <row r="1814" spans="1:16" x14ac:dyDescent="0.2">
      <c r="A1814">
        <v>6</v>
      </c>
      <c r="B1814" t="s">
        <v>16</v>
      </c>
      <c r="C1814">
        <v>11</v>
      </c>
      <c r="D1814" t="s">
        <v>17</v>
      </c>
      <c r="E1814">
        <v>2</v>
      </c>
      <c r="F1814" t="s">
        <v>18</v>
      </c>
      <c r="G1814">
        <v>20</v>
      </c>
      <c r="H1814" t="s">
        <v>36</v>
      </c>
      <c r="I1814">
        <v>589</v>
      </c>
      <c r="J1814" t="s">
        <v>39</v>
      </c>
      <c r="K1814">
        <v>1</v>
      </c>
      <c r="L1814" t="s">
        <v>21</v>
      </c>
      <c r="M1814">
        <v>2010</v>
      </c>
      <c r="N1814">
        <v>11163.3113348718</v>
      </c>
      <c r="O1814">
        <v>15318.789707080699</v>
      </c>
      <c r="P1814">
        <v>7623.3580454337198</v>
      </c>
    </row>
    <row r="1815" spans="1:16" x14ac:dyDescent="0.2">
      <c r="A1815">
        <v>6</v>
      </c>
      <c r="B1815" t="s">
        <v>16</v>
      </c>
      <c r="C1815">
        <v>11</v>
      </c>
      <c r="D1815" t="s">
        <v>17</v>
      </c>
      <c r="E1815">
        <v>2</v>
      </c>
      <c r="F1815" t="s">
        <v>18</v>
      </c>
      <c r="G1815">
        <v>20</v>
      </c>
      <c r="H1815" t="s">
        <v>36</v>
      </c>
      <c r="I1815">
        <v>589</v>
      </c>
      <c r="J1815" t="s">
        <v>39</v>
      </c>
      <c r="K1815">
        <v>1</v>
      </c>
      <c r="L1815" t="s">
        <v>21</v>
      </c>
      <c r="M1815">
        <v>2011</v>
      </c>
      <c r="N1815">
        <v>11756.8835628168</v>
      </c>
      <c r="O1815">
        <v>15974.6698925523</v>
      </c>
      <c r="P1815">
        <v>8022.4390985706495</v>
      </c>
    </row>
    <row r="1816" spans="1:16" x14ac:dyDescent="0.2">
      <c r="A1816">
        <v>6</v>
      </c>
      <c r="B1816" t="s">
        <v>16</v>
      </c>
      <c r="C1816">
        <v>11</v>
      </c>
      <c r="D1816" t="s">
        <v>17</v>
      </c>
      <c r="E1816">
        <v>2</v>
      </c>
      <c r="F1816" t="s">
        <v>18</v>
      </c>
      <c r="G1816">
        <v>20</v>
      </c>
      <c r="H1816" t="s">
        <v>36</v>
      </c>
      <c r="I1816">
        <v>589</v>
      </c>
      <c r="J1816" t="s">
        <v>39</v>
      </c>
      <c r="K1816">
        <v>1</v>
      </c>
      <c r="L1816" t="s">
        <v>21</v>
      </c>
      <c r="M1816">
        <v>2012</v>
      </c>
      <c r="N1816">
        <v>12233.8327854013</v>
      </c>
      <c r="O1816">
        <v>16508.694322448198</v>
      </c>
      <c r="P1816">
        <v>8369.1599221003398</v>
      </c>
    </row>
    <row r="1817" spans="1:16" x14ac:dyDescent="0.2">
      <c r="A1817">
        <v>6</v>
      </c>
      <c r="B1817" t="s">
        <v>16</v>
      </c>
      <c r="C1817">
        <v>11</v>
      </c>
      <c r="D1817" t="s">
        <v>17</v>
      </c>
      <c r="E1817">
        <v>2</v>
      </c>
      <c r="F1817" t="s">
        <v>18</v>
      </c>
      <c r="G1817">
        <v>20</v>
      </c>
      <c r="H1817" t="s">
        <v>36</v>
      </c>
      <c r="I1817">
        <v>589</v>
      </c>
      <c r="J1817" t="s">
        <v>39</v>
      </c>
      <c r="K1817">
        <v>1</v>
      </c>
      <c r="L1817" t="s">
        <v>21</v>
      </c>
      <c r="M1817">
        <v>2013</v>
      </c>
      <c r="N1817">
        <v>12764.003005668401</v>
      </c>
      <c r="O1817">
        <v>17102.158481132399</v>
      </c>
      <c r="P1817">
        <v>8703.6766370447895</v>
      </c>
    </row>
    <row r="1818" spans="1:16" x14ac:dyDescent="0.2">
      <c r="A1818">
        <v>6</v>
      </c>
      <c r="B1818" t="s">
        <v>16</v>
      </c>
      <c r="C1818">
        <v>11</v>
      </c>
      <c r="D1818" t="s">
        <v>17</v>
      </c>
      <c r="E1818">
        <v>2</v>
      </c>
      <c r="F1818" t="s">
        <v>18</v>
      </c>
      <c r="G1818">
        <v>20</v>
      </c>
      <c r="H1818" t="s">
        <v>36</v>
      </c>
      <c r="I1818">
        <v>589</v>
      </c>
      <c r="J1818" t="s">
        <v>39</v>
      </c>
      <c r="K1818">
        <v>1</v>
      </c>
      <c r="L1818" t="s">
        <v>21</v>
      </c>
      <c r="M1818">
        <v>2014</v>
      </c>
      <c r="N1818">
        <v>13345.6647713532</v>
      </c>
      <c r="O1818">
        <v>17832.155771903999</v>
      </c>
      <c r="P1818">
        <v>9139.21020423747</v>
      </c>
    </row>
    <row r="1819" spans="1:16" x14ac:dyDescent="0.2">
      <c r="A1819">
        <v>6</v>
      </c>
      <c r="B1819" t="s">
        <v>16</v>
      </c>
      <c r="C1819">
        <v>11</v>
      </c>
      <c r="D1819" t="s">
        <v>17</v>
      </c>
      <c r="E1819">
        <v>2</v>
      </c>
      <c r="F1819" t="s">
        <v>18</v>
      </c>
      <c r="G1819">
        <v>20</v>
      </c>
      <c r="H1819" t="s">
        <v>36</v>
      </c>
      <c r="I1819">
        <v>589</v>
      </c>
      <c r="J1819" t="s">
        <v>39</v>
      </c>
      <c r="K1819">
        <v>1</v>
      </c>
      <c r="L1819" t="s">
        <v>21</v>
      </c>
      <c r="M1819">
        <v>2015</v>
      </c>
      <c r="N1819">
        <v>13972.7127348798</v>
      </c>
      <c r="O1819">
        <v>18701.266839828499</v>
      </c>
      <c r="P1819">
        <v>9499.6032965266495</v>
      </c>
    </row>
    <row r="1820" spans="1:16" x14ac:dyDescent="0.2">
      <c r="A1820">
        <v>6</v>
      </c>
      <c r="B1820" t="s">
        <v>16</v>
      </c>
      <c r="C1820">
        <v>11</v>
      </c>
      <c r="D1820" t="s">
        <v>17</v>
      </c>
      <c r="E1820">
        <v>2</v>
      </c>
      <c r="F1820" t="s">
        <v>18</v>
      </c>
      <c r="G1820">
        <v>20</v>
      </c>
      <c r="H1820" t="s">
        <v>36</v>
      </c>
      <c r="I1820">
        <v>589</v>
      </c>
      <c r="J1820" t="s">
        <v>39</v>
      </c>
      <c r="K1820">
        <v>1</v>
      </c>
      <c r="L1820" t="s">
        <v>21</v>
      </c>
      <c r="M1820">
        <v>2016</v>
      </c>
      <c r="N1820">
        <v>14672.5346665898</v>
      </c>
      <c r="O1820">
        <v>19641.582725783999</v>
      </c>
      <c r="P1820">
        <v>10096.3035907618</v>
      </c>
    </row>
    <row r="1821" spans="1:16" x14ac:dyDescent="0.2">
      <c r="A1821">
        <v>6</v>
      </c>
      <c r="B1821" t="s">
        <v>16</v>
      </c>
      <c r="C1821">
        <v>11</v>
      </c>
      <c r="D1821" t="s">
        <v>17</v>
      </c>
      <c r="E1821">
        <v>2</v>
      </c>
      <c r="F1821" t="s">
        <v>18</v>
      </c>
      <c r="G1821">
        <v>20</v>
      </c>
      <c r="H1821" t="s">
        <v>36</v>
      </c>
      <c r="I1821">
        <v>589</v>
      </c>
      <c r="J1821" t="s">
        <v>39</v>
      </c>
      <c r="K1821">
        <v>1</v>
      </c>
      <c r="L1821" t="s">
        <v>21</v>
      </c>
      <c r="M1821">
        <v>2017</v>
      </c>
      <c r="N1821">
        <v>15434.0184854135</v>
      </c>
      <c r="O1821">
        <v>20803.284547049701</v>
      </c>
      <c r="P1821">
        <v>10687.169318320801</v>
      </c>
    </row>
    <row r="1822" spans="1:16" x14ac:dyDescent="0.2">
      <c r="A1822">
        <v>6</v>
      </c>
      <c r="B1822" t="s">
        <v>16</v>
      </c>
      <c r="C1822">
        <v>11</v>
      </c>
      <c r="D1822" t="s">
        <v>17</v>
      </c>
      <c r="E1822">
        <v>2</v>
      </c>
      <c r="F1822" t="s">
        <v>18</v>
      </c>
      <c r="G1822">
        <v>20</v>
      </c>
      <c r="H1822" t="s">
        <v>36</v>
      </c>
      <c r="I1822">
        <v>589</v>
      </c>
      <c r="J1822" t="s">
        <v>39</v>
      </c>
      <c r="K1822">
        <v>1</v>
      </c>
      <c r="L1822" t="s">
        <v>21</v>
      </c>
      <c r="M1822">
        <v>2018</v>
      </c>
      <c r="N1822">
        <v>16189.9786237762</v>
      </c>
      <c r="O1822">
        <v>22149.142084156101</v>
      </c>
      <c r="P1822">
        <v>11254.258854317801</v>
      </c>
    </row>
    <row r="1823" spans="1:16" x14ac:dyDescent="0.2">
      <c r="A1823">
        <v>6</v>
      </c>
      <c r="B1823" t="s">
        <v>16</v>
      </c>
      <c r="C1823">
        <v>11</v>
      </c>
      <c r="D1823" t="s">
        <v>17</v>
      </c>
      <c r="E1823">
        <v>2</v>
      </c>
      <c r="F1823" t="s">
        <v>18</v>
      </c>
      <c r="G1823">
        <v>20</v>
      </c>
      <c r="H1823" t="s">
        <v>36</v>
      </c>
      <c r="I1823">
        <v>589</v>
      </c>
      <c r="J1823" t="s">
        <v>39</v>
      </c>
      <c r="K1823">
        <v>1</v>
      </c>
      <c r="L1823" t="s">
        <v>21</v>
      </c>
      <c r="M1823">
        <v>2019</v>
      </c>
      <c r="N1823">
        <v>16859.3269620746</v>
      </c>
      <c r="O1823">
        <v>23173.7156327761</v>
      </c>
      <c r="P1823">
        <v>11742.882278904201</v>
      </c>
    </row>
    <row r="1824" spans="1:16" x14ac:dyDescent="0.2">
      <c r="A1824">
        <v>6</v>
      </c>
      <c r="B1824" t="s">
        <v>16</v>
      </c>
      <c r="C1824">
        <v>11</v>
      </c>
      <c r="D1824" t="s">
        <v>17</v>
      </c>
      <c r="E1824">
        <v>2</v>
      </c>
      <c r="F1824" t="s">
        <v>18</v>
      </c>
      <c r="G1824">
        <v>20</v>
      </c>
      <c r="H1824" t="s">
        <v>36</v>
      </c>
      <c r="I1824">
        <v>589</v>
      </c>
      <c r="J1824" t="s">
        <v>39</v>
      </c>
      <c r="K1824">
        <v>1</v>
      </c>
      <c r="L1824" t="s">
        <v>21</v>
      </c>
      <c r="M1824">
        <v>2020</v>
      </c>
      <c r="N1824">
        <v>17403.020543672399</v>
      </c>
      <c r="O1824">
        <v>23577.396847812601</v>
      </c>
      <c r="P1824">
        <v>11938.5174029605</v>
      </c>
    </row>
    <row r="1825" spans="1:16" x14ac:dyDescent="0.2">
      <c r="A1825">
        <v>6</v>
      </c>
      <c r="B1825" t="s">
        <v>16</v>
      </c>
      <c r="C1825">
        <v>11</v>
      </c>
      <c r="D1825" t="s">
        <v>17</v>
      </c>
      <c r="E1825">
        <v>2</v>
      </c>
      <c r="F1825" t="s">
        <v>18</v>
      </c>
      <c r="G1825">
        <v>20</v>
      </c>
      <c r="H1825" t="s">
        <v>36</v>
      </c>
      <c r="I1825">
        <v>589</v>
      </c>
      <c r="J1825" t="s">
        <v>39</v>
      </c>
      <c r="K1825">
        <v>1</v>
      </c>
      <c r="L1825" t="s">
        <v>21</v>
      </c>
      <c r="M1825">
        <v>2021</v>
      </c>
      <c r="N1825">
        <v>17904.4897269215</v>
      </c>
      <c r="O1825">
        <v>24254.263629908401</v>
      </c>
      <c r="P1825">
        <v>12139.4382993133</v>
      </c>
    </row>
    <row r="1826" spans="1:16" x14ac:dyDescent="0.2">
      <c r="A1826">
        <v>6</v>
      </c>
      <c r="B1826" t="s">
        <v>16</v>
      </c>
      <c r="C1826">
        <v>11</v>
      </c>
      <c r="D1826" t="s">
        <v>17</v>
      </c>
      <c r="E1826">
        <v>2</v>
      </c>
      <c r="F1826" t="s">
        <v>18</v>
      </c>
      <c r="G1826">
        <v>30</v>
      </c>
      <c r="H1826" t="s">
        <v>37</v>
      </c>
      <c r="I1826">
        <v>589</v>
      </c>
      <c r="J1826" t="s">
        <v>39</v>
      </c>
      <c r="K1826">
        <v>1</v>
      </c>
      <c r="L1826" t="s">
        <v>21</v>
      </c>
      <c r="M1826">
        <v>1990</v>
      </c>
      <c r="N1826">
        <v>2540.1361504024699</v>
      </c>
      <c r="O1826">
        <v>3506.25213122375</v>
      </c>
      <c r="P1826">
        <v>1671.89109807062</v>
      </c>
    </row>
    <row r="1827" spans="1:16" x14ac:dyDescent="0.2">
      <c r="A1827">
        <v>6</v>
      </c>
      <c r="B1827" t="s">
        <v>16</v>
      </c>
      <c r="C1827">
        <v>11</v>
      </c>
      <c r="D1827" t="s">
        <v>17</v>
      </c>
      <c r="E1827">
        <v>2</v>
      </c>
      <c r="F1827" t="s">
        <v>18</v>
      </c>
      <c r="G1827">
        <v>30</v>
      </c>
      <c r="H1827" t="s">
        <v>37</v>
      </c>
      <c r="I1827">
        <v>589</v>
      </c>
      <c r="J1827" t="s">
        <v>39</v>
      </c>
      <c r="K1827">
        <v>1</v>
      </c>
      <c r="L1827" t="s">
        <v>21</v>
      </c>
      <c r="M1827">
        <v>1991</v>
      </c>
      <c r="N1827">
        <v>2670.7579557106901</v>
      </c>
      <c r="O1827">
        <v>3704.1103347170101</v>
      </c>
      <c r="P1827">
        <v>1775.2527813894101</v>
      </c>
    </row>
    <row r="1828" spans="1:16" x14ac:dyDescent="0.2">
      <c r="A1828">
        <v>6</v>
      </c>
      <c r="B1828" t="s">
        <v>16</v>
      </c>
      <c r="C1828">
        <v>11</v>
      </c>
      <c r="D1828" t="s">
        <v>17</v>
      </c>
      <c r="E1828">
        <v>2</v>
      </c>
      <c r="F1828" t="s">
        <v>18</v>
      </c>
      <c r="G1828">
        <v>30</v>
      </c>
      <c r="H1828" t="s">
        <v>37</v>
      </c>
      <c r="I1828">
        <v>589</v>
      </c>
      <c r="J1828" t="s">
        <v>39</v>
      </c>
      <c r="K1828">
        <v>1</v>
      </c>
      <c r="L1828" t="s">
        <v>21</v>
      </c>
      <c r="M1828">
        <v>1992</v>
      </c>
      <c r="N1828">
        <v>2815.3540510661301</v>
      </c>
      <c r="O1828">
        <v>3913.51669268564</v>
      </c>
      <c r="P1828">
        <v>1878.5535094571101</v>
      </c>
    </row>
    <row r="1829" spans="1:16" x14ac:dyDescent="0.2">
      <c r="A1829">
        <v>6</v>
      </c>
      <c r="B1829" t="s">
        <v>16</v>
      </c>
      <c r="C1829">
        <v>11</v>
      </c>
      <c r="D1829" t="s">
        <v>17</v>
      </c>
      <c r="E1829">
        <v>2</v>
      </c>
      <c r="F1829" t="s">
        <v>18</v>
      </c>
      <c r="G1829">
        <v>30</v>
      </c>
      <c r="H1829" t="s">
        <v>37</v>
      </c>
      <c r="I1829">
        <v>589</v>
      </c>
      <c r="J1829" t="s">
        <v>39</v>
      </c>
      <c r="K1829">
        <v>1</v>
      </c>
      <c r="L1829" t="s">
        <v>21</v>
      </c>
      <c r="M1829">
        <v>1993</v>
      </c>
      <c r="N1829">
        <v>2952.8233693434199</v>
      </c>
      <c r="O1829">
        <v>4104.6608398988001</v>
      </c>
      <c r="P1829">
        <v>1973.7337844831</v>
      </c>
    </row>
    <row r="1830" spans="1:16" x14ac:dyDescent="0.2">
      <c r="A1830">
        <v>6</v>
      </c>
      <c r="B1830" t="s">
        <v>16</v>
      </c>
      <c r="C1830">
        <v>11</v>
      </c>
      <c r="D1830" t="s">
        <v>17</v>
      </c>
      <c r="E1830">
        <v>2</v>
      </c>
      <c r="F1830" t="s">
        <v>18</v>
      </c>
      <c r="G1830">
        <v>30</v>
      </c>
      <c r="H1830" t="s">
        <v>37</v>
      </c>
      <c r="I1830">
        <v>589</v>
      </c>
      <c r="J1830" t="s">
        <v>39</v>
      </c>
      <c r="K1830">
        <v>1</v>
      </c>
      <c r="L1830" t="s">
        <v>21</v>
      </c>
      <c r="M1830">
        <v>1994</v>
      </c>
      <c r="N1830">
        <v>3077.8005983616899</v>
      </c>
      <c r="O1830">
        <v>4269.5480924216099</v>
      </c>
      <c r="P1830">
        <v>2047.7501137344</v>
      </c>
    </row>
    <row r="1831" spans="1:16" x14ac:dyDescent="0.2">
      <c r="A1831">
        <v>6</v>
      </c>
      <c r="B1831" t="s">
        <v>16</v>
      </c>
      <c r="C1831">
        <v>11</v>
      </c>
      <c r="D1831" t="s">
        <v>17</v>
      </c>
      <c r="E1831">
        <v>2</v>
      </c>
      <c r="F1831" t="s">
        <v>18</v>
      </c>
      <c r="G1831">
        <v>30</v>
      </c>
      <c r="H1831" t="s">
        <v>37</v>
      </c>
      <c r="I1831">
        <v>589</v>
      </c>
      <c r="J1831" t="s">
        <v>39</v>
      </c>
      <c r="K1831">
        <v>1</v>
      </c>
      <c r="L1831" t="s">
        <v>21</v>
      </c>
      <c r="M1831">
        <v>1995</v>
      </c>
      <c r="N1831">
        <v>3187.5888367326602</v>
      </c>
      <c r="O1831">
        <v>4416.8360136950696</v>
      </c>
      <c r="P1831">
        <v>2115.6764872621602</v>
      </c>
    </row>
    <row r="1832" spans="1:16" x14ac:dyDescent="0.2">
      <c r="A1832">
        <v>6</v>
      </c>
      <c r="B1832" t="s">
        <v>16</v>
      </c>
      <c r="C1832">
        <v>11</v>
      </c>
      <c r="D1832" t="s">
        <v>17</v>
      </c>
      <c r="E1832">
        <v>2</v>
      </c>
      <c r="F1832" t="s">
        <v>18</v>
      </c>
      <c r="G1832">
        <v>30</v>
      </c>
      <c r="H1832" t="s">
        <v>37</v>
      </c>
      <c r="I1832">
        <v>589</v>
      </c>
      <c r="J1832" t="s">
        <v>39</v>
      </c>
      <c r="K1832">
        <v>1</v>
      </c>
      <c r="L1832" t="s">
        <v>21</v>
      </c>
      <c r="M1832">
        <v>1996</v>
      </c>
      <c r="N1832">
        <v>3308.3060677234798</v>
      </c>
      <c r="O1832">
        <v>4590.59663028456</v>
      </c>
      <c r="P1832">
        <v>2191.9132547313002</v>
      </c>
    </row>
    <row r="1833" spans="1:16" x14ac:dyDescent="0.2">
      <c r="A1833">
        <v>6</v>
      </c>
      <c r="B1833" t="s">
        <v>16</v>
      </c>
      <c r="C1833">
        <v>11</v>
      </c>
      <c r="D1833" t="s">
        <v>17</v>
      </c>
      <c r="E1833">
        <v>2</v>
      </c>
      <c r="F1833" t="s">
        <v>18</v>
      </c>
      <c r="G1833">
        <v>30</v>
      </c>
      <c r="H1833" t="s">
        <v>37</v>
      </c>
      <c r="I1833">
        <v>589</v>
      </c>
      <c r="J1833" t="s">
        <v>39</v>
      </c>
      <c r="K1833">
        <v>1</v>
      </c>
      <c r="L1833" t="s">
        <v>21</v>
      </c>
      <c r="M1833">
        <v>1997</v>
      </c>
      <c r="N1833">
        <v>3441.2913741964298</v>
      </c>
      <c r="O1833">
        <v>4786.3522771043299</v>
      </c>
      <c r="P1833">
        <v>2277.3648512361901</v>
      </c>
    </row>
    <row r="1834" spans="1:16" x14ac:dyDescent="0.2">
      <c r="A1834">
        <v>6</v>
      </c>
      <c r="B1834" t="s">
        <v>16</v>
      </c>
      <c r="C1834">
        <v>11</v>
      </c>
      <c r="D1834" t="s">
        <v>17</v>
      </c>
      <c r="E1834">
        <v>2</v>
      </c>
      <c r="F1834" t="s">
        <v>18</v>
      </c>
      <c r="G1834">
        <v>30</v>
      </c>
      <c r="H1834" t="s">
        <v>37</v>
      </c>
      <c r="I1834">
        <v>589</v>
      </c>
      <c r="J1834" t="s">
        <v>39</v>
      </c>
      <c r="K1834">
        <v>1</v>
      </c>
      <c r="L1834" t="s">
        <v>21</v>
      </c>
      <c r="M1834">
        <v>1998</v>
      </c>
      <c r="N1834">
        <v>3580.3388362370601</v>
      </c>
      <c r="O1834">
        <v>4994.1299986129598</v>
      </c>
      <c r="P1834">
        <v>2379.7586640792101</v>
      </c>
    </row>
    <row r="1835" spans="1:16" x14ac:dyDescent="0.2">
      <c r="A1835">
        <v>6</v>
      </c>
      <c r="B1835" t="s">
        <v>16</v>
      </c>
      <c r="C1835">
        <v>11</v>
      </c>
      <c r="D1835" t="s">
        <v>17</v>
      </c>
      <c r="E1835">
        <v>2</v>
      </c>
      <c r="F1835" t="s">
        <v>18</v>
      </c>
      <c r="G1835">
        <v>30</v>
      </c>
      <c r="H1835" t="s">
        <v>37</v>
      </c>
      <c r="I1835">
        <v>589</v>
      </c>
      <c r="J1835" t="s">
        <v>39</v>
      </c>
      <c r="K1835">
        <v>1</v>
      </c>
      <c r="L1835" t="s">
        <v>21</v>
      </c>
      <c r="M1835">
        <v>1999</v>
      </c>
      <c r="N1835">
        <v>3722.9160914971098</v>
      </c>
      <c r="O1835">
        <v>5197.0366013109997</v>
      </c>
      <c r="P1835">
        <v>2459.5748271365001</v>
      </c>
    </row>
    <row r="1836" spans="1:16" x14ac:dyDescent="0.2">
      <c r="A1836">
        <v>6</v>
      </c>
      <c r="B1836" t="s">
        <v>16</v>
      </c>
      <c r="C1836">
        <v>11</v>
      </c>
      <c r="D1836" t="s">
        <v>17</v>
      </c>
      <c r="E1836">
        <v>2</v>
      </c>
      <c r="F1836" t="s">
        <v>18</v>
      </c>
      <c r="G1836">
        <v>30</v>
      </c>
      <c r="H1836" t="s">
        <v>37</v>
      </c>
      <c r="I1836">
        <v>589</v>
      </c>
      <c r="J1836" t="s">
        <v>39</v>
      </c>
      <c r="K1836">
        <v>1</v>
      </c>
      <c r="L1836" t="s">
        <v>21</v>
      </c>
      <c r="M1836">
        <v>2000</v>
      </c>
      <c r="N1836">
        <v>3868.3154908691699</v>
      </c>
      <c r="O1836">
        <v>5409.0971289225199</v>
      </c>
      <c r="P1836">
        <v>2542.87748232187</v>
      </c>
    </row>
    <row r="1837" spans="1:16" x14ac:dyDescent="0.2">
      <c r="A1837">
        <v>6</v>
      </c>
      <c r="B1837" t="s">
        <v>16</v>
      </c>
      <c r="C1837">
        <v>11</v>
      </c>
      <c r="D1837" t="s">
        <v>17</v>
      </c>
      <c r="E1837">
        <v>2</v>
      </c>
      <c r="F1837" t="s">
        <v>18</v>
      </c>
      <c r="G1837">
        <v>30</v>
      </c>
      <c r="H1837" t="s">
        <v>37</v>
      </c>
      <c r="I1837">
        <v>589</v>
      </c>
      <c r="J1837" t="s">
        <v>39</v>
      </c>
      <c r="K1837">
        <v>1</v>
      </c>
      <c r="L1837" t="s">
        <v>21</v>
      </c>
      <c r="M1837">
        <v>2001</v>
      </c>
      <c r="N1837">
        <v>4006.9918263765398</v>
      </c>
      <c r="O1837">
        <v>5570.0459450067801</v>
      </c>
      <c r="P1837">
        <v>2673.6856185771198</v>
      </c>
    </row>
    <row r="1838" spans="1:16" x14ac:dyDescent="0.2">
      <c r="A1838">
        <v>6</v>
      </c>
      <c r="B1838" t="s">
        <v>16</v>
      </c>
      <c r="C1838">
        <v>11</v>
      </c>
      <c r="D1838" t="s">
        <v>17</v>
      </c>
      <c r="E1838">
        <v>2</v>
      </c>
      <c r="F1838" t="s">
        <v>18</v>
      </c>
      <c r="G1838">
        <v>30</v>
      </c>
      <c r="H1838" t="s">
        <v>37</v>
      </c>
      <c r="I1838">
        <v>589</v>
      </c>
      <c r="J1838" t="s">
        <v>39</v>
      </c>
      <c r="K1838">
        <v>1</v>
      </c>
      <c r="L1838" t="s">
        <v>21</v>
      </c>
      <c r="M1838">
        <v>2002</v>
      </c>
      <c r="N1838">
        <v>4169.1867959005303</v>
      </c>
      <c r="O1838">
        <v>5818.2893461820804</v>
      </c>
      <c r="P1838">
        <v>2793.4912512052701</v>
      </c>
    </row>
    <row r="1839" spans="1:16" x14ac:dyDescent="0.2">
      <c r="A1839">
        <v>6</v>
      </c>
      <c r="B1839" t="s">
        <v>16</v>
      </c>
      <c r="C1839">
        <v>11</v>
      </c>
      <c r="D1839" t="s">
        <v>17</v>
      </c>
      <c r="E1839">
        <v>2</v>
      </c>
      <c r="F1839" t="s">
        <v>18</v>
      </c>
      <c r="G1839">
        <v>30</v>
      </c>
      <c r="H1839" t="s">
        <v>37</v>
      </c>
      <c r="I1839">
        <v>589</v>
      </c>
      <c r="J1839" t="s">
        <v>39</v>
      </c>
      <c r="K1839">
        <v>1</v>
      </c>
      <c r="L1839" t="s">
        <v>21</v>
      </c>
      <c r="M1839">
        <v>2003</v>
      </c>
      <c r="N1839">
        <v>4334.3806430389304</v>
      </c>
      <c r="O1839">
        <v>6066.7304191700396</v>
      </c>
      <c r="P1839">
        <v>2901.9270992281699</v>
      </c>
    </row>
    <row r="1840" spans="1:16" x14ac:dyDescent="0.2">
      <c r="A1840">
        <v>6</v>
      </c>
      <c r="B1840" t="s">
        <v>16</v>
      </c>
      <c r="C1840">
        <v>11</v>
      </c>
      <c r="D1840" t="s">
        <v>17</v>
      </c>
      <c r="E1840">
        <v>2</v>
      </c>
      <c r="F1840" t="s">
        <v>18</v>
      </c>
      <c r="G1840">
        <v>30</v>
      </c>
      <c r="H1840" t="s">
        <v>37</v>
      </c>
      <c r="I1840">
        <v>589</v>
      </c>
      <c r="J1840" t="s">
        <v>39</v>
      </c>
      <c r="K1840">
        <v>1</v>
      </c>
      <c r="L1840" t="s">
        <v>21</v>
      </c>
      <c r="M1840">
        <v>2004</v>
      </c>
      <c r="N1840">
        <v>4501.4832254785397</v>
      </c>
      <c r="O1840">
        <v>6310.5133719586702</v>
      </c>
      <c r="P1840">
        <v>2969.3374454302002</v>
      </c>
    </row>
    <row r="1841" spans="1:16" x14ac:dyDescent="0.2">
      <c r="A1841">
        <v>6</v>
      </c>
      <c r="B1841" t="s">
        <v>16</v>
      </c>
      <c r="C1841">
        <v>11</v>
      </c>
      <c r="D1841" t="s">
        <v>17</v>
      </c>
      <c r="E1841">
        <v>2</v>
      </c>
      <c r="F1841" t="s">
        <v>18</v>
      </c>
      <c r="G1841">
        <v>30</v>
      </c>
      <c r="H1841" t="s">
        <v>37</v>
      </c>
      <c r="I1841">
        <v>589</v>
      </c>
      <c r="J1841" t="s">
        <v>39</v>
      </c>
      <c r="K1841">
        <v>1</v>
      </c>
      <c r="L1841" t="s">
        <v>21</v>
      </c>
      <c r="M1841">
        <v>2005</v>
      </c>
      <c r="N1841">
        <v>4680.5136442135699</v>
      </c>
      <c r="O1841">
        <v>6550.0642049074104</v>
      </c>
      <c r="P1841">
        <v>3053.02259106874</v>
      </c>
    </row>
    <row r="1842" spans="1:16" x14ac:dyDescent="0.2">
      <c r="A1842">
        <v>6</v>
      </c>
      <c r="B1842" t="s">
        <v>16</v>
      </c>
      <c r="C1842">
        <v>11</v>
      </c>
      <c r="D1842" t="s">
        <v>17</v>
      </c>
      <c r="E1842">
        <v>2</v>
      </c>
      <c r="F1842" t="s">
        <v>18</v>
      </c>
      <c r="G1842">
        <v>30</v>
      </c>
      <c r="H1842" t="s">
        <v>37</v>
      </c>
      <c r="I1842">
        <v>589</v>
      </c>
      <c r="J1842" t="s">
        <v>39</v>
      </c>
      <c r="K1842">
        <v>1</v>
      </c>
      <c r="L1842" t="s">
        <v>21</v>
      </c>
      <c r="M1842">
        <v>2006</v>
      </c>
      <c r="N1842">
        <v>4864.2450676018298</v>
      </c>
      <c r="O1842">
        <v>6775.2225050361503</v>
      </c>
      <c r="P1842">
        <v>3168.0414558823099</v>
      </c>
    </row>
    <row r="1843" spans="1:16" x14ac:dyDescent="0.2">
      <c r="A1843">
        <v>6</v>
      </c>
      <c r="B1843" t="s">
        <v>16</v>
      </c>
      <c r="C1843">
        <v>11</v>
      </c>
      <c r="D1843" t="s">
        <v>17</v>
      </c>
      <c r="E1843">
        <v>2</v>
      </c>
      <c r="F1843" t="s">
        <v>18</v>
      </c>
      <c r="G1843">
        <v>30</v>
      </c>
      <c r="H1843" t="s">
        <v>37</v>
      </c>
      <c r="I1843">
        <v>589</v>
      </c>
      <c r="J1843" t="s">
        <v>39</v>
      </c>
      <c r="K1843">
        <v>1</v>
      </c>
      <c r="L1843" t="s">
        <v>21</v>
      </c>
      <c r="M1843">
        <v>2007</v>
      </c>
      <c r="N1843">
        <v>5194.1636212434396</v>
      </c>
      <c r="O1843">
        <v>7241.4679472060598</v>
      </c>
      <c r="P1843">
        <v>3352.115264215</v>
      </c>
    </row>
    <row r="1844" spans="1:16" x14ac:dyDescent="0.2">
      <c r="A1844">
        <v>6</v>
      </c>
      <c r="B1844" t="s">
        <v>16</v>
      </c>
      <c r="C1844">
        <v>11</v>
      </c>
      <c r="D1844" t="s">
        <v>17</v>
      </c>
      <c r="E1844">
        <v>2</v>
      </c>
      <c r="F1844" t="s">
        <v>18</v>
      </c>
      <c r="G1844">
        <v>30</v>
      </c>
      <c r="H1844" t="s">
        <v>37</v>
      </c>
      <c r="I1844">
        <v>589</v>
      </c>
      <c r="J1844" t="s">
        <v>39</v>
      </c>
      <c r="K1844">
        <v>1</v>
      </c>
      <c r="L1844" t="s">
        <v>21</v>
      </c>
      <c r="M1844">
        <v>2008</v>
      </c>
      <c r="N1844">
        <v>5601.8085332698902</v>
      </c>
      <c r="O1844">
        <v>7788.3970016723797</v>
      </c>
      <c r="P1844">
        <v>3609.44030517685</v>
      </c>
    </row>
    <row r="1845" spans="1:16" x14ac:dyDescent="0.2">
      <c r="A1845">
        <v>6</v>
      </c>
      <c r="B1845" t="s">
        <v>16</v>
      </c>
      <c r="C1845">
        <v>11</v>
      </c>
      <c r="D1845" t="s">
        <v>17</v>
      </c>
      <c r="E1845">
        <v>2</v>
      </c>
      <c r="F1845" t="s">
        <v>18</v>
      </c>
      <c r="G1845">
        <v>30</v>
      </c>
      <c r="H1845" t="s">
        <v>37</v>
      </c>
      <c r="I1845">
        <v>589</v>
      </c>
      <c r="J1845" t="s">
        <v>39</v>
      </c>
      <c r="K1845">
        <v>1</v>
      </c>
      <c r="L1845" t="s">
        <v>21</v>
      </c>
      <c r="M1845">
        <v>2009</v>
      </c>
      <c r="N1845">
        <v>6043.9932420146497</v>
      </c>
      <c r="O1845">
        <v>8506.6163887704097</v>
      </c>
      <c r="P1845">
        <v>3899.1364262628599</v>
      </c>
    </row>
    <row r="1846" spans="1:16" x14ac:dyDescent="0.2">
      <c r="A1846">
        <v>6</v>
      </c>
      <c r="B1846" t="s">
        <v>16</v>
      </c>
      <c r="C1846">
        <v>11</v>
      </c>
      <c r="D1846" t="s">
        <v>17</v>
      </c>
      <c r="E1846">
        <v>2</v>
      </c>
      <c r="F1846" t="s">
        <v>18</v>
      </c>
      <c r="G1846">
        <v>30</v>
      </c>
      <c r="H1846" t="s">
        <v>37</v>
      </c>
      <c r="I1846">
        <v>589</v>
      </c>
      <c r="J1846" t="s">
        <v>39</v>
      </c>
      <c r="K1846">
        <v>1</v>
      </c>
      <c r="L1846" t="s">
        <v>21</v>
      </c>
      <c r="M1846">
        <v>2010</v>
      </c>
      <c r="N1846">
        <v>6467.2389332068096</v>
      </c>
      <c r="O1846">
        <v>9115.5989601961192</v>
      </c>
      <c r="P1846">
        <v>4186.7765206409204</v>
      </c>
    </row>
    <row r="1847" spans="1:16" x14ac:dyDescent="0.2">
      <c r="A1847">
        <v>6</v>
      </c>
      <c r="B1847" t="s">
        <v>16</v>
      </c>
      <c r="C1847">
        <v>11</v>
      </c>
      <c r="D1847" t="s">
        <v>17</v>
      </c>
      <c r="E1847">
        <v>2</v>
      </c>
      <c r="F1847" t="s">
        <v>18</v>
      </c>
      <c r="G1847">
        <v>30</v>
      </c>
      <c r="H1847" t="s">
        <v>37</v>
      </c>
      <c r="I1847">
        <v>589</v>
      </c>
      <c r="J1847" t="s">
        <v>39</v>
      </c>
      <c r="K1847">
        <v>1</v>
      </c>
      <c r="L1847" t="s">
        <v>21</v>
      </c>
      <c r="M1847">
        <v>2011</v>
      </c>
      <c r="N1847">
        <v>6763.7214216592702</v>
      </c>
      <c r="O1847">
        <v>9490.2641670233697</v>
      </c>
      <c r="P1847">
        <v>4361.0987112113999</v>
      </c>
    </row>
    <row r="1848" spans="1:16" x14ac:dyDescent="0.2">
      <c r="A1848">
        <v>6</v>
      </c>
      <c r="B1848" t="s">
        <v>16</v>
      </c>
      <c r="C1848">
        <v>11</v>
      </c>
      <c r="D1848" t="s">
        <v>17</v>
      </c>
      <c r="E1848">
        <v>2</v>
      </c>
      <c r="F1848" t="s">
        <v>18</v>
      </c>
      <c r="G1848">
        <v>30</v>
      </c>
      <c r="H1848" t="s">
        <v>37</v>
      </c>
      <c r="I1848">
        <v>589</v>
      </c>
      <c r="J1848" t="s">
        <v>39</v>
      </c>
      <c r="K1848">
        <v>1</v>
      </c>
      <c r="L1848" t="s">
        <v>21</v>
      </c>
      <c r="M1848">
        <v>2012</v>
      </c>
      <c r="N1848">
        <v>7083.6219262344202</v>
      </c>
      <c r="O1848">
        <v>9929.17624713437</v>
      </c>
      <c r="P1848">
        <v>4558.0236847819997</v>
      </c>
    </row>
    <row r="1849" spans="1:16" x14ac:dyDescent="0.2">
      <c r="A1849">
        <v>6</v>
      </c>
      <c r="B1849" t="s">
        <v>16</v>
      </c>
      <c r="C1849">
        <v>11</v>
      </c>
      <c r="D1849" t="s">
        <v>17</v>
      </c>
      <c r="E1849">
        <v>2</v>
      </c>
      <c r="F1849" t="s">
        <v>18</v>
      </c>
      <c r="G1849">
        <v>30</v>
      </c>
      <c r="H1849" t="s">
        <v>37</v>
      </c>
      <c r="I1849">
        <v>589</v>
      </c>
      <c r="J1849" t="s">
        <v>39</v>
      </c>
      <c r="K1849">
        <v>1</v>
      </c>
      <c r="L1849" t="s">
        <v>21</v>
      </c>
      <c r="M1849">
        <v>2013</v>
      </c>
      <c r="N1849">
        <v>7340.7199467626897</v>
      </c>
      <c r="O1849">
        <v>10232.4755078648</v>
      </c>
      <c r="P1849">
        <v>4746.7563148847903</v>
      </c>
    </row>
    <row r="1850" spans="1:16" x14ac:dyDescent="0.2">
      <c r="A1850">
        <v>6</v>
      </c>
      <c r="B1850" t="s">
        <v>16</v>
      </c>
      <c r="C1850">
        <v>11</v>
      </c>
      <c r="D1850" t="s">
        <v>17</v>
      </c>
      <c r="E1850">
        <v>2</v>
      </c>
      <c r="F1850" t="s">
        <v>18</v>
      </c>
      <c r="G1850">
        <v>30</v>
      </c>
      <c r="H1850" t="s">
        <v>37</v>
      </c>
      <c r="I1850">
        <v>589</v>
      </c>
      <c r="J1850" t="s">
        <v>39</v>
      </c>
      <c r="K1850">
        <v>1</v>
      </c>
      <c r="L1850" t="s">
        <v>21</v>
      </c>
      <c r="M1850">
        <v>2014</v>
      </c>
      <c r="N1850">
        <v>7536.9577195924403</v>
      </c>
      <c r="O1850">
        <v>10441.029796708701</v>
      </c>
      <c r="P1850">
        <v>4944.7448326920003</v>
      </c>
    </row>
    <row r="1851" spans="1:16" x14ac:dyDescent="0.2">
      <c r="A1851">
        <v>6</v>
      </c>
      <c r="B1851" t="s">
        <v>16</v>
      </c>
      <c r="C1851">
        <v>11</v>
      </c>
      <c r="D1851" t="s">
        <v>17</v>
      </c>
      <c r="E1851">
        <v>2</v>
      </c>
      <c r="F1851" t="s">
        <v>18</v>
      </c>
      <c r="G1851">
        <v>30</v>
      </c>
      <c r="H1851" t="s">
        <v>37</v>
      </c>
      <c r="I1851">
        <v>589</v>
      </c>
      <c r="J1851" t="s">
        <v>39</v>
      </c>
      <c r="K1851">
        <v>1</v>
      </c>
      <c r="L1851" t="s">
        <v>21</v>
      </c>
      <c r="M1851">
        <v>2015</v>
      </c>
      <c r="N1851">
        <v>7682.5192730259396</v>
      </c>
      <c r="O1851">
        <v>10663.648892777201</v>
      </c>
      <c r="P1851">
        <v>5061.0272542512103</v>
      </c>
    </row>
    <row r="1852" spans="1:16" x14ac:dyDescent="0.2">
      <c r="A1852">
        <v>6</v>
      </c>
      <c r="B1852" t="s">
        <v>16</v>
      </c>
      <c r="C1852">
        <v>11</v>
      </c>
      <c r="D1852" t="s">
        <v>17</v>
      </c>
      <c r="E1852">
        <v>2</v>
      </c>
      <c r="F1852" t="s">
        <v>18</v>
      </c>
      <c r="G1852">
        <v>30</v>
      </c>
      <c r="H1852" t="s">
        <v>37</v>
      </c>
      <c r="I1852">
        <v>589</v>
      </c>
      <c r="J1852" t="s">
        <v>39</v>
      </c>
      <c r="K1852">
        <v>1</v>
      </c>
      <c r="L1852" t="s">
        <v>21</v>
      </c>
      <c r="M1852">
        <v>2016</v>
      </c>
      <c r="N1852">
        <v>8110.6062854997399</v>
      </c>
      <c r="O1852">
        <v>11221.170722335801</v>
      </c>
      <c r="P1852">
        <v>5326.3681318892004</v>
      </c>
    </row>
    <row r="1853" spans="1:16" x14ac:dyDescent="0.2">
      <c r="A1853">
        <v>6</v>
      </c>
      <c r="B1853" t="s">
        <v>16</v>
      </c>
      <c r="C1853">
        <v>11</v>
      </c>
      <c r="D1853" t="s">
        <v>17</v>
      </c>
      <c r="E1853">
        <v>2</v>
      </c>
      <c r="F1853" t="s">
        <v>18</v>
      </c>
      <c r="G1853">
        <v>30</v>
      </c>
      <c r="H1853" t="s">
        <v>37</v>
      </c>
      <c r="I1853">
        <v>589</v>
      </c>
      <c r="J1853" t="s">
        <v>39</v>
      </c>
      <c r="K1853">
        <v>1</v>
      </c>
      <c r="L1853" t="s">
        <v>21</v>
      </c>
      <c r="M1853">
        <v>2017</v>
      </c>
      <c r="N1853">
        <v>8509.2932697207598</v>
      </c>
      <c r="O1853">
        <v>11792.8396256505</v>
      </c>
      <c r="P1853">
        <v>5580.2853967359397</v>
      </c>
    </row>
    <row r="1854" spans="1:16" x14ac:dyDescent="0.2">
      <c r="A1854">
        <v>6</v>
      </c>
      <c r="B1854" t="s">
        <v>16</v>
      </c>
      <c r="C1854">
        <v>11</v>
      </c>
      <c r="D1854" t="s">
        <v>17</v>
      </c>
      <c r="E1854">
        <v>2</v>
      </c>
      <c r="F1854" t="s">
        <v>18</v>
      </c>
      <c r="G1854">
        <v>30</v>
      </c>
      <c r="H1854" t="s">
        <v>37</v>
      </c>
      <c r="I1854">
        <v>589</v>
      </c>
      <c r="J1854" t="s">
        <v>39</v>
      </c>
      <c r="K1854">
        <v>1</v>
      </c>
      <c r="L1854" t="s">
        <v>21</v>
      </c>
      <c r="M1854">
        <v>2018</v>
      </c>
      <c r="N1854">
        <v>8924.2884851977906</v>
      </c>
      <c r="O1854">
        <v>12496.4420531798</v>
      </c>
      <c r="P1854">
        <v>5908.6007407196403</v>
      </c>
    </row>
    <row r="1855" spans="1:16" x14ac:dyDescent="0.2">
      <c r="A1855">
        <v>6</v>
      </c>
      <c r="B1855" t="s">
        <v>16</v>
      </c>
      <c r="C1855">
        <v>11</v>
      </c>
      <c r="D1855" t="s">
        <v>17</v>
      </c>
      <c r="E1855">
        <v>2</v>
      </c>
      <c r="F1855" t="s">
        <v>18</v>
      </c>
      <c r="G1855">
        <v>30</v>
      </c>
      <c r="H1855" t="s">
        <v>37</v>
      </c>
      <c r="I1855">
        <v>589</v>
      </c>
      <c r="J1855" t="s">
        <v>39</v>
      </c>
      <c r="K1855">
        <v>1</v>
      </c>
      <c r="L1855" t="s">
        <v>21</v>
      </c>
      <c r="M1855">
        <v>2019</v>
      </c>
      <c r="N1855">
        <v>9281.4400877498192</v>
      </c>
      <c r="O1855">
        <v>13055.1508858779</v>
      </c>
      <c r="P1855">
        <v>6194.4682310200396</v>
      </c>
    </row>
    <row r="1856" spans="1:16" x14ac:dyDescent="0.2">
      <c r="A1856">
        <v>6</v>
      </c>
      <c r="B1856" t="s">
        <v>16</v>
      </c>
      <c r="C1856">
        <v>11</v>
      </c>
      <c r="D1856" t="s">
        <v>17</v>
      </c>
      <c r="E1856">
        <v>2</v>
      </c>
      <c r="F1856" t="s">
        <v>18</v>
      </c>
      <c r="G1856">
        <v>30</v>
      </c>
      <c r="H1856" t="s">
        <v>37</v>
      </c>
      <c r="I1856">
        <v>589</v>
      </c>
      <c r="J1856" t="s">
        <v>39</v>
      </c>
      <c r="K1856">
        <v>1</v>
      </c>
      <c r="L1856" t="s">
        <v>21</v>
      </c>
      <c r="M1856">
        <v>2020</v>
      </c>
      <c r="N1856">
        <v>9493.1933328178202</v>
      </c>
      <c r="O1856">
        <v>13070.4222224272</v>
      </c>
      <c r="P1856">
        <v>6355.4748399456403</v>
      </c>
    </row>
    <row r="1857" spans="1:16" x14ac:dyDescent="0.2">
      <c r="A1857">
        <v>6</v>
      </c>
      <c r="B1857" t="s">
        <v>16</v>
      </c>
      <c r="C1857">
        <v>11</v>
      </c>
      <c r="D1857" t="s">
        <v>17</v>
      </c>
      <c r="E1857">
        <v>2</v>
      </c>
      <c r="F1857" t="s">
        <v>18</v>
      </c>
      <c r="G1857">
        <v>30</v>
      </c>
      <c r="H1857" t="s">
        <v>37</v>
      </c>
      <c r="I1857">
        <v>589</v>
      </c>
      <c r="J1857" t="s">
        <v>39</v>
      </c>
      <c r="K1857">
        <v>1</v>
      </c>
      <c r="L1857" t="s">
        <v>21</v>
      </c>
      <c r="M1857">
        <v>2021</v>
      </c>
      <c r="N1857">
        <v>9718.9025033233393</v>
      </c>
      <c r="O1857">
        <v>13603.8984885096</v>
      </c>
      <c r="P1857">
        <v>6463.6565066856701</v>
      </c>
    </row>
    <row r="1858" spans="1:16" x14ac:dyDescent="0.2">
      <c r="A1858">
        <v>6</v>
      </c>
      <c r="B1858" t="s">
        <v>16</v>
      </c>
      <c r="C1858">
        <v>11</v>
      </c>
      <c r="D1858" t="s">
        <v>17</v>
      </c>
      <c r="E1858">
        <v>2</v>
      </c>
      <c r="F1858" t="s">
        <v>18</v>
      </c>
      <c r="G1858">
        <v>31</v>
      </c>
      <c r="H1858" t="s">
        <v>45</v>
      </c>
      <c r="I1858">
        <v>589</v>
      </c>
      <c r="J1858" t="s">
        <v>39</v>
      </c>
      <c r="K1858">
        <v>1</v>
      </c>
      <c r="L1858" t="s">
        <v>21</v>
      </c>
      <c r="M1858">
        <v>1990</v>
      </c>
      <c r="N1858">
        <v>1199.14866566196</v>
      </c>
      <c r="O1858">
        <v>1728.7019808990699</v>
      </c>
      <c r="P1858">
        <v>805.41659720889402</v>
      </c>
    </row>
    <row r="1859" spans="1:16" x14ac:dyDescent="0.2">
      <c r="A1859">
        <v>6</v>
      </c>
      <c r="B1859" t="s">
        <v>16</v>
      </c>
      <c r="C1859">
        <v>11</v>
      </c>
      <c r="D1859" t="s">
        <v>17</v>
      </c>
      <c r="E1859">
        <v>2</v>
      </c>
      <c r="F1859" t="s">
        <v>18</v>
      </c>
      <c r="G1859">
        <v>31</v>
      </c>
      <c r="H1859" t="s">
        <v>45</v>
      </c>
      <c r="I1859">
        <v>589</v>
      </c>
      <c r="J1859" t="s">
        <v>39</v>
      </c>
      <c r="K1859">
        <v>1</v>
      </c>
      <c r="L1859" t="s">
        <v>21</v>
      </c>
      <c r="M1859">
        <v>1991</v>
      </c>
      <c r="N1859">
        <v>1218.1536660522499</v>
      </c>
      <c r="O1859">
        <v>1763.2578261481799</v>
      </c>
      <c r="P1859">
        <v>820.35914565100802</v>
      </c>
    </row>
    <row r="1860" spans="1:16" x14ac:dyDescent="0.2">
      <c r="A1860">
        <v>6</v>
      </c>
      <c r="B1860" t="s">
        <v>16</v>
      </c>
      <c r="C1860">
        <v>11</v>
      </c>
      <c r="D1860" t="s">
        <v>17</v>
      </c>
      <c r="E1860">
        <v>2</v>
      </c>
      <c r="F1860" t="s">
        <v>18</v>
      </c>
      <c r="G1860">
        <v>31</v>
      </c>
      <c r="H1860" t="s">
        <v>45</v>
      </c>
      <c r="I1860">
        <v>589</v>
      </c>
      <c r="J1860" t="s">
        <v>39</v>
      </c>
      <c r="K1860">
        <v>1</v>
      </c>
      <c r="L1860" t="s">
        <v>21</v>
      </c>
      <c r="M1860">
        <v>1992</v>
      </c>
      <c r="N1860">
        <v>1286.92603263707</v>
      </c>
      <c r="O1860">
        <v>1856.9297840494</v>
      </c>
      <c r="P1860">
        <v>871.71717024121494</v>
      </c>
    </row>
    <row r="1861" spans="1:16" x14ac:dyDescent="0.2">
      <c r="A1861">
        <v>6</v>
      </c>
      <c r="B1861" t="s">
        <v>16</v>
      </c>
      <c r="C1861">
        <v>11</v>
      </c>
      <c r="D1861" t="s">
        <v>17</v>
      </c>
      <c r="E1861">
        <v>2</v>
      </c>
      <c r="F1861" t="s">
        <v>18</v>
      </c>
      <c r="G1861">
        <v>31</v>
      </c>
      <c r="H1861" t="s">
        <v>45</v>
      </c>
      <c r="I1861">
        <v>589</v>
      </c>
      <c r="J1861" t="s">
        <v>39</v>
      </c>
      <c r="K1861">
        <v>1</v>
      </c>
      <c r="L1861" t="s">
        <v>21</v>
      </c>
      <c r="M1861">
        <v>1993</v>
      </c>
      <c r="N1861">
        <v>1350.2082317292</v>
      </c>
      <c r="O1861">
        <v>1943.10428953205</v>
      </c>
      <c r="P1861">
        <v>913.46751352587</v>
      </c>
    </row>
    <row r="1862" spans="1:16" x14ac:dyDescent="0.2">
      <c r="A1862">
        <v>6</v>
      </c>
      <c r="B1862" t="s">
        <v>16</v>
      </c>
      <c r="C1862">
        <v>11</v>
      </c>
      <c r="D1862" t="s">
        <v>17</v>
      </c>
      <c r="E1862">
        <v>2</v>
      </c>
      <c r="F1862" t="s">
        <v>18</v>
      </c>
      <c r="G1862">
        <v>31</v>
      </c>
      <c r="H1862" t="s">
        <v>45</v>
      </c>
      <c r="I1862">
        <v>589</v>
      </c>
      <c r="J1862" t="s">
        <v>39</v>
      </c>
      <c r="K1862">
        <v>1</v>
      </c>
      <c r="L1862" t="s">
        <v>21</v>
      </c>
      <c r="M1862">
        <v>1994</v>
      </c>
      <c r="N1862">
        <v>1404.79776204735</v>
      </c>
      <c r="O1862">
        <v>2020.7428180463</v>
      </c>
      <c r="P1862">
        <v>945.068724258217</v>
      </c>
    </row>
    <row r="1863" spans="1:16" x14ac:dyDescent="0.2">
      <c r="A1863">
        <v>6</v>
      </c>
      <c r="B1863" t="s">
        <v>16</v>
      </c>
      <c r="C1863">
        <v>11</v>
      </c>
      <c r="D1863" t="s">
        <v>17</v>
      </c>
      <c r="E1863">
        <v>2</v>
      </c>
      <c r="F1863" t="s">
        <v>18</v>
      </c>
      <c r="G1863">
        <v>31</v>
      </c>
      <c r="H1863" t="s">
        <v>45</v>
      </c>
      <c r="I1863">
        <v>589</v>
      </c>
      <c r="J1863" t="s">
        <v>39</v>
      </c>
      <c r="K1863">
        <v>1</v>
      </c>
      <c r="L1863" t="s">
        <v>21</v>
      </c>
      <c r="M1863">
        <v>1995</v>
      </c>
      <c r="N1863">
        <v>1448.6753090751699</v>
      </c>
      <c r="O1863">
        <v>2085.9916739734299</v>
      </c>
      <c r="P1863">
        <v>971.75115218495398</v>
      </c>
    </row>
    <row r="1864" spans="1:16" x14ac:dyDescent="0.2">
      <c r="A1864">
        <v>6</v>
      </c>
      <c r="B1864" t="s">
        <v>16</v>
      </c>
      <c r="C1864">
        <v>11</v>
      </c>
      <c r="D1864" t="s">
        <v>17</v>
      </c>
      <c r="E1864">
        <v>2</v>
      </c>
      <c r="F1864" t="s">
        <v>18</v>
      </c>
      <c r="G1864">
        <v>31</v>
      </c>
      <c r="H1864" t="s">
        <v>45</v>
      </c>
      <c r="I1864">
        <v>589</v>
      </c>
      <c r="J1864" t="s">
        <v>39</v>
      </c>
      <c r="K1864">
        <v>1</v>
      </c>
      <c r="L1864" t="s">
        <v>21</v>
      </c>
      <c r="M1864">
        <v>1996</v>
      </c>
      <c r="N1864">
        <v>1473.30560675473</v>
      </c>
      <c r="O1864">
        <v>2113.4893367412601</v>
      </c>
      <c r="P1864">
        <v>985.28600518318103</v>
      </c>
    </row>
    <row r="1865" spans="1:16" x14ac:dyDescent="0.2">
      <c r="A1865">
        <v>6</v>
      </c>
      <c r="B1865" t="s">
        <v>16</v>
      </c>
      <c r="C1865">
        <v>11</v>
      </c>
      <c r="D1865" t="s">
        <v>17</v>
      </c>
      <c r="E1865">
        <v>2</v>
      </c>
      <c r="F1865" t="s">
        <v>18</v>
      </c>
      <c r="G1865">
        <v>31</v>
      </c>
      <c r="H1865" t="s">
        <v>45</v>
      </c>
      <c r="I1865">
        <v>589</v>
      </c>
      <c r="J1865" t="s">
        <v>39</v>
      </c>
      <c r="K1865">
        <v>1</v>
      </c>
      <c r="L1865" t="s">
        <v>21</v>
      </c>
      <c r="M1865">
        <v>1997</v>
      </c>
      <c r="N1865">
        <v>1510.7607588317301</v>
      </c>
      <c r="O1865">
        <v>2168.5947749956499</v>
      </c>
      <c r="P1865">
        <v>1004.8066331028</v>
      </c>
    </row>
    <row r="1866" spans="1:16" x14ac:dyDescent="0.2">
      <c r="A1866">
        <v>6</v>
      </c>
      <c r="B1866" t="s">
        <v>16</v>
      </c>
      <c r="C1866">
        <v>11</v>
      </c>
      <c r="D1866" t="s">
        <v>17</v>
      </c>
      <c r="E1866">
        <v>2</v>
      </c>
      <c r="F1866" t="s">
        <v>18</v>
      </c>
      <c r="G1866">
        <v>31</v>
      </c>
      <c r="H1866" t="s">
        <v>45</v>
      </c>
      <c r="I1866">
        <v>589</v>
      </c>
      <c r="J1866" t="s">
        <v>39</v>
      </c>
      <c r="K1866">
        <v>1</v>
      </c>
      <c r="L1866" t="s">
        <v>21</v>
      </c>
      <c r="M1866">
        <v>1998</v>
      </c>
      <c r="N1866">
        <v>1546.24028455543</v>
      </c>
      <c r="O1866">
        <v>2214.8539048972302</v>
      </c>
      <c r="P1866">
        <v>1023.97429939882</v>
      </c>
    </row>
    <row r="1867" spans="1:16" x14ac:dyDescent="0.2">
      <c r="A1867">
        <v>6</v>
      </c>
      <c r="B1867" t="s">
        <v>16</v>
      </c>
      <c r="C1867">
        <v>11</v>
      </c>
      <c r="D1867" t="s">
        <v>17</v>
      </c>
      <c r="E1867">
        <v>2</v>
      </c>
      <c r="F1867" t="s">
        <v>18</v>
      </c>
      <c r="G1867">
        <v>31</v>
      </c>
      <c r="H1867" t="s">
        <v>45</v>
      </c>
      <c r="I1867">
        <v>589</v>
      </c>
      <c r="J1867" t="s">
        <v>39</v>
      </c>
      <c r="K1867">
        <v>1</v>
      </c>
      <c r="L1867" t="s">
        <v>21</v>
      </c>
      <c r="M1867">
        <v>1999</v>
      </c>
      <c r="N1867">
        <v>1579.7795089321</v>
      </c>
      <c r="O1867">
        <v>2271.16879089644</v>
      </c>
      <c r="P1867">
        <v>1046.9263404205999</v>
      </c>
    </row>
    <row r="1868" spans="1:16" x14ac:dyDescent="0.2">
      <c r="A1868">
        <v>6</v>
      </c>
      <c r="B1868" t="s">
        <v>16</v>
      </c>
      <c r="C1868">
        <v>11</v>
      </c>
      <c r="D1868" t="s">
        <v>17</v>
      </c>
      <c r="E1868">
        <v>2</v>
      </c>
      <c r="F1868" t="s">
        <v>18</v>
      </c>
      <c r="G1868">
        <v>31</v>
      </c>
      <c r="H1868" t="s">
        <v>45</v>
      </c>
      <c r="I1868">
        <v>589</v>
      </c>
      <c r="J1868" t="s">
        <v>39</v>
      </c>
      <c r="K1868">
        <v>1</v>
      </c>
      <c r="L1868" t="s">
        <v>21</v>
      </c>
      <c r="M1868">
        <v>2000</v>
      </c>
      <c r="N1868">
        <v>1612.4628346013401</v>
      </c>
      <c r="O1868">
        <v>2322.8852607417002</v>
      </c>
      <c r="P1868">
        <v>1063.7545032272401</v>
      </c>
    </row>
    <row r="1869" spans="1:16" x14ac:dyDescent="0.2">
      <c r="A1869">
        <v>6</v>
      </c>
      <c r="B1869" t="s">
        <v>16</v>
      </c>
      <c r="C1869">
        <v>11</v>
      </c>
      <c r="D1869" t="s">
        <v>17</v>
      </c>
      <c r="E1869">
        <v>2</v>
      </c>
      <c r="F1869" t="s">
        <v>18</v>
      </c>
      <c r="G1869">
        <v>31</v>
      </c>
      <c r="H1869" t="s">
        <v>45</v>
      </c>
      <c r="I1869">
        <v>589</v>
      </c>
      <c r="J1869" t="s">
        <v>39</v>
      </c>
      <c r="K1869">
        <v>1</v>
      </c>
      <c r="L1869" t="s">
        <v>21</v>
      </c>
      <c r="M1869">
        <v>2001</v>
      </c>
      <c r="N1869">
        <v>1651.4435996365601</v>
      </c>
      <c r="O1869">
        <v>2369.3262305964699</v>
      </c>
      <c r="P1869">
        <v>1095.3505977546499</v>
      </c>
    </row>
    <row r="1870" spans="1:16" x14ac:dyDescent="0.2">
      <c r="A1870">
        <v>6</v>
      </c>
      <c r="B1870" t="s">
        <v>16</v>
      </c>
      <c r="C1870">
        <v>11</v>
      </c>
      <c r="D1870" t="s">
        <v>17</v>
      </c>
      <c r="E1870">
        <v>2</v>
      </c>
      <c r="F1870" t="s">
        <v>18</v>
      </c>
      <c r="G1870">
        <v>31</v>
      </c>
      <c r="H1870" t="s">
        <v>45</v>
      </c>
      <c r="I1870">
        <v>589</v>
      </c>
      <c r="J1870" t="s">
        <v>39</v>
      </c>
      <c r="K1870">
        <v>1</v>
      </c>
      <c r="L1870" t="s">
        <v>21</v>
      </c>
      <c r="M1870">
        <v>2002</v>
      </c>
      <c r="N1870">
        <v>1700.7354903841899</v>
      </c>
      <c r="O1870">
        <v>2436.9150260730999</v>
      </c>
      <c r="P1870">
        <v>1135.28109590907</v>
      </c>
    </row>
    <row r="1871" spans="1:16" x14ac:dyDescent="0.2">
      <c r="A1871">
        <v>6</v>
      </c>
      <c r="B1871" t="s">
        <v>16</v>
      </c>
      <c r="C1871">
        <v>11</v>
      </c>
      <c r="D1871" t="s">
        <v>17</v>
      </c>
      <c r="E1871">
        <v>2</v>
      </c>
      <c r="F1871" t="s">
        <v>18</v>
      </c>
      <c r="G1871">
        <v>31</v>
      </c>
      <c r="H1871" t="s">
        <v>45</v>
      </c>
      <c r="I1871">
        <v>589</v>
      </c>
      <c r="J1871" t="s">
        <v>39</v>
      </c>
      <c r="K1871">
        <v>1</v>
      </c>
      <c r="L1871" t="s">
        <v>21</v>
      </c>
      <c r="M1871">
        <v>2003</v>
      </c>
      <c r="N1871">
        <v>1752.09248699212</v>
      </c>
      <c r="O1871">
        <v>2499.88042695075</v>
      </c>
      <c r="P1871">
        <v>1168.36262525128</v>
      </c>
    </row>
    <row r="1872" spans="1:16" x14ac:dyDescent="0.2">
      <c r="A1872">
        <v>6</v>
      </c>
      <c r="B1872" t="s">
        <v>16</v>
      </c>
      <c r="C1872">
        <v>11</v>
      </c>
      <c r="D1872" t="s">
        <v>17</v>
      </c>
      <c r="E1872">
        <v>2</v>
      </c>
      <c r="F1872" t="s">
        <v>18</v>
      </c>
      <c r="G1872">
        <v>31</v>
      </c>
      <c r="H1872" t="s">
        <v>45</v>
      </c>
      <c r="I1872">
        <v>589</v>
      </c>
      <c r="J1872" t="s">
        <v>39</v>
      </c>
      <c r="K1872">
        <v>1</v>
      </c>
      <c r="L1872" t="s">
        <v>21</v>
      </c>
      <c r="M1872">
        <v>2004</v>
      </c>
      <c r="N1872">
        <v>1802.85444151705</v>
      </c>
      <c r="O1872">
        <v>2561.0013474494399</v>
      </c>
      <c r="P1872">
        <v>1190.6757131116799</v>
      </c>
    </row>
    <row r="1873" spans="1:16" x14ac:dyDescent="0.2">
      <c r="A1873">
        <v>6</v>
      </c>
      <c r="B1873" t="s">
        <v>16</v>
      </c>
      <c r="C1873">
        <v>11</v>
      </c>
      <c r="D1873" t="s">
        <v>17</v>
      </c>
      <c r="E1873">
        <v>2</v>
      </c>
      <c r="F1873" t="s">
        <v>18</v>
      </c>
      <c r="G1873">
        <v>31</v>
      </c>
      <c r="H1873" t="s">
        <v>45</v>
      </c>
      <c r="I1873">
        <v>589</v>
      </c>
      <c r="J1873" t="s">
        <v>39</v>
      </c>
      <c r="K1873">
        <v>1</v>
      </c>
      <c r="L1873" t="s">
        <v>21</v>
      </c>
      <c r="M1873">
        <v>2005</v>
      </c>
      <c r="N1873">
        <v>1854.49534050132</v>
      </c>
      <c r="O1873">
        <v>2623.7384189366999</v>
      </c>
      <c r="P1873">
        <v>1214.8830722391299</v>
      </c>
    </row>
    <row r="1874" spans="1:16" x14ac:dyDescent="0.2">
      <c r="A1874">
        <v>6</v>
      </c>
      <c r="B1874" t="s">
        <v>16</v>
      </c>
      <c r="C1874">
        <v>11</v>
      </c>
      <c r="D1874" t="s">
        <v>17</v>
      </c>
      <c r="E1874">
        <v>2</v>
      </c>
      <c r="F1874" t="s">
        <v>18</v>
      </c>
      <c r="G1874">
        <v>31</v>
      </c>
      <c r="H1874" t="s">
        <v>45</v>
      </c>
      <c r="I1874">
        <v>589</v>
      </c>
      <c r="J1874" t="s">
        <v>39</v>
      </c>
      <c r="K1874">
        <v>1</v>
      </c>
      <c r="L1874" t="s">
        <v>21</v>
      </c>
      <c r="M1874">
        <v>2006</v>
      </c>
      <c r="N1874">
        <v>1921.74341993953</v>
      </c>
      <c r="O1874">
        <v>2706.6858487760101</v>
      </c>
      <c r="P1874">
        <v>1256.9370929107999</v>
      </c>
    </row>
    <row r="1875" spans="1:16" x14ac:dyDescent="0.2">
      <c r="A1875">
        <v>6</v>
      </c>
      <c r="B1875" t="s">
        <v>16</v>
      </c>
      <c r="C1875">
        <v>11</v>
      </c>
      <c r="D1875" t="s">
        <v>17</v>
      </c>
      <c r="E1875">
        <v>2</v>
      </c>
      <c r="F1875" t="s">
        <v>18</v>
      </c>
      <c r="G1875">
        <v>31</v>
      </c>
      <c r="H1875" t="s">
        <v>45</v>
      </c>
      <c r="I1875">
        <v>589</v>
      </c>
      <c r="J1875" t="s">
        <v>39</v>
      </c>
      <c r="K1875">
        <v>1</v>
      </c>
      <c r="L1875" t="s">
        <v>21</v>
      </c>
      <c r="M1875">
        <v>2007</v>
      </c>
      <c r="N1875">
        <v>2033.9048491220601</v>
      </c>
      <c r="O1875">
        <v>2856.2892486671899</v>
      </c>
      <c r="P1875">
        <v>1331.3180084615401</v>
      </c>
    </row>
    <row r="1876" spans="1:16" x14ac:dyDescent="0.2">
      <c r="A1876">
        <v>6</v>
      </c>
      <c r="B1876" t="s">
        <v>16</v>
      </c>
      <c r="C1876">
        <v>11</v>
      </c>
      <c r="D1876" t="s">
        <v>17</v>
      </c>
      <c r="E1876">
        <v>2</v>
      </c>
      <c r="F1876" t="s">
        <v>18</v>
      </c>
      <c r="G1876">
        <v>31</v>
      </c>
      <c r="H1876" t="s">
        <v>45</v>
      </c>
      <c r="I1876">
        <v>589</v>
      </c>
      <c r="J1876" t="s">
        <v>39</v>
      </c>
      <c r="K1876">
        <v>1</v>
      </c>
      <c r="L1876" t="s">
        <v>21</v>
      </c>
      <c r="M1876">
        <v>2008</v>
      </c>
      <c r="N1876">
        <v>2162.7915022909701</v>
      </c>
      <c r="O1876">
        <v>3024.0251353314202</v>
      </c>
      <c r="P1876">
        <v>1431.6320621829</v>
      </c>
    </row>
    <row r="1877" spans="1:16" x14ac:dyDescent="0.2">
      <c r="A1877">
        <v>6</v>
      </c>
      <c r="B1877" t="s">
        <v>16</v>
      </c>
      <c r="C1877">
        <v>11</v>
      </c>
      <c r="D1877" t="s">
        <v>17</v>
      </c>
      <c r="E1877">
        <v>2</v>
      </c>
      <c r="F1877" t="s">
        <v>18</v>
      </c>
      <c r="G1877">
        <v>31</v>
      </c>
      <c r="H1877" t="s">
        <v>45</v>
      </c>
      <c r="I1877">
        <v>589</v>
      </c>
      <c r="J1877" t="s">
        <v>39</v>
      </c>
      <c r="K1877">
        <v>1</v>
      </c>
      <c r="L1877" t="s">
        <v>21</v>
      </c>
      <c r="M1877">
        <v>2009</v>
      </c>
      <c r="N1877">
        <v>2292.86530871165</v>
      </c>
      <c r="O1877">
        <v>3233.9252088322201</v>
      </c>
      <c r="P1877">
        <v>1520.52760847387</v>
      </c>
    </row>
    <row r="1878" spans="1:16" x14ac:dyDescent="0.2">
      <c r="A1878">
        <v>6</v>
      </c>
      <c r="B1878" t="s">
        <v>16</v>
      </c>
      <c r="C1878">
        <v>11</v>
      </c>
      <c r="D1878" t="s">
        <v>17</v>
      </c>
      <c r="E1878">
        <v>2</v>
      </c>
      <c r="F1878" t="s">
        <v>18</v>
      </c>
      <c r="G1878">
        <v>31</v>
      </c>
      <c r="H1878" t="s">
        <v>45</v>
      </c>
      <c r="I1878">
        <v>589</v>
      </c>
      <c r="J1878" t="s">
        <v>39</v>
      </c>
      <c r="K1878">
        <v>1</v>
      </c>
      <c r="L1878" t="s">
        <v>21</v>
      </c>
      <c r="M1878">
        <v>2010</v>
      </c>
      <c r="N1878">
        <v>2409.4768079601899</v>
      </c>
      <c r="O1878">
        <v>3408.5320020938998</v>
      </c>
      <c r="P1878">
        <v>1608.40263845964</v>
      </c>
    </row>
    <row r="1879" spans="1:16" x14ac:dyDescent="0.2">
      <c r="A1879">
        <v>6</v>
      </c>
      <c r="B1879" t="s">
        <v>16</v>
      </c>
      <c r="C1879">
        <v>11</v>
      </c>
      <c r="D1879" t="s">
        <v>17</v>
      </c>
      <c r="E1879">
        <v>2</v>
      </c>
      <c r="F1879" t="s">
        <v>18</v>
      </c>
      <c r="G1879">
        <v>31</v>
      </c>
      <c r="H1879" t="s">
        <v>45</v>
      </c>
      <c r="I1879">
        <v>589</v>
      </c>
      <c r="J1879" t="s">
        <v>39</v>
      </c>
      <c r="K1879">
        <v>1</v>
      </c>
      <c r="L1879" t="s">
        <v>21</v>
      </c>
      <c r="M1879">
        <v>2011</v>
      </c>
      <c r="N1879">
        <v>2483.62391085032</v>
      </c>
      <c r="O1879">
        <v>3490.6739892891101</v>
      </c>
      <c r="P1879">
        <v>1667.0388895844201</v>
      </c>
    </row>
    <row r="1880" spans="1:16" x14ac:dyDescent="0.2">
      <c r="A1880">
        <v>6</v>
      </c>
      <c r="B1880" t="s">
        <v>16</v>
      </c>
      <c r="C1880">
        <v>11</v>
      </c>
      <c r="D1880" t="s">
        <v>17</v>
      </c>
      <c r="E1880">
        <v>2</v>
      </c>
      <c r="F1880" t="s">
        <v>18</v>
      </c>
      <c r="G1880">
        <v>31</v>
      </c>
      <c r="H1880" t="s">
        <v>45</v>
      </c>
      <c r="I1880">
        <v>589</v>
      </c>
      <c r="J1880" t="s">
        <v>39</v>
      </c>
      <c r="K1880">
        <v>1</v>
      </c>
      <c r="L1880" t="s">
        <v>21</v>
      </c>
      <c r="M1880">
        <v>2012</v>
      </c>
      <c r="N1880">
        <v>2605.0862231124202</v>
      </c>
      <c r="O1880">
        <v>3683.1397484262402</v>
      </c>
      <c r="P1880">
        <v>1742.61461573473</v>
      </c>
    </row>
    <row r="1881" spans="1:16" x14ac:dyDescent="0.2">
      <c r="A1881">
        <v>6</v>
      </c>
      <c r="B1881" t="s">
        <v>16</v>
      </c>
      <c r="C1881">
        <v>11</v>
      </c>
      <c r="D1881" t="s">
        <v>17</v>
      </c>
      <c r="E1881">
        <v>2</v>
      </c>
      <c r="F1881" t="s">
        <v>18</v>
      </c>
      <c r="G1881">
        <v>31</v>
      </c>
      <c r="H1881" t="s">
        <v>45</v>
      </c>
      <c r="I1881">
        <v>589</v>
      </c>
      <c r="J1881" t="s">
        <v>39</v>
      </c>
      <c r="K1881">
        <v>1</v>
      </c>
      <c r="L1881" t="s">
        <v>21</v>
      </c>
      <c r="M1881">
        <v>2013</v>
      </c>
      <c r="N1881">
        <v>2745.0504987928498</v>
      </c>
      <c r="O1881">
        <v>3857.7742872160402</v>
      </c>
      <c r="P1881">
        <v>1817.7055874042601</v>
      </c>
    </row>
    <row r="1882" spans="1:16" x14ac:dyDescent="0.2">
      <c r="A1882">
        <v>6</v>
      </c>
      <c r="B1882" t="s">
        <v>16</v>
      </c>
      <c r="C1882">
        <v>11</v>
      </c>
      <c r="D1882" t="s">
        <v>17</v>
      </c>
      <c r="E1882">
        <v>2</v>
      </c>
      <c r="F1882" t="s">
        <v>18</v>
      </c>
      <c r="G1882">
        <v>31</v>
      </c>
      <c r="H1882" t="s">
        <v>45</v>
      </c>
      <c r="I1882">
        <v>589</v>
      </c>
      <c r="J1882" t="s">
        <v>39</v>
      </c>
      <c r="K1882">
        <v>1</v>
      </c>
      <c r="L1882" t="s">
        <v>21</v>
      </c>
      <c r="M1882">
        <v>2014</v>
      </c>
      <c r="N1882">
        <v>2897.9164256015001</v>
      </c>
      <c r="O1882">
        <v>4071.4726824677</v>
      </c>
      <c r="P1882">
        <v>1913.9047093045699</v>
      </c>
    </row>
    <row r="1883" spans="1:16" x14ac:dyDescent="0.2">
      <c r="A1883">
        <v>6</v>
      </c>
      <c r="B1883" t="s">
        <v>16</v>
      </c>
      <c r="C1883">
        <v>11</v>
      </c>
      <c r="D1883" t="s">
        <v>17</v>
      </c>
      <c r="E1883">
        <v>2</v>
      </c>
      <c r="F1883" t="s">
        <v>18</v>
      </c>
      <c r="G1883">
        <v>31</v>
      </c>
      <c r="H1883" t="s">
        <v>45</v>
      </c>
      <c r="I1883">
        <v>589</v>
      </c>
      <c r="J1883" t="s">
        <v>39</v>
      </c>
      <c r="K1883">
        <v>1</v>
      </c>
      <c r="L1883" t="s">
        <v>21</v>
      </c>
      <c r="M1883">
        <v>2015</v>
      </c>
      <c r="N1883">
        <v>3057.13035596073</v>
      </c>
      <c r="O1883">
        <v>4306.1565726512999</v>
      </c>
      <c r="P1883">
        <v>2033.3554036846001</v>
      </c>
    </row>
    <row r="1884" spans="1:16" x14ac:dyDescent="0.2">
      <c r="A1884">
        <v>6</v>
      </c>
      <c r="B1884" t="s">
        <v>16</v>
      </c>
      <c r="C1884">
        <v>11</v>
      </c>
      <c r="D1884" t="s">
        <v>17</v>
      </c>
      <c r="E1884">
        <v>2</v>
      </c>
      <c r="F1884" t="s">
        <v>18</v>
      </c>
      <c r="G1884">
        <v>31</v>
      </c>
      <c r="H1884" t="s">
        <v>45</v>
      </c>
      <c r="I1884">
        <v>589</v>
      </c>
      <c r="J1884" t="s">
        <v>39</v>
      </c>
      <c r="K1884">
        <v>1</v>
      </c>
      <c r="L1884" t="s">
        <v>21</v>
      </c>
      <c r="M1884">
        <v>2016</v>
      </c>
      <c r="N1884">
        <v>3181.6661584841199</v>
      </c>
      <c r="O1884">
        <v>4468.8030283809303</v>
      </c>
      <c r="P1884">
        <v>2095.67662040401</v>
      </c>
    </row>
    <row r="1885" spans="1:16" x14ac:dyDescent="0.2">
      <c r="A1885">
        <v>6</v>
      </c>
      <c r="B1885" t="s">
        <v>16</v>
      </c>
      <c r="C1885">
        <v>11</v>
      </c>
      <c r="D1885" t="s">
        <v>17</v>
      </c>
      <c r="E1885">
        <v>2</v>
      </c>
      <c r="F1885" t="s">
        <v>18</v>
      </c>
      <c r="G1885">
        <v>31</v>
      </c>
      <c r="H1885" t="s">
        <v>45</v>
      </c>
      <c r="I1885">
        <v>589</v>
      </c>
      <c r="J1885" t="s">
        <v>39</v>
      </c>
      <c r="K1885">
        <v>1</v>
      </c>
      <c r="L1885" t="s">
        <v>21</v>
      </c>
      <c r="M1885">
        <v>2017</v>
      </c>
      <c r="N1885">
        <v>3350.60132441821</v>
      </c>
      <c r="O1885">
        <v>4644.8516950330604</v>
      </c>
      <c r="P1885">
        <v>2181.3535501204001</v>
      </c>
    </row>
    <row r="1886" spans="1:16" x14ac:dyDescent="0.2">
      <c r="A1886">
        <v>6</v>
      </c>
      <c r="B1886" t="s">
        <v>16</v>
      </c>
      <c r="C1886">
        <v>11</v>
      </c>
      <c r="D1886" t="s">
        <v>17</v>
      </c>
      <c r="E1886">
        <v>2</v>
      </c>
      <c r="F1886" t="s">
        <v>18</v>
      </c>
      <c r="G1886">
        <v>31</v>
      </c>
      <c r="H1886" t="s">
        <v>45</v>
      </c>
      <c r="I1886">
        <v>589</v>
      </c>
      <c r="J1886" t="s">
        <v>39</v>
      </c>
      <c r="K1886">
        <v>1</v>
      </c>
      <c r="L1886" t="s">
        <v>21</v>
      </c>
      <c r="M1886">
        <v>2018</v>
      </c>
      <c r="N1886">
        <v>3482.0414996373001</v>
      </c>
      <c r="O1886">
        <v>4845.8558726538404</v>
      </c>
      <c r="P1886">
        <v>2244.9079425612999</v>
      </c>
    </row>
    <row r="1887" spans="1:16" x14ac:dyDescent="0.2">
      <c r="A1887">
        <v>6</v>
      </c>
      <c r="B1887" t="s">
        <v>16</v>
      </c>
      <c r="C1887">
        <v>11</v>
      </c>
      <c r="D1887" t="s">
        <v>17</v>
      </c>
      <c r="E1887">
        <v>2</v>
      </c>
      <c r="F1887" t="s">
        <v>18</v>
      </c>
      <c r="G1887">
        <v>31</v>
      </c>
      <c r="H1887" t="s">
        <v>45</v>
      </c>
      <c r="I1887">
        <v>589</v>
      </c>
      <c r="J1887" t="s">
        <v>39</v>
      </c>
      <c r="K1887">
        <v>1</v>
      </c>
      <c r="L1887" t="s">
        <v>21</v>
      </c>
      <c r="M1887">
        <v>2019</v>
      </c>
      <c r="N1887">
        <v>3545.84373577518</v>
      </c>
      <c r="O1887">
        <v>4984.1231147558201</v>
      </c>
      <c r="P1887">
        <v>2292.8128136676701</v>
      </c>
    </row>
    <row r="1888" spans="1:16" x14ac:dyDescent="0.2">
      <c r="A1888">
        <v>6</v>
      </c>
      <c r="B1888" t="s">
        <v>16</v>
      </c>
      <c r="C1888">
        <v>11</v>
      </c>
      <c r="D1888" t="s">
        <v>17</v>
      </c>
      <c r="E1888">
        <v>2</v>
      </c>
      <c r="F1888" t="s">
        <v>18</v>
      </c>
      <c r="G1888">
        <v>31</v>
      </c>
      <c r="H1888" t="s">
        <v>45</v>
      </c>
      <c r="I1888">
        <v>589</v>
      </c>
      <c r="J1888" t="s">
        <v>39</v>
      </c>
      <c r="K1888">
        <v>1</v>
      </c>
      <c r="L1888" t="s">
        <v>21</v>
      </c>
      <c r="M1888">
        <v>2020</v>
      </c>
      <c r="N1888">
        <v>3511.64465226318</v>
      </c>
      <c r="O1888">
        <v>4981.1122469359498</v>
      </c>
      <c r="P1888">
        <v>2326.43075857842</v>
      </c>
    </row>
    <row r="1889" spans="1:16" x14ac:dyDescent="0.2">
      <c r="A1889">
        <v>6</v>
      </c>
      <c r="B1889" t="s">
        <v>16</v>
      </c>
      <c r="C1889">
        <v>11</v>
      </c>
      <c r="D1889" t="s">
        <v>17</v>
      </c>
      <c r="E1889">
        <v>2</v>
      </c>
      <c r="F1889" t="s">
        <v>18</v>
      </c>
      <c r="G1889">
        <v>31</v>
      </c>
      <c r="H1889" t="s">
        <v>45</v>
      </c>
      <c r="I1889">
        <v>589</v>
      </c>
      <c r="J1889" t="s">
        <v>39</v>
      </c>
      <c r="K1889">
        <v>1</v>
      </c>
      <c r="L1889" t="s">
        <v>21</v>
      </c>
      <c r="M1889">
        <v>2021</v>
      </c>
      <c r="N1889">
        <v>3636.4716808301901</v>
      </c>
      <c r="O1889">
        <v>5187.1935392429396</v>
      </c>
      <c r="P1889">
        <v>2376.7684970116902</v>
      </c>
    </row>
    <row r="1890" spans="1:16" x14ac:dyDescent="0.2">
      <c r="A1890">
        <v>6</v>
      </c>
      <c r="B1890" t="s">
        <v>16</v>
      </c>
      <c r="C1890">
        <v>11</v>
      </c>
      <c r="D1890" t="s">
        <v>17</v>
      </c>
      <c r="E1890">
        <v>2</v>
      </c>
      <c r="F1890" t="s">
        <v>18</v>
      </c>
      <c r="G1890">
        <v>32</v>
      </c>
      <c r="H1890" t="s">
        <v>46</v>
      </c>
      <c r="I1890">
        <v>589</v>
      </c>
      <c r="J1890" t="s">
        <v>39</v>
      </c>
      <c r="K1890">
        <v>1</v>
      </c>
      <c r="L1890" t="s">
        <v>21</v>
      </c>
      <c r="M1890">
        <v>1990</v>
      </c>
      <c r="N1890">
        <v>368.28478035012603</v>
      </c>
      <c r="O1890">
        <v>532.86225982748897</v>
      </c>
      <c r="P1890">
        <v>240.848576100793</v>
      </c>
    </row>
    <row r="1891" spans="1:16" x14ac:dyDescent="0.2">
      <c r="A1891">
        <v>6</v>
      </c>
      <c r="B1891" t="s">
        <v>16</v>
      </c>
      <c r="C1891">
        <v>11</v>
      </c>
      <c r="D1891" t="s">
        <v>17</v>
      </c>
      <c r="E1891">
        <v>2</v>
      </c>
      <c r="F1891" t="s">
        <v>18</v>
      </c>
      <c r="G1891">
        <v>32</v>
      </c>
      <c r="H1891" t="s">
        <v>46</v>
      </c>
      <c r="I1891">
        <v>589</v>
      </c>
      <c r="J1891" t="s">
        <v>39</v>
      </c>
      <c r="K1891">
        <v>1</v>
      </c>
      <c r="L1891" t="s">
        <v>21</v>
      </c>
      <c r="M1891">
        <v>1991</v>
      </c>
      <c r="N1891">
        <v>432.46276986877302</v>
      </c>
      <c r="O1891">
        <v>629.96545779971905</v>
      </c>
      <c r="P1891">
        <v>284.768608103502</v>
      </c>
    </row>
    <row r="1892" spans="1:16" x14ac:dyDescent="0.2">
      <c r="A1892">
        <v>6</v>
      </c>
      <c r="B1892" t="s">
        <v>16</v>
      </c>
      <c r="C1892">
        <v>11</v>
      </c>
      <c r="D1892" t="s">
        <v>17</v>
      </c>
      <c r="E1892">
        <v>2</v>
      </c>
      <c r="F1892" t="s">
        <v>18</v>
      </c>
      <c r="G1892">
        <v>32</v>
      </c>
      <c r="H1892" t="s">
        <v>46</v>
      </c>
      <c r="I1892">
        <v>589</v>
      </c>
      <c r="J1892" t="s">
        <v>39</v>
      </c>
      <c r="K1892">
        <v>1</v>
      </c>
      <c r="L1892" t="s">
        <v>21</v>
      </c>
      <c r="M1892">
        <v>1992</v>
      </c>
      <c r="N1892">
        <v>458.81983336144401</v>
      </c>
      <c r="O1892">
        <v>673.48847768890403</v>
      </c>
      <c r="P1892">
        <v>303.79622170823302</v>
      </c>
    </row>
    <row r="1893" spans="1:16" x14ac:dyDescent="0.2">
      <c r="A1893">
        <v>6</v>
      </c>
      <c r="B1893" t="s">
        <v>16</v>
      </c>
      <c r="C1893">
        <v>11</v>
      </c>
      <c r="D1893" t="s">
        <v>17</v>
      </c>
      <c r="E1893">
        <v>2</v>
      </c>
      <c r="F1893" t="s">
        <v>18</v>
      </c>
      <c r="G1893">
        <v>32</v>
      </c>
      <c r="H1893" t="s">
        <v>46</v>
      </c>
      <c r="I1893">
        <v>589</v>
      </c>
      <c r="J1893" t="s">
        <v>39</v>
      </c>
      <c r="K1893">
        <v>1</v>
      </c>
      <c r="L1893" t="s">
        <v>21</v>
      </c>
      <c r="M1893">
        <v>1993</v>
      </c>
      <c r="N1893">
        <v>483.08427390625201</v>
      </c>
      <c r="O1893">
        <v>712.33141993433401</v>
      </c>
      <c r="P1893">
        <v>319.72925048467101</v>
      </c>
    </row>
    <row r="1894" spans="1:16" x14ac:dyDescent="0.2">
      <c r="A1894">
        <v>6</v>
      </c>
      <c r="B1894" t="s">
        <v>16</v>
      </c>
      <c r="C1894">
        <v>11</v>
      </c>
      <c r="D1894" t="s">
        <v>17</v>
      </c>
      <c r="E1894">
        <v>2</v>
      </c>
      <c r="F1894" t="s">
        <v>18</v>
      </c>
      <c r="G1894">
        <v>32</v>
      </c>
      <c r="H1894" t="s">
        <v>46</v>
      </c>
      <c r="I1894">
        <v>589</v>
      </c>
      <c r="J1894" t="s">
        <v>39</v>
      </c>
      <c r="K1894">
        <v>1</v>
      </c>
      <c r="L1894" t="s">
        <v>21</v>
      </c>
      <c r="M1894">
        <v>1994</v>
      </c>
      <c r="N1894">
        <v>505.55556584955502</v>
      </c>
      <c r="O1894">
        <v>743.14418215457704</v>
      </c>
      <c r="P1894">
        <v>334.57815821643902</v>
      </c>
    </row>
    <row r="1895" spans="1:16" x14ac:dyDescent="0.2">
      <c r="A1895">
        <v>6</v>
      </c>
      <c r="B1895" t="s">
        <v>16</v>
      </c>
      <c r="C1895">
        <v>11</v>
      </c>
      <c r="D1895" t="s">
        <v>17</v>
      </c>
      <c r="E1895">
        <v>2</v>
      </c>
      <c r="F1895" t="s">
        <v>18</v>
      </c>
      <c r="G1895">
        <v>32</v>
      </c>
      <c r="H1895" t="s">
        <v>46</v>
      </c>
      <c r="I1895">
        <v>589</v>
      </c>
      <c r="J1895" t="s">
        <v>39</v>
      </c>
      <c r="K1895">
        <v>1</v>
      </c>
      <c r="L1895" t="s">
        <v>21</v>
      </c>
      <c r="M1895">
        <v>1995</v>
      </c>
      <c r="N1895">
        <v>526.61459635521499</v>
      </c>
      <c r="O1895">
        <v>771.18983949448</v>
      </c>
      <c r="P1895">
        <v>347.99678201241699</v>
      </c>
    </row>
    <row r="1896" spans="1:16" x14ac:dyDescent="0.2">
      <c r="A1896">
        <v>6</v>
      </c>
      <c r="B1896" t="s">
        <v>16</v>
      </c>
      <c r="C1896">
        <v>11</v>
      </c>
      <c r="D1896" t="s">
        <v>17</v>
      </c>
      <c r="E1896">
        <v>2</v>
      </c>
      <c r="F1896" t="s">
        <v>18</v>
      </c>
      <c r="G1896">
        <v>32</v>
      </c>
      <c r="H1896" t="s">
        <v>46</v>
      </c>
      <c r="I1896">
        <v>589</v>
      </c>
      <c r="J1896" t="s">
        <v>39</v>
      </c>
      <c r="K1896">
        <v>1</v>
      </c>
      <c r="L1896" t="s">
        <v>21</v>
      </c>
      <c r="M1896">
        <v>1996</v>
      </c>
      <c r="N1896">
        <v>524.83449659947803</v>
      </c>
      <c r="O1896">
        <v>775.63980490158201</v>
      </c>
      <c r="P1896">
        <v>346.34430417001101</v>
      </c>
    </row>
    <row r="1897" spans="1:16" x14ac:dyDescent="0.2">
      <c r="A1897">
        <v>6</v>
      </c>
      <c r="B1897" t="s">
        <v>16</v>
      </c>
      <c r="C1897">
        <v>11</v>
      </c>
      <c r="D1897" t="s">
        <v>17</v>
      </c>
      <c r="E1897">
        <v>2</v>
      </c>
      <c r="F1897" t="s">
        <v>18</v>
      </c>
      <c r="G1897">
        <v>32</v>
      </c>
      <c r="H1897" t="s">
        <v>46</v>
      </c>
      <c r="I1897">
        <v>589</v>
      </c>
      <c r="J1897" t="s">
        <v>39</v>
      </c>
      <c r="K1897">
        <v>1</v>
      </c>
      <c r="L1897" t="s">
        <v>21</v>
      </c>
      <c r="M1897">
        <v>1997</v>
      </c>
      <c r="N1897">
        <v>545.67589334761999</v>
      </c>
      <c r="O1897">
        <v>808.31010488418599</v>
      </c>
      <c r="P1897">
        <v>358.69512502141299</v>
      </c>
    </row>
    <row r="1898" spans="1:16" x14ac:dyDescent="0.2">
      <c r="A1898">
        <v>6</v>
      </c>
      <c r="B1898" t="s">
        <v>16</v>
      </c>
      <c r="C1898">
        <v>11</v>
      </c>
      <c r="D1898" t="s">
        <v>17</v>
      </c>
      <c r="E1898">
        <v>2</v>
      </c>
      <c r="F1898" t="s">
        <v>18</v>
      </c>
      <c r="G1898">
        <v>32</v>
      </c>
      <c r="H1898" t="s">
        <v>46</v>
      </c>
      <c r="I1898">
        <v>589</v>
      </c>
      <c r="J1898" t="s">
        <v>39</v>
      </c>
      <c r="K1898">
        <v>1</v>
      </c>
      <c r="L1898" t="s">
        <v>21</v>
      </c>
      <c r="M1898">
        <v>1998</v>
      </c>
      <c r="N1898">
        <v>564.263748487415</v>
      </c>
      <c r="O1898">
        <v>831.31972077722298</v>
      </c>
      <c r="P1898">
        <v>370.33041990246801</v>
      </c>
    </row>
    <row r="1899" spans="1:16" x14ac:dyDescent="0.2">
      <c r="A1899">
        <v>6</v>
      </c>
      <c r="B1899" t="s">
        <v>16</v>
      </c>
      <c r="C1899">
        <v>11</v>
      </c>
      <c r="D1899" t="s">
        <v>17</v>
      </c>
      <c r="E1899">
        <v>2</v>
      </c>
      <c r="F1899" t="s">
        <v>18</v>
      </c>
      <c r="G1899">
        <v>32</v>
      </c>
      <c r="H1899" t="s">
        <v>46</v>
      </c>
      <c r="I1899">
        <v>589</v>
      </c>
      <c r="J1899" t="s">
        <v>39</v>
      </c>
      <c r="K1899">
        <v>1</v>
      </c>
      <c r="L1899" t="s">
        <v>21</v>
      </c>
      <c r="M1899">
        <v>1999</v>
      </c>
      <c r="N1899">
        <v>580.01783575343097</v>
      </c>
      <c r="O1899">
        <v>849.21686407570098</v>
      </c>
      <c r="P1899">
        <v>378.76934790168599</v>
      </c>
    </row>
    <row r="1900" spans="1:16" x14ac:dyDescent="0.2">
      <c r="A1900">
        <v>6</v>
      </c>
      <c r="B1900" t="s">
        <v>16</v>
      </c>
      <c r="C1900">
        <v>11</v>
      </c>
      <c r="D1900" t="s">
        <v>17</v>
      </c>
      <c r="E1900">
        <v>2</v>
      </c>
      <c r="F1900" t="s">
        <v>18</v>
      </c>
      <c r="G1900">
        <v>32</v>
      </c>
      <c r="H1900" t="s">
        <v>46</v>
      </c>
      <c r="I1900">
        <v>589</v>
      </c>
      <c r="J1900" t="s">
        <v>39</v>
      </c>
      <c r="K1900">
        <v>1</v>
      </c>
      <c r="L1900" t="s">
        <v>21</v>
      </c>
      <c r="M1900">
        <v>2000</v>
      </c>
      <c r="N1900">
        <v>592.51259051615102</v>
      </c>
      <c r="O1900">
        <v>864.958681817826</v>
      </c>
      <c r="P1900">
        <v>385.85056024940002</v>
      </c>
    </row>
    <row r="1901" spans="1:16" x14ac:dyDescent="0.2">
      <c r="A1901">
        <v>6</v>
      </c>
      <c r="B1901" t="s">
        <v>16</v>
      </c>
      <c r="C1901">
        <v>11</v>
      </c>
      <c r="D1901" t="s">
        <v>17</v>
      </c>
      <c r="E1901">
        <v>2</v>
      </c>
      <c r="F1901" t="s">
        <v>18</v>
      </c>
      <c r="G1901">
        <v>32</v>
      </c>
      <c r="H1901" t="s">
        <v>46</v>
      </c>
      <c r="I1901">
        <v>589</v>
      </c>
      <c r="J1901" t="s">
        <v>39</v>
      </c>
      <c r="K1901">
        <v>1</v>
      </c>
      <c r="L1901" t="s">
        <v>21</v>
      </c>
      <c r="M1901">
        <v>2001</v>
      </c>
      <c r="N1901">
        <v>594.60453188190604</v>
      </c>
      <c r="O1901">
        <v>866.82455819672896</v>
      </c>
      <c r="P1901">
        <v>387.63821382907201</v>
      </c>
    </row>
    <row r="1902" spans="1:16" x14ac:dyDescent="0.2">
      <c r="A1902">
        <v>6</v>
      </c>
      <c r="B1902" t="s">
        <v>16</v>
      </c>
      <c r="C1902">
        <v>11</v>
      </c>
      <c r="D1902" t="s">
        <v>17</v>
      </c>
      <c r="E1902">
        <v>2</v>
      </c>
      <c r="F1902" t="s">
        <v>18</v>
      </c>
      <c r="G1902">
        <v>32</v>
      </c>
      <c r="H1902" t="s">
        <v>46</v>
      </c>
      <c r="I1902">
        <v>589</v>
      </c>
      <c r="J1902" t="s">
        <v>39</v>
      </c>
      <c r="K1902">
        <v>1</v>
      </c>
      <c r="L1902" t="s">
        <v>21</v>
      </c>
      <c r="M1902">
        <v>2002</v>
      </c>
      <c r="N1902">
        <v>604.86953822053601</v>
      </c>
      <c r="O1902">
        <v>872.23170972605499</v>
      </c>
      <c r="P1902">
        <v>398.51382431612001</v>
      </c>
    </row>
    <row r="1903" spans="1:16" x14ac:dyDescent="0.2">
      <c r="A1903">
        <v>6</v>
      </c>
      <c r="B1903" t="s">
        <v>16</v>
      </c>
      <c r="C1903">
        <v>11</v>
      </c>
      <c r="D1903" t="s">
        <v>17</v>
      </c>
      <c r="E1903">
        <v>2</v>
      </c>
      <c r="F1903" t="s">
        <v>18</v>
      </c>
      <c r="G1903">
        <v>32</v>
      </c>
      <c r="H1903" t="s">
        <v>46</v>
      </c>
      <c r="I1903">
        <v>589</v>
      </c>
      <c r="J1903" t="s">
        <v>39</v>
      </c>
      <c r="K1903">
        <v>1</v>
      </c>
      <c r="L1903" t="s">
        <v>21</v>
      </c>
      <c r="M1903">
        <v>2003</v>
      </c>
      <c r="N1903">
        <v>613.59360894233998</v>
      </c>
      <c r="O1903">
        <v>884.29304408112205</v>
      </c>
      <c r="P1903">
        <v>403.97866830177202</v>
      </c>
    </row>
    <row r="1904" spans="1:16" x14ac:dyDescent="0.2">
      <c r="A1904">
        <v>6</v>
      </c>
      <c r="B1904" t="s">
        <v>16</v>
      </c>
      <c r="C1904">
        <v>11</v>
      </c>
      <c r="D1904" t="s">
        <v>17</v>
      </c>
      <c r="E1904">
        <v>2</v>
      </c>
      <c r="F1904" t="s">
        <v>18</v>
      </c>
      <c r="G1904">
        <v>32</v>
      </c>
      <c r="H1904" t="s">
        <v>46</v>
      </c>
      <c r="I1904">
        <v>589</v>
      </c>
      <c r="J1904" t="s">
        <v>39</v>
      </c>
      <c r="K1904">
        <v>1</v>
      </c>
      <c r="L1904" t="s">
        <v>21</v>
      </c>
      <c r="M1904">
        <v>2004</v>
      </c>
      <c r="N1904">
        <v>620.60279385319302</v>
      </c>
      <c r="O1904">
        <v>890.54132927997898</v>
      </c>
      <c r="P1904">
        <v>408.48409714431</v>
      </c>
    </row>
    <row r="1905" spans="1:16" x14ac:dyDescent="0.2">
      <c r="A1905">
        <v>6</v>
      </c>
      <c r="B1905" t="s">
        <v>16</v>
      </c>
      <c r="C1905">
        <v>11</v>
      </c>
      <c r="D1905" t="s">
        <v>17</v>
      </c>
      <c r="E1905">
        <v>2</v>
      </c>
      <c r="F1905" t="s">
        <v>18</v>
      </c>
      <c r="G1905">
        <v>32</v>
      </c>
      <c r="H1905" t="s">
        <v>46</v>
      </c>
      <c r="I1905">
        <v>589</v>
      </c>
      <c r="J1905" t="s">
        <v>39</v>
      </c>
      <c r="K1905">
        <v>1</v>
      </c>
      <c r="L1905" t="s">
        <v>21</v>
      </c>
      <c r="M1905">
        <v>2005</v>
      </c>
      <c r="N1905">
        <v>627.25405387849401</v>
      </c>
      <c r="O1905">
        <v>896.71129582769197</v>
      </c>
      <c r="P1905">
        <v>412.77868520803298</v>
      </c>
    </row>
    <row r="1906" spans="1:16" x14ac:dyDescent="0.2">
      <c r="A1906">
        <v>6</v>
      </c>
      <c r="B1906" t="s">
        <v>16</v>
      </c>
      <c r="C1906">
        <v>11</v>
      </c>
      <c r="D1906" t="s">
        <v>17</v>
      </c>
      <c r="E1906">
        <v>2</v>
      </c>
      <c r="F1906" t="s">
        <v>18</v>
      </c>
      <c r="G1906">
        <v>32</v>
      </c>
      <c r="H1906" t="s">
        <v>46</v>
      </c>
      <c r="I1906">
        <v>589</v>
      </c>
      <c r="J1906" t="s">
        <v>39</v>
      </c>
      <c r="K1906">
        <v>1</v>
      </c>
      <c r="L1906" t="s">
        <v>21</v>
      </c>
      <c r="M1906">
        <v>2006</v>
      </c>
      <c r="N1906">
        <v>640.62468234729101</v>
      </c>
      <c r="O1906">
        <v>921.42658698938806</v>
      </c>
      <c r="P1906">
        <v>420.758481704389</v>
      </c>
    </row>
    <row r="1907" spans="1:16" x14ac:dyDescent="0.2">
      <c r="A1907">
        <v>6</v>
      </c>
      <c r="B1907" t="s">
        <v>16</v>
      </c>
      <c r="C1907">
        <v>11</v>
      </c>
      <c r="D1907" t="s">
        <v>17</v>
      </c>
      <c r="E1907">
        <v>2</v>
      </c>
      <c r="F1907" t="s">
        <v>18</v>
      </c>
      <c r="G1907">
        <v>32</v>
      </c>
      <c r="H1907" t="s">
        <v>46</v>
      </c>
      <c r="I1907">
        <v>589</v>
      </c>
      <c r="J1907" t="s">
        <v>39</v>
      </c>
      <c r="K1907">
        <v>1</v>
      </c>
      <c r="L1907" t="s">
        <v>21</v>
      </c>
      <c r="M1907">
        <v>2007</v>
      </c>
      <c r="N1907">
        <v>667.50461733383702</v>
      </c>
      <c r="O1907">
        <v>951.72691618256397</v>
      </c>
      <c r="P1907">
        <v>438.70318784040199</v>
      </c>
    </row>
    <row r="1908" spans="1:16" x14ac:dyDescent="0.2">
      <c r="A1908">
        <v>6</v>
      </c>
      <c r="B1908" t="s">
        <v>16</v>
      </c>
      <c r="C1908">
        <v>11</v>
      </c>
      <c r="D1908" t="s">
        <v>17</v>
      </c>
      <c r="E1908">
        <v>2</v>
      </c>
      <c r="F1908" t="s">
        <v>18</v>
      </c>
      <c r="G1908">
        <v>32</v>
      </c>
      <c r="H1908" t="s">
        <v>46</v>
      </c>
      <c r="I1908">
        <v>589</v>
      </c>
      <c r="J1908" t="s">
        <v>39</v>
      </c>
      <c r="K1908">
        <v>1</v>
      </c>
      <c r="L1908" t="s">
        <v>21</v>
      </c>
      <c r="M1908">
        <v>2008</v>
      </c>
      <c r="N1908">
        <v>697.89957668559498</v>
      </c>
      <c r="O1908">
        <v>990.44674587792701</v>
      </c>
      <c r="P1908">
        <v>458.26916058951701</v>
      </c>
    </row>
    <row r="1909" spans="1:16" x14ac:dyDescent="0.2">
      <c r="A1909">
        <v>6</v>
      </c>
      <c r="B1909" t="s">
        <v>16</v>
      </c>
      <c r="C1909">
        <v>11</v>
      </c>
      <c r="D1909" t="s">
        <v>17</v>
      </c>
      <c r="E1909">
        <v>2</v>
      </c>
      <c r="F1909" t="s">
        <v>18</v>
      </c>
      <c r="G1909">
        <v>32</v>
      </c>
      <c r="H1909" t="s">
        <v>46</v>
      </c>
      <c r="I1909">
        <v>589</v>
      </c>
      <c r="J1909" t="s">
        <v>39</v>
      </c>
      <c r="K1909">
        <v>1</v>
      </c>
      <c r="L1909" t="s">
        <v>21</v>
      </c>
      <c r="M1909">
        <v>2009</v>
      </c>
      <c r="N1909">
        <v>726.64026956072496</v>
      </c>
      <c r="O1909">
        <v>1033.76518125243</v>
      </c>
      <c r="P1909">
        <v>475.631868747341</v>
      </c>
    </row>
    <row r="1910" spans="1:16" x14ac:dyDescent="0.2">
      <c r="A1910">
        <v>6</v>
      </c>
      <c r="B1910" t="s">
        <v>16</v>
      </c>
      <c r="C1910">
        <v>11</v>
      </c>
      <c r="D1910" t="s">
        <v>17</v>
      </c>
      <c r="E1910">
        <v>2</v>
      </c>
      <c r="F1910" t="s">
        <v>18</v>
      </c>
      <c r="G1910">
        <v>32</v>
      </c>
      <c r="H1910" t="s">
        <v>46</v>
      </c>
      <c r="I1910">
        <v>589</v>
      </c>
      <c r="J1910" t="s">
        <v>39</v>
      </c>
      <c r="K1910">
        <v>1</v>
      </c>
      <c r="L1910" t="s">
        <v>21</v>
      </c>
      <c r="M1910">
        <v>2010</v>
      </c>
      <c r="N1910">
        <v>748.92041204805003</v>
      </c>
      <c r="O1910">
        <v>1058.7169874092799</v>
      </c>
      <c r="P1910">
        <v>486.347892886127</v>
      </c>
    </row>
    <row r="1911" spans="1:16" x14ac:dyDescent="0.2">
      <c r="A1911">
        <v>6</v>
      </c>
      <c r="B1911" t="s">
        <v>16</v>
      </c>
      <c r="C1911">
        <v>11</v>
      </c>
      <c r="D1911" t="s">
        <v>17</v>
      </c>
      <c r="E1911">
        <v>2</v>
      </c>
      <c r="F1911" t="s">
        <v>18</v>
      </c>
      <c r="G1911">
        <v>32</v>
      </c>
      <c r="H1911" t="s">
        <v>46</v>
      </c>
      <c r="I1911">
        <v>589</v>
      </c>
      <c r="J1911" t="s">
        <v>39</v>
      </c>
      <c r="K1911">
        <v>1</v>
      </c>
      <c r="L1911" t="s">
        <v>21</v>
      </c>
      <c r="M1911">
        <v>2011</v>
      </c>
      <c r="N1911">
        <v>763.64095720792295</v>
      </c>
      <c r="O1911">
        <v>1081.7791549122801</v>
      </c>
      <c r="P1911">
        <v>503.496764284562</v>
      </c>
    </row>
    <row r="1912" spans="1:16" x14ac:dyDescent="0.2">
      <c r="A1912">
        <v>6</v>
      </c>
      <c r="B1912" t="s">
        <v>16</v>
      </c>
      <c r="C1912">
        <v>11</v>
      </c>
      <c r="D1912" t="s">
        <v>17</v>
      </c>
      <c r="E1912">
        <v>2</v>
      </c>
      <c r="F1912" t="s">
        <v>18</v>
      </c>
      <c r="G1912">
        <v>32</v>
      </c>
      <c r="H1912" t="s">
        <v>46</v>
      </c>
      <c r="I1912">
        <v>589</v>
      </c>
      <c r="J1912" t="s">
        <v>39</v>
      </c>
      <c r="K1912">
        <v>1</v>
      </c>
      <c r="L1912" t="s">
        <v>21</v>
      </c>
      <c r="M1912">
        <v>2012</v>
      </c>
      <c r="N1912">
        <v>787.18185122425496</v>
      </c>
      <c r="O1912">
        <v>1112.9210763824599</v>
      </c>
      <c r="P1912">
        <v>523.89084049440601</v>
      </c>
    </row>
    <row r="1913" spans="1:16" x14ac:dyDescent="0.2">
      <c r="A1913">
        <v>6</v>
      </c>
      <c r="B1913" t="s">
        <v>16</v>
      </c>
      <c r="C1913">
        <v>11</v>
      </c>
      <c r="D1913" t="s">
        <v>17</v>
      </c>
      <c r="E1913">
        <v>2</v>
      </c>
      <c r="F1913" t="s">
        <v>18</v>
      </c>
      <c r="G1913">
        <v>32</v>
      </c>
      <c r="H1913" t="s">
        <v>46</v>
      </c>
      <c r="I1913">
        <v>589</v>
      </c>
      <c r="J1913" t="s">
        <v>39</v>
      </c>
      <c r="K1913">
        <v>1</v>
      </c>
      <c r="L1913" t="s">
        <v>21</v>
      </c>
      <c r="M1913">
        <v>2013</v>
      </c>
      <c r="N1913">
        <v>812.13162905576405</v>
      </c>
      <c r="O1913">
        <v>1144.7189685656499</v>
      </c>
      <c r="P1913">
        <v>546.45758918760305</v>
      </c>
    </row>
    <row r="1914" spans="1:16" x14ac:dyDescent="0.2">
      <c r="A1914">
        <v>6</v>
      </c>
      <c r="B1914" t="s">
        <v>16</v>
      </c>
      <c r="C1914">
        <v>11</v>
      </c>
      <c r="D1914" t="s">
        <v>17</v>
      </c>
      <c r="E1914">
        <v>2</v>
      </c>
      <c r="F1914" t="s">
        <v>18</v>
      </c>
      <c r="G1914">
        <v>32</v>
      </c>
      <c r="H1914" t="s">
        <v>46</v>
      </c>
      <c r="I1914">
        <v>589</v>
      </c>
      <c r="J1914" t="s">
        <v>39</v>
      </c>
      <c r="K1914">
        <v>1</v>
      </c>
      <c r="L1914" t="s">
        <v>21</v>
      </c>
      <c r="M1914">
        <v>2014</v>
      </c>
      <c r="N1914">
        <v>839.24779302147101</v>
      </c>
      <c r="O1914">
        <v>1192.3635671804</v>
      </c>
      <c r="P1914">
        <v>569.54628027795104</v>
      </c>
    </row>
    <row r="1915" spans="1:16" x14ac:dyDescent="0.2">
      <c r="A1915">
        <v>6</v>
      </c>
      <c r="B1915" t="s">
        <v>16</v>
      </c>
      <c r="C1915">
        <v>11</v>
      </c>
      <c r="D1915" t="s">
        <v>17</v>
      </c>
      <c r="E1915">
        <v>2</v>
      </c>
      <c r="F1915" t="s">
        <v>18</v>
      </c>
      <c r="G1915">
        <v>32</v>
      </c>
      <c r="H1915" t="s">
        <v>46</v>
      </c>
      <c r="I1915">
        <v>589</v>
      </c>
      <c r="J1915" t="s">
        <v>39</v>
      </c>
      <c r="K1915">
        <v>1</v>
      </c>
      <c r="L1915" t="s">
        <v>21</v>
      </c>
      <c r="M1915">
        <v>2015</v>
      </c>
      <c r="N1915">
        <v>870.08865636846804</v>
      </c>
      <c r="O1915">
        <v>1251.4884250519899</v>
      </c>
      <c r="P1915">
        <v>589.66643805501405</v>
      </c>
    </row>
    <row r="1916" spans="1:16" x14ac:dyDescent="0.2">
      <c r="A1916">
        <v>6</v>
      </c>
      <c r="B1916" t="s">
        <v>16</v>
      </c>
      <c r="C1916">
        <v>11</v>
      </c>
      <c r="D1916" t="s">
        <v>17</v>
      </c>
      <c r="E1916">
        <v>2</v>
      </c>
      <c r="F1916" t="s">
        <v>18</v>
      </c>
      <c r="G1916">
        <v>32</v>
      </c>
      <c r="H1916" t="s">
        <v>46</v>
      </c>
      <c r="I1916">
        <v>589</v>
      </c>
      <c r="J1916" t="s">
        <v>39</v>
      </c>
      <c r="K1916">
        <v>1</v>
      </c>
      <c r="L1916" t="s">
        <v>21</v>
      </c>
      <c r="M1916">
        <v>2016</v>
      </c>
      <c r="N1916">
        <v>896.13711619739399</v>
      </c>
      <c r="O1916">
        <v>1276.8237417846001</v>
      </c>
      <c r="P1916">
        <v>606.70950506829604</v>
      </c>
    </row>
    <row r="1917" spans="1:16" x14ac:dyDescent="0.2">
      <c r="A1917">
        <v>6</v>
      </c>
      <c r="B1917" t="s">
        <v>16</v>
      </c>
      <c r="C1917">
        <v>11</v>
      </c>
      <c r="D1917" t="s">
        <v>17</v>
      </c>
      <c r="E1917">
        <v>2</v>
      </c>
      <c r="F1917" t="s">
        <v>18</v>
      </c>
      <c r="G1917">
        <v>32</v>
      </c>
      <c r="H1917" t="s">
        <v>46</v>
      </c>
      <c r="I1917">
        <v>589</v>
      </c>
      <c r="J1917" t="s">
        <v>39</v>
      </c>
      <c r="K1917">
        <v>1</v>
      </c>
      <c r="L1917" t="s">
        <v>21</v>
      </c>
      <c r="M1917">
        <v>2017</v>
      </c>
      <c r="N1917">
        <v>950.49678849996303</v>
      </c>
      <c r="O1917">
        <v>1352.7404989937399</v>
      </c>
      <c r="P1917">
        <v>638.94472791938097</v>
      </c>
    </row>
    <row r="1918" spans="1:16" x14ac:dyDescent="0.2">
      <c r="A1918">
        <v>6</v>
      </c>
      <c r="B1918" t="s">
        <v>16</v>
      </c>
      <c r="C1918">
        <v>11</v>
      </c>
      <c r="D1918" t="s">
        <v>17</v>
      </c>
      <c r="E1918">
        <v>2</v>
      </c>
      <c r="F1918" t="s">
        <v>18</v>
      </c>
      <c r="G1918">
        <v>32</v>
      </c>
      <c r="H1918" t="s">
        <v>46</v>
      </c>
      <c r="I1918">
        <v>589</v>
      </c>
      <c r="J1918" t="s">
        <v>39</v>
      </c>
      <c r="K1918">
        <v>1</v>
      </c>
      <c r="L1918" t="s">
        <v>21</v>
      </c>
      <c r="M1918">
        <v>2018</v>
      </c>
      <c r="N1918">
        <v>1011.33901689815</v>
      </c>
      <c r="O1918">
        <v>1433.37558600493</v>
      </c>
      <c r="P1918">
        <v>677.17325603292204</v>
      </c>
    </row>
    <row r="1919" spans="1:16" x14ac:dyDescent="0.2">
      <c r="A1919">
        <v>6</v>
      </c>
      <c r="B1919" t="s">
        <v>16</v>
      </c>
      <c r="C1919">
        <v>11</v>
      </c>
      <c r="D1919" t="s">
        <v>17</v>
      </c>
      <c r="E1919">
        <v>2</v>
      </c>
      <c r="F1919" t="s">
        <v>18</v>
      </c>
      <c r="G1919">
        <v>32</v>
      </c>
      <c r="H1919" t="s">
        <v>46</v>
      </c>
      <c r="I1919">
        <v>589</v>
      </c>
      <c r="J1919" t="s">
        <v>39</v>
      </c>
      <c r="K1919">
        <v>1</v>
      </c>
      <c r="L1919" t="s">
        <v>21</v>
      </c>
      <c r="M1919">
        <v>2019</v>
      </c>
      <c r="N1919">
        <v>1067.2774294651899</v>
      </c>
      <c r="O1919">
        <v>1497.8473015022</v>
      </c>
      <c r="P1919">
        <v>708.05071504827197</v>
      </c>
    </row>
    <row r="1920" spans="1:16" x14ac:dyDescent="0.2">
      <c r="A1920">
        <v>6</v>
      </c>
      <c r="B1920" t="s">
        <v>16</v>
      </c>
      <c r="C1920">
        <v>11</v>
      </c>
      <c r="D1920" t="s">
        <v>17</v>
      </c>
      <c r="E1920">
        <v>2</v>
      </c>
      <c r="F1920" t="s">
        <v>18</v>
      </c>
      <c r="G1920">
        <v>32</v>
      </c>
      <c r="H1920" t="s">
        <v>46</v>
      </c>
      <c r="I1920">
        <v>589</v>
      </c>
      <c r="J1920" t="s">
        <v>39</v>
      </c>
      <c r="K1920">
        <v>1</v>
      </c>
      <c r="L1920" t="s">
        <v>21</v>
      </c>
      <c r="M1920">
        <v>2020</v>
      </c>
      <c r="N1920">
        <v>1091.28929786957</v>
      </c>
      <c r="O1920">
        <v>1545.6999833117</v>
      </c>
      <c r="P1920">
        <v>713.00165812754301</v>
      </c>
    </row>
    <row r="1921" spans="1:16" x14ac:dyDescent="0.2">
      <c r="A1921">
        <v>6</v>
      </c>
      <c r="B1921" t="s">
        <v>16</v>
      </c>
      <c r="C1921">
        <v>11</v>
      </c>
      <c r="D1921" t="s">
        <v>17</v>
      </c>
      <c r="E1921">
        <v>2</v>
      </c>
      <c r="F1921" t="s">
        <v>18</v>
      </c>
      <c r="G1921">
        <v>32</v>
      </c>
      <c r="H1921" t="s">
        <v>46</v>
      </c>
      <c r="I1921">
        <v>589</v>
      </c>
      <c r="J1921" t="s">
        <v>39</v>
      </c>
      <c r="K1921">
        <v>1</v>
      </c>
      <c r="L1921" t="s">
        <v>21</v>
      </c>
      <c r="M1921">
        <v>2021</v>
      </c>
      <c r="N1921">
        <v>1094.0439206969299</v>
      </c>
      <c r="O1921">
        <v>1554.63218328217</v>
      </c>
      <c r="P1921">
        <v>698.87808084819903</v>
      </c>
    </row>
  </sheetData>
  <autoFilter ref="A1:P1729" xr:uid="{C9EB2DD9-07AD-CC43-9B2B-BFBE149330E2}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997C3-BF09-3745-8798-2DAADC297F92}">
  <sheetPr codeName="Sheet11"/>
  <dimension ref="A1:N2561"/>
  <sheetViews>
    <sheetView zoomScale="125" zoomScaleNormal="125" workbookViewId="0">
      <selection activeCell="O13" sqref="O13"/>
    </sheetView>
  </sheetViews>
  <sheetFormatPr baseColWidth="10" defaultRowHeight="16" x14ac:dyDescent="0.2"/>
  <sheetData>
    <row r="1" spans="1:14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</row>
    <row r="2" spans="1:14" x14ac:dyDescent="0.2">
      <c r="A2" s="4">
        <v>1</v>
      </c>
      <c r="B2" s="4" t="s">
        <v>55</v>
      </c>
      <c r="C2" s="4">
        <v>11</v>
      </c>
      <c r="D2" s="4" t="s">
        <v>17</v>
      </c>
      <c r="E2" s="4">
        <v>2</v>
      </c>
      <c r="F2" s="4" t="s">
        <v>18</v>
      </c>
      <c r="G2" s="4">
        <v>1</v>
      </c>
      <c r="H2" s="4" t="s">
        <v>19</v>
      </c>
      <c r="I2" s="4">
        <v>294</v>
      </c>
      <c r="J2" s="4" t="s">
        <v>56</v>
      </c>
      <c r="K2" s="4">
        <v>1</v>
      </c>
      <c r="L2" s="4" t="s">
        <v>21</v>
      </c>
      <c r="M2" s="4">
        <v>1991</v>
      </c>
      <c r="N2" s="4">
        <v>166490.18100000001</v>
      </c>
    </row>
    <row r="3" spans="1:14" x14ac:dyDescent="0.2">
      <c r="A3" s="4">
        <v>1</v>
      </c>
      <c r="B3" s="4" t="s">
        <v>55</v>
      </c>
      <c r="C3" s="4">
        <v>11</v>
      </c>
      <c r="D3" s="4" t="s">
        <v>17</v>
      </c>
      <c r="E3" s="4">
        <v>2</v>
      </c>
      <c r="F3" s="4" t="s">
        <v>18</v>
      </c>
      <c r="G3" s="4">
        <v>6</v>
      </c>
      <c r="H3" s="4" t="s">
        <v>22</v>
      </c>
      <c r="I3" s="4">
        <v>294</v>
      </c>
      <c r="J3" s="4" t="s">
        <v>56</v>
      </c>
      <c r="K3" s="4">
        <v>1</v>
      </c>
      <c r="L3" s="4" t="s">
        <v>21</v>
      </c>
      <c r="M3" s="4">
        <v>1991</v>
      </c>
      <c r="N3" s="4">
        <v>12354.19</v>
      </c>
    </row>
    <row r="4" spans="1:14" x14ac:dyDescent="0.2">
      <c r="A4" s="4">
        <v>1</v>
      </c>
      <c r="B4" s="4" t="s">
        <v>55</v>
      </c>
      <c r="C4" s="4">
        <v>11</v>
      </c>
      <c r="D4" s="4" t="s">
        <v>17</v>
      </c>
      <c r="E4" s="4">
        <v>2</v>
      </c>
      <c r="F4" s="4" t="s">
        <v>18</v>
      </c>
      <c r="G4" s="4">
        <v>7</v>
      </c>
      <c r="H4" s="4" t="s">
        <v>23</v>
      </c>
      <c r="I4" s="4">
        <v>294</v>
      </c>
      <c r="J4" s="4" t="s">
        <v>56</v>
      </c>
      <c r="K4" s="4">
        <v>1</v>
      </c>
      <c r="L4" s="4" t="s">
        <v>21</v>
      </c>
      <c r="M4" s="4">
        <v>1991</v>
      </c>
      <c r="N4" s="4">
        <v>9001.8060399999995</v>
      </c>
    </row>
    <row r="5" spans="1:14" x14ac:dyDescent="0.2">
      <c r="A5" s="4">
        <v>1</v>
      </c>
      <c r="B5" s="4" t="s">
        <v>55</v>
      </c>
      <c r="C5" s="4">
        <v>11</v>
      </c>
      <c r="D5" s="4" t="s">
        <v>17</v>
      </c>
      <c r="E5" s="4">
        <v>2</v>
      </c>
      <c r="F5" s="4" t="s">
        <v>18</v>
      </c>
      <c r="G5" s="4">
        <v>8</v>
      </c>
      <c r="H5" s="4" t="s">
        <v>24</v>
      </c>
      <c r="I5" s="4">
        <v>294</v>
      </c>
      <c r="J5" s="4" t="s">
        <v>56</v>
      </c>
      <c r="K5" s="4">
        <v>1</v>
      </c>
      <c r="L5" s="4" t="s">
        <v>21</v>
      </c>
      <c r="M5" s="4">
        <v>1991</v>
      </c>
      <c r="N5" s="4">
        <v>13421.492700000001</v>
      </c>
    </row>
    <row r="6" spans="1:14" x14ac:dyDescent="0.2">
      <c r="A6" s="4">
        <v>1</v>
      </c>
      <c r="B6" s="4" t="s">
        <v>55</v>
      </c>
      <c r="C6" s="4">
        <v>11</v>
      </c>
      <c r="D6" s="4" t="s">
        <v>17</v>
      </c>
      <c r="E6" s="4">
        <v>2</v>
      </c>
      <c r="F6" s="4" t="s">
        <v>18</v>
      </c>
      <c r="G6" s="4">
        <v>9</v>
      </c>
      <c r="H6" s="4" t="s">
        <v>25</v>
      </c>
      <c r="I6" s="4">
        <v>294</v>
      </c>
      <c r="J6" s="4" t="s">
        <v>56</v>
      </c>
      <c r="K6" s="4">
        <v>1</v>
      </c>
      <c r="L6" s="4" t="s">
        <v>21</v>
      </c>
      <c r="M6" s="4">
        <v>1991</v>
      </c>
      <c r="N6" s="4">
        <v>17170.1224</v>
      </c>
    </row>
    <row r="7" spans="1:14" x14ac:dyDescent="0.2">
      <c r="A7" s="4">
        <v>1</v>
      </c>
      <c r="B7" s="4" t="s">
        <v>55</v>
      </c>
      <c r="C7" s="4">
        <v>11</v>
      </c>
      <c r="D7" s="4" t="s">
        <v>17</v>
      </c>
      <c r="E7" s="4">
        <v>2</v>
      </c>
      <c r="F7" s="4" t="s">
        <v>18</v>
      </c>
      <c r="G7" s="4">
        <v>10</v>
      </c>
      <c r="H7" s="4" t="s">
        <v>26</v>
      </c>
      <c r="I7" s="4">
        <v>294</v>
      </c>
      <c r="J7" s="4" t="s">
        <v>56</v>
      </c>
      <c r="K7" s="4">
        <v>1</v>
      </c>
      <c r="L7" s="4" t="s">
        <v>21</v>
      </c>
      <c r="M7" s="4">
        <v>1991</v>
      </c>
      <c r="N7" s="4">
        <v>17621.695500000002</v>
      </c>
    </row>
    <row r="8" spans="1:14" x14ac:dyDescent="0.2">
      <c r="A8" s="4">
        <v>1</v>
      </c>
      <c r="B8" s="4" t="s">
        <v>55</v>
      </c>
      <c r="C8" s="4">
        <v>11</v>
      </c>
      <c r="D8" s="4" t="s">
        <v>17</v>
      </c>
      <c r="E8" s="4">
        <v>2</v>
      </c>
      <c r="F8" s="4" t="s">
        <v>18</v>
      </c>
      <c r="G8" s="4">
        <v>11</v>
      </c>
      <c r="H8" s="4" t="s">
        <v>27</v>
      </c>
      <c r="I8" s="4">
        <v>294</v>
      </c>
      <c r="J8" s="4" t="s">
        <v>56</v>
      </c>
      <c r="K8" s="4">
        <v>1</v>
      </c>
      <c r="L8" s="4" t="s">
        <v>21</v>
      </c>
      <c r="M8" s="4">
        <v>1991</v>
      </c>
      <c r="N8" s="4">
        <v>17010.796699999999</v>
      </c>
    </row>
    <row r="9" spans="1:14" x14ac:dyDescent="0.2">
      <c r="A9" s="4">
        <v>1</v>
      </c>
      <c r="B9" s="4" t="s">
        <v>55</v>
      </c>
      <c r="C9" s="4">
        <v>11</v>
      </c>
      <c r="D9" s="4" t="s">
        <v>17</v>
      </c>
      <c r="E9" s="4">
        <v>2</v>
      </c>
      <c r="F9" s="4" t="s">
        <v>18</v>
      </c>
      <c r="G9" s="4">
        <v>12</v>
      </c>
      <c r="H9" s="4" t="s">
        <v>28</v>
      </c>
      <c r="I9" s="4">
        <v>294</v>
      </c>
      <c r="J9" s="4" t="s">
        <v>56</v>
      </c>
      <c r="K9" s="4">
        <v>1</v>
      </c>
      <c r="L9" s="4" t="s">
        <v>21</v>
      </c>
      <c r="M9" s="4">
        <v>1991</v>
      </c>
      <c r="N9" s="4">
        <v>17338.3027</v>
      </c>
    </row>
    <row r="10" spans="1:14" x14ac:dyDescent="0.2">
      <c r="A10" s="4">
        <v>1</v>
      </c>
      <c r="B10" s="4" t="s">
        <v>55</v>
      </c>
      <c r="C10" s="4">
        <v>11</v>
      </c>
      <c r="D10" s="4" t="s">
        <v>17</v>
      </c>
      <c r="E10" s="4">
        <v>2</v>
      </c>
      <c r="F10" s="4" t="s">
        <v>18</v>
      </c>
      <c r="G10" s="4">
        <v>13</v>
      </c>
      <c r="H10" s="4" t="s">
        <v>29</v>
      </c>
      <c r="I10" s="4">
        <v>294</v>
      </c>
      <c r="J10" s="4" t="s">
        <v>56</v>
      </c>
      <c r="K10" s="4">
        <v>1</v>
      </c>
      <c r="L10" s="4" t="s">
        <v>21</v>
      </c>
      <c r="M10" s="4">
        <v>1991</v>
      </c>
      <c r="N10" s="4">
        <v>18160.257099999999</v>
      </c>
    </row>
    <row r="11" spans="1:14" x14ac:dyDescent="0.2">
      <c r="A11" s="4">
        <v>1</v>
      </c>
      <c r="B11" s="4" t="s">
        <v>55</v>
      </c>
      <c r="C11" s="4">
        <v>11</v>
      </c>
      <c r="D11" s="4" t="s">
        <v>17</v>
      </c>
      <c r="E11" s="4">
        <v>2</v>
      </c>
      <c r="F11" s="4" t="s">
        <v>18</v>
      </c>
      <c r="G11" s="4">
        <v>14</v>
      </c>
      <c r="H11" s="4" t="s">
        <v>30</v>
      </c>
      <c r="I11" s="4">
        <v>294</v>
      </c>
      <c r="J11" s="4" t="s">
        <v>56</v>
      </c>
      <c r="K11" s="4">
        <v>1</v>
      </c>
      <c r="L11" s="4" t="s">
        <v>21</v>
      </c>
      <c r="M11" s="4">
        <v>1991</v>
      </c>
      <c r="N11" s="4">
        <v>21764.0851</v>
      </c>
    </row>
    <row r="12" spans="1:14" x14ac:dyDescent="0.2">
      <c r="A12" s="4">
        <v>1</v>
      </c>
      <c r="B12" s="4" t="s">
        <v>55</v>
      </c>
      <c r="C12" s="4">
        <v>11</v>
      </c>
      <c r="D12" s="4" t="s">
        <v>17</v>
      </c>
      <c r="E12" s="4">
        <v>2</v>
      </c>
      <c r="F12" s="4" t="s">
        <v>18</v>
      </c>
      <c r="G12" s="4">
        <v>15</v>
      </c>
      <c r="H12" s="4" t="s">
        <v>31</v>
      </c>
      <c r="I12" s="4">
        <v>294</v>
      </c>
      <c r="J12" s="4" t="s">
        <v>56</v>
      </c>
      <c r="K12" s="4">
        <v>1</v>
      </c>
      <c r="L12" s="4" t="s">
        <v>21</v>
      </c>
      <c r="M12" s="4">
        <v>1991</v>
      </c>
      <c r="N12" s="4">
        <v>29361.425299999999</v>
      </c>
    </row>
    <row r="13" spans="1:14" x14ac:dyDescent="0.2">
      <c r="A13" s="4">
        <v>1</v>
      </c>
      <c r="B13" s="4" t="s">
        <v>55</v>
      </c>
      <c r="C13" s="4">
        <v>11</v>
      </c>
      <c r="D13" s="4" t="s">
        <v>17</v>
      </c>
      <c r="E13" s="4">
        <v>2</v>
      </c>
      <c r="F13" s="4" t="s">
        <v>18</v>
      </c>
      <c r="G13" s="4">
        <v>16</v>
      </c>
      <c r="H13" s="4" t="s">
        <v>32</v>
      </c>
      <c r="I13" s="4">
        <v>294</v>
      </c>
      <c r="J13" s="4" t="s">
        <v>56</v>
      </c>
      <c r="K13" s="4">
        <v>1</v>
      </c>
      <c r="L13" s="4" t="s">
        <v>21</v>
      </c>
      <c r="M13" s="4">
        <v>1991</v>
      </c>
      <c r="N13" s="4">
        <v>37149.754000000001</v>
      </c>
    </row>
    <row r="14" spans="1:14" x14ac:dyDescent="0.2">
      <c r="A14" s="4">
        <v>1</v>
      </c>
      <c r="B14" s="4" t="s">
        <v>55</v>
      </c>
      <c r="C14" s="4">
        <v>11</v>
      </c>
      <c r="D14" s="4" t="s">
        <v>17</v>
      </c>
      <c r="E14" s="4">
        <v>2</v>
      </c>
      <c r="F14" s="4" t="s">
        <v>18</v>
      </c>
      <c r="G14" s="4">
        <v>17</v>
      </c>
      <c r="H14" s="4" t="s">
        <v>33</v>
      </c>
      <c r="I14" s="4">
        <v>294</v>
      </c>
      <c r="J14" s="4" t="s">
        <v>56</v>
      </c>
      <c r="K14" s="4">
        <v>1</v>
      </c>
      <c r="L14" s="4" t="s">
        <v>21</v>
      </c>
      <c r="M14" s="4">
        <v>1991</v>
      </c>
      <c r="N14" s="4">
        <v>45881.144999999997</v>
      </c>
    </row>
    <row r="15" spans="1:14" x14ac:dyDescent="0.2">
      <c r="A15" s="4">
        <v>1</v>
      </c>
      <c r="B15" s="4" t="s">
        <v>55</v>
      </c>
      <c r="C15" s="4">
        <v>11</v>
      </c>
      <c r="D15" s="4" t="s">
        <v>17</v>
      </c>
      <c r="E15" s="4">
        <v>2</v>
      </c>
      <c r="F15" s="4" t="s">
        <v>18</v>
      </c>
      <c r="G15" s="4">
        <v>18</v>
      </c>
      <c r="H15" s="4" t="s">
        <v>34</v>
      </c>
      <c r="I15" s="4">
        <v>294</v>
      </c>
      <c r="J15" s="4" t="s">
        <v>56</v>
      </c>
      <c r="K15" s="4">
        <v>1</v>
      </c>
      <c r="L15" s="4" t="s">
        <v>21</v>
      </c>
      <c r="M15" s="4">
        <v>1991</v>
      </c>
      <c r="N15" s="4">
        <v>50193.195</v>
      </c>
    </row>
    <row r="16" spans="1:14" x14ac:dyDescent="0.2">
      <c r="A16" s="4">
        <v>1</v>
      </c>
      <c r="B16" s="4" t="s">
        <v>55</v>
      </c>
      <c r="C16" s="4">
        <v>11</v>
      </c>
      <c r="D16" s="4" t="s">
        <v>17</v>
      </c>
      <c r="E16" s="4">
        <v>2</v>
      </c>
      <c r="F16" s="4" t="s">
        <v>18</v>
      </c>
      <c r="G16" s="4">
        <v>19</v>
      </c>
      <c r="H16" s="4" t="s">
        <v>35</v>
      </c>
      <c r="I16" s="4">
        <v>294</v>
      </c>
      <c r="J16" s="4" t="s">
        <v>56</v>
      </c>
      <c r="K16" s="4">
        <v>1</v>
      </c>
      <c r="L16" s="4" t="s">
        <v>21</v>
      </c>
      <c r="M16" s="4">
        <v>1991</v>
      </c>
      <c r="N16" s="4">
        <v>51028.822200000002</v>
      </c>
    </row>
    <row r="17" spans="1:14" x14ac:dyDescent="0.2">
      <c r="A17" s="4">
        <v>1</v>
      </c>
      <c r="B17" s="4" t="s">
        <v>55</v>
      </c>
      <c r="C17" s="4">
        <v>11</v>
      </c>
      <c r="D17" s="4" t="s">
        <v>17</v>
      </c>
      <c r="E17" s="4">
        <v>2</v>
      </c>
      <c r="F17" s="4" t="s">
        <v>18</v>
      </c>
      <c r="G17" s="4">
        <v>20</v>
      </c>
      <c r="H17" s="4" t="s">
        <v>36</v>
      </c>
      <c r="I17" s="4">
        <v>294</v>
      </c>
      <c r="J17" s="4" t="s">
        <v>56</v>
      </c>
      <c r="K17" s="4">
        <v>1</v>
      </c>
      <c r="L17" s="4" t="s">
        <v>21</v>
      </c>
      <c r="M17" s="4">
        <v>1991</v>
      </c>
      <c r="N17" s="4">
        <v>44119.178899999999</v>
      </c>
    </row>
    <row r="18" spans="1:14" x14ac:dyDescent="0.2">
      <c r="A18" s="4">
        <v>1</v>
      </c>
      <c r="B18" s="4" t="s">
        <v>55</v>
      </c>
      <c r="C18" s="4">
        <v>11</v>
      </c>
      <c r="D18" s="4" t="s">
        <v>17</v>
      </c>
      <c r="E18" s="4">
        <v>2</v>
      </c>
      <c r="F18" s="4" t="s">
        <v>18</v>
      </c>
      <c r="G18" s="4">
        <v>30</v>
      </c>
      <c r="H18" s="4" t="s">
        <v>37</v>
      </c>
      <c r="I18" s="4">
        <v>294</v>
      </c>
      <c r="J18" s="4" t="s">
        <v>56</v>
      </c>
      <c r="K18" s="4">
        <v>1</v>
      </c>
      <c r="L18" s="4" t="s">
        <v>21</v>
      </c>
      <c r="M18" s="4">
        <v>1991</v>
      </c>
      <c r="N18" s="4">
        <v>37133.406199999998</v>
      </c>
    </row>
    <row r="19" spans="1:14" x14ac:dyDescent="0.2">
      <c r="A19" s="4">
        <v>1</v>
      </c>
      <c r="B19" s="4" t="s">
        <v>55</v>
      </c>
      <c r="C19" s="4">
        <v>11</v>
      </c>
      <c r="D19" s="4" t="s">
        <v>17</v>
      </c>
      <c r="E19" s="4">
        <v>2</v>
      </c>
      <c r="F19" s="4" t="s">
        <v>18</v>
      </c>
      <c r="G19" s="4">
        <v>31</v>
      </c>
      <c r="H19" s="4" t="s">
        <v>45</v>
      </c>
      <c r="I19" s="4">
        <v>294</v>
      </c>
      <c r="J19" s="4" t="s">
        <v>56</v>
      </c>
      <c r="K19" s="4">
        <v>1</v>
      </c>
      <c r="L19" s="4" t="s">
        <v>21</v>
      </c>
      <c r="M19" s="4">
        <v>1991</v>
      </c>
      <c r="N19" s="4">
        <v>25366.5916</v>
      </c>
    </row>
    <row r="20" spans="1:14" x14ac:dyDescent="0.2">
      <c r="A20" s="4">
        <v>1</v>
      </c>
      <c r="B20" s="4" t="s">
        <v>55</v>
      </c>
      <c r="C20" s="4">
        <v>11</v>
      </c>
      <c r="D20" s="4" t="s">
        <v>17</v>
      </c>
      <c r="E20" s="4">
        <v>2</v>
      </c>
      <c r="F20" s="4" t="s">
        <v>18</v>
      </c>
      <c r="G20" s="4">
        <v>32</v>
      </c>
      <c r="H20" s="4" t="s">
        <v>46</v>
      </c>
      <c r="I20" s="4">
        <v>294</v>
      </c>
      <c r="J20" s="4" t="s">
        <v>56</v>
      </c>
      <c r="K20" s="4">
        <v>1</v>
      </c>
      <c r="L20" s="4" t="s">
        <v>21</v>
      </c>
      <c r="M20" s="4">
        <v>1991</v>
      </c>
      <c r="N20" s="4">
        <v>11845.6774</v>
      </c>
    </row>
    <row r="21" spans="1:14" x14ac:dyDescent="0.2">
      <c r="A21" s="4">
        <v>1</v>
      </c>
      <c r="B21" s="4" t="s">
        <v>55</v>
      </c>
      <c r="C21" s="4">
        <v>11</v>
      </c>
      <c r="D21" s="4" t="s">
        <v>17</v>
      </c>
      <c r="E21" s="4">
        <v>2</v>
      </c>
      <c r="F21" s="4" t="s">
        <v>18</v>
      </c>
      <c r="G21" s="4">
        <v>235</v>
      </c>
      <c r="H21" s="4" t="s">
        <v>44</v>
      </c>
      <c r="I21" s="4">
        <v>294</v>
      </c>
      <c r="J21" s="4" t="s">
        <v>56</v>
      </c>
      <c r="K21" s="4">
        <v>1</v>
      </c>
      <c r="L21" s="4" t="s">
        <v>21</v>
      </c>
      <c r="M21" s="4">
        <v>1991</v>
      </c>
      <c r="N21" s="4">
        <v>2583.6828500000001</v>
      </c>
    </row>
    <row r="22" spans="1:14" x14ac:dyDescent="0.2">
      <c r="A22" s="4">
        <v>1</v>
      </c>
      <c r="B22" s="4" t="s">
        <v>55</v>
      </c>
      <c r="C22" s="4">
        <v>11</v>
      </c>
      <c r="D22" s="4" t="s">
        <v>17</v>
      </c>
      <c r="E22" s="4">
        <v>2</v>
      </c>
      <c r="F22" s="4" t="s">
        <v>18</v>
      </c>
      <c r="G22" s="4">
        <v>1</v>
      </c>
      <c r="H22" s="4" t="s">
        <v>19</v>
      </c>
      <c r="I22" s="4">
        <v>294</v>
      </c>
      <c r="J22" s="4" t="s">
        <v>56</v>
      </c>
      <c r="K22" s="4">
        <v>1</v>
      </c>
      <c r="L22" s="4" t="s">
        <v>21</v>
      </c>
      <c r="M22" s="4">
        <v>1990</v>
      </c>
      <c r="N22" s="4">
        <v>175697.712</v>
      </c>
    </row>
    <row r="23" spans="1:14" x14ac:dyDescent="0.2">
      <c r="A23" s="4">
        <v>1</v>
      </c>
      <c r="B23" s="4" t="s">
        <v>55</v>
      </c>
      <c r="C23" s="4">
        <v>11</v>
      </c>
      <c r="D23" s="4" t="s">
        <v>17</v>
      </c>
      <c r="E23" s="4">
        <v>2</v>
      </c>
      <c r="F23" s="4" t="s">
        <v>18</v>
      </c>
      <c r="G23" s="4">
        <v>6</v>
      </c>
      <c r="H23" s="4" t="s">
        <v>22</v>
      </c>
      <c r="I23" s="4">
        <v>294</v>
      </c>
      <c r="J23" s="4" t="s">
        <v>56</v>
      </c>
      <c r="K23" s="4">
        <v>1</v>
      </c>
      <c r="L23" s="4" t="s">
        <v>21</v>
      </c>
      <c r="M23" s="4">
        <v>1990</v>
      </c>
      <c r="N23" s="4">
        <v>12986.8562</v>
      </c>
    </row>
    <row r="24" spans="1:14" x14ac:dyDescent="0.2">
      <c r="A24" s="4">
        <v>1</v>
      </c>
      <c r="B24" s="4" t="s">
        <v>55</v>
      </c>
      <c r="C24" s="4">
        <v>11</v>
      </c>
      <c r="D24" s="4" t="s">
        <v>17</v>
      </c>
      <c r="E24" s="4">
        <v>2</v>
      </c>
      <c r="F24" s="4" t="s">
        <v>18</v>
      </c>
      <c r="G24" s="4">
        <v>7</v>
      </c>
      <c r="H24" s="4" t="s">
        <v>23</v>
      </c>
      <c r="I24" s="4">
        <v>294</v>
      </c>
      <c r="J24" s="4" t="s">
        <v>56</v>
      </c>
      <c r="K24" s="4">
        <v>1</v>
      </c>
      <c r="L24" s="4" t="s">
        <v>21</v>
      </c>
      <c r="M24" s="4">
        <v>1990</v>
      </c>
      <c r="N24" s="4">
        <v>9223.2788</v>
      </c>
    </row>
    <row r="25" spans="1:14" x14ac:dyDescent="0.2">
      <c r="A25" s="4">
        <v>1</v>
      </c>
      <c r="B25" s="4" t="s">
        <v>55</v>
      </c>
      <c r="C25" s="4">
        <v>11</v>
      </c>
      <c r="D25" s="4" t="s">
        <v>17</v>
      </c>
      <c r="E25" s="4">
        <v>2</v>
      </c>
      <c r="F25" s="4" t="s">
        <v>18</v>
      </c>
      <c r="G25" s="4">
        <v>8</v>
      </c>
      <c r="H25" s="4" t="s">
        <v>24</v>
      </c>
      <c r="I25" s="4">
        <v>294</v>
      </c>
      <c r="J25" s="4" t="s">
        <v>56</v>
      </c>
      <c r="K25" s="4">
        <v>1</v>
      </c>
      <c r="L25" s="4" t="s">
        <v>21</v>
      </c>
      <c r="M25" s="4">
        <v>1990</v>
      </c>
      <c r="N25" s="4">
        <v>13568.4935</v>
      </c>
    </row>
    <row r="26" spans="1:14" x14ac:dyDescent="0.2">
      <c r="A26" s="4">
        <v>1</v>
      </c>
      <c r="B26" s="4" t="s">
        <v>55</v>
      </c>
      <c r="C26" s="4">
        <v>11</v>
      </c>
      <c r="D26" s="4" t="s">
        <v>17</v>
      </c>
      <c r="E26" s="4">
        <v>2</v>
      </c>
      <c r="F26" s="4" t="s">
        <v>18</v>
      </c>
      <c r="G26" s="4">
        <v>9</v>
      </c>
      <c r="H26" s="4" t="s">
        <v>25</v>
      </c>
      <c r="I26" s="4">
        <v>294</v>
      </c>
      <c r="J26" s="4" t="s">
        <v>56</v>
      </c>
      <c r="K26" s="4">
        <v>1</v>
      </c>
      <c r="L26" s="4" t="s">
        <v>21</v>
      </c>
      <c r="M26" s="4">
        <v>1990</v>
      </c>
      <c r="N26" s="4">
        <v>17381.119900000002</v>
      </c>
    </row>
    <row r="27" spans="1:14" x14ac:dyDescent="0.2">
      <c r="A27" s="4">
        <v>1</v>
      </c>
      <c r="B27" s="4" t="s">
        <v>55</v>
      </c>
      <c r="C27" s="4">
        <v>11</v>
      </c>
      <c r="D27" s="4" t="s">
        <v>17</v>
      </c>
      <c r="E27" s="4">
        <v>2</v>
      </c>
      <c r="F27" s="4" t="s">
        <v>18</v>
      </c>
      <c r="G27" s="4">
        <v>10</v>
      </c>
      <c r="H27" s="4" t="s">
        <v>26</v>
      </c>
      <c r="I27" s="4">
        <v>294</v>
      </c>
      <c r="J27" s="4" t="s">
        <v>56</v>
      </c>
      <c r="K27" s="4">
        <v>1</v>
      </c>
      <c r="L27" s="4" t="s">
        <v>21</v>
      </c>
      <c r="M27" s="4">
        <v>1990</v>
      </c>
      <c r="N27" s="4">
        <v>17827.316900000002</v>
      </c>
    </row>
    <row r="28" spans="1:14" x14ac:dyDescent="0.2">
      <c r="A28" s="4">
        <v>1</v>
      </c>
      <c r="B28" s="4" t="s">
        <v>55</v>
      </c>
      <c r="C28" s="4">
        <v>11</v>
      </c>
      <c r="D28" s="4" t="s">
        <v>17</v>
      </c>
      <c r="E28" s="4">
        <v>2</v>
      </c>
      <c r="F28" s="4" t="s">
        <v>18</v>
      </c>
      <c r="G28" s="4">
        <v>11</v>
      </c>
      <c r="H28" s="4" t="s">
        <v>27</v>
      </c>
      <c r="I28" s="4">
        <v>294</v>
      </c>
      <c r="J28" s="4" t="s">
        <v>56</v>
      </c>
      <c r="K28" s="4">
        <v>1</v>
      </c>
      <c r="L28" s="4" t="s">
        <v>21</v>
      </c>
      <c r="M28" s="4">
        <v>1990</v>
      </c>
      <c r="N28" s="4">
        <v>17020.280299999999</v>
      </c>
    </row>
    <row r="29" spans="1:14" x14ac:dyDescent="0.2">
      <c r="A29" s="4">
        <v>1</v>
      </c>
      <c r="B29" s="4" t="s">
        <v>55</v>
      </c>
      <c r="C29" s="4">
        <v>11</v>
      </c>
      <c r="D29" s="4" t="s">
        <v>17</v>
      </c>
      <c r="E29" s="4">
        <v>2</v>
      </c>
      <c r="F29" s="4" t="s">
        <v>18</v>
      </c>
      <c r="G29" s="4">
        <v>12</v>
      </c>
      <c r="H29" s="4" t="s">
        <v>28</v>
      </c>
      <c r="I29" s="4">
        <v>294</v>
      </c>
      <c r="J29" s="4" t="s">
        <v>56</v>
      </c>
      <c r="K29" s="4">
        <v>1</v>
      </c>
      <c r="L29" s="4" t="s">
        <v>21</v>
      </c>
      <c r="M29" s="4">
        <v>1990</v>
      </c>
      <c r="N29" s="4">
        <v>17121.3128</v>
      </c>
    </row>
    <row r="30" spans="1:14" x14ac:dyDescent="0.2">
      <c r="A30" s="4">
        <v>1</v>
      </c>
      <c r="B30" s="4" t="s">
        <v>55</v>
      </c>
      <c r="C30" s="4">
        <v>11</v>
      </c>
      <c r="D30" s="4" t="s">
        <v>17</v>
      </c>
      <c r="E30" s="4">
        <v>2</v>
      </c>
      <c r="F30" s="4" t="s">
        <v>18</v>
      </c>
      <c r="G30" s="4">
        <v>13</v>
      </c>
      <c r="H30" s="4" t="s">
        <v>29</v>
      </c>
      <c r="I30" s="4">
        <v>294</v>
      </c>
      <c r="J30" s="4" t="s">
        <v>56</v>
      </c>
      <c r="K30" s="4">
        <v>1</v>
      </c>
      <c r="L30" s="4" t="s">
        <v>21</v>
      </c>
      <c r="M30" s="4">
        <v>1990</v>
      </c>
      <c r="N30" s="4">
        <v>18246.168099999999</v>
      </c>
    </row>
    <row r="31" spans="1:14" x14ac:dyDescent="0.2">
      <c r="A31" s="4">
        <v>1</v>
      </c>
      <c r="B31" s="4" t="s">
        <v>55</v>
      </c>
      <c r="C31" s="4">
        <v>11</v>
      </c>
      <c r="D31" s="4" t="s">
        <v>17</v>
      </c>
      <c r="E31" s="4">
        <v>2</v>
      </c>
      <c r="F31" s="4" t="s">
        <v>18</v>
      </c>
      <c r="G31" s="4">
        <v>14</v>
      </c>
      <c r="H31" s="4" t="s">
        <v>30</v>
      </c>
      <c r="I31" s="4">
        <v>294</v>
      </c>
      <c r="J31" s="4" t="s">
        <v>56</v>
      </c>
      <c r="K31" s="4">
        <v>1</v>
      </c>
      <c r="L31" s="4" t="s">
        <v>21</v>
      </c>
      <c r="M31" s="4">
        <v>1990</v>
      </c>
      <c r="N31" s="4">
        <v>22122.5288</v>
      </c>
    </row>
    <row r="32" spans="1:14" x14ac:dyDescent="0.2">
      <c r="A32" s="4">
        <v>1</v>
      </c>
      <c r="B32" s="4" t="s">
        <v>55</v>
      </c>
      <c r="C32" s="4">
        <v>11</v>
      </c>
      <c r="D32" s="4" t="s">
        <v>17</v>
      </c>
      <c r="E32" s="4">
        <v>2</v>
      </c>
      <c r="F32" s="4" t="s">
        <v>18</v>
      </c>
      <c r="G32" s="4">
        <v>15</v>
      </c>
      <c r="H32" s="4" t="s">
        <v>31</v>
      </c>
      <c r="I32" s="4">
        <v>294</v>
      </c>
      <c r="J32" s="4" t="s">
        <v>56</v>
      </c>
      <c r="K32" s="4">
        <v>1</v>
      </c>
      <c r="L32" s="4" t="s">
        <v>21</v>
      </c>
      <c r="M32" s="4">
        <v>1990</v>
      </c>
      <c r="N32" s="4">
        <v>29644.114000000001</v>
      </c>
    </row>
    <row r="33" spans="1:14" x14ac:dyDescent="0.2">
      <c r="A33" s="4">
        <v>1</v>
      </c>
      <c r="B33" s="4" t="s">
        <v>55</v>
      </c>
      <c r="C33" s="4">
        <v>11</v>
      </c>
      <c r="D33" s="4" t="s">
        <v>17</v>
      </c>
      <c r="E33" s="4">
        <v>2</v>
      </c>
      <c r="F33" s="4" t="s">
        <v>18</v>
      </c>
      <c r="G33" s="4">
        <v>16</v>
      </c>
      <c r="H33" s="4" t="s">
        <v>32</v>
      </c>
      <c r="I33" s="4">
        <v>294</v>
      </c>
      <c r="J33" s="4" t="s">
        <v>56</v>
      </c>
      <c r="K33" s="4">
        <v>1</v>
      </c>
      <c r="L33" s="4" t="s">
        <v>21</v>
      </c>
      <c r="M33" s="4">
        <v>1990</v>
      </c>
      <c r="N33" s="4">
        <v>36588.015800000001</v>
      </c>
    </row>
    <row r="34" spans="1:14" x14ac:dyDescent="0.2">
      <c r="A34" s="4">
        <v>1</v>
      </c>
      <c r="B34" s="4" t="s">
        <v>55</v>
      </c>
      <c r="C34" s="4">
        <v>11</v>
      </c>
      <c r="D34" s="4" t="s">
        <v>17</v>
      </c>
      <c r="E34" s="4">
        <v>2</v>
      </c>
      <c r="F34" s="4" t="s">
        <v>18</v>
      </c>
      <c r="G34" s="4">
        <v>17</v>
      </c>
      <c r="H34" s="4" t="s">
        <v>33</v>
      </c>
      <c r="I34" s="4">
        <v>294</v>
      </c>
      <c r="J34" s="4" t="s">
        <v>56</v>
      </c>
      <c r="K34" s="4">
        <v>1</v>
      </c>
      <c r="L34" s="4" t="s">
        <v>21</v>
      </c>
      <c r="M34" s="4">
        <v>1990</v>
      </c>
      <c r="N34" s="4">
        <v>44718.7785</v>
      </c>
    </row>
    <row r="35" spans="1:14" x14ac:dyDescent="0.2">
      <c r="A35" s="4">
        <v>1</v>
      </c>
      <c r="B35" s="4" t="s">
        <v>55</v>
      </c>
      <c r="C35" s="4">
        <v>11</v>
      </c>
      <c r="D35" s="4" t="s">
        <v>17</v>
      </c>
      <c r="E35" s="4">
        <v>2</v>
      </c>
      <c r="F35" s="4" t="s">
        <v>18</v>
      </c>
      <c r="G35" s="4">
        <v>18</v>
      </c>
      <c r="H35" s="4" t="s">
        <v>34</v>
      </c>
      <c r="I35" s="4">
        <v>294</v>
      </c>
      <c r="J35" s="4" t="s">
        <v>56</v>
      </c>
      <c r="K35" s="4">
        <v>1</v>
      </c>
      <c r="L35" s="4" t="s">
        <v>21</v>
      </c>
      <c r="M35" s="4">
        <v>1990</v>
      </c>
      <c r="N35" s="4">
        <v>49262.541100000002</v>
      </c>
    </row>
    <row r="36" spans="1:14" x14ac:dyDescent="0.2">
      <c r="A36" s="4">
        <v>1</v>
      </c>
      <c r="B36" s="4" t="s">
        <v>55</v>
      </c>
      <c r="C36" s="4">
        <v>11</v>
      </c>
      <c r="D36" s="4" t="s">
        <v>17</v>
      </c>
      <c r="E36" s="4">
        <v>2</v>
      </c>
      <c r="F36" s="4" t="s">
        <v>18</v>
      </c>
      <c r="G36" s="4">
        <v>19</v>
      </c>
      <c r="H36" s="4" t="s">
        <v>35</v>
      </c>
      <c r="I36" s="4">
        <v>294</v>
      </c>
      <c r="J36" s="4" t="s">
        <v>56</v>
      </c>
      <c r="K36" s="4">
        <v>1</v>
      </c>
      <c r="L36" s="4" t="s">
        <v>21</v>
      </c>
      <c r="M36" s="4">
        <v>1990</v>
      </c>
      <c r="N36" s="4">
        <v>49549.946000000004</v>
      </c>
    </row>
    <row r="37" spans="1:14" x14ac:dyDescent="0.2">
      <c r="A37" s="4">
        <v>1</v>
      </c>
      <c r="B37" s="4" t="s">
        <v>55</v>
      </c>
      <c r="C37" s="4">
        <v>11</v>
      </c>
      <c r="D37" s="4" t="s">
        <v>17</v>
      </c>
      <c r="E37" s="4">
        <v>2</v>
      </c>
      <c r="F37" s="4" t="s">
        <v>18</v>
      </c>
      <c r="G37" s="4">
        <v>20</v>
      </c>
      <c r="H37" s="4" t="s">
        <v>36</v>
      </c>
      <c r="I37" s="4">
        <v>294</v>
      </c>
      <c r="J37" s="4" t="s">
        <v>56</v>
      </c>
      <c r="K37" s="4">
        <v>1</v>
      </c>
      <c r="L37" s="4" t="s">
        <v>21</v>
      </c>
      <c r="M37" s="4">
        <v>1990</v>
      </c>
      <c r="N37" s="4">
        <v>42828.531300000002</v>
      </c>
    </row>
    <row r="38" spans="1:14" x14ac:dyDescent="0.2">
      <c r="A38" s="4">
        <v>1</v>
      </c>
      <c r="B38" s="4" t="s">
        <v>55</v>
      </c>
      <c r="C38" s="4">
        <v>11</v>
      </c>
      <c r="D38" s="4" t="s">
        <v>17</v>
      </c>
      <c r="E38" s="4">
        <v>2</v>
      </c>
      <c r="F38" s="4" t="s">
        <v>18</v>
      </c>
      <c r="G38" s="4">
        <v>30</v>
      </c>
      <c r="H38" s="4" t="s">
        <v>37</v>
      </c>
      <c r="I38" s="4">
        <v>294</v>
      </c>
      <c r="J38" s="4" t="s">
        <v>56</v>
      </c>
      <c r="K38" s="4">
        <v>1</v>
      </c>
      <c r="L38" s="4" t="s">
        <v>21</v>
      </c>
      <c r="M38" s="4">
        <v>1990</v>
      </c>
      <c r="N38" s="4">
        <v>36491.9395</v>
      </c>
    </row>
    <row r="39" spans="1:14" x14ac:dyDescent="0.2">
      <c r="A39" s="4">
        <v>1</v>
      </c>
      <c r="B39" s="4" t="s">
        <v>55</v>
      </c>
      <c r="C39" s="4">
        <v>11</v>
      </c>
      <c r="D39" s="4" t="s">
        <v>17</v>
      </c>
      <c r="E39" s="4">
        <v>2</v>
      </c>
      <c r="F39" s="4" t="s">
        <v>18</v>
      </c>
      <c r="G39" s="4">
        <v>31</v>
      </c>
      <c r="H39" s="4" t="s">
        <v>45</v>
      </c>
      <c r="I39" s="4">
        <v>294</v>
      </c>
      <c r="J39" s="4" t="s">
        <v>56</v>
      </c>
      <c r="K39" s="4">
        <v>1</v>
      </c>
      <c r="L39" s="4" t="s">
        <v>21</v>
      </c>
      <c r="M39" s="4">
        <v>1990</v>
      </c>
      <c r="N39" s="4">
        <v>25803.192299999999</v>
      </c>
    </row>
    <row r="40" spans="1:14" x14ac:dyDescent="0.2">
      <c r="A40" s="4">
        <v>1</v>
      </c>
      <c r="B40" s="4" t="s">
        <v>55</v>
      </c>
      <c r="C40" s="4">
        <v>11</v>
      </c>
      <c r="D40" s="4" t="s">
        <v>17</v>
      </c>
      <c r="E40" s="4">
        <v>2</v>
      </c>
      <c r="F40" s="4" t="s">
        <v>18</v>
      </c>
      <c r="G40" s="4">
        <v>32</v>
      </c>
      <c r="H40" s="4" t="s">
        <v>46</v>
      </c>
      <c r="I40" s="4">
        <v>294</v>
      </c>
      <c r="J40" s="4" t="s">
        <v>56</v>
      </c>
      <c r="K40" s="4">
        <v>1</v>
      </c>
      <c r="L40" s="4" t="s">
        <v>21</v>
      </c>
      <c r="M40" s="4">
        <v>1990</v>
      </c>
      <c r="N40" s="4">
        <v>10266.2567</v>
      </c>
    </row>
    <row r="41" spans="1:14" x14ac:dyDescent="0.2">
      <c r="A41" s="4">
        <v>1</v>
      </c>
      <c r="B41" s="4" t="s">
        <v>55</v>
      </c>
      <c r="C41" s="4">
        <v>11</v>
      </c>
      <c r="D41" s="4" t="s">
        <v>17</v>
      </c>
      <c r="E41" s="4">
        <v>2</v>
      </c>
      <c r="F41" s="4" t="s">
        <v>18</v>
      </c>
      <c r="G41" s="4">
        <v>235</v>
      </c>
      <c r="H41" s="4" t="s">
        <v>44</v>
      </c>
      <c r="I41" s="4">
        <v>294</v>
      </c>
      <c r="J41" s="4" t="s">
        <v>56</v>
      </c>
      <c r="K41" s="4">
        <v>1</v>
      </c>
      <c r="L41" s="4" t="s">
        <v>21</v>
      </c>
      <c r="M41" s="4">
        <v>1990</v>
      </c>
      <c r="N41" s="4">
        <v>2809.9991500000001</v>
      </c>
    </row>
    <row r="42" spans="1:14" x14ac:dyDescent="0.2">
      <c r="A42" s="4">
        <v>1</v>
      </c>
      <c r="B42" s="4" t="s">
        <v>55</v>
      </c>
      <c r="C42" s="4">
        <v>11</v>
      </c>
      <c r="D42" s="4" t="s">
        <v>17</v>
      </c>
      <c r="E42" s="4">
        <v>2</v>
      </c>
      <c r="F42" s="4" t="s">
        <v>18</v>
      </c>
      <c r="G42" s="4">
        <v>1</v>
      </c>
      <c r="H42" s="4" t="s">
        <v>19</v>
      </c>
      <c r="I42" s="4">
        <v>294</v>
      </c>
      <c r="J42" s="4" t="s">
        <v>56</v>
      </c>
      <c r="K42" s="4">
        <v>1</v>
      </c>
      <c r="L42" s="4" t="s">
        <v>21</v>
      </c>
      <c r="M42" s="4">
        <v>1992</v>
      </c>
      <c r="N42" s="4">
        <v>157826.10800000001</v>
      </c>
    </row>
    <row r="43" spans="1:14" x14ac:dyDescent="0.2">
      <c r="A43" s="4">
        <v>1</v>
      </c>
      <c r="B43" s="4" t="s">
        <v>55</v>
      </c>
      <c r="C43" s="4">
        <v>11</v>
      </c>
      <c r="D43" s="4" t="s">
        <v>17</v>
      </c>
      <c r="E43" s="4">
        <v>2</v>
      </c>
      <c r="F43" s="4" t="s">
        <v>18</v>
      </c>
      <c r="G43" s="4">
        <v>6</v>
      </c>
      <c r="H43" s="4" t="s">
        <v>22</v>
      </c>
      <c r="I43" s="4">
        <v>294</v>
      </c>
      <c r="J43" s="4" t="s">
        <v>56</v>
      </c>
      <c r="K43" s="4">
        <v>1</v>
      </c>
      <c r="L43" s="4" t="s">
        <v>21</v>
      </c>
      <c r="M43" s="4">
        <v>1992</v>
      </c>
      <c r="N43" s="4">
        <v>11882.9128</v>
      </c>
    </row>
    <row r="44" spans="1:14" x14ac:dyDescent="0.2">
      <c r="A44" s="4">
        <v>1</v>
      </c>
      <c r="B44" s="4" t="s">
        <v>55</v>
      </c>
      <c r="C44" s="4">
        <v>11</v>
      </c>
      <c r="D44" s="4" t="s">
        <v>17</v>
      </c>
      <c r="E44" s="4">
        <v>2</v>
      </c>
      <c r="F44" s="4" t="s">
        <v>18</v>
      </c>
      <c r="G44" s="4">
        <v>7</v>
      </c>
      <c r="H44" s="4" t="s">
        <v>23</v>
      </c>
      <c r="I44" s="4">
        <v>294</v>
      </c>
      <c r="J44" s="4" t="s">
        <v>56</v>
      </c>
      <c r="K44" s="4">
        <v>1</v>
      </c>
      <c r="L44" s="4" t="s">
        <v>21</v>
      </c>
      <c r="M44" s="4">
        <v>1992</v>
      </c>
      <c r="N44" s="4">
        <v>8938.3267799999994</v>
      </c>
    </row>
    <row r="45" spans="1:14" x14ac:dyDescent="0.2">
      <c r="A45" s="4">
        <v>1</v>
      </c>
      <c r="B45" s="4" t="s">
        <v>55</v>
      </c>
      <c r="C45" s="4">
        <v>11</v>
      </c>
      <c r="D45" s="4" t="s">
        <v>17</v>
      </c>
      <c r="E45" s="4">
        <v>2</v>
      </c>
      <c r="F45" s="4" t="s">
        <v>18</v>
      </c>
      <c r="G45" s="4">
        <v>8</v>
      </c>
      <c r="H45" s="4" t="s">
        <v>24</v>
      </c>
      <c r="I45" s="4">
        <v>294</v>
      </c>
      <c r="J45" s="4" t="s">
        <v>56</v>
      </c>
      <c r="K45" s="4">
        <v>1</v>
      </c>
      <c r="L45" s="4" t="s">
        <v>21</v>
      </c>
      <c r="M45" s="4">
        <v>1992</v>
      </c>
      <c r="N45" s="4">
        <v>13421.6944</v>
      </c>
    </row>
    <row r="46" spans="1:14" x14ac:dyDescent="0.2">
      <c r="A46" s="4">
        <v>1</v>
      </c>
      <c r="B46" s="4" t="s">
        <v>55</v>
      </c>
      <c r="C46" s="4">
        <v>11</v>
      </c>
      <c r="D46" s="4" t="s">
        <v>17</v>
      </c>
      <c r="E46" s="4">
        <v>2</v>
      </c>
      <c r="F46" s="4" t="s">
        <v>18</v>
      </c>
      <c r="G46" s="4">
        <v>9</v>
      </c>
      <c r="H46" s="4" t="s">
        <v>25</v>
      </c>
      <c r="I46" s="4">
        <v>294</v>
      </c>
      <c r="J46" s="4" t="s">
        <v>56</v>
      </c>
      <c r="K46" s="4">
        <v>1</v>
      </c>
      <c r="L46" s="4" t="s">
        <v>21</v>
      </c>
      <c r="M46" s="4">
        <v>1992</v>
      </c>
      <c r="N46" s="4">
        <v>17123.890599999999</v>
      </c>
    </row>
    <row r="47" spans="1:14" x14ac:dyDescent="0.2">
      <c r="A47" s="4">
        <v>1</v>
      </c>
      <c r="B47" s="4" t="s">
        <v>55</v>
      </c>
      <c r="C47" s="4">
        <v>11</v>
      </c>
      <c r="D47" s="4" t="s">
        <v>17</v>
      </c>
      <c r="E47" s="4">
        <v>2</v>
      </c>
      <c r="F47" s="4" t="s">
        <v>18</v>
      </c>
      <c r="G47" s="4">
        <v>10</v>
      </c>
      <c r="H47" s="4" t="s">
        <v>26</v>
      </c>
      <c r="I47" s="4">
        <v>294</v>
      </c>
      <c r="J47" s="4" t="s">
        <v>56</v>
      </c>
      <c r="K47" s="4">
        <v>1</v>
      </c>
      <c r="L47" s="4" t="s">
        <v>21</v>
      </c>
      <c r="M47" s="4">
        <v>1992</v>
      </c>
      <c r="N47" s="4">
        <v>17537.004700000001</v>
      </c>
    </row>
    <row r="48" spans="1:14" x14ac:dyDescent="0.2">
      <c r="A48" s="4">
        <v>1</v>
      </c>
      <c r="B48" s="4" t="s">
        <v>55</v>
      </c>
      <c r="C48" s="4">
        <v>11</v>
      </c>
      <c r="D48" s="4" t="s">
        <v>17</v>
      </c>
      <c r="E48" s="4">
        <v>2</v>
      </c>
      <c r="F48" s="4" t="s">
        <v>18</v>
      </c>
      <c r="G48" s="4">
        <v>11</v>
      </c>
      <c r="H48" s="4" t="s">
        <v>27</v>
      </c>
      <c r="I48" s="4">
        <v>294</v>
      </c>
      <c r="J48" s="4" t="s">
        <v>56</v>
      </c>
      <c r="K48" s="4">
        <v>1</v>
      </c>
      <c r="L48" s="4" t="s">
        <v>21</v>
      </c>
      <c r="M48" s="4">
        <v>1992</v>
      </c>
      <c r="N48" s="4">
        <v>17105.64</v>
      </c>
    </row>
    <row r="49" spans="1:14" x14ac:dyDescent="0.2">
      <c r="A49" s="4">
        <v>1</v>
      </c>
      <c r="B49" s="4" t="s">
        <v>55</v>
      </c>
      <c r="C49" s="4">
        <v>11</v>
      </c>
      <c r="D49" s="4" t="s">
        <v>17</v>
      </c>
      <c r="E49" s="4">
        <v>2</v>
      </c>
      <c r="F49" s="4" t="s">
        <v>18</v>
      </c>
      <c r="G49" s="4">
        <v>12</v>
      </c>
      <c r="H49" s="4" t="s">
        <v>28</v>
      </c>
      <c r="I49" s="4">
        <v>294</v>
      </c>
      <c r="J49" s="4" t="s">
        <v>56</v>
      </c>
      <c r="K49" s="4">
        <v>1</v>
      </c>
      <c r="L49" s="4" t="s">
        <v>21</v>
      </c>
      <c r="M49" s="4">
        <v>1992</v>
      </c>
      <c r="N49" s="4">
        <v>17604.7441</v>
      </c>
    </row>
    <row r="50" spans="1:14" x14ac:dyDescent="0.2">
      <c r="A50" s="4">
        <v>1</v>
      </c>
      <c r="B50" s="4" t="s">
        <v>55</v>
      </c>
      <c r="C50" s="4">
        <v>11</v>
      </c>
      <c r="D50" s="4" t="s">
        <v>17</v>
      </c>
      <c r="E50" s="4">
        <v>2</v>
      </c>
      <c r="F50" s="4" t="s">
        <v>18</v>
      </c>
      <c r="G50" s="4">
        <v>13</v>
      </c>
      <c r="H50" s="4" t="s">
        <v>29</v>
      </c>
      <c r="I50" s="4">
        <v>294</v>
      </c>
      <c r="J50" s="4" t="s">
        <v>56</v>
      </c>
      <c r="K50" s="4">
        <v>1</v>
      </c>
      <c r="L50" s="4" t="s">
        <v>21</v>
      </c>
      <c r="M50" s="4">
        <v>1992</v>
      </c>
      <c r="N50" s="4">
        <v>18405.618399999999</v>
      </c>
    </row>
    <row r="51" spans="1:14" x14ac:dyDescent="0.2">
      <c r="A51" s="4">
        <v>1</v>
      </c>
      <c r="B51" s="4" t="s">
        <v>55</v>
      </c>
      <c r="C51" s="4">
        <v>11</v>
      </c>
      <c r="D51" s="4" t="s">
        <v>17</v>
      </c>
      <c r="E51" s="4">
        <v>2</v>
      </c>
      <c r="F51" s="4" t="s">
        <v>18</v>
      </c>
      <c r="G51" s="4">
        <v>14</v>
      </c>
      <c r="H51" s="4" t="s">
        <v>30</v>
      </c>
      <c r="I51" s="4">
        <v>294</v>
      </c>
      <c r="J51" s="4" t="s">
        <v>56</v>
      </c>
      <c r="K51" s="4">
        <v>1</v>
      </c>
      <c r="L51" s="4" t="s">
        <v>21</v>
      </c>
      <c r="M51" s="4">
        <v>1992</v>
      </c>
      <c r="N51" s="4">
        <v>21440.289499999999</v>
      </c>
    </row>
    <row r="52" spans="1:14" x14ac:dyDescent="0.2">
      <c r="A52" s="4">
        <v>1</v>
      </c>
      <c r="B52" s="4" t="s">
        <v>55</v>
      </c>
      <c r="C52" s="4">
        <v>11</v>
      </c>
      <c r="D52" s="4" t="s">
        <v>17</v>
      </c>
      <c r="E52" s="4">
        <v>2</v>
      </c>
      <c r="F52" s="4" t="s">
        <v>18</v>
      </c>
      <c r="G52" s="4">
        <v>15</v>
      </c>
      <c r="H52" s="4" t="s">
        <v>31</v>
      </c>
      <c r="I52" s="4">
        <v>294</v>
      </c>
      <c r="J52" s="4" t="s">
        <v>56</v>
      </c>
      <c r="K52" s="4">
        <v>1</v>
      </c>
      <c r="L52" s="4" t="s">
        <v>21</v>
      </c>
      <c r="M52" s="4">
        <v>1992</v>
      </c>
      <c r="N52" s="4">
        <v>29136.662499999999</v>
      </c>
    </row>
    <row r="53" spans="1:14" x14ac:dyDescent="0.2">
      <c r="A53" s="4">
        <v>1</v>
      </c>
      <c r="B53" s="4" t="s">
        <v>55</v>
      </c>
      <c r="C53" s="4">
        <v>11</v>
      </c>
      <c r="D53" s="4" t="s">
        <v>17</v>
      </c>
      <c r="E53" s="4">
        <v>2</v>
      </c>
      <c r="F53" s="4" t="s">
        <v>18</v>
      </c>
      <c r="G53" s="4">
        <v>16</v>
      </c>
      <c r="H53" s="4" t="s">
        <v>32</v>
      </c>
      <c r="I53" s="4">
        <v>294</v>
      </c>
      <c r="J53" s="4" t="s">
        <v>56</v>
      </c>
      <c r="K53" s="4">
        <v>1</v>
      </c>
      <c r="L53" s="4" t="s">
        <v>21</v>
      </c>
      <c r="M53" s="4">
        <v>1992</v>
      </c>
      <c r="N53" s="4">
        <v>37217.188900000001</v>
      </c>
    </row>
    <row r="54" spans="1:14" x14ac:dyDescent="0.2">
      <c r="A54" s="4">
        <v>1</v>
      </c>
      <c r="B54" s="4" t="s">
        <v>55</v>
      </c>
      <c r="C54" s="4">
        <v>11</v>
      </c>
      <c r="D54" s="4" t="s">
        <v>17</v>
      </c>
      <c r="E54" s="4">
        <v>2</v>
      </c>
      <c r="F54" s="4" t="s">
        <v>18</v>
      </c>
      <c r="G54" s="4">
        <v>17</v>
      </c>
      <c r="H54" s="4" t="s">
        <v>33</v>
      </c>
      <c r="I54" s="4">
        <v>294</v>
      </c>
      <c r="J54" s="4" t="s">
        <v>56</v>
      </c>
      <c r="K54" s="4">
        <v>1</v>
      </c>
      <c r="L54" s="4" t="s">
        <v>21</v>
      </c>
      <c r="M54" s="4">
        <v>1992</v>
      </c>
      <c r="N54" s="4">
        <v>46954.883999999998</v>
      </c>
    </row>
    <row r="55" spans="1:14" x14ac:dyDescent="0.2">
      <c r="A55" s="4">
        <v>1</v>
      </c>
      <c r="B55" s="4" t="s">
        <v>55</v>
      </c>
      <c r="C55" s="4">
        <v>11</v>
      </c>
      <c r="D55" s="4" t="s">
        <v>17</v>
      </c>
      <c r="E55" s="4">
        <v>2</v>
      </c>
      <c r="F55" s="4" t="s">
        <v>18</v>
      </c>
      <c r="G55" s="4">
        <v>18</v>
      </c>
      <c r="H55" s="4" t="s">
        <v>34</v>
      </c>
      <c r="I55" s="4">
        <v>294</v>
      </c>
      <c r="J55" s="4" t="s">
        <v>56</v>
      </c>
      <c r="K55" s="4">
        <v>1</v>
      </c>
      <c r="L55" s="4" t="s">
        <v>21</v>
      </c>
      <c r="M55" s="4">
        <v>1992</v>
      </c>
      <c r="N55" s="4">
        <v>51559.586199999998</v>
      </c>
    </row>
    <row r="56" spans="1:14" x14ac:dyDescent="0.2">
      <c r="A56" s="4">
        <v>1</v>
      </c>
      <c r="B56" s="4" t="s">
        <v>55</v>
      </c>
      <c r="C56" s="4">
        <v>11</v>
      </c>
      <c r="D56" s="4" t="s">
        <v>17</v>
      </c>
      <c r="E56" s="4">
        <v>2</v>
      </c>
      <c r="F56" s="4" t="s">
        <v>18</v>
      </c>
      <c r="G56" s="4">
        <v>19</v>
      </c>
      <c r="H56" s="4" t="s">
        <v>35</v>
      </c>
      <c r="I56" s="4">
        <v>294</v>
      </c>
      <c r="J56" s="4" t="s">
        <v>56</v>
      </c>
      <c r="K56" s="4">
        <v>1</v>
      </c>
      <c r="L56" s="4" t="s">
        <v>21</v>
      </c>
      <c r="M56" s="4">
        <v>1992</v>
      </c>
      <c r="N56" s="4">
        <v>52746.157899999998</v>
      </c>
    </row>
    <row r="57" spans="1:14" x14ac:dyDescent="0.2">
      <c r="A57" s="4">
        <v>1</v>
      </c>
      <c r="B57" s="4" t="s">
        <v>55</v>
      </c>
      <c r="C57" s="4">
        <v>11</v>
      </c>
      <c r="D57" s="4" t="s">
        <v>17</v>
      </c>
      <c r="E57" s="4">
        <v>2</v>
      </c>
      <c r="F57" s="4" t="s">
        <v>18</v>
      </c>
      <c r="G57" s="4">
        <v>20</v>
      </c>
      <c r="H57" s="4" t="s">
        <v>36</v>
      </c>
      <c r="I57" s="4">
        <v>294</v>
      </c>
      <c r="J57" s="4" t="s">
        <v>56</v>
      </c>
      <c r="K57" s="4">
        <v>1</v>
      </c>
      <c r="L57" s="4" t="s">
        <v>21</v>
      </c>
      <c r="M57" s="4">
        <v>1992</v>
      </c>
      <c r="N57" s="4">
        <v>45572.283499999998</v>
      </c>
    </row>
    <row r="58" spans="1:14" x14ac:dyDescent="0.2">
      <c r="A58" s="4">
        <v>1</v>
      </c>
      <c r="B58" s="4" t="s">
        <v>55</v>
      </c>
      <c r="C58" s="4">
        <v>11</v>
      </c>
      <c r="D58" s="4" t="s">
        <v>17</v>
      </c>
      <c r="E58" s="4">
        <v>2</v>
      </c>
      <c r="F58" s="4" t="s">
        <v>18</v>
      </c>
      <c r="G58" s="4">
        <v>30</v>
      </c>
      <c r="H58" s="4" t="s">
        <v>37</v>
      </c>
      <c r="I58" s="4">
        <v>294</v>
      </c>
      <c r="J58" s="4" t="s">
        <v>56</v>
      </c>
      <c r="K58" s="4">
        <v>1</v>
      </c>
      <c r="L58" s="4" t="s">
        <v>21</v>
      </c>
      <c r="M58" s="4">
        <v>1992</v>
      </c>
      <c r="N58" s="4">
        <v>37885.443800000001</v>
      </c>
    </row>
    <row r="59" spans="1:14" x14ac:dyDescent="0.2">
      <c r="A59" s="4">
        <v>1</v>
      </c>
      <c r="B59" s="4" t="s">
        <v>55</v>
      </c>
      <c r="C59" s="4">
        <v>11</v>
      </c>
      <c r="D59" s="4" t="s">
        <v>17</v>
      </c>
      <c r="E59" s="4">
        <v>2</v>
      </c>
      <c r="F59" s="4" t="s">
        <v>18</v>
      </c>
      <c r="G59" s="4">
        <v>31</v>
      </c>
      <c r="H59" s="4" t="s">
        <v>45</v>
      </c>
      <c r="I59" s="4">
        <v>294</v>
      </c>
      <c r="J59" s="4" t="s">
        <v>56</v>
      </c>
      <c r="K59" s="4">
        <v>1</v>
      </c>
      <c r="L59" s="4" t="s">
        <v>21</v>
      </c>
      <c r="M59" s="4">
        <v>1992</v>
      </c>
      <c r="N59" s="4">
        <v>26019.1734</v>
      </c>
    </row>
    <row r="60" spans="1:14" x14ac:dyDescent="0.2">
      <c r="A60" s="4">
        <v>1</v>
      </c>
      <c r="B60" s="4" t="s">
        <v>55</v>
      </c>
      <c r="C60" s="4">
        <v>11</v>
      </c>
      <c r="D60" s="4" t="s">
        <v>17</v>
      </c>
      <c r="E60" s="4">
        <v>2</v>
      </c>
      <c r="F60" s="4" t="s">
        <v>18</v>
      </c>
      <c r="G60" s="4">
        <v>32</v>
      </c>
      <c r="H60" s="4" t="s">
        <v>46</v>
      </c>
      <c r="I60" s="4">
        <v>294</v>
      </c>
      <c r="J60" s="4" t="s">
        <v>56</v>
      </c>
      <c r="K60" s="4">
        <v>1</v>
      </c>
      <c r="L60" s="4" t="s">
        <v>21</v>
      </c>
      <c r="M60" s="4">
        <v>1992</v>
      </c>
      <c r="N60" s="4">
        <v>12367.507600000001</v>
      </c>
    </row>
    <row r="61" spans="1:14" x14ac:dyDescent="0.2">
      <c r="A61" s="4">
        <v>1</v>
      </c>
      <c r="B61" s="4" t="s">
        <v>55</v>
      </c>
      <c r="C61" s="4">
        <v>11</v>
      </c>
      <c r="D61" s="4" t="s">
        <v>17</v>
      </c>
      <c r="E61" s="4">
        <v>2</v>
      </c>
      <c r="F61" s="4" t="s">
        <v>18</v>
      </c>
      <c r="G61" s="4">
        <v>235</v>
      </c>
      <c r="H61" s="4" t="s">
        <v>44</v>
      </c>
      <c r="I61" s="4">
        <v>294</v>
      </c>
      <c r="J61" s="4" t="s">
        <v>56</v>
      </c>
      <c r="K61" s="4">
        <v>1</v>
      </c>
      <c r="L61" s="4" t="s">
        <v>21</v>
      </c>
      <c r="M61" s="4">
        <v>1992</v>
      </c>
      <c r="N61" s="4">
        <v>2959.8117000000002</v>
      </c>
    </row>
    <row r="62" spans="1:14" x14ac:dyDescent="0.2">
      <c r="A62" s="4">
        <v>1</v>
      </c>
      <c r="B62" s="4" t="s">
        <v>55</v>
      </c>
      <c r="C62" s="4">
        <v>11</v>
      </c>
      <c r="D62" s="4" t="s">
        <v>17</v>
      </c>
      <c r="E62" s="4">
        <v>2</v>
      </c>
      <c r="F62" s="4" t="s">
        <v>18</v>
      </c>
      <c r="G62" s="4">
        <v>1</v>
      </c>
      <c r="H62" s="4" t="s">
        <v>19</v>
      </c>
      <c r="I62" s="4">
        <v>294</v>
      </c>
      <c r="J62" s="4" t="s">
        <v>56</v>
      </c>
      <c r="K62" s="4">
        <v>1</v>
      </c>
      <c r="L62" s="4" t="s">
        <v>21</v>
      </c>
      <c r="M62" s="4">
        <v>1995</v>
      </c>
      <c r="N62" s="4">
        <v>136610.889</v>
      </c>
    </row>
    <row r="63" spans="1:14" x14ac:dyDescent="0.2">
      <c r="A63" s="4">
        <v>1</v>
      </c>
      <c r="B63" s="4" t="s">
        <v>55</v>
      </c>
      <c r="C63" s="4">
        <v>11</v>
      </c>
      <c r="D63" s="4" t="s">
        <v>17</v>
      </c>
      <c r="E63" s="4">
        <v>2</v>
      </c>
      <c r="F63" s="4" t="s">
        <v>18</v>
      </c>
      <c r="G63" s="4">
        <v>6</v>
      </c>
      <c r="H63" s="4" t="s">
        <v>22</v>
      </c>
      <c r="I63" s="4">
        <v>294</v>
      </c>
      <c r="J63" s="4" t="s">
        <v>56</v>
      </c>
      <c r="K63" s="4">
        <v>1</v>
      </c>
      <c r="L63" s="4" t="s">
        <v>21</v>
      </c>
      <c r="M63" s="4">
        <v>1995</v>
      </c>
      <c r="N63" s="4">
        <v>10386.3994</v>
      </c>
    </row>
    <row r="64" spans="1:14" x14ac:dyDescent="0.2">
      <c r="A64" s="4">
        <v>1</v>
      </c>
      <c r="B64" s="4" t="s">
        <v>55</v>
      </c>
      <c r="C64" s="4">
        <v>11</v>
      </c>
      <c r="D64" s="4" t="s">
        <v>17</v>
      </c>
      <c r="E64" s="4">
        <v>2</v>
      </c>
      <c r="F64" s="4" t="s">
        <v>18</v>
      </c>
      <c r="G64" s="4">
        <v>7</v>
      </c>
      <c r="H64" s="4" t="s">
        <v>23</v>
      </c>
      <c r="I64" s="4">
        <v>294</v>
      </c>
      <c r="J64" s="4" t="s">
        <v>56</v>
      </c>
      <c r="K64" s="4">
        <v>1</v>
      </c>
      <c r="L64" s="4" t="s">
        <v>21</v>
      </c>
      <c r="M64" s="4">
        <v>1995</v>
      </c>
      <c r="N64" s="4">
        <v>8073.3002299999998</v>
      </c>
    </row>
    <row r="65" spans="1:14" x14ac:dyDescent="0.2">
      <c r="A65" s="4">
        <v>1</v>
      </c>
      <c r="B65" s="4" t="s">
        <v>55</v>
      </c>
      <c r="C65" s="4">
        <v>11</v>
      </c>
      <c r="D65" s="4" t="s">
        <v>17</v>
      </c>
      <c r="E65" s="4">
        <v>2</v>
      </c>
      <c r="F65" s="4" t="s">
        <v>18</v>
      </c>
      <c r="G65" s="4">
        <v>8</v>
      </c>
      <c r="H65" s="4" t="s">
        <v>24</v>
      </c>
      <c r="I65" s="4">
        <v>294</v>
      </c>
      <c r="J65" s="4" t="s">
        <v>56</v>
      </c>
      <c r="K65" s="4">
        <v>1</v>
      </c>
      <c r="L65" s="4" t="s">
        <v>21</v>
      </c>
      <c r="M65" s="4">
        <v>1995</v>
      </c>
      <c r="N65" s="4">
        <v>13068.9355</v>
      </c>
    </row>
    <row r="66" spans="1:14" x14ac:dyDescent="0.2">
      <c r="A66" s="4">
        <v>1</v>
      </c>
      <c r="B66" s="4" t="s">
        <v>55</v>
      </c>
      <c r="C66" s="4">
        <v>11</v>
      </c>
      <c r="D66" s="4" t="s">
        <v>17</v>
      </c>
      <c r="E66" s="4">
        <v>2</v>
      </c>
      <c r="F66" s="4" t="s">
        <v>18</v>
      </c>
      <c r="G66" s="4">
        <v>9</v>
      </c>
      <c r="H66" s="4" t="s">
        <v>25</v>
      </c>
      <c r="I66" s="4">
        <v>294</v>
      </c>
      <c r="J66" s="4" t="s">
        <v>56</v>
      </c>
      <c r="K66" s="4">
        <v>1</v>
      </c>
      <c r="L66" s="4" t="s">
        <v>21</v>
      </c>
      <c r="M66" s="4">
        <v>1995</v>
      </c>
      <c r="N66" s="4">
        <v>17063.8213</v>
      </c>
    </row>
    <row r="67" spans="1:14" x14ac:dyDescent="0.2">
      <c r="A67" s="4">
        <v>1</v>
      </c>
      <c r="B67" s="4" t="s">
        <v>55</v>
      </c>
      <c r="C67" s="4">
        <v>11</v>
      </c>
      <c r="D67" s="4" t="s">
        <v>17</v>
      </c>
      <c r="E67" s="4">
        <v>2</v>
      </c>
      <c r="F67" s="4" t="s">
        <v>18</v>
      </c>
      <c r="G67" s="4">
        <v>10</v>
      </c>
      <c r="H67" s="4" t="s">
        <v>26</v>
      </c>
      <c r="I67" s="4">
        <v>294</v>
      </c>
      <c r="J67" s="4" t="s">
        <v>56</v>
      </c>
      <c r="K67" s="4">
        <v>1</v>
      </c>
      <c r="L67" s="4" t="s">
        <v>21</v>
      </c>
      <c r="M67" s="4">
        <v>1995</v>
      </c>
      <c r="N67" s="4">
        <v>17305.294399999999</v>
      </c>
    </row>
    <row r="68" spans="1:14" x14ac:dyDescent="0.2">
      <c r="A68" s="4">
        <v>1</v>
      </c>
      <c r="B68" s="4" t="s">
        <v>55</v>
      </c>
      <c r="C68" s="4">
        <v>11</v>
      </c>
      <c r="D68" s="4" t="s">
        <v>17</v>
      </c>
      <c r="E68" s="4">
        <v>2</v>
      </c>
      <c r="F68" s="4" t="s">
        <v>18</v>
      </c>
      <c r="G68" s="4">
        <v>11</v>
      </c>
      <c r="H68" s="4" t="s">
        <v>27</v>
      </c>
      <c r="I68" s="4">
        <v>294</v>
      </c>
      <c r="J68" s="4" t="s">
        <v>56</v>
      </c>
      <c r="K68" s="4">
        <v>1</v>
      </c>
      <c r="L68" s="4" t="s">
        <v>21</v>
      </c>
      <c r="M68" s="4">
        <v>1995</v>
      </c>
      <c r="N68" s="4">
        <v>17286.5651</v>
      </c>
    </row>
    <row r="69" spans="1:14" x14ac:dyDescent="0.2">
      <c r="A69" s="4">
        <v>1</v>
      </c>
      <c r="B69" s="4" t="s">
        <v>55</v>
      </c>
      <c r="C69" s="4">
        <v>11</v>
      </c>
      <c r="D69" s="4" t="s">
        <v>17</v>
      </c>
      <c r="E69" s="4">
        <v>2</v>
      </c>
      <c r="F69" s="4" t="s">
        <v>18</v>
      </c>
      <c r="G69" s="4">
        <v>12</v>
      </c>
      <c r="H69" s="4" t="s">
        <v>28</v>
      </c>
      <c r="I69" s="4">
        <v>294</v>
      </c>
      <c r="J69" s="4" t="s">
        <v>56</v>
      </c>
      <c r="K69" s="4">
        <v>1</v>
      </c>
      <c r="L69" s="4" t="s">
        <v>21</v>
      </c>
      <c r="M69" s="4">
        <v>1995</v>
      </c>
      <c r="N69" s="4">
        <v>18480.8374</v>
      </c>
    </row>
    <row r="70" spans="1:14" x14ac:dyDescent="0.2">
      <c r="A70" s="4">
        <v>1</v>
      </c>
      <c r="B70" s="4" t="s">
        <v>55</v>
      </c>
      <c r="C70" s="4">
        <v>11</v>
      </c>
      <c r="D70" s="4" t="s">
        <v>17</v>
      </c>
      <c r="E70" s="4">
        <v>2</v>
      </c>
      <c r="F70" s="4" t="s">
        <v>18</v>
      </c>
      <c r="G70" s="4">
        <v>13</v>
      </c>
      <c r="H70" s="4" t="s">
        <v>29</v>
      </c>
      <c r="I70" s="4">
        <v>294</v>
      </c>
      <c r="J70" s="4" t="s">
        <v>56</v>
      </c>
      <c r="K70" s="4">
        <v>1</v>
      </c>
      <c r="L70" s="4" t="s">
        <v>21</v>
      </c>
      <c r="M70" s="4">
        <v>1995</v>
      </c>
      <c r="N70" s="4">
        <v>19643.416099999999</v>
      </c>
    </row>
    <row r="71" spans="1:14" x14ac:dyDescent="0.2">
      <c r="A71" s="4">
        <v>1</v>
      </c>
      <c r="B71" s="4" t="s">
        <v>55</v>
      </c>
      <c r="C71" s="4">
        <v>11</v>
      </c>
      <c r="D71" s="4" t="s">
        <v>17</v>
      </c>
      <c r="E71" s="4">
        <v>2</v>
      </c>
      <c r="F71" s="4" t="s">
        <v>18</v>
      </c>
      <c r="G71" s="4">
        <v>14</v>
      </c>
      <c r="H71" s="4" t="s">
        <v>30</v>
      </c>
      <c r="I71" s="4">
        <v>294</v>
      </c>
      <c r="J71" s="4" t="s">
        <v>56</v>
      </c>
      <c r="K71" s="4">
        <v>1</v>
      </c>
      <c r="L71" s="4" t="s">
        <v>21</v>
      </c>
      <c r="M71" s="4">
        <v>1995</v>
      </c>
      <c r="N71" s="4">
        <v>21876.628100000002</v>
      </c>
    </row>
    <row r="72" spans="1:14" x14ac:dyDescent="0.2">
      <c r="A72" s="4">
        <v>1</v>
      </c>
      <c r="B72" s="4" t="s">
        <v>55</v>
      </c>
      <c r="C72" s="4">
        <v>11</v>
      </c>
      <c r="D72" s="4" t="s">
        <v>17</v>
      </c>
      <c r="E72" s="4">
        <v>2</v>
      </c>
      <c r="F72" s="4" t="s">
        <v>18</v>
      </c>
      <c r="G72" s="4">
        <v>15</v>
      </c>
      <c r="H72" s="4" t="s">
        <v>31</v>
      </c>
      <c r="I72" s="4">
        <v>294</v>
      </c>
      <c r="J72" s="4" t="s">
        <v>56</v>
      </c>
      <c r="K72" s="4">
        <v>1</v>
      </c>
      <c r="L72" s="4" t="s">
        <v>21</v>
      </c>
      <c r="M72" s="4">
        <v>1995</v>
      </c>
      <c r="N72" s="4">
        <v>29265.001499999998</v>
      </c>
    </row>
    <row r="73" spans="1:14" x14ac:dyDescent="0.2">
      <c r="A73" s="4">
        <v>1</v>
      </c>
      <c r="B73" s="4" t="s">
        <v>55</v>
      </c>
      <c r="C73" s="4">
        <v>11</v>
      </c>
      <c r="D73" s="4" t="s">
        <v>17</v>
      </c>
      <c r="E73" s="4">
        <v>2</v>
      </c>
      <c r="F73" s="4" t="s">
        <v>18</v>
      </c>
      <c r="G73" s="4">
        <v>16</v>
      </c>
      <c r="H73" s="4" t="s">
        <v>32</v>
      </c>
      <c r="I73" s="4">
        <v>294</v>
      </c>
      <c r="J73" s="4" t="s">
        <v>56</v>
      </c>
      <c r="K73" s="4">
        <v>1</v>
      </c>
      <c r="L73" s="4" t="s">
        <v>21</v>
      </c>
      <c r="M73" s="4">
        <v>1995</v>
      </c>
      <c r="N73" s="4">
        <v>38627.365599999997</v>
      </c>
    </row>
    <row r="74" spans="1:14" x14ac:dyDescent="0.2">
      <c r="A74" s="4">
        <v>1</v>
      </c>
      <c r="B74" s="4" t="s">
        <v>55</v>
      </c>
      <c r="C74" s="4">
        <v>11</v>
      </c>
      <c r="D74" s="4" t="s">
        <v>17</v>
      </c>
      <c r="E74" s="4">
        <v>2</v>
      </c>
      <c r="F74" s="4" t="s">
        <v>18</v>
      </c>
      <c r="G74" s="4">
        <v>17</v>
      </c>
      <c r="H74" s="4" t="s">
        <v>33</v>
      </c>
      <c r="I74" s="4">
        <v>294</v>
      </c>
      <c r="J74" s="4" t="s">
        <v>56</v>
      </c>
      <c r="K74" s="4">
        <v>1</v>
      </c>
      <c r="L74" s="4" t="s">
        <v>21</v>
      </c>
      <c r="M74" s="4">
        <v>1995</v>
      </c>
      <c r="N74" s="4">
        <v>48640.265800000001</v>
      </c>
    </row>
    <row r="75" spans="1:14" x14ac:dyDescent="0.2">
      <c r="A75" s="4">
        <v>1</v>
      </c>
      <c r="B75" s="4" t="s">
        <v>55</v>
      </c>
      <c r="C75" s="4">
        <v>11</v>
      </c>
      <c r="D75" s="4" t="s">
        <v>17</v>
      </c>
      <c r="E75" s="4">
        <v>2</v>
      </c>
      <c r="F75" s="4" t="s">
        <v>18</v>
      </c>
      <c r="G75" s="4">
        <v>18</v>
      </c>
      <c r="H75" s="4" t="s">
        <v>34</v>
      </c>
      <c r="I75" s="4">
        <v>294</v>
      </c>
      <c r="J75" s="4" t="s">
        <v>56</v>
      </c>
      <c r="K75" s="4">
        <v>1</v>
      </c>
      <c r="L75" s="4" t="s">
        <v>21</v>
      </c>
      <c r="M75" s="4">
        <v>1995</v>
      </c>
      <c r="N75" s="4">
        <v>57838.034500000002</v>
      </c>
    </row>
    <row r="76" spans="1:14" x14ac:dyDescent="0.2">
      <c r="A76" s="4">
        <v>1</v>
      </c>
      <c r="B76" s="4" t="s">
        <v>55</v>
      </c>
      <c r="C76" s="4">
        <v>11</v>
      </c>
      <c r="D76" s="4" t="s">
        <v>17</v>
      </c>
      <c r="E76" s="4">
        <v>2</v>
      </c>
      <c r="F76" s="4" t="s">
        <v>18</v>
      </c>
      <c r="G76" s="4">
        <v>19</v>
      </c>
      <c r="H76" s="4" t="s">
        <v>35</v>
      </c>
      <c r="I76" s="4">
        <v>294</v>
      </c>
      <c r="J76" s="4" t="s">
        <v>56</v>
      </c>
      <c r="K76" s="4">
        <v>1</v>
      </c>
      <c r="L76" s="4" t="s">
        <v>21</v>
      </c>
      <c r="M76" s="4">
        <v>1995</v>
      </c>
      <c r="N76" s="4">
        <v>59004.139499999997</v>
      </c>
    </row>
    <row r="77" spans="1:14" x14ac:dyDescent="0.2">
      <c r="A77" s="4">
        <v>1</v>
      </c>
      <c r="B77" s="4" t="s">
        <v>55</v>
      </c>
      <c r="C77" s="4">
        <v>11</v>
      </c>
      <c r="D77" s="4" t="s">
        <v>17</v>
      </c>
      <c r="E77" s="4">
        <v>2</v>
      </c>
      <c r="F77" s="4" t="s">
        <v>18</v>
      </c>
      <c r="G77" s="4">
        <v>20</v>
      </c>
      <c r="H77" s="4" t="s">
        <v>36</v>
      </c>
      <c r="I77" s="4">
        <v>294</v>
      </c>
      <c r="J77" s="4" t="s">
        <v>56</v>
      </c>
      <c r="K77" s="4">
        <v>1</v>
      </c>
      <c r="L77" s="4" t="s">
        <v>21</v>
      </c>
      <c r="M77" s="4">
        <v>1995</v>
      </c>
      <c r="N77" s="4">
        <v>51363.553899999999</v>
      </c>
    </row>
    <row r="78" spans="1:14" x14ac:dyDescent="0.2">
      <c r="A78" s="4">
        <v>1</v>
      </c>
      <c r="B78" s="4" t="s">
        <v>55</v>
      </c>
      <c r="C78" s="4">
        <v>11</v>
      </c>
      <c r="D78" s="4" t="s">
        <v>17</v>
      </c>
      <c r="E78" s="4">
        <v>2</v>
      </c>
      <c r="F78" s="4" t="s">
        <v>18</v>
      </c>
      <c r="G78" s="4">
        <v>30</v>
      </c>
      <c r="H78" s="4" t="s">
        <v>37</v>
      </c>
      <c r="I78" s="4">
        <v>294</v>
      </c>
      <c r="J78" s="4" t="s">
        <v>56</v>
      </c>
      <c r="K78" s="4">
        <v>1</v>
      </c>
      <c r="L78" s="4" t="s">
        <v>21</v>
      </c>
      <c r="M78" s="4">
        <v>1995</v>
      </c>
      <c r="N78" s="4">
        <v>40745.928399999997</v>
      </c>
    </row>
    <row r="79" spans="1:14" x14ac:dyDescent="0.2">
      <c r="A79" s="4">
        <v>1</v>
      </c>
      <c r="B79" s="4" t="s">
        <v>55</v>
      </c>
      <c r="C79" s="4">
        <v>11</v>
      </c>
      <c r="D79" s="4" t="s">
        <v>17</v>
      </c>
      <c r="E79" s="4">
        <v>2</v>
      </c>
      <c r="F79" s="4" t="s">
        <v>18</v>
      </c>
      <c r="G79" s="4">
        <v>31</v>
      </c>
      <c r="H79" s="4" t="s">
        <v>45</v>
      </c>
      <c r="I79" s="4">
        <v>294</v>
      </c>
      <c r="J79" s="4" t="s">
        <v>56</v>
      </c>
      <c r="K79" s="4">
        <v>1</v>
      </c>
      <c r="L79" s="4" t="s">
        <v>21</v>
      </c>
      <c r="M79" s="4">
        <v>1995</v>
      </c>
      <c r="N79" s="4">
        <v>27916.299200000001</v>
      </c>
    </row>
    <row r="80" spans="1:14" x14ac:dyDescent="0.2">
      <c r="A80" s="4">
        <v>1</v>
      </c>
      <c r="B80" s="4" t="s">
        <v>55</v>
      </c>
      <c r="C80" s="4">
        <v>11</v>
      </c>
      <c r="D80" s="4" t="s">
        <v>17</v>
      </c>
      <c r="E80" s="4">
        <v>2</v>
      </c>
      <c r="F80" s="4" t="s">
        <v>18</v>
      </c>
      <c r="G80" s="4">
        <v>32</v>
      </c>
      <c r="H80" s="4" t="s">
        <v>46</v>
      </c>
      <c r="I80" s="4">
        <v>294</v>
      </c>
      <c r="J80" s="4" t="s">
        <v>56</v>
      </c>
      <c r="K80" s="4">
        <v>1</v>
      </c>
      <c r="L80" s="4" t="s">
        <v>21</v>
      </c>
      <c r="M80" s="4">
        <v>1995</v>
      </c>
      <c r="N80" s="4">
        <v>13728.382</v>
      </c>
    </row>
    <row r="81" spans="1:14" x14ac:dyDescent="0.2">
      <c r="A81" s="4">
        <v>1</v>
      </c>
      <c r="B81" s="4" t="s">
        <v>55</v>
      </c>
      <c r="C81" s="4">
        <v>11</v>
      </c>
      <c r="D81" s="4" t="s">
        <v>17</v>
      </c>
      <c r="E81" s="4">
        <v>2</v>
      </c>
      <c r="F81" s="4" t="s">
        <v>18</v>
      </c>
      <c r="G81" s="4">
        <v>235</v>
      </c>
      <c r="H81" s="4" t="s">
        <v>44</v>
      </c>
      <c r="I81" s="4">
        <v>294</v>
      </c>
      <c r="J81" s="4" t="s">
        <v>56</v>
      </c>
      <c r="K81" s="4">
        <v>1</v>
      </c>
      <c r="L81" s="4" t="s">
        <v>21</v>
      </c>
      <c r="M81" s="4">
        <v>1995</v>
      </c>
      <c r="N81" s="4">
        <v>4210.9696700000004</v>
      </c>
    </row>
    <row r="82" spans="1:14" x14ac:dyDescent="0.2">
      <c r="A82" s="4">
        <v>1</v>
      </c>
      <c r="B82" s="4" t="s">
        <v>55</v>
      </c>
      <c r="C82" s="4">
        <v>11</v>
      </c>
      <c r="D82" s="4" t="s">
        <v>17</v>
      </c>
      <c r="E82" s="4">
        <v>2</v>
      </c>
      <c r="F82" s="4" t="s">
        <v>18</v>
      </c>
      <c r="G82" s="4">
        <v>1</v>
      </c>
      <c r="H82" s="4" t="s">
        <v>19</v>
      </c>
      <c r="I82" s="4">
        <v>294</v>
      </c>
      <c r="J82" s="4" t="s">
        <v>56</v>
      </c>
      <c r="K82" s="4">
        <v>1</v>
      </c>
      <c r="L82" s="4" t="s">
        <v>21</v>
      </c>
      <c r="M82" s="4">
        <v>1994</v>
      </c>
      <c r="N82" s="4">
        <v>143125.01199999999</v>
      </c>
    </row>
    <row r="83" spans="1:14" x14ac:dyDescent="0.2">
      <c r="A83" s="4">
        <v>1</v>
      </c>
      <c r="B83" s="4" t="s">
        <v>55</v>
      </c>
      <c r="C83" s="4">
        <v>11</v>
      </c>
      <c r="D83" s="4" t="s">
        <v>17</v>
      </c>
      <c r="E83" s="4">
        <v>2</v>
      </c>
      <c r="F83" s="4" t="s">
        <v>18</v>
      </c>
      <c r="G83" s="4">
        <v>6</v>
      </c>
      <c r="H83" s="4" t="s">
        <v>22</v>
      </c>
      <c r="I83" s="4">
        <v>294</v>
      </c>
      <c r="J83" s="4" t="s">
        <v>56</v>
      </c>
      <c r="K83" s="4">
        <v>1</v>
      </c>
      <c r="L83" s="4" t="s">
        <v>21</v>
      </c>
      <c r="M83" s="4">
        <v>1994</v>
      </c>
      <c r="N83" s="4">
        <v>10822.4298</v>
      </c>
    </row>
    <row r="84" spans="1:14" x14ac:dyDescent="0.2">
      <c r="A84" s="4">
        <v>1</v>
      </c>
      <c r="B84" s="4" t="s">
        <v>55</v>
      </c>
      <c r="C84" s="4">
        <v>11</v>
      </c>
      <c r="D84" s="4" t="s">
        <v>17</v>
      </c>
      <c r="E84" s="4">
        <v>2</v>
      </c>
      <c r="F84" s="4" t="s">
        <v>18</v>
      </c>
      <c r="G84" s="4">
        <v>7</v>
      </c>
      <c r="H84" s="4" t="s">
        <v>23</v>
      </c>
      <c r="I84" s="4">
        <v>294</v>
      </c>
      <c r="J84" s="4" t="s">
        <v>56</v>
      </c>
      <c r="K84" s="4">
        <v>1</v>
      </c>
      <c r="L84" s="4" t="s">
        <v>21</v>
      </c>
      <c r="M84" s="4">
        <v>1994</v>
      </c>
      <c r="N84" s="4">
        <v>8350.2998399999997</v>
      </c>
    </row>
    <row r="85" spans="1:14" x14ac:dyDescent="0.2">
      <c r="A85" s="4">
        <v>1</v>
      </c>
      <c r="B85" s="4" t="s">
        <v>55</v>
      </c>
      <c r="C85" s="4">
        <v>11</v>
      </c>
      <c r="D85" s="4" t="s">
        <v>17</v>
      </c>
      <c r="E85" s="4">
        <v>2</v>
      </c>
      <c r="F85" s="4" t="s">
        <v>18</v>
      </c>
      <c r="G85" s="4">
        <v>8</v>
      </c>
      <c r="H85" s="4" t="s">
        <v>24</v>
      </c>
      <c r="I85" s="4">
        <v>294</v>
      </c>
      <c r="J85" s="4" t="s">
        <v>56</v>
      </c>
      <c r="K85" s="4">
        <v>1</v>
      </c>
      <c r="L85" s="4" t="s">
        <v>21</v>
      </c>
      <c r="M85" s="4">
        <v>1994</v>
      </c>
      <c r="N85" s="4">
        <v>13178.4254</v>
      </c>
    </row>
    <row r="86" spans="1:14" x14ac:dyDescent="0.2">
      <c r="A86" s="4">
        <v>1</v>
      </c>
      <c r="B86" s="4" t="s">
        <v>55</v>
      </c>
      <c r="C86" s="4">
        <v>11</v>
      </c>
      <c r="D86" s="4" t="s">
        <v>17</v>
      </c>
      <c r="E86" s="4">
        <v>2</v>
      </c>
      <c r="F86" s="4" t="s">
        <v>18</v>
      </c>
      <c r="G86" s="4">
        <v>9</v>
      </c>
      <c r="H86" s="4" t="s">
        <v>25</v>
      </c>
      <c r="I86" s="4">
        <v>294</v>
      </c>
      <c r="J86" s="4" t="s">
        <v>56</v>
      </c>
      <c r="K86" s="4">
        <v>1</v>
      </c>
      <c r="L86" s="4" t="s">
        <v>21</v>
      </c>
      <c r="M86" s="4">
        <v>1994</v>
      </c>
      <c r="N86" s="4">
        <v>17050.7945</v>
      </c>
    </row>
    <row r="87" spans="1:14" x14ac:dyDescent="0.2">
      <c r="A87" s="4">
        <v>1</v>
      </c>
      <c r="B87" s="4" t="s">
        <v>55</v>
      </c>
      <c r="C87" s="4">
        <v>11</v>
      </c>
      <c r="D87" s="4" t="s">
        <v>17</v>
      </c>
      <c r="E87" s="4">
        <v>2</v>
      </c>
      <c r="F87" s="4" t="s">
        <v>18</v>
      </c>
      <c r="G87" s="4">
        <v>10</v>
      </c>
      <c r="H87" s="4" t="s">
        <v>26</v>
      </c>
      <c r="I87" s="4">
        <v>294</v>
      </c>
      <c r="J87" s="4" t="s">
        <v>56</v>
      </c>
      <c r="K87" s="4">
        <v>1</v>
      </c>
      <c r="L87" s="4" t="s">
        <v>21</v>
      </c>
      <c r="M87" s="4">
        <v>1994</v>
      </c>
      <c r="N87" s="4">
        <v>17353.716199999999</v>
      </c>
    </row>
    <row r="88" spans="1:14" x14ac:dyDescent="0.2">
      <c r="A88" s="4">
        <v>1</v>
      </c>
      <c r="B88" s="4" t="s">
        <v>55</v>
      </c>
      <c r="C88" s="4">
        <v>11</v>
      </c>
      <c r="D88" s="4" t="s">
        <v>17</v>
      </c>
      <c r="E88" s="4">
        <v>2</v>
      </c>
      <c r="F88" s="4" t="s">
        <v>18</v>
      </c>
      <c r="G88" s="4">
        <v>11</v>
      </c>
      <c r="H88" s="4" t="s">
        <v>27</v>
      </c>
      <c r="I88" s="4">
        <v>294</v>
      </c>
      <c r="J88" s="4" t="s">
        <v>56</v>
      </c>
      <c r="K88" s="4">
        <v>1</v>
      </c>
      <c r="L88" s="4" t="s">
        <v>21</v>
      </c>
      <c r="M88" s="4">
        <v>1994</v>
      </c>
      <c r="N88" s="4">
        <v>17229.211299999999</v>
      </c>
    </row>
    <row r="89" spans="1:14" x14ac:dyDescent="0.2">
      <c r="A89" s="4">
        <v>1</v>
      </c>
      <c r="B89" s="4" t="s">
        <v>55</v>
      </c>
      <c r="C89" s="4">
        <v>11</v>
      </c>
      <c r="D89" s="4" t="s">
        <v>17</v>
      </c>
      <c r="E89" s="4">
        <v>2</v>
      </c>
      <c r="F89" s="4" t="s">
        <v>18</v>
      </c>
      <c r="G89" s="4">
        <v>12</v>
      </c>
      <c r="H89" s="4" t="s">
        <v>28</v>
      </c>
      <c r="I89" s="4">
        <v>294</v>
      </c>
      <c r="J89" s="4" t="s">
        <v>56</v>
      </c>
      <c r="K89" s="4">
        <v>1</v>
      </c>
      <c r="L89" s="4" t="s">
        <v>21</v>
      </c>
      <c r="M89" s="4">
        <v>1994</v>
      </c>
      <c r="N89" s="4">
        <v>18214.181199999999</v>
      </c>
    </row>
    <row r="90" spans="1:14" x14ac:dyDescent="0.2">
      <c r="A90" s="4">
        <v>1</v>
      </c>
      <c r="B90" s="4" t="s">
        <v>55</v>
      </c>
      <c r="C90" s="4">
        <v>11</v>
      </c>
      <c r="D90" s="4" t="s">
        <v>17</v>
      </c>
      <c r="E90" s="4">
        <v>2</v>
      </c>
      <c r="F90" s="4" t="s">
        <v>18</v>
      </c>
      <c r="G90" s="4">
        <v>13</v>
      </c>
      <c r="H90" s="4" t="s">
        <v>29</v>
      </c>
      <c r="I90" s="4">
        <v>294</v>
      </c>
      <c r="J90" s="4" t="s">
        <v>56</v>
      </c>
      <c r="K90" s="4">
        <v>1</v>
      </c>
      <c r="L90" s="4" t="s">
        <v>21</v>
      </c>
      <c r="M90" s="4">
        <v>1994</v>
      </c>
      <c r="N90" s="4">
        <v>19343.745200000001</v>
      </c>
    </row>
    <row r="91" spans="1:14" x14ac:dyDescent="0.2">
      <c r="A91" s="4">
        <v>1</v>
      </c>
      <c r="B91" s="4" t="s">
        <v>55</v>
      </c>
      <c r="C91" s="4">
        <v>11</v>
      </c>
      <c r="D91" s="4" t="s">
        <v>17</v>
      </c>
      <c r="E91" s="4">
        <v>2</v>
      </c>
      <c r="F91" s="4" t="s">
        <v>18</v>
      </c>
      <c r="G91" s="4">
        <v>14</v>
      </c>
      <c r="H91" s="4" t="s">
        <v>30</v>
      </c>
      <c r="I91" s="4">
        <v>294</v>
      </c>
      <c r="J91" s="4" t="s">
        <v>56</v>
      </c>
      <c r="K91" s="4">
        <v>1</v>
      </c>
      <c r="L91" s="4" t="s">
        <v>21</v>
      </c>
      <c r="M91" s="4">
        <v>1994</v>
      </c>
      <c r="N91" s="4">
        <v>21451.134399999999</v>
      </c>
    </row>
    <row r="92" spans="1:14" x14ac:dyDescent="0.2">
      <c r="A92" s="4">
        <v>1</v>
      </c>
      <c r="B92" s="4" t="s">
        <v>55</v>
      </c>
      <c r="C92" s="4">
        <v>11</v>
      </c>
      <c r="D92" s="4" t="s">
        <v>17</v>
      </c>
      <c r="E92" s="4">
        <v>2</v>
      </c>
      <c r="F92" s="4" t="s">
        <v>18</v>
      </c>
      <c r="G92" s="4">
        <v>15</v>
      </c>
      <c r="H92" s="4" t="s">
        <v>31</v>
      </c>
      <c r="I92" s="4">
        <v>294</v>
      </c>
      <c r="J92" s="4" t="s">
        <v>56</v>
      </c>
      <c r="K92" s="4">
        <v>1</v>
      </c>
      <c r="L92" s="4" t="s">
        <v>21</v>
      </c>
      <c r="M92" s="4">
        <v>1994</v>
      </c>
      <c r="N92" s="4">
        <v>29121.319200000002</v>
      </c>
    </row>
    <row r="93" spans="1:14" x14ac:dyDescent="0.2">
      <c r="A93" s="4">
        <v>1</v>
      </c>
      <c r="B93" s="4" t="s">
        <v>55</v>
      </c>
      <c r="C93" s="4">
        <v>11</v>
      </c>
      <c r="D93" s="4" t="s">
        <v>17</v>
      </c>
      <c r="E93" s="4">
        <v>2</v>
      </c>
      <c r="F93" s="4" t="s">
        <v>18</v>
      </c>
      <c r="G93" s="4">
        <v>16</v>
      </c>
      <c r="H93" s="4" t="s">
        <v>32</v>
      </c>
      <c r="I93" s="4">
        <v>294</v>
      </c>
      <c r="J93" s="4" t="s">
        <v>56</v>
      </c>
      <c r="K93" s="4">
        <v>1</v>
      </c>
      <c r="L93" s="4" t="s">
        <v>21</v>
      </c>
      <c r="M93" s="4">
        <v>1994</v>
      </c>
      <c r="N93" s="4">
        <v>38034.440699999999</v>
      </c>
    </row>
    <row r="94" spans="1:14" x14ac:dyDescent="0.2">
      <c r="A94" s="4">
        <v>1</v>
      </c>
      <c r="B94" s="4" t="s">
        <v>55</v>
      </c>
      <c r="C94" s="4">
        <v>11</v>
      </c>
      <c r="D94" s="4" t="s">
        <v>17</v>
      </c>
      <c r="E94" s="4">
        <v>2</v>
      </c>
      <c r="F94" s="4" t="s">
        <v>18</v>
      </c>
      <c r="G94" s="4">
        <v>17</v>
      </c>
      <c r="H94" s="4" t="s">
        <v>33</v>
      </c>
      <c r="I94" s="4">
        <v>294</v>
      </c>
      <c r="J94" s="4" t="s">
        <v>56</v>
      </c>
      <c r="K94" s="4">
        <v>1</v>
      </c>
      <c r="L94" s="4" t="s">
        <v>21</v>
      </c>
      <c r="M94" s="4">
        <v>1994</v>
      </c>
      <c r="N94" s="4">
        <v>48525.4064</v>
      </c>
    </row>
    <row r="95" spans="1:14" x14ac:dyDescent="0.2">
      <c r="A95" s="4">
        <v>1</v>
      </c>
      <c r="B95" s="4" t="s">
        <v>55</v>
      </c>
      <c r="C95" s="4">
        <v>11</v>
      </c>
      <c r="D95" s="4" t="s">
        <v>17</v>
      </c>
      <c r="E95" s="4">
        <v>2</v>
      </c>
      <c r="F95" s="4" t="s">
        <v>18</v>
      </c>
      <c r="G95" s="4">
        <v>18</v>
      </c>
      <c r="H95" s="4" t="s">
        <v>34</v>
      </c>
      <c r="I95" s="4">
        <v>294</v>
      </c>
      <c r="J95" s="4" t="s">
        <v>56</v>
      </c>
      <c r="K95" s="4">
        <v>1</v>
      </c>
      <c r="L95" s="4" t="s">
        <v>21</v>
      </c>
      <c r="M95" s="4">
        <v>1994</v>
      </c>
      <c r="N95" s="4">
        <v>55512.733399999997</v>
      </c>
    </row>
    <row r="96" spans="1:14" x14ac:dyDescent="0.2">
      <c r="A96" s="4">
        <v>1</v>
      </c>
      <c r="B96" s="4" t="s">
        <v>55</v>
      </c>
      <c r="C96" s="4">
        <v>11</v>
      </c>
      <c r="D96" s="4" t="s">
        <v>17</v>
      </c>
      <c r="E96" s="4">
        <v>2</v>
      </c>
      <c r="F96" s="4" t="s">
        <v>18</v>
      </c>
      <c r="G96" s="4">
        <v>19</v>
      </c>
      <c r="H96" s="4" t="s">
        <v>35</v>
      </c>
      <c r="I96" s="4">
        <v>294</v>
      </c>
      <c r="J96" s="4" t="s">
        <v>56</v>
      </c>
      <c r="K96" s="4">
        <v>1</v>
      </c>
      <c r="L96" s="4" t="s">
        <v>21</v>
      </c>
      <c r="M96" s="4">
        <v>1994</v>
      </c>
      <c r="N96" s="4">
        <v>56820.075599999996</v>
      </c>
    </row>
    <row r="97" spans="1:14" x14ac:dyDescent="0.2">
      <c r="A97" s="4">
        <v>1</v>
      </c>
      <c r="B97" s="4" t="s">
        <v>55</v>
      </c>
      <c r="C97" s="4">
        <v>11</v>
      </c>
      <c r="D97" s="4" t="s">
        <v>17</v>
      </c>
      <c r="E97" s="4">
        <v>2</v>
      </c>
      <c r="F97" s="4" t="s">
        <v>18</v>
      </c>
      <c r="G97" s="4">
        <v>20</v>
      </c>
      <c r="H97" s="4" t="s">
        <v>36</v>
      </c>
      <c r="I97" s="4">
        <v>294</v>
      </c>
      <c r="J97" s="4" t="s">
        <v>56</v>
      </c>
      <c r="K97" s="4">
        <v>1</v>
      </c>
      <c r="L97" s="4" t="s">
        <v>21</v>
      </c>
      <c r="M97" s="4">
        <v>1994</v>
      </c>
      <c r="N97" s="4">
        <v>49289.930500000002</v>
      </c>
    </row>
    <row r="98" spans="1:14" x14ac:dyDescent="0.2">
      <c r="A98" s="4">
        <v>1</v>
      </c>
      <c r="B98" s="4" t="s">
        <v>55</v>
      </c>
      <c r="C98" s="4">
        <v>11</v>
      </c>
      <c r="D98" s="4" t="s">
        <v>17</v>
      </c>
      <c r="E98" s="4">
        <v>2</v>
      </c>
      <c r="F98" s="4" t="s">
        <v>18</v>
      </c>
      <c r="G98" s="4">
        <v>30</v>
      </c>
      <c r="H98" s="4" t="s">
        <v>37</v>
      </c>
      <c r="I98" s="4">
        <v>294</v>
      </c>
      <c r="J98" s="4" t="s">
        <v>56</v>
      </c>
      <c r="K98" s="4">
        <v>1</v>
      </c>
      <c r="L98" s="4" t="s">
        <v>21</v>
      </c>
      <c r="M98" s="4">
        <v>1994</v>
      </c>
      <c r="N98" s="4">
        <v>39730.529900000001</v>
      </c>
    </row>
    <row r="99" spans="1:14" x14ac:dyDescent="0.2">
      <c r="A99" s="4">
        <v>1</v>
      </c>
      <c r="B99" s="4" t="s">
        <v>55</v>
      </c>
      <c r="C99" s="4">
        <v>11</v>
      </c>
      <c r="D99" s="4" t="s">
        <v>17</v>
      </c>
      <c r="E99" s="4">
        <v>2</v>
      </c>
      <c r="F99" s="4" t="s">
        <v>18</v>
      </c>
      <c r="G99" s="4">
        <v>31</v>
      </c>
      <c r="H99" s="4" t="s">
        <v>45</v>
      </c>
      <c r="I99" s="4">
        <v>294</v>
      </c>
      <c r="J99" s="4" t="s">
        <v>56</v>
      </c>
      <c r="K99" s="4">
        <v>1</v>
      </c>
      <c r="L99" s="4" t="s">
        <v>21</v>
      </c>
      <c r="M99" s="4">
        <v>1994</v>
      </c>
      <c r="N99" s="4">
        <v>27349.465499999998</v>
      </c>
    </row>
    <row r="100" spans="1:14" x14ac:dyDescent="0.2">
      <c r="A100" s="4">
        <v>1</v>
      </c>
      <c r="B100" s="4" t="s">
        <v>55</v>
      </c>
      <c r="C100" s="4">
        <v>11</v>
      </c>
      <c r="D100" s="4" t="s">
        <v>17</v>
      </c>
      <c r="E100" s="4">
        <v>2</v>
      </c>
      <c r="F100" s="4" t="s">
        <v>18</v>
      </c>
      <c r="G100" s="4">
        <v>32</v>
      </c>
      <c r="H100" s="4" t="s">
        <v>46</v>
      </c>
      <c r="I100" s="4">
        <v>294</v>
      </c>
      <c r="J100" s="4" t="s">
        <v>56</v>
      </c>
      <c r="K100" s="4">
        <v>1</v>
      </c>
      <c r="L100" s="4" t="s">
        <v>21</v>
      </c>
      <c r="M100" s="4">
        <v>1994</v>
      </c>
      <c r="N100" s="4">
        <v>13298.281000000001</v>
      </c>
    </row>
    <row r="101" spans="1:14" x14ac:dyDescent="0.2">
      <c r="A101" s="4">
        <v>1</v>
      </c>
      <c r="B101" s="4" t="s">
        <v>55</v>
      </c>
      <c r="C101" s="4">
        <v>11</v>
      </c>
      <c r="D101" s="4" t="s">
        <v>17</v>
      </c>
      <c r="E101" s="4">
        <v>2</v>
      </c>
      <c r="F101" s="4" t="s">
        <v>18</v>
      </c>
      <c r="G101" s="4">
        <v>235</v>
      </c>
      <c r="H101" s="4" t="s">
        <v>44</v>
      </c>
      <c r="I101" s="4">
        <v>294</v>
      </c>
      <c r="J101" s="4" t="s">
        <v>56</v>
      </c>
      <c r="K101" s="4">
        <v>1</v>
      </c>
      <c r="L101" s="4" t="s">
        <v>21</v>
      </c>
      <c r="M101" s="4">
        <v>1994</v>
      </c>
      <c r="N101" s="4">
        <v>3803.4393500000001</v>
      </c>
    </row>
    <row r="102" spans="1:14" x14ac:dyDescent="0.2">
      <c r="A102" s="4">
        <v>1</v>
      </c>
      <c r="B102" s="4" t="s">
        <v>55</v>
      </c>
      <c r="C102" s="4">
        <v>11</v>
      </c>
      <c r="D102" s="4" t="s">
        <v>17</v>
      </c>
      <c r="E102" s="4">
        <v>2</v>
      </c>
      <c r="F102" s="4" t="s">
        <v>18</v>
      </c>
      <c r="G102" s="4">
        <v>1</v>
      </c>
      <c r="H102" s="4" t="s">
        <v>19</v>
      </c>
      <c r="I102" s="4">
        <v>294</v>
      </c>
      <c r="J102" s="4" t="s">
        <v>56</v>
      </c>
      <c r="K102" s="4">
        <v>1</v>
      </c>
      <c r="L102" s="4" t="s">
        <v>21</v>
      </c>
      <c r="M102" s="4">
        <v>1997</v>
      </c>
      <c r="N102" s="4">
        <v>125717.20699999999</v>
      </c>
    </row>
    <row r="103" spans="1:14" x14ac:dyDescent="0.2">
      <c r="A103" s="4">
        <v>1</v>
      </c>
      <c r="B103" s="4" t="s">
        <v>55</v>
      </c>
      <c r="C103" s="4">
        <v>11</v>
      </c>
      <c r="D103" s="4" t="s">
        <v>17</v>
      </c>
      <c r="E103" s="4">
        <v>2</v>
      </c>
      <c r="F103" s="4" t="s">
        <v>18</v>
      </c>
      <c r="G103" s="4">
        <v>6</v>
      </c>
      <c r="H103" s="4" t="s">
        <v>22</v>
      </c>
      <c r="I103" s="4">
        <v>294</v>
      </c>
      <c r="J103" s="4" t="s">
        <v>56</v>
      </c>
      <c r="K103" s="4">
        <v>1</v>
      </c>
      <c r="L103" s="4" t="s">
        <v>21</v>
      </c>
      <c r="M103" s="4">
        <v>1997</v>
      </c>
      <c r="N103" s="4">
        <v>9735.0252799999998</v>
      </c>
    </row>
    <row r="104" spans="1:14" x14ac:dyDescent="0.2">
      <c r="A104" s="4">
        <v>1</v>
      </c>
      <c r="B104" s="4" t="s">
        <v>55</v>
      </c>
      <c r="C104" s="4">
        <v>11</v>
      </c>
      <c r="D104" s="4" t="s">
        <v>17</v>
      </c>
      <c r="E104" s="4">
        <v>2</v>
      </c>
      <c r="F104" s="4" t="s">
        <v>18</v>
      </c>
      <c r="G104" s="4">
        <v>7</v>
      </c>
      <c r="H104" s="4" t="s">
        <v>23</v>
      </c>
      <c r="I104" s="4">
        <v>294</v>
      </c>
      <c r="J104" s="4" t="s">
        <v>56</v>
      </c>
      <c r="K104" s="4">
        <v>1</v>
      </c>
      <c r="L104" s="4" t="s">
        <v>21</v>
      </c>
      <c r="M104" s="4">
        <v>1997</v>
      </c>
      <c r="N104" s="4">
        <v>7618.4811499999996</v>
      </c>
    </row>
    <row r="105" spans="1:14" x14ac:dyDescent="0.2">
      <c r="A105" s="4">
        <v>1</v>
      </c>
      <c r="B105" s="4" t="s">
        <v>55</v>
      </c>
      <c r="C105" s="4">
        <v>11</v>
      </c>
      <c r="D105" s="4" t="s">
        <v>17</v>
      </c>
      <c r="E105" s="4">
        <v>2</v>
      </c>
      <c r="F105" s="4" t="s">
        <v>18</v>
      </c>
      <c r="G105" s="4">
        <v>8</v>
      </c>
      <c r="H105" s="4" t="s">
        <v>24</v>
      </c>
      <c r="I105" s="4">
        <v>294</v>
      </c>
      <c r="J105" s="4" t="s">
        <v>56</v>
      </c>
      <c r="K105" s="4">
        <v>1</v>
      </c>
      <c r="L105" s="4" t="s">
        <v>21</v>
      </c>
      <c r="M105" s="4">
        <v>1997</v>
      </c>
      <c r="N105" s="4">
        <v>12823.7088</v>
      </c>
    </row>
    <row r="106" spans="1:14" x14ac:dyDescent="0.2">
      <c r="A106" s="4">
        <v>1</v>
      </c>
      <c r="B106" s="4" t="s">
        <v>55</v>
      </c>
      <c r="C106" s="4">
        <v>11</v>
      </c>
      <c r="D106" s="4" t="s">
        <v>17</v>
      </c>
      <c r="E106" s="4">
        <v>2</v>
      </c>
      <c r="F106" s="4" t="s">
        <v>18</v>
      </c>
      <c r="G106" s="4">
        <v>9</v>
      </c>
      <c r="H106" s="4" t="s">
        <v>25</v>
      </c>
      <c r="I106" s="4">
        <v>294</v>
      </c>
      <c r="J106" s="4" t="s">
        <v>56</v>
      </c>
      <c r="K106" s="4">
        <v>1</v>
      </c>
      <c r="L106" s="4" t="s">
        <v>21</v>
      </c>
      <c r="M106" s="4">
        <v>1997</v>
      </c>
      <c r="N106" s="4">
        <v>17083.268199999999</v>
      </c>
    </row>
    <row r="107" spans="1:14" x14ac:dyDescent="0.2">
      <c r="A107" s="4">
        <v>1</v>
      </c>
      <c r="B107" s="4" t="s">
        <v>55</v>
      </c>
      <c r="C107" s="4">
        <v>11</v>
      </c>
      <c r="D107" s="4" t="s">
        <v>17</v>
      </c>
      <c r="E107" s="4">
        <v>2</v>
      </c>
      <c r="F107" s="4" t="s">
        <v>18</v>
      </c>
      <c r="G107" s="4">
        <v>10</v>
      </c>
      <c r="H107" s="4" t="s">
        <v>26</v>
      </c>
      <c r="I107" s="4">
        <v>294</v>
      </c>
      <c r="J107" s="4" t="s">
        <v>56</v>
      </c>
      <c r="K107" s="4">
        <v>1</v>
      </c>
      <c r="L107" s="4" t="s">
        <v>21</v>
      </c>
      <c r="M107" s="4">
        <v>1997</v>
      </c>
      <c r="N107" s="4">
        <v>17283.7153</v>
      </c>
    </row>
    <row r="108" spans="1:14" x14ac:dyDescent="0.2">
      <c r="A108" s="4">
        <v>1</v>
      </c>
      <c r="B108" s="4" t="s">
        <v>55</v>
      </c>
      <c r="C108" s="4">
        <v>11</v>
      </c>
      <c r="D108" s="4" t="s">
        <v>17</v>
      </c>
      <c r="E108" s="4">
        <v>2</v>
      </c>
      <c r="F108" s="4" t="s">
        <v>18</v>
      </c>
      <c r="G108" s="4">
        <v>11</v>
      </c>
      <c r="H108" s="4" t="s">
        <v>27</v>
      </c>
      <c r="I108" s="4">
        <v>294</v>
      </c>
      <c r="J108" s="4" t="s">
        <v>56</v>
      </c>
      <c r="K108" s="4">
        <v>1</v>
      </c>
      <c r="L108" s="4" t="s">
        <v>21</v>
      </c>
      <c r="M108" s="4">
        <v>1997</v>
      </c>
      <c r="N108" s="4">
        <v>17429.9156</v>
      </c>
    </row>
    <row r="109" spans="1:14" x14ac:dyDescent="0.2">
      <c r="A109" s="4">
        <v>1</v>
      </c>
      <c r="B109" s="4" t="s">
        <v>55</v>
      </c>
      <c r="C109" s="4">
        <v>11</v>
      </c>
      <c r="D109" s="4" t="s">
        <v>17</v>
      </c>
      <c r="E109" s="4">
        <v>2</v>
      </c>
      <c r="F109" s="4" t="s">
        <v>18</v>
      </c>
      <c r="G109" s="4">
        <v>12</v>
      </c>
      <c r="H109" s="4" t="s">
        <v>28</v>
      </c>
      <c r="I109" s="4">
        <v>294</v>
      </c>
      <c r="J109" s="4" t="s">
        <v>56</v>
      </c>
      <c r="K109" s="4">
        <v>1</v>
      </c>
      <c r="L109" s="4" t="s">
        <v>21</v>
      </c>
      <c r="M109" s="4">
        <v>1997</v>
      </c>
      <c r="N109" s="4">
        <v>19079.2353</v>
      </c>
    </row>
    <row r="110" spans="1:14" x14ac:dyDescent="0.2">
      <c r="A110" s="4">
        <v>1</v>
      </c>
      <c r="B110" s="4" t="s">
        <v>55</v>
      </c>
      <c r="C110" s="4">
        <v>11</v>
      </c>
      <c r="D110" s="4" t="s">
        <v>17</v>
      </c>
      <c r="E110" s="4">
        <v>2</v>
      </c>
      <c r="F110" s="4" t="s">
        <v>18</v>
      </c>
      <c r="G110" s="4">
        <v>13</v>
      </c>
      <c r="H110" s="4" t="s">
        <v>29</v>
      </c>
      <c r="I110" s="4">
        <v>294</v>
      </c>
      <c r="J110" s="4" t="s">
        <v>56</v>
      </c>
      <c r="K110" s="4">
        <v>1</v>
      </c>
      <c r="L110" s="4" t="s">
        <v>21</v>
      </c>
      <c r="M110" s="4">
        <v>1997</v>
      </c>
      <c r="N110" s="4">
        <v>20972.923900000002</v>
      </c>
    </row>
    <row r="111" spans="1:14" x14ac:dyDescent="0.2">
      <c r="A111" s="4">
        <v>1</v>
      </c>
      <c r="B111" s="4" t="s">
        <v>55</v>
      </c>
      <c r="C111" s="4">
        <v>11</v>
      </c>
      <c r="D111" s="4" t="s">
        <v>17</v>
      </c>
      <c r="E111" s="4">
        <v>2</v>
      </c>
      <c r="F111" s="4" t="s">
        <v>18</v>
      </c>
      <c r="G111" s="4">
        <v>14</v>
      </c>
      <c r="H111" s="4" t="s">
        <v>30</v>
      </c>
      <c r="I111" s="4">
        <v>294</v>
      </c>
      <c r="J111" s="4" t="s">
        <v>56</v>
      </c>
      <c r="K111" s="4">
        <v>1</v>
      </c>
      <c r="L111" s="4" t="s">
        <v>21</v>
      </c>
      <c r="M111" s="4">
        <v>1997</v>
      </c>
      <c r="N111" s="4">
        <v>22986.596600000001</v>
      </c>
    </row>
    <row r="112" spans="1:14" x14ac:dyDescent="0.2">
      <c r="A112" s="4">
        <v>1</v>
      </c>
      <c r="B112" s="4" t="s">
        <v>55</v>
      </c>
      <c r="C112" s="4">
        <v>11</v>
      </c>
      <c r="D112" s="4" t="s">
        <v>17</v>
      </c>
      <c r="E112" s="4">
        <v>2</v>
      </c>
      <c r="F112" s="4" t="s">
        <v>18</v>
      </c>
      <c r="G112" s="4">
        <v>15</v>
      </c>
      <c r="H112" s="4" t="s">
        <v>31</v>
      </c>
      <c r="I112" s="4">
        <v>294</v>
      </c>
      <c r="J112" s="4" t="s">
        <v>56</v>
      </c>
      <c r="K112" s="4">
        <v>1</v>
      </c>
      <c r="L112" s="4" t="s">
        <v>21</v>
      </c>
      <c r="M112" s="4">
        <v>1997</v>
      </c>
      <c r="N112" s="4">
        <v>29505.134699999999</v>
      </c>
    </row>
    <row r="113" spans="1:14" x14ac:dyDescent="0.2">
      <c r="A113" s="4">
        <v>1</v>
      </c>
      <c r="B113" s="4" t="s">
        <v>55</v>
      </c>
      <c r="C113" s="4">
        <v>11</v>
      </c>
      <c r="D113" s="4" t="s">
        <v>17</v>
      </c>
      <c r="E113" s="4">
        <v>2</v>
      </c>
      <c r="F113" s="4" t="s">
        <v>18</v>
      </c>
      <c r="G113" s="4">
        <v>16</v>
      </c>
      <c r="H113" s="4" t="s">
        <v>32</v>
      </c>
      <c r="I113" s="4">
        <v>294</v>
      </c>
      <c r="J113" s="4" t="s">
        <v>56</v>
      </c>
      <c r="K113" s="4">
        <v>1</v>
      </c>
      <c r="L113" s="4" t="s">
        <v>21</v>
      </c>
      <c r="M113" s="4">
        <v>1997</v>
      </c>
      <c r="N113" s="4">
        <v>39178.686800000003</v>
      </c>
    </row>
    <row r="114" spans="1:14" x14ac:dyDescent="0.2">
      <c r="A114" s="4">
        <v>1</v>
      </c>
      <c r="B114" s="4" t="s">
        <v>55</v>
      </c>
      <c r="C114" s="4">
        <v>11</v>
      </c>
      <c r="D114" s="4" t="s">
        <v>17</v>
      </c>
      <c r="E114" s="4">
        <v>2</v>
      </c>
      <c r="F114" s="4" t="s">
        <v>18</v>
      </c>
      <c r="G114" s="4">
        <v>17</v>
      </c>
      <c r="H114" s="4" t="s">
        <v>33</v>
      </c>
      <c r="I114" s="4">
        <v>294</v>
      </c>
      <c r="J114" s="4" t="s">
        <v>56</v>
      </c>
      <c r="K114" s="4">
        <v>1</v>
      </c>
      <c r="L114" s="4" t="s">
        <v>21</v>
      </c>
      <c r="M114" s="4">
        <v>1997</v>
      </c>
      <c r="N114" s="4">
        <v>50875.0121</v>
      </c>
    </row>
    <row r="115" spans="1:14" x14ac:dyDescent="0.2">
      <c r="A115" s="4">
        <v>1</v>
      </c>
      <c r="B115" s="4" t="s">
        <v>55</v>
      </c>
      <c r="C115" s="4">
        <v>11</v>
      </c>
      <c r="D115" s="4" t="s">
        <v>17</v>
      </c>
      <c r="E115" s="4">
        <v>2</v>
      </c>
      <c r="F115" s="4" t="s">
        <v>18</v>
      </c>
      <c r="G115" s="4">
        <v>18</v>
      </c>
      <c r="H115" s="4" t="s">
        <v>34</v>
      </c>
      <c r="I115" s="4">
        <v>294</v>
      </c>
      <c r="J115" s="4" t="s">
        <v>56</v>
      </c>
      <c r="K115" s="4">
        <v>1</v>
      </c>
      <c r="L115" s="4" t="s">
        <v>21</v>
      </c>
      <c r="M115" s="4">
        <v>1997</v>
      </c>
      <c r="N115" s="4">
        <v>62321.7192</v>
      </c>
    </row>
    <row r="116" spans="1:14" x14ac:dyDescent="0.2">
      <c r="A116" s="4">
        <v>1</v>
      </c>
      <c r="B116" s="4" t="s">
        <v>55</v>
      </c>
      <c r="C116" s="4">
        <v>11</v>
      </c>
      <c r="D116" s="4" t="s">
        <v>17</v>
      </c>
      <c r="E116" s="4">
        <v>2</v>
      </c>
      <c r="F116" s="4" t="s">
        <v>18</v>
      </c>
      <c r="G116" s="4">
        <v>19</v>
      </c>
      <c r="H116" s="4" t="s">
        <v>35</v>
      </c>
      <c r="I116" s="4">
        <v>294</v>
      </c>
      <c r="J116" s="4" t="s">
        <v>56</v>
      </c>
      <c r="K116" s="4">
        <v>1</v>
      </c>
      <c r="L116" s="4" t="s">
        <v>21</v>
      </c>
      <c r="M116" s="4">
        <v>1997</v>
      </c>
      <c r="N116" s="4">
        <v>63492.915099999998</v>
      </c>
    </row>
    <row r="117" spans="1:14" x14ac:dyDescent="0.2">
      <c r="A117" s="4">
        <v>1</v>
      </c>
      <c r="B117" s="4" t="s">
        <v>55</v>
      </c>
      <c r="C117" s="4">
        <v>11</v>
      </c>
      <c r="D117" s="4" t="s">
        <v>17</v>
      </c>
      <c r="E117" s="4">
        <v>2</v>
      </c>
      <c r="F117" s="4" t="s">
        <v>18</v>
      </c>
      <c r="G117" s="4">
        <v>20</v>
      </c>
      <c r="H117" s="4" t="s">
        <v>36</v>
      </c>
      <c r="I117" s="4">
        <v>294</v>
      </c>
      <c r="J117" s="4" t="s">
        <v>56</v>
      </c>
      <c r="K117" s="4">
        <v>1</v>
      </c>
      <c r="L117" s="4" t="s">
        <v>21</v>
      </c>
      <c r="M117" s="4">
        <v>1997</v>
      </c>
      <c r="N117" s="4">
        <v>56181.448199999999</v>
      </c>
    </row>
    <row r="118" spans="1:14" x14ac:dyDescent="0.2">
      <c r="A118" s="4">
        <v>1</v>
      </c>
      <c r="B118" s="4" t="s">
        <v>55</v>
      </c>
      <c r="C118" s="4">
        <v>11</v>
      </c>
      <c r="D118" s="4" t="s">
        <v>17</v>
      </c>
      <c r="E118" s="4">
        <v>2</v>
      </c>
      <c r="F118" s="4" t="s">
        <v>18</v>
      </c>
      <c r="G118" s="4">
        <v>30</v>
      </c>
      <c r="H118" s="4" t="s">
        <v>37</v>
      </c>
      <c r="I118" s="4">
        <v>294</v>
      </c>
      <c r="J118" s="4" t="s">
        <v>56</v>
      </c>
      <c r="K118" s="4">
        <v>1</v>
      </c>
      <c r="L118" s="4" t="s">
        <v>21</v>
      </c>
      <c r="M118" s="4">
        <v>1997</v>
      </c>
      <c r="N118" s="4">
        <v>44100.436800000003</v>
      </c>
    </row>
    <row r="119" spans="1:14" x14ac:dyDescent="0.2">
      <c r="A119" s="4">
        <v>1</v>
      </c>
      <c r="B119" s="4" t="s">
        <v>55</v>
      </c>
      <c r="C119" s="4">
        <v>11</v>
      </c>
      <c r="D119" s="4" t="s">
        <v>17</v>
      </c>
      <c r="E119" s="4">
        <v>2</v>
      </c>
      <c r="F119" s="4" t="s">
        <v>18</v>
      </c>
      <c r="G119" s="4">
        <v>31</v>
      </c>
      <c r="H119" s="4" t="s">
        <v>45</v>
      </c>
      <c r="I119" s="4">
        <v>294</v>
      </c>
      <c r="J119" s="4" t="s">
        <v>56</v>
      </c>
      <c r="K119" s="4">
        <v>1</v>
      </c>
      <c r="L119" s="4" t="s">
        <v>21</v>
      </c>
      <c r="M119" s="4">
        <v>1997</v>
      </c>
      <c r="N119" s="4">
        <v>29156.457299999998</v>
      </c>
    </row>
    <row r="120" spans="1:14" x14ac:dyDescent="0.2">
      <c r="A120" s="4">
        <v>1</v>
      </c>
      <c r="B120" s="4" t="s">
        <v>55</v>
      </c>
      <c r="C120" s="4">
        <v>11</v>
      </c>
      <c r="D120" s="4" t="s">
        <v>17</v>
      </c>
      <c r="E120" s="4">
        <v>2</v>
      </c>
      <c r="F120" s="4" t="s">
        <v>18</v>
      </c>
      <c r="G120" s="4">
        <v>32</v>
      </c>
      <c r="H120" s="4" t="s">
        <v>46</v>
      </c>
      <c r="I120" s="4">
        <v>294</v>
      </c>
      <c r="J120" s="4" t="s">
        <v>56</v>
      </c>
      <c r="K120" s="4">
        <v>1</v>
      </c>
      <c r="L120" s="4" t="s">
        <v>21</v>
      </c>
      <c r="M120" s="4">
        <v>1997</v>
      </c>
      <c r="N120" s="4">
        <v>14116.4905</v>
      </c>
    </row>
    <row r="121" spans="1:14" x14ac:dyDescent="0.2">
      <c r="A121" s="4">
        <v>1</v>
      </c>
      <c r="B121" s="4" t="s">
        <v>55</v>
      </c>
      <c r="C121" s="4">
        <v>11</v>
      </c>
      <c r="D121" s="4" t="s">
        <v>17</v>
      </c>
      <c r="E121" s="4">
        <v>2</v>
      </c>
      <c r="F121" s="4" t="s">
        <v>18</v>
      </c>
      <c r="G121" s="4">
        <v>235</v>
      </c>
      <c r="H121" s="4" t="s">
        <v>44</v>
      </c>
      <c r="I121" s="4">
        <v>294</v>
      </c>
      <c r="J121" s="4" t="s">
        <v>56</v>
      </c>
      <c r="K121" s="4">
        <v>1</v>
      </c>
      <c r="L121" s="4" t="s">
        <v>21</v>
      </c>
      <c r="M121" s="4">
        <v>1997</v>
      </c>
      <c r="N121" s="4">
        <v>4974.5141800000001</v>
      </c>
    </row>
    <row r="122" spans="1:14" x14ac:dyDescent="0.2">
      <c r="A122" s="4">
        <v>1</v>
      </c>
      <c r="B122" s="4" t="s">
        <v>55</v>
      </c>
      <c r="C122" s="4">
        <v>11</v>
      </c>
      <c r="D122" s="4" t="s">
        <v>17</v>
      </c>
      <c r="E122" s="4">
        <v>2</v>
      </c>
      <c r="F122" s="4" t="s">
        <v>18</v>
      </c>
      <c r="G122" s="4">
        <v>1</v>
      </c>
      <c r="H122" s="4" t="s">
        <v>19</v>
      </c>
      <c r="I122" s="4">
        <v>294</v>
      </c>
      <c r="J122" s="4" t="s">
        <v>56</v>
      </c>
      <c r="K122" s="4">
        <v>1</v>
      </c>
      <c r="L122" s="4" t="s">
        <v>21</v>
      </c>
      <c r="M122" s="4">
        <v>1999</v>
      </c>
      <c r="N122" s="4">
        <v>119182.88400000001</v>
      </c>
    </row>
    <row r="123" spans="1:14" x14ac:dyDescent="0.2">
      <c r="A123" s="4">
        <v>1</v>
      </c>
      <c r="B123" s="4" t="s">
        <v>55</v>
      </c>
      <c r="C123" s="4">
        <v>11</v>
      </c>
      <c r="D123" s="4" t="s">
        <v>17</v>
      </c>
      <c r="E123" s="4">
        <v>2</v>
      </c>
      <c r="F123" s="4" t="s">
        <v>18</v>
      </c>
      <c r="G123" s="4">
        <v>6</v>
      </c>
      <c r="H123" s="4" t="s">
        <v>22</v>
      </c>
      <c r="I123" s="4">
        <v>294</v>
      </c>
      <c r="J123" s="4" t="s">
        <v>56</v>
      </c>
      <c r="K123" s="4">
        <v>1</v>
      </c>
      <c r="L123" s="4" t="s">
        <v>21</v>
      </c>
      <c r="M123" s="4">
        <v>1999</v>
      </c>
      <c r="N123" s="4">
        <v>9320.8023200000007</v>
      </c>
    </row>
    <row r="124" spans="1:14" x14ac:dyDescent="0.2">
      <c r="A124" s="4">
        <v>1</v>
      </c>
      <c r="B124" s="4" t="s">
        <v>55</v>
      </c>
      <c r="C124" s="4">
        <v>11</v>
      </c>
      <c r="D124" s="4" t="s">
        <v>17</v>
      </c>
      <c r="E124" s="4">
        <v>2</v>
      </c>
      <c r="F124" s="4" t="s">
        <v>18</v>
      </c>
      <c r="G124" s="4">
        <v>7</v>
      </c>
      <c r="H124" s="4" t="s">
        <v>23</v>
      </c>
      <c r="I124" s="4">
        <v>294</v>
      </c>
      <c r="J124" s="4" t="s">
        <v>56</v>
      </c>
      <c r="K124" s="4">
        <v>1</v>
      </c>
      <c r="L124" s="4" t="s">
        <v>21</v>
      </c>
      <c r="M124" s="4">
        <v>1999</v>
      </c>
      <c r="N124" s="4">
        <v>7302.8676999999998</v>
      </c>
    </row>
    <row r="125" spans="1:14" x14ac:dyDescent="0.2">
      <c r="A125" s="4">
        <v>1</v>
      </c>
      <c r="B125" s="4" t="s">
        <v>55</v>
      </c>
      <c r="C125" s="4">
        <v>11</v>
      </c>
      <c r="D125" s="4" t="s">
        <v>17</v>
      </c>
      <c r="E125" s="4">
        <v>2</v>
      </c>
      <c r="F125" s="4" t="s">
        <v>18</v>
      </c>
      <c r="G125" s="4">
        <v>8</v>
      </c>
      <c r="H125" s="4" t="s">
        <v>24</v>
      </c>
      <c r="I125" s="4">
        <v>294</v>
      </c>
      <c r="J125" s="4" t="s">
        <v>56</v>
      </c>
      <c r="K125" s="4">
        <v>1</v>
      </c>
      <c r="L125" s="4" t="s">
        <v>21</v>
      </c>
      <c r="M125" s="4">
        <v>1999</v>
      </c>
      <c r="N125" s="4">
        <v>12545.127699999999</v>
      </c>
    </row>
    <row r="126" spans="1:14" x14ac:dyDescent="0.2">
      <c r="A126" s="4">
        <v>1</v>
      </c>
      <c r="B126" s="4" t="s">
        <v>55</v>
      </c>
      <c r="C126" s="4">
        <v>11</v>
      </c>
      <c r="D126" s="4" t="s">
        <v>17</v>
      </c>
      <c r="E126" s="4">
        <v>2</v>
      </c>
      <c r="F126" s="4" t="s">
        <v>18</v>
      </c>
      <c r="G126" s="4">
        <v>9</v>
      </c>
      <c r="H126" s="4" t="s">
        <v>25</v>
      </c>
      <c r="I126" s="4">
        <v>294</v>
      </c>
      <c r="J126" s="4" t="s">
        <v>56</v>
      </c>
      <c r="K126" s="4">
        <v>1</v>
      </c>
      <c r="L126" s="4" t="s">
        <v>21</v>
      </c>
      <c r="M126" s="4">
        <v>1999</v>
      </c>
      <c r="N126" s="4">
        <v>17071.620500000001</v>
      </c>
    </row>
    <row r="127" spans="1:14" x14ac:dyDescent="0.2">
      <c r="A127" s="4">
        <v>1</v>
      </c>
      <c r="B127" s="4" t="s">
        <v>55</v>
      </c>
      <c r="C127" s="4">
        <v>11</v>
      </c>
      <c r="D127" s="4" t="s">
        <v>17</v>
      </c>
      <c r="E127" s="4">
        <v>2</v>
      </c>
      <c r="F127" s="4" t="s">
        <v>18</v>
      </c>
      <c r="G127" s="4">
        <v>10</v>
      </c>
      <c r="H127" s="4" t="s">
        <v>26</v>
      </c>
      <c r="I127" s="4">
        <v>294</v>
      </c>
      <c r="J127" s="4" t="s">
        <v>56</v>
      </c>
      <c r="K127" s="4">
        <v>1</v>
      </c>
      <c r="L127" s="4" t="s">
        <v>21</v>
      </c>
      <c r="M127" s="4">
        <v>1999</v>
      </c>
      <c r="N127" s="4">
        <v>17320.827399999998</v>
      </c>
    </row>
    <row r="128" spans="1:14" x14ac:dyDescent="0.2">
      <c r="A128" s="4">
        <v>1</v>
      </c>
      <c r="B128" s="4" t="s">
        <v>55</v>
      </c>
      <c r="C128" s="4">
        <v>11</v>
      </c>
      <c r="D128" s="4" t="s">
        <v>17</v>
      </c>
      <c r="E128" s="4">
        <v>2</v>
      </c>
      <c r="F128" s="4" t="s">
        <v>18</v>
      </c>
      <c r="G128" s="4">
        <v>11</v>
      </c>
      <c r="H128" s="4" t="s">
        <v>27</v>
      </c>
      <c r="I128" s="4">
        <v>294</v>
      </c>
      <c r="J128" s="4" t="s">
        <v>56</v>
      </c>
      <c r="K128" s="4">
        <v>1</v>
      </c>
      <c r="L128" s="4" t="s">
        <v>21</v>
      </c>
      <c r="M128" s="4">
        <v>1999</v>
      </c>
      <c r="N128" s="4">
        <v>17578.3727</v>
      </c>
    </row>
    <row r="129" spans="1:14" x14ac:dyDescent="0.2">
      <c r="A129" s="4">
        <v>1</v>
      </c>
      <c r="B129" s="4" t="s">
        <v>55</v>
      </c>
      <c r="C129" s="4">
        <v>11</v>
      </c>
      <c r="D129" s="4" t="s">
        <v>17</v>
      </c>
      <c r="E129" s="4">
        <v>2</v>
      </c>
      <c r="F129" s="4" t="s">
        <v>18</v>
      </c>
      <c r="G129" s="4">
        <v>12</v>
      </c>
      <c r="H129" s="4" t="s">
        <v>28</v>
      </c>
      <c r="I129" s="4">
        <v>294</v>
      </c>
      <c r="J129" s="4" t="s">
        <v>56</v>
      </c>
      <c r="K129" s="4">
        <v>1</v>
      </c>
      <c r="L129" s="4" t="s">
        <v>21</v>
      </c>
      <c r="M129" s="4">
        <v>1999</v>
      </c>
      <c r="N129" s="4">
        <v>19717.072899999999</v>
      </c>
    </row>
    <row r="130" spans="1:14" x14ac:dyDescent="0.2">
      <c r="A130" s="4">
        <v>1</v>
      </c>
      <c r="B130" s="4" t="s">
        <v>55</v>
      </c>
      <c r="C130" s="4">
        <v>11</v>
      </c>
      <c r="D130" s="4" t="s">
        <v>17</v>
      </c>
      <c r="E130" s="4">
        <v>2</v>
      </c>
      <c r="F130" s="4" t="s">
        <v>18</v>
      </c>
      <c r="G130" s="4">
        <v>13</v>
      </c>
      <c r="H130" s="4" t="s">
        <v>29</v>
      </c>
      <c r="I130" s="4">
        <v>294</v>
      </c>
      <c r="J130" s="4" t="s">
        <v>56</v>
      </c>
      <c r="K130" s="4">
        <v>1</v>
      </c>
      <c r="L130" s="4" t="s">
        <v>21</v>
      </c>
      <c r="M130" s="4">
        <v>1999</v>
      </c>
      <c r="N130" s="4">
        <v>22360.757399999999</v>
      </c>
    </row>
    <row r="131" spans="1:14" x14ac:dyDescent="0.2">
      <c r="A131" s="4">
        <v>1</v>
      </c>
      <c r="B131" s="4" t="s">
        <v>55</v>
      </c>
      <c r="C131" s="4">
        <v>11</v>
      </c>
      <c r="D131" s="4" t="s">
        <v>17</v>
      </c>
      <c r="E131" s="4">
        <v>2</v>
      </c>
      <c r="F131" s="4" t="s">
        <v>18</v>
      </c>
      <c r="G131" s="4">
        <v>14</v>
      </c>
      <c r="H131" s="4" t="s">
        <v>30</v>
      </c>
      <c r="I131" s="4">
        <v>294</v>
      </c>
      <c r="J131" s="4" t="s">
        <v>56</v>
      </c>
      <c r="K131" s="4">
        <v>1</v>
      </c>
      <c r="L131" s="4" t="s">
        <v>21</v>
      </c>
      <c r="M131" s="4">
        <v>1999</v>
      </c>
      <c r="N131" s="4">
        <v>24878.550500000001</v>
      </c>
    </row>
    <row r="132" spans="1:14" x14ac:dyDescent="0.2">
      <c r="A132" s="4">
        <v>1</v>
      </c>
      <c r="B132" s="4" t="s">
        <v>55</v>
      </c>
      <c r="C132" s="4">
        <v>11</v>
      </c>
      <c r="D132" s="4" t="s">
        <v>17</v>
      </c>
      <c r="E132" s="4">
        <v>2</v>
      </c>
      <c r="F132" s="4" t="s">
        <v>18</v>
      </c>
      <c r="G132" s="4">
        <v>15</v>
      </c>
      <c r="H132" s="4" t="s">
        <v>31</v>
      </c>
      <c r="I132" s="4">
        <v>294</v>
      </c>
      <c r="J132" s="4" t="s">
        <v>56</v>
      </c>
      <c r="K132" s="4">
        <v>1</v>
      </c>
      <c r="L132" s="4" t="s">
        <v>21</v>
      </c>
      <c r="M132" s="4">
        <v>1999</v>
      </c>
      <c r="N132" s="4">
        <v>30274.8838</v>
      </c>
    </row>
    <row r="133" spans="1:14" x14ac:dyDescent="0.2">
      <c r="A133" s="4">
        <v>1</v>
      </c>
      <c r="B133" s="4" t="s">
        <v>55</v>
      </c>
      <c r="C133" s="4">
        <v>11</v>
      </c>
      <c r="D133" s="4" t="s">
        <v>17</v>
      </c>
      <c r="E133" s="4">
        <v>2</v>
      </c>
      <c r="F133" s="4" t="s">
        <v>18</v>
      </c>
      <c r="G133" s="4">
        <v>16</v>
      </c>
      <c r="H133" s="4" t="s">
        <v>32</v>
      </c>
      <c r="I133" s="4">
        <v>294</v>
      </c>
      <c r="J133" s="4" t="s">
        <v>56</v>
      </c>
      <c r="K133" s="4">
        <v>1</v>
      </c>
      <c r="L133" s="4" t="s">
        <v>21</v>
      </c>
      <c r="M133" s="4">
        <v>1999</v>
      </c>
      <c r="N133" s="4">
        <v>39816.487800000003</v>
      </c>
    </row>
    <row r="134" spans="1:14" x14ac:dyDescent="0.2">
      <c r="A134" s="4">
        <v>1</v>
      </c>
      <c r="B134" s="4" t="s">
        <v>55</v>
      </c>
      <c r="C134" s="4">
        <v>11</v>
      </c>
      <c r="D134" s="4" t="s">
        <v>17</v>
      </c>
      <c r="E134" s="4">
        <v>2</v>
      </c>
      <c r="F134" s="4" t="s">
        <v>18</v>
      </c>
      <c r="G134" s="4">
        <v>17</v>
      </c>
      <c r="H134" s="4" t="s">
        <v>33</v>
      </c>
      <c r="I134" s="4">
        <v>294</v>
      </c>
      <c r="J134" s="4" t="s">
        <v>56</v>
      </c>
      <c r="K134" s="4">
        <v>1</v>
      </c>
      <c r="L134" s="4" t="s">
        <v>21</v>
      </c>
      <c r="M134" s="4">
        <v>1999</v>
      </c>
      <c r="N134" s="4">
        <v>52762.0429</v>
      </c>
    </row>
    <row r="135" spans="1:14" x14ac:dyDescent="0.2">
      <c r="A135" s="4">
        <v>1</v>
      </c>
      <c r="B135" s="4" t="s">
        <v>55</v>
      </c>
      <c r="C135" s="4">
        <v>11</v>
      </c>
      <c r="D135" s="4" t="s">
        <v>17</v>
      </c>
      <c r="E135" s="4">
        <v>2</v>
      </c>
      <c r="F135" s="4" t="s">
        <v>18</v>
      </c>
      <c r="G135" s="4">
        <v>18</v>
      </c>
      <c r="H135" s="4" t="s">
        <v>34</v>
      </c>
      <c r="I135" s="4">
        <v>294</v>
      </c>
      <c r="J135" s="4" t="s">
        <v>56</v>
      </c>
      <c r="K135" s="4">
        <v>1</v>
      </c>
      <c r="L135" s="4" t="s">
        <v>21</v>
      </c>
      <c r="M135" s="4">
        <v>1999</v>
      </c>
      <c r="N135" s="4">
        <v>64947.568200000002</v>
      </c>
    </row>
    <row r="136" spans="1:14" x14ac:dyDescent="0.2">
      <c r="A136" s="4">
        <v>1</v>
      </c>
      <c r="B136" s="4" t="s">
        <v>55</v>
      </c>
      <c r="C136" s="4">
        <v>11</v>
      </c>
      <c r="D136" s="4" t="s">
        <v>17</v>
      </c>
      <c r="E136" s="4">
        <v>2</v>
      </c>
      <c r="F136" s="4" t="s">
        <v>18</v>
      </c>
      <c r="G136" s="4">
        <v>19</v>
      </c>
      <c r="H136" s="4" t="s">
        <v>35</v>
      </c>
      <c r="I136" s="4">
        <v>294</v>
      </c>
      <c r="J136" s="4" t="s">
        <v>56</v>
      </c>
      <c r="K136" s="4">
        <v>1</v>
      </c>
      <c r="L136" s="4" t="s">
        <v>21</v>
      </c>
      <c r="M136" s="4">
        <v>1999</v>
      </c>
      <c r="N136" s="4">
        <v>69580.118799999997</v>
      </c>
    </row>
    <row r="137" spans="1:14" x14ac:dyDescent="0.2">
      <c r="A137" s="4">
        <v>1</v>
      </c>
      <c r="B137" s="4" t="s">
        <v>55</v>
      </c>
      <c r="C137" s="4">
        <v>11</v>
      </c>
      <c r="D137" s="4" t="s">
        <v>17</v>
      </c>
      <c r="E137" s="4">
        <v>2</v>
      </c>
      <c r="F137" s="4" t="s">
        <v>18</v>
      </c>
      <c r="G137" s="4">
        <v>20</v>
      </c>
      <c r="H137" s="4" t="s">
        <v>36</v>
      </c>
      <c r="I137" s="4">
        <v>294</v>
      </c>
      <c r="J137" s="4" t="s">
        <v>56</v>
      </c>
      <c r="K137" s="4">
        <v>1</v>
      </c>
      <c r="L137" s="4" t="s">
        <v>21</v>
      </c>
      <c r="M137" s="4">
        <v>1999</v>
      </c>
      <c r="N137" s="4">
        <v>61581.128100000002</v>
      </c>
    </row>
    <row r="138" spans="1:14" x14ac:dyDescent="0.2">
      <c r="A138" s="4">
        <v>1</v>
      </c>
      <c r="B138" s="4" t="s">
        <v>55</v>
      </c>
      <c r="C138" s="4">
        <v>11</v>
      </c>
      <c r="D138" s="4" t="s">
        <v>17</v>
      </c>
      <c r="E138" s="4">
        <v>2</v>
      </c>
      <c r="F138" s="4" t="s">
        <v>18</v>
      </c>
      <c r="G138" s="4">
        <v>30</v>
      </c>
      <c r="H138" s="4" t="s">
        <v>37</v>
      </c>
      <c r="I138" s="4">
        <v>294</v>
      </c>
      <c r="J138" s="4" t="s">
        <v>56</v>
      </c>
      <c r="K138" s="4">
        <v>1</v>
      </c>
      <c r="L138" s="4" t="s">
        <v>21</v>
      </c>
      <c r="M138" s="4">
        <v>1999</v>
      </c>
      <c r="N138" s="4">
        <v>48067.104599999999</v>
      </c>
    </row>
    <row r="139" spans="1:14" x14ac:dyDescent="0.2">
      <c r="A139" s="4">
        <v>1</v>
      </c>
      <c r="B139" s="4" t="s">
        <v>55</v>
      </c>
      <c r="C139" s="4">
        <v>11</v>
      </c>
      <c r="D139" s="4" t="s">
        <v>17</v>
      </c>
      <c r="E139" s="4">
        <v>2</v>
      </c>
      <c r="F139" s="4" t="s">
        <v>18</v>
      </c>
      <c r="G139" s="4">
        <v>31</v>
      </c>
      <c r="H139" s="4" t="s">
        <v>45</v>
      </c>
      <c r="I139" s="4">
        <v>294</v>
      </c>
      <c r="J139" s="4" t="s">
        <v>56</v>
      </c>
      <c r="K139" s="4">
        <v>1</v>
      </c>
      <c r="L139" s="4" t="s">
        <v>21</v>
      </c>
      <c r="M139" s="4">
        <v>1999</v>
      </c>
      <c r="N139" s="4">
        <v>30623.197199999999</v>
      </c>
    </row>
    <row r="140" spans="1:14" x14ac:dyDescent="0.2">
      <c r="A140" s="4">
        <v>1</v>
      </c>
      <c r="B140" s="4" t="s">
        <v>55</v>
      </c>
      <c r="C140" s="4">
        <v>11</v>
      </c>
      <c r="D140" s="4" t="s">
        <v>17</v>
      </c>
      <c r="E140" s="4">
        <v>2</v>
      </c>
      <c r="F140" s="4" t="s">
        <v>18</v>
      </c>
      <c r="G140" s="4">
        <v>32</v>
      </c>
      <c r="H140" s="4" t="s">
        <v>46</v>
      </c>
      <c r="I140" s="4">
        <v>294</v>
      </c>
      <c r="J140" s="4" t="s">
        <v>56</v>
      </c>
      <c r="K140" s="4">
        <v>1</v>
      </c>
      <c r="L140" s="4" t="s">
        <v>21</v>
      </c>
      <c r="M140" s="4">
        <v>1999</v>
      </c>
      <c r="N140" s="4">
        <v>14966.504800000001</v>
      </c>
    </row>
    <row r="141" spans="1:14" x14ac:dyDescent="0.2">
      <c r="A141" s="4">
        <v>1</v>
      </c>
      <c r="B141" s="4" t="s">
        <v>55</v>
      </c>
      <c r="C141" s="4">
        <v>11</v>
      </c>
      <c r="D141" s="4" t="s">
        <v>17</v>
      </c>
      <c r="E141" s="4">
        <v>2</v>
      </c>
      <c r="F141" s="4" t="s">
        <v>18</v>
      </c>
      <c r="G141" s="4">
        <v>235</v>
      </c>
      <c r="H141" s="4" t="s">
        <v>44</v>
      </c>
      <c r="I141" s="4">
        <v>294</v>
      </c>
      <c r="J141" s="4" t="s">
        <v>56</v>
      </c>
      <c r="K141" s="4">
        <v>1</v>
      </c>
      <c r="L141" s="4" t="s">
        <v>21</v>
      </c>
      <c r="M141" s="4">
        <v>1999</v>
      </c>
      <c r="N141" s="4">
        <v>5519.6280900000002</v>
      </c>
    </row>
    <row r="142" spans="1:14" x14ac:dyDescent="0.2">
      <c r="A142" s="4">
        <v>1</v>
      </c>
      <c r="B142" s="4" t="s">
        <v>55</v>
      </c>
      <c r="C142" s="4">
        <v>11</v>
      </c>
      <c r="D142" s="4" t="s">
        <v>17</v>
      </c>
      <c r="E142" s="4">
        <v>2</v>
      </c>
      <c r="F142" s="4" t="s">
        <v>18</v>
      </c>
      <c r="G142" s="4">
        <v>1</v>
      </c>
      <c r="H142" s="4" t="s">
        <v>19</v>
      </c>
      <c r="I142" s="4">
        <v>294</v>
      </c>
      <c r="J142" s="4" t="s">
        <v>56</v>
      </c>
      <c r="K142" s="4">
        <v>1</v>
      </c>
      <c r="L142" s="4" t="s">
        <v>21</v>
      </c>
      <c r="M142" s="4">
        <v>2001</v>
      </c>
      <c r="N142" s="4">
        <v>110936.83</v>
      </c>
    </row>
    <row r="143" spans="1:14" x14ac:dyDescent="0.2">
      <c r="A143" s="4">
        <v>1</v>
      </c>
      <c r="B143" s="4" t="s">
        <v>55</v>
      </c>
      <c r="C143" s="4">
        <v>11</v>
      </c>
      <c r="D143" s="4" t="s">
        <v>17</v>
      </c>
      <c r="E143" s="4">
        <v>2</v>
      </c>
      <c r="F143" s="4" t="s">
        <v>18</v>
      </c>
      <c r="G143" s="4">
        <v>6</v>
      </c>
      <c r="H143" s="4" t="s">
        <v>22</v>
      </c>
      <c r="I143" s="4">
        <v>294</v>
      </c>
      <c r="J143" s="4" t="s">
        <v>56</v>
      </c>
      <c r="K143" s="4">
        <v>1</v>
      </c>
      <c r="L143" s="4" t="s">
        <v>21</v>
      </c>
      <c r="M143" s="4">
        <v>2001</v>
      </c>
      <c r="N143" s="4">
        <v>8685.9844099999991</v>
      </c>
    </row>
    <row r="144" spans="1:14" x14ac:dyDescent="0.2">
      <c r="A144" s="4">
        <v>1</v>
      </c>
      <c r="B144" s="4" t="s">
        <v>55</v>
      </c>
      <c r="C144" s="4">
        <v>11</v>
      </c>
      <c r="D144" s="4" t="s">
        <v>17</v>
      </c>
      <c r="E144" s="4">
        <v>2</v>
      </c>
      <c r="F144" s="4" t="s">
        <v>18</v>
      </c>
      <c r="G144" s="4">
        <v>7</v>
      </c>
      <c r="H144" s="4" t="s">
        <v>23</v>
      </c>
      <c r="I144" s="4">
        <v>294</v>
      </c>
      <c r="J144" s="4" t="s">
        <v>56</v>
      </c>
      <c r="K144" s="4">
        <v>1</v>
      </c>
      <c r="L144" s="4" t="s">
        <v>21</v>
      </c>
      <c r="M144" s="4">
        <v>2001</v>
      </c>
      <c r="N144" s="4">
        <v>6897.2195599999995</v>
      </c>
    </row>
    <row r="145" spans="1:14" x14ac:dyDescent="0.2">
      <c r="A145" s="4">
        <v>1</v>
      </c>
      <c r="B145" s="4" t="s">
        <v>55</v>
      </c>
      <c r="C145" s="4">
        <v>11</v>
      </c>
      <c r="D145" s="4" t="s">
        <v>17</v>
      </c>
      <c r="E145" s="4">
        <v>2</v>
      </c>
      <c r="F145" s="4" t="s">
        <v>18</v>
      </c>
      <c r="G145" s="4">
        <v>8</v>
      </c>
      <c r="H145" s="4" t="s">
        <v>24</v>
      </c>
      <c r="I145" s="4">
        <v>294</v>
      </c>
      <c r="J145" s="4" t="s">
        <v>56</v>
      </c>
      <c r="K145" s="4">
        <v>1</v>
      </c>
      <c r="L145" s="4" t="s">
        <v>21</v>
      </c>
      <c r="M145" s="4">
        <v>2001</v>
      </c>
      <c r="N145" s="4">
        <v>11882.321900000001</v>
      </c>
    </row>
    <row r="146" spans="1:14" x14ac:dyDescent="0.2">
      <c r="A146" s="4">
        <v>1</v>
      </c>
      <c r="B146" s="4" t="s">
        <v>55</v>
      </c>
      <c r="C146" s="4">
        <v>11</v>
      </c>
      <c r="D146" s="4" t="s">
        <v>17</v>
      </c>
      <c r="E146" s="4">
        <v>2</v>
      </c>
      <c r="F146" s="4" t="s">
        <v>18</v>
      </c>
      <c r="G146" s="4">
        <v>9</v>
      </c>
      <c r="H146" s="4" t="s">
        <v>25</v>
      </c>
      <c r="I146" s="4">
        <v>294</v>
      </c>
      <c r="J146" s="4" t="s">
        <v>56</v>
      </c>
      <c r="K146" s="4">
        <v>1</v>
      </c>
      <c r="L146" s="4" t="s">
        <v>21</v>
      </c>
      <c r="M146" s="4">
        <v>2001</v>
      </c>
      <c r="N146" s="4">
        <v>16514.776099999999</v>
      </c>
    </row>
    <row r="147" spans="1:14" x14ac:dyDescent="0.2">
      <c r="A147" s="4">
        <v>1</v>
      </c>
      <c r="B147" s="4" t="s">
        <v>55</v>
      </c>
      <c r="C147" s="4">
        <v>11</v>
      </c>
      <c r="D147" s="4" t="s">
        <v>17</v>
      </c>
      <c r="E147" s="4">
        <v>2</v>
      </c>
      <c r="F147" s="4" t="s">
        <v>18</v>
      </c>
      <c r="G147" s="4">
        <v>10</v>
      </c>
      <c r="H147" s="4" t="s">
        <v>26</v>
      </c>
      <c r="I147" s="4">
        <v>294</v>
      </c>
      <c r="J147" s="4" t="s">
        <v>56</v>
      </c>
      <c r="K147" s="4">
        <v>1</v>
      </c>
      <c r="L147" s="4" t="s">
        <v>21</v>
      </c>
      <c r="M147" s="4">
        <v>2001</v>
      </c>
      <c r="N147" s="4">
        <v>16925.616999999998</v>
      </c>
    </row>
    <row r="148" spans="1:14" x14ac:dyDescent="0.2">
      <c r="A148" s="4">
        <v>1</v>
      </c>
      <c r="B148" s="4" t="s">
        <v>55</v>
      </c>
      <c r="C148" s="4">
        <v>11</v>
      </c>
      <c r="D148" s="4" t="s">
        <v>17</v>
      </c>
      <c r="E148" s="4">
        <v>2</v>
      </c>
      <c r="F148" s="4" t="s">
        <v>18</v>
      </c>
      <c r="G148" s="4">
        <v>11</v>
      </c>
      <c r="H148" s="4" t="s">
        <v>27</v>
      </c>
      <c r="I148" s="4">
        <v>294</v>
      </c>
      <c r="J148" s="4" t="s">
        <v>56</v>
      </c>
      <c r="K148" s="4">
        <v>1</v>
      </c>
      <c r="L148" s="4" t="s">
        <v>21</v>
      </c>
      <c r="M148" s="4">
        <v>2001</v>
      </c>
      <c r="N148" s="4">
        <v>17401.683400000002</v>
      </c>
    </row>
    <row r="149" spans="1:14" x14ac:dyDescent="0.2">
      <c r="A149" s="4">
        <v>1</v>
      </c>
      <c r="B149" s="4" t="s">
        <v>55</v>
      </c>
      <c r="C149" s="4">
        <v>11</v>
      </c>
      <c r="D149" s="4" t="s">
        <v>17</v>
      </c>
      <c r="E149" s="4">
        <v>2</v>
      </c>
      <c r="F149" s="4" t="s">
        <v>18</v>
      </c>
      <c r="G149" s="4">
        <v>12</v>
      </c>
      <c r="H149" s="4" t="s">
        <v>28</v>
      </c>
      <c r="I149" s="4">
        <v>294</v>
      </c>
      <c r="J149" s="4" t="s">
        <v>56</v>
      </c>
      <c r="K149" s="4">
        <v>1</v>
      </c>
      <c r="L149" s="4" t="s">
        <v>21</v>
      </c>
      <c r="M149" s="4">
        <v>2001</v>
      </c>
      <c r="N149" s="4">
        <v>19964.505700000002</v>
      </c>
    </row>
    <row r="150" spans="1:14" x14ac:dyDescent="0.2">
      <c r="A150" s="4">
        <v>1</v>
      </c>
      <c r="B150" s="4" t="s">
        <v>55</v>
      </c>
      <c r="C150" s="4">
        <v>11</v>
      </c>
      <c r="D150" s="4" t="s">
        <v>17</v>
      </c>
      <c r="E150" s="4">
        <v>2</v>
      </c>
      <c r="F150" s="4" t="s">
        <v>18</v>
      </c>
      <c r="G150" s="4">
        <v>13</v>
      </c>
      <c r="H150" s="4" t="s">
        <v>29</v>
      </c>
      <c r="I150" s="4">
        <v>294</v>
      </c>
      <c r="J150" s="4" t="s">
        <v>56</v>
      </c>
      <c r="K150" s="4">
        <v>1</v>
      </c>
      <c r="L150" s="4" t="s">
        <v>21</v>
      </c>
      <c r="M150" s="4">
        <v>2001</v>
      </c>
      <c r="N150" s="4">
        <v>23404.7536</v>
      </c>
    </row>
    <row r="151" spans="1:14" x14ac:dyDescent="0.2">
      <c r="A151" s="4">
        <v>1</v>
      </c>
      <c r="B151" s="4" t="s">
        <v>55</v>
      </c>
      <c r="C151" s="4">
        <v>11</v>
      </c>
      <c r="D151" s="4" t="s">
        <v>17</v>
      </c>
      <c r="E151" s="4">
        <v>2</v>
      </c>
      <c r="F151" s="4" t="s">
        <v>18</v>
      </c>
      <c r="G151" s="4">
        <v>14</v>
      </c>
      <c r="H151" s="4" t="s">
        <v>30</v>
      </c>
      <c r="I151" s="4">
        <v>294</v>
      </c>
      <c r="J151" s="4" t="s">
        <v>56</v>
      </c>
      <c r="K151" s="4">
        <v>1</v>
      </c>
      <c r="L151" s="4" t="s">
        <v>21</v>
      </c>
      <c r="M151" s="4">
        <v>2001</v>
      </c>
      <c r="N151" s="4">
        <v>26429.976500000001</v>
      </c>
    </row>
    <row r="152" spans="1:14" x14ac:dyDescent="0.2">
      <c r="A152" s="4">
        <v>1</v>
      </c>
      <c r="B152" s="4" t="s">
        <v>55</v>
      </c>
      <c r="C152" s="4">
        <v>11</v>
      </c>
      <c r="D152" s="4" t="s">
        <v>17</v>
      </c>
      <c r="E152" s="4">
        <v>2</v>
      </c>
      <c r="F152" s="4" t="s">
        <v>18</v>
      </c>
      <c r="G152" s="4">
        <v>15</v>
      </c>
      <c r="H152" s="4" t="s">
        <v>31</v>
      </c>
      <c r="I152" s="4">
        <v>294</v>
      </c>
      <c r="J152" s="4" t="s">
        <v>56</v>
      </c>
      <c r="K152" s="4">
        <v>1</v>
      </c>
      <c r="L152" s="4" t="s">
        <v>21</v>
      </c>
      <c r="M152" s="4">
        <v>2001</v>
      </c>
      <c r="N152" s="4">
        <v>31757.911</v>
      </c>
    </row>
    <row r="153" spans="1:14" x14ac:dyDescent="0.2">
      <c r="A153" s="4">
        <v>1</v>
      </c>
      <c r="B153" s="4" t="s">
        <v>55</v>
      </c>
      <c r="C153" s="4">
        <v>11</v>
      </c>
      <c r="D153" s="4" t="s">
        <v>17</v>
      </c>
      <c r="E153" s="4">
        <v>2</v>
      </c>
      <c r="F153" s="4" t="s">
        <v>18</v>
      </c>
      <c r="G153" s="4">
        <v>16</v>
      </c>
      <c r="H153" s="4" t="s">
        <v>32</v>
      </c>
      <c r="I153" s="4">
        <v>294</v>
      </c>
      <c r="J153" s="4" t="s">
        <v>56</v>
      </c>
      <c r="K153" s="4">
        <v>1</v>
      </c>
      <c r="L153" s="4" t="s">
        <v>21</v>
      </c>
      <c r="M153" s="4">
        <v>2001</v>
      </c>
      <c r="N153" s="4">
        <v>40341.891300000003</v>
      </c>
    </row>
    <row r="154" spans="1:14" x14ac:dyDescent="0.2">
      <c r="A154" s="4">
        <v>1</v>
      </c>
      <c r="B154" s="4" t="s">
        <v>55</v>
      </c>
      <c r="C154" s="4">
        <v>11</v>
      </c>
      <c r="D154" s="4" t="s">
        <v>17</v>
      </c>
      <c r="E154" s="4">
        <v>2</v>
      </c>
      <c r="F154" s="4" t="s">
        <v>18</v>
      </c>
      <c r="G154" s="4">
        <v>17</v>
      </c>
      <c r="H154" s="4" t="s">
        <v>33</v>
      </c>
      <c r="I154" s="4">
        <v>294</v>
      </c>
      <c r="J154" s="4" t="s">
        <v>56</v>
      </c>
      <c r="K154" s="4">
        <v>1</v>
      </c>
      <c r="L154" s="4" t="s">
        <v>21</v>
      </c>
      <c r="M154" s="4">
        <v>2001</v>
      </c>
      <c r="N154" s="4">
        <v>54107.337399999997</v>
      </c>
    </row>
    <row r="155" spans="1:14" x14ac:dyDescent="0.2">
      <c r="A155" s="4">
        <v>1</v>
      </c>
      <c r="B155" s="4" t="s">
        <v>55</v>
      </c>
      <c r="C155" s="4">
        <v>11</v>
      </c>
      <c r="D155" s="4" t="s">
        <v>17</v>
      </c>
      <c r="E155" s="4">
        <v>2</v>
      </c>
      <c r="F155" s="4" t="s">
        <v>18</v>
      </c>
      <c r="G155" s="4">
        <v>18</v>
      </c>
      <c r="H155" s="4" t="s">
        <v>34</v>
      </c>
      <c r="I155" s="4">
        <v>294</v>
      </c>
      <c r="J155" s="4" t="s">
        <v>56</v>
      </c>
      <c r="K155" s="4">
        <v>1</v>
      </c>
      <c r="L155" s="4" t="s">
        <v>21</v>
      </c>
      <c r="M155" s="4">
        <v>2001</v>
      </c>
      <c r="N155" s="4">
        <v>66868.863500000007</v>
      </c>
    </row>
    <row r="156" spans="1:14" x14ac:dyDescent="0.2">
      <c r="A156" s="4">
        <v>1</v>
      </c>
      <c r="B156" s="4" t="s">
        <v>55</v>
      </c>
      <c r="C156" s="4">
        <v>11</v>
      </c>
      <c r="D156" s="4" t="s">
        <v>17</v>
      </c>
      <c r="E156" s="4">
        <v>2</v>
      </c>
      <c r="F156" s="4" t="s">
        <v>18</v>
      </c>
      <c r="G156" s="4">
        <v>19</v>
      </c>
      <c r="H156" s="4" t="s">
        <v>35</v>
      </c>
      <c r="I156" s="4">
        <v>294</v>
      </c>
      <c r="J156" s="4" t="s">
        <v>56</v>
      </c>
      <c r="K156" s="4">
        <v>1</v>
      </c>
      <c r="L156" s="4" t="s">
        <v>21</v>
      </c>
      <c r="M156" s="4">
        <v>2001</v>
      </c>
      <c r="N156" s="4">
        <v>75528.318899999998</v>
      </c>
    </row>
    <row r="157" spans="1:14" x14ac:dyDescent="0.2">
      <c r="A157" s="4">
        <v>1</v>
      </c>
      <c r="B157" s="4" t="s">
        <v>55</v>
      </c>
      <c r="C157" s="4">
        <v>11</v>
      </c>
      <c r="D157" s="4" t="s">
        <v>17</v>
      </c>
      <c r="E157" s="4">
        <v>2</v>
      </c>
      <c r="F157" s="4" t="s">
        <v>18</v>
      </c>
      <c r="G157" s="4">
        <v>20</v>
      </c>
      <c r="H157" s="4" t="s">
        <v>36</v>
      </c>
      <c r="I157" s="4">
        <v>294</v>
      </c>
      <c r="J157" s="4" t="s">
        <v>56</v>
      </c>
      <c r="K157" s="4">
        <v>1</v>
      </c>
      <c r="L157" s="4" t="s">
        <v>21</v>
      </c>
      <c r="M157" s="4">
        <v>2001</v>
      </c>
      <c r="N157" s="4">
        <v>66643.660099999994</v>
      </c>
    </row>
    <row r="158" spans="1:14" x14ac:dyDescent="0.2">
      <c r="A158" s="4">
        <v>1</v>
      </c>
      <c r="B158" s="4" t="s">
        <v>55</v>
      </c>
      <c r="C158" s="4">
        <v>11</v>
      </c>
      <c r="D158" s="4" t="s">
        <v>17</v>
      </c>
      <c r="E158" s="4">
        <v>2</v>
      </c>
      <c r="F158" s="4" t="s">
        <v>18</v>
      </c>
      <c r="G158" s="4">
        <v>30</v>
      </c>
      <c r="H158" s="4" t="s">
        <v>37</v>
      </c>
      <c r="I158" s="4">
        <v>294</v>
      </c>
      <c r="J158" s="4" t="s">
        <v>56</v>
      </c>
      <c r="K158" s="4">
        <v>1</v>
      </c>
      <c r="L158" s="4" t="s">
        <v>21</v>
      </c>
      <c r="M158" s="4">
        <v>2001</v>
      </c>
      <c r="N158" s="4">
        <v>52307.656000000003</v>
      </c>
    </row>
    <row r="159" spans="1:14" x14ac:dyDescent="0.2">
      <c r="A159" s="4">
        <v>1</v>
      </c>
      <c r="B159" s="4" t="s">
        <v>55</v>
      </c>
      <c r="C159" s="4">
        <v>11</v>
      </c>
      <c r="D159" s="4" t="s">
        <v>17</v>
      </c>
      <c r="E159" s="4">
        <v>2</v>
      </c>
      <c r="F159" s="4" t="s">
        <v>18</v>
      </c>
      <c r="G159" s="4">
        <v>31</v>
      </c>
      <c r="H159" s="4" t="s">
        <v>45</v>
      </c>
      <c r="I159" s="4">
        <v>294</v>
      </c>
      <c r="J159" s="4" t="s">
        <v>56</v>
      </c>
      <c r="K159" s="4">
        <v>1</v>
      </c>
      <c r="L159" s="4" t="s">
        <v>21</v>
      </c>
      <c r="M159" s="4">
        <v>2001</v>
      </c>
      <c r="N159" s="4">
        <v>32498.450700000001</v>
      </c>
    </row>
    <row r="160" spans="1:14" x14ac:dyDescent="0.2">
      <c r="A160" s="4">
        <v>1</v>
      </c>
      <c r="B160" s="4" t="s">
        <v>55</v>
      </c>
      <c r="C160" s="4">
        <v>11</v>
      </c>
      <c r="D160" s="4" t="s">
        <v>17</v>
      </c>
      <c r="E160" s="4">
        <v>2</v>
      </c>
      <c r="F160" s="4" t="s">
        <v>18</v>
      </c>
      <c r="G160" s="4">
        <v>32</v>
      </c>
      <c r="H160" s="4" t="s">
        <v>46</v>
      </c>
      <c r="I160" s="4">
        <v>294</v>
      </c>
      <c r="J160" s="4" t="s">
        <v>56</v>
      </c>
      <c r="K160" s="4">
        <v>1</v>
      </c>
      <c r="L160" s="4" t="s">
        <v>21</v>
      </c>
      <c r="M160" s="4">
        <v>2001</v>
      </c>
      <c r="N160" s="4">
        <v>15554.4905</v>
      </c>
    </row>
    <row r="161" spans="1:14" x14ac:dyDescent="0.2">
      <c r="A161" s="4">
        <v>1</v>
      </c>
      <c r="B161" s="4" t="s">
        <v>55</v>
      </c>
      <c r="C161" s="4">
        <v>11</v>
      </c>
      <c r="D161" s="4" t="s">
        <v>17</v>
      </c>
      <c r="E161" s="4">
        <v>2</v>
      </c>
      <c r="F161" s="4" t="s">
        <v>18</v>
      </c>
      <c r="G161" s="4">
        <v>235</v>
      </c>
      <c r="H161" s="4" t="s">
        <v>44</v>
      </c>
      <c r="I161" s="4">
        <v>294</v>
      </c>
      <c r="J161" s="4" t="s">
        <v>56</v>
      </c>
      <c r="K161" s="4">
        <v>1</v>
      </c>
      <c r="L161" s="4" t="s">
        <v>21</v>
      </c>
      <c r="M161" s="4">
        <v>2001</v>
      </c>
      <c r="N161" s="4">
        <v>5915.9207500000002</v>
      </c>
    </row>
    <row r="162" spans="1:14" x14ac:dyDescent="0.2">
      <c r="A162" s="4">
        <v>1</v>
      </c>
      <c r="B162" s="4" t="s">
        <v>55</v>
      </c>
      <c r="C162" s="4">
        <v>11</v>
      </c>
      <c r="D162" s="4" t="s">
        <v>17</v>
      </c>
      <c r="E162" s="4">
        <v>2</v>
      </c>
      <c r="F162" s="4" t="s">
        <v>18</v>
      </c>
      <c r="G162" s="4">
        <v>1</v>
      </c>
      <c r="H162" s="4" t="s">
        <v>19</v>
      </c>
      <c r="I162" s="4">
        <v>294</v>
      </c>
      <c r="J162" s="4" t="s">
        <v>56</v>
      </c>
      <c r="K162" s="4">
        <v>1</v>
      </c>
      <c r="L162" s="4" t="s">
        <v>21</v>
      </c>
      <c r="M162" s="4">
        <v>2000</v>
      </c>
      <c r="N162" s="4">
        <v>114157.442</v>
      </c>
    </row>
    <row r="163" spans="1:14" x14ac:dyDescent="0.2">
      <c r="A163" s="4">
        <v>1</v>
      </c>
      <c r="B163" s="4" t="s">
        <v>55</v>
      </c>
      <c r="C163" s="4">
        <v>11</v>
      </c>
      <c r="D163" s="4" t="s">
        <v>17</v>
      </c>
      <c r="E163" s="4">
        <v>2</v>
      </c>
      <c r="F163" s="4" t="s">
        <v>18</v>
      </c>
      <c r="G163" s="4">
        <v>6</v>
      </c>
      <c r="H163" s="4" t="s">
        <v>22</v>
      </c>
      <c r="I163" s="4">
        <v>294</v>
      </c>
      <c r="J163" s="4" t="s">
        <v>56</v>
      </c>
      <c r="K163" s="4">
        <v>1</v>
      </c>
      <c r="L163" s="4" t="s">
        <v>21</v>
      </c>
      <c r="M163" s="4">
        <v>2000</v>
      </c>
      <c r="N163" s="4">
        <v>8977.9443100000008</v>
      </c>
    </row>
    <row r="164" spans="1:14" x14ac:dyDescent="0.2">
      <c r="A164" s="4">
        <v>1</v>
      </c>
      <c r="B164" s="4" t="s">
        <v>55</v>
      </c>
      <c r="C164" s="4">
        <v>11</v>
      </c>
      <c r="D164" s="4" t="s">
        <v>17</v>
      </c>
      <c r="E164" s="4">
        <v>2</v>
      </c>
      <c r="F164" s="4" t="s">
        <v>18</v>
      </c>
      <c r="G164" s="4">
        <v>7</v>
      </c>
      <c r="H164" s="4" t="s">
        <v>23</v>
      </c>
      <c r="I164" s="4">
        <v>294</v>
      </c>
      <c r="J164" s="4" t="s">
        <v>56</v>
      </c>
      <c r="K164" s="4">
        <v>1</v>
      </c>
      <c r="L164" s="4" t="s">
        <v>21</v>
      </c>
      <c r="M164" s="4">
        <v>2000</v>
      </c>
      <c r="N164" s="4">
        <v>7085.2424600000004</v>
      </c>
    </row>
    <row r="165" spans="1:14" x14ac:dyDescent="0.2">
      <c r="A165" s="4">
        <v>1</v>
      </c>
      <c r="B165" s="4" t="s">
        <v>55</v>
      </c>
      <c r="C165" s="4">
        <v>11</v>
      </c>
      <c r="D165" s="4" t="s">
        <v>17</v>
      </c>
      <c r="E165" s="4">
        <v>2</v>
      </c>
      <c r="F165" s="4" t="s">
        <v>18</v>
      </c>
      <c r="G165" s="4">
        <v>8</v>
      </c>
      <c r="H165" s="4" t="s">
        <v>24</v>
      </c>
      <c r="I165" s="4">
        <v>294</v>
      </c>
      <c r="J165" s="4" t="s">
        <v>56</v>
      </c>
      <c r="K165" s="4">
        <v>1</v>
      </c>
      <c r="L165" s="4" t="s">
        <v>21</v>
      </c>
      <c r="M165" s="4">
        <v>2000</v>
      </c>
      <c r="N165" s="4">
        <v>12190.3177</v>
      </c>
    </row>
    <row r="166" spans="1:14" x14ac:dyDescent="0.2">
      <c r="A166" s="4">
        <v>1</v>
      </c>
      <c r="B166" s="4" t="s">
        <v>55</v>
      </c>
      <c r="C166" s="4">
        <v>11</v>
      </c>
      <c r="D166" s="4" t="s">
        <v>17</v>
      </c>
      <c r="E166" s="4">
        <v>2</v>
      </c>
      <c r="F166" s="4" t="s">
        <v>18</v>
      </c>
      <c r="G166" s="4">
        <v>9</v>
      </c>
      <c r="H166" s="4" t="s">
        <v>25</v>
      </c>
      <c r="I166" s="4">
        <v>294</v>
      </c>
      <c r="J166" s="4" t="s">
        <v>56</v>
      </c>
      <c r="K166" s="4">
        <v>1</v>
      </c>
      <c r="L166" s="4" t="s">
        <v>21</v>
      </c>
      <c r="M166" s="4">
        <v>2000</v>
      </c>
      <c r="N166" s="4">
        <v>16767.042000000001</v>
      </c>
    </row>
    <row r="167" spans="1:14" x14ac:dyDescent="0.2">
      <c r="A167" s="4">
        <v>1</v>
      </c>
      <c r="B167" s="4" t="s">
        <v>55</v>
      </c>
      <c r="C167" s="4">
        <v>11</v>
      </c>
      <c r="D167" s="4" t="s">
        <v>17</v>
      </c>
      <c r="E167" s="4">
        <v>2</v>
      </c>
      <c r="F167" s="4" t="s">
        <v>18</v>
      </c>
      <c r="G167" s="4">
        <v>10</v>
      </c>
      <c r="H167" s="4" t="s">
        <v>26</v>
      </c>
      <c r="I167" s="4">
        <v>294</v>
      </c>
      <c r="J167" s="4" t="s">
        <v>56</v>
      </c>
      <c r="K167" s="4">
        <v>1</v>
      </c>
      <c r="L167" s="4" t="s">
        <v>21</v>
      </c>
      <c r="M167" s="4">
        <v>2000</v>
      </c>
      <c r="N167" s="4">
        <v>17090.394799999998</v>
      </c>
    </row>
    <row r="168" spans="1:14" x14ac:dyDescent="0.2">
      <c r="A168" s="4">
        <v>1</v>
      </c>
      <c r="B168" s="4" t="s">
        <v>55</v>
      </c>
      <c r="C168" s="4">
        <v>11</v>
      </c>
      <c r="D168" s="4" t="s">
        <v>17</v>
      </c>
      <c r="E168" s="4">
        <v>2</v>
      </c>
      <c r="F168" s="4" t="s">
        <v>18</v>
      </c>
      <c r="G168" s="4">
        <v>11</v>
      </c>
      <c r="H168" s="4" t="s">
        <v>27</v>
      </c>
      <c r="I168" s="4">
        <v>294</v>
      </c>
      <c r="J168" s="4" t="s">
        <v>56</v>
      </c>
      <c r="K168" s="4">
        <v>1</v>
      </c>
      <c r="L168" s="4" t="s">
        <v>21</v>
      </c>
      <c r="M168" s="4">
        <v>2000</v>
      </c>
      <c r="N168" s="4">
        <v>17471.795900000001</v>
      </c>
    </row>
    <row r="169" spans="1:14" x14ac:dyDescent="0.2">
      <c r="A169" s="4">
        <v>1</v>
      </c>
      <c r="B169" s="4" t="s">
        <v>55</v>
      </c>
      <c r="C169" s="4">
        <v>11</v>
      </c>
      <c r="D169" s="4" t="s">
        <v>17</v>
      </c>
      <c r="E169" s="4">
        <v>2</v>
      </c>
      <c r="F169" s="4" t="s">
        <v>18</v>
      </c>
      <c r="G169" s="4">
        <v>12</v>
      </c>
      <c r="H169" s="4" t="s">
        <v>28</v>
      </c>
      <c r="I169" s="4">
        <v>294</v>
      </c>
      <c r="J169" s="4" t="s">
        <v>56</v>
      </c>
      <c r="K169" s="4">
        <v>1</v>
      </c>
      <c r="L169" s="4" t="s">
        <v>21</v>
      </c>
      <c r="M169" s="4">
        <v>2000</v>
      </c>
      <c r="N169" s="4">
        <v>19864.5334</v>
      </c>
    </row>
    <row r="170" spans="1:14" x14ac:dyDescent="0.2">
      <c r="A170" s="4">
        <v>1</v>
      </c>
      <c r="B170" s="4" t="s">
        <v>55</v>
      </c>
      <c r="C170" s="4">
        <v>11</v>
      </c>
      <c r="D170" s="4" t="s">
        <v>17</v>
      </c>
      <c r="E170" s="4">
        <v>2</v>
      </c>
      <c r="F170" s="4" t="s">
        <v>18</v>
      </c>
      <c r="G170" s="4">
        <v>13</v>
      </c>
      <c r="H170" s="4" t="s">
        <v>29</v>
      </c>
      <c r="I170" s="4">
        <v>294</v>
      </c>
      <c r="J170" s="4" t="s">
        <v>56</v>
      </c>
      <c r="K170" s="4">
        <v>1</v>
      </c>
      <c r="L170" s="4" t="s">
        <v>21</v>
      </c>
      <c r="M170" s="4">
        <v>2000</v>
      </c>
      <c r="N170" s="4">
        <v>22942.5713</v>
      </c>
    </row>
    <row r="171" spans="1:14" x14ac:dyDescent="0.2">
      <c r="A171" s="4">
        <v>1</v>
      </c>
      <c r="B171" s="4" t="s">
        <v>55</v>
      </c>
      <c r="C171" s="4">
        <v>11</v>
      </c>
      <c r="D171" s="4" t="s">
        <v>17</v>
      </c>
      <c r="E171" s="4">
        <v>2</v>
      </c>
      <c r="F171" s="4" t="s">
        <v>18</v>
      </c>
      <c r="G171" s="4">
        <v>14</v>
      </c>
      <c r="H171" s="4" t="s">
        <v>30</v>
      </c>
      <c r="I171" s="4">
        <v>294</v>
      </c>
      <c r="J171" s="4" t="s">
        <v>56</v>
      </c>
      <c r="K171" s="4">
        <v>1</v>
      </c>
      <c r="L171" s="4" t="s">
        <v>21</v>
      </c>
      <c r="M171" s="4">
        <v>2000</v>
      </c>
      <c r="N171" s="4">
        <v>25530.7405</v>
      </c>
    </row>
    <row r="172" spans="1:14" x14ac:dyDescent="0.2">
      <c r="A172" s="4">
        <v>1</v>
      </c>
      <c r="B172" s="4" t="s">
        <v>55</v>
      </c>
      <c r="C172" s="4">
        <v>11</v>
      </c>
      <c r="D172" s="4" t="s">
        <v>17</v>
      </c>
      <c r="E172" s="4">
        <v>2</v>
      </c>
      <c r="F172" s="4" t="s">
        <v>18</v>
      </c>
      <c r="G172" s="4">
        <v>15</v>
      </c>
      <c r="H172" s="4" t="s">
        <v>31</v>
      </c>
      <c r="I172" s="4">
        <v>294</v>
      </c>
      <c r="J172" s="4" t="s">
        <v>56</v>
      </c>
      <c r="K172" s="4">
        <v>1</v>
      </c>
      <c r="L172" s="4" t="s">
        <v>21</v>
      </c>
      <c r="M172" s="4">
        <v>2000</v>
      </c>
      <c r="N172" s="4">
        <v>31199.516199999998</v>
      </c>
    </row>
    <row r="173" spans="1:14" x14ac:dyDescent="0.2">
      <c r="A173" s="4">
        <v>1</v>
      </c>
      <c r="B173" s="4" t="s">
        <v>55</v>
      </c>
      <c r="C173" s="4">
        <v>11</v>
      </c>
      <c r="D173" s="4" t="s">
        <v>17</v>
      </c>
      <c r="E173" s="4">
        <v>2</v>
      </c>
      <c r="F173" s="4" t="s">
        <v>18</v>
      </c>
      <c r="G173" s="4">
        <v>16</v>
      </c>
      <c r="H173" s="4" t="s">
        <v>32</v>
      </c>
      <c r="I173" s="4">
        <v>294</v>
      </c>
      <c r="J173" s="4" t="s">
        <v>56</v>
      </c>
      <c r="K173" s="4">
        <v>1</v>
      </c>
      <c r="L173" s="4" t="s">
        <v>21</v>
      </c>
      <c r="M173" s="4">
        <v>2000</v>
      </c>
      <c r="N173" s="4">
        <v>40216.908000000003</v>
      </c>
    </row>
    <row r="174" spans="1:14" x14ac:dyDescent="0.2">
      <c r="A174" s="4">
        <v>1</v>
      </c>
      <c r="B174" s="4" t="s">
        <v>55</v>
      </c>
      <c r="C174" s="4">
        <v>11</v>
      </c>
      <c r="D174" s="4" t="s">
        <v>17</v>
      </c>
      <c r="E174" s="4">
        <v>2</v>
      </c>
      <c r="F174" s="4" t="s">
        <v>18</v>
      </c>
      <c r="G174" s="4">
        <v>17</v>
      </c>
      <c r="H174" s="4" t="s">
        <v>33</v>
      </c>
      <c r="I174" s="4">
        <v>294</v>
      </c>
      <c r="J174" s="4" t="s">
        <v>56</v>
      </c>
      <c r="K174" s="4">
        <v>1</v>
      </c>
      <c r="L174" s="4" t="s">
        <v>21</v>
      </c>
      <c r="M174" s="4">
        <v>2000</v>
      </c>
      <c r="N174" s="4">
        <v>53781.638700000003</v>
      </c>
    </row>
    <row r="175" spans="1:14" x14ac:dyDescent="0.2">
      <c r="A175" s="4">
        <v>1</v>
      </c>
      <c r="B175" s="4" t="s">
        <v>55</v>
      </c>
      <c r="C175" s="4">
        <v>11</v>
      </c>
      <c r="D175" s="4" t="s">
        <v>17</v>
      </c>
      <c r="E175" s="4">
        <v>2</v>
      </c>
      <c r="F175" s="4" t="s">
        <v>18</v>
      </c>
      <c r="G175" s="4">
        <v>18</v>
      </c>
      <c r="H175" s="4" t="s">
        <v>34</v>
      </c>
      <c r="I175" s="4">
        <v>294</v>
      </c>
      <c r="J175" s="4" t="s">
        <v>56</v>
      </c>
      <c r="K175" s="4">
        <v>1</v>
      </c>
      <c r="L175" s="4" t="s">
        <v>21</v>
      </c>
      <c r="M175" s="4">
        <v>2000</v>
      </c>
      <c r="N175" s="4">
        <v>65126.799700000003</v>
      </c>
    </row>
    <row r="176" spans="1:14" x14ac:dyDescent="0.2">
      <c r="A176" s="4">
        <v>1</v>
      </c>
      <c r="B176" s="4" t="s">
        <v>55</v>
      </c>
      <c r="C176" s="4">
        <v>11</v>
      </c>
      <c r="D176" s="4" t="s">
        <v>17</v>
      </c>
      <c r="E176" s="4">
        <v>2</v>
      </c>
      <c r="F176" s="4" t="s">
        <v>18</v>
      </c>
      <c r="G176" s="4">
        <v>19</v>
      </c>
      <c r="H176" s="4" t="s">
        <v>35</v>
      </c>
      <c r="I176" s="4">
        <v>294</v>
      </c>
      <c r="J176" s="4" t="s">
        <v>56</v>
      </c>
      <c r="K176" s="4">
        <v>1</v>
      </c>
      <c r="L176" s="4" t="s">
        <v>21</v>
      </c>
      <c r="M176" s="4">
        <v>2000</v>
      </c>
      <c r="N176" s="4">
        <v>72800.0622</v>
      </c>
    </row>
    <row r="177" spans="1:14" x14ac:dyDescent="0.2">
      <c r="A177" s="4">
        <v>1</v>
      </c>
      <c r="B177" s="4" t="s">
        <v>55</v>
      </c>
      <c r="C177" s="4">
        <v>11</v>
      </c>
      <c r="D177" s="4" t="s">
        <v>17</v>
      </c>
      <c r="E177" s="4">
        <v>2</v>
      </c>
      <c r="F177" s="4" t="s">
        <v>18</v>
      </c>
      <c r="G177" s="4">
        <v>20</v>
      </c>
      <c r="H177" s="4" t="s">
        <v>36</v>
      </c>
      <c r="I177" s="4">
        <v>294</v>
      </c>
      <c r="J177" s="4" t="s">
        <v>56</v>
      </c>
      <c r="K177" s="4">
        <v>1</v>
      </c>
      <c r="L177" s="4" t="s">
        <v>21</v>
      </c>
      <c r="M177" s="4">
        <v>2000</v>
      </c>
      <c r="N177" s="4">
        <v>64395.626100000001</v>
      </c>
    </row>
    <row r="178" spans="1:14" x14ac:dyDescent="0.2">
      <c r="A178" s="4">
        <v>1</v>
      </c>
      <c r="B178" s="4" t="s">
        <v>55</v>
      </c>
      <c r="C178" s="4">
        <v>11</v>
      </c>
      <c r="D178" s="4" t="s">
        <v>17</v>
      </c>
      <c r="E178" s="4">
        <v>2</v>
      </c>
      <c r="F178" s="4" t="s">
        <v>18</v>
      </c>
      <c r="G178" s="4">
        <v>30</v>
      </c>
      <c r="H178" s="4" t="s">
        <v>37</v>
      </c>
      <c r="I178" s="4">
        <v>294</v>
      </c>
      <c r="J178" s="4" t="s">
        <v>56</v>
      </c>
      <c r="K178" s="4">
        <v>1</v>
      </c>
      <c r="L178" s="4" t="s">
        <v>21</v>
      </c>
      <c r="M178" s="4">
        <v>2000</v>
      </c>
      <c r="N178" s="4">
        <v>50278.673600000002</v>
      </c>
    </row>
    <row r="179" spans="1:14" x14ac:dyDescent="0.2">
      <c r="A179" s="4">
        <v>1</v>
      </c>
      <c r="B179" s="4" t="s">
        <v>55</v>
      </c>
      <c r="C179" s="4">
        <v>11</v>
      </c>
      <c r="D179" s="4" t="s">
        <v>17</v>
      </c>
      <c r="E179" s="4">
        <v>2</v>
      </c>
      <c r="F179" s="4" t="s">
        <v>18</v>
      </c>
      <c r="G179" s="4">
        <v>31</v>
      </c>
      <c r="H179" s="4" t="s">
        <v>45</v>
      </c>
      <c r="I179" s="4">
        <v>294</v>
      </c>
      <c r="J179" s="4" t="s">
        <v>56</v>
      </c>
      <c r="K179" s="4">
        <v>1</v>
      </c>
      <c r="L179" s="4" t="s">
        <v>21</v>
      </c>
      <c r="M179" s="4">
        <v>2000</v>
      </c>
      <c r="N179" s="4">
        <v>31489.563999999998</v>
      </c>
    </row>
    <row r="180" spans="1:14" x14ac:dyDescent="0.2">
      <c r="A180" s="4">
        <v>1</v>
      </c>
      <c r="B180" s="4" t="s">
        <v>55</v>
      </c>
      <c r="C180" s="4">
        <v>11</v>
      </c>
      <c r="D180" s="4" t="s">
        <v>17</v>
      </c>
      <c r="E180" s="4">
        <v>2</v>
      </c>
      <c r="F180" s="4" t="s">
        <v>18</v>
      </c>
      <c r="G180" s="4">
        <v>32</v>
      </c>
      <c r="H180" s="4" t="s">
        <v>46</v>
      </c>
      <c r="I180" s="4">
        <v>294</v>
      </c>
      <c r="J180" s="4" t="s">
        <v>56</v>
      </c>
      <c r="K180" s="4">
        <v>1</v>
      </c>
      <c r="L180" s="4" t="s">
        <v>21</v>
      </c>
      <c r="M180" s="4">
        <v>2000</v>
      </c>
      <c r="N180" s="4">
        <v>15356.374299999999</v>
      </c>
    </row>
    <row r="181" spans="1:14" x14ac:dyDescent="0.2">
      <c r="A181" s="4">
        <v>1</v>
      </c>
      <c r="B181" s="4" t="s">
        <v>55</v>
      </c>
      <c r="C181" s="4">
        <v>11</v>
      </c>
      <c r="D181" s="4" t="s">
        <v>17</v>
      </c>
      <c r="E181" s="4">
        <v>2</v>
      </c>
      <c r="F181" s="4" t="s">
        <v>18</v>
      </c>
      <c r="G181" s="4">
        <v>235</v>
      </c>
      <c r="H181" s="4" t="s">
        <v>44</v>
      </c>
      <c r="I181" s="4">
        <v>294</v>
      </c>
      <c r="J181" s="4" t="s">
        <v>56</v>
      </c>
      <c r="K181" s="4">
        <v>1</v>
      </c>
      <c r="L181" s="4" t="s">
        <v>21</v>
      </c>
      <c r="M181" s="4">
        <v>2000</v>
      </c>
      <c r="N181" s="4">
        <v>5808.9524899999997</v>
      </c>
    </row>
    <row r="182" spans="1:14" x14ac:dyDescent="0.2">
      <c r="A182" s="4">
        <v>1</v>
      </c>
      <c r="B182" s="4" t="s">
        <v>55</v>
      </c>
      <c r="C182" s="4">
        <v>11</v>
      </c>
      <c r="D182" s="4" t="s">
        <v>17</v>
      </c>
      <c r="E182" s="4">
        <v>2</v>
      </c>
      <c r="F182" s="4" t="s">
        <v>18</v>
      </c>
      <c r="G182" s="4">
        <v>1</v>
      </c>
      <c r="H182" s="4" t="s">
        <v>19</v>
      </c>
      <c r="I182" s="4">
        <v>294</v>
      </c>
      <c r="J182" s="4" t="s">
        <v>56</v>
      </c>
      <c r="K182" s="4">
        <v>1</v>
      </c>
      <c r="L182" s="4" t="s">
        <v>21</v>
      </c>
      <c r="M182" s="4">
        <v>1998</v>
      </c>
      <c r="N182" s="4">
        <v>122775.86500000001</v>
      </c>
    </row>
    <row r="183" spans="1:14" x14ac:dyDescent="0.2">
      <c r="A183" s="4">
        <v>1</v>
      </c>
      <c r="B183" s="4" t="s">
        <v>55</v>
      </c>
      <c r="C183" s="4">
        <v>11</v>
      </c>
      <c r="D183" s="4" t="s">
        <v>17</v>
      </c>
      <c r="E183" s="4">
        <v>2</v>
      </c>
      <c r="F183" s="4" t="s">
        <v>18</v>
      </c>
      <c r="G183" s="4">
        <v>6</v>
      </c>
      <c r="H183" s="4" t="s">
        <v>22</v>
      </c>
      <c r="I183" s="4">
        <v>294</v>
      </c>
      <c r="J183" s="4" t="s">
        <v>56</v>
      </c>
      <c r="K183" s="4">
        <v>1</v>
      </c>
      <c r="L183" s="4" t="s">
        <v>21</v>
      </c>
      <c r="M183" s="4">
        <v>1998</v>
      </c>
      <c r="N183" s="4">
        <v>9621.3847700000006</v>
      </c>
    </row>
    <row r="184" spans="1:14" x14ac:dyDescent="0.2">
      <c r="A184" s="4">
        <v>1</v>
      </c>
      <c r="B184" s="4" t="s">
        <v>55</v>
      </c>
      <c r="C184" s="4">
        <v>11</v>
      </c>
      <c r="D184" s="4" t="s">
        <v>17</v>
      </c>
      <c r="E184" s="4">
        <v>2</v>
      </c>
      <c r="F184" s="4" t="s">
        <v>18</v>
      </c>
      <c r="G184" s="4">
        <v>7</v>
      </c>
      <c r="H184" s="4" t="s">
        <v>23</v>
      </c>
      <c r="I184" s="4">
        <v>294</v>
      </c>
      <c r="J184" s="4" t="s">
        <v>56</v>
      </c>
      <c r="K184" s="4">
        <v>1</v>
      </c>
      <c r="L184" s="4" t="s">
        <v>21</v>
      </c>
      <c r="M184" s="4">
        <v>1998</v>
      </c>
      <c r="N184" s="4">
        <v>7484.3607199999997</v>
      </c>
    </row>
    <row r="185" spans="1:14" x14ac:dyDescent="0.2">
      <c r="A185" s="4">
        <v>1</v>
      </c>
      <c r="B185" s="4" t="s">
        <v>55</v>
      </c>
      <c r="C185" s="4">
        <v>11</v>
      </c>
      <c r="D185" s="4" t="s">
        <v>17</v>
      </c>
      <c r="E185" s="4">
        <v>2</v>
      </c>
      <c r="F185" s="4" t="s">
        <v>18</v>
      </c>
      <c r="G185" s="4">
        <v>8</v>
      </c>
      <c r="H185" s="4" t="s">
        <v>24</v>
      </c>
      <c r="I185" s="4">
        <v>294</v>
      </c>
      <c r="J185" s="4" t="s">
        <v>56</v>
      </c>
      <c r="K185" s="4">
        <v>1</v>
      </c>
      <c r="L185" s="4" t="s">
        <v>21</v>
      </c>
      <c r="M185" s="4">
        <v>1998</v>
      </c>
      <c r="N185" s="4">
        <v>12706.3912</v>
      </c>
    </row>
    <row r="186" spans="1:14" x14ac:dyDescent="0.2">
      <c r="A186" s="4">
        <v>1</v>
      </c>
      <c r="B186" s="4" t="s">
        <v>55</v>
      </c>
      <c r="C186" s="4">
        <v>11</v>
      </c>
      <c r="D186" s="4" t="s">
        <v>17</v>
      </c>
      <c r="E186" s="4">
        <v>2</v>
      </c>
      <c r="F186" s="4" t="s">
        <v>18</v>
      </c>
      <c r="G186" s="4">
        <v>9</v>
      </c>
      <c r="H186" s="4" t="s">
        <v>25</v>
      </c>
      <c r="I186" s="4">
        <v>294</v>
      </c>
      <c r="J186" s="4" t="s">
        <v>56</v>
      </c>
      <c r="K186" s="4">
        <v>1</v>
      </c>
      <c r="L186" s="4" t="s">
        <v>21</v>
      </c>
      <c r="M186" s="4">
        <v>1998</v>
      </c>
      <c r="N186" s="4">
        <v>17087.965</v>
      </c>
    </row>
    <row r="187" spans="1:14" x14ac:dyDescent="0.2">
      <c r="A187" s="4">
        <v>1</v>
      </c>
      <c r="B187" s="4" t="s">
        <v>55</v>
      </c>
      <c r="C187" s="4">
        <v>11</v>
      </c>
      <c r="D187" s="4" t="s">
        <v>17</v>
      </c>
      <c r="E187" s="4">
        <v>2</v>
      </c>
      <c r="F187" s="4" t="s">
        <v>18</v>
      </c>
      <c r="G187" s="4">
        <v>10</v>
      </c>
      <c r="H187" s="4" t="s">
        <v>26</v>
      </c>
      <c r="I187" s="4">
        <v>294</v>
      </c>
      <c r="J187" s="4" t="s">
        <v>56</v>
      </c>
      <c r="K187" s="4">
        <v>1</v>
      </c>
      <c r="L187" s="4" t="s">
        <v>21</v>
      </c>
      <c r="M187" s="4">
        <v>1998</v>
      </c>
      <c r="N187" s="4">
        <v>17328.300500000001</v>
      </c>
    </row>
    <row r="188" spans="1:14" x14ac:dyDescent="0.2">
      <c r="A188" s="4">
        <v>1</v>
      </c>
      <c r="B188" s="4" t="s">
        <v>55</v>
      </c>
      <c r="C188" s="4">
        <v>11</v>
      </c>
      <c r="D188" s="4" t="s">
        <v>17</v>
      </c>
      <c r="E188" s="4">
        <v>2</v>
      </c>
      <c r="F188" s="4" t="s">
        <v>18</v>
      </c>
      <c r="G188" s="4">
        <v>11</v>
      </c>
      <c r="H188" s="4" t="s">
        <v>27</v>
      </c>
      <c r="I188" s="4">
        <v>294</v>
      </c>
      <c r="J188" s="4" t="s">
        <v>56</v>
      </c>
      <c r="K188" s="4">
        <v>1</v>
      </c>
      <c r="L188" s="4" t="s">
        <v>21</v>
      </c>
      <c r="M188" s="4">
        <v>1998</v>
      </c>
      <c r="N188" s="4">
        <v>17528.223399999999</v>
      </c>
    </row>
    <row r="189" spans="1:14" x14ac:dyDescent="0.2">
      <c r="A189" s="4">
        <v>1</v>
      </c>
      <c r="B189" s="4" t="s">
        <v>55</v>
      </c>
      <c r="C189" s="4">
        <v>11</v>
      </c>
      <c r="D189" s="4" t="s">
        <v>17</v>
      </c>
      <c r="E189" s="4">
        <v>2</v>
      </c>
      <c r="F189" s="4" t="s">
        <v>18</v>
      </c>
      <c r="G189" s="4">
        <v>12</v>
      </c>
      <c r="H189" s="4" t="s">
        <v>28</v>
      </c>
      <c r="I189" s="4">
        <v>294</v>
      </c>
      <c r="J189" s="4" t="s">
        <v>56</v>
      </c>
      <c r="K189" s="4">
        <v>1</v>
      </c>
      <c r="L189" s="4" t="s">
        <v>21</v>
      </c>
      <c r="M189" s="4">
        <v>1998</v>
      </c>
      <c r="N189" s="4">
        <v>19424.261200000001</v>
      </c>
    </row>
    <row r="190" spans="1:14" x14ac:dyDescent="0.2">
      <c r="A190" s="4">
        <v>1</v>
      </c>
      <c r="B190" s="4" t="s">
        <v>55</v>
      </c>
      <c r="C190" s="4">
        <v>11</v>
      </c>
      <c r="D190" s="4" t="s">
        <v>17</v>
      </c>
      <c r="E190" s="4">
        <v>2</v>
      </c>
      <c r="F190" s="4" t="s">
        <v>18</v>
      </c>
      <c r="G190" s="4">
        <v>13</v>
      </c>
      <c r="H190" s="4" t="s">
        <v>29</v>
      </c>
      <c r="I190" s="4">
        <v>294</v>
      </c>
      <c r="J190" s="4" t="s">
        <v>56</v>
      </c>
      <c r="K190" s="4">
        <v>1</v>
      </c>
      <c r="L190" s="4" t="s">
        <v>21</v>
      </c>
      <c r="M190" s="4">
        <v>1998</v>
      </c>
      <c r="N190" s="4">
        <v>21690.061600000001</v>
      </c>
    </row>
    <row r="191" spans="1:14" x14ac:dyDescent="0.2">
      <c r="A191" s="4">
        <v>1</v>
      </c>
      <c r="B191" s="4" t="s">
        <v>55</v>
      </c>
      <c r="C191" s="4">
        <v>11</v>
      </c>
      <c r="D191" s="4" t="s">
        <v>17</v>
      </c>
      <c r="E191" s="4">
        <v>2</v>
      </c>
      <c r="F191" s="4" t="s">
        <v>18</v>
      </c>
      <c r="G191" s="4">
        <v>14</v>
      </c>
      <c r="H191" s="4" t="s">
        <v>30</v>
      </c>
      <c r="I191" s="4">
        <v>294</v>
      </c>
      <c r="J191" s="4" t="s">
        <v>56</v>
      </c>
      <c r="K191" s="4">
        <v>1</v>
      </c>
      <c r="L191" s="4" t="s">
        <v>21</v>
      </c>
      <c r="M191" s="4">
        <v>1998</v>
      </c>
      <c r="N191" s="4">
        <v>23936.1018</v>
      </c>
    </row>
    <row r="192" spans="1:14" x14ac:dyDescent="0.2">
      <c r="A192" s="4">
        <v>1</v>
      </c>
      <c r="B192" s="4" t="s">
        <v>55</v>
      </c>
      <c r="C192" s="4">
        <v>11</v>
      </c>
      <c r="D192" s="4" t="s">
        <v>17</v>
      </c>
      <c r="E192" s="4">
        <v>2</v>
      </c>
      <c r="F192" s="4" t="s">
        <v>18</v>
      </c>
      <c r="G192" s="4">
        <v>15</v>
      </c>
      <c r="H192" s="4" t="s">
        <v>31</v>
      </c>
      <c r="I192" s="4">
        <v>294</v>
      </c>
      <c r="J192" s="4" t="s">
        <v>56</v>
      </c>
      <c r="K192" s="4">
        <v>1</v>
      </c>
      <c r="L192" s="4" t="s">
        <v>21</v>
      </c>
      <c r="M192" s="4">
        <v>1998</v>
      </c>
      <c r="N192" s="4">
        <v>29783.614600000001</v>
      </c>
    </row>
    <row r="193" spans="1:14" x14ac:dyDescent="0.2">
      <c r="A193" s="4">
        <v>1</v>
      </c>
      <c r="B193" s="4" t="s">
        <v>55</v>
      </c>
      <c r="C193" s="4">
        <v>11</v>
      </c>
      <c r="D193" s="4" t="s">
        <v>17</v>
      </c>
      <c r="E193" s="4">
        <v>2</v>
      </c>
      <c r="F193" s="4" t="s">
        <v>18</v>
      </c>
      <c r="G193" s="4">
        <v>16</v>
      </c>
      <c r="H193" s="4" t="s">
        <v>32</v>
      </c>
      <c r="I193" s="4">
        <v>294</v>
      </c>
      <c r="J193" s="4" t="s">
        <v>56</v>
      </c>
      <c r="K193" s="4">
        <v>1</v>
      </c>
      <c r="L193" s="4" t="s">
        <v>21</v>
      </c>
      <c r="M193" s="4">
        <v>1998</v>
      </c>
      <c r="N193" s="4">
        <v>39485.370499999997</v>
      </c>
    </row>
    <row r="194" spans="1:14" x14ac:dyDescent="0.2">
      <c r="A194" s="4">
        <v>1</v>
      </c>
      <c r="B194" s="4" t="s">
        <v>55</v>
      </c>
      <c r="C194" s="4">
        <v>11</v>
      </c>
      <c r="D194" s="4" t="s">
        <v>17</v>
      </c>
      <c r="E194" s="4">
        <v>2</v>
      </c>
      <c r="F194" s="4" t="s">
        <v>18</v>
      </c>
      <c r="G194" s="4">
        <v>17</v>
      </c>
      <c r="H194" s="4" t="s">
        <v>33</v>
      </c>
      <c r="I194" s="4">
        <v>294</v>
      </c>
      <c r="J194" s="4" t="s">
        <v>56</v>
      </c>
      <c r="K194" s="4">
        <v>1</v>
      </c>
      <c r="L194" s="4" t="s">
        <v>21</v>
      </c>
      <c r="M194" s="4">
        <v>1998</v>
      </c>
      <c r="N194" s="4">
        <v>51769.273800000003</v>
      </c>
    </row>
    <row r="195" spans="1:14" x14ac:dyDescent="0.2">
      <c r="A195" s="4">
        <v>1</v>
      </c>
      <c r="B195" s="4" t="s">
        <v>55</v>
      </c>
      <c r="C195" s="4">
        <v>11</v>
      </c>
      <c r="D195" s="4" t="s">
        <v>17</v>
      </c>
      <c r="E195" s="4">
        <v>2</v>
      </c>
      <c r="F195" s="4" t="s">
        <v>18</v>
      </c>
      <c r="G195" s="4">
        <v>18</v>
      </c>
      <c r="H195" s="4" t="s">
        <v>34</v>
      </c>
      <c r="I195" s="4">
        <v>294</v>
      </c>
      <c r="J195" s="4" t="s">
        <v>56</v>
      </c>
      <c r="K195" s="4">
        <v>1</v>
      </c>
      <c r="L195" s="4" t="s">
        <v>21</v>
      </c>
      <c r="M195" s="4">
        <v>1998</v>
      </c>
      <c r="N195" s="4">
        <v>63966.126100000001</v>
      </c>
    </row>
    <row r="196" spans="1:14" x14ac:dyDescent="0.2">
      <c r="A196" s="4">
        <v>1</v>
      </c>
      <c r="B196" s="4" t="s">
        <v>55</v>
      </c>
      <c r="C196" s="4">
        <v>11</v>
      </c>
      <c r="D196" s="4" t="s">
        <v>17</v>
      </c>
      <c r="E196" s="4">
        <v>2</v>
      </c>
      <c r="F196" s="4" t="s">
        <v>18</v>
      </c>
      <c r="G196" s="4">
        <v>19</v>
      </c>
      <c r="H196" s="4" t="s">
        <v>35</v>
      </c>
      <c r="I196" s="4">
        <v>294</v>
      </c>
      <c r="J196" s="4" t="s">
        <v>56</v>
      </c>
      <c r="K196" s="4">
        <v>1</v>
      </c>
      <c r="L196" s="4" t="s">
        <v>21</v>
      </c>
      <c r="M196" s="4">
        <v>1998</v>
      </c>
      <c r="N196" s="4">
        <v>66387.977599999998</v>
      </c>
    </row>
    <row r="197" spans="1:14" x14ac:dyDescent="0.2">
      <c r="A197" s="4">
        <v>1</v>
      </c>
      <c r="B197" s="4" t="s">
        <v>55</v>
      </c>
      <c r="C197" s="4">
        <v>11</v>
      </c>
      <c r="D197" s="4" t="s">
        <v>17</v>
      </c>
      <c r="E197" s="4">
        <v>2</v>
      </c>
      <c r="F197" s="4" t="s">
        <v>18</v>
      </c>
      <c r="G197" s="4">
        <v>20</v>
      </c>
      <c r="H197" s="4" t="s">
        <v>36</v>
      </c>
      <c r="I197" s="4">
        <v>294</v>
      </c>
      <c r="J197" s="4" t="s">
        <v>56</v>
      </c>
      <c r="K197" s="4">
        <v>1</v>
      </c>
      <c r="L197" s="4" t="s">
        <v>21</v>
      </c>
      <c r="M197" s="4">
        <v>1998</v>
      </c>
      <c r="N197" s="4">
        <v>58808.762600000002</v>
      </c>
    </row>
    <row r="198" spans="1:14" x14ac:dyDescent="0.2">
      <c r="A198" s="4">
        <v>1</v>
      </c>
      <c r="B198" s="4" t="s">
        <v>55</v>
      </c>
      <c r="C198" s="4">
        <v>11</v>
      </c>
      <c r="D198" s="4" t="s">
        <v>17</v>
      </c>
      <c r="E198" s="4">
        <v>2</v>
      </c>
      <c r="F198" s="4" t="s">
        <v>18</v>
      </c>
      <c r="G198" s="4">
        <v>30</v>
      </c>
      <c r="H198" s="4" t="s">
        <v>37</v>
      </c>
      <c r="I198" s="4">
        <v>294</v>
      </c>
      <c r="J198" s="4" t="s">
        <v>56</v>
      </c>
      <c r="K198" s="4">
        <v>1</v>
      </c>
      <c r="L198" s="4" t="s">
        <v>21</v>
      </c>
      <c r="M198" s="4">
        <v>1998</v>
      </c>
      <c r="N198" s="4">
        <v>45978.853199999998</v>
      </c>
    </row>
    <row r="199" spans="1:14" x14ac:dyDescent="0.2">
      <c r="A199" s="4">
        <v>1</v>
      </c>
      <c r="B199" s="4" t="s">
        <v>55</v>
      </c>
      <c r="C199" s="4">
        <v>11</v>
      </c>
      <c r="D199" s="4" t="s">
        <v>17</v>
      </c>
      <c r="E199" s="4">
        <v>2</v>
      </c>
      <c r="F199" s="4" t="s">
        <v>18</v>
      </c>
      <c r="G199" s="4">
        <v>31</v>
      </c>
      <c r="H199" s="4" t="s">
        <v>45</v>
      </c>
      <c r="I199" s="4">
        <v>294</v>
      </c>
      <c r="J199" s="4" t="s">
        <v>56</v>
      </c>
      <c r="K199" s="4">
        <v>1</v>
      </c>
      <c r="L199" s="4" t="s">
        <v>21</v>
      </c>
      <c r="M199" s="4">
        <v>1998</v>
      </c>
      <c r="N199" s="4">
        <v>29858.196</v>
      </c>
    </row>
    <row r="200" spans="1:14" x14ac:dyDescent="0.2">
      <c r="A200" s="4">
        <v>1</v>
      </c>
      <c r="B200" s="4" t="s">
        <v>55</v>
      </c>
      <c r="C200" s="4">
        <v>11</v>
      </c>
      <c r="D200" s="4" t="s">
        <v>17</v>
      </c>
      <c r="E200" s="4">
        <v>2</v>
      </c>
      <c r="F200" s="4" t="s">
        <v>18</v>
      </c>
      <c r="G200" s="4">
        <v>32</v>
      </c>
      <c r="H200" s="4" t="s">
        <v>46</v>
      </c>
      <c r="I200" s="4">
        <v>294</v>
      </c>
      <c r="J200" s="4" t="s">
        <v>56</v>
      </c>
      <c r="K200" s="4">
        <v>1</v>
      </c>
      <c r="L200" s="4" t="s">
        <v>21</v>
      </c>
      <c r="M200" s="4">
        <v>1998</v>
      </c>
      <c r="N200" s="4">
        <v>14554.172399999999</v>
      </c>
    </row>
    <row r="201" spans="1:14" x14ac:dyDescent="0.2">
      <c r="A201" s="4">
        <v>1</v>
      </c>
      <c r="B201" s="4" t="s">
        <v>55</v>
      </c>
      <c r="C201" s="4">
        <v>11</v>
      </c>
      <c r="D201" s="4" t="s">
        <v>17</v>
      </c>
      <c r="E201" s="4">
        <v>2</v>
      </c>
      <c r="F201" s="4" t="s">
        <v>18</v>
      </c>
      <c r="G201" s="4">
        <v>235</v>
      </c>
      <c r="H201" s="4" t="s">
        <v>44</v>
      </c>
      <c r="I201" s="4">
        <v>294</v>
      </c>
      <c r="J201" s="4" t="s">
        <v>56</v>
      </c>
      <c r="K201" s="4">
        <v>1</v>
      </c>
      <c r="L201" s="4" t="s">
        <v>21</v>
      </c>
      <c r="M201" s="4">
        <v>1998</v>
      </c>
      <c r="N201" s="4">
        <v>5236.5434400000004</v>
      </c>
    </row>
    <row r="202" spans="1:14" x14ac:dyDescent="0.2">
      <c r="A202" s="4">
        <v>1</v>
      </c>
      <c r="B202" s="4" t="s">
        <v>55</v>
      </c>
      <c r="C202" s="4">
        <v>11</v>
      </c>
      <c r="D202" s="4" t="s">
        <v>17</v>
      </c>
      <c r="E202" s="4">
        <v>2</v>
      </c>
      <c r="F202" s="4" t="s">
        <v>18</v>
      </c>
      <c r="G202" s="4">
        <v>1</v>
      </c>
      <c r="H202" s="4" t="s">
        <v>19</v>
      </c>
      <c r="I202" s="4">
        <v>294</v>
      </c>
      <c r="J202" s="4" t="s">
        <v>56</v>
      </c>
      <c r="K202" s="4">
        <v>1</v>
      </c>
      <c r="L202" s="4" t="s">
        <v>21</v>
      </c>
      <c r="M202" s="4">
        <v>2003</v>
      </c>
      <c r="N202" s="4">
        <v>103725.258</v>
      </c>
    </row>
    <row r="203" spans="1:14" x14ac:dyDescent="0.2">
      <c r="A203" s="4">
        <v>1</v>
      </c>
      <c r="B203" s="4" t="s">
        <v>55</v>
      </c>
      <c r="C203" s="4">
        <v>11</v>
      </c>
      <c r="D203" s="4" t="s">
        <v>17</v>
      </c>
      <c r="E203" s="4">
        <v>2</v>
      </c>
      <c r="F203" s="4" t="s">
        <v>18</v>
      </c>
      <c r="G203" s="4">
        <v>6</v>
      </c>
      <c r="H203" s="4" t="s">
        <v>22</v>
      </c>
      <c r="I203" s="4">
        <v>294</v>
      </c>
      <c r="J203" s="4" t="s">
        <v>56</v>
      </c>
      <c r="K203" s="4">
        <v>1</v>
      </c>
      <c r="L203" s="4" t="s">
        <v>21</v>
      </c>
      <c r="M203" s="4">
        <v>2003</v>
      </c>
      <c r="N203" s="4">
        <v>7989.1469299999999</v>
      </c>
    </row>
    <row r="204" spans="1:14" x14ac:dyDescent="0.2">
      <c r="A204" s="4">
        <v>1</v>
      </c>
      <c r="B204" s="4" t="s">
        <v>55</v>
      </c>
      <c r="C204" s="4">
        <v>11</v>
      </c>
      <c r="D204" s="4" t="s">
        <v>17</v>
      </c>
      <c r="E204" s="4">
        <v>2</v>
      </c>
      <c r="F204" s="4" t="s">
        <v>18</v>
      </c>
      <c r="G204" s="4">
        <v>7</v>
      </c>
      <c r="H204" s="4" t="s">
        <v>23</v>
      </c>
      <c r="I204" s="4">
        <v>294</v>
      </c>
      <c r="J204" s="4" t="s">
        <v>56</v>
      </c>
      <c r="K204" s="4">
        <v>1</v>
      </c>
      <c r="L204" s="4" t="s">
        <v>21</v>
      </c>
      <c r="M204" s="4">
        <v>2003</v>
      </c>
      <c r="N204" s="4">
        <v>6482.8411100000003</v>
      </c>
    </row>
    <row r="205" spans="1:14" x14ac:dyDescent="0.2">
      <c r="A205" s="4">
        <v>1</v>
      </c>
      <c r="B205" s="4" t="s">
        <v>55</v>
      </c>
      <c r="C205" s="4">
        <v>11</v>
      </c>
      <c r="D205" s="4" t="s">
        <v>17</v>
      </c>
      <c r="E205" s="4">
        <v>2</v>
      </c>
      <c r="F205" s="4" t="s">
        <v>18</v>
      </c>
      <c r="G205" s="4">
        <v>8</v>
      </c>
      <c r="H205" s="4" t="s">
        <v>24</v>
      </c>
      <c r="I205" s="4">
        <v>294</v>
      </c>
      <c r="J205" s="4" t="s">
        <v>56</v>
      </c>
      <c r="K205" s="4">
        <v>1</v>
      </c>
      <c r="L205" s="4" t="s">
        <v>21</v>
      </c>
      <c r="M205" s="4">
        <v>2003</v>
      </c>
      <c r="N205" s="4">
        <v>11173.4301</v>
      </c>
    </row>
    <row r="206" spans="1:14" x14ac:dyDescent="0.2">
      <c r="A206" s="4">
        <v>1</v>
      </c>
      <c r="B206" s="4" t="s">
        <v>55</v>
      </c>
      <c r="C206" s="4">
        <v>11</v>
      </c>
      <c r="D206" s="4" t="s">
        <v>17</v>
      </c>
      <c r="E206" s="4">
        <v>2</v>
      </c>
      <c r="F206" s="4" t="s">
        <v>18</v>
      </c>
      <c r="G206" s="4">
        <v>9</v>
      </c>
      <c r="H206" s="4" t="s">
        <v>25</v>
      </c>
      <c r="I206" s="4">
        <v>294</v>
      </c>
      <c r="J206" s="4" t="s">
        <v>56</v>
      </c>
      <c r="K206" s="4">
        <v>1</v>
      </c>
      <c r="L206" s="4" t="s">
        <v>21</v>
      </c>
      <c r="M206" s="4">
        <v>2003</v>
      </c>
      <c r="N206" s="4">
        <v>15648.8063</v>
      </c>
    </row>
    <row r="207" spans="1:14" x14ac:dyDescent="0.2">
      <c r="A207" s="4">
        <v>1</v>
      </c>
      <c r="B207" s="4" t="s">
        <v>55</v>
      </c>
      <c r="C207" s="4">
        <v>11</v>
      </c>
      <c r="D207" s="4" t="s">
        <v>17</v>
      </c>
      <c r="E207" s="4">
        <v>2</v>
      </c>
      <c r="F207" s="4" t="s">
        <v>18</v>
      </c>
      <c r="G207" s="4">
        <v>10</v>
      </c>
      <c r="H207" s="4" t="s">
        <v>26</v>
      </c>
      <c r="I207" s="4">
        <v>294</v>
      </c>
      <c r="J207" s="4" t="s">
        <v>56</v>
      </c>
      <c r="K207" s="4">
        <v>1</v>
      </c>
      <c r="L207" s="4" t="s">
        <v>21</v>
      </c>
      <c r="M207" s="4">
        <v>2003</v>
      </c>
      <c r="N207" s="4">
        <v>16307.805399999999</v>
      </c>
    </row>
    <row r="208" spans="1:14" x14ac:dyDescent="0.2">
      <c r="A208" s="4">
        <v>1</v>
      </c>
      <c r="B208" s="4" t="s">
        <v>55</v>
      </c>
      <c r="C208" s="4">
        <v>11</v>
      </c>
      <c r="D208" s="4" t="s">
        <v>17</v>
      </c>
      <c r="E208" s="4">
        <v>2</v>
      </c>
      <c r="F208" s="4" t="s">
        <v>18</v>
      </c>
      <c r="G208" s="4">
        <v>11</v>
      </c>
      <c r="H208" s="4" t="s">
        <v>27</v>
      </c>
      <c r="I208" s="4">
        <v>294</v>
      </c>
      <c r="J208" s="4" t="s">
        <v>56</v>
      </c>
      <c r="K208" s="4">
        <v>1</v>
      </c>
      <c r="L208" s="4" t="s">
        <v>21</v>
      </c>
      <c r="M208" s="4">
        <v>2003</v>
      </c>
      <c r="N208" s="4">
        <v>17031.075799999999</v>
      </c>
    </row>
    <row r="209" spans="1:14" x14ac:dyDescent="0.2">
      <c r="A209" s="4">
        <v>1</v>
      </c>
      <c r="B209" s="4" t="s">
        <v>55</v>
      </c>
      <c r="C209" s="4">
        <v>11</v>
      </c>
      <c r="D209" s="4" t="s">
        <v>17</v>
      </c>
      <c r="E209" s="4">
        <v>2</v>
      </c>
      <c r="F209" s="4" t="s">
        <v>18</v>
      </c>
      <c r="G209" s="4">
        <v>12</v>
      </c>
      <c r="H209" s="4" t="s">
        <v>28</v>
      </c>
      <c r="I209" s="4">
        <v>294</v>
      </c>
      <c r="J209" s="4" t="s">
        <v>56</v>
      </c>
      <c r="K209" s="4">
        <v>1</v>
      </c>
      <c r="L209" s="4" t="s">
        <v>21</v>
      </c>
      <c r="M209" s="4">
        <v>2003</v>
      </c>
      <c r="N209" s="4">
        <v>19881.134999999998</v>
      </c>
    </row>
    <row r="210" spans="1:14" x14ac:dyDescent="0.2">
      <c r="A210" s="4">
        <v>1</v>
      </c>
      <c r="B210" s="4" t="s">
        <v>55</v>
      </c>
      <c r="C210" s="4">
        <v>11</v>
      </c>
      <c r="D210" s="4" t="s">
        <v>17</v>
      </c>
      <c r="E210" s="4">
        <v>2</v>
      </c>
      <c r="F210" s="4" t="s">
        <v>18</v>
      </c>
      <c r="G210" s="4">
        <v>13</v>
      </c>
      <c r="H210" s="4" t="s">
        <v>29</v>
      </c>
      <c r="I210" s="4">
        <v>294</v>
      </c>
      <c r="J210" s="4" t="s">
        <v>56</v>
      </c>
      <c r="K210" s="4">
        <v>1</v>
      </c>
      <c r="L210" s="4" t="s">
        <v>21</v>
      </c>
      <c r="M210" s="4">
        <v>2003</v>
      </c>
      <c r="N210" s="4">
        <v>24133.610499999999</v>
      </c>
    </row>
    <row r="211" spans="1:14" x14ac:dyDescent="0.2">
      <c r="A211" s="4">
        <v>1</v>
      </c>
      <c r="B211" s="4" t="s">
        <v>55</v>
      </c>
      <c r="C211" s="4">
        <v>11</v>
      </c>
      <c r="D211" s="4" t="s">
        <v>17</v>
      </c>
      <c r="E211" s="4">
        <v>2</v>
      </c>
      <c r="F211" s="4" t="s">
        <v>18</v>
      </c>
      <c r="G211" s="4">
        <v>14</v>
      </c>
      <c r="H211" s="4" t="s">
        <v>30</v>
      </c>
      <c r="I211" s="4">
        <v>294</v>
      </c>
      <c r="J211" s="4" t="s">
        <v>56</v>
      </c>
      <c r="K211" s="4">
        <v>1</v>
      </c>
      <c r="L211" s="4" t="s">
        <v>21</v>
      </c>
      <c r="M211" s="4">
        <v>2003</v>
      </c>
      <c r="N211" s="4">
        <v>28055.645799999998</v>
      </c>
    </row>
    <row r="212" spans="1:14" x14ac:dyDescent="0.2">
      <c r="A212" s="4">
        <v>1</v>
      </c>
      <c r="B212" s="4" t="s">
        <v>55</v>
      </c>
      <c r="C212" s="4">
        <v>11</v>
      </c>
      <c r="D212" s="4" t="s">
        <v>17</v>
      </c>
      <c r="E212" s="4">
        <v>2</v>
      </c>
      <c r="F212" s="4" t="s">
        <v>18</v>
      </c>
      <c r="G212" s="4">
        <v>15</v>
      </c>
      <c r="H212" s="4" t="s">
        <v>31</v>
      </c>
      <c r="I212" s="4">
        <v>294</v>
      </c>
      <c r="J212" s="4" t="s">
        <v>56</v>
      </c>
      <c r="K212" s="4">
        <v>1</v>
      </c>
      <c r="L212" s="4" t="s">
        <v>21</v>
      </c>
      <c r="M212" s="4">
        <v>2003</v>
      </c>
      <c r="N212" s="4">
        <v>33954.649799999999</v>
      </c>
    </row>
    <row r="213" spans="1:14" x14ac:dyDescent="0.2">
      <c r="A213" s="4">
        <v>1</v>
      </c>
      <c r="B213" s="4" t="s">
        <v>55</v>
      </c>
      <c r="C213" s="4">
        <v>11</v>
      </c>
      <c r="D213" s="4" t="s">
        <v>17</v>
      </c>
      <c r="E213" s="4">
        <v>2</v>
      </c>
      <c r="F213" s="4" t="s">
        <v>18</v>
      </c>
      <c r="G213" s="4">
        <v>16</v>
      </c>
      <c r="H213" s="4" t="s">
        <v>32</v>
      </c>
      <c r="I213" s="4">
        <v>294</v>
      </c>
      <c r="J213" s="4" t="s">
        <v>56</v>
      </c>
      <c r="K213" s="4">
        <v>1</v>
      </c>
      <c r="L213" s="4" t="s">
        <v>21</v>
      </c>
      <c r="M213" s="4">
        <v>2003</v>
      </c>
      <c r="N213" s="4">
        <v>40447.332300000002</v>
      </c>
    </row>
    <row r="214" spans="1:14" x14ac:dyDescent="0.2">
      <c r="A214" s="4">
        <v>1</v>
      </c>
      <c r="B214" s="4" t="s">
        <v>55</v>
      </c>
      <c r="C214" s="4">
        <v>11</v>
      </c>
      <c r="D214" s="4" t="s">
        <v>17</v>
      </c>
      <c r="E214" s="4">
        <v>2</v>
      </c>
      <c r="F214" s="4" t="s">
        <v>18</v>
      </c>
      <c r="G214" s="4">
        <v>17</v>
      </c>
      <c r="H214" s="4" t="s">
        <v>33</v>
      </c>
      <c r="I214" s="4">
        <v>294</v>
      </c>
      <c r="J214" s="4" t="s">
        <v>56</v>
      </c>
      <c r="K214" s="4">
        <v>1</v>
      </c>
      <c r="L214" s="4" t="s">
        <v>21</v>
      </c>
      <c r="M214" s="4">
        <v>2003</v>
      </c>
      <c r="N214" s="4">
        <v>54294.988299999997</v>
      </c>
    </row>
    <row r="215" spans="1:14" x14ac:dyDescent="0.2">
      <c r="A215" s="4">
        <v>1</v>
      </c>
      <c r="B215" s="4" t="s">
        <v>55</v>
      </c>
      <c r="C215" s="4">
        <v>11</v>
      </c>
      <c r="D215" s="4" t="s">
        <v>17</v>
      </c>
      <c r="E215" s="4">
        <v>2</v>
      </c>
      <c r="F215" s="4" t="s">
        <v>18</v>
      </c>
      <c r="G215" s="4">
        <v>18</v>
      </c>
      <c r="H215" s="4" t="s">
        <v>34</v>
      </c>
      <c r="I215" s="4">
        <v>294</v>
      </c>
      <c r="J215" s="4" t="s">
        <v>56</v>
      </c>
      <c r="K215" s="4">
        <v>1</v>
      </c>
      <c r="L215" s="4" t="s">
        <v>21</v>
      </c>
      <c r="M215" s="4">
        <v>2003</v>
      </c>
      <c r="N215" s="4">
        <v>68097.041400000002</v>
      </c>
    </row>
    <row r="216" spans="1:14" x14ac:dyDescent="0.2">
      <c r="A216" s="4">
        <v>1</v>
      </c>
      <c r="B216" s="4" t="s">
        <v>55</v>
      </c>
      <c r="C216" s="4">
        <v>11</v>
      </c>
      <c r="D216" s="4" t="s">
        <v>17</v>
      </c>
      <c r="E216" s="4">
        <v>2</v>
      </c>
      <c r="F216" s="4" t="s">
        <v>18</v>
      </c>
      <c r="G216" s="4">
        <v>19</v>
      </c>
      <c r="H216" s="4" t="s">
        <v>35</v>
      </c>
      <c r="I216" s="4">
        <v>294</v>
      </c>
      <c r="J216" s="4" t="s">
        <v>56</v>
      </c>
      <c r="K216" s="4">
        <v>1</v>
      </c>
      <c r="L216" s="4" t="s">
        <v>21</v>
      </c>
      <c r="M216" s="4">
        <v>2003</v>
      </c>
      <c r="N216" s="4">
        <v>79244.833100000003</v>
      </c>
    </row>
    <row r="217" spans="1:14" x14ac:dyDescent="0.2">
      <c r="A217" s="4">
        <v>1</v>
      </c>
      <c r="B217" s="4" t="s">
        <v>55</v>
      </c>
      <c r="C217" s="4">
        <v>11</v>
      </c>
      <c r="D217" s="4" t="s">
        <v>17</v>
      </c>
      <c r="E217" s="4">
        <v>2</v>
      </c>
      <c r="F217" s="4" t="s">
        <v>18</v>
      </c>
      <c r="G217" s="4">
        <v>20</v>
      </c>
      <c r="H217" s="4" t="s">
        <v>36</v>
      </c>
      <c r="I217" s="4">
        <v>294</v>
      </c>
      <c r="J217" s="4" t="s">
        <v>56</v>
      </c>
      <c r="K217" s="4">
        <v>1</v>
      </c>
      <c r="L217" s="4" t="s">
        <v>21</v>
      </c>
      <c r="M217" s="4">
        <v>2003</v>
      </c>
      <c r="N217" s="4">
        <v>72576.618499999997</v>
      </c>
    </row>
    <row r="218" spans="1:14" x14ac:dyDescent="0.2">
      <c r="A218" s="4">
        <v>1</v>
      </c>
      <c r="B218" s="4" t="s">
        <v>55</v>
      </c>
      <c r="C218" s="4">
        <v>11</v>
      </c>
      <c r="D218" s="4" t="s">
        <v>17</v>
      </c>
      <c r="E218" s="4">
        <v>2</v>
      </c>
      <c r="F218" s="4" t="s">
        <v>18</v>
      </c>
      <c r="G218" s="4">
        <v>30</v>
      </c>
      <c r="H218" s="4" t="s">
        <v>37</v>
      </c>
      <c r="I218" s="4">
        <v>294</v>
      </c>
      <c r="J218" s="4" t="s">
        <v>56</v>
      </c>
      <c r="K218" s="4">
        <v>1</v>
      </c>
      <c r="L218" s="4" t="s">
        <v>21</v>
      </c>
      <c r="M218" s="4">
        <v>2003</v>
      </c>
      <c r="N218" s="4">
        <v>56919.554300000003</v>
      </c>
    </row>
    <row r="219" spans="1:14" x14ac:dyDescent="0.2">
      <c r="A219" s="4">
        <v>1</v>
      </c>
      <c r="B219" s="4" t="s">
        <v>55</v>
      </c>
      <c r="C219" s="4">
        <v>11</v>
      </c>
      <c r="D219" s="4" t="s">
        <v>17</v>
      </c>
      <c r="E219" s="4">
        <v>2</v>
      </c>
      <c r="F219" s="4" t="s">
        <v>18</v>
      </c>
      <c r="G219" s="4">
        <v>31</v>
      </c>
      <c r="H219" s="4" t="s">
        <v>45</v>
      </c>
      <c r="I219" s="4">
        <v>294</v>
      </c>
      <c r="J219" s="4" t="s">
        <v>56</v>
      </c>
      <c r="K219" s="4">
        <v>1</v>
      </c>
      <c r="L219" s="4" t="s">
        <v>21</v>
      </c>
      <c r="M219" s="4">
        <v>2003</v>
      </c>
      <c r="N219" s="4">
        <v>35043.184699999998</v>
      </c>
    </row>
    <row r="220" spans="1:14" x14ac:dyDescent="0.2">
      <c r="A220" s="4">
        <v>1</v>
      </c>
      <c r="B220" s="4" t="s">
        <v>55</v>
      </c>
      <c r="C220" s="4">
        <v>11</v>
      </c>
      <c r="D220" s="4" t="s">
        <v>17</v>
      </c>
      <c r="E220" s="4">
        <v>2</v>
      </c>
      <c r="F220" s="4" t="s">
        <v>18</v>
      </c>
      <c r="G220" s="4">
        <v>32</v>
      </c>
      <c r="H220" s="4" t="s">
        <v>46</v>
      </c>
      <c r="I220" s="4">
        <v>294</v>
      </c>
      <c r="J220" s="4" t="s">
        <v>56</v>
      </c>
      <c r="K220" s="4">
        <v>1</v>
      </c>
      <c r="L220" s="4" t="s">
        <v>21</v>
      </c>
      <c r="M220" s="4">
        <v>2003</v>
      </c>
      <c r="N220" s="4">
        <v>16289.5273</v>
      </c>
    </row>
    <row r="221" spans="1:14" x14ac:dyDescent="0.2">
      <c r="A221" s="4">
        <v>1</v>
      </c>
      <c r="B221" s="4" t="s">
        <v>55</v>
      </c>
      <c r="C221" s="4">
        <v>11</v>
      </c>
      <c r="D221" s="4" t="s">
        <v>17</v>
      </c>
      <c r="E221" s="4">
        <v>2</v>
      </c>
      <c r="F221" s="4" t="s">
        <v>18</v>
      </c>
      <c r="G221" s="4">
        <v>235</v>
      </c>
      <c r="H221" s="4" t="s">
        <v>44</v>
      </c>
      <c r="I221" s="4">
        <v>294</v>
      </c>
      <c r="J221" s="4" t="s">
        <v>56</v>
      </c>
      <c r="K221" s="4">
        <v>1</v>
      </c>
      <c r="L221" s="4" t="s">
        <v>21</v>
      </c>
      <c r="M221" s="4">
        <v>2003</v>
      </c>
      <c r="N221" s="4">
        <v>6482.5675600000004</v>
      </c>
    </row>
    <row r="222" spans="1:14" x14ac:dyDescent="0.2">
      <c r="A222" s="4">
        <v>1</v>
      </c>
      <c r="B222" s="4" t="s">
        <v>55</v>
      </c>
      <c r="C222" s="4">
        <v>11</v>
      </c>
      <c r="D222" s="4" t="s">
        <v>17</v>
      </c>
      <c r="E222" s="4">
        <v>2</v>
      </c>
      <c r="F222" s="4" t="s">
        <v>18</v>
      </c>
      <c r="G222" s="4">
        <v>1</v>
      </c>
      <c r="H222" s="4" t="s">
        <v>19</v>
      </c>
      <c r="I222" s="4">
        <v>294</v>
      </c>
      <c r="J222" s="4" t="s">
        <v>56</v>
      </c>
      <c r="K222" s="4">
        <v>1</v>
      </c>
      <c r="L222" s="4" t="s">
        <v>21</v>
      </c>
      <c r="M222" s="4">
        <v>2005</v>
      </c>
      <c r="N222" s="4">
        <v>95811.345300000001</v>
      </c>
    </row>
    <row r="223" spans="1:14" x14ac:dyDescent="0.2">
      <c r="A223" s="4">
        <v>1</v>
      </c>
      <c r="B223" s="4" t="s">
        <v>55</v>
      </c>
      <c r="C223" s="4">
        <v>11</v>
      </c>
      <c r="D223" s="4" t="s">
        <v>17</v>
      </c>
      <c r="E223" s="4">
        <v>2</v>
      </c>
      <c r="F223" s="4" t="s">
        <v>18</v>
      </c>
      <c r="G223" s="4">
        <v>6</v>
      </c>
      <c r="H223" s="4" t="s">
        <v>22</v>
      </c>
      <c r="I223" s="4">
        <v>294</v>
      </c>
      <c r="J223" s="4" t="s">
        <v>56</v>
      </c>
      <c r="K223" s="4">
        <v>1</v>
      </c>
      <c r="L223" s="4" t="s">
        <v>21</v>
      </c>
      <c r="M223" s="4">
        <v>2005</v>
      </c>
      <c r="N223" s="4">
        <v>7291.9321300000001</v>
      </c>
    </row>
    <row r="224" spans="1:14" x14ac:dyDescent="0.2">
      <c r="A224" s="4">
        <v>1</v>
      </c>
      <c r="B224" s="4" t="s">
        <v>55</v>
      </c>
      <c r="C224" s="4">
        <v>11</v>
      </c>
      <c r="D224" s="4" t="s">
        <v>17</v>
      </c>
      <c r="E224" s="4">
        <v>2</v>
      </c>
      <c r="F224" s="4" t="s">
        <v>18</v>
      </c>
      <c r="G224" s="4">
        <v>7</v>
      </c>
      <c r="H224" s="4" t="s">
        <v>23</v>
      </c>
      <c r="I224" s="4">
        <v>294</v>
      </c>
      <c r="J224" s="4" t="s">
        <v>56</v>
      </c>
      <c r="K224" s="4">
        <v>1</v>
      </c>
      <c r="L224" s="4" t="s">
        <v>21</v>
      </c>
      <c r="M224" s="4">
        <v>2005</v>
      </c>
      <c r="N224" s="4">
        <v>6103.9548000000004</v>
      </c>
    </row>
    <row r="225" spans="1:14" x14ac:dyDescent="0.2">
      <c r="A225" s="4">
        <v>1</v>
      </c>
      <c r="B225" s="4" t="s">
        <v>55</v>
      </c>
      <c r="C225" s="4">
        <v>11</v>
      </c>
      <c r="D225" s="4" t="s">
        <v>17</v>
      </c>
      <c r="E225" s="4">
        <v>2</v>
      </c>
      <c r="F225" s="4" t="s">
        <v>18</v>
      </c>
      <c r="G225" s="4">
        <v>8</v>
      </c>
      <c r="H225" s="4" t="s">
        <v>24</v>
      </c>
      <c r="I225" s="4">
        <v>294</v>
      </c>
      <c r="J225" s="4" t="s">
        <v>56</v>
      </c>
      <c r="K225" s="4">
        <v>1</v>
      </c>
      <c r="L225" s="4" t="s">
        <v>21</v>
      </c>
      <c r="M225" s="4">
        <v>2005</v>
      </c>
      <c r="N225" s="4">
        <v>10450.0038</v>
      </c>
    </row>
    <row r="226" spans="1:14" x14ac:dyDescent="0.2">
      <c r="A226" s="4">
        <v>1</v>
      </c>
      <c r="B226" s="4" t="s">
        <v>55</v>
      </c>
      <c r="C226" s="4">
        <v>11</v>
      </c>
      <c r="D226" s="4" t="s">
        <v>17</v>
      </c>
      <c r="E226" s="4">
        <v>2</v>
      </c>
      <c r="F226" s="4" t="s">
        <v>18</v>
      </c>
      <c r="G226" s="4">
        <v>9</v>
      </c>
      <c r="H226" s="4" t="s">
        <v>25</v>
      </c>
      <c r="I226" s="4">
        <v>294</v>
      </c>
      <c r="J226" s="4" t="s">
        <v>56</v>
      </c>
      <c r="K226" s="4">
        <v>1</v>
      </c>
      <c r="L226" s="4" t="s">
        <v>21</v>
      </c>
      <c r="M226" s="4">
        <v>2005</v>
      </c>
      <c r="N226" s="4">
        <v>14439.111000000001</v>
      </c>
    </row>
    <row r="227" spans="1:14" x14ac:dyDescent="0.2">
      <c r="A227" s="4">
        <v>1</v>
      </c>
      <c r="B227" s="4" t="s">
        <v>55</v>
      </c>
      <c r="C227" s="4">
        <v>11</v>
      </c>
      <c r="D227" s="4" t="s">
        <v>17</v>
      </c>
      <c r="E227" s="4">
        <v>2</v>
      </c>
      <c r="F227" s="4" t="s">
        <v>18</v>
      </c>
      <c r="G227" s="4">
        <v>10</v>
      </c>
      <c r="H227" s="4" t="s">
        <v>26</v>
      </c>
      <c r="I227" s="4">
        <v>294</v>
      </c>
      <c r="J227" s="4" t="s">
        <v>56</v>
      </c>
      <c r="K227" s="4">
        <v>1</v>
      </c>
      <c r="L227" s="4" t="s">
        <v>21</v>
      </c>
      <c r="M227" s="4">
        <v>2005</v>
      </c>
      <c r="N227" s="4">
        <v>15435.0314</v>
      </c>
    </row>
    <row r="228" spans="1:14" x14ac:dyDescent="0.2">
      <c r="A228" s="4">
        <v>1</v>
      </c>
      <c r="B228" s="4" t="s">
        <v>55</v>
      </c>
      <c r="C228" s="4">
        <v>11</v>
      </c>
      <c r="D228" s="4" t="s">
        <v>17</v>
      </c>
      <c r="E228" s="4">
        <v>2</v>
      </c>
      <c r="F228" s="4" t="s">
        <v>18</v>
      </c>
      <c r="G228" s="4">
        <v>11</v>
      </c>
      <c r="H228" s="4" t="s">
        <v>27</v>
      </c>
      <c r="I228" s="4">
        <v>294</v>
      </c>
      <c r="J228" s="4" t="s">
        <v>56</v>
      </c>
      <c r="K228" s="4">
        <v>1</v>
      </c>
      <c r="L228" s="4" t="s">
        <v>21</v>
      </c>
      <c r="M228" s="4">
        <v>2005</v>
      </c>
      <c r="N228" s="4">
        <v>16505.641100000001</v>
      </c>
    </row>
    <row r="229" spans="1:14" x14ac:dyDescent="0.2">
      <c r="A229" s="4">
        <v>1</v>
      </c>
      <c r="B229" s="4" t="s">
        <v>55</v>
      </c>
      <c r="C229" s="4">
        <v>11</v>
      </c>
      <c r="D229" s="4" t="s">
        <v>17</v>
      </c>
      <c r="E229" s="4">
        <v>2</v>
      </c>
      <c r="F229" s="4" t="s">
        <v>18</v>
      </c>
      <c r="G229" s="4">
        <v>12</v>
      </c>
      <c r="H229" s="4" t="s">
        <v>28</v>
      </c>
      <c r="I229" s="4">
        <v>294</v>
      </c>
      <c r="J229" s="4" t="s">
        <v>56</v>
      </c>
      <c r="K229" s="4">
        <v>1</v>
      </c>
      <c r="L229" s="4" t="s">
        <v>21</v>
      </c>
      <c r="M229" s="4">
        <v>2005</v>
      </c>
      <c r="N229" s="4">
        <v>19617.133300000001</v>
      </c>
    </row>
    <row r="230" spans="1:14" x14ac:dyDescent="0.2">
      <c r="A230" s="4">
        <v>1</v>
      </c>
      <c r="B230" s="4" t="s">
        <v>55</v>
      </c>
      <c r="C230" s="4">
        <v>11</v>
      </c>
      <c r="D230" s="4" t="s">
        <v>17</v>
      </c>
      <c r="E230" s="4">
        <v>2</v>
      </c>
      <c r="F230" s="4" t="s">
        <v>18</v>
      </c>
      <c r="G230" s="4">
        <v>13</v>
      </c>
      <c r="H230" s="4" t="s">
        <v>29</v>
      </c>
      <c r="I230" s="4">
        <v>294</v>
      </c>
      <c r="J230" s="4" t="s">
        <v>56</v>
      </c>
      <c r="K230" s="4">
        <v>1</v>
      </c>
      <c r="L230" s="4" t="s">
        <v>21</v>
      </c>
      <c r="M230" s="4">
        <v>2005</v>
      </c>
      <c r="N230" s="4">
        <v>24649.137999999999</v>
      </c>
    </row>
    <row r="231" spans="1:14" x14ac:dyDescent="0.2">
      <c r="A231" s="4">
        <v>1</v>
      </c>
      <c r="B231" s="4" t="s">
        <v>55</v>
      </c>
      <c r="C231" s="4">
        <v>11</v>
      </c>
      <c r="D231" s="4" t="s">
        <v>17</v>
      </c>
      <c r="E231" s="4">
        <v>2</v>
      </c>
      <c r="F231" s="4" t="s">
        <v>18</v>
      </c>
      <c r="G231" s="4">
        <v>14</v>
      </c>
      <c r="H231" s="4" t="s">
        <v>30</v>
      </c>
      <c r="I231" s="4">
        <v>294</v>
      </c>
      <c r="J231" s="4" t="s">
        <v>56</v>
      </c>
      <c r="K231" s="4">
        <v>1</v>
      </c>
      <c r="L231" s="4" t="s">
        <v>21</v>
      </c>
      <c r="M231" s="4">
        <v>2005</v>
      </c>
      <c r="N231" s="4">
        <v>29443.894499999999</v>
      </c>
    </row>
    <row r="232" spans="1:14" x14ac:dyDescent="0.2">
      <c r="A232" s="4">
        <v>1</v>
      </c>
      <c r="B232" s="4" t="s">
        <v>55</v>
      </c>
      <c r="C232" s="4">
        <v>11</v>
      </c>
      <c r="D232" s="4" t="s">
        <v>17</v>
      </c>
      <c r="E232" s="4">
        <v>2</v>
      </c>
      <c r="F232" s="4" t="s">
        <v>18</v>
      </c>
      <c r="G232" s="4">
        <v>15</v>
      </c>
      <c r="H232" s="4" t="s">
        <v>31</v>
      </c>
      <c r="I232" s="4">
        <v>294</v>
      </c>
      <c r="J232" s="4" t="s">
        <v>56</v>
      </c>
      <c r="K232" s="4">
        <v>1</v>
      </c>
      <c r="L232" s="4" t="s">
        <v>21</v>
      </c>
      <c r="M232" s="4">
        <v>2005</v>
      </c>
      <c r="N232" s="4">
        <v>35790.881399999998</v>
      </c>
    </row>
    <row r="233" spans="1:14" x14ac:dyDescent="0.2">
      <c r="A233" s="4">
        <v>1</v>
      </c>
      <c r="B233" s="4" t="s">
        <v>55</v>
      </c>
      <c r="C233" s="4">
        <v>11</v>
      </c>
      <c r="D233" s="4" t="s">
        <v>17</v>
      </c>
      <c r="E233" s="4">
        <v>2</v>
      </c>
      <c r="F233" s="4" t="s">
        <v>18</v>
      </c>
      <c r="G233" s="4">
        <v>16</v>
      </c>
      <c r="H233" s="4" t="s">
        <v>32</v>
      </c>
      <c r="I233" s="4">
        <v>294</v>
      </c>
      <c r="J233" s="4" t="s">
        <v>56</v>
      </c>
      <c r="K233" s="4">
        <v>1</v>
      </c>
      <c r="L233" s="4" t="s">
        <v>21</v>
      </c>
      <c r="M233" s="4">
        <v>2005</v>
      </c>
      <c r="N233" s="4">
        <v>41698.411500000002</v>
      </c>
    </row>
    <row r="234" spans="1:14" x14ac:dyDescent="0.2">
      <c r="A234" s="4">
        <v>1</v>
      </c>
      <c r="B234" s="4" t="s">
        <v>55</v>
      </c>
      <c r="C234" s="4">
        <v>11</v>
      </c>
      <c r="D234" s="4" t="s">
        <v>17</v>
      </c>
      <c r="E234" s="4">
        <v>2</v>
      </c>
      <c r="F234" s="4" t="s">
        <v>18</v>
      </c>
      <c r="G234" s="4">
        <v>17</v>
      </c>
      <c r="H234" s="4" t="s">
        <v>33</v>
      </c>
      <c r="I234" s="4">
        <v>294</v>
      </c>
      <c r="J234" s="4" t="s">
        <v>56</v>
      </c>
      <c r="K234" s="4">
        <v>1</v>
      </c>
      <c r="L234" s="4" t="s">
        <v>21</v>
      </c>
      <c r="M234" s="4">
        <v>2005</v>
      </c>
      <c r="N234" s="4">
        <v>54495.862500000003</v>
      </c>
    </row>
    <row r="235" spans="1:14" x14ac:dyDescent="0.2">
      <c r="A235" s="4">
        <v>1</v>
      </c>
      <c r="B235" s="4" t="s">
        <v>55</v>
      </c>
      <c r="C235" s="4">
        <v>11</v>
      </c>
      <c r="D235" s="4" t="s">
        <v>17</v>
      </c>
      <c r="E235" s="4">
        <v>2</v>
      </c>
      <c r="F235" s="4" t="s">
        <v>18</v>
      </c>
      <c r="G235" s="4">
        <v>18</v>
      </c>
      <c r="H235" s="4" t="s">
        <v>34</v>
      </c>
      <c r="I235" s="4">
        <v>294</v>
      </c>
      <c r="J235" s="4" t="s">
        <v>56</v>
      </c>
      <c r="K235" s="4">
        <v>1</v>
      </c>
      <c r="L235" s="4" t="s">
        <v>21</v>
      </c>
      <c r="M235" s="4">
        <v>2005</v>
      </c>
      <c r="N235" s="4">
        <v>69582.739700000006</v>
      </c>
    </row>
    <row r="236" spans="1:14" x14ac:dyDescent="0.2">
      <c r="A236" s="4">
        <v>1</v>
      </c>
      <c r="B236" s="4" t="s">
        <v>55</v>
      </c>
      <c r="C236" s="4">
        <v>11</v>
      </c>
      <c r="D236" s="4" t="s">
        <v>17</v>
      </c>
      <c r="E236" s="4">
        <v>2</v>
      </c>
      <c r="F236" s="4" t="s">
        <v>18</v>
      </c>
      <c r="G236" s="4">
        <v>19</v>
      </c>
      <c r="H236" s="4" t="s">
        <v>35</v>
      </c>
      <c r="I236" s="4">
        <v>294</v>
      </c>
      <c r="J236" s="4" t="s">
        <v>56</v>
      </c>
      <c r="K236" s="4">
        <v>1</v>
      </c>
      <c r="L236" s="4" t="s">
        <v>21</v>
      </c>
      <c r="M236" s="4">
        <v>2005</v>
      </c>
      <c r="N236" s="4">
        <v>79427.890299999999</v>
      </c>
    </row>
    <row r="237" spans="1:14" x14ac:dyDescent="0.2">
      <c r="A237" s="4">
        <v>1</v>
      </c>
      <c r="B237" s="4" t="s">
        <v>55</v>
      </c>
      <c r="C237" s="4">
        <v>11</v>
      </c>
      <c r="D237" s="4" t="s">
        <v>17</v>
      </c>
      <c r="E237" s="4">
        <v>2</v>
      </c>
      <c r="F237" s="4" t="s">
        <v>18</v>
      </c>
      <c r="G237" s="4">
        <v>20</v>
      </c>
      <c r="H237" s="4" t="s">
        <v>36</v>
      </c>
      <c r="I237" s="4">
        <v>294</v>
      </c>
      <c r="J237" s="4" t="s">
        <v>56</v>
      </c>
      <c r="K237" s="4">
        <v>1</v>
      </c>
      <c r="L237" s="4" t="s">
        <v>21</v>
      </c>
      <c r="M237" s="4">
        <v>2005</v>
      </c>
      <c r="N237" s="4">
        <v>79328.182100000005</v>
      </c>
    </row>
    <row r="238" spans="1:14" x14ac:dyDescent="0.2">
      <c r="A238" s="4">
        <v>1</v>
      </c>
      <c r="B238" s="4" t="s">
        <v>55</v>
      </c>
      <c r="C238" s="4">
        <v>11</v>
      </c>
      <c r="D238" s="4" t="s">
        <v>17</v>
      </c>
      <c r="E238" s="4">
        <v>2</v>
      </c>
      <c r="F238" s="4" t="s">
        <v>18</v>
      </c>
      <c r="G238" s="4">
        <v>30</v>
      </c>
      <c r="H238" s="4" t="s">
        <v>37</v>
      </c>
      <c r="I238" s="4">
        <v>294</v>
      </c>
      <c r="J238" s="4" t="s">
        <v>56</v>
      </c>
      <c r="K238" s="4">
        <v>1</v>
      </c>
      <c r="L238" s="4" t="s">
        <v>21</v>
      </c>
      <c r="M238" s="4">
        <v>2005</v>
      </c>
      <c r="N238" s="4">
        <v>61814.9087</v>
      </c>
    </row>
    <row r="239" spans="1:14" x14ac:dyDescent="0.2">
      <c r="A239" s="4">
        <v>1</v>
      </c>
      <c r="B239" s="4" t="s">
        <v>55</v>
      </c>
      <c r="C239" s="4">
        <v>11</v>
      </c>
      <c r="D239" s="4" t="s">
        <v>17</v>
      </c>
      <c r="E239" s="4">
        <v>2</v>
      </c>
      <c r="F239" s="4" t="s">
        <v>18</v>
      </c>
      <c r="G239" s="4">
        <v>31</v>
      </c>
      <c r="H239" s="4" t="s">
        <v>45</v>
      </c>
      <c r="I239" s="4">
        <v>294</v>
      </c>
      <c r="J239" s="4" t="s">
        <v>56</v>
      </c>
      <c r="K239" s="4">
        <v>1</v>
      </c>
      <c r="L239" s="4" t="s">
        <v>21</v>
      </c>
      <c r="M239" s="4">
        <v>2005</v>
      </c>
      <c r="N239" s="4">
        <v>37900.2546</v>
      </c>
    </row>
    <row r="240" spans="1:14" x14ac:dyDescent="0.2">
      <c r="A240" s="4">
        <v>1</v>
      </c>
      <c r="B240" s="4" t="s">
        <v>55</v>
      </c>
      <c r="C240" s="4">
        <v>11</v>
      </c>
      <c r="D240" s="4" t="s">
        <v>17</v>
      </c>
      <c r="E240" s="4">
        <v>2</v>
      </c>
      <c r="F240" s="4" t="s">
        <v>18</v>
      </c>
      <c r="G240" s="4">
        <v>32</v>
      </c>
      <c r="H240" s="4" t="s">
        <v>46</v>
      </c>
      <c r="I240" s="4">
        <v>294</v>
      </c>
      <c r="J240" s="4" t="s">
        <v>56</v>
      </c>
      <c r="K240" s="4">
        <v>1</v>
      </c>
      <c r="L240" s="4" t="s">
        <v>21</v>
      </c>
      <c r="M240" s="4">
        <v>2005</v>
      </c>
      <c r="N240" s="4">
        <v>16986.4997</v>
      </c>
    </row>
    <row r="241" spans="1:14" x14ac:dyDescent="0.2">
      <c r="A241" s="4">
        <v>1</v>
      </c>
      <c r="B241" s="4" t="s">
        <v>55</v>
      </c>
      <c r="C241" s="4">
        <v>11</v>
      </c>
      <c r="D241" s="4" t="s">
        <v>17</v>
      </c>
      <c r="E241" s="4">
        <v>2</v>
      </c>
      <c r="F241" s="4" t="s">
        <v>18</v>
      </c>
      <c r="G241" s="4">
        <v>235</v>
      </c>
      <c r="H241" s="4" t="s">
        <v>44</v>
      </c>
      <c r="I241" s="4">
        <v>294</v>
      </c>
      <c r="J241" s="4" t="s">
        <v>56</v>
      </c>
      <c r="K241" s="4">
        <v>1</v>
      </c>
      <c r="L241" s="4" t="s">
        <v>21</v>
      </c>
      <c r="M241" s="4">
        <v>2005</v>
      </c>
      <c r="N241" s="4">
        <v>6915.0829700000004</v>
      </c>
    </row>
    <row r="242" spans="1:14" x14ac:dyDescent="0.2">
      <c r="A242" s="4">
        <v>1</v>
      </c>
      <c r="B242" s="4" t="s">
        <v>55</v>
      </c>
      <c r="C242" s="4">
        <v>11</v>
      </c>
      <c r="D242" s="4" t="s">
        <v>17</v>
      </c>
      <c r="E242" s="4">
        <v>2</v>
      </c>
      <c r="F242" s="4" t="s">
        <v>18</v>
      </c>
      <c r="G242" s="4">
        <v>1</v>
      </c>
      <c r="H242" s="4" t="s">
        <v>19</v>
      </c>
      <c r="I242" s="4">
        <v>294</v>
      </c>
      <c r="J242" s="4" t="s">
        <v>56</v>
      </c>
      <c r="K242" s="4">
        <v>1</v>
      </c>
      <c r="L242" s="4" t="s">
        <v>21</v>
      </c>
      <c r="M242" s="4">
        <v>2007</v>
      </c>
      <c r="N242" s="4">
        <v>88808.725399999996</v>
      </c>
    </row>
    <row r="243" spans="1:14" x14ac:dyDescent="0.2">
      <c r="A243" s="4">
        <v>1</v>
      </c>
      <c r="B243" s="4" t="s">
        <v>55</v>
      </c>
      <c r="C243" s="4">
        <v>11</v>
      </c>
      <c r="D243" s="4" t="s">
        <v>17</v>
      </c>
      <c r="E243" s="4">
        <v>2</v>
      </c>
      <c r="F243" s="4" t="s">
        <v>18</v>
      </c>
      <c r="G243" s="4">
        <v>6</v>
      </c>
      <c r="H243" s="4" t="s">
        <v>22</v>
      </c>
      <c r="I243" s="4">
        <v>294</v>
      </c>
      <c r="J243" s="4" t="s">
        <v>56</v>
      </c>
      <c r="K243" s="4">
        <v>1</v>
      </c>
      <c r="L243" s="4" t="s">
        <v>21</v>
      </c>
      <c r="M243" s="4">
        <v>2007</v>
      </c>
      <c r="N243" s="4">
        <v>6809.1085300000004</v>
      </c>
    </row>
    <row r="244" spans="1:14" x14ac:dyDescent="0.2">
      <c r="A244" s="4">
        <v>1</v>
      </c>
      <c r="B244" s="4" t="s">
        <v>55</v>
      </c>
      <c r="C244" s="4">
        <v>11</v>
      </c>
      <c r="D244" s="4" t="s">
        <v>17</v>
      </c>
      <c r="E244" s="4">
        <v>2</v>
      </c>
      <c r="F244" s="4" t="s">
        <v>18</v>
      </c>
      <c r="G244" s="4">
        <v>7</v>
      </c>
      <c r="H244" s="4" t="s">
        <v>23</v>
      </c>
      <c r="I244" s="4">
        <v>294</v>
      </c>
      <c r="J244" s="4" t="s">
        <v>56</v>
      </c>
      <c r="K244" s="4">
        <v>1</v>
      </c>
      <c r="L244" s="4" t="s">
        <v>21</v>
      </c>
      <c r="M244" s="4">
        <v>2007</v>
      </c>
      <c r="N244" s="4">
        <v>5790.6664300000002</v>
      </c>
    </row>
    <row r="245" spans="1:14" x14ac:dyDescent="0.2">
      <c r="A245" s="4">
        <v>1</v>
      </c>
      <c r="B245" s="4" t="s">
        <v>55</v>
      </c>
      <c r="C245" s="4">
        <v>11</v>
      </c>
      <c r="D245" s="4" t="s">
        <v>17</v>
      </c>
      <c r="E245" s="4">
        <v>2</v>
      </c>
      <c r="F245" s="4" t="s">
        <v>18</v>
      </c>
      <c r="G245" s="4">
        <v>8</v>
      </c>
      <c r="H245" s="4" t="s">
        <v>24</v>
      </c>
      <c r="I245" s="4">
        <v>294</v>
      </c>
      <c r="J245" s="4" t="s">
        <v>56</v>
      </c>
      <c r="K245" s="4">
        <v>1</v>
      </c>
      <c r="L245" s="4" t="s">
        <v>21</v>
      </c>
      <c r="M245" s="4">
        <v>2007</v>
      </c>
      <c r="N245" s="4">
        <v>9819.0718899999993</v>
      </c>
    </row>
    <row r="246" spans="1:14" x14ac:dyDescent="0.2">
      <c r="A246" s="4">
        <v>1</v>
      </c>
      <c r="B246" s="4" t="s">
        <v>55</v>
      </c>
      <c r="C246" s="4">
        <v>11</v>
      </c>
      <c r="D246" s="4" t="s">
        <v>17</v>
      </c>
      <c r="E246" s="4">
        <v>2</v>
      </c>
      <c r="F246" s="4" t="s">
        <v>18</v>
      </c>
      <c r="G246" s="4">
        <v>9</v>
      </c>
      <c r="H246" s="4" t="s">
        <v>25</v>
      </c>
      <c r="I246" s="4">
        <v>294</v>
      </c>
      <c r="J246" s="4" t="s">
        <v>56</v>
      </c>
      <c r="K246" s="4">
        <v>1</v>
      </c>
      <c r="L246" s="4" t="s">
        <v>21</v>
      </c>
      <c r="M246" s="4">
        <v>2007</v>
      </c>
      <c r="N246" s="4">
        <v>13242.585999999999</v>
      </c>
    </row>
    <row r="247" spans="1:14" x14ac:dyDescent="0.2">
      <c r="A247" s="4">
        <v>1</v>
      </c>
      <c r="B247" s="4" t="s">
        <v>55</v>
      </c>
      <c r="C247" s="4">
        <v>11</v>
      </c>
      <c r="D247" s="4" t="s">
        <v>17</v>
      </c>
      <c r="E247" s="4">
        <v>2</v>
      </c>
      <c r="F247" s="4" t="s">
        <v>18</v>
      </c>
      <c r="G247" s="4">
        <v>10</v>
      </c>
      <c r="H247" s="4" t="s">
        <v>26</v>
      </c>
      <c r="I247" s="4">
        <v>294</v>
      </c>
      <c r="J247" s="4" t="s">
        <v>56</v>
      </c>
      <c r="K247" s="4">
        <v>1</v>
      </c>
      <c r="L247" s="4" t="s">
        <v>21</v>
      </c>
      <c r="M247" s="4">
        <v>2007</v>
      </c>
      <c r="N247" s="4">
        <v>14455.7889</v>
      </c>
    </row>
    <row r="248" spans="1:14" x14ac:dyDescent="0.2">
      <c r="A248" s="4">
        <v>1</v>
      </c>
      <c r="B248" s="4" t="s">
        <v>55</v>
      </c>
      <c r="C248" s="4">
        <v>11</v>
      </c>
      <c r="D248" s="4" t="s">
        <v>17</v>
      </c>
      <c r="E248" s="4">
        <v>2</v>
      </c>
      <c r="F248" s="4" t="s">
        <v>18</v>
      </c>
      <c r="G248" s="4">
        <v>11</v>
      </c>
      <c r="H248" s="4" t="s">
        <v>27</v>
      </c>
      <c r="I248" s="4">
        <v>294</v>
      </c>
      <c r="J248" s="4" t="s">
        <v>56</v>
      </c>
      <c r="K248" s="4">
        <v>1</v>
      </c>
      <c r="L248" s="4" t="s">
        <v>21</v>
      </c>
      <c r="M248" s="4">
        <v>2007</v>
      </c>
      <c r="N248" s="4">
        <v>15950.8387</v>
      </c>
    </row>
    <row r="249" spans="1:14" x14ac:dyDescent="0.2">
      <c r="A249" s="4">
        <v>1</v>
      </c>
      <c r="B249" s="4" t="s">
        <v>55</v>
      </c>
      <c r="C249" s="4">
        <v>11</v>
      </c>
      <c r="D249" s="4" t="s">
        <v>17</v>
      </c>
      <c r="E249" s="4">
        <v>2</v>
      </c>
      <c r="F249" s="4" t="s">
        <v>18</v>
      </c>
      <c r="G249" s="4">
        <v>12</v>
      </c>
      <c r="H249" s="4" t="s">
        <v>28</v>
      </c>
      <c r="I249" s="4">
        <v>294</v>
      </c>
      <c r="J249" s="4" t="s">
        <v>56</v>
      </c>
      <c r="K249" s="4">
        <v>1</v>
      </c>
      <c r="L249" s="4" t="s">
        <v>21</v>
      </c>
      <c r="M249" s="4">
        <v>2007</v>
      </c>
      <c r="N249" s="4">
        <v>19385.3855</v>
      </c>
    </row>
    <row r="250" spans="1:14" x14ac:dyDescent="0.2">
      <c r="A250" s="4">
        <v>1</v>
      </c>
      <c r="B250" s="4" t="s">
        <v>55</v>
      </c>
      <c r="C250" s="4">
        <v>11</v>
      </c>
      <c r="D250" s="4" t="s">
        <v>17</v>
      </c>
      <c r="E250" s="4">
        <v>2</v>
      </c>
      <c r="F250" s="4" t="s">
        <v>18</v>
      </c>
      <c r="G250" s="4">
        <v>13</v>
      </c>
      <c r="H250" s="4" t="s">
        <v>29</v>
      </c>
      <c r="I250" s="4">
        <v>294</v>
      </c>
      <c r="J250" s="4" t="s">
        <v>56</v>
      </c>
      <c r="K250" s="4">
        <v>1</v>
      </c>
      <c r="L250" s="4" t="s">
        <v>21</v>
      </c>
      <c r="M250" s="4">
        <v>2007</v>
      </c>
      <c r="N250" s="4">
        <v>25031.128400000001</v>
      </c>
    </row>
    <row r="251" spans="1:14" x14ac:dyDescent="0.2">
      <c r="A251" s="4">
        <v>1</v>
      </c>
      <c r="B251" s="4" t="s">
        <v>55</v>
      </c>
      <c r="C251" s="4">
        <v>11</v>
      </c>
      <c r="D251" s="4" t="s">
        <v>17</v>
      </c>
      <c r="E251" s="4">
        <v>2</v>
      </c>
      <c r="F251" s="4" t="s">
        <v>18</v>
      </c>
      <c r="G251" s="4">
        <v>14</v>
      </c>
      <c r="H251" s="4" t="s">
        <v>30</v>
      </c>
      <c r="I251" s="4">
        <v>294</v>
      </c>
      <c r="J251" s="4" t="s">
        <v>56</v>
      </c>
      <c r="K251" s="4">
        <v>1</v>
      </c>
      <c r="L251" s="4" t="s">
        <v>21</v>
      </c>
      <c r="M251" s="4">
        <v>2007</v>
      </c>
      <c r="N251" s="4">
        <v>30804.7323</v>
      </c>
    </row>
    <row r="252" spans="1:14" x14ac:dyDescent="0.2">
      <c r="A252" s="4">
        <v>1</v>
      </c>
      <c r="B252" s="4" t="s">
        <v>55</v>
      </c>
      <c r="C252" s="4">
        <v>11</v>
      </c>
      <c r="D252" s="4" t="s">
        <v>17</v>
      </c>
      <c r="E252" s="4">
        <v>2</v>
      </c>
      <c r="F252" s="4" t="s">
        <v>18</v>
      </c>
      <c r="G252" s="4">
        <v>15</v>
      </c>
      <c r="H252" s="4" t="s">
        <v>31</v>
      </c>
      <c r="I252" s="4">
        <v>294</v>
      </c>
      <c r="J252" s="4" t="s">
        <v>56</v>
      </c>
      <c r="K252" s="4">
        <v>1</v>
      </c>
      <c r="L252" s="4" t="s">
        <v>21</v>
      </c>
      <c r="M252" s="4">
        <v>2007</v>
      </c>
      <c r="N252" s="4">
        <v>38249.023800000003</v>
      </c>
    </row>
    <row r="253" spans="1:14" x14ac:dyDescent="0.2">
      <c r="A253" s="4">
        <v>1</v>
      </c>
      <c r="B253" s="4" t="s">
        <v>55</v>
      </c>
      <c r="C253" s="4">
        <v>11</v>
      </c>
      <c r="D253" s="4" t="s">
        <v>17</v>
      </c>
      <c r="E253" s="4">
        <v>2</v>
      </c>
      <c r="F253" s="4" t="s">
        <v>18</v>
      </c>
      <c r="G253" s="4">
        <v>16</v>
      </c>
      <c r="H253" s="4" t="s">
        <v>32</v>
      </c>
      <c r="I253" s="4">
        <v>294</v>
      </c>
      <c r="J253" s="4" t="s">
        <v>56</v>
      </c>
      <c r="K253" s="4">
        <v>1</v>
      </c>
      <c r="L253" s="4" t="s">
        <v>21</v>
      </c>
      <c r="M253" s="4">
        <v>2007</v>
      </c>
      <c r="N253" s="4">
        <v>43581.696900000003</v>
      </c>
    </row>
    <row r="254" spans="1:14" x14ac:dyDescent="0.2">
      <c r="A254" s="4">
        <v>1</v>
      </c>
      <c r="B254" s="4" t="s">
        <v>55</v>
      </c>
      <c r="C254" s="4">
        <v>11</v>
      </c>
      <c r="D254" s="4" t="s">
        <v>17</v>
      </c>
      <c r="E254" s="4">
        <v>2</v>
      </c>
      <c r="F254" s="4" t="s">
        <v>18</v>
      </c>
      <c r="G254" s="4">
        <v>17</v>
      </c>
      <c r="H254" s="4" t="s">
        <v>33</v>
      </c>
      <c r="I254" s="4">
        <v>294</v>
      </c>
      <c r="J254" s="4" t="s">
        <v>56</v>
      </c>
      <c r="K254" s="4">
        <v>1</v>
      </c>
      <c r="L254" s="4" t="s">
        <v>21</v>
      </c>
      <c r="M254" s="4">
        <v>2007</v>
      </c>
      <c r="N254" s="4">
        <v>54432.322</v>
      </c>
    </row>
    <row r="255" spans="1:14" x14ac:dyDescent="0.2">
      <c r="A255" s="4">
        <v>1</v>
      </c>
      <c r="B255" s="4" t="s">
        <v>55</v>
      </c>
      <c r="C255" s="4">
        <v>11</v>
      </c>
      <c r="D255" s="4" t="s">
        <v>17</v>
      </c>
      <c r="E255" s="4">
        <v>2</v>
      </c>
      <c r="F255" s="4" t="s">
        <v>18</v>
      </c>
      <c r="G255" s="4">
        <v>18</v>
      </c>
      <c r="H255" s="4" t="s">
        <v>34</v>
      </c>
      <c r="I255" s="4">
        <v>294</v>
      </c>
      <c r="J255" s="4" t="s">
        <v>56</v>
      </c>
      <c r="K255" s="4">
        <v>1</v>
      </c>
      <c r="L255" s="4" t="s">
        <v>21</v>
      </c>
      <c r="M255" s="4">
        <v>2007</v>
      </c>
      <c r="N255" s="4">
        <v>69668.517399999997</v>
      </c>
    </row>
    <row r="256" spans="1:14" x14ac:dyDescent="0.2">
      <c r="A256" s="4">
        <v>1</v>
      </c>
      <c r="B256" s="4" t="s">
        <v>55</v>
      </c>
      <c r="C256" s="4">
        <v>11</v>
      </c>
      <c r="D256" s="4" t="s">
        <v>17</v>
      </c>
      <c r="E256" s="4">
        <v>2</v>
      </c>
      <c r="F256" s="4" t="s">
        <v>18</v>
      </c>
      <c r="G256" s="4">
        <v>19</v>
      </c>
      <c r="H256" s="4" t="s">
        <v>35</v>
      </c>
      <c r="I256" s="4">
        <v>294</v>
      </c>
      <c r="J256" s="4" t="s">
        <v>56</v>
      </c>
      <c r="K256" s="4">
        <v>1</v>
      </c>
      <c r="L256" s="4" t="s">
        <v>21</v>
      </c>
      <c r="M256" s="4">
        <v>2007</v>
      </c>
      <c r="N256" s="4">
        <v>81709.568799999994</v>
      </c>
    </row>
    <row r="257" spans="1:14" x14ac:dyDescent="0.2">
      <c r="A257" s="4">
        <v>1</v>
      </c>
      <c r="B257" s="4" t="s">
        <v>55</v>
      </c>
      <c r="C257" s="4">
        <v>11</v>
      </c>
      <c r="D257" s="4" t="s">
        <v>17</v>
      </c>
      <c r="E257" s="4">
        <v>2</v>
      </c>
      <c r="F257" s="4" t="s">
        <v>18</v>
      </c>
      <c r="G257" s="4">
        <v>20</v>
      </c>
      <c r="H257" s="4" t="s">
        <v>36</v>
      </c>
      <c r="I257" s="4">
        <v>294</v>
      </c>
      <c r="J257" s="4" t="s">
        <v>56</v>
      </c>
      <c r="K257" s="4">
        <v>1</v>
      </c>
      <c r="L257" s="4" t="s">
        <v>21</v>
      </c>
      <c r="M257" s="4">
        <v>2007</v>
      </c>
      <c r="N257" s="4">
        <v>84346.608300000007</v>
      </c>
    </row>
    <row r="258" spans="1:14" x14ac:dyDescent="0.2">
      <c r="A258" s="4">
        <v>1</v>
      </c>
      <c r="B258" s="4" t="s">
        <v>55</v>
      </c>
      <c r="C258" s="4">
        <v>11</v>
      </c>
      <c r="D258" s="4" t="s">
        <v>17</v>
      </c>
      <c r="E258" s="4">
        <v>2</v>
      </c>
      <c r="F258" s="4" t="s">
        <v>18</v>
      </c>
      <c r="G258" s="4">
        <v>30</v>
      </c>
      <c r="H258" s="4" t="s">
        <v>37</v>
      </c>
      <c r="I258" s="4">
        <v>294</v>
      </c>
      <c r="J258" s="4" t="s">
        <v>56</v>
      </c>
      <c r="K258" s="4">
        <v>1</v>
      </c>
      <c r="L258" s="4" t="s">
        <v>21</v>
      </c>
      <c r="M258" s="4">
        <v>2007</v>
      </c>
      <c r="N258" s="4">
        <v>66369.823799999998</v>
      </c>
    </row>
    <row r="259" spans="1:14" x14ac:dyDescent="0.2">
      <c r="A259" s="4">
        <v>1</v>
      </c>
      <c r="B259" s="4" t="s">
        <v>55</v>
      </c>
      <c r="C259" s="4">
        <v>11</v>
      </c>
      <c r="D259" s="4" t="s">
        <v>17</v>
      </c>
      <c r="E259" s="4">
        <v>2</v>
      </c>
      <c r="F259" s="4" t="s">
        <v>18</v>
      </c>
      <c r="G259" s="4">
        <v>31</v>
      </c>
      <c r="H259" s="4" t="s">
        <v>45</v>
      </c>
      <c r="I259" s="4">
        <v>294</v>
      </c>
      <c r="J259" s="4" t="s">
        <v>56</v>
      </c>
      <c r="K259" s="4">
        <v>1</v>
      </c>
      <c r="L259" s="4" t="s">
        <v>21</v>
      </c>
      <c r="M259" s="4">
        <v>2007</v>
      </c>
      <c r="N259" s="4">
        <v>40678.665699999998</v>
      </c>
    </row>
    <row r="260" spans="1:14" x14ac:dyDescent="0.2">
      <c r="A260" s="4">
        <v>1</v>
      </c>
      <c r="B260" s="4" t="s">
        <v>55</v>
      </c>
      <c r="C260" s="4">
        <v>11</v>
      </c>
      <c r="D260" s="4" t="s">
        <v>17</v>
      </c>
      <c r="E260" s="4">
        <v>2</v>
      </c>
      <c r="F260" s="4" t="s">
        <v>18</v>
      </c>
      <c r="G260" s="4">
        <v>32</v>
      </c>
      <c r="H260" s="4" t="s">
        <v>46</v>
      </c>
      <c r="I260" s="4">
        <v>294</v>
      </c>
      <c r="J260" s="4" t="s">
        <v>56</v>
      </c>
      <c r="K260" s="4">
        <v>1</v>
      </c>
      <c r="L260" s="4" t="s">
        <v>21</v>
      </c>
      <c r="M260" s="4">
        <v>2007</v>
      </c>
      <c r="N260" s="4">
        <v>17813.574400000001</v>
      </c>
    </row>
    <row r="261" spans="1:14" x14ac:dyDescent="0.2">
      <c r="A261" s="4">
        <v>1</v>
      </c>
      <c r="B261" s="4" t="s">
        <v>55</v>
      </c>
      <c r="C261" s="4">
        <v>11</v>
      </c>
      <c r="D261" s="4" t="s">
        <v>17</v>
      </c>
      <c r="E261" s="4">
        <v>2</v>
      </c>
      <c r="F261" s="4" t="s">
        <v>18</v>
      </c>
      <c r="G261" s="4">
        <v>235</v>
      </c>
      <c r="H261" s="4" t="s">
        <v>44</v>
      </c>
      <c r="I261" s="4">
        <v>294</v>
      </c>
      <c r="J261" s="4" t="s">
        <v>56</v>
      </c>
      <c r="K261" s="4">
        <v>1</v>
      </c>
      <c r="L261" s="4" t="s">
        <v>21</v>
      </c>
      <c r="M261" s="4">
        <v>2007</v>
      </c>
      <c r="N261" s="4">
        <v>7037.7014300000001</v>
      </c>
    </row>
    <row r="262" spans="1:14" x14ac:dyDescent="0.2">
      <c r="A262" s="4">
        <v>1</v>
      </c>
      <c r="B262" s="4" t="s">
        <v>55</v>
      </c>
      <c r="C262" s="4">
        <v>11</v>
      </c>
      <c r="D262" s="4" t="s">
        <v>17</v>
      </c>
      <c r="E262" s="4">
        <v>2</v>
      </c>
      <c r="F262" s="4" t="s">
        <v>18</v>
      </c>
      <c r="G262" s="4">
        <v>1</v>
      </c>
      <c r="H262" s="4" t="s">
        <v>19</v>
      </c>
      <c r="I262" s="4">
        <v>294</v>
      </c>
      <c r="J262" s="4" t="s">
        <v>56</v>
      </c>
      <c r="K262" s="4">
        <v>1</v>
      </c>
      <c r="L262" s="4" t="s">
        <v>21</v>
      </c>
      <c r="M262" s="4">
        <v>2004</v>
      </c>
      <c r="N262" s="4">
        <v>118019.1</v>
      </c>
    </row>
    <row r="263" spans="1:14" x14ac:dyDescent="0.2">
      <c r="A263" s="4">
        <v>1</v>
      </c>
      <c r="B263" s="4" t="s">
        <v>55</v>
      </c>
      <c r="C263" s="4">
        <v>11</v>
      </c>
      <c r="D263" s="4" t="s">
        <v>17</v>
      </c>
      <c r="E263" s="4">
        <v>2</v>
      </c>
      <c r="F263" s="4" t="s">
        <v>18</v>
      </c>
      <c r="G263" s="4">
        <v>6</v>
      </c>
      <c r="H263" s="4" t="s">
        <v>22</v>
      </c>
      <c r="I263" s="4">
        <v>294</v>
      </c>
      <c r="J263" s="4" t="s">
        <v>56</v>
      </c>
      <c r="K263" s="4">
        <v>1</v>
      </c>
      <c r="L263" s="4" t="s">
        <v>21</v>
      </c>
      <c r="M263" s="4">
        <v>2004</v>
      </c>
      <c r="N263" s="4">
        <v>16574.109799999998</v>
      </c>
    </row>
    <row r="264" spans="1:14" x14ac:dyDescent="0.2">
      <c r="A264" s="4">
        <v>1</v>
      </c>
      <c r="B264" s="4" t="s">
        <v>55</v>
      </c>
      <c r="C264" s="4">
        <v>11</v>
      </c>
      <c r="D264" s="4" t="s">
        <v>17</v>
      </c>
      <c r="E264" s="4">
        <v>2</v>
      </c>
      <c r="F264" s="4" t="s">
        <v>18</v>
      </c>
      <c r="G264" s="4">
        <v>7</v>
      </c>
      <c r="H264" s="4" t="s">
        <v>23</v>
      </c>
      <c r="I264" s="4">
        <v>294</v>
      </c>
      <c r="J264" s="4" t="s">
        <v>56</v>
      </c>
      <c r="K264" s="4">
        <v>1</v>
      </c>
      <c r="L264" s="4" t="s">
        <v>21</v>
      </c>
      <c r="M264" s="4">
        <v>2004</v>
      </c>
      <c r="N264" s="4">
        <v>16813.663799999998</v>
      </c>
    </row>
    <row r="265" spans="1:14" x14ac:dyDescent="0.2">
      <c r="A265" s="4">
        <v>1</v>
      </c>
      <c r="B265" s="4" t="s">
        <v>55</v>
      </c>
      <c r="C265" s="4">
        <v>11</v>
      </c>
      <c r="D265" s="4" t="s">
        <v>17</v>
      </c>
      <c r="E265" s="4">
        <v>2</v>
      </c>
      <c r="F265" s="4" t="s">
        <v>18</v>
      </c>
      <c r="G265" s="4">
        <v>8</v>
      </c>
      <c r="H265" s="4" t="s">
        <v>24</v>
      </c>
      <c r="I265" s="4">
        <v>294</v>
      </c>
      <c r="J265" s="4" t="s">
        <v>56</v>
      </c>
      <c r="K265" s="4">
        <v>1</v>
      </c>
      <c r="L265" s="4" t="s">
        <v>21</v>
      </c>
      <c r="M265" s="4">
        <v>2004</v>
      </c>
      <c r="N265" s="4">
        <v>19679.3874</v>
      </c>
    </row>
    <row r="266" spans="1:14" x14ac:dyDescent="0.2">
      <c r="A266" s="4">
        <v>1</v>
      </c>
      <c r="B266" s="4" t="s">
        <v>55</v>
      </c>
      <c r="C266" s="4">
        <v>11</v>
      </c>
      <c r="D266" s="4" t="s">
        <v>17</v>
      </c>
      <c r="E266" s="4">
        <v>2</v>
      </c>
      <c r="F266" s="4" t="s">
        <v>18</v>
      </c>
      <c r="G266" s="4">
        <v>9</v>
      </c>
      <c r="H266" s="4" t="s">
        <v>25</v>
      </c>
      <c r="I266" s="4">
        <v>294</v>
      </c>
      <c r="J266" s="4" t="s">
        <v>56</v>
      </c>
      <c r="K266" s="4">
        <v>1</v>
      </c>
      <c r="L266" s="4" t="s">
        <v>21</v>
      </c>
      <c r="M266" s="4">
        <v>2004</v>
      </c>
      <c r="N266" s="4">
        <v>22931.6927</v>
      </c>
    </row>
    <row r="267" spans="1:14" x14ac:dyDescent="0.2">
      <c r="A267" s="4">
        <v>1</v>
      </c>
      <c r="B267" s="4" t="s">
        <v>55</v>
      </c>
      <c r="C267" s="4">
        <v>11</v>
      </c>
      <c r="D267" s="4" t="s">
        <v>17</v>
      </c>
      <c r="E267" s="4">
        <v>2</v>
      </c>
      <c r="F267" s="4" t="s">
        <v>18</v>
      </c>
      <c r="G267" s="4">
        <v>10</v>
      </c>
      <c r="H267" s="4" t="s">
        <v>26</v>
      </c>
      <c r="I267" s="4">
        <v>294</v>
      </c>
      <c r="J267" s="4" t="s">
        <v>56</v>
      </c>
      <c r="K267" s="4">
        <v>1</v>
      </c>
      <c r="L267" s="4" t="s">
        <v>21</v>
      </c>
      <c r="M267" s="4">
        <v>2004</v>
      </c>
      <c r="N267" s="4">
        <v>23418.4231</v>
      </c>
    </row>
    <row r="268" spans="1:14" x14ac:dyDescent="0.2">
      <c r="A268" s="4">
        <v>1</v>
      </c>
      <c r="B268" s="4" t="s">
        <v>55</v>
      </c>
      <c r="C268" s="4">
        <v>11</v>
      </c>
      <c r="D268" s="4" t="s">
        <v>17</v>
      </c>
      <c r="E268" s="4">
        <v>2</v>
      </c>
      <c r="F268" s="4" t="s">
        <v>18</v>
      </c>
      <c r="G268" s="4">
        <v>11</v>
      </c>
      <c r="H268" s="4" t="s">
        <v>27</v>
      </c>
      <c r="I268" s="4">
        <v>294</v>
      </c>
      <c r="J268" s="4" t="s">
        <v>56</v>
      </c>
      <c r="K268" s="4">
        <v>1</v>
      </c>
      <c r="L268" s="4" t="s">
        <v>21</v>
      </c>
      <c r="M268" s="4">
        <v>2004</v>
      </c>
      <c r="N268" s="4">
        <v>24361.761299999998</v>
      </c>
    </row>
    <row r="269" spans="1:14" x14ac:dyDescent="0.2">
      <c r="A269" s="4">
        <v>1</v>
      </c>
      <c r="B269" s="4" t="s">
        <v>55</v>
      </c>
      <c r="C269" s="4">
        <v>11</v>
      </c>
      <c r="D269" s="4" t="s">
        <v>17</v>
      </c>
      <c r="E269" s="4">
        <v>2</v>
      </c>
      <c r="F269" s="4" t="s">
        <v>18</v>
      </c>
      <c r="G269" s="4">
        <v>12</v>
      </c>
      <c r="H269" s="4" t="s">
        <v>28</v>
      </c>
      <c r="I269" s="4">
        <v>294</v>
      </c>
      <c r="J269" s="4" t="s">
        <v>56</v>
      </c>
      <c r="K269" s="4">
        <v>1</v>
      </c>
      <c r="L269" s="4" t="s">
        <v>21</v>
      </c>
      <c r="M269" s="4">
        <v>2004</v>
      </c>
      <c r="N269" s="4">
        <v>22836.839</v>
      </c>
    </row>
    <row r="270" spans="1:14" x14ac:dyDescent="0.2">
      <c r="A270" s="4">
        <v>1</v>
      </c>
      <c r="B270" s="4" t="s">
        <v>55</v>
      </c>
      <c r="C270" s="4">
        <v>11</v>
      </c>
      <c r="D270" s="4" t="s">
        <v>17</v>
      </c>
      <c r="E270" s="4">
        <v>2</v>
      </c>
      <c r="F270" s="4" t="s">
        <v>18</v>
      </c>
      <c r="G270" s="4">
        <v>13</v>
      </c>
      <c r="H270" s="4" t="s">
        <v>29</v>
      </c>
      <c r="I270" s="4">
        <v>294</v>
      </c>
      <c r="J270" s="4" t="s">
        <v>56</v>
      </c>
      <c r="K270" s="4">
        <v>1</v>
      </c>
      <c r="L270" s="4" t="s">
        <v>21</v>
      </c>
      <c r="M270" s="4">
        <v>2004</v>
      </c>
      <c r="N270" s="4">
        <v>26272.408800000001</v>
      </c>
    </row>
    <row r="271" spans="1:14" x14ac:dyDescent="0.2">
      <c r="A271" s="4">
        <v>1</v>
      </c>
      <c r="B271" s="4" t="s">
        <v>55</v>
      </c>
      <c r="C271" s="4">
        <v>11</v>
      </c>
      <c r="D271" s="4" t="s">
        <v>17</v>
      </c>
      <c r="E271" s="4">
        <v>2</v>
      </c>
      <c r="F271" s="4" t="s">
        <v>18</v>
      </c>
      <c r="G271" s="4">
        <v>14</v>
      </c>
      <c r="H271" s="4" t="s">
        <v>30</v>
      </c>
      <c r="I271" s="4">
        <v>294</v>
      </c>
      <c r="J271" s="4" t="s">
        <v>56</v>
      </c>
      <c r="K271" s="4">
        <v>1</v>
      </c>
      <c r="L271" s="4" t="s">
        <v>21</v>
      </c>
      <c r="M271" s="4">
        <v>2004</v>
      </c>
      <c r="N271" s="4">
        <v>29904.446</v>
      </c>
    </row>
    <row r="272" spans="1:14" x14ac:dyDescent="0.2">
      <c r="A272" s="4">
        <v>1</v>
      </c>
      <c r="B272" s="4" t="s">
        <v>55</v>
      </c>
      <c r="C272" s="4">
        <v>11</v>
      </c>
      <c r="D272" s="4" t="s">
        <v>17</v>
      </c>
      <c r="E272" s="4">
        <v>2</v>
      </c>
      <c r="F272" s="4" t="s">
        <v>18</v>
      </c>
      <c r="G272" s="4">
        <v>15</v>
      </c>
      <c r="H272" s="4" t="s">
        <v>31</v>
      </c>
      <c r="I272" s="4">
        <v>294</v>
      </c>
      <c r="J272" s="4" t="s">
        <v>56</v>
      </c>
      <c r="K272" s="4">
        <v>1</v>
      </c>
      <c r="L272" s="4" t="s">
        <v>21</v>
      </c>
      <c r="M272" s="4">
        <v>2004</v>
      </c>
      <c r="N272" s="4">
        <v>42232.0916</v>
      </c>
    </row>
    <row r="273" spans="1:14" x14ac:dyDescent="0.2">
      <c r="A273" s="4">
        <v>1</v>
      </c>
      <c r="B273" s="4" t="s">
        <v>55</v>
      </c>
      <c r="C273" s="4">
        <v>11</v>
      </c>
      <c r="D273" s="4" t="s">
        <v>17</v>
      </c>
      <c r="E273" s="4">
        <v>2</v>
      </c>
      <c r="F273" s="4" t="s">
        <v>18</v>
      </c>
      <c r="G273" s="4">
        <v>16</v>
      </c>
      <c r="H273" s="4" t="s">
        <v>32</v>
      </c>
      <c r="I273" s="4">
        <v>294</v>
      </c>
      <c r="J273" s="4" t="s">
        <v>56</v>
      </c>
      <c r="K273" s="4">
        <v>1</v>
      </c>
      <c r="L273" s="4" t="s">
        <v>21</v>
      </c>
      <c r="M273" s="4">
        <v>2004</v>
      </c>
      <c r="N273" s="4">
        <v>46127.594599999997</v>
      </c>
    </row>
    <row r="274" spans="1:14" x14ac:dyDescent="0.2">
      <c r="A274" s="4">
        <v>1</v>
      </c>
      <c r="B274" s="4" t="s">
        <v>55</v>
      </c>
      <c r="C274" s="4">
        <v>11</v>
      </c>
      <c r="D274" s="4" t="s">
        <v>17</v>
      </c>
      <c r="E274" s="4">
        <v>2</v>
      </c>
      <c r="F274" s="4" t="s">
        <v>18</v>
      </c>
      <c r="G274" s="4">
        <v>17</v>
      </c>
      <c r="H274" s="4" t="s">
        <v>33</v>
      </c>
      <c r="I274" s="4">
        <v>294</v>
      </c>
      <c r="J274" s="4" t="s">
        <v>56</v>
      </c>
      <c r="K274" s="4">
        <v>1</v>
      </c>
      <c r="L274" s="4" t="s">
        <v>21</v>
      </c>
      <c r="M274" s="4">
        <v>2004</v>
      </c>
      <c r="N274" s="4">
        <v>58604.736100000002</v>
      </c>
    </row>
    <row r="275" spans="1:14" x14ac:dyDescent="0.2">
      <c r="A275" s="4">
        <v>1</v>
      </c>
      <c r="B275" s="4" t="s">
        <v>55</v>
      </c>
      <c r="C275" s="4">
        <v>11</v>
      </c>
      <c r="D275" s="4" t="s">
        <v>17</v>
      </c>
      <c r="E275" s="4">
        <v>2</v>
      </c>
      <c r="F275" s="4" t="s">
        <v>18</v>
      </c>
      <c r="G275" s="4">
        <v>18</v>
      </c>
      <c r="H275" s="4" t="s">
        <v>34</v>
      </c>
      <c r="I275" s="4">
        <v>294</v>
      </c>
      <c r="J275" s="4" t="s">
        <v>56</v>
      </c>
      <c r="K275" s="4">
        <v>1</v>
      </c>
      <c r="L275" s="4" t="s">
        <v>21</v>
      </c>
      <c r="M275" s="4">
        <v>2004</v>
      </c>
      <c r="N275" s="4">
        <v>72062.623600000006</v>
      </c>
    </row>
    <row r="276" spans="1:14" x14ac:dyDescent="0.2">
      <c r="A276" s="4">
        <v>1</v>
      </c>
      <c r="B276" s="4" t="s">
        <v>55</v>
      </c>
      <c r="C276" s="4">
        <v>11</v>
      </c>
      <c r="D276" s="4" t="s">
        <v>17</v>
      </c>
      <c r="E276" s="4">
        <v>2</v>
      </c>
      <c r="F276" s="4" t="s">
        <v>18</v>
      </c>
      <c r="G276" s="4">
        <v>19</v>
      </c>
      <c r="H276" s="4" t="s">
        <v>35</v>
      </c>
      <c r="I276" s="4">
        <v>294</v>
      </c>
      <c r="J276" s="4" t="s">
        <v>56</v>
      </c>
      <c r="K276" s="4">
        <v>1</v>
      </c>
      <c r="L276" s="4" t="s">
        <v>21</v>
      </c>
      <c r="M276" s="4">
        <v>2004</v>
      </c>
      <c r="N276" s="4">
        <v>82059.799400000004</v>
      </c>
    </row>
    <row r="277" spans="1:14" x14ac:dyDescent="0.2">
      <c r="A277" s="4">
        <v>1</v>
      </c>
      <c r="B277" s="4" t="s">
        <v>55</v>
      </c>
      <c r="C277" s="4">
        <v>11</v>
      </c>
      <c r="D277" s="4" t="s">
        <v>17</v>
      </c>
      <c r="E277" s="4">
        <v>2</v>
      </c>
      <c r="F277" s="4" t="s">
        <v>18</v>
      </c>
      <c r="G277" s="4">
        <v>20</v>
      </c>
      <c r="H277" s="4" t="s">
        <v>36</v>
      </c>
      <c r="I277" s="4">
        <v>294</v>
      </c>
      <c r="J277" s="4" t="s">
        <v>56</v>
      </c>
      <c r="K277" s="4">
        <v>1</v>
      </c>
      <c r="L277" s="4" t="s">
        <v>21</v>
      </c>
      <c r="M277" s="4">
        <v>2004</v>
      </c>
      <c r="N277" s="4">
        <v>77404.8848</v>
      </c>
    </row>
    <row r="278" spans="1:14" x14ac:dyDescent="0.2">
      <c r="A278" s="4">
        <v>1</v>
      </c>
      <c r="B278" s="4" t="s">
        <v>55</v>
      </c>
      <c r="C278" s="4">
        <v>11</v>
      </c>
      <c r="D278" s="4" t="s">
        <v>17</v>
      </c>
      <c r="E278" s="4">
        <v>2</v>
      </c>
      <c r="F278" s="4" t="s">
        <v>18</v>
      </c>
      <c r="G278" s="4">
        <v>30</v>
      </c>
      <c r="H278" s="4" t="s">
        <v>37</v>
      </c>
      <c r="I278" s="4">
        <v>294</v>
      </c>
      <c r="J278" s="4" t="s">
        <v>56</v>
      </c>
      <c r="K278" s="4">
        <v>1</v>
      </c>
      <c r="L278" s="4" t="s">
        <v>21</v>
      </c>
      <c r="M278" s="4">
        <v>2004</v>
      </c>
      <c r="N278" s="4">
        <v>60111.844400000002</v>
      </c>
    </row>
    <row r="279" spans="1:14" x14ac:dyDescent="0.2">
      <c r="A279" s="4">
        <v>1</v>
      </c>
      <c r="B279" s="4" t="s">
        <v>55</v>
      </c>
      <c r="C279" s="4">
        <v>11</v>
      </c>
      <c r="D279" s="4" t="s">
        <v>17</v>
      </c>
      <c r="E279" s="4">
        <v>2</v>
      </c>
      <c r="F279" s="4" t="s">
        <v>18</v>
      </c>
      <c r="G279" s="4">
        <v>31</v>
      </c>
      <c r="H279" s="4" t="s">
        <v>45</v>
      </c>
      <c r="I279" s="4">
        <v>294</v>
      </c>
      <c r="J279" s="4" t="s">
        <v>56</v>
      </c>
      <c r="K279" s="4">
        <v>1</v>
      </c>
      <c r="L279" s="4" t="s">
        <v>21</v>
      </c>
      <c r="M279" s="4">
        <v>2004</v>
      </c>
      <c r="N279" s="4">
        <v>36793.0533</v>
      </c>
    </row>
    <row r="280" spans="1:14" x14ac:dyDescent="0.2">
      <c r="A280" s="4">
        <v>1</v>
      </c>
      <c r="B280" s="4" t="s">
        <v>55</v>
      </c>
      <c r="C280" s="4">
        <v>11</v>
      </c>
      <c r="D280" s="4" t="s">
        <v>17</v>
      </c>
      <c r="E280" s="4">
        <v>2</v>
      </c>
      <c r="F280" s="4" t="s">
        <v>18</v>
      </c>
      <c r="G280" s="4">
        <v>32</v>
      </c>
      <c r="H280" s="4" t="s">
        <v>46</v>
      </c>
      <c r="I280" s="4">
        <v>294</v>
      </c>
      <c r="J280" s="4" t="s">
        <v>56</v>
      </c>
      <c r="K280" s="4">
        <v>1</v>
      </c>
      <c r="L280" s="4" t="s">
        <v>21</v>
      </c>
      <c r="M280" s="4">
        <v>2004</v>
      </c>
      <c r="N280" s="4">
        <v>16737.555700000001</v>
      </c>
    </row>
    <row r="281" spans="1:14" x14ac:dyDescent="0.2">
      <c r="A281" s="4">
        <v>1</v>
      </c>
      <c r="B281" s="4" t="s">
        <v>55</v>
      </c>
      <c r="C281" s="4">
        <v>11</v>
      </c>
      <c r="D281" s="4" t="s">
        <v>17</v>
      </c>
      <c r="E281" s="4">
        <v>2</v>
      </c>
      <c r="F281" s="4" t="s">
        <v>18</v>
      </c>
      <c r="G281" s="4">
        <v>235</v>
      </c>
      <c r="H281" s="4" t="s">
        <v>44</v>
      </c>
      <c r="I281" s="4">
        <v>294</v>
      </c>
      <c r="J281" s="4" t="s">
        <v>56</v>
      </c>
      <c r="K281" s="4">
        <v>1</v>
      </c>
      <c r="L281" s="4" t="s">
        <v>21</v>
      </c>
      <c r="M281" s="4">
        <v>2004</v>
      </c>
      <c r="N281" s="4">
        <v>6741.1860900000001</v>
      </c>
    </row>
    <row r="282" spans="1:14" x14ac:dyDescent="0.2">
      <c r="A282" s="4">
        <v>1</v>
      </c>
      <c r="B282" s="4" t="s">
        <v>55</v>
      </c>
      <c r="C282" s="4">
        <v>11</v>
      </c>
      <c r="D282" s="4" t="s">
        <v>17</v>
      </c>
      <c r="E282" s="4">
        <v>2</v>
      </c>
      <c r="F282" s="4" t="s">
        <v>18</v>
      </c>
      <c r="G282" s="4">
        <v>1</v>
      </c>
      <c r="H282" s="4" t="s">
        <v>19</v>
      </c>
      <c r="I282" s="4">
        <v>294</v>
      </c>
      <c r="J282" s="4" t="s">
        <v>56</v>
      </c>
      <c r="K282" s="4">
        <v>1</v>
      </c>
      <c r="L282" s="4" t="s">
        <v>21</v>
      </c>
      <c r="M282" s="4">
        <v>2006</v>
      </c>
      <c r="N282" s="4">
        <v>92908.233600000007</v>
      </c>
    </row>
    <row r="283" spans="1:14" x14ac:dyDescent="0.2">
      <c r="A283" s="4">
        <v>1</v>
      </c>
      <c r="B283" s="4" t="s">
        <v>55</v>
      </c>
      <c r="C283" s="4">
        <v>11</v>
      </c>
      <c r="D283" s="4" t="s">
        <v>17</v>
      </c>
      <c r="E283" s="4">
        <v>2</v>
      </c>
      <c r="F283" s="4" t="s">
        <v>18</v>
      </c>
      <c r="G283" s="4">
        <v>6</v>
      </c>
      <c r="H283" s="4" t="s">
        <v>22</v>
      </c>
      <c r="I283" s="4">
        <v>294</v>
      </c>
      <c r="J283" s="4" t="s">
        <v>56</v>
      </c>
      <c r="K283" s="4">
        <v>1</v>
      </c>
      <c r="L283" s="4" t="s">
        <v>21</v>
      </c>
      <c r="M283" s="4">
        <v>2006</v>
      </c>
      <c r="N283" s="4">
        <v>7352.8597300000001</v>
      </c>
    </row>
    <row r="284" spans="1:14" x14ac:dyDescent="0.2">
      <c r="A284" s="4">
        <v>1</v>
      </c>
      <c r="B284" s="4" t="s">
        <v>55</v>
      </c>
      <c r="C284" s="4">
        <v>11</v>
      </c>
      <c r="D284" s="4" t="s">
        <v>17</v>
      </c>
      <c r="E284" s="4">
        <v>2</v>
      </c>
      <c r="F284" s="4" t="s">
        <v>18</v>
      </c>
      <c r="G284" s="4">
        <v>7</v>
      </c>
      <c r="H284" s="4" t="s">
        <v>23</v>
      </c>
      <c r="I284" s="4">
        <v>294</v>
      </c>
      <c r="J284" s="4" t="s">
        <v>56</v>
      </c>
      <c r="K284" s="4">
        <v>1</v>
      </c>
      <c r="L284" s="4" t="s">
        <v>21</v>
      </c>
      <c r="M284" s="4">
        <v>2006</v>
      </c>
      <c r="N284" s="4">
        <v>6343.7944699999998</v>
      </c>
    </row>
    <row r="285" spans="1:14" x14ac:dyDescent="0.2">
      <c r="A285" s="4">
        <v>1</v>
      </c>
      <c r="B285" s="4" t="s">
        <v>55</v>
      </c>
      <c r="C285" s="4">
        <v>11</v>
      </c>
      <c r="D285" s="4" t="s">
        <v>17</v>
      </c>
      <c r="E285" s="4">
        <v>2</v>
      </c>
      <c r="F285" s="4" t="s">
        <v>18</v>
      </c>
      <c r="G285" s="4">
        <v>8</v>
      </c>
      <c r="H285" s="4" t="s">
        <v>24</v>
      </c>
      <c r="I285" s="4">
        <v>294</v>
      </c>
      <c r="J285" s="4" t="s">
        <v>56</v>
      </c>
      <c r="K285" s="4">
        <v>1</v>
      </c>
      <c r="L285" s="4" t="s">
        <v>21</v>
      </c>
      <c r="M285" s="4">
        <v>2006</v>
      </c>
      <c r="N285" s="4">
        <v>10485.540999999999</v>
      </c>
    </row>
    <row r="286" spans="1:14" x14ac:dyDescent="0.2">
      <c r="A286" s="4">
        <v>1</v>
      </c>
      <c r="B286" s="4" t="s">
        <v>55</v>
      </c>
      <c r="C286" s="4">
        <v>11</v>
      </c>
      <c r="D286" s="4" t="s">
        <v>17</v>
      </c>
      <c r="E286" s="4">
        <v>2</v>
      </c>
      <c r="F286" s="4" t="s">
        <v>18</v>
      </c>
      <c r="G286" s="4">
        <v>9</v>
      </c>
      <c r="H286" s="4" t="s">
        <v>25</v>
      </c>
      <c r="I286" s="4">
        <v>294</v>
      </c>
      <c r="J286" s="4" t="s">
        <v>56</v>
      </c>
      <c r="K286" s="4">
        <v>1</v>
      </c>
      <c r="L286" s="4" t="s">
        <v>21</v>
      </c>
      <c r="M286" s="4">
        <v>2006</v>
      </c>
      <c r="N286" s="4">
        <v>14166.3364</v>
      </c>
    </row>
    <row r="287" spans="1:14" x14ac:dyDescent="0.2">
      <c r="A287" s="4">
        <v>1</v>
      </c>
      <c r="B287" s="4" t="s">
        <v>55</v>
      </c>
      <c r="C287" s="4">
        <v>11</v>
      </c>
      <c r="D287" s="4" t="s">
        <v>17</v>
      </c>
      <c r="E287" s="4">
        <v>2</v>
      </c>
      <c r="F287" s="4" t="s">
        <v>18</v>
      </c>
      <c r="G287" s="4">
        <v>10</v>
      </c>
      <c r="H287" s="4" t="s">
        <v>26</v>
      </c>
      <c r="I287" s="4">
        <v>294</v>
      </c>
      <c r="J287" s="4" t="s">
        <v>56</v>
      </c>
      <c r="K287" s="4">
        <v>1</v>
      </c>
      <c r="L287" s="4" t="s">
        <v>21</v>
      </c>
      <c r="M287" s="4">
        <v>2006</v>
      </c>
      <c r="N287" s="4">
        <v>15287.9923</v>
      </c>
    </row>
    <row r="288" spans="1:14" x14ac:dyDescent="0.2">
      <c r="A288" s="4">
        <v>1</v>
      </c>
      <c r="B288" s="4" t="s">
        <v>55</v>
      </c>
      <c r="C288" s="4">
        <v>11</v>
      </c>
      <c r="D288" s="4" t="s">
        <v>17</v>
      </c>
      <c r="E288" s="4">
        <v>2</v>
      </c>
      <c r="F288" s="4" t="s">
        <v>18</v>
      </c>
      <c r="G288" s="4">
        <v>11</v>
      </c>
      <c r="H288" s="4" t="s">
        <v>27</v>
      </c>
      <c r="I288" s="4">
        <v>294</v>
      </c>
      <c r="J288" s="4" t="s">
        <v>56</v>
      </c>
      <c r="K288" s="4">
        <v>1</v>
      </c>
      <c r="L288" s="4" t="s">
        <v>21</v>
      </c>
      <c r="M288" s="4">
        <v>2006</v>
      </c>
      <c r="N288" s="4">
        <v>16558.9342</v>
      </c>
    </row>
    <row r="289" spans="1:14" x14ac:dyDescent="0.2">
      <c r="A289" s="4">
        <v>1</v>
      </c>
      <c r="B289" s="4" t="s">
        <v>55</v>
      </c>
      <c r="C289" s="4">
        <v>11</v>
      </c>
      <c r="D289" s="4" t="s">
        <v>17</v>
      </c>
      <c r="E289" s="4">
        <v>2</v>
      </c>
      <c r="F289" s="4" t="s">
        <v>18</v>
      </c>
      <c r="G289" s="4">
        <v>12</v>
      </c>
      <c r="H289" s="4" t="s">
        <v>28</v>
      </c>
      <c r="I289" s="4">
        <v>294</v>
      </c>
      <c r="J289" s="4" t="s">
        <v>56</v>
      </c>
      <c r="K289" s="4">
        <v>1</v>
      </c>
      <c r="L289" s="4" t="s">
        <v>21</v>
      </c>
      <c r="M289" s="4">
        <v>2006</v>
      </c>
      <c r="N289" s="4">
        <v>19655.64</v>
      </c>
    </row>
    <row r="290" spans="1:14" x14ac:dyDescent="0.2">
      <c r="A290" s="4">
        <v>1</v>
      </c>
      <c r="B290" s="4" t="s">
        <v>55</v>
      </c>
      <c r="C290" s="4">
        <v>11</v>
      </c>
      <c r="D290" s="4" t="s">
        <v>17</v>
      </c>
      <c r="E290" s="4">
        <v>2</v>
      </c>
      <c r="F290" s="4" t="s">
        <v>18</v>
      </c>
      <c r="G290" s="4">
        <v>13</v>
      </c>
      <c r="H290" s="4" t="s">
        <v>29</v>
      </c>
      <c r="I290" s="4">
        <v>294</v>
      </c>
      <c r="J290" s="4" t="s">
        <v>56</v>
      </c>
      <c r="K290" s="4">
        <v>1</v>
      </c>
      <c r="L290" s="4" t="s">
        <v>21</v>
      </c>
      <c r="M290" s="4">
        <v>2006</v>
      </c>
      <c r="N290" s="4">
        <v>24979.606100000001</v>
      </c>
    </row>
    <row r="291" spans="1:14" x14ac:dyDescent="0.2">
      <c r="A291" s="4">
        <v>1</v>
      </c>
      <c r="B291" s="4" t="s">
        <v>55</v>
      </c>
      <c r="C291" s="4">
        <v>11</v>
      </c>
      <c r="D291" s="4" t="s">
        <v>17</v>
      </c>
      <c r="E291" s="4">
        <v>2</v>
      </c>
      <c r="F291" s="4" t="s">
        <v>18</v>
      </c>
      <c r="G291" s="4">
        <v>14</v>
      </c>
      <c r="H291" s="4" t="s">
        <v>30</v>
      </c>
      <c r="I291" s="4">
        <v>294</v>
      </c>
      <c r="J291" s="4" t="s">
        <v>56</v>
      </c>
      <c r="K291" s="4">
        <v>1</v>
      </c>
      <c r="L291" s="4" t="s">
        <v>21</v>
      </c>
      <c r="M291" s="4">
        <v>2006</v>
      </c>
      <c r="N291" s="4">
        <v>30220.705099999999</v>
      </c>
    </row>
    <row r="292" spans="1:14" x14ac:dyDescent="0.2">
      <c r="A292" s="4">
        <v>1</v>
      </c>
      <c r="B292" s="4" t="s">
        <v>55</v>
      </c>
      <c r="C292" s="4">
        <v>11</v>
      </c>
      <c r="D292" s="4" t="s">
        <v>17</v>
      </c>
      <c r="E292" s="4">
        <v>2</v>
      </c>
      <c r="F292" s="4" t="s">
        <v>18</v>
      </c>
      <c r="G292" s="4">
        <v>15</v>
      </c>
      <c r="H292" s="4" t="s">
        <v>31</v>
      </c>
      <c r="I292" s="4">
        <v>294</v>
      </c>
      <c r="J292" s="4" t="s">
        <v>56</v>
      </c>
      <c r="K292" s="4">
        <v>1</v>
      </c>
      <c r="L292" s="4" t="s">
        <v>21</v>
      </c>
      <c r="M292" s="4">
        <v>2006</v>
      </c>
      <c r="N292" s="4">
        <v>37147.270100000002</v>
      </c>
    </row>
    <row r="293" spans="1:14" x14ac:dyDescent="0.2">
      <c r="A293" s="4">
        <v>1</v>
      </c>
      <c r="B293" s="4" t="s">
        <v>55</v>
      </c>
      <c r="C293" s="4">
        <v>11</v>
      </c>
      <c r="D293" s="4" t="s">
        <v>17</v>
      </c>
      <c r="E293" s="4">
        <v>2</v>
      </c>
      <c r="F293" s="4" t="s">
        <v>18</v>
      </c>
      <c r="G293" s="4">
        <v>16</v>
      </c>
      <c r="H293" s="4" t="s">
        <v>32</v>
      </c>
      <c r="I293" s="4">
        <v>294</v>
      </c>
      <c r="J293" s="4" t="s">
        <v>56</v>
      </c>
      <c r="K293" s="4">
        <v>1</v>
      </c>
      <c r="L293" s="4" t="s">
        <v>21</v>
      </c>
      <c r="M293" s="4">
        <v>2006</v>
      </c>
      <c r="N293" s="4">
        <v>42489.021000000001</v>
      </c>
    </row>
    <row r="294" spans="1:14" x14ac:dyDescent="0.2">
      <c r="A294" s="4">
        <v>1</v>
      </c>
      <c r="B294" s="4" t="s">
        <v>55</v>
      </c>
      <c r="C294" s="4">
        <v>11</v>
      </c>
      <c r="D294" s="4" t="s">
        <v>17</v>
      </c>
      <c r="E294" s="4">
        <v>2</v>
      </c>
      <c r="F294" s="4" t="s">
        <v>18</v>
      </c>
      <c r="G294" s="4">
        <v>17</v>
      </c>
      <c r="H294" s="4" t="s">
        <v>33</v>
      </c>
      <c r="I294" s="4">
        <v>294</v>
      </c>
      <c r="J294" s="4" t="s">
        <v>56</v>
      </c>
      <c r="K294" s="4">
        <v>1</v>
      </c>
      <c r="L294" s="4" t="s">
        <v>21</v>
      </c>
      <c r="M294" s="4">
        <v>2006</v>
      </c>
      <c r="N294" s="4">
        <v>54647.008000000002</v>
      </c>
    </row>
    <row r="295" spans="1:14" x14ac:dyDescent="0.2">
      <c r="A295" s="4">
        <v>1</v>
      </c>
      <c r="B295" s="4" t="s">
        <v>55</v>
      </c>
      <c r="C295" s="4">
        <v>11</v>
      </c>
      <c r="D295" s="4" t="s">
        <v>17</v>
      </c>
      <c r="E295" s="4">
        <v>2</v>
      </c>
      <c r="F295" s="4" t="s">
        <v>18</v>
      </c>
      <c r="G295" s="4">
        <v>18</v>
      </c>
      <c r="H295" s="4" t="s">
        <v>34</v>
      </c>
      <c r="I295" s="4">
        <v>294</v>
      </c>
      <c r="J295" s="4" t="s">
        <v>56</v>
      </c>
      <c r="K295" s="4">
        <v>1</v>
      </c>
      <c r="L295" s="4" t="s">
        <v>21</v>
      </c>
      <c r="M295" s="4">
        <v>2006</v>
      </c>
      <c r="N295" s="4">
        <v>69995.239400000006</v>
      </c>
    </row>
    <row r="296" spans="1:14" x14ac:dyDescent="0.2">
      <c r="A296" s="4">
        <v>1</v>
      </c>
      <c r="B296" s="4" t="s">
        <v>55</v>
      </c>
      <c r="C296" s="4">
        <v>11</v>
      </c>
      <c r="D296" s="4" t="s">
        <v>17</v>
      </c>
      <c r="E296" s="4">
        <v>2</v>
      </c>
      <c r="F296" s="4" t="s">
        <v>18</v>
      </c>
      <c r="G296" s="4">
        <v>19</v>
      </c>
      <c r="H296" s="4" t="s">
        <v>35</v>
      </c>
      <c r="I296" s="4">
        <v>294</v>
      </c>
      <c r="J296" s="4" t="s">
        <v>56</v>
      </c>
      <c r="K296" s="4">
        <v>1</v>
      </c>
      <c r="L296" s="4" t="s">
        <v>21</v>
      </c>
      <c r="M296" s="4">
        <v>2006</v>
      </c>
      <c r="N296" s="4">
        <v>81461.243199999997</v>
      </c>
    </row>
    <row r="297" spans="1:14" x14ac:dyDescent="0.2">
      <c r="A297" s="4">
        <v>1</v>
      </c>
      <c r="B297" s="4" t="s">
        <v>55</v>
      </c>
      <c r="C297" s="4">
        <v>11</v>
      </c>
      <c r="D297" s="4" t="s">
        <v>17</v>
      </c>
      <c r="E297" s="4">
        <v>2</v>
      </c>
      <c r="F297" s="4" t="s">
        <v>18</v>
      </c>
      <c r="G297" s="4">
        <v>20</v>
      </c>
      <c r="H297" s="4" t="s">
        <v>36</v>
      </c>
      <c r="I297" s="4">
        <v>294</v>
      </c>
      <c r="J297" s="4" t="s">
        <v>56</v>
      </c>
      <c r="K297" s="4">
        <v>1</v>
      </c>
      <c r="L297" s="4" t="s">
        <v>21</v>
      </c>
      <c r="M297" s="4">
        <v>2006</v>
      </c>
      <c r="N297" s="4">
        <v>82284.913799999995</v>
      </c>
    </row>
    <row r="298" spans="1:14" x14ac:dyDescent="0.2">
      <c r="A298" s="4">
        <v>1</v>
      </c>
      <c r="B298" s="4" t="s">
        <v>55</v>
      </c>
      <c r="C298" s="4">
        <v>11</v>
      </c>
      <c r="D298" s="4" t="s">
        <v>17</v>
      </c>
      <c r="E298" s="4">
        <v>2</v>
      </c>
      <c r="F298" s="4" t="s">
        <v>18</v>
      </c>
      <c r="G298" s="4">
        <v>30</v>
      </c>
      <c r="H298" s="4" t="s">
        <v>37</v>
      </c>
      <c r="I298" s="4">
        <v>294</v>
      </c>
      <c r="J298" s="4" t="s">
        <v>56</v>
      </c>
      <c r="K298" s="4">
        <v>1</v>
      </c>
      <c r="L298" s="4" t="s">
        <v>21</v>
      </c>
      <c r="M298" s="4">
        <v>2006</v>
      </c>
      <c r="N298" s="4">
        <v>63907.575900000003</v>
      </c>
    </row>
    <row r="299" spans="1:14" x14ac:dyDescent="0.2">
      <c r="A299" s="4">
        <v>1</v>
      </c>
      <c r="B299" s="4" t="s">
        <v>55</v>
      </c>
      <c r="C299" s="4">
        <v>11</v>
      </c>
      <c r="D299" s="4" t="s">
        <v>17</v>
      </c>
      <c r="E299" s="4">
        <v>2</v>
      </c>
      <c r="F299" s="4" t="s">
        <v>18</v>
      </c>
      <c r="G299" s="4">
        <v>31</v>
      </c>
      <c r="H299" s="4" t="s">
        <v>45</v>
      </c>
      <c r="I299" s="4">
        <v>294</v>
      </c>
      <c r="J299" s="4" t="s">
        <v>56</v>
      </c>
      <c r="K299" s="4">
        <v>1</v>
      </c>
      <c r="L299" s="4" t="s">
        <v>21</v>
      </c>
      <c r="M299" s="4">
        <v>2006</v>
      </c>
      <c r="N299" s="4">
        <v>39281.2088</v>
      </c>
    </row>
    <row r="300" spans="1:14" x14ac:dyDescent="0.2">
      <c r="A300" s="4">
        <v>1</v>
      </c>
      <c r="B300" s="4" t="s">
        <v>55</v>
      </c>
      <c r="C300" s="4">
        <v>11</v>
      </c>
      <c r="D300" s="4" t="s">
        <v>17</v>
      </c>
      <c r="E300" s="4">
        <v>2</v>
      </c>
      <c r="F300" s="4" t="s">
        <v>18</v>
      </c>
      <c r="G300" s="4">
        <v>32</v>
      </c>
      <c r="H300" s="4" t="s">
        <v>46</v>
      </c>
      <c r="I300" s="4">
        <v>294</v>
      </c>
      <c r="J300" s="4" t="s">
        <v>56</v>
      </c>
      <c r="K300" s="4">
        <v>1</v>
      </c>
      <c r="L300" s="4" t="s">
        <v>21</v>
      </c>
      <c r="M300" s="4">
        <v>2006</v>
      </c>
      <c r="N300" s="4">
        <v>17376.227999999999</v>
      </c>
    </row>
    <row r="301" spans="1:14" x14ac:dyDescent="0.2">
      <c r="A301" s="4">
        <v>1</v>
      </c>
      <c r="B301" s="4" t="s">
        <v>55</v>
      </c>
      <c r="C301" s="4">
        <v>11</v>
      </c>
      <c r="D301" s="4" t="s">
        <v>17</v>
      </c>
      <c r="E301" s="4">
        <v>2</v>
      </c>
      <c r="F301" s="4" t="s">
        <v>18</v>
      </c>
      <c r="G301" s="4">
        <v>235</v>
      </c>
      <c r="H301" s="4" t="s">
        <v>44</v>
      </c>
      <c r="I301" s="4">
        <v>294</v>
      </c>
      <c r="J301" s="4" t="s">
        <v>56</v>
      </c>
      <c r="K301" s="4">
        <v>1</v>
      </c>
      <c r="L301" s="4" t="s">
        <v>21</v>
      </c>
      <c r="M301" s="4">
        <v>2006</v>
      </c>
      <c r="N301" s="4">
        <v>6916.8411299999998</v>
      </c>
    </row>
    <row r="302" spans="1:14" x14ac:dyDescent="0.2">
      <c r="A302" s="4">
        <v>1</v>
      </c>
      <c r="B302" s="4" t="s">
        <v>55</v>
      </c>
      <c r="C302" s="4">
        <v>11</v>
      </c>
      <c r="D302" s="4" t="s">
        <v>17</v>
      </c>
      <c r="E302" s="4">
        <v>2</v>
      </c>
      <c r="F302" s="4" t="s">
        <v>18</v>
      </c>
      <c r="G302" s="4">
        <v>1</v>
      </c>
      <c r="H302" s="4" t="s">
        <v>19</v>
      </c>
      <c r="I302" s="4">
        <v>294</v>
      </c>
      <c r="J302" s="4" t="s">
        <v>56</v>
      </c>
      <c r="K302" s="4">
        <v>1</v>
      </c>
      <c r="L302" s="4" t="s">
        <v>21</v>
      </c>
      <c r="M302" s="4">
        <v>2008</v>
      </c>
      <c r="N302" s="4">
        <v>85549.184099999999</v>
      </c>
    </row>
    <row r="303" spans="1:14" x14ac:dyDescent="0.2">
      <c r="A303" s="4">
        <v>1</v>
      </c>
      <c r="B303" s="4" t="s">
        <v>55</v>
      </c>
      <c r="C303" s="4">
        <v>11</v>
      </c>
      <c r="D303" s="4" t="s">
        <v>17</v>
      </c>
      <c r="E303" s="4">
        <v>2</v>
      </c>
      <c r="F303" s="4" t="s">
        <v>18</v>
      </c>
      <c r="G303" s="4">
        <v>6</v>
      </c>
      <c r="H303" s="4" t="s">
        <v>22</v>
      </c>
      <c r="I303" s="4">
        <v>294</v>
      </c>
      <c r="J303" s="4" t="s">
        <v>56</v>
      </c>
      <c r="K303" s="4">
        <v>1</v>
      </c>
      <c r="L303" s="4" t="s">
        <v>21</v>
      </c>
      <c r="M303" s="4">
        <v>2008</v>
      </c>
      <c r="N303" s="4">
        <v>6547.30422</v>
      </c>
    </row>
    <row r="304" spans="1:14" x14ac:dyDescent="0.2">
      <c r="A304" s="4">
        <v>1</v>
      </c>
      <c r="B304" s="4" t="s">
        <v>55</v>
      </c>
      <c r="C304" s="4">
        <v>11</v>
      </c>
      <c r="D304" s="4" t="s">
        <v>17</v>
      </c>
      <c r="E304" s="4">
        <v>2</v>
      </c>
      <c r="F304" s="4" t="s">
        <v>18</v>
      </c>
      <c r="G304" s="4">
        <v>7</v>
      </c>
      <c r="H304" s="4" t="s">
        <v>23</v>
      </c>
      <c r="I304" s="4">
        <v>294</v>
      </c>
      <c r="J304" s="4" t="s">
        <v>56</v>
      </c>
      <c r="K304" s="4">
        <v>1</v>
      </c>
      <c r="L304" s="4" t="s">
        <v>21</v>
      </c>
      <c r="M304" s="4">
        <v>2008</v>
      </c>
      <c r="N304" s="4">
        <v>5623.3305600000003</v>
      </c>
    </row>
    <row r="305" spans="1:14" x14ac:dyDescent="0.2">
      <c r="A305" s="4">
        <v>1</v>
      </c>
      <c r="B305" s="4" t="s">
        <v>55</v>
      </c>
      <c r="C305" s="4">
        <v>11</v>
      </c>
      <c r="D305" s="4" t="s">
        <v>17</v>
      </c>
      <c r="E305" s="4">
        <v>2</v>
      </c>
      <c r="F305" s="4" t="s">
        <v>18</v>
      </c>
      <c r="G305" s="4">
        <v>8</v>
      </c>
      <c r="H305" s="4" t="s">
        <v>24</v>
      </c>
      <c r="I305" s="4">
        <v>294</v>
      </c>
      <c r="J305" s="4" t="s">
        <v>56</v>
      </c>
      <c r="K305" s="4">
        <v>1</v>
      </c>
      <c r="L305" s="4" t="s">
        <v>21</v>
      </c>
      <c r="M305" s="4">
        <v>2008</v>
      </c>
      <c r="N305" s="4">
        <v>9528.1910700000008</v>
      </c>
    </row>
    <row r="306" spans="1:14" x14ac:dyDescent="0.2">
      <c r="A306" s="4">
        <v>1</v>
      </c>
      <c r="B306" s="4" t="s">
        <v>55</v>
      </c>
      <c r="C306" s="4">
        <v>11</v>
      </c>
      <c r="D306" s="4" t="s">
        <v>17</v>
      </c>
      <c r="E306" s="4">
        <v>2</v>
      </c>
      <c r="F306" s="4" t="s">
        <v>18</v>
      </c>
      <c r="G306" s="4">
        <v>9</v>
      </c>
      <c r="H306" s="4" t="s">
        <v>25</v>
      </c>
      <c r="I306" s="4">
        <v>294</v>
      </c>
      <c r="J306" s="4" t="s">
        <v>56</v>
      </c>
      <c r="K306" s="4">
        <v>1</v>
      </c>
      <c r="L306" s="4" t="s">
        <v>21</v>
      </c>
      <c r="M306" s="4">
        <v>2008</v>
      </c>
      <c r="N306" s="4">
        <v>12711.6268</v>
      </c>
    </row>
    <row r="307" spans="1:14" x14ac:dyDescent="0.2">
      <c r="A307" s="4">
        <v>1</v>
      </c>
      <c r="B307" s="4" t="s">
        <v>55</v>
      </c>
      <c r="C307" s="4">
        <v>11</v>
      </c>
      <c r="D307" s="4" t="s">
        <v>17</v>
      </c>
      <c r="E307" s="4">
        <v>2</v>
      </c>
      <c r="F307" s="4" t="s">
        <v>18</v>
      </c>
      <c r="G307" s="4">
        <v>10</v>
      </c>
      <c r="H307" s="4" t="s">
        <v>26</v>
      </c>
      <c r="I307" s="4">
        <v>294</v>
      </c>
      <c r="J307" s="4" t="s">
        <v>56</v>
      </c>
      <c r="K307" s="4">
        <v>1</v>
      </c>
      <c r="L307" s="4" t="s">
        <v>21</v>
      </c>
      <c r="M307" s="4">
        <v>2008</v>
      </c>
      <c r="N307" s="4">
        <v>13980.4154</v>
      </c>
    </row>
    <row r="308" spans="1:14" x14ac:dyDescent="0.2">
      <c r="A308" s="4">
        <v>1</v>
      </c>
      <c r="B308" s="4" t="s">
        <v>55</v>
      </c>
      <c r="C308" s="4">
        <v>11</v>
      </c>
      <c r="D308" s="4" t="s">
        <v>17</v>
      </c>
      <c r="E308" s="4">
        <v>2</v>
      </c>
      <c r="F308" s="4" t="s">
        <v>18</v>
      </c>
      <c r="G308" s="4">
        <v>11</v>
      </c>
      <c r="H308" s="4" t="s">
        <v>27</v>
      </c>
      <c r="I308" s="4">
        <v>294</v>
      </c>
      <c r="J308" s="4" t="s">
        <v>56</v>
      </c>
      <c r="K308" s="4">
        <v>1</v>
      </c>
      <c r="L308" s="4" t="s">
        <v>21</v>
      </c>
      <c r="M308" s="4">
        <v>2008</v>
      </c>
      <c r="N308" s="4">
        <v>15707.7485</v>
      </c>
    </row>
    <row r="309" spans="1:14" x14ac:dyDescent="0.2">
      <c r="A309" s="4">
        <v>1</v>
      </c>
      <c r="B309" s="4" t="s">
        <v>55</v>
      </c>
      <c r="C309" s="4">
        <v>11</v>
      </c>
      <c r="D309" s="4" t="s">
        <v>17</v>
      </c>
      <c r="E309" s="4">
        <v>2</v>
      </c>
      <c r="F309" s="4" t="s">
        <v>18</v>
      </c>
      <c r="G309" s="4">
        <v>12</v>
      </c>
      <c r="H309" s="4" t="s">
        <v>28</v>
      </c>
      <c r="I309" s="4">
        <v>294</v>
      </c>
      <c r="J309" s="4" t="s">
        <v>56</v>
      </c>
      <c r="K309" s="4">
        <v>1</v>
      </c>
      <c r="L309" s="4" t="s">
        <v>21</v>
      </c>
      <c r="M309" s="4">
        <v>2008</v>
      </c>
      <c r="N309" s="4">
        <v>19319.8531</v>
      </c>
    </row>
    <row r="310" spans="1:14" x14ac:dyDescent="0.2">
      <c r="A310" s="4">
        <v>1</v>
      </c>
      <c r="B310" s="4" t="s">
        <v>55</v>
      </c>
      <c r="C310" s="4">
        <v>11</v>
      </c>
      <c r="D310" s="4" t="s">
        <v>17</v>
      </c>
      <c r="E310" s="4">
        <v>2</v>
      </c>
      <c r="F310" s="4" t="s">
        <v>18</v>
      </c>
      <c r="G310" s="4">
        <v>13</v>
      </c>
      <c r="H310" s="4" t="s">
        <v>29</v>
      </c>
      <c r="I310" s="4">
        <v>294</v>
      </c>
      <c r="J310" s="4" t="s">
        <v>56</v>
      </c>
      <c r="K310" s="4">
        <v>1</v>
      </c>
      <c r="L310" s="4" t="s">
        <v>21</v>
      </c>
      <c r="M310" s="4">
        <v>2008</v>
      </c>
      <c r="N310" s="4">
        <v>25196.676899999999</v>
      </c>
    </row>
    <row r="311" spans="1:14" x14ac:dyDescent="0.2">
      <c r="A311" s="4">
        <v>1</v>
      </c>
      <c r="B311" s="4" t="s">
        <v>55</v>
      </c>
      <c r="C311" s="4">
        <v>11</v>
      </c>
      <c r="D311" s="4" t="s">
        <v>17</v>
      </c>
      <c r="E311" s="4">
        <v>2</v>
      </c>
      <c r="F311" s="4" t="s">
        <v>18</v>
      </c>
      <c r="G311" s="4">
        <v>14</v>
      </c>
      <c r="H311" s="4" t="s">
        <v>30</v>
      </c>
      <c r="I311" s="4">
        <v>294</v>
      </c>
      <c r="J311" s="4" t="s">
        <v>56</v>
      </c>
      <c r="K311" s="4">
        <v>1</v>
      </c>
      <c r="L311" s="4" t="s">
        <v>21</v>
      </c>
      <c r="M311" s="4">
        <v>2008</v>
      </c>
      <c r="N311" s="4">
        <v>31494.248500000002</v>
      </c>
    </row>
    <row r="312" spans="1:14" x14ac:dyDescent="0.2">
      <c r="A312" s="4">
        <v>1</v>
      </c>
      <c r="B312" s="4" t="s">
        <v>55</v>
      </c>
      <c r="C312" s="4">
        <v>11</v>
      </c>
      <c r="D312" s="4" t="s">
        <v>17</v>
      </c>
      <c r="E312" s="4">
        <v>2</v>
      </c>
      <c r="F312" s="4" t="s">
        <v>18</v>
      </c>
      <c r="G312" s="4">
        <v>15</v>
      </c>
      <c r="H312" s="4" t="s">
        <v>31</v>
      </c>
      <c r="I312" s="4">
        <v>294</v>
      </c>
      <c r="J312" s="4" t="s">
        <v>56</v>
      </c>
      <c r="K312" s="4">
        <v>1</v>
      </c>
      <c r="L312" s="4" t="s">
        <v>21</v>
      </c>
      <c r="M312" s="4">
        <v>2008</v>
      </c>
      <c r="N312" s="4">
        <v>39427.494500000001</v>
      </c>
    </row>
    <row r="313" spans="1:14" x14ac:dyDescent="0.2">
      <c r="A313" s="4">
        <v>1</v>
      </c>
      <c r="B313" s="4" t="s">
        <v>55</v>
      </c>
      <c r="C313" s="4">
        <v>11</v>
      </c>
      <c r="D313" s="4" t="s">
        <v>17</v>
      </c>
      <c r="E313" s="4">
        <v>2</v>
      </c>
      <c r="F313" s="4" t="s">
        <v>18</v>
      </c>
      <c r="G313" s="4">
        <v>16</v>
      </c>
      <c r="H313" s="4" t="s">
        <v>32</v>
      </c>
      <c r="I313" s="4">
        <v>294</v>
      </c>
      <c r="J313" s="4" t="s">
        <v>56</v>
      </c>
      <c r="K313" s="4">
        <v>1</v>
      </c>
      <c r="L313" s="4" t="s">
        <v>21</v>
      </c>
      <c r="M313" s="4">
        <v>2008</v>
      </c>
      <c r="N313" s="4">
        <v>45127.668599999997</v>
      </c>
    </row>
    <row r="314" spans="1:14" x14ac:dyDescent="0.2">
      <c r="A314" s="4">
        <v>1</v>
      </c>
      <c r="B314" s="4" t="s">
        <v>55</v>
      </c>
      <c r="C314" s="4">
        <v>11</v>
      </c>
      <c r="D314" s="4" t="s">
        <v>17</v>
      </c>
      <c r="E314" s="4">
        <v>2</v>
      </c>
      <c r="F314" s="4" t="s">
        <v>18</v>
      </c>
      <c r="G314" s="4">
        <v>17</v>
      </c>
      <c r="H314" s="4" t="s">
        <v>33</v>
      </c>
      <c r="I314" s="4">
        <v>294</v>
      </c>
      <c r="J314" s="4" t="s">
        <v>56</v>
      </c>
      <c r="K314" s="4">
        <v>1</v>
      </c>
      <c r="L314" s="4" t="s">
        <v>21</v>
      </c>
      <c r="M314" s="4">
        <v>2008</v>
      </c>
      <c r="N314" s="4">
        <v>54617.8295</v>
      </c>
    </row>
    <row r="315" spans="1:14" x14ac:dyDescent="0.2">
      <c r="A315" s="4">
        <v>1</v>
      </c>
      <c r="B315" s="4" t="s">
        <v>55</v>
      </c>
      <c r="C315" s="4">
        <v>11</v>
      </c>
      <c r="D315" s="4" t="s">
        <v>17</v>
      </c>
      <c r="E315" s="4">
        <v>2</v>
      </c>
      <c r="F315" s="4" t="s">
        <v>18</v>
      </c>
      <c r="G315" s="4">
        <v>18</v>
      </c>
      <c r="H315" s="4" t="s">
        <v>34</v>
      </c>
      <c r="I315" s="4">
        <v>294</v>
      </c>
      <c r="J315" s="4" t="s">
        <v>56</v>
      </c>
      <c r="K315" s="4">
        <v>1</v>
      </c>
      <c r="L315" s="4" t="s">
        <v>21</v>
      </c>
      <c r="M315" s="4">
        <v>2008</v>
      </c>
      <c r="N315" s="4">
        <v>69653.857499999998</v>
      </c>
    </row>
    <row r="316" spans="1:14" x14ac:dyDescent="0.2">
      <c r="A316" s="4">
        <v>1</v>
      </c>
      <c r="B316" s="4" t="s">
        <v>55</v>
      </c>
      <c r="C316" s="4">
        <v>11</v>
      </c>
      <c r="D316" s="4" t="s">
        <v>17</v>
      </c>
      <c r="E316" s="4">
        <v>2</v>
      </c>
      <c r="F316" s="4" t="s">
        <v>18</v>
      </c>
      <c r="G316" s="4">
        <v>19</v>
      </c>
      <c r="H316" s="4" t="s">
        <v>35</v>
      </c>
      <c r="I316" s="4">
        <v>294</v>
      </c>
      <c r="J316" s="4" t="s">
        <v>56</v>
      </c>
      <c r="K316" s="4">
        <v>1</v>
      </c>
      <c r="L316" s="4" t="s">
        <v>21</v>
      </c>
      <c r="M316" s="4">
        <v>2008</v>
      </c>
      <c r="N316" s="4">
        <v>82448.177299999996</v>
      </c>
    </row>
    <row r="317" spans="1:14" x14ac:dyDescent="0.2">
      <c r="A317" s="4">
        <v>1</v>
      </c>
      <c r="B317" s="4" t="s">
        <v>55</v>
      </c>
      <c r="C317" s="4">
        <v>11</v>
      </c>
      <c r="D317" s="4" t="s">
        <v>17</v>
      </c>
      <c r="E317" s="4">
        <v>2</v>
      </c>
      <c r="F317" s="4" t="s">
        <v>18</v>
      </c>
      <c r="G317" s="4">
        <v>20</v>
      </c>
      <c r="H317" s="4" t="s">
        <v>36</v>
      </c>
      <c r="I317" s="4">
        <v>294</v>
      </c>
      <c r="J317" s="4" t="s">
        <v>56</v>
      </c>
      <c r="K317" s="4">
        <v>1</v>
      </c>
      <c r="L317" s="4" t="s">
        <v>21</v>
      </c>
      <c r="M317" s="4">
        <v>2008</v>
      </c>
      <c r="N317" s="4">
        <v>85672.451000000001</v>
      </c>
    </row>
    <row r="318" spans="1:14" x14ac:dyDescent="0.2">
      <c r="A318" s="4">
        <v>1</v>
      </c>
      <c r="B318" s="4" t="s">
        <v>55</v>
      </c>
      <c r="C318" s="4">
        <v>11</v>
      </c>
      <c r="D318" s="4" t="s">
        <v>17</v>
      </c>
      <c r="E318" s="4">
        <v>2</v>
      </c>
      <c r="F318" s="4" t="s">
        <v>18</v>
      </c>
      <c r="G318" s="4">
        <v>30</v>
      </c>
      <c r="H318" s="4" t="s">
        <v>37</v>
      </c>
      <c r="I318" s="4">
        <v>294</v>
      </c>
      <c r="J318" s="4" t="s">
        <v>56</v>
      </c>
      <c r="K318" s="4">
        <v>1</v>
      </c>
      <c r="L318" s="4" t="s">
        <v>21</v>
      </c>
      <c r="M318" s="4">
        <v>2008</v>
      </c>
      <c r="N318" s="4">
        <v>69225.233800000002</v>
      </c>
    </row>
    <row r="319" spans="1:14" x14ac:dyDescent="0.2">
      <c r="A319" s="4">
        <v>1</v>
      </c>
      <c r="B319" s="4" t="s">
        <v>55</v>
      </c>
      <c r="C319" s="4">
        <v>11</v>
      </c>
      <c r="D319" s="4" t="s">
        <v>17</v>
      </c>
      <c r="E319" s="4">
        <v>2</v>
      </c>
      <c r="F319" s="4" t="s">
        <v>18</v>
      </c>
      <c r="G319" s="4">
        <v>31</v>
      </c>
      <c r="H319" s="4" t="s">
        <v>45</v>
      </c>
      <c r="I319" s="4">
        <v>294</v>
      </c>
      <c r="J319" s="4" t="s">
        <v>56</v>
      </c>
      <c r="K319" s="4">
        <v>1</v>
      </c>
      <c r="L319" s="4" t="s">
        <v>21</v>
      </c>
      <c r="M319" s="4">
        <v>2008</v>
      </c>
      <c r="N319" s="4">
        <v>42096.901299999998</v>
      </c>
    </row>
    <row r="320" spans="1:14" x14ac:dyDescent="0.2">
      <c r="A320" s="4">
        <v>1</v>
      </c>
      <c r="B320" s="4" t="s">
        <v>55</v>
      </c>
      <c r="C320" s="4">
        <v>11</v>
      </c>
      <c r="D320" s="4" t="s">
        <v>17</v>
      </c>
      <c r="E320" s="4">
        <v>2</v>
      </c>
      <c r="F320" s="4" t="s">
        <v>18</v>
      </c>
      <c r="G320" s="4">
        <v>32</v>
      </c>
      <c r="H320" s="4" t="s">
        <v>46</v>
      </c>
      <c r="I320" s="4">
        <v>294</v>
      </c>
      <c r="J320" s="4" t="s">
        <v>56</v>
      </c>
      <c r="K320" s="4">
        <v>1</v>
      </c>
      <c r="L320" s="4" t="s">
        <v>21</v>
      </c>
      <c r="M320" s="4">
        <v>2008</v>
      </c>
      <c r="N320" s="4">
        <v>18257.287199999999</v>
      </c>
    </row>
    <row r="321" spans="1:14" x14ac:dyDescent="0.2">
      <c r="A321" s="4">
        <v>1</v>
      </c>
      <c r="B321" s="4" t="s">
        <v>55</v>
      </c>
      <c r="C321" s="4">
        <v>11</v>
      </c>
      <c r="D321" s="4" t="s">
        <v>17</v>
      </c>
      <c r="E321" s="4">
        <v>2</v>
      </c>
      <c r="F321" s="4" t="s">
        <v>18</v>
      </c>
      <c r="G321" s="4">
        <v>235</v>
      </c>
      <c r="H321" s="4" t="s">
        <v>44</v>
      </c>
      <c r="I321" s="4">
        <v>294</v>
      </c>
      <c r="J321" s="4" t="s">
        <v>56</v>
      </c>
      <c r="K321" s="4">
        <v>1</v>
      </c>
      <c r="L321" s="4" t="s">
        <v>21</v>
      </c>
      <c r="M321" s="4">
        <v>2008</v>
      </c>
      <c r="N321" s="4">
        <v>7113.1260899999997</v>
      </c>
    </row>
    <row r="322" spans="1:14" x14ac:dyDescent="0.2">
      <c r="A322" s="4">
        <v>1</v>
      </c>
      <c r="B322" s="4" t="s">
        <v>55</v>
      </c>
      <c r="C322" s="4">
        <v>11</v>
      </c>
      <c r="D322" s="4" t="s">
        <v>17</v>
      </c>
      <c r="E322" s="4">
        <v>2</v>
      </c>
      <c r="F322" s="4" t="s">
        <v>18</v>
      </c>
      <c r="G322" s="4">
        <v>1</v>
      </c>
      <c r="H322" s="4" t="s">
        <v>19</v>
      </c>
      <c r="I322" s="4">
        <v>294</v>
      </c>
      <c r="J322" s="4" t="s">
        <v>56</v>
      </c>
      <c r="K322" s="4">
        <v>1</v>
      </c>
      <c r="L322" s="4" t="s">
        <v>21</v>
      </c>
      <c r="M322" s="4">
        <v>2009</v>
      </c>
      <c r="N322" s="4">
        <v>82294.912899999996</v>
      </c>
    </row>
    <row r="323" spans="1:14" x14ac:dyDescent="0.2">
      <c r="A323" s="4">
        <v>1</v>
      </c>
      <c r="B323" s="4" t="s">
        <v>55</v>
      </c>
      <c r="C323" s="4">
        <v>11</v>
      </c>
      <c r="D323" s="4" t="s">
        <v>17</v>
      </c>
      <c r="E323" s="4">
        <v>2</v>
      </c>
      <c r="F323" s="4" t="s">
        <v>18</v>
      </c>
      <c r="G323" s="4">
        <v>6</v>
      </c>
      <c r="H323" s="4" t="s">
        <v>22</v>
      </c>
      <c r="I323" s="4">
        <v>294</v>
      </c>
      <c r="J323" s="4" t="s">
        <v>56</v>
      </c>
      <c r="K323" s="4">
        <v>1</v>
      </c>
      <c r="L323" s="4" t="s">
        <v>21</v>
      </c>
      <c r="M323" s="4">
        <v>2009</v>
      </c>
      <c r="N323" s="4">
        <v>6426.4515300000003</v>
      </c>
    </row>
    <row r="324" spans="1:14" x14ac:dyDescent="0.2">
      <c r="A324" s="4">
        <v>1</v>
      </c>
      <c r="B324" s="4" t="s">
        <v>55</v>
      </c>
      <c r="C324" s="4">
        <v>11</v>
      </c>
      <c r="D324" s="4" t="s">
        <v>17</v>
      </c>
      <c r="E324" s="4">
        <v>2</v>
      </c>
      <c r="F324" s="4" t="s">
        <v>18</v>
      </c>
      <c r="G324" s="4">
        <v>7</v>
      </c>
      <c r="H324" s="4" t="s">
        <v>23</v>
      </c>
      <c r="I324" s="4">
        <v>294</v>
      </c>
      <c r="J324" s="4" t="s">
        <v>56</v>
      </c>
      <c r="K324" s="4">
        <v>1</v>
      </c>
      <c r="L324" s="4" t="s">
        <v>21</v>
      </c>
      <c r="M324" s="4">
        <v>2009</v>
      </c>
      <c r="N324" s="4">
        <v>5580.7764399999996</v>
      </c>
    </row>
    <row r="325" spans="1:14" x14ac:dyDescent="0.2">
      <c r="A325" s="4">
        <v>1</v>
      </c>
      <c r="B325" s="4" t="s">
        <v>55</v>
      </c>
      <c r="C325" s="4">
        <v>11</v>
      </c>
      <c r="D325" s="4" t="s">
        <v>17</v>
      </c>
      <c r="E325" s="4">
        <v>2</v>
      </c>
      <c r="F325" s="4" t="s">
        <v>18</v>
      </c>
      <c r="G325" s="4">
        <v>8</v>
      </c>
      <c r="H325" s="4" t="s">
        <v>24</v>
      </c>
      <c r="I325" s="4">
        <v>294</v>
      </c>
      <c r="J325" s="4" t="s">
        <v>56</v>
      </c>
      <c r="K325" s="4">
        <v>1</v>
      </c>
      <c r="L325" s="4" t="s">
        <v>21</v>
      </c>
      <c r="M325" s="4">
        <v>2009</v>
      </c>
      <c r="N325" s="4">
        <v>9352.5516000000007</v>
      </c>
    </row>
    <row r="326" spans="1:14" x14ac:dyDescent="0.2">
      <c r="A326" s="4">
        <v>1</v>
      </c>
      <c r="B326" s="4" t="s">
        <v>55</v>
      </c>
      <c r="C326" s="4">
        <v>11</v>
      </c>
      <c r="D326" s="4" t="s">
        <v>17</v>
      </c>
      <c r="E326" s="4">
        <v>2</v>
      </c>
      <c r="F326" s="4" t="s">
        <v>18</v>
      </c>
      <c r="G326" s="4">
        <v>9</v>
      </c>
      <c r="H326" s="4" t="s">
        <v>25</v>
      </c>
      <c r="I326" s="4">
        <v>294</v>
      </c>
      <c r="J326" s="4" t="s">
        <v>56</v>
      </c>
      <c r="K326" s="4">
        <v>1</v>
      </c>
      <c r="L326" s="4" t="s">
        <v>21</v>
      </c>
      <c r="M326" s="4">
        <v>2009</v>
      </c>
      <c r="N326" s="4">
        <v>12278.2945</v>
      </c>
    </row>
    <row r="327" spans="1:14" x14ac:dyDescent="0.2">
      <c r="A327" s="4">
        <v>1</v>
      </c>
      <c r="B327" s="4" t="s">
        <v>55</v>
      </c>
      <c r="C327" s="4">
        <v>11</v>
      </c>
      <c r="D327" s="4" t="s">
        <v>17</v>
      </c>
      <c r="E327" s="4">
        <v>2</v>
      </c>
      <c r="F327" s="4" t="s">
        <v>18</v>
      </c>
      <c r="G327" s="4">
        <v>10</v>
      </c>
      <c r="H327" s="4" t="s">
        <v>26</v>
      </c>
      <c r="I327" s="4">
        <v>294</v>
      </c>
      <c r="J327" s="4" t="s">
        <v>56</v>
      </c>
      <c r="K327" s="4">
        <v>1</v>
      </c>
      <c r="L327" s="4" t="s">
        <v>21</v>
      </c>
      <c r="M327" s="4">
        <v>2009</v>
      </c>
      <c r="N327" s="4">
        <v>13562.3051</v>
      </c>
    </row>
    <row r="328" spans="1:14" x14ac:dyDescent="0.2">
      <c r="A328" s="4">
        <v>1</v>
      </c>
      <c r="B328" s="4" t="s">
        <v>55</v>
      </c>
      <c r="C328" s="4">
        <v>11</v>
      </c>
      <c r="D328" s="4" t="s">
        <v>17</v>
      </c>
      <c r="E328" s="4">
        <v>2</v>
      </c>
      <c r="F328" s="4" t="s">
        <v>18</v>
      </c>
      <c r="G328" s="4">
        <v>11</v>
      </c>
      <c r="H328" s="4" t="s">
        <v>27</v>
      </c>
      <c r="I328" s="4">
        <v>294</v>
      </c>
      <c r="J328" s="4" t="s">
        <v>56</v>
      </c>
      <c r="K328" s="4">
        <v>1</v>
      </c>
      <c r="L328" s="4" t="s">
        <v>21</v>
      </c>
      <c r="M328" s="4">
        <v>2009</v>
      </c>
      <c r="N328" s="4">
        <v>15532.019399999999</v>
      </c>
    </row>
    <row r="329" spans="1:14" x14ac:dyDescent="0.2">
      <c r="A329" s="4">
        <v>1</v>
      </c>
      <c r="B329" s="4" t="s">
        <v>55</v>
      </c>
      <c r="C329" s="4">
        <v>11</v>
      </c>
      <c r="D329" s="4" t="s">
        <v>17</v>
      </c>
      <c r="E329" s="4">
        <v>2</v>
      </c>
      <c r="F329" s="4" t="s">
        <v>18</v>
      </c>
      <c r="G329" s="4">
        <v>12</v>
      </c>
      <c r="H329" s="4" t="s">
        <v>28</v>
      </c>
      <c r="I329" s="4">
        <v>294</v>
      </c>
      <c r="J329" s="4" t="s">
        <v>56</v>
      </c>
      <c r="K329" s="4">
        <v>1</v>
      </c>
      <c r="L329" s="4" t="s">
        <v>21</v>
      </c>
      <c r="M329" s="4">
        <v>2009</v>
      </c>
      <c r="N329" s="4">
        <v>19275.8426</v>
      </c>
    </row>
    <row r="330" spans="1:14" x14ac:dyDescent="0.2">
      <c r="A330" s="4">
        <v>1</v>
      </c>
      <c r="B330" s="4" t="s">
        <v>55</v>
      </c>
      <c r="C330" s="4">
        <v>11</v>
      </c>
      <c r="D330" s="4" t="s">
        <v>17</v>
      </c>
      <c r="E330" s="4">
        <v>2</v>
      </c>
      <c r="F330" s="4" t="s">
        <v>18</v>
      </c>
      <c r="G330" s="4">
        <v>13</v>
      </c>
      <c r="H330" s="4" t="s">
        <v>29</v>
      </c>
      <c r="I330" s="4">
        <v>294</v>
      </c>
      <c r="J330" s="4" t="s">
        <v>56</v>
      </c>
      <c r="K330" s="4">
        <v>1</v>
      </c>
      <c r="L330" s="4" t="s">
        <v>21</v>
      </c>
      <c r="M330" s="4">
        <v>2009</v>
      </c>
      <c r="N330" s="4">
        <v>25361.584200000001</v>
      </c>
    </row>
    <row r="331" spans="1:14" x14ac:dyDescent="0.2">
      <c r="A331" s="4">
        <v>1</v>
      </c>
      <c r="B331" s="4" t="s">
        <v>55</v>
      </c>
      <c r="C331" s="4">
        <v>11</v>
      </c>
      <c r="D331" s="4" t="s">
        <v>17</v>
      </c>
      <c r="E331" s="4">
        <v>2</v>
      </c>
      <c r="F331" s="4" t="s">
        <v>18</v>
      </c>
      <c r="G331" s="4">
        <v>14</v>
      </c>
      <c r="H331" s="4" t="s">
        <v>30</v>
      </c>
      <c r="I331" s="4">
        <v>294</v>
      </c>
      <c r="J331" s="4" t="s">
        <v>56</v>
      </c>
      <c r="K331" s="4">
        <v>1</v>
      </c>
      <c r="L331" s="4" t="s">
        <v>21</v>
      </c>
      <c r="M331" s="4">
        <v>2009</v>
      </c>
      <c r="N331" s="4">
        <v>32194.189900000001</v>
      </c>
    </row>
    <row r="332" spans="1:14" x14ac:dyDescent="0.2">
      <c r="A332" s="4">
        <v>1</v>
      </c>
      <c r="B332" s="4" t="s">
        <v>55</v>
      </c>
      <c r="C332" s="4">
        <v>11</v>
      </c>
      <c r="D332" s="4" t="s">
        <v>17</v>
      </c>
      <c r="E332" s="4">
        <v>2</v>
      </c>
      <c r="F332" s="4" t="s">
        <v>18</v>
      </c>
      <c r="G332" s="4">
        <v>15</v>
      </c>
      <c r="H332" s="4" t="s">
        <v>31</v>
      </c>
      <c r="I332" s="4">
        <v>294</v>
      </c>
      <c r="J332" s="4" t="s">
        <v>56</v>
      </c>
      <c r="K332" s="4">
        <v>1</v>
      </c>
      <c r="L332" s="4" t="s">
        <v>21</v>
      </c>
      <c r="M332" s="4">
        <v>2009</v>
      </c>
      <c r="N332" s="4">
        <v>40561.743300000002</v>
      </c>
    </row>
    <row r="333" spans="1:14" x14ac:dyDescent="0.2">
      <c r="A333" s="4">
        <v>1</v>
      </c>
      <c r="B333" s="4" t="s">
        <v>55</v>
      </c>
      <c r="C333" s="4">
        <v>11</v>
      </c>
      <c r="D333" s="4" t="s">
        <v>17</v>
      </c>
      <c r="E333" s="4">
        <v>2</v>
      </c>
      <c r="F333" s="4" t="s">
        <v>18</v>
      </c>
      <c r="G333" s="4">
        <v>16</v>
      </c>
      <c r="H333" s="4" t="s">
        <v>32</v>
      </c>
      <c r="I333" s="4">
        <v>294</v>
      </c>
      <c r="J333" s="4" t="s">
        <v>56</v>
      </c>
      <c r="K333" s="4">
        <v>1</v>
      </c>
      <c r="L333" s="4" t="s">
        <v>21</v>
      </c>
      <c r="M333" s="4">
        <v>2009</v>
      </c>
      <c r="N333" s="4">
        <v>46682.964699999997</v>
      </c>
    </row>
    <row r="334" spans="1:14" x14ac:dyDescent="0.2">
      <c r="A334" s="4">
        <v>1</v>
      </c>
      <c r="B334" s="4" t="s">
        <v>55</v>
      </c>
      <c r="C334" s="4">
        <v>11</v>
      </c>
      <c r="D334" s="4" t="s">
        <v>17</v>
      </c>
      <c r="E334" s="4">
        <v>2</v>
      </c>
      <c r="F334" s="4" t="s">
        <v>18</v>
      </c>
      <c r="G334" s="4">
        <v>17</v>
      </c>
      <c r="H334" s="4" t="s">
        <v>33</v>
      </c>
      <c r="I334" s="4">
        <v>294</v>
      </c>
      <c r="J334" s="4" t="s">
        <v>56</v>
      </c>
      <c r="K334" s="4">
        <v>1</v>
      </c>
      <c r="L334" s="4" t="s">
        <v>21</v>
      </c>
      <c r="M334" s="4">
        <v>2009</v>
      </c>
      <c r="N334" s="4">
        <v>55267.825499999999</v>
      </c>
    </row>
    <row r="335" spans="1:14" x14ac:dyDescent="0.2">
      <c r="A335" s="4">
        <v>1</v>
      </c>
      <c r="B335" s="4" t="s">
        <v>55</v>
      </c>
      <c r="C335" s="4">
        <v>11</v>
      </c>
      <c r="D335" s="4" t="s">
        <v>17</v>
      </c>
      <c r="E335" s="4">
        <v>2</v>
      </c>
      <c r="F335" s="4" t="s">
        <v>18</v>
      </c>
      <c r="G335" s="4">
        <v>18</v>
      </c>
      <c r="H335" s="4" t="s">
        <v>34</v>
      </c>
      <c r="I335" s="4">
        <v>294</v>
      </c>
      <c r="J335" s="4" t="s">
        <v>56</v>
      </c>
      <c r="K335" s="4">
        <v>1</v>
      </c>
      <c r="L335" s="4" t="s">
        <v>21</v>
      </c>
      <c r="M335" s="4">
        <v>2009</v>
      </c>
      <c r="N335" s="4">
        <v>69839.253599999996</v>
      </c>
    </row>
    <row r="336" spans="1:14" x14ac:dyDescent="0.2">
      <c r="A336" s="4">
        <v>1</v>
      </c>
      <c r="B336" s="4" t="s">
        <v>55</v>
      </c>
      <c r="C336" s="4">
        <v>11</v>
      </c>
      <c r="D336" s="4" t="s">
        <v>17</v>
      </c>
      <c r="E336" s="4">
        <v>2</v>
      </c>
      <c r="F336" s="4" t="s">
        <v>18</v>
      </c>
      <c r="G336" s="4">
        <v>19</v>
      </c>
      <c r="H336" s="4" t="s">
        <v>35</v>
      </c>
      <c r="I336" s="4">
        <v>294</v>
      </c>
      <c r="J336" s="4" t="s">
        <v>56</v>
      </c>
      <c r="K336" s="4">
        <v>1</v>
      </c>
      <c r="L336" s="4" t="s">
        <v>21</v>
      </c>
      <c r="M336" s="4">
        <v>2009</v>
      </c>
      <c r="N336" s="4">
        <v>83457.935700000002</v>
      </c>
    </row>
    <row r="337" spans="1:14" x14ac:dyDescent="0.2">
      <c r="A337" s="4">
        <v>1</v>
      </c>
      <c r="B337" s="4" t="s">
        <v>55</v>
      </c>
      <c r="C337" s="4">
        <v>11</v>
      </c>
      <c r="D337" s="4" t="s">
        <v>17</v>
      </c>
      <c r="E337" s="4">
        <v>2</v>
      </c>
      <c r="F337" s="4" t="s">
        <v>18</v>
      </c>
      <c r="G337" s="4">
        <v>20</v>
      </c>
      <c r="H337" s="4" t="s">
        <v>36</v>
      </c>
      <c r="I337" s="4">
        <v>294</v>
      </c>
      <c r="J337" s="4" t="s">
        <v>56</v>
      </c>
      <c r="K337" s="4">
        <v>1</v>
      </c>
      <c r="L337" s="4" t="s">
        <v>21</v>
      </c>
      <c r="M337" s="4">
        <v>2009</v>
      </c>
      <c r="N337" s="4">
        <v>86119.430699999997</v>
      </c>
    </row>
    <row r="338" spans="1:14" x14ac:dyDescent="0.2">
      <c r="A338" s="4">
        <v>1</v>
      </c>
      <c r="B338" s="4" t="s">
        <v>55</v>
      </c>
      <c r="C338" s="4">
        <v>11</v>
      </c>
      <c r="D338" s="4" t="s">
        <v>17</v>
      </c>
      <c r="E338" s="4">
        <v>2</v>
      </c>
      <c r="F338" s="4" t="s">
        <v>18</v>
      </c>
      <c r="G338" s="4">
        <v>30</v>
      </c>
      <c r="H338" s="4" t="s">
        <v>37</v>
      </c>
      <c r="I338" s="4">
        <v>294</v>
      </c>
      <c r="J338" s="4" t="s">
        <v>56</v>
      </c>
      <c r="K338" s="4">
        <v>1</v>
      </c>
      <c r="L338" s="4" t="s">
        <v>21</v>
      </c>
      <c r="M338" s="4">
        <v>2009</v>
      </c>
      <c r="N338" s="4">
        <v>72295.1541</v>
      </c>
    </row>
    <row r="339" spans="1:14" x14ac:dyDescent="0.2">
      <c r="A339" s="4">
        <v>1</v>
      </c>
      <c r="B339" s="4" t="s">
        <v>55</v>
      </c>
      <c r="C339" s="4">
        <v>11</v>
      </c>
      <c r="D339" s="4" t="s">
        <v>17</v>
      </c>
      <c r="E339" s="4">
        <v>2</v>
      </c>
      <c r="F339" s="4" t="s">
        <v>18</v>
      </c>
      <c r="G339" s="4">
        <v>31</v>
      </c>
      <c r="H339" s="4" t="s">
        <v>45</v>
      </c>
      <c r="I339" s="4">
        <v>294</v>
      </c>
      <c r="J339" s="4" t="s">
        <v>56</v>
      </c>
      <c r="K339" s="4">
        <v>1</v>
      </c>
      <c r="L339" s="4" t="s">
        <v>21</v>
      </c>
      <c r="M339" s="4">
        <v>2009</v>
      </c>
      <c r="N339" s="4">
        <v>43577.149400000002</v>
      </c>
    </row>
    <row r="340" spans="1:14" x14ac:dyDescent="0.2">
      <c r="A340" s="4">
        <v>1</v>
      </c>
      <c r="B340" s="4" t="s">
        <v>55</v>
      </c>
      <c r="C340" s="4">
        <v>11</v>
      </c>
      <c r="D340" s="4" t="s">
        <v>17</v>
      </c>
      <c r="E340" s="4">
        <v>2</v>
      </c>
      <c r="F340" s="4" t="s">
        <v>18</v>
      </c>
      <c r="G340" s="4">
        <v>32</v>
      </c>
      <c r="H340" s="4" t="s">
        <v>46</v>
      </c>
      <c r="I340" s="4">
        <v>294</v>
      </c>
      <c r="J340" s="4" t="s">
        <v>56</v>
      </c>
      <c r="K340" s="4">
        <v>1</v>
      </c>
      <c r="L340" s="4" t="s">
        <v>21</v>
      </c>
      <c r="M340" s="4">
        <v>2009</v>
      </c>
      <c r="N340" s="4">
        <v>18716.798500000001</v>
      </c>
    </row>
    <row r="341" spans="1:14" x14ac:dyDescent="0.2">
      <c r="A341" s="4">
        <v>1</v>
      </c>
      <c r="B341" s="4" t="s">
        <v>55</v>
      </c>
      <c r="C341" s="4">
        <v>11</v>
      </c>
      <c r="D341" s="4" t="s">
        <v>17</v>
      </c>
      <c r="E341" s="4">
        <v>2</v>
      </c>
      <c r="F341" s="4" t="s">
        <v>18</v>
      </c>
      <c r="G341" s="4">
        <v>235</v>
      </c>
      <c r="H341" s="4" t="s">
        <v>44</v>
      </c>
      <c r="I341" s="4">
        <v>294</v>
      </c>
      <c r="J341" s="4" t="s">
        <v>56</v>
      </c>
      <c r="K341" s="4">
        <v>1</v>
      </c>
      <c r="L341" s="4" t="s">
        <v>21</v>
      </c>
      <c r="M341" s="4">
        <v>2009</v>
      </c>
      <c r="N341" s="4">
        <v>7161.7149300000001</v>
      </c>
    </row>
    <row r="342" spans="1:14" x14ac:dyDescent="0.2">
      <c r="A342" s="4">
        <v>1</v>
      </c>
      <c r="B342" s="4" t="s">
        <v>55</v>
      </c>
      <c r="C342" s="4">
        <v>11</v>
      </c>
      <c r="D342" s="4" t="s">
        <v>17</v>
      </c>
      <c r="E342" s="4">
        <v>2</v>
      </c>
      <c r="F342" s="4" t="s">
        <v>18</v>
      </c>
      <c r="G342" s="4">
        <v>1</v>
      </c>
      <c r="H342" s="4" t="s">
        <v>19</v>
      </c>
      <c r="I342" s="4">
        <v>294</v>
      </c>
      <c r="J342" s="4" t="s">
        <v>56</v>
      </c>
      <c r="K342" s="4">
        <v>1</v>
      </c>
      <c r="L342" s="4" t="s">
        <v>21</v>
      </c>
      <c r="M342" s="4">
        <v>2010</v>
      </c>
      <c r="N342" s="4">
        <v>77968.324699999997</v>
      </c>
    </row>
    <row r="343" spans="1:14" x14ac:dyDescent="0.2">
      <c r="A343" s="4">
        <v>1</v>
      </c>
      <c r="B343" s="4" t="s">
        <v>55</v>
      </c>
      <c r="C343" s="4">
        <v>11</v>
      </c>
      <c r="D343" s="4" t="s">
        <v>17</v>
      </c>
      <c r="E343" s="4">
        <v>2</v>
      </c>
      <c r="F343" s="4" t="s">
        <v>18</v>
      </c>
      <c r="G343" s="4">
        <v>6</v>
      </c>
      <c r="H343" s="4" t="s">
        <v>22</v>
      </c>
      <c r="I343" s="4">
        <v>294</v>
      </c>
      <c r="J343" s="4" t="s">
        <v>56</v>
      </c>
      <c r="K343" s="4">
        <v>1</v>
      </c>
      <c r="L343" s="4" t="s">
        <v>21</v>
      </c>
      <c r="M343" s="4">
        <v>2010</v>
      </c>
      <c r="N343" s="4">
        <v>6171.1922299999997</v>
      </c>
    </row>
    <row r="344" spans="1:14" x14ac:dyDescent="0.2">
      <c r="A344" s="4">
        <v>1</v>
      </c>
      <c r="B344" s="4" t="s">
        <v>55</v>
      </c>
      <c r="C344" s="4">
        <v>11</v>
      </c>
      <c r="D344" s="4" t="s">
        <v>17</v>
      </c>
      <c r="E344" s="4">
        <v>2</v>
      </c>
      <c r="F344" s="4" t="s">
        <v>18</v>
      </c>
      <c r="G344" s="4">
        <v>7</v>
      </c>
      <c r="H344" s="4" t="s">
        <v>23</v>
      </c>
      <c r="I344" s="4">
        <v>294</v>
      </c>
      <c r="J344" s="4" t="s">
        <v>56</v>
      </c>
      <c r="K344" s="4">
        <v>1</v>
      </c>
      <c r="L344" s="4" t="s">
        <v>21</v>
      </c>
      <c r="M344" s="4">
        <v>2010</v>
      </c>
      <c r="N344" s="4">
        <v>5396.3951500000003</v>
      </c>
    </row>
    <row r="345" spans="1:14" x14ac:dyDescent="0.2">
      <c r="A345" s="4">
        <v>1</v>
      </c>
      <c r="B345" s="4" t="s">
        <v>55</v>
      </c>
      <c r="C345" s="4">
        <v>11</v>
      </c>
      <c r="D345" s="4" t="s">
        <v>17</v>
      </c>
      <c r="E345" s="4">
        <v>2</v>
      </c>
      <c r="F345" s="4" t="s">
        <v>18</v>
      </c>
      <c r="G345" s="4">
        <v>8</v>
      </c>
      <c r="H345" s="4" t="s">
        <v>24</v>
      </c>
      <c r="I345" s="4">
        <v>294</v>
      </c>
      <c r="J345" s="4" t="s">
        <v>56</v>
      </c>
      <c r="K345" s="4">
        <v>1</v>
      </c>
      <c r="L345" s="4" t="s">
        <v>21</v>
      </c>
      <c r="M345" s="4">
        <v>2010</v>
      </c>
      <c r="N345" s="4">
        <v>9080.7240500000007</v>
      </c>
    </row>
    <row r="346" spans="1:14" x14ac:dyDescent="0.2">
      <c r="A346" s="4">
        <v>1</v>
      </c>
      <c r="B346" s="4" t="s">
        <v>55</v>
      </c>
      <c r="C346" s="4">
        <v>11</v>
      </c>
      <c r="D346" s="4" t="s">
        <v>17</v>
      </c>
      <c r="E346" s="4">
        <v>2</v>
      </c>
      <c r="F346" s="4" t="s">
        <v>18</v>
      </c>
      <c r="G346" s="4">
        <v>9</v>
      </c>
      <c r="H346" s="4" t="s">
        <v>25</v>
      </c>
      <c r="I346" s="4">
        <v>294</v>
      </c>
      <c r="J346" s="4" t="s">
        <v>56</v>
      </c>
      <c r="K346" s="4">
        <v>1</v>
      </c>
      <c r="L346" s="4" t="s">
        <v>21</v>
      </c>
      <c r="M346" s="4">
        <v>2010</v>
      </c>
      <c r="N346" s="4">
        <v>11780.1073</v>
      </c>
    </row>
    <row r="347" spans="1:14" x14ac:dyDescent="0.2">
      <c r="A347" s="4">
        <v>1</v>
      </c>
      <c r="B347" s="4" t="s">
        <v>55</v>
      </c>
      <c r="C347" s="4">
        <v>11</v>
      </c>
      <c r="D347" s="4" t="s">
        <v>17</v>
      </c>
      <c r="E347" s="4">
        <v>2</v>
      </c>
      <c r="F347" s="4" t="s">
        <v>18</v>
      </c>
      <c r="G347" s="4">
        <v>10</v>
      </c>
      <c r="H347" s="4" t="s">
        <v>26</v>
      </c>
      <c r="I347" s="4">
        <v>294</v>
      </c>
      <c r="J347" s="4" t="s">
        <v>56</v>
      </c>
      <c r="K347" s="4">
        <v>1</v>
      </c>
      <c r="L347" s="4" t="s">
        <v>21</v>
      </c>
      <c r="M347" s="4">
        <v>2010</v>
      </c>
      <c r="N347" s="4">
        <v>13040.3933</v>
      </c>
    </row>
    <row r="348" spans="1:14" x14ac:dyDescent="0.2">
      <c r="A348" s="4">
        <v>1</v>
      </c>
      <c r="B348" s="4" t="s">
        <v>55</v>
      </c>
      <c r="C348" s="4">
        <v>11</v>
      </c>
      <c r="D348" s="4" t="s">
        <v>17</v>
      </c>
      <c r="E348" s="4">
        <v>2</v>
      </c>
      <c r="F348" s="4" t="s">
        <v>18</v>
      </c>
      <c r="G348" s="4">
        <v>11</v>
      </c>
      <c r="H348" s="4" t="s">
        <v>27</v>
      </c>
      <c r="I348" s="4">
        <v>294</v>
      </c>
      <c r="J348" s="4" t="s">
        <v>56</v>
      </c>
      <c r="K348" s="4">
        <v>1</v>
      </c>
      <c r="L348" s="4" t="s">
        <v>21</v>
      </c>
      <c r="M348" s="4">
        <v>2010</v>
      </c>
      <c r="N348" s="4">
        <v>15242.799499999999</v>
      </c>
    </row>
    <row r="349" spans="1:14" x14ac:dyDescent="0.2">
      <c r="A349" s="4">
        <v>1</v>
      </c>
      <c r="B349" s="4" t="s">
        <v>55</v>
      </c>
      <c r="C349" s="4">
        <v>11</v>
      </c>
      <c r="D349" s="4" t="s">
        <v>17</v>
      </c>
      <c r="E349" s="4">
        <v>2</v>
      </c>
      <c r="F349" s="4" t="s">
        <v>18</v>
      </c>
      <c r="G349" s="4">
        <v>12</v>
      </c>
      <c r="H349" s="4" t="s">
        <v>28</v>
      </c>
      <c r="I349" s="4">
        <v>294</v>
      </c>
      <c r="J349" s="4" t="s">
        <v>56</v>
      </c>
      <c r="K349" s="4">
        <v>1</v>
      </c>
      <c r="L349" s="4" t="s">
        <v>21</v>
      </c>
      <c r="M349" s="4">
        <v>2010</v>
      </c>
      <c r="N349" s="4">
        <v>19160.796300000002</v>
      </c>
    </row>
    <row r="350" spans="1:14" x14ac:dyDescent="0.2">
      <c r="A350" s="4">
        <v>1</v>
      </c>
      <c r="B350" s="4" t="s">
        <v>55</v>
      </c>
      <c r="C350" s="4">
        <v>11</v>
      </c>
      <c r="D350" s="4" t="s">
        <v>17</v>
      </c>
      <c r="E350" s="4">
        <v>2</v>
      </c>
      <c r="F350" s="4" t="s">
        <v>18</v>
      </c>
      <c r="G350" s="4">
        <v>13</v>
      </c>
      <c r="H350" s="4" t="s">
        <v>29</v>
      </c>
      <c r="I350" s="4">
        <v>294</v>
      </c>
      <c r="J350" s="4" t="s">
        <v>56</v>
      </c>
      <c r="K350" s="4">
        <v>1</v>
      </c>
      <c r="L350" s="4" t="s">
        <v>21</v>
      </c>
      <c r="M350" s="4">
        <v>2010</v>
      </c>
      <c r="N350" s="4">
        <v>25462.483499999998</v>
      </c>
    </row>
    <row r="351" spans="1:14" x14ac:dyDescent="0.2">
      <c r="A351" s="4">
        <v>1</v>
      </c>
      <c r="B351" s="4" t="s">
        <v>55</v>
      </c>
      <c r="C351" s="4">
        <v>11</v>
      </c>
      <c r="D351" s="4" t="s">
        <v>17</v>
      </c>
      <c r="E351" s="4">
        <v>2</v>
      </c>
      <c r="F351" s="4" t="s">
        <v>18</v>
      </c>
      <c r="G351" s="4">
        <v>14</v>
      </c>
      <c r="H351" s="4" t="s">
        <v>30</v>
      </c>
      <c r="I351" s="4">
        <v>294</v>
      </c>
      <c r="J351" s="4" t="s">
        <v>56</v>
      </c>
      <c r="K351" s="4">
        <v>1</v>
      </c>
      <c r="L351" s="4" t="s">
        <v>21</v>
      </c>
      <c r="M351" s="4">
        <v>2010</v>
      </c>
      <c r="N351" s="4">
        <v>32833.731699999997</v>
      </c>
    </row>
    <row r="352" spans="1:14" x14ac:dyDescent="0.2">
      <c r="A352" s="4">
        <v>1</v>
      </c>
      <c r="B352" s="4" t="s">
        <v>55</v>
      </c>
      <c r="C352" s="4">
        <v>11</v>
      </c>
      <c r="D352" s="4" t="s">
        <v>17</v>
      </c>
      <c r="E352" s="4">
        <v>2</v>
      </c>
      <c r="F352" s="4" t="s">
        <v>18</v>
      </c>
      <c r="G352" s="4">
        <v>15</v>
      </c>
      <c r="H352" s="4" t="s">
        <v>31</v>
      </c>
      <c r="I352" s="4">
        <v>294</v>
      </c>
      <c r="J352" s="4" t="s">
        <v>56</v>
      </c>
      <c r="K352" s="4">
        <v>1</v>
      </c>
      <c r="L352" s="4" t="s">
        <v>21</v>
      </c>
      <c r="M352" s="4">
        <v>2010</v>
      </c>
      <c r="N352" s="4">
        <v>41585.5026</v>
      </c>
    </row>
    <row r="353" spans="1:14" x14ac:dyDescent="0.2">
      <c r="A353" s="4">
        <v>1</v>
      </c>
      <c r="B353" s="4" t="s">
        <v>55</v>
      </c>
      <c r="C353" s="4">
        <v>11</v>
      </c>
      <c r="D353" s="4" t="s">
        <v>17</v>
      </c>
      <c r="E353" s="4">
        <v>2</v>
      </c>
      <c r="F353" s="4" t="s">
        <v>18</v>
      </c>
      <c r="G353" s="4">
        <v>16</v>
      </c>
      <c r="H353" s="4" t="s">
        <v>32</v>
      </c>
      <c r="I353" s="4">
        <v>294</v>
      </c>
      <c r="J353" s="4" t="s">
        <v>56</v>
      </c>
      <c r="K353" s="4">
        <v>1</v>
      </c>
      <c r="L353" s="4" t="s">
        <v>21</v>
      </c>
      <c r="M353" s="4">
        <v>2010</v>
      </c>
      <c r="N353" s="4">
        <v>47677.897700000001</v>
      </c>
    </row>
    <row r="354" spans="1:14" x14ac:dyDescent="0.2">
      <c r="A354" s="4">
        <v>1</v>
      </c>
      <c r="B354" s="4" t="s">
        <v>55</v>
      </c>
      <c r="C354" s="4">
        <v>11</v>
      </c>
      <c r="D354" s="4" t="s">
        <v>17</v>
      </c>
      <c r="E354" s="4">
        <v>2</v>
      </c>
      <c r="F354" s="4" t="s">
        <v>18</v>
      </c>
      <c r="G354" s="4">
        <v>17</v>
      </c>
      <c r="H354" s="4" t="s">
        <v>33</v>
      </c>
      <c r="I354" s="4">
        <v>294</v>
      </c>
      <c r="J354" s="4" t="s">
        <v>56</v>
      </c>
      <c r="K354" s="4">
        <v>1</v>
      </c>
      <c r="L354" s="4" t="s">
        <v>21</v>
      </c>
      <c r="M354" s="4">
        <v>2010</v>
      </c>
      <c r="N354" s="4">
        <v>56702.912799999998</v>
      </c>
    </row>
    <row r="355" spans="1:14" x14ac:dyDescent="0.2">
      <c r="A355" s="4">
        <v>1</v>
      </c>
      <c r="B355" s="4" t="s">
        <v>55</v>
      </c>
      <c r="C355" s="4">
        <v>11</v>
      </c>
      <c r="D355" s="4" t="s">
        <v>17</v>
      </c>
      <c r="E355" s="4">
        <v>2</v>
      </c>
      <c r="F355" s="4" t="s">
        <v>18</v>
      </c>
      <c r="G355" s="4">
        <v>18</v>
      </c>
      <c r="H355" s="4" t="s">
        <v>34</v>
      </c>
      <c r="I355" s="4">
        <v>294</v>
      </c>
      <c r="J355" s="4" t="s">
        <v>56</v>
      </c>
      <c r="K355" s="4">
        <v>1</v>
      </c>
      <c r="L355" s="4" t="s">
        <v>21</v>
      </c>
      <c r="M355" s="4">
        <v>2010</v>
      </c>
      <c r="N355" s="4">
        <v>70270.981799999994</v>
      </c>
    </row>
    <row r="356" spans="1:14" x14ac:dyDescent="0.2">
      <c r="A356" s="4">
        <v>1</v>
      </c>
      <c r="B356" s="4" t="s">
        <v>55</v>
      </c>
      <c r="C356" s="4">
        <v>11</v>
      </c>
      <c r="D356" s="4" t="s">
        <v>17</v>
      </c>
      <c r="E356" s="4">
        <v>2</v>
      </c>
      <c r="F356" s="4" t="s">
        <v>18</v>
      </c>
      <c r="G356" s="4">
        <v>19</v>
      </c>
      <c r="H356" s="4" t="s">
        <v>35</v>
      </c>
      <c r="I356" s="4">
        <v>294</v>
      </c>
      <c r="J356" s="4" t="s">
        <v>56</v>
      </c>
      <c r="K356" s="4">
        <v>1</v>
      </c>
      <c r="L356" s="4" t="s">
        <v>21</v>
      </c>
      <c r="M356" s="4">
        <v>2010</v>
      </c>
      <c r="N356" s="4">
        <v>84625.549899999998</v>
      </c>
    </row>
    <row r="357" spans="1:14" x14ac:dyDescent="0.2">
      <c r="A357" s="4">
        <v>1</v>
      </c>
      <c r="B357" s="4" t="s">
        <v>55</v>
      </c>
      <c r="C357" s="4">
        <v>11</v>
      </c>
      <c r="D357" s="4" t="s">
        <v>17</v>
      </c>
      <c r="E357" s="4">
        <v>2</v>
      </c>
      <c r="F357" s="4" t="s">
        <v>18</v>
      </c>
      <c r="G357" s="4">
        <v>20</v>
      </c>
      <c r="H357" s="4" t="s">
        <v>36</v>
      </c>
      <c r="I357" s="4">
        <v>294</v>
      </c>
      <c r="J357" s="4" t="s">
        <v>56</v>
      </c>
      <c r="K357" s="4">
        <v>1</v>
      </c>
      <c r="L357" s="4" t="s">
        <v>21</v>
      </c>
      <c r="M357" s="4">
        <v>2010</v>
      </c>
      <c r="N357" s="4">
        <v>85668.864199999996</v>
      </c>
    </row>
    <row r="358" spans="1:14" x14ac:dyDescent="0.2">
      <c r="A358" s="4">
        <v>1</v>
      </c>
      <c r="B358" s="4" t="s">
        <v>55</v>
      </c>
      <c r="C358" s="4">
        <v>11</v>
      </c>
      <c r="D358" s="4" t="s">
        <v>17</v>
      </c>
      <c r="E358" s="4">
        <v>2</v>
      </c>
      <c r="F358" s="4" t="s">
        <v>18</v>
      </c>
      <c r="G358" s="4">
        <v>30</v>
      </c>
      <c r="H358" s="4" t="s">
        <v>37</v>
      </c>
      <c r="I358" s="4">
        <v>294</v>
      </c>
      <c r="J358" s="4" t="s">
        <v>56</v>
      </c>
      <c r="K358" s="4">
        <v>1</v>
      </c>
      <c r="L358" s="4" t="s">
        <v>21</v>
      </c>
      <c r="M358" s="4">
        <v>2010</v>
      </c>
      <c r="N358" s="4">
        <v>75363.344599999997</v>
      </c>
    </row>
    <row r="359" spans="1:14" x14ac:dyDescent="0.2">
      <c r="A359" s="4">
        <v>1</v>
      </c>
      <c r="B359" s="4" t="s">
        <v>55</v>
      </c>
      <c r="C359" s="4">
        <v>11</v>
      </c>
      <c r="D359" s="4" t="s">
        <v>17</v>
      </c>
      <c r="E359" s="4">
        <v>2</v>
      </c>
      <c r="F359" s="4" t="s">
        <v>18</v>
      </c>
      <c r="G359" s="4">
        <v>31</v>
      </c>
      <c r="H359" s="4" t="s">
        <v>45</v>
      </c>
      <c r="I359" s="4">
        <v>294</v>
      </c>
      <c r="J359" s="4" t="s">
        <v>56</v>
      </c>
      <c r="K359" s="4">
        <v>1</v>
      </c>
      <c r="L359" s="4" t="s">
        <v>21</v>
      </c>
      <c r="M359" s="4">
        <v>2010</v>
      </c>
      <c r="N359" s="4">
        <v>45069.782399999996</v>
      </c>
    </row>
    <row r="360" spans="1:14" x14ac:dyDescent="0.2">
      <c r="A360" s="4">
        <v>1</v>
      </c>
      <c r="B360" s="4" t="s">
        <v>55</v>
      </c>
      <c r="C360" s="4">
        <v>11</v>
      </c>
      <c r="D360" s="4" t="s">
        <v>17</v>
      </c>
      <c r="E360" s="4">
        <v>2</v>
      </c>
      <c r="F360" s="4" t="s">
        <v>18</v>
      </c>
      <c r="G360" s="4">
        <v>32</v>
      </c>
      <c r="H360" s="4" t="s">
        <v>46</v>
      </c>
      <c r="I360" s="4">
        <v>294</v>
      </c>
      <c r="J360" s="4" t="s">
        <v>56</v>
      </c>
      <c r="K360" s="4">
        <v>1</v>
      </c>
      <c r="L360" s="4" t="s">
        <v>21</v>
      </c>
      <c r="M360" s="4">
        <v>2010</v>
      </c>
      <c r="N360" s="4">
        <v>19152.412400000001</v>
      </c>
    </row>
    <row r="361" spans="1:14" x14ac:dyDescent="0.2">
      <c r="A361" s="4">
        <v>1</v>
      </c>
      <c r="B361" s="4" t="s">
        <v>55</v>
      </c>
      <c r="C361" s="4">
        <v>11</v>
      </c>
      <c r="D361" s="4" t="s">
        <v>17</v>
      </c>
      <c r="E361" s="4">
        <v>2</v>
      </c>
      <c r="F361" s="4" t="s">
        <v>18</v>
      </c>
      <c r="G361" s="4">
        <v>235</v>
      </c>
      <c r="H361" s="4" t="s">
        <v>44</v>
      </c>
      <c r="I361" s="4">
        <v>294</v>
      </c>
      <c r="J361" s="4" t="s">
        <v>56</v>
      </c>
      <c r="K361" s="4">
        <v>1</v>
      </c>
      <c r="L361" s="4" t="s">
        <v>21</v>
      </c>
      <c r="M361" s="4">
        <v>2010</v>
      </c>
      <c r="N361" s="4">
        <v>7178.0724099999998</v>
      </c>
    </row>
    <row r="362" spans="1:14" x14ac:dyDescent="0.2">
      <c r="A362" s="4">
        <v>1</v>
      </c>
      <c r="B362" s="4" t="s">
        <v>55</v>
      </c>
      <c r="C362" s="4">
        <v>11</v>
      </c>
      <c r="D362" s="4" t="s">
        <v>17</v>
      </c>
      <c r="E362" s="4">
        <v>2</v>
      </c>
      <c r="F362" s="4" t="s">
        <v>18</v>
      </c>
      <c r="G362" s="4">
        <v>1</v>
      </c>
      <c r="H362" s="4" t="s">
        <v>19</v>
      </c>
      <c r="I362" s="4">
        <v>294</v>
      </c>
      <c r="J362" s="4" t="s">
        <v>56</v>
      </c>
      <c r="K362" s="4">
        <v>1</v>
      </c>
      <c r="L362" s="4" t="s">
        <v>21</v>
      </c>
      <c r="M362" s="4">
        <v>2011</v>
      </c>
      <c r="N362" s="4">
        <v>73136.872199999998</v>
      </c>
    </row>
    <row r="363" spans="1:14" x14ac:dyDescent="0.2">
      <c r="A363" s="4">
        <v>1</v>
      </c>
      <c r="B363" s="4" t="s">
        <v>55</v>
      </c>
      <c r="C363" s="4">
        <v>11</v>
      </c>
      <c r="D363" s="4" t="s">
        <v>17</v>
      </c>
      <c r="E363" s="4">
        <v>2</v>
      </c>
      <c r="F363" s="4" t="s">
        <v>18</v>
      </c>
      <c r="G363" s="4">
        <v>6</v>
      </c>
      <c r="H363" s="4" t="s">
        <v>22</v>
      </c>
      <c r="I363" s="4">
        <v>294</v>
      </c>
      <c r="J363" s="4" t="s">
        <v>56</v>
      </c>
      <c r="K363" s="4">
        <v>1</v>
      </c>
      <c r="L363" s="4" t="s">
        <v>21</v>
      </c>
      <c r="M363" s="4">
        <v>2011</v>
      </c>
      <c r="N363" s="4">
        <v>5845.6881199999998</v>
      </c>
    </row>
    <row r="364" spans="1:14" x14ac:dyDescent="0.2">
      <c r="A364" s="4">
        <v>1</v>
      </c>
      <c r="B364" s="4" t="s">
        <v>55</v>
      </c>
      <c r="C364" s="4">
        <v>11</v>
      </c>
      <c r="D364" s="4" t="s">
        <v>17</v>
      </c>
      <c r="E364" s="4">
        <v>2</v>
      </c>
      <c r="F364" s="4" t="s">
        <v>18</v>
      </c>
      <c r="G364" s="4">
        <v>7</v>
      </c>
      <c r="H364" s="4" t="s">
        <v>23</v>
      </c>
      <c r="I364" s="4">
        <v>294</v>
      </c>
      <c r="J364" s="4" t="s">
        <v>56</v>
      </c>
      <c r="K364" s="4">
        <v>1</v>
      </c>
      <c r="L364" s="4" t="s">
        <v>21</v>
      </c>
      <c r="M364" s="4">
        <v>2011</v>
      </c>
      <c r="N364" s="4">
        <v>5120.4734099999996</v>
      </c>
    </row>
    <row r="365" spans="1:14" x14ac:dyDescent="0.2">
      <c r="A365" s="4">
        <v>1</v>
      </c>
      <c r="B365" s="4" t="s">
        <v>55</v>
      </c>
      <c r="C365" s="4">
        <v>11</v>
      </c>
      <c r="D365" s="4" t="s">
        <v>17</v>
      </c>
      <c r="E365" s="4">
        <v>2</v>
      </c>
      <c r="F365" s="4" t="s">
        <v>18</v>
      </c>
      <c r="G365" s="4">
        <v>8</v>
      </c>
      <c r="H365" s="4" t="s">
        <v>24</v>
      </c>
      <c r="I365" s="4">
        <v>294</v>
      </c>
      <c r="J365" s="4" t="s">
        <v>56</v>
      </c>
      <c r="K365" s="4">
        <v>1</v>
      </c>
      <c r="L365" s="4" t="s">
        <v>21</v>
      </c>
      <c r="M365" s="4">
        <v>2011</v>
      </c>
      <c r="N365" s="4">
        <v>8736.2371199999998</v>
      </c>
    </row>
    <row r="366" spans="1:14" x14ac:dyDescent="0.2">
      <c r="A366" s="4">
        <v>1</v>
      </c>
      <c r="B366" s="4" t="s">
        <v>55</v>
      </c>
      <c r="C366" s="4">
        <v>11</v>
      </c>
      <c r="D366" s="4" t="s">
        <v>17</v>
      </c>
      <c r="E366" s="4">
        <v>2</v>
      </c>
      <c r="F366" s="4" t="s">
        <v>18</v>
      </c>
      <c r="G366" s="4">
        <v>9</v>
      </c>
      <c r="H366" s="4" t="s">
        <v>25</v>
      </c>
      <c r="I366" s="4">
        <v>294</v>
      </c>
      <c r="J366" s="4" t="s">
        <v>56</v>
      </c>
      <c r="K366" s="4">
        <v>1</v>
      </c>
      <c r="L366" s="4" t="s">
        <v>21</v>
      </c>
      <c r="M366" s="4">
        <v>2011</v>
      </c>
      <c r="N366" s="4">
        <v>11226.3541</v>
      </c>
    </row>
    <row r="367" spans="1:14" x14ac:dyDescent="0.2">
      <c r="A367" s="4">
        <v>1</v>
      </c>
      <c r="B367" s="4" t="s">
        <v>55</v>
      </c>
      <c r="C367" s="4">
        <v>11</v>
      </c>
      <c r="D367" s="4" t="s">
        <v>17</v>
      </c>
      <c r="E367" s="4">
        <v>2</v>
      </c>
      <c r="F367" s="4" t="s">
        <v>18</v>
      </c>
      <c r="G367" s="4">
        <v>10</v>
      </c>
      <c r="H367" s="4" t="s">
        <v>26</v>
      </c>
      <c r="I367" s="4">
        <v>294</v>
      </c>
      <c r="J367" s="4" t="s">
        <v>56</v>
      </c>
      <c r="K367" s="4">
        <v>1</v>
      </c>
      <c r="L367" s="4" t="s">
        <v>21</v>
      </c>
      <c r="M367" s="4">
        <v>2011</v>
      </c>
      <c r="N367" s="4">
        <v>12450.9593</v>
      </c>
    </row>
    <row r="368" spans="1:14" x14ac:dyDescent="0.2">
      <c r="A368" s="4">
        <v>1</v>
      </c>
      <c r="B368" s="4" t="s">
        <v>55</v>
      </c>
      <c r="C368" s="4">
        <v>11</v>
      </c>
      <c r="D368" s="4" t="s">
        <v>17</v>
      </c>
      <c r="E368" s="4">
        <v>2</v>
      </c>
      <c r="F368" s="4" t="s">
        <v>18</v>
      </c>
      <c r="G368" s="4">
        <v>11</v>
      </c>
      <c r="H368" s="4" t="s">
        <v>27</v>
      </c>
      <c r="I368" s="4">
        <v>294</v>
      </c>
      <c r="J368" s="4" t="s">
        <v>56</v>
      </c>
      <c r="K368" s="4">
        <v>1</v>
      </c>
      <c r="L368" s="4" t="s">
        <v>21</v>
      </c>
      <c r="M368" s="4">
        <v>2011</v>
      </c>
      <c r="N368" s="4">
        <v>14842.8235</v>
      </c>
    </row>
    <row r="369" spans="1:14" x14ac:dyDescent="0.2">
      <c r="A369" s="4">
        <v>1</v>
      </c>
      <c r="B369" s="4" t="s">
        <v>55</v>
      </c>
      <c r="C369" s="4">
        <v>11</v>
      </c>
      <c r="D369" s="4" t="s">
        <v>17</v>
      </c>
      <c r="E369" s="4">
        <v>2</v>
      </c>
      <c r="F369" s="4" t="s">
        <v>18</v>
      </c>
      <c r="G369" s="4">
        <v>12</v>
      </c>
      <c r="H369" s="4" t="s">
        <v>28</v>
      </c>
      <c r="I369" s="4">
        <v>294</v>
      </c>
      <c r="J369" s="4" t="s">
        <v>56</v>
      </c>
      <c r="K369" s="4">
        <v>1</v>
      </c>
      <c r="L369" s="4" t="s">
        <v>21</v>
      </c>
      <c r="M369" s="4">
        <v>2011</v>
      </c>
      <c r="N369" s="4">
        <v>18916.495699999999</v>
      </c>
    </row>
    <row r="370" spans="1:14" x14ac:dyDescent="0.2">
      <c r="A370" s="4">
        <v>1</v>
      </c>
      <c r="B370" s="4" t="s">
        <v>55</v>
      </c>
      <c r="C370" s="4">
        <v>11</v>
      </c>
      <c r="D370" s="4" t="s">
        <v>17</v>
      </c>
      <c r="E370" s="4">
        <v>2</v>
      </c>
      <c r="F370" s="4" t="s">
        <v>18</v>
      </c>
      <c r="G370" s="4">
        <v>13</v>
      </c>
      <c r="H370" s="4" t="s">
        <v>29</v>
      </c>
      <c r="I370" s="4">
        <v>294</v>
      </c>
      <c r="J370" s="4" t="s">
        <v>56</v>
      </c>
      <c r="K370" s="4">
        <v>1</v>
      </c>
      <c r="L370" s="4" t="s">
        <v>21</v>
      </c>
      <c r="M370" s="4">
        <v>2011</v>
      </c>
      <c r="N370" s="4">
        <v>25427.992600000001</v>
      </c>
    </row>
    <row r="371" spans="1:14" x14ac:dyDescent="0.2">
      <c r="A371" s="4">
        <v>1</v>
      </c>
      <c r="B371" s="4" t="s">
        <v>55</v>
      </c>
      <c r="C371" s="4">
        <v>11</v>
      </c>
      <c r="D371" s="4" t="s">
        <v>17</v>
      </c>
      <c r="E371" s="4">
        <v>2</v>
      </c>
      <c r="F371" s="4" t="s">
        <v>18</v>
      </c>
      <c r="G371" s="4">
        <v>14</v>
      </c>
      <c r="H371" s="4" t="s">
        <v>30</v>
      </c>
      <c r="I371" s="4">
        <v>294</v>
      </c>
      <c r="J371" s="4" t="s">
        <v>56</v>
      </c>
      <c r="K371" s="4">
        <v>1</v>
      </c>
      <c r="L371" s="4" t="s">
        <v>21</v>
      </c>
      <c r="M371" s="4">
        <v>2011</v>
      </c>
      <c r="N371" s="4">
        <v>33210.428</v>
      </c>
    </row>
    <row r="372" spans="1:14" x14ac:dyDescent="0.2">
      <c r="A372" s="4">
        <v>1</v>
      </c>
      <c r="B372" s="4" t="s">
        <v>55</v>
      </c>
      <c r="C372" s="4">
        <v>11</v>
      </c>
      <c r="D372" s="4" t="s">
        <v>17</v>
      </c>
      <c r="E372" s="4">
        <v>2</v>
      </c>
      <c r="F372" s="4" t="s">
        <v>18</v>
      </c>
      <c r="G372" s="4">
        <v>15</v>
      </c>
      <c r="H372" s="4" t="s">
        <v>31</v>
      </c>
      <c r="I372" s="4">
        <v>294</v>
      </c>
      <c r="J372" s="4" t="s">
        <v>56</v>
      </c>
      <c r="K372" s="4">
        <v>1</v>
      </c>
      <c r="L372" s="4" t="s">
        <v>21</v>
      </c>
      <c r="M372" s="4">
        <v>2011</v>
      </c>
      <c r="N372" s="4">
        <v>42395.326099999998</v>
      </c>
    </row>
    <row r="373" spans="1:14" x14ac:dyDescent="0.2">
      <c r="A373" s="4">
        <v>1</v>
      </c>
      <c r="B373" s="4" t="s">
        <v>55</v>
      </c>
      <c r="C373" s="4">
        <v>11</v>
      </c>
      <c r="D373" s="4" t="s">
        <v>17</v>
      </c>
      <c r="E373" s="4">
        <v>2</v>
      </c>
      <c r="F373" s="4" t="s">
        <v>18</v>
      </c>
      <c r="G373" s="4">
        <v>16</v>
      </c>
      <c r="H373" s="4" t="s">
        <v>32</v>
      </c>
      <c r="I373" s="4">
        <v>294</v>
      </c>
      <c r="J373" s="4" t="s">
        <v>56</v>
      </c>
      <c r="K373" s="4">
        <v>1</v>
      </c>
      <c r="L373" s="4" t="s">
        <v>21</v>
      </c>
      <c r="M373" s="4">
        <v>2011</v>
      </c>
      <c r="N373" s="4">
        <v>49136.873299999999</v>
      </c>
    </row>
    <row r="374" spans="1:14" x14ac:dyDescent="0.2">
      <c r="A374" s="4">
        <v>1</v>
      </c>
      <c r="B374" s="4" t="s">
        <v>55</v>
      </c>
      <c r="C374" s="4">
        <v>11</v>
      </c>
      <c r="D374" s="4" t="s">
        <v>17</v>
      </c>
      <c r="E374" s="4">
        <v>2</v>
      </c>
      <c r="F374" s="4" t="s">
        <v>18</v>
      </c>
      <c r="G374" s="4">
        <v>17</v>
      </c>
      <c r="H374" s="4" t="s">
        <v>33</v>
      </c>
      <c r="I374" s="4">
        <v>294</v>
      </c>
      <c r="J374" s="4" t="s">
        <v>56</v>
      </c>
      <c r="K374" s="4">
        <v>1</v>
      </c>
      <c r="L374" s="4" t="s">
        <v>21</v>
      </c>
      <c r="M374" s="4">
        <v>2011</v>
      </c>
      <c r="N374" s="4">
        <v>57494.250500000002</v>
      </c>
    </row>
    <row r="375" spans="1:14" x14ac:dyDescent="0.2">
      <c r="A375" s="4">
        <v>1</v>
      </c>
      <c r="B375" s="4" t="s">
        <v>55</v>
      </c>
      <c r="C375" s="4">
        <v>11</v>
      </c>
      <c r="D375" s="4" t="s">
        <v>17</v>
      </c>
      <c r="E375" s="4">
        <v>2</v>
      </c>
      <c r="F375" s="4" t="s">
        <v>18</v>
      </c>
      <c r="G375" s="4">
        <v>18</v>
      </c>
      <c r="H375" s="4" t="s">
        <v>34</v>
      </c>
      <c r="I375" s="4">
        <v>294</v>
      </c>
      <c r="J375" s="4" t="s">
        <v>56</v>
      </c>
      <c r="K375" s="4">
        <v>1</v>
      </c>
      <c r="L375" s="4" t="s">
        <v>21</v>
      </c>
      <c r="M375" s="4">
        <v>2011</v>
      </c>
      <c r="N375" s="4">
        <v>70171.397299999997</v>
      </c>
    </row>
    <row r="376" spans="1:14" x14ac:dyDescent="0.2">
      <c r="A376" s="4">
        <v>1</v>
      </c>
      <c r="B376" s="4" t="s">
        <v>55</v>
      </c>
      <c r="C376" s="4">
        <v>11</v>
      </c>
      <c r="D376" s="4" t="s">
        <v>17</v>
      </c>
      <c r="E376" s="4">
        <v>2</v>
      </c>
      <c r="F376" s="4" t="s">
        <v>18</v>
      </c>
      <c r="G376" s="4">
        <v>19</v>
      </c>
      <c r="H376" s="4" t="s">
        <v>35</v>
      </c>
      <c r="I376" s="4">
        <v>294</v>
      </c>
      <c r="J376" s="4" t="s">
        <v>56</v>
      </c>
      <c r="K376" s="4">
        <v>1</v>
      </c>
      <c r="L376" s="4" t="s">
        <v>21</v>
      </c>
      <c r="M376" s="4">
        <v>2011</v>
      </c>
      <c r="N376" s="4">
        <v>84636.9755</v>
      </c>
    </row>
    <row r="377" spans="1:14" x14ac:dyDescent="0.2">
      <c r="A377" s="4">
        <v>1</v>
      </c>
      <c r="B377" s="4" t="s">
        <v>55</v>
      </c>
      <c r="C377" s="4">
        <v>11</v>
      </c>
      <c r="D377" s="4" t="s">
        <v>17</v>
      </c>
      <c r="E377" s="4">
        <v>2</v>
      </c>
      <c r="F377" s="4" t="s">
        <v>18</v>
      </c>
      <c r="G377" s="4">
        <v>20</v>
      </c>
      <c r="H377" s="4" t="s">
        <v>36</v>
      </c>
      <c r="I377" s="4">
        <v>294</v>
      </c>
      <c r="J377" s="4" t="s">
        <v>56</v>
      </c>
      <c r="K377" s="4">
        <v>1</v>
      </c>
      <c r="L377" s="4" t="s">
        <v>21</v>
      </c>
      <c r="M377" s="4">
        <v>2011</v>
      </c>
      <c r="N377" s="4">
        <v>87140.536099999998</v>
      </c>
    </row>
    <row r="378" spans="1:14" x14ac:dyDescent="0.2">
      <c r="A378" s="4">
        <v>1</v>
      </c>
      <c r="B378" s="4" t="s">
        <v>55</v>
      </c>
      <c r="C378" s="4">
        <v>11</v>
      </c>
      <c r="D378" s="4" t="s">
        <v>17</v>
      </c>
      <c r="E378" s="4">
        <v>2</v>
      </c>
      <c r="F378" s="4" t="s">
        <v>18</v>
      </c>
      <c r="G378" s="4">
        <v>30</v>
      </c>
      <c r="H378" s="4" t="s">
        <v>37</v>
      </c>
      <c r="I378" s="4">
        <v>294</v>
      </c>
      <c r="J378" s="4" t="s">
        <v>56</v>
      </c>
      <c r="K378" s="4">
        <v>1</v>
      </c>
      <c r="L378" s="4" t="s">
        <v>21</v>
      </c>
      <c r="M378" s="4">
        <v>2011</v>
      </c>
      <c r="N378" s="4">
        <v>77193.015899999999</v>
      </c>
    </row>
    <row r="379" spans="1:14" x14ac:dyDescent="0.2">
      <c r="A379" s="4">
        <v>1</v>
      </c>
      <c r="B379" s="4" t="s">
        <v>55</v>
      </c>
      <c r="C379" s="4">
        <v>11</v>
      </c>
      <c r="D379" s="4" t="s">
        <v>17</v>
      </c>
      <c r="E379" s="4">
        <v>2</v>
      </c>
      <c r="F379" s="4" t="s">
        <v>18</v>
      </c>
      <c r="G379" s="4">
        <v>31</v>
      </c>
      <c r="H379" s="4" t="s">
        <v>45</v>
      </c>
      <c r="I379" s="4">
        <v>294</v>
      </c>
      <c r="J379" s="4" t="s">
        <v>56</v>
      </c>
      <c r="K379" s="4">
        <v>1</v>
      </c>
      <c r="L379" s="4" t="s">
        <v>21</v>
      </c>
      <c r="M379" s="4">
        <v>2011</v>
      </c>
      <c r="N379" s="4">
        <v>45935.438699999999</v>
      </c>
    </row>
    <row r="380" spans="1:14" x14ac:dyDescent="0.2">
      <c r="A380" s="4">
        <v>1</v>
      </c>
      <c r="B380" s="4" t="s">
        <v>55</v>
      </c>
      <c r="C380" s="4">
        <v>11</v>
      </c>
      <c r="D380" s="4" t="s">
        <v>17</v>
      </c>
      <c r="E380" s="4">
        <v>2</v>
      </c>
      <c r="F380" s="4" t="s">
        <v>18</v>
      </c>
      <c r="G380" s="4">
        <v>32</v>
      </c>
      <c r="H380" s="4" t="s">
        <v>46</v>
      </c>
      <c r="I380" s="4">
        <v>294</v>
      </c>
      <c r="J380" s="4" t="s">
        <v>56</v>
      </c>
      <c r="K380" s="4">
        <v>1</v>
      </c>
      <c r="L380" s="4" t="s">
        <v>21</v>
      </c>
      <c r="M380" s="4">
        <v>2011</v>
      </c>
      <c r="N380" s="4">
        <v>19474.2048</v>
      </c>
    </row>
    <row r="381" spans="1:14" x14ac:dyDescent="0.2">
      <c r="A381" s="4">
        <v>1</v>
      </c>
      <c r="B381" s="4" t="s">
        <v>55</v>
      </c>
      <c r="C381" s="4">
        <v>11</v>
      </c>
      <c r="D381" s="4" t="s">
        <v>17</v>
      </c>
      <c r="E381" s="4">
        <v>2</v>
      </c>
      <c r="F381" s="4" t="s">
        <v>18</v>
      </c>
      <c r="G381" s="4">
        <v>235</v>
      </c>
      <c r="H381" s="4" t="s">
        <v>44</v>
      </c>
      <c r="I381" s="4">
        <v>294</v>
      </c>
      <c r="J381" s="4" t="s">
        <v>56</v>
      </c>
      <c r="K381" s="4">
        <v>1</v>
      </c>
      <c r="L381" s="4" t="s">
        <v>21</v>
      </c>
      <c r="M381" s="4">
        <v>2011</v>
      </c>
      <c r="N381" s="4">
        <v>7141.9292400000004</v>
      </c>
    </row>
    <row r="382" spans="1:14" x14ac:dyDescent="0.2">
      <c r="A382" s="4">
        <v>1</v>
      </c>
      <c r="B382" s="4" t="s">
        <v>55</v>
      </c>
      <c r="C382" s="4">
        <v>11</v>
      </c>
      <c r="D382" s="4" t="s">
        <v>17</v>
      </c>
      <c r="E382" s="4">
        <v>2</v>
      </c>
      <c r="F382" s="4" t="s">
        <v>18</v>
      </c>
      <c r="G382" s="4">
        <v>1</v>
      </c>
      <c r="H382" s="4" t="s">
        <v>19</v>
      </c>
      <c r="I382" s="4">
        <v>294</v>
      </c>
      <c r="J382" s="4" t="s">
        <v>56</v>
      </c>
      <c r="K382" s="4">
        <v>1</v>
      </c>
      <c r="L382" s="4" t="s">
        <v>21</v>
      </c>
      <c r="M382" s="4">
        <v>2012</v>
      </c>
      <c r="N382" s="4">
        <v>69467.026700000002</v>
      </c>
    </row>
    <row r="383" spans="1:14" x14ac:dyDescent="0.2">
      <c r="A383" s="4">
        <v>1</v>
      </c>
      <c r="B383" s="4" t="s">
        <v>55</v>
      </c>
      <c r="C383" s="4">
        <v>11</v>
      </c>
      <c r="D383" s="4" t="s">
        <v>17</v>
      </c>
      <c r="E383" s="4">
        <v>2</v>
      </c>
      <c r="F383" s="4" t="s">
        <v>18</v>
      </c>
      <c r="G383" s="4">
        <v>6</v>
      </c>
      <c r="H383" s="4" t="s">
        <v>22</v>
      </c>
      <c r="I383" s="4">
        <v>294</v>
      </c>
      <c r="J383" s="4" t="s">
        <v>56</v>
      </c>
      <c r="K383" s="4">
        <v>1</v>
      </c>
      <c r="L383" s="4" t="s">
        <v>21</v>
      </c>
      <c r="M383" s="4">
        <v>2012</v>
      </c>
      <c r="N383" s="4">
        <v>5630.4643999999998</v>
      </c>
    </row>
    <row r="384" spans="1:14" x14ac:dyDescent="0.2">
      <c r="A384" s="4">
        <v>1</v>
      </c>
      <c r="B384" s="4" t="s">
        <v>55</v>
      </c>
      <c r="C384" s="4">
        <v>11</v>
      </c>
      <c r="D384" s="4" t="s">
        <v>17</v>
      </c>
      <c r="E384" s="4">
        <v>2</v>
      </c>
      <c r="F384" s="4" t="s">
        <v>18</v>
      </c>
      <c r="G384" s="4">
        <v>7</v>
      </c>
      <c r="H384" s="4" t="s">
        <v>23</v>
      </c>
      <c r="I384" s="4">
        <v>294</v>
      </c>
      <c r="J384" s="4" t="s">
        <v>56</v>
      </c>
      <c r="K384" s="4">
        <v>1</v>
      </c>
      <c r="L384" s="4" t="s">
        <v>21</v>
      </c>
      <c r="M384" s="4">
        <v>2012</v>
      </c>
      <c r="N384" s="4">
        <v>4950.6085599999997</v>
      </c>
    </row>
    <row r="385" spans="1:14" x14ac:dyDescent="0.2">
      <c r="A385" s="4">
        <v>1</v>
      </c>
      <c r="B385" s="4" t="s">
        <v>55</v>
      </c>
      <c r="C385" s="4">
        <v>11</v>
      </c>
      <c r="D385" s="4" t="s">
        <v>17</v>
      </c>
      <c r="E385" s="4">
        <v>2</v>
      </c>
      <c r="F385" s="4" t="s">
        <v>18</v>
      </c>
      <c r="G385" s="4">
        <v>8</v>
      </c>
      <c r="H385" s="4" t="s">
        <v>24</v>
      </c>
      <c r="I385" s="4">
        <v>294</v>
      </c>
      <c r="J385" s="4" t="s">
        <v>56</v>
      </c>
      <c r="K385" s="4">
        <v>1</v>
      </c>
      <c r="L385" s="4" t="s">
        <v>21</v>
      </c>
      <c r="M385" s="4">
        <v>2012</v>
      </c>
      <c r="N385" s="4">
        <v>8525.9267500000005</v>
      </c>
    </row>
    <row r="386" spans="1:14" x14ac:dyDescent="0.2">
      <c r="A386" s="4">
        <v>1</v>
      </c>
      <c r="B386" s="4" t="s">
        <v>55</v>
      </c>
      <c r="C386" s="4">
        <v>11</v>
      </c>
      <c r="D386" s="4" t="s">
        <v>17</v>
      </c>
      <c r="E386" s="4">
        <v>2</v>
      </c>
      <c r="F386" s="4" t="s">
        <v>18</v>
      </c>
      <c r="G386" s="4">
        <v>9</v>
      </c>
      <c r="H386" s="4" t="s">
        <v>25</v>
      </c>
      <c r="I386" s="4">
        <v>294</v>
      </c>
      <c r="J386" s="4" t="s">
        <v>56</v>
      </c>
      <c r="K386" s="4">
        <v>1</v>
      </c>
      <c r="L386" s="4" t="s">
        <v>21</v>
      </c>
      <c r="M386" s="4">
        <v>2012</v>
      </c>
      <c r="N386" s="4">
        <v>10837.6047</v>
      </c>
    </row>
    <row r="387" spans="1:14" x14ac:dyDescent="0.2">
      <c r="A387" s="4">
        <v>1</v>
      </c>
      <c r="B387" s="4" t="s">
        <v>55</v>
      </c>
      <c r="C387" s="4">
        <v>11</v>
      </c>
      <c r="D387" s="4" t="s">
        <v>17</v>
      </c>
      <c r="E387" s="4">
        <v>2</v>
      </c>
      <c r="F387" s="4" t="s">
        <v>18</v>
      </c>
      <c r="G387" s="4">
        <v>10</v>
      </c>
      <c r="H387" s="4" t="s">
        <v>26</v>
      </c>
      <c r="I387" s="4">
        <v>294</v>
      </c>
      <c r="J387" s="4" t="s">
        <v>56</v>
      </c>
      <c r="K387" s="4">
        <v>1</v>
      </c>
      <c r="L387" s="4" t="s">
        <v>21</v>
      </c>
      <c r="M387" s="4">
        <v>2012</v>
      </c>
      <c r="N387" s="4">
        <v>12009.928900000001</v>
      </c>
    </row>
    <row r="388" spans="1:14" x14ac:dyDescent="0.2">
      <c r="A388" s="4">
        <v>1</v>
      </c>
      <c r="B388" s="4" t="s">
        <v>55</v>
      </c>
      <c r="C388" s="4">
        <v>11</v>
      </c>
      <c r="D388" s="4" t="s">
        <v>17</v>
      </c>
      <c r="E388" s="4">
        <v>2</v>
      </c>
      <c r="F388" s="4" t="s">
        <v>18</v>
      </c>
      <c r="G388" s="4">
        <v>11</v>
      </c>
      <c r="H388" s="4" t="s">
        <v>27</v>
      </c>
      <c r="I388" s="4">
        <v>294</v>
      </c>
      <c r="J388" s="4" t="s">
        <v>56</v>
      </c>
      <c r="K388" s="4">
        <v>1</v>
      </c>
      <c r="L388" s="4" t="s">
        <v>21</v>
      </c>
      <c r="M388" s="4">
        <v>2012</v>
      </c>
      <c r="N388" s="4">
        <v>14542.4365</v>
      </c>
    </row>
    <row r="389" spans="1:14" x14ac:dyDescent="0.2">
      <c r="A389" s="4">
        <v>1</v>
      </c>
      <c r="B389" s="4" t="s">
        <v>55</v>
      </c>
      <c r="C389" s="4">
        <v>11</v>
      </c>
      <c r="D389" s="4" t="s">
        <v>17</v>
      </c>
      <c r="E389" s="4">
        <v>2</v>
      </c>
      <c r="F389" s="4" t="s">
        <v>18</v>
      </c>
      <c r="G389" s="4">
        <v>12</v>
      </c>
      <c r="H389" s="4" t="s">
        <v>28</v>
      </c>
      <c r="I389" s="4">
        <v>294</v>
      </c>
      <c r="J389" s="4" t="s">
        <v>56</v>
      </c>
      <c r="K389" s="4">
        <v>1</v>
      </c>
      <c r="L389" s="4" t="s">
        <v>21</v>
      </c>
      <c r="M389" s="4">
        <v>2012</v>
      </c>
      <c r="N389" s="4">
        <v>18740.213299999999</v>
      </c>
    </row>
    <row r="390" spans="1:14" x14ac:dyDescent="0.2">
      <c r="A390" s="4">
        <v>1</v>
      </c>
      <c r="B390" s="4" t="s">
        <v>55</v>
      </c>
      <c r="C390" s="4">
        <v>11</v>
      </c>
      <c r="D390" s="4" t="s">
        <v>17</v>
      </c>
      <c r="E390" s="4">
        <v>2</v>
      </c>
      <c r="F390" s="4" t="s">
        <v>18</v>
      </c>
      <c r="G390" s="4">
        <v>13</v>
      </c>
      <c r="H390" s="4" t="s">
        <v>29</v>
      </c>
      <c r="I390" s="4">
        <v>294</v>
      </c>
      <c r="J390" s="4" t="s">
        <v>56</v>
      </c>
      <c r="K390" s="4">
        <v>1</v>
      </c>
      <c r="L390" s="4" t="s">
        <v>21</v>
      </c>
      <c r="M390" s="4">
        <v>2012</v>
      </c>
      <c r="N390" s="4">
        <v>25422.998</v>
      </c>
    </row>
    <row r="391" spans="1:14" x14ac:dyDescent="0.2">
      <c r="A391" s="4">
        <v>1</v>
      </c>
      <c r="B391" s="4" t="s">
        <v>55</v>
      </c>
      <c r="C391" s="4">
        <v>11</v>
      </c>
      <c r="D391" s="4" t="s">
        <v>17</v>
      </c>
      <c r="E391" s="4">
        <v>2</v>
      </c>
      <c r="F391" s="4" t="s">
        <v>18</v>
      </c>
      <c r="G391" s="4">
        <v>14</v>
      </c>
      <c r="H391" s="4" t="s">
        <v>30</v>
      </c>
      <c r="I391" s="4">
        <v>294</v>
      </c>
      <c r="J391" s="4" t="s">
        <v>56</v>
      </c>
      <c r="K391" s="4">
        <v>1</v>
      </c>
      <c r="L391" s="4" t="s">
        <v>21</v>
      </c>
      <c r="M391" s="4">
        <v>2012</v>
      </c>
      <c r="N391" s="4">
        <v>33519.288999999997</v>
      </c>
    </row>
    <row r="392" spans="1:14" x14ac:dyDescent="0.2">
      <c r="A392" s="4">
        <v>1</v>
      </c>
      <c r="B392" s="4" t="s">
        <v>55</v>
      </c>
      <c r="C392" s="4">
        <v>11</v>
      </c>
      <c r="D392" s="4" t="s">
        <v>17</v>
      </c>
      <c r="E392" s="4">
        <v>2</v>
      </c>
      <c r="F392" s="4" t="s">
        <v>18</v>
      </c>
      <c r="G392" s="4">
        <v>15</v>
      </c>
      <c r="H392" s="4" t="s">
        <v>31</v>
      </c>
      <c r="I392" s="4">
        <v>294</v>
      </c>
      <c r="J392" s="4" t="s">
        <v>56</v>
      </c>
      <c r="K392" s="4">
        <v>1</v>
      </c>
      <c r="L392" s="4" t="s">
        <v>21</v>
      </c>
      <c r="M392" s="4">
        <v>2012</v>
      </c>
      <c r="N392" s="4">
        <v>43266.060299999997</v>
      </c>
    </row>
    <row r="393" spans="1:14" x14ac:dyDescent="0.2">
      <c r="A393" s="4">
        <v>1</v>
      </c>
      <c r="B393" s="4" t="s">
        <v>55</v>
      </c>
      <c r="C393" s="4">
        <v>11</v>
      </c>
      <c r="D393" s="4" t="s">
        <v>17</v>
      </c>
      <c r="E393" s="4">
        <v>2</v>
      </c>
      <c r="F393" s="4" t="s">
        <v>18</v>
      </c>
      <c r="G393" s="4">
        <v>16</v>
      </c>
      <c r="H393" s="4" t="s">
        <v>32</v>
      </c>
      <c r="I393" s="4">
        <v>294</v>
      </c>
      <c r="J393" s="4" t="s">
        <v>56</v>
      </c>
      <c r="K393" s="4">
        <v>1</v>
      </c>
      <c r="L393" s="4" t="s">
        <v>21</v>
      </c>
      <c r="M393" s="4">
        <v>2012</v>
      </c>
      <c r="N393" s="4">
        <v>50668.103300000002</v>
      </c>
    </row>
    <row r="394" spans="1:14" x14ac:dyDescent="0.2">
      <c r="A394" s="4">
        <v>1</v>
      </c>
      <c r="B394" s="4" t="s">
        <v>55</v>
      </c>
      <c r="C394" s="4">
        <v>11</v>
      </c>
      <c r="D394" s="4" t="s">
        <v>17</v>
      </c>
      <c r="E394" s="4">
        <v>2</v>
      </c>
      <c r="F394" s="4" t="s">
        <v>18</v>
      </c>
      <c r="G394" s="4">
        <v>17</v>
      </c>
      <c r="H394" s="4" t="s">
        <v>33</v>
      </c>
      <c r="I394" s="4">
        <v>294</v>
      </c>
      <c r="J394" s="4" t="s">
        <v>56</v>
      </c>
      <c r="K394" s="4">
        <v>1</v>
      </c>
      <c r="L394" s="4" t="s">
        <v>21</v>
      </c>
      <c r="M394" s="4">
        <v>2012</v>
      </c>
      <c r="N394" s="4">
        <v>59306.8897</v>
      </c>
    </row>
    <row r="395" spans="1:14" x14ac:dyDescent="0.2">
      <c r="A395" s="4">
        <v>1</v>
      </c>
      <c r="B395" s="4" t="s">
        <v>55</v>
      </c>
      <c r="C395" s="4">
        <v>11</v>
      </c>
      <c r="D395" s="4" t="s">
        <v>17</v>
      </c>
      <c r="E395" s="4">
        <v>2</v>
      </c>
      <c r="F395" s="4" t="s">
        <v>18</v>
      </c>
      <c r="G395" s="4">
        <v>18</v>
      </c>
      <c r="H395" s="4" t="s">
        <v>34</v>
      </c>
      <c r="I395" s="4">
        <v>294</v>
      </c>
      <c r="J395" s="4" t="s">
        <v>56</v>
      </c>
      <c r="K395" s="4">
        <v>1</v>
      </c>
      <c r="L395" s="4" t="s">
        <v>21</v>
      </c>
      <c r="M395" s="4">
        <v>2012</v>
      </c>
      <c r="N395" s="4">
        <v>70239.195699999997</v>
      </c>
    </row>
    <row r="396" spans="1:14" x14ac:dyDescent="0.2">
      <c r="A396" s="4">
        <v>1</v>
      </c>
      <c r="B396" s="4" t="s">
        <v>55</v>
      </c>
      <c r="C396" s="4">
        <v>11</v>
      </c>
      <c r="D396" s="4" t="s">
        <v>17</v>
      </c>
      <c r="E396" s="4">
        <v>2</v>
      </c>
      <c r="F396" s="4" t="s">
        <v>18</v>
      </c>
      <c r="G396" s="4">
        <v>19</v>
      </c>
      <c r="H396" s="4" t="s">
        <v>35</v>
      </c>
      <c r="I396" s="4">
        <v>294</v>
      </c>
      <c r="J396" s="4" t="s">
        <v>56</v>
      </c>
      <c r="K396" s="4">
        <v>1</v>
      </c>
      <c r="L396" s="4" t="s">
        <v>21</v>
      </c>
      <c r="M396" s="4">
        <v>2012</v>
      </c>
      <c r="N396" s="4">
        <v>84679.253200000006</v>
      </c>
    </row>
    <row r="397" spans="1:14" x14ac:dyDescent="0.2">
      <c r="A397" s="4">
        <v>1</v>
      </c>
      <c r="B397" s="4" t="s">
        <v>55</v>
      </c>
      <c r="C397" s="4">
        <v>11</v>
      </c>
      <c r="D397" s="4" t="s">
        <v>17</v>
      </c>
      <c r="E397" s="4">
        <v>2</v>
      </c>
      <c r="F397" s="4" t="s">
        <v>18</v>
      </c>
      <c r="G397" s="4">
        <v>20</v>
      </c>
      <c r="H397" s="4" t="s">
        <v>36</v>
      </c>
      <c r="I397" s="4">
        <v>294</v>
      </c>
      <c r="J397" s="4" t="s">
        <v>56</v>
      </c>
      <c r="K397" s="4">
        <v>1</v>
      </c>
      <c r="L397" s="4" t="s">
        <v>21</v>
      </c>
      <c r="M397" s="4">
        <v>2012</v>
      </c>
      <c r="N397" s="4">
        <v>87424.687600000005</v>
      </c>
    </row>
    <row r="398" spans="1:14" x14ac:dyDescent="0.2">
      <c r="A398" s="4">
        <v>1</v>
      </c>
      <c r="B398" s="4" t="s">
        <v>55</v>
      </c>
      <c r="C398" s="4">
        <v>11</v>
      </c>
      <c r="D398" s="4" t="s">
        <v>17</v>
      </c>
      <c r="E398" s="4">
        <v>2</v>
      </c>
      <c r="F398" s="4" t="s">
        <v>18</v>
      </c>
      <c r="G398" s="4">
        <v>30</v>
      </c>
      <c r="H398" s="4" t="s">
        <v>37</v>
      </c>
      <c r="I398" s="4">
        <v>294</v>
      </c>
      <c r="J398" s="4" t="s">
        <v>56</v>
      </c>
      <c r="K398" s="4">
        <v>1</v>
      </c>
      <c r="L398" s="4" t="s">
        <v>21</v>
      </c>
      <c r="M398" s="4">
        <v>2012</v>
      </c>
      <c r="N398" s="4">
        <v>78572.343800000002</v>
      </c>
    </row>
    <row r="399" spans="1:14" x14ac:dyDescent="0.2">
      <c r="A399" s="4">
        <v>1</v>
      </c>
      <c r="B399" s="4" t="s">
        <v>55</v>
      </c>
      <c r="C399" s="4">
        <v>11</v>
      </c>
      <c r="D399" s="4" t="s">
        <v>17</v>
      </c>
      <c r="E399" s="4">
        <v>2</v>
      </c>
      <c r="F399" s="4" t="s">
        <v>18</v>
      </c>
      <c r="G399" s="4">
        <v>31</v>
      </c>
      <c r="H399" s="4" t="s">
        <v>45</v>
      </c>
      <c r="I399" s="4">
        <v>294</v>
      </c>
      <c r="J399" s="4" t="s">
        <v>56</v>
      </c>
      <c r="K399" s="4">
        <v>1</v>
      </c>
      <c r="L399" s="4" t="s">
        <v>21</v>
      </c>
      <c r="M399" s="4">
        <v>2012</v>
      </c>
      <c r="N399" s="4">
        <v>47278.308900000004</v>
      </c>
    </row>
    <row r="400" spans="1:14" x14ac:dyDescent="0.2">
      <c r="A400" s="4">
        <v>1</v>
      </c>
      <c r="B400" s="4" t="s">
        <v>55</v>
      </c>
      <c r="C400" s="4">
        <v>11</v>
      </c>
      <c r="D400" s="4" t="s">
        <v>17</v>
      </c>
      <c r="E400" s="4">
        <v>2</v>
      </c>
      <c r="F400" s="4" t="s">
        <v>18</v>
      </c>
      <c r="G400" s="4">
        <v>32</v>
      </c>
      <c r="H400" s="4" t="s">
        <v>46</v>
      </c>
      <c r="I400" s="4">
        <v>294</v>
      </c>
      <c r="J400" s="4" t="s">
        <v>56</v>
      </c>
      <c r="K400" s="4">
        <v>1</v>
      </c>
      <c r="L400" s="4" t="s">
        <v>21</v>
      </c>
      <c r="M400" s="4">
        <v>2012</v>
      </c>
      <c r="N400" s="4">
        <v>19891.494200000001</v>
      </c>
    </row>
    <row r="401" spans="1:14" x14ac:dyDescent="0.2">
      <c r="A401" s="4">
        <v>1</v>
      </c>
      <c r="B401" s="4" t="s">
        <v>55</v>
      </c>
      <c r="C401" s="4">
        <v>11</v>
      </c>
      <c r="D401" s="4" t="s">
        <v>17</v>
      </c>
      <c r="E401" s="4">
        <v>2</v>
      </c>
      <c r="F401" s="4" t="s">
        <v>18</v>
      </c>
      <c r="G401" s="4">
        <v>235</v>
      </c>
      <c r="H401" s="4" t="s">
        <v>44</v>
      </c>
      <c r="I401" s="4">
        <v>294</v>
      </c>
      <c r="J401" s="4" t="s">
        <v>56</v>
      </c>
      <c r="K401" s="4">
        <v>1</v>
      </c>
      <c r="L401" s="4" t="s">
        <v>21</v>
      </c>
      <c r="M401" s="4">
        <v>2012</v>
      </c>
      <c r="N401" s="4">
        <v>7186.8495300000004</v>
      </c>
    </row>
    <row r="402" spans="1:14" x14ac:dyDescent="0.2">
      <c r="A402" s="4">
        <v>1</v>
      </c>
      <c r="B402" s="4" t="s">
        <v>55</v>
      </c>
      <c r="C402" s="4">
        <v>11</v>
      </c>
      <c r="D402" s="4" t="s">
        <v>17</v>
      </c>
      <c r="E402" s="4">
        <v>2</v>
      </c>
      <c r="F402" s="4" t="s">
        <v>18</v>
      </c>
      <c r="G402" s="4">
        <v>1</v>
      </c>
      <c r="H402" s="4" t="s">
        <v>19</v>
      </c>
      <c r="I402" s="4">
        <v>294</v>
      </c>
      <c r="J402" s="4" t="s">
        <v>56</v>
      </c>
      <c r="K402" s="4">
        <v>1</v>
      </c>
      <c r="L402" s="4" t="s">
        <v>21</v>
      </c>
      <c r="M402" s="4">
        <v>2013</v>
      </c>
      <c r="N402" s="4">
        <v>66526.462899999999</v>
      </c>
    </row>
    <row r="403" spans="1:14" x14ac:dyDescent="0.2">
      <c r="A403" s="4">
        <v>1</v>
      </c>
      <c r="B403" s="4" t="s">
        <v>55</v>
      </c>
      <c r="C403" s="4">
        <v>11</v>
      </c>
      <c r="D403" s="4" t="s">
        <v>17</v>
      </c>
      <c r="E403" s="4">
        <v>2</v>
      </c>
      <c r="F403" s="4" t="s">
        <v>18</v>
      </c>
      <c r="G403" s="4">
        <v>6</v>
      </c>
      <c r="H403" s="4" t="s">
        <v>22</v>
      </c>
      <c r="I403" s="4">
        <v>294</v>
      </c>
      <c r="J403" s="4" t="s">
        <v>56</v>
      </c>
      <c r="K403" s="4">
        <v>1</v>
      </c>
      <c r="L403" s="4" t="s">
        <v>21</v>
      </c>
      <c r="M403" s="4">
        <v>2013</v>
      </c>
      <c r="N403" s="4">
        <v>5456.3142799999996</v>
      </c>
    </row>
    <row r="404" spans="1:14" x14ac:dyDescent="0.2">
      <c r="A404" s="4">
        <v>1</v>
      </c>
      <c r="B404" s="4" t="s">
        <v>55</v>
      </c>
      <c r="C404" s="4">
        <v>11</v>
      </c>
      <c r="D404" s="4" t="s">
        <v>17</v>
      </c>
      <c r="E404" s="4">
        <v>2</v>
      </c>
      <c r="F404" s="4" t="s">
        <v>18</v>
      </c>
      <c r="G404" s="4">
        <v>7</v>
      </c>
      <c r="H404" s="4" t="s">
        <v>23</v>
      </c>
      <c r="I404" s="4">
        <v>294</v>
      </c>
      <c r="J404" s="4" t="s">
        <v>56</v>
      </c>
      <c r="K404" s="4">
        <v>1</v>
      </c>
      <c r="L404" s="4" t="s">
        <v>21</v>
      </c>
      <c r="M404" s="4">
        <v>2013</v>
      </c>
      <c r="N404" s="4">
        <v>4811.5265600000002</v>
      </c>
    </row>
    <row r="405" spans="1:14" x14ac:dyDescent="0.2">
      <c r="A405" s="4">
        <v>1</v>
      </c>
      <c r="B405" s="4" t="s">
        <v>55</v>
      </c>
      <c r="C405" s="4">
        <v>11</v>
      </c>
      <c r="D405" s="4" t="s">
        <v>17</v>
      </c>
      <c r="E405" s="4">
        <v>2</v>
      </c>
      <c r="F405" s="4" t="s">
        <v>18</v>
      </c>
      <c r="G405" s="4">
        <v>8</v>
      </c>
      <c r="H405" s="4" t="s">
        <v>24</v>
      </c>
      <c r="I405" s="4">
        <v>294</v>
      </c>
      <c r="J405" s="4" t="s">
        <v>56</v>
      </c>
      <c r="K405" s="4">
        <v>1</v>
      </c>
      <c r="L405" s="4" t="s">
        <v>21</v>
      </c>
      <c r="M405" s="4">
        <v>2013</v>
      </c>
      <c r="N405" s="4">
        <v>8350.7135799999996</v>
      </c>
    </row>
    <row r="406" spans="1:14" x14ac:dyDescent="0.2">
      <c r="A406" s="4">
        <v>1</v>
      </c>
      <c r="B406" s="4" t="s">
        <v>55</v>
      </c>
      <c r="C406" s="4">
        <v>11</v>
      </c>
      <c r="D406" s="4" t="s">
        <v>17</v>
      </c>
      <c r="E406" s="4">
        <v>2</v>
      </c>
      <c r="F406" s="4" t="s">
        <v>18</v>
      </c>
      <c r="G406" s="4">
        <v>9</v>
      </c>
      <c r="H406" s="4" t="s">
        <v>25</v>
      </c>
      <c r="I406" s="4">
        <v>294</v>
      </c>
      <c r="J406" s="4" t="s">
        <v>56</v>
      </c>
      <c r="K406" s="4">
        <v>1</v>
      </c>
      <c r="L406" s="4" t="s">
        <v>21</v>
      </c>
      <c r="M406" s="4">
        <v>2013</v>
      </c>
      <c r="N406" s="4">
        <v>10534.531999999999</v>
      </c>
    </row>
    <row r="407" spans="1:14" x14ac:dyDescent="0.2">
      <c r="A407" s="4">
        <v>1</v>
      </c>
      <c r="B407" s="4" t="s">
        <v>55</v>
      </c>
      <c r="C407" s="4">
        <v>11</v>
      </c>
      <c r="D407" s="4" t="s">
        <v>17</v>
      </c>
      <c r="E407" s="4">
        <v>2</v>
      </c>
      <c r="F407" s="4" t="s">
        <v>18</v>
      </c>
      <c r="G407" s="4">
        <v>10</v>
      </c>
      <c r="H407" s="4" t="s">
        <v>26</v>
      </c>
      <c r="I407" s="4">
        <v>294</v>
      </c>
      <c r="J407" s="4" t="s">
        <v>56</v>
      </c>
      <c r="K407" s="4">
        <v>1</v>
      </c>
      <c r="L407" s="4" t="s">
        <v>21</v>
      </c>
      <c r="M407" s="4">
        <v>2013</v>
      </c>
      <c r="N407" s="4">
        <v>11681.141799999999</v>
      </c>
    </row>
    <row r="408" spans="1:14" x14ac:dyDescent="0.2">
      <c r="A408" s="4">
        <v>1</v>
      </c>
      <c r="B408" s="4" t="s">
        <v>55</v>
      </c>
      <c r="C408" s="4">
        <v>11</v>
      </c>
      <c r="D408" s="4" t="s">
        <v>17</v>
      </c>
      <c r="E408" s="4">
        <v>2</v>
      </c>
      <c r="F408" s="4" t="s">
        <v>18</v>
      </c>
      <c r="G408" s="4">
        <v>11</v>
      </c>
      <c r="H408" s="4" t="s">
        <v>27</v>
      </c>
      <c r="I408" s="4">
        <v>294</v>
      </c>
      <c r="J408" s="4" t="s">
        <v>56</v>
      </c>
      <c r="K408" s="4">
        <v>1</v>
      </c>
      <c r="L408" s="4" t="s">
        <v>21</v>
      </c>
      <c r="M408" s="4">
        <v>2013</v>
      </c>
      <c r="N408" s="4">
        <v>14286.4719</v>
      </c>
    </row>
    <row r="409" spans="1:14" x14ac:dyDescent="0.2">
      <c r="A409" s="4">
        <v>1</v>
      </c>
      <c r="B409" s="4" t="s">
        <v>55</v>
      </c>
      <c r="C409" s="4">
        <v>11</v>
      </c>
      <c r="D409" s="4" t="s">
        <v>17</v>
      </c>
      <c r="E409" s="4">
        <v>2</v>
      </c>
      <c r="F409" s="4" t="s">
        <v>18</v>
      </c>
      <c r="G409" s="4">
        <v>12</v>
      </c>
      <c r="H409" s="4" t="s">
        <v>28</v>
      </c>
      <c r="I409" s="4">
        <v>294</v>
      </c>
      <c r="J409" s="4" t="s">
        <v>56</v>
      </c>
      <c r="K409" s="4">
        <v>1</v>
      </c>
      <c r="L409" s="4" t="s">
        <v>21</v>
      </c>
      <c r="M409" s="4">
        <v>2013</v>
      </c>
      <c r="N409" s="4">
        <v>18601.439399999999</v>
      </c>
    </row>
    <row r="410" spans="1:14" x14ac:dyDescent="0.2">
      <c r="A410" s="4">
        <v>1</v>
      </c>
      <c r="B410" s="4" t="s">
        <v>55</v>
      </c>
      <c r="C410" s="4">
        <v>11</v>
      </c>
      <c r="D410" s="4" t="s">
        <v>17</v>
      </c>
      <c r="E410" s="4">
        <v>2</v>
      </c>
      <c r="F410" s="4" t="s">
        <v>18</v>
      </c>
      <c r="G410" s="4">
        <v>13</v>
      </c>
      <c r="H410" s="4" t="s">
        <v>29</v>
      </c>
      <c r="I410" s="4">
        <v>294</v>
      </c>
      <c r="J410" s="4" t="s">
        <v>56</v>
      </c>
      <c r="K410" s="4">
        <v>1</v>
      </c>
      <c r="L410" s="4" t="s">
        <v>21</v>
      </c>
      <c r="M410" s="4">
        <v>2013</v>
      </c>
      <c r="N410" s="4">
        <v>25419.839</v>
      </c>
    </row>
    <row r="411" spans="1:14" x14ac:dyDescent="0.2">
      <c r="A411" s="4">
        <v>1</v>
      </c>
      <c r="B411" s="4" t="s">
        <v>55</v>
      </c>
      <c r="C411" s="4">
        <v>11</v>
      </c>
      <c r="D411" s="4" t="s">
        <v>17</v>
      </c>
      <c r="E411" s="4">
        <v>2</v>
      </c>
      <c r="F411" s="4" t="s">
        <v>18</v>
      </c>
      <c r="G411" s="4">
        <v>14</v>
      </c>
      <c r="H411" s="4" t="s">
        <v>30</v>
      </c>
      <c r="I411" s="4">
        <v>294</v>
      </c>
      <c r="J411" s="4" t="s">
        <v>56</v>
      </c>
      <c r="K411" s="4">
        <v>1</v>
      </c>
      <c r="L411" s="4" t="s">
        <v>21</v>
      </c>
      <c r="M411" s="4">
        <v>2013</v>
      </c>
      <c r="N411" s="4">
        <v>33755.0553</v>
      </c>
    </row>
    <row r="412" spans="1:14" x14ac:dyDescent="0.2">
      <c r="A412" s="4">
        <v>1</v>
      </c>
      <c r="B412" s="4" t="s">
        <v>55</v>
      </c>
      <c r="C412" s="4">
        <v>11</v>
      </c>
      <c r="D412" s="4" t="s">
        <v>17</v>
      </c>
      <c r="E412" s="4">
        <v>2</v>
      </c>
      <c r="F412" s="4" t="s">
        <v>18</v>
      </c>
      <c r="G412" s="4">
        <v>15</v>
      </c>
      <c r="H412" s="4" t="s">
        <v>31</v>
      </c>
      <c r="I412" s="4">
        <v>294</v>
      </c>
      <c r="J412" s="4" t="s">
        <v>56</v>
      </c>
      <c r="K412" s="4">
        <v>1</v>
      </c>
      <c r="L412" s="4" t="s">
        <v>21</v>
      </c>
      <c r="M412" s="4">
        <v>2013</v>
      </c>
      <c r="N412" s="4">
        <v>44112.210500000001</v>
      </c>
    </row>
    <row r="413" spans="1:14" x14ac:dyDescent="0.2">
      <c r="A413" s="4">
        <v>1</v>
      </c>
      <c r="B413" s="4" t="s">
        <v>55</v>
      </c>
      <c r="C413" s="4">
        <v>11</v>
      </c>
      <c r="D413" s="4" t="s">
        <v>17</v>
      </c>
      <c r="E413" s="4">
        <v>2</v>
      </c>
      <c r="F413" s="4" t="s">
        <v>18</v>
      </c>
      <c r="G413" s="4">
        <v>16</v>
      </c>
      <c r="H413" s="4" t="s">
        <v>32</v>
      </c>
      <c r="I413" s="4">
        <v>294</v>
      </c>
      <c r="J413" s="4" t="s">
        <v>56</v>
      </c>
      <c r="K413" s="4">
        <v>1</v>
      </c>
      <c r="L413" s="4" t="s">
        <v>21</v>
      </c>
      <c r="M413" s="4">
        <v>2013</v>
      </c>
      <c r="N413" s="4">
        <v>52130.621299999999</v>
      </c>
    </row>
    <row r="414" spans="1:14" x14ac:dyDescent="0.2">
      <c r="A414" s="4">
        <v>1</v>
      </c>
      <c r="B414" s="4" t="s">
        <v>55</v>
      </c>
      <c r="C414" s="4">
        <v>11</v>
      </c>
      <c r="D414" s="4" t="s">
        <v>17</v>
      </c>
      <c r="E414" s="4">
        <v>2</v>
      </c>
      <c r="F414" s="4" t="s">
        <v>18</v>
      </c>
      <c r="G414" s="4">
        <v>17</v>
      </c>
      <c r="H414" s="4" t="s">
        <v>33</v>
      </c>
      <c r="I414" s="4">
        <v>294</v>
      </c>
      <c r="J414" s="4" t="s">
        <v>56</v>
      </c>
      <c r="K414" s="4">
        <v>1</v>
      </c>
      <c r="L414" s="4" t="s">
        <v>21</v>
      </c>
      <c r="M414" s="4">
        <v>2013</v>
      </c>
      <c r="N414" s="4">
        <v>61462.590600000003</v>
      </c>
    </row>
    <row r="415" spans="1:14" x14ac:dyDescent="0.2">
      <c r="A415" s="4">
        <v>1</v>
      </c>
      <c r="B415" s="4" t="s">
        <v>55</v>
      </c>
      <c r="C415" s="4">
        <v>11</v>
      </c>
      <c r="D415" s="4" t="s">
        <v>17</v>
      </c>
      <c r="E415" s="4">
        <v>2</v>
      </c>
      <c r="F415" s="4" t="s">
        <v>18</v>
      </c>
      <c r="G415" s="4">
        <v>18</v>
      </c>
      <c r="H415" s="4" t="s">
        <v>34</v>
      </c>
      <c r="I415" s="4">
        <v>294</v>
      </c>
      <c r="J415" s="4" t="s">
        <v>56</v>
      </c>
      <c r="K415" s="4">
        <v>1</v>
      </c>
      <c r="L415" s="4" t="s">
        <v>21</v>
      </c>
      <c r="M415" s="4">
        <v>2013</v>
      </c>
      <c r="N415" s="4">
        <v>70637.607300000003</v>
      </c>
    </row>
    <row r="416" spans="1:14" x14ac:dyDescent="0.2">
      <c r="A416" s="4">
        <v>1</v>
      </c>
      <c r="B416" s="4" t="s">
        <v>55</v>
      </c>
      <c r="C416" s="4">
        <v>11</v>
      </c>
      <c r="D416" s="4" t="s">
        <v>17</v>
      </c>
      <c r="E416" s="4">
        <v>2</v>
      </c>
      <c r="F416" s="4" t="s">
        <v>18</v>
      </c>
      <c r="G416" s="4">
        <v>19</v>
      </c>
      <c r="H416" s="4" t="s">
        <v>35</v>
      </c>
      <c r="I416" s="4">
        <v>294</v>
      </c>
      <c r="J416" s="4" t="s">
        <v>56</v>
      </c>
      <c r="K416" s="4">
        <v>1</v>
      </c>
      <c r="L416" s="4" t="s">
        <v>21</v>
      </c>
      <c r="M416" s="4">
        <v>2013</v>
      </c>
      <c r="N416" s="4">
        <v>84720.577099999995</v>
      </c>
    </row>
    <row r="417" spans="1:14" x14ac:dyDescent="0.2">
      <c r="A417" s="4">
        <v>1</v>
      </c>
      <c r="B417" s="4" t="s">
        <v>55</v>
      </c>
      <c r="C417" s="4">
        <v>11</v>
      </c>
      <c r="D417" s="4" t="s">
        <v>17</v>
      </c>
      <c r="E417" s="4">
        <v>2</v>
      </c>
      <c r="F417" s="4" t="s">
        <v>18</v>
      </c>
      <c r="G417" s="4">
        <v>20</v>
      </c>
      <c r="H417" s="4" t="s">
        <v>36</v>
      </c>
      <c r="I417" s="4">
        <v>294</v>
      </c>
      <c r="J417" s="4" t="s">
        <v>56</v>
      </c>
      <c r="K417" s="4">
        <v>1</v>
      </c>
      <c r="L417" s="4" t="s">
        <v>21</v>
      </c>
      <c r="M417" s="4">
        <v>2013</v>
      </c>
      <c r="N417" s="4">
        <v>87936.7</v>
      </c>
    </row>
    <row r="418" spans="1:14" x14ac:dyDescent="0.2">
      <c r="A418" s="4">
        <v>1</v>
      </c>
      <c r="B418" s="4" t="s">
        <v>55</v>
      </c>
      <c r="C418" s="4">
        <v>11</v>
      </c>
      <c r="D418" s="4" t="s">
        <v>17</v>
      </c>
      <c r="E418" s="4">
        <v>2</v>
      </c>
      <c r="F418" s="4" t="s">
        <v>18</v>
      </c>
      <c r="G418" s="4">
        <v>30</v>
      </c>
      <c r="H418" s="4" t="s">
        <v>37</v>
      </c>
      <c r="I418" s="4">
        <v>294</v>
      </c>
      <c r="J418" s="4" t="s">
        <v>56</v>
      </c>
      <c r="K418" s="4">
        <v>1</v>
      </c>
      <c r="L418" s="4" t="s">
        <v>21</v>
      </c>
      <c r="M418" s="4">
        <v>2013</v>
      </c>
      <c r="N418" s="4">
        <v>79037.589699999997</v>
      </c>
    </row>
    <row r="419" spans="1:14" x14ac:dyDescent="0.2">
      <c r="A419" s="4">
        <v>1</v>
      </c>
      <c r="B419" s="4" t="s">
        <v>55</v>
      </c>
      <c r="C419" s="4">
        <v>11</v>
      </c>
      <c r="D419" s="4" t="s">
        <v>17</v>
      </c>
      <c r="E419" s="4">
        <v>2</v>
      </c>
      <c r="F419" s="4" t="s">
        <v>18</v>
      </c>
      <c r="G419" s="4">
        <v>31</v>
      </c>
      <c r="H419" s="4" t="s">
        <v>45</v>
      </c>
      <c r="I419" s="4">
        <v>294</v>
      </c>
      <c r="J419" s="4" t="s">
        <v>56</v>
      </c>
      <c r="K419" s="4">
        <v>1</v>
      </c>
      <c r="L419" s="4" t="s">
        <v>21</v>
      </c>
      <c r="M419" s="4">
        <v>2013</v>
      </c>
      <c r="N419" s="4">
        <v>48827.612300000001</v>
      </c>
    </row>
    <row r="420" spans="1:14" x14ac:dyDescent="0.2">
      <c r="A420" s="4">
        <v>1</v>
      </c>
      <c r="B420" s="4" t="s">
        <v>55</v>
      </c>
      <c r="C420" s="4">
        <v>11</v>
      </c>
      <c r="D420" s="4" t="s">
        <v>17</v>
      </c>
      <c r="E420" s="4">
        <v>2</v>
      </c>
      <c r="F420" s="4" t="s">
        <v>18</v>
      </c>
      <c r="G420" s="4">
        <v>32</v>
      </c>
      <c r="H420" s="4" t="s">
        <v>46</v>
      </c>
      <c r="I420" s="4">
        <v>294</v>
      </c>
      <c r="J420" s="4" t="s">
        <v>56</v>
      </c>
      <c r="K420" s="4">
        <v>1</v>
      </c>
      <c r="L420" s="4" t="s">
        <v>21</v>
      </c>
      <c r="M420" s="4">
        <v>2013</v>
      </c>
      <c r="N420" s="4">
        <v>20316.632600000001</v>
      </c>
    </row>
    <row r="421" spans="1:14" x14ac:dyDescent="0.2">
      <c r="A421" s="4">
        <v>1</v>
      </c>
      <c r="B421" s="4" t="s">
        <v>55</v>
      </c>
      <c r="C421" s="4">
        <v>11</v>
      </c>
      <c r="D421" s="4" t="s">
        <v>17</v>
      </c>
      <c r="E421" s="4">
        <v>2</v>
      </c>
      <c r="F421" s="4" t="s">
        <v>18</v>
      </c>
      <c r="G421" s="4">
        <v>235</v>
      </c>
      <c r="H421" s="4" t="s">
        <v>44</v>
      </c>
      <c r="I421" s="4">
        <v>294</v>
      </c>
      <c r="J421" s="4" t="s">
        <v>56</v>
      </c>
      <c r="K421" s="4">
        <v>1</v>
      </c>
      <c r="L421" s="4" t="s">
        <v>21</v>
      </c>
      <c r="M421" s="4">
        <v>2013</v>
      </c>
      <c r="N421" s="4">
        <v>7213.9400800000003</v>
      </c>
    </row>
    <row r="422" spans="1:14" x14ac:dyDescent="0.2">
      <c r="A422" s="4">
        <v>1</v>
      </c>
      <c r="B422" s="4" t="s">
        <v>55</v>
      </c>
      <c r="C422" s="4">
        <v>11</v>
      </c>
      <c r="D422" s="4" t="s">
        <v>17</v>
      </c>
      <c r="E422" s="4">
        <v>2</v>
      </c>
      <c r="F422" s="4" t="s">
        <v>18</v>
      </c>
      <c r="G422" s="4">
        <v>1</v>
      </c>
      <c r="H422" s="4" t="s">
        <v>19</v>
      </c>
      <c r="I422" s="4">
        <v>294</v>
      </c>
      <c r="J422" s="4" t="s">
        <v>56</v>
      </c>
      <c r="K422" s="4">
        <v>1</v>
      </c>
      <c r="L422" s="4" t="s">
        <v>21</v>
      </c>
      <c r="M422" s="4">
        <v>2014</v>
      </c>
      <c r="N422" s="4">
        <v>62827.071900000003</v>
      </c>
    </row>
    <row r="423" spans="1:14" x14ac:dyDescent="0.2">
      <c r="A423" s="4">
        <v>1</v>
      </c>
      <c r="B423" s="4" t="s">
        <v>55</v>
      </c>
      <c r="C423" s="4">
        <v>11</v>
      </c>
      <c r="D423" s="4" t="s">
        <v>17</v>
      </c>
      <c r="E423" s="4">
        <v>2</v>
      </c>
      <c r="F423" s="4" t="s">
        <v>18</v>
      </c>
      <c r="G423" s="4">
        <v>6</v>
      </c>
      <c r="H423" s="4" t="s">
        <v>22</v>
      </c>
      <c r="I423" s="4">
        <v>294</v>
      </c>
      <c r="J423" s="4" t="s">
        <v>56</v>
      </c>
      <c r="K423" s="4">
        <v>1</v>
      </c>
      <c r="L423" s="4" t="s">
        <v>21</v>
      </c>
      <c r="M423" s="4">
        <v>2014</v>
      </c>
      <c r="N423" s="4">
        <v>5240.65355</v>
      </c>
    </row>
    <row r="424" spans="1:14" x14ac:dyDescent="0.2">
      <c r="A424" s="4">
        <v>1</v>
      </c>
      <c r="B424" s="4" t="s">
        <v>55</v>
      </c>
      <c r="C424" s="4">
        <v>11</v>
      </c>
      <c r="D424" s="4" t="s">
        <v>17</v>
      </c>
      <c r="E424" s="4">
        <v>2</v>
      </c>
      <c r="F424" s="4" t="s">
        <v>18</v>
      </c>
      <c r="G424" s="4">
        <v>7</v>
      </c>
      <c r="H424" s="4" t="s">
        <v>23</v>
      </c>
      <c r="I424" s="4">
        <v>294</v>
      </c>
      <c r="J424" s="4" t="s">
        <v>56</v>
      </c>
      <c r="K424" s="4">
        <v>1</v>
      </c>
      <c r="L424" s="4" t="s">
        <v>21</v>
      </c>
      <c r="M424" s="4">
        <v>2014</v>
      </c>
      <c r="N424" s="4">
        <v>4647.4851799999997</v>
      </c>
    </row>
    <row r="425" spans="1:14" x14ac:dyDescent="0.2">
      <c r="A425" s="4">
        <v>1</v>
      </c>
      <c r="B425" s="4" t="s">
        <v>55</v>
      </c>
      <c r="C425" s="4">
        <v>11</v>
      </c>
      <c r="D425" s="4" t="s">
        <v>17</v>
      </c>
      <c r="E425" s="4">
        <v>2</v>
      </c>
      <c r="F425" s="4" t="s">
        <v>18</v>
      </c>
      <c r="G425" s="4">
        <v>8</v>
      </c>
      <c r="H425" s="4" t="s">
        <v>24</v>
      </c>
      <c r="I425" s="4">
        <v>294</v>
      </c>
      <c r="J425" s="4" t="s">
        <v>56</v>
      </c>
      <c r="K425" s="4">
        <v>1</v>
      </c>
      <c r="L425" s="4" t="s">
        <v>21</v>
      </c>
      <c r="M425" s="4">
        <v>2014</v>
      </c>
      <c r="N425" s="4">
        <v>8142.3679300000003</v>
      </c>
    </row>
    <row r="426" spans="1:14" x14ac:dyDescent="0.2">
      <c r="A426" s="4">
        <v>1</v>
      </c>
      <c r="B426" s="4" t="s">
        <v>55</v>
      </c>
      <c r="C426" s="4">
        <v>11</v>
      </c>
      <c r="D426" s="4" t="s">
        <v>17</v>
      </c>
      <c r="E426" s="4">
        <v>2</v>
      </c>
      <c r="F426" s="4" t="s">
        <v>18</v>
      </c>
      <c r="G426" s="4">
        <v>9</v>
      </c>
      <c r="H426" s="4" t="s">
        <v>25</v>
      </c>
      <c r="I426" s="4">
        <v>294</v>
      </c>
      <c r="J426" s="4" t="s">
        <v>56</v>
      </c>
      <c r="K426" s="4">
        <v>1</v>
      </c>
      <c r="L426" s="4" t="s">
        <v>21</v>
      </c>
      <c r="M426" s="4">
        <v>2014</v>
      </c>
      <c r="N426" s="4">
        <v>10188.4324</v>
      </c>
    </row>
    <row r="427" spans="1:14" x14ac:dyDescent="0.2">
      <c r="A427" s="4">
        <v>1</v>
      </c>
      <c r="B427" s="4" t="s">
        <v>55</v>
      </c>
      <c r="C427" s="4">
        <v>11</v>
      </c>
      <c r="D427" s="4" t="s">
        <v>17</v>
      </c>
      <c r="E427" s="4">
        <v>2</v>
      </c>
      <c r="F427" s="4" t="s">
        <v>18</v>
      </c>
      <c r="G427" s="4">
        <v>10</v>
      </c>
      <c r="H427" s="4" t="s">
        <v>26</v>
      </c>
      <c r="I427" s="4">
        <v>294</v>
      </c>
      <c r="J427" s="4" t="s">
        <v>56</v>
      </c>
      <c r="K427" s="4">
        <v>1</v>
      </c>
      <c r="L427" s="4" t="s">
        <v>21</v>
      </c>
      <c r="M427" s="4">
        <v>2014</v>
      </c>
      <c r="N427" s="4">
        <v>11323.921200000001</v>
      </c>
    </row>
    <row r="428" spans="1:14" x14ac:dyDescent="0.2">
      <c r="A428" s="4">
        <v>1</v>
      </c>
      <c r="B428" s="4" t="s">
        <v>55</v>
      </c>
      <c r="C428" s="4">
        <v>11</v>
      </c>
      <c r="D428" s="4" t="s">
        <v>17</v>
      </c>
      <c r="E428" s="4">
        <v>2</v>
      </c>
      <c r="F428" s="4" t="s">
        <v>18</v>
      </c>
      <c r="G428" s="4">
        <v>11</v>
      </c>
      <c r="H428" s="4" t="s">
        <v>27</v>
      </c>
      <c r="I428" s="4">
        <v>294</v>
      </c>
      <c r="J428" s="4" t="s">
        <v>56</v>
      </c>
      <c r="K428" s="4">
        <v>1</v>
      </c>
      <c r="L428" s="4" t="s">
        <v>21</v>
      </c>
      <c r="M428" s="4">
        <v>2014</v>
      </c>
      <c r="N428" s="4">
        <v>13964.7263</v>
      </c>
    </row>
    <row r="429" spans="1:14" x14ac:dyDescent="0.2">
      <c r="A429" s="4">
        <v>1</v>
      </c>
      <c r="B429" s="4" t="s">
        <v>55</v>
      </c>
      <c r="C429" s="4">
        <v>11</v>
      </c>
      <c r="D429" s="4" t="s">
        <v>17</v>
      </c>
      <c r="E429" s="4">
        <v>2</v>
      </c>
      <c r="F429" s="4" t="s">
        <v>18</v>
      </c>
      <c r="G429" s="4">
        <v>12</v>
      </c>
      <c r="H429" s="4" t="s">
        <v>28</v>
      </c>
      <c r="I429" s="4">
        <v>294</v>
      </c>
      <c r="J429" s="4" t="s">
        <v>56</v>
      </c>
      <c r="K429" s="4">
        <v>1</v>
      </c>
      <c r="L429" s="4" t="s">
        <v>21</v>
      </c>
      <c r="M429" s="4">
        <v>2014</v>
      </c>
      <c r="N429" s="4">
        <v>18428.625</v>
      </c>
    </row>
    <row r="430" spans="1:14" x14ac:dyDescent="0.2">
      <c r="A430" s="4">
        <v>1</v>
      </c>
      <c r="B430" s="4" t="s">
        <v>55</v>
      </c>
      <c r="C430" s="4">
        <v>11</v>
      </c>
      <c r="D430" s="4" t="s">
        <v>17</v>
      </c>
      <c r="E430" s="4">
        <v>2</v>
      </c>
      <c r="F430" s="4" t="s">
        <v>18</v>
      </c>
      <c r="G430" s="4">
        <v>13</v>
      </c>
      <c r="H430" s="4" t="s">
        <v>29</v>
      </c>
      <c r="I430" s="4">
        <v>294</v>
      </c>
      <c r="J430" s="4" t="s">
        <v>56</v>
      </c>
      <c r="K430" s="4">
        <v>1</v>
      </c>
      <c r="L430" s="4" t="s">
        <v>21</v>
      </c>
      <c r="M430" s="4">
        <v>2014</v>
      </c>
      <c r="N430" s="4">
        <v>25411.823100000001</v>
      </c>
    </row>
    <row r="431" spans="1:14" x14ac:dyDescent="0.2">
      <c r="A431" s="4">
        <v>1</v>
      </c>
      <c r="B431" s="4" t="s">
        <v>55</v>
      </c>
      <c r="C431" s="4">
        <v>11</v>
      </c>
      <c r="D431" s="4" t="s">
        <v>17</v>
      </c>
      <c r="E431" s="4">
        <v>2</v>
      </c>
      <c r="F431" s="4" t="s">
        <v>18</v>
      </c>
      <c r="G431" s="4">
        <v>14</v>
      </c>
      <c r="H431" s="4" t="s">
        <v>30</v>
      </c>
      <c r="I431" s="4">
        <v>294</v>
      </c>
      <c r="J431" s="4" t="s">
        <v>56</v>
      </c>
      <c r="K431" s="4">
        <v>1</v>
      </c>
      <c r="L431" s="4" t="s">
        <v>21</v>
      </c>
      <c r="M431" s="4">
        <v>2014</v>
      </c>
      <c r="N431" s="4">
        <v>34007.8825</v>
      </c>
    </row>
    <row r="432" spans="1:14" x14ac:dyDescent="0.2">
      <c r="A432" s="4">
        <v>1</v>
      </c>
      <c r="B432" s="4" t="s">
        <v>55</v>
      </c>
      <c r="C432" s="4">
        <v>11</v>
      </c>
      <c r="D432" s="4" t="s">
        <v>17</v>
      </c>
      <c r="E432" s="4">
        <v>2</v>
      </c>
      <c r="F432" s="4" t="s">
        <v>18</v>
      </c>
      <c r="G432" s="4">
        <v>15</v>
      </c>
      <c r="H432" s="4" t="s">
        <v>31</v>
      </c>
      <c r="I432" s="4">
        <v>294</v>
      </c>
      <c r="J432" s="4" t="s">
        <v>56</v>
      </c>
      <c r="K432" s="4">
        <v>1</v>
      </c>
      <c r="L432" s="4" t="s">
        <v>21</v>
      </c>
      <c r="M432" s="4">
        <v>2014</v>
      </c>
      <c r="N432" s="4">
        <v>44996.408600000002</v>
      </c>
    </row>
    <row r="433" spans="1:14" x14ac:dyDescent="0.2">
      <c r="A433" s="4">
        <v>1</v>
      </c>
      <c r="B433" s="4" t="s">
        <v>55</v>
      </c>
      <c r="C433" s="4">
        <v>11</v>
      </c>
      <c r="D433" s="4" t="s">
        <v>17</v>
      </c>
      <c r="E433" s="4">
        <v>2</v>
      </c>
      <c r="F433" s="4" t="s">
        <v>18</v>
      </c>
      <c r="G433" s="4">
        <v>16</v>
      </c>
      <c r="H433" s="4" t="s">
        <v>32</v>
      </c>
      <c r="I433" s="4">
        <v>294</v>
      </c>
      <c r="J433" s="4" t="s">
        <v>56</v>
      </c>
      <c r="K433" s="4">
        <v>1</v>
      </c>
      <c r="L433" s="4" t="s">
        <v>21</v>
      </c>
      <c r="M433" s="4">
        <v>2014</v>
      </c>
      <c r="N433" s="4">
        <v>53574.359700000001</v>
      </c>
    </row>
    <row r="434" spans="1:14" x14ac:dyDescent="0.2">
      <c r="A434" s="4">
        <v>1</v>
      </c>
      <c r="B434" s="4" t="s">
        <v>55</v>
      </c>
      <c r="C434" s="4">
        <v>11</v>
      </c>
      <c r="D434" s="4" t="s">
        <v>17</v>
      </c>
      <c r="E434" s="4">
        <v>2</v>
      </c>
      <c r="F434" s="4" t="s">
        <v>18</v>
      </c>
      <c r="G434" s="4">
        <v>17</v>
      </c>
      <c r="H434" s="4" t="s">
        <v>33</v>
      </c>
      <c r="I434" s="4">
        <v>294</v>
      </c>
      <c r="J434" s="4" t="s">
        <v>56</v>
      </c>
      <c r="K434" s="4">
        <v>1</v>
      </c>
      <c r="L434" s="4" t="s">
        <v>21</v>
      </c>
      <c r="M434" s="4">
        <v>2014</v>
      </c>
      <c r="N434" s="4">
        <v>63657.733800000002</v>
      </c>
    </row>
    <row r="435" spans="1:14" x14ac:dyDescent="0.2">
      <c r="A435" s="4">
        <v>1</v>
      </c>
      <c r="B435" s="4" t="s">
        <v>55</v>
      </c>
      <c r="C435" s="4">
        <v>11</v>
      </c>
      <c r="D435" s="4" t="s">
        <v>17</v>
      </c>
      <c r="E435" s="4">
        <v>2</v>
      </c>
      <c r="F435" s="4" t="s">
        <v>18</v>
      </c>
      <c r="G435" s="4">
        <v>18</v>
      </c>
      <c r="H435" s="4" t="s">
        <v>34</v>
      </c>
      <c r="I435" s="4">
        <v>294</v>
      </c>
      <c r="J435" s="4" t="s">
        <v>56</v>
      </c>
      <c r="K435" s="4">
        <v>1</v>
      </c>
      <c r="L435" s="4" t="s">
        <v>21</v>
      </c>
      <c r="M435" s="4">
        <v>2014</v>
      </c>
      <c r="N435" s="4">
        <v>71713.394799999995</v>
      </c>
    </row>
    <row r="436" spans="1:14" x14ac:dyDescent="0.2">
      <c r="A436" s="4">
        <v>1</v>
      </c>
      <c r="B436" s="4" t="s">
        <v>55</v>
      </c>
      <c r="C436" s="4">
        <v>11</v>
      </c>
      <c r="D436" s="4" t="s">
        <v>17</v>
      </c>
      <c r="E436" s="4">
        <v>2</v>
      </c>
      <c r="F436" s="4" t="s">
        <v>18</v>
      </c>
      <c r="G436" s="4">
        <v>19</v>
      </c>
      <c r="H436" s="4" t="s">
        <v>35</v>
      </c>
      <c r="I436" s="4">
        <v>294</v>
      </c>
      <c r="J436" s="4" t="s">
        <v>56</v>
      </c>
      <c r="K436" s="4">
        <v>1</v>
      </c>
      <c r="L436" s="4" t="s">
        <v>21</v>
      </c>
      <c r="M436" s="4">
        <v>2014</v>
      </c>
      <c r="N436" s="4">
        <v>85101.275899999993</v>
      </c>
    </row>
    <row r="437" spans="1:14" x14ac:dyDescent="0.2">
      <c r="A437" s="4">
        <v>1</v>
      </c>
      <c r="B437" s="4" t="s">
        <v>55</v>
      </c>
      <c r="C437" s="4">
        <v>11</v>
      </c>
      <c r="D437" s="4" t="s">
        <v>17</v>
      </c>
      <c r="E437" s="4">
        <v>2</v>
      </c>
      <c r="F437" s="4" t="s">
        <v>18</v>
      </c>
      <c r="G437" s="4">
        <v>20</v>
      </c>
      <c r="H437" s="4" t="s">
        <v>36</v>
      </c>
      <c r="I437" s="4">
        <v>294</v>
      </c>
      <c r="J437" s="4" t="s">
        <v>56</v>
      </c>
      <c r="K437" s="4">
        <v>1</v>
      </c>
      <c r="L437" s="4" t="s">
        <v>21</v>
      </c>
      <c r="M437" s="4">
        <v>2014</v>
      </c>
      <c r="N437" s="4">
        <v>88859.240099999995</v>
      </c>
    </row>
    <row r="438" spans="1:14" x14ac:dyDescent="0.2">
      <c r="A438" s="4">
        <v>1</v>
      </c>
      <c r="B438" s="4" t="s">
        <v>55</v>
      </c>
      <c r="C438" s="4">
        <v>11</v>
      </c>
      <c r="D438" s="4" t="s">
        <v>17</v>
      </c>
      <c r="E438" s="4">
        <v>2</v>
      </c>
      <c r="F438" s="4" t="s">
        <v>18</v>
      </c>
      <c r="G438" s="4">
        <v>30</v>
      </c>
      <c r="H438" s="4" t="s">
        <v>37</v>
      </c>
      <c r="I438" s="4">
        <v>294</v>
      </c>
      <c r="J438" s="4" t="s">
        <v>56</v>
      </c>
      <c r="K438" s="4">
        <v>1</v>
      </c>
      <c r="L438" s="4" t="s">
        <v>21</v>
      </c>
      <c r="M438" s="4">
        <v>2014</v>
      </c>
      <c r="N438" s="4">
        <v>78840.364300000001</v>
      </c>
    </row>
    <row r="439" spans="1:14" x14ac:dyDescent="0.2">
      <c r="A439" s="4">
        <v>1</v>
      </c>
      <c r="B439" s="4" t="s">
        <v>55</v>
      </c>
      <c r="C439" s="4">
        <v>11</v>
      </c>
      <c r="D439" s="4" t="s">
        <v>17</v>
      </c>
      <c r="E439" s="4">
        <v>2</v>
      </c>
      <c r="F439" s="4" t="s">
        <v>18</v>
      </c>
      <c r="G439" s="4">
        <v>31</v>
      </c>
      <c r="H439" s="4" t="s">
        <v>45</v>
      </c>
      <c r="I439" s="4">
        <v>294</v>
      </c>
      <c r="J439" s="4" t="s">
        <v>56</v>
      </c>
      <c r="K439" s="4">
        <v>1</v>
      </c>
      <c r="L439" s="4" t="s">
        <v>21</v>
      </c>
      <c r="M439" s="4">
        <v>2014</v>
      </c>
      <c r="N439" s="4">
        <v>50679.889900000002</v>
      </c>
    </row>
    <row r="440" spans="1:14" x14ac:dyDescent="0.2">
      <c r="A440" s="4">
        <v>1</v>
      </c>
      <c r="B440" s="4" t="s">
        <v>55</v>
      </c>
      <c r="C440" s="4">
        <v>11</v>
      </c>
      <c r="D440" s="4" t="s">
        <v>17</v>
      </c>
      <c r="E440" s="4">
        <v>2</v>
      </c>
      <c r="F440" s="4" t="s">
        <v>18</v>
      </c>
      <c r="G440" s="4">
        <v>32</v>
      </c>
      <c r="H440" s="4" t="s">
        <v>46</v>
      </c>
      <c r="I440" s="4">
        <v>294</v>
      </c>
      <c r="J440" s="4" t="s">
        <v>56</v>
      </c>
      <c r="K440" s="4">
        <v>1</v>
      </c>
      <c r="L440" s="4" t="s">
        <v>21</v>
      </c>
      <c r="M440" s="4">
        <v>2014</v>
      </c>
      <c r="N440" s="4">
        <v>20863.852900000002</v>
      </c>
    </row>
    <row r="441" spans="1:14" x14ac:dyDescent="0.2">
      <c r="A441" s="4">
        <v>1</v>
      </c>
      <c r="B441" s="4" t="s">
        <v>55</v>
      </c>
      <c r="C441" s="4">
        <v>11</v>
      </c>
      <c r="D441" s="4" t="s">
        <v>17</v>
      </c>
      <c r="E441" s="4">
        <v>2</v>
      </c>
      <c r="F441" s="4" t="s">
        <v>18</v>
      </c>
      <c r="G441" s="4">
        <v>235</v>
      </c>
      <c r="H441" s="4" t="s">
        <v>44</v>
      </c>
      <c r="I441" s="4">
        <v>294</v>
      </c>
      <c r="J441" s="4" t="s">
        <v>56</v>
      </c>
      <c r="K441" s="4">
        <v>1</v>
      </c>
      <c r="L441" s="4" t="s">
        <v>21</v>
      </c>
      <c r="M441" s="4">
        <v>2014</v>
      </c>
      <c r="N441" s="4">
        <v>7282.9729699999998</v>
      </c>
    </row>
    <row r="442" spans="1:14" x14ac:dyDescent="0.2">
      <c r="A442" s="4">
        <v>1</v>
      </c>
      <c r="B442" s="4" t="s">
        <v>55</v>
      </c>
      <c r="C442" s="4">
        <v>11</v>
      </c>
      <c r="D442" s="4" t="s">
        <v>17</v>
      </c>
      <c r="E442" s="4">
        <v>2</v>
      </c>
      <c r="F442" s="4" t="s">
        <v>18</v>
      </c>
      <c r="G442" s="4">
        <v>1</v>
      </c>
      <c r="H442" s="4" t="s">
        <v>19</v>
      </c>
      <c r="I442" s="4">
        <v>294</v>
      </c>
      <c r="J442" s="4" t="s">
        <v>56</v>
      </c>
      <c r="K442" s="4">
        <v>1</v>
      </c>
      <c r="L442" s="4" t="s">
        <v>21</v>
      </c>
      <c r="M442" s="4">
        <v>2015</v>
      </c>
      <c r="N442" s="4">
        <v>60248.263200000001</v>
      </c>
    </row>
    <row r="443" spans="1:14" x14ac:dyDescent="0.2">
      <c r="A443" s="4">
        <v>1</v>
      </c>
      <c r="B443" s="4" t="s">
        <v>55</v>
      </c>
      <c r="C443" s="4">
        <v>11</v>
      </c>
      <c r="D443" s="4" t="s">
        <v>17</v>
      </c>
      <c r="E443" s="4">
        <v>2</v>
      </c>
      <c r="F443" s="4" t="s">
        <v>18</v>
      </c>
      <c r="G443" s="4">
        <v>6</v>
      </c>
      <c r="H443" s="4" t="s">
        <v>22</v>
      </c>
      <c r="I443" s="4">
        <v>294</v>
      </c>
      <c r="J443" s="4" t="s">
        <v>56</v>
      </c>
      <c r="K443" s="4">
        <v>1</v>
      </c>
      <c r="L443" s="4" t="s">
        <v>21</v>
      </c>
      <c r="M443" s="4">
        <v>2015</v>
      </c>
      <c r="N443" s="4">
        <v>5077.5563300000003</v>
      </c>
    </row>
    <row r="444" spans="1:14" x14ac:dyDescent="0.2">
      <c r="A444" s="4">
        <v>1</v>
      </c>
      <c r="B444" s="4" t="s">
        <v>55</v>
      </c>
      <c r="C444" s="4">
        <v>11</v>
      </c>
      <c r="D444" s="4" t="s">
        <v>17</v>
      </c>
      <c r="E444" s="4">
        <v>2</v>
      </c>
      <c r="F444" s="4" t="s">
        <v>18</v>
      </c>
      <c r="G444" s="4">
        <v>7</v>
      </c>
      <c r="H444" s="4" t="s">
        <v>23</v>
      </c>
      <c r="I444" s="4">
        <v>294</v>
      </c>
      <c r="J444" s="4" t="s">
        <v>56</v>
      </c>
      <c r="K444" s="4">
        <v>1</v>
      </c>
      <c r="L444" s="4" t="s">
        <v>21</v>
      </c>
      <c r="M444" s="4">
        <v>2015</v>
      </c>
      <c r="N444" s="4">
        <v>4509.5258999999996</v>
      </c>
    </row>
    <row r="445" spans="1:14" x14ac:dyDescent="0.2">
      <c r="A445" s="4">
        <v>1</v>
      </c>
      <c r="B445" s="4" t="s">
        <v>55</v>
      </c>
      <c r="C445" s="4">
        <v>11</v>
      </c>
      <c r="D445" s="4" t="s">
        <v>17</v>
      </c>
      <c r="E445" s="4">
        <v>2</v>
      </c>
      <c r="F445" s="4" t="s">
        <v>18</v>
      </c>
      <c r="G445" s="4">
        <v>8</v>
      </c>
      <c r="H445" s="4" t="s">
        <v>24</v>
      </c>
      <c r="I445" s="4">
        <v>294</v>
      </c>
      <c r="J445" s="4" t="s">
        <v>56</v>
      </c>
      <c r="K445" s="4">
        <v>1</v>
      </c>
      <c r="L445" s="4" t="s">
        <v>21</v>
      </c>
      <c r="M445" s="4">
        <v>2015</v>
      </c>
      <c r="N445" s="4">
        <v>7958.0944300000001</v>
      </c>
    </row>
    <row r="446" spans="1:14" x14ac:dyDescent="0.2">
      <c r="A446" s="4">
        <v>1</v>
      </c>
      <c r="B446" s="4" t="s">
        <v>55</v>
      </c>
      <c r="C446" s="4">
        <v>11</v>
      </c>
      <c r="D446" s="4" t="s">
        <v>17</v>
      </c>
      <c r="E446" s="4">
        <v>2</v>
      </c>
      <c r="F446" s="4" t="s">
        <v>18</v>
      </c>
      <c r="G446" s="4">
        <v>9</v>
      </c>
      <c r="H446" s="4" t="s">
        <v>25</v>
      </c>
      <c r="I446" s="4">
        <v>294</v>
      </c>
      <c r="J446" s="4" t="s">
        <v>56</v>
      </c>
      <c r="K446" s="4">
        <v>1</v>
      </c>
      <c r="L446" s="4" t="s">
        <v>21</v>
      </c>
      <c r="M446" s="4">
        <v>2015</v>
      </c>
      <c r="N446" s="4">
        <v>9925.0281599999998</v>
      </c>
    </row>
    <row r="447" spans="1:14" x14ac:dyDescent="0.2">
      <c r="A447" s="4">
        <v>1</v>
      </c>
      <c r="B447" s="4" t="s">
        <v>55</v>
      </c>
      <c r="C447" s="4">
        <v>11</v>
      </c>
      <c r="D447" s="4" t="s">
        <v>17</v>
      </c>
      <c r="E447" s="4">
        <v>2</v>
      </c>
      <c r="F447" s="4" t="s">
        <v>18</v>
      </c>
      <c r="G447" s="4">
        <v>10</v>
      </c>
      <c r="H447" s="4" t="s">
        <v>26</v>
      </c>
      <c r="I447" s="4">
        <v>294</v>
      </c>
      <c r="J447" s="4" t="s">
        <v>56</v>
      </c>
      <c r="K447" s="4">
        <v>1</v>
      </c>
      <c r="L447" s="4" t="s">
        <v>21</v>
      </c>
      <c r="M447" s="4">
        <v>2015</v>
      </c>
      <c r="N447" s="4">
        <v>11047.2212</v>
      </c>
    </row>
    <row r="448" spans="1:14" x14ac:dyDescent="0.2">
      <c r="A448" s="4">
        <v>1</v>
      </c>
      <c r="B448" s="4" t="s">
        <v>55</v>
      </c>
      <c r="C448" s="4">
        <v>11</v>
      </c>
      <c r="D448" s="4" t="s">
        <v>17</v>
      </c>
      <c r="E448" s="4">
        <v>2</v>
      </c>
      <c r="F448" s="4" t="s">
        <v>18</v>
      </c>
      <c r="G448" s="4">
        <v>11</v>
      </c>
      <c r="H448" s="4" t="s">
        <v>27</v>
      </c>
      <c r="I448" s="4">
        <v>294</v>
      </c>
      <c r="J448" s="4" t="s">
        <v>56</v>
      </c>
      <c r="K448" s="4">
        <v>1</v>
      </c>
      <c r="L448" s="4" t="s">
        <v>21</v>
      </c>
      <c r="M448" s="4">
        <v>2015</v>
      </c>
      <c r="N448" s="4">
        <v>13665.4437</v>
      </c>
    </row>
    <row r="449" spans="1:14" x14ac:dyDescent="0.2">
      <c r="A449" s="4">
        <v>1</v>
      </c>
      <c r="B449" s="4" t="s">
        <v>55</v>
      </c>
      <c r="C449" s="4">
        <v>11</v>
      </c>
      <c r="D449" s="4" t="s">
        <v>17</v>
      </c>
      <c r="E449" s="4">
        <v>2</v>
      </c>
      <c r="F449" s="4" t="s">
        <v>18</v>
      </c>
      <c r="G449" s="4">
        <v>12</v>
      </c>
      <c r="H449" s="4" t="s">
        <v>28</v>
      </c>
      <c r="I449" s="4">
        <v>294</v>
      </c>
      <c r="J449" s="4" t="s">
        <v>56</v>
      </c>
      <c r="K449" s="4">
        <v>1</v>
      </c>
      <c r="L449" s="4" t="s">
        <v>21</v>
      </c>
      <c r="M449" s="4">
        <v>2015</v>
      </c>
      <c r="N449" s="4">
        <v>18299.939399999999</v>
      </c>
    </row>
    <row r="450" spans="1:14" x14ac:dyDescent="0.2">
      <c r="A450" s="4">
        <v>1</v>
      </c>
      <c r="B450" s="4" t="s">
        <v>55</v>
      </c>
      <c r="C450" s="4">
        <v>11</v>
      </c>
      <c r="D450" s="4" t="s">
        <v>17</v>
      </c>
      <c r="E450" s="4">
        <v>2</v>
      </c>
      <c r="F450" s="4" t="s">
        <v>18</v>
      </c>
      <c r="G450" s="4">
        <v>13</v>
      </c>
      <c r="H450" s="4" t="s">
        <v>29</v>
      </c>
      <c r="I450" s="4">
        <v>294</v>
      </c>
      <c r="J450" s="4" t="s">
        <v>56</v>
      </c>
      <c r="K450" s="4">
        <v>1</v>
      </c>
      <c r="L450" s="4" t="s">
        <v>21</v>
      </c>
      <c r="M450" s="4">
        <v>2015</v>
      </c>
      <c r="N450" s="4">
        <v>25441.725299999998</v>
      </c>
    </row>
    <row r="451" spans="1:14" x14ac:dyDescent="0.2">
      <c r="A451" s="4">
        <v>1</v>
      </c>
      <c r="B451" s="4" t="s">
        <v>55</v>
      </c>
      <c r="C451" s="4">
        <v>11</v>
      </c>
      <c r="D451" s="4" t="s">
        <v>17</v>
      </c>
      <c r="E451" s="4">
        <v>2</v>
      </c>
      <c r="F451" s="4" t="s">
        <v>18</v>
      </c>
      <c r="G451" s="4">
        <v>14</v>
      </c>
      <c r="H451" s="4" t="s">
        <v>30</v>
      </c>
      <c r="I451" s="4">
        <v>294</v>
      </c>
      <c r="J451" s="4" t="s">
        <v>56</v>
      </c>
      <c r="K451" s="4">
        <v>1</v>
      </c>
      <c r="L451" s="4" t="s">
        <v>21</v>
      </c>
      <c r="M451" s="4">
        <v>2015</v>
      </c>
      <c r="N451" s="4">
        <v>34272.473899999997</v>
      </c>
    </row>
    <row r="452" spans="1:14" x14ac:dyDescent="0.2">
      <c r="A452" s="4">
        <v>1</v>
      </c>
      <c r="B452" s="4" t="s">
        <v>55</v>
      </c>
      <c r="C452" s="4">
        <v>11</v>
      </c>
      <c r="D452" s="4" t="s">
        <v>17</v>
      </c>
      <c r="E452" s="4">
        <v>2</v>
      </c>
      <c r="F452" s="4" t="s">
        <v>18</v>
      </c>
      <c r="G452" s="4">
        <v>15</v>
      </c>
      <c r="H452" s="4" t="s">
        <v>31</v>
      </c>
      <c r="I452" s="4">
        <v>294</v>
      </c>
      <c r="J452" s="4" t="s">
        <v>56</v>
      </c>
      <c r="K452" s="4">
        <v>1</v>
      </c>
      <c r="L452" s="4" t="s">
        <v>21</v>
      </c>
      <c r="M452" s="4">
        <v>2015</v>
      </c>
      <c r="N452" s="4">
        <v>45918.170299999998</v>
      </c>
    </row>
    <row r="453" spans="1:14" x14ac:dyDescent="0.2">
      <c r="A453" s="4">
        <v>1</v>
      </c>
      <c r="B453" s="4" t="s">
        <v>55</v>
      </c>
      <c r="C453" s="4">
        <v>11</v>
      </c>
      <c r="D453" s="4" t="s">
        <v>17</v>
      </c>
      <c r="E453" s="4">
        <v>2</v>
      </c>
      <c r="F453" s="4" t="s">
        <v>18</v>
      </c>
      <c r="G453" s="4">
        <v>16</v>
      </c>
      <c r="H453" s="4" t="s">
        <v>32</v>
      </c>
      <c r="I453" s="4">
        <v>294</v>
      </c>
      <c r="J453" s="4" t="s">
        <v>56</v>
      </c>
      <c r="K453" s="4">
        <v>1</v>
      </c>
      <c r="L453" s="4" t="s">
        <v>21</v>
      </c>
      <c r="M453" s="4">
        <v>2015</v>
      </c>
      <c r="N453" s="4">
        <v>55038.873800000001</v>
      </c>
    </row>
    <row r="454" spans="1:14" x14ac:dyDescent="0.2">
      <c r="A454" s="4">
        <v>1</v>
      </c>
      <c r="B454" s="4" t="s">
        <v>55</v>
      </c>
      <c r="C454" s="4">
        <v>11</v>
      </c>
      <c r="D454" s="4" t="s">
        <v>17</v>
      </c>
      <c r="E454" s="4">
        <v>2</v>
      </c>
      <c r="F454" s="4" t="s">
        <v>18</v>
      </c>
      <c r="G454" s="4">
        <v>17</v>
      </c>
      <c r="H454" s="4" t="s">
        <v>33</v>
      </c>
      <c r="I454" s="4">
        <v>294</v>
      </c>
      <c r="J454" s="4" t="s">
        <v>56</v>
      </c>
      <c r="K454" s="4">
        <v>1</v>
      </c>
      <c r="L454" s="4" t="s">
        <v>21</v>
      </c>
      <c r="M454" s="4">
        <v>2015</v>
      </c>
      <c r="N454" s="4">
        <v>65291.569300000003</v>
      </c>
    </row>
    <row r="455" spans="1:14" x14ac:dyDescent="0.2">
      <c r="A455" s="4">
        <v>1</v>
      </c>
      <c r="B455" s="4" t="s">
        <v>55</v>
      </c>
      <c r="C455" s="4">
        <v>11</v>
      </c>
      <c r="D455" s="4" t="s">
        <v>17</v>
      </c>
      <c r="E455" s="4">
        <v>2</v>
      </c>
      <c r="F455" s="4" t="s">
        <v>18</v>
      </c>
      <c r="G455" s="4">
        <v>18</v>
      </c>
      <c r="H455" s="4" t="s">
        <v>34</v>
      </c>
      <c r="I455" s="4">
        <v>294</v>
      </c>
      <c r="J455" s="4" t="s">
        <v>56</v>
      </c>
      <c r="K455" s="4">
        <v>1</v>
      </c>
      <c r="L455" s="4" t="s">
        <v>21</v>
      </c>
      <c r="M455" s="4">
        <v>2015</v>
      </c>
      <c r="N455" s="4">
        <v>74090.464099999997</v>
      </c>
    </row>
    <row r="456" spans="1:14" x14ac:dyDescent="0.2">
      <c r="A456" s="4">
        <v>1</v>
      </c>
      <c r="B456" s="4" t="s">
        <v>55</v>
      </c>
      <c r="C456" s="4">
        <v>11</v>
      </c>
      <c r="D456" s="4" t="s">
        <v>17</v>
      </c>
      <c r="E456" s="4">
        <v>2</v>
      </c>
      <c r="F456" s="4" t="s">
        <v>18</v>
      </c>
      <c r="G456" s="4">
        <v>19</v>
      </c>
      <c r="H456" s="4" t="s">
        <v>35</v>
      </c>
      <c r="I456" s="4">
        <v>294</v>
      </c>
      <c r="J456" s="4" t="s">
        <v>56</v>
      </c>
      <c r="K456" s="4">
        <v>1</v>
      </c>
      <c r="L456" s="4" t="s">
        <v>21</v>
      </c>
      <c r="M456" s="4">
        <v>2015</v>
      </c>
      <c r="N456" s="4">
        <v>86043.305999999997</v>
      </c>
    </row>
    <row r="457" spans="1:14" x14ac:dyDescent="0.2">
      <c r="A457" s="4">
        <v>1</v>
      </c>
      <c r="B457" s="4" t="s">
        <v>55</v>
      </c>
      <c r="C457" s="4">
        <v>11</v>
      </c>
      <c r="D457" s="4" t="s">
        <v>17</v>
      </c>
      <c r="E457" s="4">
        <v>2</v>
      </c>
      <c r="F457" s="4" t="s">
        <v>18</v>
      </c>
      <c r="G457" s="4">
        <v>20</v>
      </c>
      <c r="H457" s="4" t="s">
        <v>36</v>
      </c>
      <c r="I457" s="4">
        <v>294</v>
      </c>
      <c r="J457" s="4" t="s">
        <v>56</v>
      </c>
      <c r="K457" s="4">
        <v>1</v>
      </c>
      <c r="L457" s="4" t="s">
        <v>21</v>
      </c>
      <c r="M457" s="4">
        <v>2015</v>
      </c>
      <c r="N457" s="4">
        <v>90145.323799999998</v>
      </c>
    </row>
    <row r="458" spans="1:14" x14ac:dyDescent="0.2">
      <c r="A458" s="4">
        <v>1</v>
      </c>
      <c r="B458" s="4" t="s">
        <v>55</v>
      </c>
      <c r="C458" s="4">
        <v>11</v>
      </c>
      <c r="D458" s="4" t="s">
        <v>17</v>
      </c>
      <c r="E458" s="4">
        <v>2</v>
      </c>
      <c r="F458" s="4" t="s">
        <v>18</v>
      </c>
      <c r="G458" s="4">
        <v>30</v>
      </c>
      <c r="H458" s="4" t="s">
        <v>37</v>
      </c>
      <c r="I458" s="4">
        <v>294</v>
      </c>
      <c r="J458" s="4" t="s">
        <v>56</v>
      </c>
      <c r="K458" s="4">
        <v>1</v>
      </c>
      <c r="L458" s="4" t="s">
        <v>21</v>
      </c>
      <c r="M458" s="4">
        <v>2015</v>
      </c>
      <c r="N458" s="4">
        <v>78023.532699999996</v>
      </c>
    </row>
    <row r="459" spans="1:14" x14ac:dyDescent="0.2">
      <c r="A459" s="4">
        <v>1</v>
      </c>
      <c r="B459" s="4" t="s">
        <v>55</v>
      </c>
      <c r="C459" s="4">
        <v>11</v>
      </c>
      <c r="D459" s="4" t="s">
        <v>17</v>
      </c>
      <c r="E459" s="4">
        <v>2</v>
      </c>
      <c r="F459" s="4" t="s">
        <v>18</v>
      </c>
      <c r="G459" s="4">
        <v>31</v>
      </c>
      <c r="H459" s="4" t="s">
        <v>45</v>
      </c>
      <c r="I459" s="4">
        <v>294</v>
      </c>
      <c r="J459" s="4" t="s">
        <v>56</v>
      </c>
      <c r="K459" s="4">
        <v>1</v>
      </c>
      <c r="L459" s="4" t="s">
        <v>21</v>
      </c>
      <c r="M459" s="4">
        <v>2015</v>
      </c>
      <c r="N459" s="4">
        <v>52417.069600000003</v>
      </c>
    </row>
    <row r="460" spans="1:14" x14ac:dyDescent="0.2">
      <c r="A460" s="4">
        <v>1</v>
      </c>
      <c r="B460" s="4" t="s">
        <v>55</v>
      </c>
      <c r="C460" s="4">
        <v>11</v>
      </c>
      <c r="D460" s="4" t="s">
        <v>17</v>
      </c>
      <c r="E460" s="4">
        <v>2</v>
      </c>
      <c r="F460" s="4" t="s">
        <v>18</v>
      </c>
      <c r="G460" s="4">
        <v>32</v>
      </c>
      <c r="H460" s="4" t="s">
        <v>46</v>
      </c>
      <c r="I460" s="4">
        <v>294</v>
      </c>
      <c r="J460" s="4" t="s">
        <v>56</v>
      </c>
      <c r="K460" s="4">
        <v>1</v>
      </c>
      <c r="L460" s="4" t="s">
        <v>21</v>
      </c>
      <c r="M460" s="4">
        <v>2015</v>
      </c>
      <c r="N460" s="4">
        <v>21399.9202</v>
      </c>
    </row>
    <row r="461" spans="1:14" x14ac:dyDescent="0.2">
      <c r="A461" s="4">
        <v>1</v>
      </c>
      <c r="B461" s="4" t="s">
        <v>55</v>
      </c>
      <c r="C461" s="4">
        <v>11</v>
      </c>
      <c r="D461" s="4" t="s">
        <v>17</v>
      </c>
      <c r="E461" s="4">
        <v>2</v>
      </c>
      <c r="F461" s="4" t="s">
        <v>18</v>
      </c>
      <c r="G461" s="4">
        <v>235</v>
      </c>
      <c r="H461" s="4" t="s">
        <v>44</v>
      </c>
      <c r="I461" s="4">
        <v>294</v>
      </c>
      <c r="J461" s="4" t="s">
        <v>56</v>
      </c>
      <c r="K461" s="4">
        <v>1</v>
      </c>
      <c r="L461" s="4" t="s">
        <v>21</v>
      </c>
      <c r="M461" s="4">
        <v>2015</v>
      </c>
      <c r="N461" s="4">
        <v>7329.6924499999996</v>
      </c>
    </row>
    <row r="462" spans="1:14" x14ac:dyDescent="0.2">
      <c r="A462" s="4">
        <v>1</v>
      </c>
      <c r="B462" s="4" t="s">
        <v>55</v>
      </c>
      <c r="C462" s="4">
        <v>11</v>
      </c>
      <c r="D462" s="4" t="s">
        <v>17</v>
      </c>
      <c r="E462" s="4">
        <v>2</v>
      </c>
      <c r="F462" s="4" t="s">
        <v>18</v>
      </c>
      <c r="G462" s="4">
        <v>1</v>
      </c>
      <c r="H462" s="4" t="s">
        <v>19</v>
      </c>
      <c r="I462" s="4">
        <v>294</v>
      </c>
      <c r="J462" s="4" t="s">
        <v>56</v>
      </c>
      <c r="K462" s="4">
        <v>1</v>
      </c>
      <c r="L462" s="4" t="s">
        <v>21</v>
      </c>
      <c r="M462" s="4">
        <v>2016</v>
      </c>
      <c r="N462" s="4">
        <v>56864.679600000003</v>
      </c>
    </row>
    <row r="463" spans="1:14" x14ac:dyDescent="0.2">
      <c r="A463" s="4">
        <v>1</v>
      </c>
      <c r="B463" s="4" t="s">
        <v>55</v>
      </c>
      <c r="C463" s="4">
        <v>11</v>
      </c>
      <c r="D463" s="4" t="s">
        <v>17</v>
      </c>
      <c r="E463" s="4">
        <v>2</v>
      </c>
      <c r="F463" s="4" t="s">
        <v>18</v>
      </c>
      <c r="G463" s="4">
        <v>6</v>
      </c>
      <c r="H463" s="4" t="s">
        <v>22</v>
      </c>
      <c r="I463" s="4">
        <v>294</v>
      </c>
      <c r="J463" s="4" t="s">
        <v>56</v>
      </c>
      <c r="K463" s="4">
        <v>1</v>
      </c>
      <c r="L463" s="4" t="s">
        <v>21</v>
      </c>
      <c r="M463" s="4">
        <v>2016</v>
      </c>
      <c r="N463" s="4">
        <v>4861.2225799999997</v>
      </c>
    </row>
    <row r="464" spans="1:14" x14ac:dyDescent="0.2">
      <c r="A464" s="4">
        <v>1</v>
      </c>
      <c r="B464" s="4" t="s">
        <v>55</v>
      </c>
      <c r="C464" s="4">
        <v>11</v>
      </c>
      <c r="D464" s="4" t="s">
        <v>17</v>
      </c>
      <c r="E464" s="4">
        <v>2</v>
      </c>
      <c r="F464" s="4" t="s">
        <v>18</v>
      </c>
      <c r="G464" s="4">
        <v>7</v>
      </c>
      <c r="H464" s="4" t="s">
        <v>23</v>
      </c>
      <c r="I464" s="4">
        <v>294</v>
      </c>
      <c r="J464" s="4" t="s">
        <v>56</v>
      </c>
      <c r="K464" s="4">
        <v>1</v>
      </c>
      <c r="L464" s="4" t="s">
        <v>21</v>
      </c>
      <c r="M464" s="4">
        <v>2016</v>
      </c>
      <c r="N464" s="4">
        <v>4323.9049999999997</v>
      </c>
    </row>
    <row r="465" spans="1:14" x14ac:dyDescent="0.2">
      <c r="A465" s="4">
        <v>1</v>
      </c>
      <c r="B465" s="4" t="s">
        <v>55</v>
      </c>
      <c r="C465" s="4">
        <v>11</v>
      </c>
      <c r="D465" s="4" t="s">
        <v>17</v>
      </c>
      <c r="E465" s="4">
        <v>2</v>
      </c>
      <c r="F465" s="4" t="s">
        <v>18</v>
      </c>
      <c r="G465" s="4">
        <v>8</v>
      </c>
      <c r="H465" s="4" t="s">
        <v>24</v>
      </c>
      <c r="I465" s="4">
        <v>294</v>
      </c>
      <c r="J465" s="4" t="s">
        <v>56</v>
      </c>
      <c r="K465" s="4">
        <v>1</v>
      </c>
      <c r="L465" s="4" t="s">
        <v>21</v>
      </c>
      <c r="M465" s="4">
        <v>2016</v>
      </c>
      <c r="N465" s="4">
        <v>7654.6748399999997</v>
      </c>
    </row>
    <row r="466" spans="1:14" x14ac:dyDescent="0.2">
      <c r="A466" s="4">
        <v>1</v>
      </c>
      <c r="B466" s="4" t="s">
        <v>55</v>
      </c>
      <c r="C466" s="4">
        <v>11</v>
      </c>
      <c r="D466" s="4" t="s">
        <v>17</v>
      </c>
      <c r="E466" s="4">
        <v>2</v>
      </c>
      <c r="F466" s="4" t="s">
        <v>18</v>
      </c>
      <c r="G466" s="4">
        <v>9</v>
      </c>
      <c r="H466" s="4" t="s">
        <v>25</v>
      </c>
      <c r="I466" s="4">
        <v>294</v>
      </c>
      <c r="J466" s="4" t="s">
        <v>56</v>
      </c>
      <c r="K466" s="4">
        <v>1</v>
      </c>
      <c r="L466" s="4" t="s">
        <v>21</v>
      </c>
      <c r="M466" s="4">
        <v>2016</v>
      </c>
      <c r="N466" s="4">
        <v>9485.5126600000003</v>
      </c>
    </row>
    <row r="467" spans="1:14" x14ac:dyDescent="0.2">
      <c r="A467" s="4">
        <v>1</v>
      </c>
      <c r="B467" s="4" t="s">
        <v>55</v>
      </c>
      <c r="C467" s="4">
        <v>11</v>
      </c>
      <c r="D467" s="4" t="s">
        <v>17</v>
      </c>
      <c r="E467" s="4">
        <v>2</v>
      </c>
      <c r="F467" s="4" t="s">
        <v>18</v>
      </c>
      <c r="G467" s="4">
        <v>10</v>
      </c>
      <c r="H467" s="4" t="s">
        <v>26</v>
      </c>
      <c r="I467" s="4">
        <v>294</v>
      </c>
      <c r="J467" s="4" t="s">
        <v>56</v>
      </c>
      <c r="K467" s="4">
        <v>1</v>
      </c>
      <c r="L467" s="4" t="s">
        <v>21</v>
      </c>
      <c r="M467" s="4">
        <v>2016</v>
      </c>
      <c r="N467" s="4">
        <v>10619.478800000001</v>
      </c>
    </row>
    <row r="468" spans="1:14" x14ac:dyDescent="0.2">
      <c r="A468" s="4">
        <v>1</v>
      </c>
      <c r="B468" s="4" t="s">
        <v>55</v>
      </c>
      <c r="C468" s="4">
        <v>11</v>
      </c>
      <c r="D468" s="4" t="s">
        <v>17</v>
      </c>
      <c r="E468" s="4">
        <v>2</v>
      </c>
      <c r="F468" s="4" t="s">
        <v>18</v>
      </c>
      <c r="G468" s="4">
        <v>11</v>
      </c>
      <c r="H468" s="4" t="s">
        <v>27</v>
      </c>
      <c r="I468" s="4">
        <v>294</v>
      </c>
      <c r="J468" s="4" t="s">
        <v>56</v>
      </c>
      <c r="K468" s="4">
        <v>1</v>
      </c>
      <c r="L468" s="4" t="s">
        <v>21</v>
      </c>
      <c r="M468" s="4">
        <v>2016</v>
      </c>
      <c r="N468" s="4">
        <v>13265.3372</v>
      </c>
    </row>
    <row r="469" spans="1:14" x14ac:dyDescent="0.2">
      <c r="A469" s="4">
        <v>1</v>
      </c>
      <c r="B469" s="4" t="s">
        <v>55</v>
      </c>
      <c r="C469" s="4">
        <v>11</v>
      </c>
      <c r="D469" s="4" t="s">
        <v>17</v>
      </c>
      <c r="E469" s="4">
        <v>2</v>
      </c>
      <c r="F469" s="4" t="s">
        <v>18</v>
      </c>
      <c r="G469" s="4">
        <v>12</v>
      </c>
      <c r="H469" s="4" t="s">
        <v>28</v>
      </c>
      <c r="I469" s="4">
        <v>294</v>
      </c>
      <c r="J469" s="4" t="s">
        <v>56</v>
      </c>
      <c r="K469" s="4">
        <v>1</v>
      </c>
      <c r="L469" s="4" t="s">
        <v>21</v>
      </c>
      <c r="M469" s="4">
        <v>2016</v>
      </c>
      <c r="N469" s="4">
        <v>18063.320400000001</v>
      </c>
    </row>
    <row r="470" spans="1:14" x14ac:dyDescent="0.2">
      <c r="A470" s="4">
        <v>1</v>
      </c>
      <c r="B470" s="4" t="s">
        <v>55</v>
      </c>
      <c r="C470" s="4">
        <v>11</v>
      </c>
      <c r="D470" s="4" t="s">
        <v>17</v>
      </c>
      <c r="E470" s="4">
        <v>2</v>
      </c>
      <c r="F470" s="4" t="s">
        <v>18</v>
      </c>
      <c r="G470" s="4">
        <v>13</v>
      </c>
      <c r="H470" s="4" t="s">
        <v>29</v>
      </c>
      <c r="I470" s="4">
        <v>294</v>
      </c>
      <c r="J470" s="4" t="s">
        <v>56</v>
      </c>
      <c r="K470" s="4">
        <v>1</v>
      </c>
      <c r="L470" s="4" t="s">
        <v>21</v>
      </c>
      <c r="M470" s="4">
        <v>2016</v>
      </c>
      <c r="N470" s="4">
        <v>25413.421300000002</v>
      </c>
    </row>
    <row r="471" spans="1:14" x14ac:dyDescent="0.2">
      <c r="A471" s="4">
        <v>1</v>
      </c>
      <c r="B471" s="4" t="s">
        <v>55</v>
      </c>
      <c r="C471" s="4">
        <v>11</v>
      </c>
      <c r="D471" s="4" t="s">
        <v>17</v>
      </c>
      <c r="E471" s="4">
        <v>2</v>
      </c>
      <c r="F471" s="4" t="s">
        <v>18</v>
      </c>
      <c r="G471" s="4">
        <v>14</v>
      </c>
      <c r="H471" s="4" t="s">
        <v>30</v>
      </c>
      <c r="I471" s="4">
        <v>294</v>
      </c>
      <c r="J471" s="4" t="s">
        <v>56</v>
      </c>
      <c r="K471" s="4">
        <v>1</v>
      </c>
      <c r="L471" s="4" t="s">
        <v>21</v>
      </c>
      <c r="M471" s="4">
        <v>2016</v>
      </c>
      <c r="N471" s="4">
        <v>34578.012900000002</v>
      </c>
    </row>
    <row r="472" spans="1:14" x14ac:dyDescent="0.2">
      <c r="A472" s="4">
        <v>1</v>
      </c>
      <c r="B472" s="4" t="s">
        <v>55</v>
      </c>
      <c r="C472" s="4">
        <v>11</v>
      </c>
      <c r="D472" s="4" t="s">
        <v>17</v>
      </c>
      <c r="E472" s="4">
        <v>2</v>
      </c>
      <c r="F472" s="4" t="s">
        <v>18</v>
      </c>
      <c r="G472" s="4">
        <v>15</v>
      </c>
      <c r="H472" s="4" t="s">
        <v>31</v>
      </c>
      <c r="I472" s="4">
        <v>294</v>
      </c>
      <c r="J472" s="4" t="s">
        <v>56</v>
      </c>
      <c r="K472" s="4">
        <v>1</v>
      </c>
      <c r="L472" s="4" t="s">
        <v>21</v>
      </c>
      <c r="M472" s="4">
        <v>2016</v>
      </c>
      <c r="N472" s="4">
        <v>46847.579599999997</v>
      </c>
    </row>
    <row r="473" spans="1:14" x14ac:dyDescent="0.2">
      <c r="A473" s="4">
        <v>1</v>
      </c>
      <c r="B473" s="4" t="s">
        <v>55</v>
      </c>
      <c r="C473" s="4">
        <v>11</v>
      </c>
      <c r="D473" s="4" t="s">
        <v>17</v>
      </c>
      <c r="E473" s="4">
        <v>2</v>
      </c>
      <c r="F473" s="4" t="s">
        <v>18</v>
      </c>
      <c r="G473" s="4">
        <v>16</v>
      </c>
      <c r="H473" s="4" t="s">
        <v>32</v>
      </c>
      <c r="I473" s="4">
        <v>294</v>
      </c>
      <c r="J473" s="4" t="s">
        <v>56</v>
      </c>
      <c r="K473" s="4">
        <v>1</v>
      </c>
      <c r="L473" s="4" t="s">
        <v>21</v>
      </c>
      <c r="M473" s="4">
        <v>2016</v>
      </c>
      <c r="N473" s="4">
        <v>56547.204700000002</v>
      </c>
    </row>
    <row r="474" spans="1:14" x14ac:dyDescent="0.2">
      <c r="A474" s="4">
        <v>1</v>
      </c>
      <c r="B474" s="4" t="s">
        <v>55</v>
      </c>
      <c r="C474" s="4">
        <v>11</v>
      </c>
      <c r="D474" s="4" t="s">
        <v>17</v>
      </c>
      <c r="E474" s="4">
        <v>2</v>
      </c>
      <c r="F474" s="4" t="s">
        <v>18</v>
      </c>
      <c r="G474" s="4">
        <v>17</v>
      </c>
      <c r="H474" s="4" t="s">
        <v>33</v>
      </c>
      <c r="I474" s="4">
        <v>294</v>
      </c>
      <c r="J474" s="4" t="s">
        <v>56</v>
      </c>
      <c r="K474" s="4">
        <v>1</v>
      </c>
      <c r="L474" s="4" t="s">
        <v>21</v>
      </c>
      <c r="M474" s="4">
        <v>2016</v>
      </c>
      <c r="N474" s="4">
        <v>67711.131500000003</v>
      </c>
    </row>
    <row r="475" spans="1:14" x14ac:dyDescent="0.2">
      <c r="A475" s="4">
        <v>1</v>
      </c>
      <c r="B475" s="4" t="s">
        <v>55</v>
      </c>
      <c r="C475" s="4">
        <v>11</v>
      </c>
      <c r="D475" s="4" t="s">
        <v>17</v>
      </c>
      <c r="E475" s="4">
        <v>2</v>
      </c>
      <c r="F475" s="4" t="s">
        <v>18</v>
      </c>
      <c r="G475" s="4">
        <v>18</v>
      </c>
      <c r="H475" s="4" t="s">
        <v>34</v>
      </c>
      <c r="I475" s="4">
        <v>294</v>
      </c>
      <c r="J475" s="4" t="s">
        <v>56</v>
      </c>
      <c r="K475" s="4">
        <v>1</v>
      </c>
      <c r="L475" s="4" t="s">
        <v>21</v>
      </c>
      <c r="M475" s="4">
        <v>2016</v>
      </c>
      <c r="N475" s="4">
        <v>75920.296000000002</v>
      </c>
    </row>
    <row r="476" spans="1:14" x14ac:dyDescent="0.2">
      <c r="A476" s="4">
        <v>1</v>
      </c>
      <c r="B476" s="4" t="s">
        <v>55</v>
      </c>
      <c r="C476" s="4">
        <v>11</v>
      </c>
      <c r="D476" s="4" t="s">
        <v>17</v>
      </c>
      <c r="E476" s="4">
        <v>2</v>
      </c>
      <c r="F476" s="4" t="s">
        <v>18</v>
      </c>
      <c r="G476" s="4">
        <v>19</v>
      </c>
      <c r="H476" s="4" t="s">
        <v>35</v>
      </c>
      <c r="I476" s="4">
        <v>294</v>
      </c>
      <c r="J476" s="4" t="s">
        <v>56</v>
      </c>
      <c r="K476" s="4">
        <v>1</v>
      </c>
      <c r="L476" s="4" t="s">
        <v>21</v>
      </c>
      <c r="M476" s="4">
        <v>2016</v>
      </c>
      <c r="N476" s="4">
        <v>86840.123200000002</v>
      </c>
    </row>
    <row r="477" spans="1:14" x14ac:dyDescent="0.2">
      <c r="A477" s="4">
        <v>1</v>
      </c>
      <c r="B477" s="4" t="s">
        <v>55</v>
      </c>
      <c r="C477" s="4">
        <v>11</v>
      </c>
      <c r="D477" s="4" t="s">
        <v>17</v>
      </c>
      <c r="E477" s="4">
        <v>2</v>
      </c>
      <c r="F477" s="4" t="s">
        <v>18</v>
      </c>
      <c r="G477" s="4">
        <v>20</v>
      </c>
      <c r="H477" s="4" t="s">
        <v>36</v>
      </c>
      <c r="I477" s="4">
        <v>294</v>
      </c>
      <c r="J477" s="4" t="s">
        <v>56</v>
      </c>
      <c r="K477" s="4">
        <v>1</v>
      </c>
      <c r="L477" s="4" t="s">
        <v>21</v>
      </c>
      <c r="M477" s="4">
        <v>2016</v>
      </c>
      <c r="N477" s="4">
        <v>91043.7071</v>
      </c>
    </row>
    <row r="478" spans="1:14" x14ac:dyDescent="0.2">
      <c r="A478" s="4">
        <v>1</v>
      </c>
      <c r="B478" s="4" t="s">
        <v>55</v>
      </c>
      <c r="C478" s="4">
        <v>11</v>
      </c>
      <c r="D478" s="4" t="s">
        <v>17</v>
      </c>
      <c r="E478" s="4">
        <v>2</v>
      </c>
      <c r="F478" s="4" t="s">
        <v>18</v>
      </c>
      <c r="G478" s="4">
        <v>30</v>
      </c>
      <c r="H478" s="4" t="s">
        <v>37</v>
      </c>
      <c r="I478" s="4">
        <v>294</v>
      </c>
      <c r="J478" s="4" t="s">
        <v>56</v>
      </c>
      <c r="K478" s="4">
        <v>1</v>
      </c>
      <c r="L478" s="4" t="s">
        <v>21</v>
      </c>
      <c r="M478" s="4">
        <v>2016</v>
      </c>
      <c r="N478" s="4">
        <v>79835.249899999995</v>
      </c>
    </row>
    <row r="479" spans="1:14" x14ac:dyDescent="0.2">
      <c r="A479" s="4">
        <v>1</v>
      </c>
      <c r="B479" s="4" t="s">
        <v>55</v>
      </c>
      <c r="C479" s="4">
        <v>11</v>
      </c>
      <c r="D479" s="4" t="s">
        <v>17</v>
      </c>
      <c r="E479" s="4">
        <v>2</v>
      </c>
      <c r="F479" s="4" t="s">
        <v>18</v>
      </c>
      <c r="G479" s="4">
        <v>31</v>
      </c>
      <c r="H479" s="4" t="s">
        <v>45</v>
      </c>
      <c r="I479" s="4">
        <v>294</v>
      </c>
      <c r="J479" s="4" t="s">
        <v>56</v>
      </c>
      <c r="K479" s="4">
        <v>1</v>
      </c>
      <c r="L479" s="4" t="s">
        <v>21</v>
      </c>
      <c r="M479" s="4">
        <v>2016</v>
      </c>
      <c r="N479" s="4">
        <v>53814.3658</v>
      </c>
    </row>
    <row r="480" spans="1:14" x14ac:dyDescent="0.2">
      <c r="A480" s="4">
        <v>1</v>
      </c>
      <c r="B480" s="4" t="s">
        <v>55</v>
      </c>
      <c r="C480" s="4">
        <v>11</v>
      </c>
      <c r="D480" s="4" t="s">
        <v>17</v>
      </c>
      <c r="E480" s="4">
        <v>2</v>
      </c>
      <c r="F480" s="4" t="s">
        <v>18</v>
      </c>
      <c r="G480" s="4">
        <v>32</v>
      </c>
      <c r="H480" s="4" t="s">
        <v>46</v>
      </c>
      <c r="I480" s="4">
        <v>294</v>
      </c>
      <c r="J480" s="4" t="s">
        <v>56</v>
      </c>
      <c r="K480" s="4">
        <v>1</v>
      </c>
      <c r="L480" s="4" t="s">
        <v>21</v>
      </c>
      <c r="M480" s="4">
        <v>2016</v>
      </c>
      <c r="N480" s="4">
        <v>21928.260900000001</v>
      </c>
    </row>
    <row r="481" spans="1:14" x14ac:dyDescent="0.2">
      <c r="A481" s="4">
        <v>1</v>
      </c>
      <c r="B481" s="4" t="s">
        <v>55</v>
      </c>
      <c r="C481" s="4">
        <v>11</v>
      </c>
      <c r="D481" s="4" t="s">
        <v>17</v>
      </c>
      <c r="E481" s="4">
        <v>2</v>
      </c>
      <c r="F481" s="4" t="s">
        <v>18</v>
      </c>
      <c r="G481" s="4">
        <v>235</v>
      </c>
      <c r="H481" s="4" t="s">
        <v>44</v>
      </c>
      <c r="I481" s="4">
        <v>294</v>
      </c>
      <c r="J481" s="4" t="s">
        <v>56</v>
      </c>
      <c r="K481" s="4">
        <v>1</v>
      </c>
      <c r="L481" s="4" t="s">
        <v>21</v>
      </c>
      <c r="M481" s="4">
        <v>2016</v>
      </c>
      <c r="N481" s="4">
        <v>7433.7996999999996</v>
      </c>
    </row>
    <row r="482" spans="1:14" x14ac:dyDescent="0.2">
      <c r="A482" s="4">
        <v>1</v>
      </c>
      <c r="B482" s="4" t="s">
        <v>55</v>
      </c>
      <c r="C482" s="4">
        <v>11</v>
      </c>
      <c r="D482" s="4" t="s">
        <v>17</v>
      </c>
      <c r="E482" s="4">
        <v>2</v>
      </c>
      <c r="F482" s="4" t="s">
        <v>18</v>
      </c>
      <c r="G482" s="4">
        <v>1</v>
      </c>
      <c r="H482" s="4" t="s">
        <v>19</v>
      </c>
      <c r="I482" s="4">
        <v>294</v>
      </c>
      <c r="J482" s="4" t="s">
        <v>56</v>
      </c>
      <c r="K482" s="4">
        <v>1</v>
      </c>
      <c r="L482" s="4" t="s">
        <v>21</v>
      </c>
      <c r="M482" s="4">
        <v>2017</v>
      </c>
      <c r="N482" s="4">
        <v>54919.968000000001</v>
      </c>
    </row>
    <row r="483" spans="1:14" x14ac:dyDescent="0.2">
      <c r="A483" s="4">
        <v>1</v>
      </c>
      <c r="B483" s="4" t="s">
        <v>55</v>
      </c>
      <c r="C483" s="4">
        <v>11</v>
      </c>
      <c r="D483" s="4" t="s">
        <v>17</v>
      </c>
      <c r="E483" s="4">
        <v>2</v>
      </c>
      <c r="F483" s="4" t="s">
        <v>18</v>
      </c>
      <c r="G483" s="4">
        <v>6</v>
      </c>
      <c r="H483" s="4" t="s">
        <v>22</v>
      </c>
      <c r="I483" s="4">
        <v>294</v>
      </c>
      <c r="J483" s="4" t="s">
        <v>56</v>
      </c>
      <c r="K483" s="4">
        <v>1</v>
      </c>
      <c r="L483" s="4" t="s">
        <v>21</v>
      </c>
      <c r="M483" s="4">
        <v>2017</v>
      </c>
      <c r="N483" s="4">
        <v>4756.2022200000001</v>
      </c>
    </row>
    <row r="484" spans="1:14" x14ac:dyDescent="0.2">
      <c r="A484" s="4">
        <v>1</v>
      </c>
      <c r="B484" s="4" t="s">
        <v>55</v>
      </c>
      <c r="C484" s="4">
        <v>11</v>
      </c>
      <c r="D484" s="4" t="s">
        <v>17</v>
      </c>
      <c r="E484" s="4">
        <v>2</v>
      </c>
      <c r="F484" s="4" t="s">
        <v>18</v>
      </c>
      <c r="G484" s="4">
        <v>7</v>
      </c>
      <c r="H484" s="4" t="s">
        <v>23</v>
      </c>
      <c r="I484" s="4">
        <v>294</v>
      </c>
      <c r="J484" s="4" t="s">
        <v>56</v>
      </c>
      <c r="K484" s="4">
        <v>1</v>
      </c>
      <c r="L484" s="4" t="s">
        <v>21</v>
      </c>
      <c r="M484" s="4">
        <v>2017</v>
      </c>
      <c r="N484" s="4">
        <v>4204.0965699999997</v>
      </c>
    </row>
    <row r="485" spans="1:14" x14ac:dyDescent="0.2">
      <c r="A485" s="4">
        <v>1</v>
      </c>
      <c r="B485" s="4" t="s">
        <v>55</v>
      </c>
      <c r="C485" s="4">
        <v>11</v>
      </c>
      <c r="D485" s="4" t="s">
        <v>17</v>
      </c>
      <c r="E485" s="4">
        <v>2</v>
      </c>
      <c r="F485" s="4" t="s">
        <v>18</v>
      </c>
      <c r="G485" s="4">
        <v>8</v>
      </c>
      <c r="H485" s="4" t="s">
        <v>24</v>
      </c>
      <c r="I485" s="4">
        <v>294</v>
      </c>
      <c r="J485" s="4" t="s">
        <v>56</v>
      </c>
      <c r="K485" s="4">
        <v>1</v>
      </c>
      <c r="L485" s="4" t="s">
        <v>21</v>
      </c>
      <c r="M485" s="4">
        <v>2017</v>
      </c>
      <c r="N485" s="4">
        <v>7429.1106600000003</v>
      </c>
    </row>
    <row r="486" spans="1:14" x14ac:dyDescent="0.2">
      <c r="A486" s="4">
        <v>1</v>
      </c>
      <c r="B486" s="4" t="s">
        <v>55</v>
      </c>
      <c r="C486" s="4">
        <v>11</v>
      </c>
      <c r="D486" s="4" t="s">
        <v>17</v>
      </c>
      <c r="E486" s="4">
        <v>2</v>
      </c>
      <c r="F486" s="4" t="s">
        <v>18</v>
      </c>
      <c r="G486" s="4">
        <v>9</v>
      </c>
      <c r="H486" s="4" t="s">
        <v>25</v>
      </c>
      <c r="I486" s="4">
        <v>294</v>
      </c>
      <c r="J486" s="4" t="s">
        <v>56</v>
      </c>
      <c r="K486" s="4">
        <v>1</v>
      </c>
      <c r="L486" s="4" t="s">
        <v>21</v>
      </c>
      <c r="M486" s="4">
        <v>2017</v>
      </c>
      <c r="N486" s="4">
        <v>9229.7758900000008</v>
      </c>
    </row>
    <row r="487" spans="1:14" x14ac:dyDescent="0.2">
      <c r="A487" s="4">
        <v>1</v>
      </c>
      <c r="B487" s="4" t="s">
        <v>55</v>
      </c>
      <c r="C487" s="4">
        <v>11</v>
      </c>
      <c r="D487" s="4" t="s">
        <v>17</v>
      </c>
      <c r="E487" s="4">
        <v>2</v>
      </c>
      <c r="F487" s="4" t="s">
        <v>18</v>
      </c>
      <c r="G487" s="4">
        <v>10</v>
      </c>
      <c r="H487" s="4" t="s">
        <v>26</v>
      </c>
      <c r="I487" s="4">
        <v>294</v>
      </c>
      <c r="J487" s="4" t="s">
        <v>56</v>
      </c>
      <c r="K487" s="4">
        <v>1</v>
      </c>
      <c r="L487" s="4" t="s">
        <v>21</v>
      </c>
      <c r="M487" s="4">
        <v>2017</v>
      </c>
      <c r="N487" s="4">
        <v>10351.4231</v>
      </c>
    </row>
    <row r="488" spans="1:14" x14ac:dyDescent="0.2">
      <c r="A488" s="4">
        <v>1</v>
      </c>
      <c r="B488" s="4" t="s">
        <v>55</v>
      </c>
      <c r="C488" s="4">
        <v>11</v>
      </c>
      <c r="D488" s="4" t="s">
        <v>17</v>
      </c>
      <c r="E488" s="4">
        <v>2</v>
      </c>
      <c r="F488" s="4" t="s">
        <v>18</v>
      </c>
      <c r="G488" s="4">
        <v>11</v>
      </c>
      <c r="H488" s="4" t="s">
        <v>27</v>
      </c>
      <c r="I488" s="4">
        <v>294</v>
      </c>
      <c r="J488" s="4" t="s">
        <v>56</v>
      </c>
      <c r="K488" s="4">
        <v>1</v>
      </c>
      <c r="L488" s="4" t="s">
        <v>21</v>
      </c>
      <c r="M488" s="4">
        <v>2017</v>
      </c>
      <c r="N488" s="4">
        <v>12993.1641</v>
      </c>
    </row>
    <row r="489" spans="1:14" x14ac:dyDescent="0.2">
      <c r="A489" s="4">
        <v>1</v>
      </c>
      <c r="B489" s="4" t="s">
        <v>55</v>
      </c>
      <c r="C489" s="4">
        <v>11</v>
      </c>
      <c r="D489" s="4" t="s">
        <v>17</v>
      </c>
      <c r="E489" s="4">
        <v>2</v>
      </c>
      <c r="F489" s="4" t="s">
        <v>18</v>
      </c>
      <c r="G489" s="4">
        <v>12</v>
      </c>
      <c r="H489" s="4" t="s">
        <v>28</v>
      </c>
      <c r="I489" s="4">
        <v>294</v>
      </c>
      <c r="J489" s="4" t="s">
        <v>56</v>
      </c>
      <c r="K489" s="4">
        <v>1</v>
      </c>
      <c r="L489" s="4" t="s">
        <v>21</v>
      </c>
      <c r="M489" s="4">
        <v>2017</v>
      </c>
      <c r="N489" s="4">
        <v>17867.144499999999</v>
      </c>
    </row>
    <row r="490" spans="1:14" x14ac:dyDescent="0.2">
      <c r="A490" s="4">
        <v>1</v>
      </c>
      <c r="B490" s="4" t="s">
        <v>55</v>
      </c>
      <c r="C490" s="4">
        <v>11</v>
      </c>
      <c r="D490" s="4" t="s">
        <v>17</v>
      </c>
      <c r="E490" s="4">
        <v>2</v>
      </c>
      <c r="F490" s="4" t="s">
        <v>18</v>
      </c>
      <c r="G490" s="4">
        <v>13</v>
      </c>
      <c r="H490" s="4" t="s">
        <v>29</v>
      </c>
      <c r="I490" s="4">
        <v>294</v>
      </c>
      <c r="J490" s="4" t="s">
        <v>56</v>
      </c>
      <c r="K490" s="4">
        <v>1</v>
      </c>
      <c r="L490" s="4" t="s">
        <v>21</v>
      </c>
      <c r="M490" s="4">
        <v>2017</v>
      </c>
      <c r="N490" s="4">
        <v>25367.0072</v>
      </c>
    </row>
    <row r="491" spans="1:14" x14ac:dyDescent="0.2">
      <c r="A491" s="4">
        <v>1</v>
      </c>
      <c r="B491" s="4" t="s">
        <v>55</v>
      </c>
      <c r="C491" s="4">
        <v>11</v>
      </c>
      <c r="D491" s="4" t="s">
        <v>17</v>
      </c>
      <c r="E491" s="4">
        <v>2</v>
      </c>
      <c r="F491" s="4" t="s">
        <v>18</v>
      </c>
      <c r="G491" s="4">
        <v>14</v>
      </c>
      <c r="H491" s="4" t="s">
        <v>30</v>
      </c>
      <c r="I491" s="4">
        <v>294</v>
      </c>
      <c r="J491" s="4" t="s">
        <v>56</v>
      </c>
      <c r="K491" s="4">
        <v>1</v>
      </c>
      <c r="L491" s="4" t="s">
        <v>21</v>
      </c>
      <c r="M491" s="4">
        <v>2017</v>
      </c>
      <c r="N491" s="4">
        <v>34807.127200000003</v>
      </c>
    </row>
    <row r="492" spans="1:14" x14ac:dyDescent="0.2">
      <c r="A492" s="4">
        <v>1</v>
      </c>
      <c r="B492" s="4" t="s">
        <v>55</v>
      </c>
      <c r="C492" s="4">
        <v>11</v>
      </c>
      <c r="D492" s="4" t="s">
        <v>17</v>
      </c>
      <c r="E492" s="4">
        <v>2</v>
      </c>
      <c r="F492" s="4" t="s">
        <v>18</v>
      </c>
      <c r="G492" s="4">
        <v>15</v>
      </c>
      <c r="H492" s="4" t="s">
        <v>31</v>
      </c>
      <c r="I492" s="4">
        <v>294</v>
      </c>
      <c r="J492" s="4" t="s">
        <v>56</v>
      </c>
      <c r="K492" s="4">
        <v>1</v>
      </c>
      <c r="L492" s="4" t="s">
        <v>21</v>
      </c>
      <c r="M492" s="4">
        <v>2017</v>
      </c>
      <c r="N492" s="4">
        <v>47589.347800000003</v>
      </c>
    </row>
    <row r="493" spans="1:14" x14ac:dyDescent="0.2">
      <c r="A493" s="4">
        <v>1</v>
      </c>
      <c r="B493" s="4" t="s">
        <v>55</v>
      </c>
      <c r="C493" s="4">
        <v>11</v>
      </c>
      <c r="D493" s="4" t="s">
        <v>17</v>
      </c>
      <c r="E493" s="4">
        <v>2</v>
      </c>
      <c r="F493" s="4" t="s">
        <v>18</v>
      </c>
      <c r="G493" s="4">
        <v>16</v>
      </c>
      <c r="H493" s="4" t="s">
        <v>32</v>
      </c>
      <c r="I493" s="4">
        <v>294</v>
      </c>
      <c r="J493" s="4" t="s">
        <v>56</v>
      </c>
      <c r="K493" s="4">
        <v>1</v>
      </c>
      <c r="L493" s="4" t="s">
        <v>21</v>
      </c>
      <c r="M493" s="4">
        <v>2017</v>
      </c>
      <c r="N493" s="4">
        <v>58064.8923</v>
      </c>
    </row>
    <row r="494" spans="1:14" x14ac:dyDescent="0.2">
      <c r="A494" s="4">
        <v>1</v>
      </c>
      <c r="B494" s="4" t="s">
        <v>55</v>
      </c>
      <c r="C494" s="4">
        <v>11</v>
      </c>
      <c r="D494" s="4" t="s">
        <v>17</v>
      </c>
      <c r="E494" s="4">
        <v>2</v>
      </c>
      <c r="F494" s="4" t="s">
        <v>18</v>
      </c>
      <c r="G494" s="4">
        <v>17</v>
      </c>
      <c r="H494" s="4" t="s">
        <v>33</v>
      </c>
      <c r="I494" s="4">
        <v>294</v>
      </c>
      <c r="J494" s="4" t="s">
        <v>56</v>
      </c>
      <c r="K494" s="4">
        <v>1</v>
      </c>
      <c r="L494" s="4" t="s">
        <v>21</v>
      </c>
      <c r="M494" s="4">
        <v>2017</v>
      </c>
      <c r="N494" s="4">
        <v>70104.190499999997</v>
      </c>
    </row>
    <row r="495" spans="1:14" x14ac:dyDescent="0.2">
      <c r="A495" s="4">
        <v>1</v>
      </c>
      <c r="B495" s="4" t="s">
        <v>55</v>
      </c>
      <c r="C495" s="4">
        <v>11</v>
      </c>
      <c r="D495" s="4" t="s">
        <v>17</v>
      </c>
      <c r="E495" s="4">
        <v>2</v>
      </c>
      <c r="F495" s="4" t="s">
        <v>18</v>
      </c>
      <c r="G495" s="4">
        <v>18</v>
      </c>
      <c r="H495" s="4" t="s">
        <v>34</v>
      </c>
      <c r="I495" s="4">
        <v>294</v>
      </c>
      <c r="J495" s="4" t="s">
        <v>56</v>
      </c>
      <c r="K495" s="4">
        <v>1</v>
      </c>
      <c r="L495" s="4" t="s">
        <v>21</v>
      </c>
      <c r="M495" s="4">
        <v>2017</v>
      </c>
      <c r="N495" s="4">
        <v>79087.599600000001</v>
      </c>
    </row>
    <row r="496" spans="1:14" x14ac:dyDescent="0.2">
      <c r="A496" s="4">
        <v>1</v>
      </c>
      <c r="B496" s="4" t="s">
        <v>55</v>
      </c>
      <c r="C496" s="4">
        <v>11</v>
      </c>
      <c r="D496" s="4" t="s">
        <v>17</v>
      </c>
      <c r="E496" s="4">
        <v>2</v>
      </c>
      <c r="F496" s="4" t="s">
        <v>18</v>
      </c>
      <c r="G496" s="4">
        <v>19</v>
      </c>
      <c r="H496" s="4" t="s">
        <v>35</v>
      </c>
      <c r="I496" s="4">
        <v>294</v>
      </c>
      <c r="J496" s="4" t="s">
        <v>56</v>
      </c>
      <c r="K496" s="4">
        <v>1</v>
      </c>
      <c r="L496" s="4" t="s">
        <v>21</v>
      </c>
      <c r="M496" s="4">
        <v>2017</v>
      </c>
      <c r="N496" s="4">
        <v>87609.895699999994</v>
      </c>
    </row>
    <row r="497" spans="1:14" x14ac:dyDescent="0.2">
      <c r="A497" s="4">
        <v>1</v>
      </c>
      <c r="B497" s="4" t="s">
        <v>55</v>
      </c>
      <c r="C497" s="4">
        <v>11</v>
      </c>
      <c r="D497" s="4" t="s">
        <v>17</v>
      </c>
      <c r="E497" s="4">
        <v>2</v>
      </c>
      <c r="F497" s="4" t="s">
        <v>18</v>
      </c>
      <c r="G497" s="4">
        <v>20</v>
      </c>
      <c r="H497" s="4" t="s">
        <v>36</v>
      </c>
      <c r="I497" s="4">
        <v>294</v>
      </c>
      <c r="J497" s="4" t="s">
        <v>56</v>
      </c>
      <c r="K497" s="4">
        <v>1</v>
      </c>
      <c r="L497" s="4" t="s">
        <v>21</v>
      </c>
      <c r="M497" s="4">
        <v>2017</v>
      </c>
      <c r="N497" s="4">
        <v>91742.86</v>
      </c>
    </row>
    <row r="498" spans="1:14" x14ac:dyDescent="0.2">
      <c r="A498" s="4">
        <v>1</v>
      </c>
      <c r="B498" s="4" t="s">
        <v>55</v>
      </c>
      <c r="C498" s="4">
        <v>11</v>
      </c>
      <c r="D498" s="4" t="s">
        <v>17</v>
      </c>
      <c r="E498" s="4">
        <v>2</v>
      </c>
      <c r="F498" s="4" t="s">
        <v>18</v>
      </c>
      <c r="G498" s="4">
        <v>30</v>
      </c>
      <c r="H498" s="4" t="s">
        <v>37</v>
      </c>
      <c r="I498" s="4">
        <v>294</v>
      </c>
      <c r="J498" s="4" t="s">
        <v>56</v>
      </c>
      <c r="K498" s="4">
        <v>1</v>
      </c>
      <c r="L498" s="4" t="s">
        <v>21</v>
      </c>
      <c r="M498" s="4">
        <v>2017</v>
      </c>
      <c r="N498" s="4">
        <v>80460.146200000003</v>
      </c>
    </row>
    <row r="499" spans="1:14" x14ac:dyDescent="0.2">
      <c r="A499" s="4">
        <v>1</v>
      </c>
      <c r="B499" s="4" t="s">
        <v>55</v>
      </c>
      <c r="C499" s="4">
        <v>11</v>
      </c>
      <c r="D499" s="4" t="s">
        <v>17</v>
      </c>
      <c r="E499" s="4">
        <v>2</v>
      </c>
      <c r="F499" s="4" t="s">
        <v>18</v>
      </c>
      <c r="G499" s="4">
        <v>31</v>
      </c>
      <c r="H499" s="4" t="s">
        <v>45</v>
      </c>
      <c r="I499" s="4">
        <v>294</v>
      </c>
      <c r="J499" s="4" t="s">
        <v>56</v>
      </c>
      <c r="K499" s="4">
        <v>1</v>
      </c>
      <c r="L499" s="4" t="s">
        <v>21</v>
      </c>
      <c r="M499" s="4">
        <v>2017</v>
      </c>
      <c r="N499" s="4">
        <v>54753.0308</v>
      </c>
    </row>
    <row r="500" spans="1:14" x14ac:dyDescent="0.2">
      <c r="A500" s="4">
        <v>1</v>
      </c>
      <c r="B500" s="4" t="s">
        <v>55</v>
      </c>
      <c r="C500" s="4">
        <v>11</v>
      </c>
      <c r="D500" s="4" t="s">
        <v>17</v>
      </c>
      <c r="E500" s="4">
        <v>2</v>
      </c>
      <c r="F500" s="4" t="s">
        <v>18</v>
      </c>
      <c r="G500" s="4">
        <v>32</v>
      </c>
      <c r="H500" s="4" t="s">
        <v>46</v>
      </c>
      <c r="I500" s="4">
        <v>294</v>
      </c>
      <c r="J500" s="4" t="s">
        <v>56</v>
      </c>
      <c r="K500" s="4">
        <v>1</v>
      </c>
      <c r="L500" s="4" t="s">
        <v>21</v>
      </c>
      <c r="M500" s="4">
        <v>2017</v>
      </c>
      <c r="N500" s="4">
        <v>22686.986199999999</v>
      </c>
    </row>
    <row r="501" spans="1:14" x14ac:dyDescent="0.2">
      <c r="A501" s="4">
        <v>1</v>
      </c>
      <c r="B501" s="4" t="s">
        <v>55</v>
      </c>
      <c r="C501" s="4">
        <v>11</v>
      </c>
      <c r="D501" s="4" t="s">
        <v>17</v>
      </c>
      <c r="E501" s="4">
        <v>2</v>
      </c>
      <c r="F501" s="4" t="s">
        <v>18</v>
      </c>
      <c r="G501" s="4">
        <v>235</v>
      </c>
      <c r="H501" s="4" t="s">
        <v>44</v>
      </c>
      <c r="I501" s="4">
        <v>294</v>
      </c>
      <c r="J501" s="4" t="s">
        <v>56</v>
      </c>
      <c r="K501" s="4">
        <v>1</v>
      </c>
      <c r="L501" s="4" t="s">
        <v>21</v>
      </c>
      <c r="M501" s="4">
        <v>2017</v>
      </c>
      <c r="N501" s="4">
        <v>7583.2491300000002</v>
      </c>
    </row>
    <row r="502" spans="1:14" x14ac:dyDescent="0.2">
      <c r="A502" s="4">
        <v>1</v>
      </c>
      <c r="B502" s="4" t="s">
        <v>55</v>
      </c>
      <c r="C502" s="4">
        <v>11</v>
      </c>
      <c r="D502" s="4" t="s">
        <v>17</v>
      </c>
      <c r="E502" s="4">
        <v>2</v>
      </c>
      <c r="F502" s="4" t="s">
        <v>18</v>
      </c>
      <c r="G502" s="4">
        <v>1</v>
      </c>
      <c r="H502" s="4" t="s">
        <v>19</v>
      </c>
      <c r="I502" s="4">
        <v>294</v>
      </c>
      <c r="J502" s="4" t="s">
        <v>56</v>
      </c>
      <c r="K502" s="4">
        <v>1</v>
      </c>
      <c r="L502" s="4" t="s">
        <v>21</v>
      </c>
      <c r="M502" s="4">
        <v>2018</v>
      </c>
      <c r="N502" s="4">
        <v>52911.212699999996</v>
      </c>
    </row>
    <row r="503" spans="1:14" x14ac:dyDescent="0.2">
      <c r="A503" s="4">
        <v>1</v>
      </c>
      <c r="B503" s="4" t="s">
        <v>55</v>
      </c>
      <c r="C503" s="4">
        <v>11</v>
      </c>
      <c r="D503" s="4" t="s">
        <v>17</v>
      </c>
      <c r="E503" s="4">
        <v>2</v>
      </c>
      <c r="F503" s="4" t="s">
        <v>18</v>
      </c>
      <c r="G503" s="4">
        <v>6</v>
      </c>
      <c r="H503" s="4" t="s">
        <v>22</v>
      </c>
      <c r="I503" s="4">
        <v>294</v>
      </c>
      <c r="J503" s="4" t="s">
        <v>56</v>
      </c>
      <c r="K503" s="4">
        <v>1</v>
      </c>
      <c r="L503" s="4" t="s">
        <v>21</v>
      </c>
      <c r="M503" s="4">
        <v>2018</v>
      </c>
      <c r="N503" s="4">
        <v>4776.3602300000002</v>
      </c>
    </row>
    <row r="504" spans="1:14" x14ac:dyDescent="0.2">
      <c r="A504" s="4">
        <v>1</v>
      </c>
      <c r="B504" s="4" t="s">
        <v>55</v>
      </c>
      <c r="C504" s="4">
        <v>11</v>
      </c>
      <c r="D504" s="4" t="s">
        <v>17</v>
      </c>
      <c r="E504" s="4">
        <v>2</v>
      </c>
      <c r="F504" s="4" t="s">
        <v>18</v>
      </c>
      <c r="G504" s="4">
        <v>7</v>
      </c>
      <c r="H504" s="4" t="s">
        <v>23</v>
      </c>
      <c r="I504" s="4">
        <v>294</v>
      </c>
      <c r="J504" s="4" t="s">
        <v>56</v>
      </c>
      <c r="K504" s="4">
        <v>1</v>
      </c>
      <c r="L504" s="4" t="s">
        <v>21</v>
      </c>
      <c r="M504" s="4">
        <v>2018</v>
      </c>
      <c r="N504" s="4">
        <v>4340.4276799999998</v>
      </c>
    </row>
    <row r="505" spans="1:14" x14ac:dyDescent="0.2">
      <c r="A505" s="4">
        <v>1</v>
      </c>
      <c r="B505" s="4" t="s">
        <v>55</v>
      </c>
      <c r="C505" s="4">
        <v>11</v>
      </c>
      <c r="D505" s="4" t="s">
        <v>17</v>
      </c>
      <c r="E505" s="4">
        <v>2</v>
      </c>
      <c r="F505" s="4" t="s">
        <v>18</v>
      </c>
      <c r="G505" s="4">
        <v>8</v>
      </c>
      <c r="H505" s="4" t="s">
        <v>24</v>
      </c>
      <c r="I505" s="4">
        <v>294</v>
      </c>
      <c r="J505" s="4" t="s">
        <v>56</v>
      </c>
      <c r="K505" s="4">
        <v>1</v>
      </c>
      <c r="L505" s="4" t="s">
        <v>21</v>
      </c>
      <c r="M505" s="4">
        <v>2018</v>
      </c>
      <c r="N505" s="4">
        <v>7444.7635700000001</v>
      </c>
    </row>
    <row r="506" spans="1:14" x14ac:dyDescent="0.2">
      <c r="A506" s="4">
        <v>1</v>
      </c>
      <c r="B506" s="4" t="s">
        <v>55</v>
      </c>
      <c r="C506" s="4">
        <v>11</v>
      </c>
      <c r="D506" s="4" t="s">
        <v>17</v>
      </c>
      <c r="E506" s="4">
        <v>2</v>
      </c>
      <c r="F506" s="4" t="s">
        <v>18</v>
      </c>
      <c r="G506" s="4">
        <v>9</v>
      </c>
      <c r="H506" s="4" t="s">
        <v>25</v>
      </c>
      <c r="I506" s="4">
        <v>294</v>
      </c>
      <c r="J506" s="4" t="s">
        <v>56</v>
      </c>
      <c r="K506" s="4">
        <v>1</v>
      </c>
      <c r="L506" s="4" t="s">
        <v>21</v>
      </c>
      <c r="M506" s="4">
        <v>2018</v>
      </c>
      <c r="N506" s="4">
        <v>9167.1540700000005</v>
      </c>
    </row>
    <row r="507" spans="1:14" x14ac:dyDescent="0.2">
      <c r="A507" s="4">
        <v>1</v>
      </c>
      <c r="B507" s="4" t="s">
        <v>55</v>
      </c>
      <c r="C507" s="4">
        <v>11</v>
      </c>
      <c r="D507" s="4" t="s">
        <v>17</v>
      </c>
      <c r="E507" s="4">
        <v>2</v>
      </c>
      <c r="F507" s="4" t="s">
        <v>18</v>
      </c>
      <c r="G507" s="4">
        <v>10</v>
      </c>
      <c r="H507" s="4" t="s">
        <v>26</v>
      </c>
      <c r="I507" s="4">
        <v>294</v>
      </c>
      <c r="J507" s="4" t="s">
        <v>56</v>
      </c>
      <c r="K507" s="4">
        <v>1</v>
      </c>
      <c r="L507" s="4" t="s">
        <v>21</v>
      </c>
      <c r="M507" s="4">
        <v>2018</v>
      </c>
      <c r="N507" s="4">
        <v>10262.6114</v>
      </c>
    </row>
    <row r="508" spans="1:14" x14ac:dyDescent="0.2">
      <c r="A508" s="4">
        <v>1</v>
      </c>
      <c r="B508" s="4" t="s">
        <v>55</v>
      </c>
      <c r="C508" s="4">
        <v>11</v>
      </c>
      <c r="D508" s="4" t="s">
        <v>17</v>
      </c>
      <c r="E508" s="4">
        <v>2</v>
      </c>
      <c r="F508" s="4" t="s">
        <v>18</v>
      </c>
      <c r="G508" s="4">
        <v>11</v>
      </c>
      <c r="H508" s="4" t="s">
        <v>27</v>
      </c>
      <c r="I508" s="4">
        <v>294</v>
      </c>
      <c r="J508" s="4" t="s">
        <v>56</v>
      </c>
      <c r="K508" s="4">
        <v>1</v>
      </c>
      <c r="L508" s="4" t="s">
        <v>21</v>
      </c>
      <c r="M508" s="4">
        <v>2018</v>
      </c>
      <c r="N508" s="4">
        <v>12940.8691</v>
      </c>
    </row>
    <row r="509" spans="1:14" x14ac:dyDescent="0.2">
      <c r="A509" s="4">
        <v>1</v>
      </c>
      <c r="B509" s="4" t="s">
        <v>55</v>
      </c>
      <c r="C509" s="4">
        <v>11</v>
      </c>
      <c r="D509" s="4" t="s">
        <v>17</v>
      </c>
      <c r="E509" s="4">
        <v>2</v>
      </c>
      <c r="F509" s="4" t="s">
        <v>18</v>
      </c>
      <c r="G509" s="4">
        <v>12</v>
      </c>
      <c r="H509" s="4" t="s">
        <v>28</v>
      </c>
      <c r="I509" s="4">
        <v>294</v>
      </c>
      <c r="J509" s="4" t="s">
        <v>56</v>
      </c>
      <c r="K509" s="4">
        <v>1</v>
      </c>
      <c r="L509" s="4" t="s">
        <v>21</v>
      </c>
      <c r="M509" s="4">
        <v>2018</v>
      </c>
      <c r="N509" s="4">
        <v>17719.345300000001</v>
      </c>
    </row>
    <row r="510" spans="1:14" x14ac:dyDescent="0.2">
      <c r="A510" s="4">
        <v>1</v>
      </c>
      <c r="B510" s="4" t="s">
        <v>55</v>
      </c>
      <c r="C510" s="4">
        <v>11</v>
      </c>
      <c r="D510" s="4" t="s">
        <v>17</v>
      </c>
      <c r="E510" s="4">
        <v>2</v>
      </c>
      <c r="F510" s="4" t="s">
        <v>18</v>
      </c>
      <c r="G510" s="4">
        <v>13</v>
      </c>
      <c r="H510" s="4" t="s">
        <v>29</v>
      </c>
      <c r="I510" s="4">
        <v>294</v>
      </c>
      <c r="J510" s="4" t="s">
        <v>56</v>
      </c>
      <c r="K510" s="4">
        <v>1</v>
      </c>
      <c r="L510" s="4" t="s">
        <v>21</v>
      </c>
      <c r="M510" s="4">
        <v>2018</v>
      </c>
      <c r="N510" s="4">
        <v>25380.691800000001</v>
      </c>
    </row>
    <row r="511" spans="1:14" x14ac:dyDescent="0.2">
      <c r="A511" s="4">
        <v>1</v>
      </c>
      <c r="B511" s="4" t="s">
        <v>55</v>
      </c>
      <c r="C511" s="4">
        <v>11</v>
      </c>
      <c r="D511" s="4" t="s">
        <v>17</v>
      </c>
      <c r="E511" s="4">
        <v>2</v>
      </c>
      <c r="F511" s="4" t="s">
        <v>18</v>
      </c>
      <c r="G511" s="4">
        <v>14</v>
      </c>
      <c r="H511" s="4" t="s">
        <v>30</v>
      </c>
      <c r="I511" s="4">
        <v>294</v>
      </c>
      <c r="J511" s="4" t="s">
        <v>56</v>
      </c>
      <c r="K511" s="4">
        <v>1</v>
      </c>
      <c r="L511" s="4" t="s">
        <v>21</v>
      </c>
      <c r="M511" s="4">
        <v>2018</v>
      </c>
      <c r="N511" s="4">
        <v>35077.007400000002</v>
      </c>
    </row>
    <row r="512" spans="1:14" x14ac:dyDescent="0.2">
      <c r="A512" s="4">
        <v>1</v>
      </c>
      <c r="B512" s="4" t="s">
        <v>55</v>
      </c>
      <c r="C512" s="4">
        <v>11</v>
      </c>
      <c r="D512" s="4" t="s">
        <v>17</v>
      </c>
      <c r="E512" s="4">
        <v>2</v>
      </c>
      <c r="F512" s="4" t="s">
        <v>18</v>
      </c>
      <c r="G512" s="4">
        <v>15</v>
      </c>
      <c r="H512" s="4" t="s">
        <v>31</v>
      </c>
      <c r="I512" s="4">
        <v>294</v>
      </c>
      <c r="J512" s="4" t="s">
        <v>56</v>
      </c>
      <c r="K512" s="4">
        <v>1</v>
      </c>
      <c r="L512" s="4" t="s">
        <v>21</v>
      </c>
      <c r="M512" s="4">
        <v>2018</v>
      </c>
      <c r="N512" s="4">
        <v>48342.832199999997</v>
      </c>
    </row>
    <row r="513" spans="1:14" x14ac:dyDescent="0.2">
      <c r="A513" s="4">
        <v>1</v>
      </c>
      <c r="B513" s="4" t="s">
        <v>55</v>
      </c>
      <c r="C513" s="4">
        <v>11</v>
      </c>
      <c r="D513" s="4" t="s">
        <v>17</v>
      </c>
      <c r="E513" s="4">
        <v>2</v>
      </c>
      <c r="F513" s="4" t="s">
        <v>18</v>
      </c>
      <c r="G513" s="4">
        <v>16</v>
      </c>
      <c r="H513" s="4" t="s">
        <v>32</v>
      </c>
      <c r="I513" s="4">
        <v>294</v>
      </c>
      <c r="J513" s="4" t="s">
        <v>56</v>
      </c>
      <c r="K513" s="4">
        <v>1</v>
      </c>
      <c r="L513" s="4" t="s">
        <v>21</v>
      </c>
      <c r="M513" s="4">
        <v>2018</v>
      </c>
      <c r="N513" s="4">
        <v>59774.3128</v>
      </c>
    </row>
    <row r="514" spans="1:14" x14ac:dyDescent="0.2">
      <c r="A514" s="4">
        <v>1</v>
      </c>
      <c r="B514" s="4" t="s">
        <v>55</v>
      </c>
      <c r="C514" s="4">
        <v>11</v>
      </c>
      <c r="D514" s="4" t="s">
        <v>17</v>
      </c>
      <c r="E514" s="4">
        <v>2</v>
      </c>
      <c r="F514" s="4" t="s">
        <v>18</v>
      </c>
      <c r="G514" s="4">
        <v>17</v>
      </c>
      <c r="H514" s="4" t="s">
        <v>33</v>
      </c>
      <c r="I514" s="4">
        <v>294</v>
      </c>
      <c r="J514" s="4" t="s">
        <v>56</v>
      </c>
      <c r="K514" s="4">
        <v>1</v>
      </c>
      <c r="L514" s="4" t="s">
        <v>21</v>
      </c>
      <c r="M514" s="4">
        <v>2018</v>
      </c>
      <c r="N514" s="4">
        <v>72469.700299999997</v>
      </c>
    </row>
    <row r="515" spans="1:14" x14ac:dyDescent="0.2">
      <c r="A515" s="4">
        <v>1</v>
      </c>
      <c r="B515" s="4" t="s">
        <v>55</v>
      </c>
      <c r="C515" s="4">
        <v>11</v>
      </c>
      <c r="D515" s="4" t="s">
        <v>17</v>
      </c>
      <c r="E515" s="4">
        <v>2</v>
      </c>
      <c r="F515" s="4" t="s">
        <v>18</v>
      </c>
      <c r="G515" s="4">
        <v>18</v>
      </c>
      <c r="H515" s="4" t="s">
        <v>34</v>
      </c>
      <c r="I515" s="4">
        <v>294</v>
      </c>
      <c r="J515" s="4" t="s">
        <v>56</v>
      </c>
      <c r="K515" s="4">
        <v>1</v>
      </c>
      <c r="L515" s="4" t="s">
        <v>21</v>
      </c>
      <c r="M515" s="4">
        <v>2018</v>
      </c>
      <c r="N515" s="4">
        <v>82962.896500000003</v>
      </c>
    </row>
    <row r="516" spans="1:14" x14ac:dyDescent="0.2">
      <c r="A516" s="4">
        <v>1</v>
      </c>
      <c r="B516" s="4" t="s">
        <v>55</v>
      </c>
      <c r="C516" s="4">
        <v>11</v>
      </c>
      <c r="D516" s="4" t="s">
        <v>17</v>
      </c>
      <c r="E516" s="4">
        <v>2</v>
      </c>
      <c r="F516" s="4" t="s">
        <v>18</v>
      </c>
      <c r="G516" s="4">
        <v>19</v>
      </c>
      <c r="H516" s="4" t="s">
        <v>35</v>
      </c>
      <c r="I516" s="4">
        <v>294</v>
      </c>
      <c r="J516" s="4" t="s">
        <v>56</v>
      </c>
      <c r="K516" s="4">
        <v>1</v>
      </c>
      <c r="L516" s="4" t="s">
        <v>21</v>
      </c>
      <c r="M516" s="4">
        <v>2018</v>
      </c>
      <c r="N516" s="4">
        <v>89016.918799999999</v>
      </c>
    </row>
    <row r="517" spans="1:14" x14ac:dyDescent="0.2">
      <c r="A517" s="4">
        <v>1</v>
      </c>
      <c r="B517" s="4" t="s">
        <v>55</v>
      </c>
      <c r="C517" s="4">
        <v>11</v>
      </c>
      <c r="D517" s="4" t="s">
        <v>17</v>
      </c>
      <c r="E517" s="4">
        <v>2</v>
      </c>
      <c r="F517" s="4" t="s">
        <v>18</v>
      </c>
      <c r="G517" s="4">
        <v>20</v>
      </c>
      <c r="H517" s="4" t="s">
        <v>36</v>
      </c>
      <c r="I517" s="4">
        <v>294</v>
      </c>
      <c r="J517" s="4" t="s">
        <v>56</v>
      </c>
      <c r="K517" s="4">
        <v>1</v>
      </c>
      <c r="L517" s="4" t="s">
        <v>21</v>
      </c>
      <c r="M517" s="4">
        <v>2018</v>
      </c>
      <c r="N517" s="4">
        <v>92761.752399999998</v>
      </c>
    </row>
    <row r="518" spans="1:14" x14ac:dyDescent="0.2">
      <c r="A518" s="4">
        <v>1</v>
      </c>
      <c r="B518" s="4" t="s">
        <v>55</v>
      </c>
      <c r="C518" s="4">
        <v>11</v>
      </c>
      <c r="D518" s="4" t="s">
        <v>17</v>
      </c>
      <c r="E518" s="4">
        <v>2</v>
      </c>
      <c r="F518" s="4" t="s">
        <v>18</v>
      </c>
      <c r="G518" s="4">
        <v>30</v>
      </c>
      <c r="H518" s="4" t="s">
        <v>37</v>
      </c>
      <c r="I518" s="4">
        <v>294</v>
      </c>
      <c r="J518" s="4" t="s">
        <v>56</v>
      </c>
      <c r="K518" s="4">
        <v>1</v>
      </c>
      <c r="L518" s="4" t="s">
        <v>21</v>
      </c>
      <c r="M518" s="4">
        <v>2018</v>
      </c>
      <c r="N518" s="4">
        <v>81650.566000000006</v>
      </c>
    </row>
    <row r="519" spans="1:14" x14ac:dyDescent="0.2">
      <c r="A519" s="4">
        <v>1</v>
      </c>
      <c r="B519" s="4" t="s">
        <v>55</v>
      </c>
      <c r="C519" s="4">
        <v>11</v>
      </c>
      <c r="D519" s="4" t="s">
        <v>17</v>
      </c>
      <c r="E519" s="4">
        <v>2</v>
      </c>
      <c r="F519" s="4" t="s">
        <v>18</v>
      </c>
      <c r="G519" s="4">
        <v>31</v>
      </c>
      <c r="H519" s="4" t="s">
        <v>45</v>
      </c>
      <c r="I519" s="4">
        <v>294</v>
      </c>
      <c r="J519" s="4" t="s">
        <v>56</v>
      </c>
      <c r="K519" s="4">
        <v>1</v>
      </c>
      <c r="L519" s="4" t="s">
        <v>21</v>
      </c>
      <c r="M519" s="4">
        <v>2018</v>
      </c>
      <c r="N519" s="4">
        <v>55391.319100000001</v>
      </c>
    </row>
    <row r="520" spans="1:14" x14ac:dyDescent="0.2">
      <c r="A520" s="4">
        <v>1</v>
      </c>
      <c r="B520" s="4" t="s">
        <v>55</v>
      </c>
      <c r="C520" s="4">
        <v>11</v>
      </c>
      <c r="D520" s="4" t="s">
        <v>17</v>
      </c>
      <c r="E520" s="4">
        <v>2</v>
      </c>
      <c r="F520" s="4" t="s">
        <v>18</v>
      </c>
      <c r="G520" s="4">
        <v>32</v>
      </c>
      <c r="H520" s="4" t="s">
        <v>46</v>
      </c>
      <c r="I520" s="4">
        <v>294</v>
      </c>
      <c r="J520" s="4" t="s">
        <v>56</v>
      </c>
      <c r="K520" s="4">
        <v>1</v>
      </c>
      <c r="L520" s="4" t="s">
        <v>21</v>
      </c>
      <c r="M520" s="4">
        <v>2018</v>
      </c>
      <c r="N520" s="4">
        <v>23699.854500000001</v>
      </c>
    </row>
    <row r="521" spans="1:14" x14ac:dyDescent="0.2">
      <c r="A521" s="4">
        <v>1</v>
      </c>
      <c r="B521" s="4" t="s">
        <v>55</v>
      </c>
      <c r="C521" s="4">
        <v>11</v>
      </c>
      <c r="D521" s="4" t="s">
        <v>17</v>
      </c>
      <c r="E521" s="4">
        <v>2</v>
      </c>
      <c r="F521" s="4" t="s">
        <v>18</v>
      </c>
      <c r="G521" s="4">
        <v>235</v>
      </c>
      <c r="H521" s="4" t="s">
        <v>44</v>
      </c>
      <c r="I521" s="4">
        <v>294</v>
      </c>
      <c r="J521" s="4" t="s">
        <v>56</v>
      </c>
      <c r="K521" s="4">
        <v>1</v>
      </c>
      <c r="L521" s="4" t="s">
        <v>21</v>
      </c>
      <c r="M521" s="4">
        <v>2018</v>
      </c>
      <c r="N521" s="4">
        <v>7779.00497</v>
      </c>
    </row>
    <row r="522" spans="1:14" x14ac:dyDescent="0.2">
      <c r="A522" s="4">
        <v>1</v>
      </c>
      <c r="B522" s="4" t="s">
        <v>55</v>
      </c>
      <c r="C522" s="4">
        <v>11</v>
      </c>
      <c r="D522" s="4" t="s">
        <v>17</v>
      </c>
      <c r="E522" s="4">
        <v>2</v>
      </c>
      <c r="F522" s="4" t="s">
        <v>18</v>
      </c>
      <c r="G522" s="4">
        <v>1</v>
      </c>
      <c r="H522" s="4" t="s">
        <v>19</v>
      </c>
      <c r="I522" s="4">
        <v>294</v>
      </c>
      <c r="J522" s="4" t="s">
        <v>56</v>
      </c>
      <c r="K522" s="4">
        <v>1</v>
      </c>
      <c r="L522" s="4" t="s">
        <v>21</v>
      </c>
      <c r="M522" s="4">
        <v>2019</v>
      </c>
      <c r="N522" s="4">
        <v>50121.661899999999</v>
      </c>
    </row>
    <row r="523" spans="1:14" x14ac:dyDescent="0.2">
      <c r="A523" s="4">
        <v>1</v>
      </c>
      <c r="B523" s="4" t="s">
        <v>55</v>
      </c>
      <c r="C523" s="4">
        <v>11</v>
      </c>
      <c r="D523" s="4" t="s">
        <v>17</v>
      </c>
      <c r="E523" s="4">
        <v>2</v>
      </c>
      <c r="F523" s="4" t="s">
        <v>18</v>
      </c>
      <c r="G523" s="4">
        <v>6</v>
      </c>
      <c r="H523" s="4" t="s">
        <v>22</v>
      </c>
      <c r="I523" s="4">
        <v>294</v>
      </c>
      <c r="J523" s="4" t="s">
        <v>56</v>
      </c>
      <c r="K523" s="4">
        <v>1</v>
      </c>
      <c r="L523" s="4" t="s">
        <v>21</v>
      </c>
      <c r="M523" s="4">
        <v>2019</v>
      </c>
      <c r="N523" s="4">
        <v>4382.4186099999997</v>
      </c>
    </row>
    <row r="524" spans="1:14" x14ac:dyDescent="0.2">
      <c r="A524" s="4">
        <v>1</v>
      </c>
      <c r="B524" s="4" t="s">
        <v>55</v>
      </c>
      <c r="C524" s="4">
        <v>11</v>
      </c>
      <c r="D524" s="4" t="s">
        <v>17</v>
      </c>
      <c r="E524" s="4">
        <v>2</v>
      </c>
      <c r="F524" s="4" t="s">
        <v>18</v>
      </c>
      <c r="G524" s="4">
        <v>7</v>
      </c>
      <c r="H524" s="4" t="s">
        <v>23</v>
      </c>
      <c r="I524" s="4">
        <v>294</v>
      </c>
      <c r="J524" s="4" t="s">
        <v>56</v>
      </c>
      <c r="K524" s="4">
        <v>1</v>
      </c>
      <c r="L524" s="4" t="s">
        <v>21</v>
      </c>
      <c r="M524" s="4">
        <v>2019</v>
      </c>
      <c r="N524" s="4">
        <v>3919.8162400000001</v>
      </c>
    </row>
    <row r="525" spans="1:14" x14ac:dyDescent="0.2">
      <c r="A525" s="4">
        <v>1</v>
      </c>
      <c r="B525" s="4" t="s">
        <v>55</v>
      </c>
      <c r="C525" s="4">
        <v>11</v>
      </c>
      <c r="D525" s="4" t="s">
        <v>17</v>
      </c>
      <c r="E525" s="4">
        <v>2</v>
      </c>
      <c r="F525" s="4" t="s">
        <v>18</v>
      </c>
      <c r="G525" s="4">
        <v>8</v>
      </c>
      <c r="H525" s="4" t="s">
        <v>24</v>
      </c>
      <c r="I525" s="4">
        <v>294</v>
      </c>
      <c r="J525" s="4" t="s">
        <v>56</v>
      </c>
      <c r="K525" s="4">
        <v>1</v>
      </c>
      <c r="L525" s="4" t="s">
        <v>21</v>
      </c>
      <c r="M525" s="4">
        <v>2019</v>
      </c>
      <c r="N525" s="4">
        <v>6957.2763100000002</v>
      </c>
    </row>
    <row r="526" spans="1:14" x14ac:dyDescent="0.2">
      <c r="A526" s="4">
        <v>1</v>
      </c>
      <c r="B526" s="4" t="s">
        <v>55</v>
      </c>
      <c r="C526" s="4">
        <v>11</v>
      </c>
      <c r="D526" s="4" t="s">
        <v>17</v>
      </c>
      <c r="E526" s="4">
        <v>2</v>
      </c>
      <c r="F526" s="4" t="s">
        <v>18</v>
      </c>
      <c r="G526" s="4">
        <v>9</v>
      </c>
      <c r="H526" s="4" t="s">
        <v>25</v>
      </c>
      <c r="I526" s="4">
        <v>294</v>
      </c>
      <c r="J526" s="4" t="s">
        <v>56</v>
      </c>
      <c r="K526" s="4">
        <v>1</v>
      </c>
      <c r="L526" s="4" t="s">
        <v>21</v>
      </c>
      <c r="M526" s="4">
        <v>2019</v>
      </c>
      <c r="N526" s="4">
        <v>8653.6682199999996</v>
      </c>
    </row>
    <row r="527" spans="1:14" x14ac:dyDescent="0.2">
      <c r="A527" s="4">
        <v>1</v>
      </c>
      <c r="B527" s="4" t="s">
        <v>55</v>
      </c>
      <c r="C527" s="4">
        <v>11</v>
      </c>
      <c r="D527" s="4" t="s">
        <v>17</v>
      </c>
      <c r="E527" s="4">
        <v>2</v>
      </c>
      <c r="F527" s="4" t="s">
        <v>18</v>
      </c>
      <c r="G527" s="4">
        <v>10</v>
      </c>
      <c r="H527" s="4" t="s">
        <v>26</v>
      </c>
      <c r="I527" s="4">
        <v>294</v>
      </c>
      <c r="J527" s="4" t="s">
        <v>56</v>
      </c>
      <c r="K527" s="4">
        <v>1</v>
      </c>
      <c r="L527" s="4" t="s">
        <v>21</v>
      </c>
      <c r="M527" s="4">
        <v>2019</v>
      </c>
      <c r="N527" s="4">
        <v>9755.3503799999999</v>
      </c>
    </row>
    <row r="528" spans="1:14" x14ac:dyDescent="0.2">
      <c r="A528" s="4">
        <v>1</v>
      </c>
      <c r="B528" s="4" t="s">
        <v>55</v>
      </c>
      <c r="C528" s="4">
        <v>11</v>
      </c>
      <c r="D528" s="4" t="s">
        <v>17</v>
      </c>
      <c r="E528" s="4">
        <v>2</v>
      </c>
      <c r="F528" s="4" t="s">
        <v>18</v>
      </c>
      <c r="G528" s="4">
        <v>11</v>
      </c>
      <c r="H528" s="4" t="s">
        <v>27</v>
      </c>
      <c r="I528" s="4">
        <v>294</v>
      </c>
      <c r="J528" s="4" t="s">
        <v>56</v>
      </c>
      <c r="K528" s="4">
        <v>1</v>
      </c>
      <c r="L528" s="4" t="s">
        <v>21</v>
      </c>
      <c r="M528" s="4">
        <v>2019</v>
      </c>
      <c r="N528" s="4">
        <v>12441.956399999999</v>
      </c>
    </row>
    <row r="529" spans="1:14" x14ac:dyDescent="0.2">
      <c r="A529" s="4">
        <v>1</v>
      </c>
      <c r="B529" s="4" t="s">
        <v>55</v>
      </c>
      <c r="C529" s="4">
        <v>11</v>
      </c>
      <c r="D529" s="4" t="s">
        <v>17</v>
      </c>
      <c r="E529" s="4">
        <v>2</v>
      </c>
      <c r="F529" s="4" t="s">
        <v>18</v>
      </c>
      <c r="G529" s="4">
        <v>12</v>
      </c>
      <c r="H529" s="4" t="s">
        <v>28</v>
      </c>
      <c r="I529" s="4">
        <v>294</v>
      </c>
      <c r="J529" s="4" t="s">
        <v>56</v>
      </c>
      <c r="K529" s="4">
        <v>1</v>
      </c>
      <c r="L529" s="4" t="s">
        <v>21</v>
      </c>
      <c r="M529" s="4">
        <v>2019</v>
      </c>
      <c r="N529" s="4">
        <v>17327.138900000002</v>
      </c>
    </row>
    <row r="530" spans="1:14" x14ac:dyDescent="0.2">
      <c r="A530" s="4">
        <v>1</v>
      </c>
      <c r="B530" s="4" t="s">
        <v>55</v>
      </c>
      <c r="C530" s="4">
        <v>11</v>
      </c>
      <c r="D530" s="4" t="s">
        <v>17</v>
      </c>
      <c r="E530" s="4">
        <v>2</v>
      </c>
      <c r="F530" s="4" t="s">
        <v>18</v>
      </c>
      <c r="G530" s="4">
        <v>13</v>
      </c>
      <c r="H530" s="4" t="s">
        <v>29</v>
      </c>
      <c r="I530" s="4">
        <v>294</v>
      </c>
      <c r="J530" s="4" t="s">
        <v>56</v>
      </c>
      <c r="K530" s="4">
        <v>1</v>
      </c>
      <c r="L530" s="4" t="s">
        <v>21</v>
      </c>
      <c r="M530" s="4">
        <v>2019</v>
      </c>
      <c r="N530" s="4">
        <v>25238.694800000001</v>
      </c>
    </row>
    <row r="531" spans="1:14" x14ac:dyDescent="0.2">
      <c r="A531" s="4">
        <v>1</v>
      </c>
      <c r="B531" s="4" t="s">
        <v>55</v>
      </c>
      <c r="C531" s="4">
        <v>11</v>
      </c>
      <c r="D531" s="4" t="s">
        <v>17</v>
      </c>
      <c r="E531" s="4">
        <v>2</v>
      </c>
      <c r="F531" s="4" t="s">
        <v>18</v>
      </c>
      <c r="G531" s="4">
        <v>14</v>
      </c>
      <c r="H531" s="4" t="s">
        <v>30</v>
      </c>
      <c r="I531" s="4">
        <v>294</v>
      </c>
      <c r="J531" s="4" t="s">
        <v>56</v>
      </c>
      <c r="K531" s="4">
        <v>1</v>
      </c>
      <c r="L531" s="4" t="s">
        <v>21</v>
      </c>
      <c r="M531" s="4">
        <v>2019</v>
      </c>
      <c r="N531" s="4">
        <v>35287.724699999999</v>
      </c>
    </row>
    <row r="532" spans="1:14" x14ac:dyDescent="0.2">
      <c r="A532" s="4">
        <v>1</v>
      </c>
      <c r="B532" s="4" t="s">
        <v>55</v>
      </c>
      <c r="C532" s="4">
        <v>11</v>
      </c>
      <c r="D532" s="4" t="s">
        <v>17</v>
      </c>
      <c r="E532" s="4">
        <v>2</v>
      </c>
      <c r="F532" s="4" t="s">
        <v>18</v>
      </c>
      <c r="G532" s="4">
        <v>15</v>
      </c>
      <c r="H532" s="4" t="s">
        <v>31</v>
      </c>
      <c r="I532" s="4">
        <v>294</v>
      </c>
      <c r="J532" s="4" t="s">
        <v>56</v>
      </c>
      <c r="K532" s="4">
        <v>1</v>
      </c>
      <c r="L532" s="4" t="s">
        <v>21</v>
      </c>
      <c r="M532" s="4">
        <v>2019</v>
      </c>
      <c r="N532" s="4">
        <v>48959.837200000002</v>
      </c>
    </row>
    <row r="533" spans="1:14" x14ac:dyDescent="0.2">
      <c r="A533" s="4">
        <v>1</v>
      </c>
      <c r="B533" s="4" t="s">
        <v>55</v>
      </c>
      <c r="C533" s="4">
        <v>11</v>
      </c>
      <c r="D533" s="4" t="s">
        <v>17</v>
      </c>
      <c r="E533" s="4">
        <v>2</v>
      </c>
      <c r="F533" s="4" t="s">
        <v>18</v>
      </c>
      <c r="G533" s="4">
        <v>16</v>
      </c>
      <c r="H533" s="4" t="s">
        <v>32</v>
      </c>
      <c r="I533" s="4">
        <v>294</v>
      </c>
      <c r="J533" s="4" t="s">
        <v>56</v>
      </c>
      <c r="K533" s="4">
        <v>1</v>
      </c>
      <c r="L533" s="4" t="s">
        <v>21</v>
      </c>
      <c r="M533" s="4">
        <v>2019</v>
      </c>
      <c r="N533" s="4">
        <v>61268.423900000002</v>
      </c>
    </row>
    <row r="534" spans="1:14" x14ac:dyDescent="0.2">
      <c r="A534" s="4">
        <v>1</v>
      </c>
      <c r="B534" s="4" t="s">
        <v>55</v>
      </c>
      <c r="C534" s="4">
        <v>11</v>
      </c>
      <c r="D534" s="4" t="s">
        <v>17</v>
      </c>
      <c r="E534" s="4">
        <v>2</v>
      </c>
      <c r="F534" s="4" t="s">
        <v>18</v>
      </c>
      <c r="G534" s="4">
        <v>17</v>
      </c>
      <c r="H534" s="4" t="s">
        <v>33</v>
      </c>
      <c r="I534" s="4">
        <v>294</v>
      </c>
      <c r="J534" s="4" t="s">
        <v>56</v>
      </c>
      <c r="K534" s="4">
        <v>1</v>
      </c>
      <c r="L534" s="4" t="s">
        <v>21</v>
      </c>
      <c r="M534" s="4">
        <v>2019</v>
      </c>
      <c r="N534" s="4">
        <v>74631.485100000005</v>
      </c>
    </row>
    <row r="535" spans="1:14" x14ac:dyDescent="0.2">
      <c r="A535" s="4">
        <v>1</v>
      </c>
      <c r="B535" s="4" t="s">
        <v>55</v>
      </c>
      <c r="C535" s="4">
        <v>11</v>
      </c>
      <c r="D535" s="4" t="s">
        <v>17</v>
      </c>
      <c r="E535" s="4">
        <v>2</v>
      </c>
      <c r="F535" s="4" t="s">
        <v>18</v>
      </c>
      <c r="G535" s="4">
        <v>18</v>
      </c>
      <c r="H535" s="4" t="s">
        <v>34</v>
      </c>
      <c r="I535" s="4">
        <v>294</v>
      </c>
      <c r="J535" s="4" t="s">
        <v>56</v>
      </c>
      <c r="K535" s="4">
        <v>1</v>
      </c>
      <c r="L535" s="4" t="s">
        <v>21</v>
      </c>
      <c r="M535" s="4">
        <v>2019</v>
      </c>
      <c r="N535" s="4">
        <v>86496.488100000002</v>
      </c>
    </row>
    <row r="536" spans="1:14" x14ac:dyDescent="0.2">
      <c r="A536" s="4">
        <v>1</v>
      </c>
      <c r="B536" s="4" t="s">
        <v>55</v>
      </c>
      <c r="C536" s="4">
        <v>11</v>
      </c>
      <c r="D536" s="4" t="s">
        <v>17</v>
      </c>
      <c r="E536" s="4">
        <v>2</v>
      </c>
      <c r="F536" s="4" t="s">
        <v>18</v>
      </c>
      <c r="G536" s="4">
        <v>19</v>
      </c>
      <c r="H536" s="4" t="s">
        <v>35</v>
      </c>
      <c r="I536" s="4">
        <v>294</v>
      </c>
      <c r="J536" s="4" t="s">
        <v>56</v>
      </c>
      <c r="K536" s="4">
        <v>1</v>
      </c>
      <c r="L536" s="4" t="s">
        <v>21</v>
      </c>
      <c r="M536" s="4">
        <v>2019</v>
      </c>
      <c r="N536" s="4">
        <v>91044.150999999998</v>
      </c>
    </row>
    <row r="537" spans="1:14" x14ac:dyDescent="0.2">
      <c r="A537" s="4">
        <v>1</v>
      </c>
      <c r="B537" s="4" t="s">
        <v>55</v>
      </c>
      <c r="C537" s="4">
        <v>11</v>
      </c>
      <c r="D537" s="4" t="s">
        <v>17</v>
      </c>
      <c r="E537" s="4">
        <v>2</v>
      </c>
      <c r="F537" s="4" t="s">
        <v>18</v>
      </c>
      <c r="G537" s="4">
        <v>20</v>
      </c>
      <c r="H537" s="4" t="s">
        <v>36</v>
      </c>
      <c r="I537" s="4">
        <v>294</v>
      </c>
      <c r="J537" s="4" t="s">
        <v>56</v>
      </c>
      <c r="K537" s="4">
        <v>1</v>
      </c>
      <c r="L537" s="4" t="s">
        <v>21</v>
      </c>
      <c r="M537" s="4">
        <v>2019</v>
      </c>
      <c r="N537" s="4">
        <v>93929.268100000001</v>
      </c>
    </row>
    <row r="538" spans="1:14" x14ac:dyDescent="0.2">
      <c r="A538" s="4">
        <v>1</v>
      </c>
      <c r="B538" s="4" t="s">
        <v>55</v>
      </c>
      <c r="C538" s="4">
        <v>11</v>
      </c>
      <c r="D538" s="4" t="s">
        <v>17</v>
      </c>
      <c r="E538" s="4">
        <v>2</v>
      </c>
      <c r="F538" s="4" t="s">
        <v>18</v>
      </c>
      <c r="G538" s="4">
        <v>30</v>
      </c>
      <c r="H538" s="4" t="s">
        <v>37</v>
      </c>
      <c r="I538" s="4">
        <v>294</v>
      </c>
      <c r="J538" s="4" t="s">
        <v>56</v>
      </c>
      <c r="K538" s="4">
        <v>1</v>
      </c>
      <c r="L538" s="4" t="s">
        <v>21</v>
      </c>
      <c r="M538" s="4">
        <v>2019</v>
      </c>
      <c r="N538" s="4">
        <v>83107.588099999994</v>
      </c>
    </row>
    <row r="539" spans="1:14" x14ac:dyDescent="0.2">
      <c r="A539" s="4">
        <v>1</v>
      </c>
      <c r="B539" s="4" t="s">
        <v>55</v>
      </c>
      <c r="C539" s="4">
        <v>11</v>
      </c>
      <c r="D539" s="4" t="s">
        <v>17</v>
      </c>
      <c r="E539" s="4">
        <v>2</v>
      </c>
      <c r="F539" s="4" t="s">
        <v>18</v>
      </c>
      <c r="G539" s="4">
        <v>31</v>
      </c>
      <c r="H539" s="4" t="s">
        <v>45</v>
      </c>
      <c r="I539" s="4">
        <v>294</v>
      </c>
      <c r="J539" s="4" t="s">
        <v>56</v>
      </c>
      <c r="K539" s="4">
        <v>1</v>
      </c>
      <c r="L539" s="4" t="s">
        <v>21</v>
      </c>
      <c r="M539" s="4">
        <v>2019</v>
      </c>
      <c r="N539" s="4">
        <v>55472.565900000001</v>
      </c>
    </row>
    <row r="540" spans="1:14" x14ac:dyDescent="0.2">
      <c r="A540" s="4">
        <v>1</v>
      </c>
      <c r="B540" s="4" t="s">
        <v>55</v>
      </c>
      <c r="C540" s="4">
        <v>11</v>
      </c>
      <c r="D540" s="4" t="s">
        <v>17</v>
      </c>
      <c r="E540" s="4">
        <v>2</v>
      </c>
      <c r="F540" s="4" t="s">
        <v>18</v>
      </c>
      <c r="G540" s="4">
        <v>32</v>
      </c>
      <c r="H540" s="4" t="s">
        <v>46</v>
      </c>
      <c r="I540" s="4">
        <v>294</v>
      </c>
      <c r="J540" s="4" t="s">
        <v>56</v>
      </c>
      <c r="K540" s="4">
        <v>1</v>
      </c>
      <c r="L540" s="4" t="s">
        <v>21</v>
      </c>
      <c r="M540" s="4">
        <v>2019</v>
      </c>
      <c r="N540" s="4">
        <v>24738.085500000001</v>
      </c>
    </row>
    <row r="541" spans="1:14" x14ac:dyDescent="0.2">
      <c r="A541" s="4">
        <v>1</v>
      </c>
      <c r="B541" s="4" t="s">
        <v>55</v>
      </c>
      <c r="C541" s="4">
        <v>11</v>
      </c>
      <c r="D541" s="4" t="s">
        <v>17</v>
      </c>
      <c r="E541" s="4">
        <v>2</v>
      </c>
      <c r="F541" s="4" t="s">
        <v>18</v>
      </c>
      <c r="G541" s="4">
        <v>235</v>
      </c>
      <c r="H541" s="4" t="s">
        <v>44</v>
      </c>
      <c r="I541" s="4">
        <v>294</v>
      </c>
      <c r="J541" s="4" t="s">
        <v>56</v>
      </c>
      <c r="K541" s="4">
        <v>1</v>
      </c>
      <c r="L541" s="4" t="s">
        <v>21</v>
      </c>
      <c r="M541" s="4">
        <v>2019</v>
      </c>
      <c r="N541" s="4">
        <v>7970.4093400000002</v>
      </c>
    </row>
    <row r="542" spans="1:14" x14ac:dyDescent="0.2">
      <c r="A542" s="4">
        <v>1</v>
      </c>
      <c r="B542" s="4" t="s">
        <v>55</v>
      </c>
      <c r="C542" s="4">
        <v>11</v>
      </c>
      <c r="D542" s="4" t="s">
        <v>17</v>
      </c>
      <c r="E542" s="4">
        <v>2</v>
      </c>
      <c r="F542" s="4" t="s">
        <v>18</v>
      </c>
      <c r="G542" s="4">
        <v>1</v>
      </c>
      <c r="H542" s="4" t="s">
        <v>19</v>
      </c>
      <c r="I542" s="4">
        <v>294</v>
      </c>
      <c r="J542" s="4" t="s">
        <v>56</v>
      </c>
      <c r="K542" s="4">
        <v>1</v>
      </c>
      <c r="L542" s="4" t="s">
        <v>21</v>
      </c>
      <c r="M542" s="4">
        <v>2021</v>
      </c>
      <c r="N542" s="4">
        <v>44843.225700000003</v>
      </c>
    </row>
    <row r="543" spans="1:14" x14ac:dyDescent="0.2">
      <c r="A543" s="4">
        <v>1</v>
      </c>
      <c r="B543" s="4" t="s">
        <v>55</v>
      </c>
      <c r="C543" s="4">
        <v>11</v>
      </c>
      <c r="D543" s="4" t="s">
        <v>17</v>
      </c>
      <c r="E543" s="4">
        <v>2</v>
      </c>
      <c r="F543" s="4" t="s">
        <v>18</v>
      </c>
      <c r="G543" s="4">
        <v>6</v>
      </c>
      <c r="H543" s="4" t="s">
        <v>22</v>
      </c>
      <c r="I543" s="4">
        <v>294</v>
      </c>
      <c r="J543" s="4" t="s">
        <v>56</v>
      </c>
      <c r="K543" s="4">
        <v>1</v>
      </c>
      <c r="L543" s="4" t="s">
        <v>21</v>
      </c>
      <c r="M543" s="4">
        <v>2021</v>
      </c>
      <c r="N543" s="4">
        <v>3976.4967999999999</v>
      </c>
    </row>
    <row r="544" spans="1:14" x14ac:dyDescent="0.2">
      <c r="A544" s="4">
        <v>1</v>
      </c>
      <c r="B544" s="4" t="s">
        <v>55</v>
      </c>
      <c r="C544" s="4">
        <v>11</v>
      </c>
      <c r="D544" s="4" t="s">
        <v>17</v>
      </c>
      <c r="E544" s="4">
        <v>2</v>
      </c>
      <c r="F544" s="4" t="s">
        <v>18</v>
      </c>
      <c r="G544" s="4">
        <v>7</v>
      </c>
      <c r="H544" s="4" t="s">
        <v>23</v>
      </c>
      <c r="I544" s="4">
        <v>294</v>
      </c>
      <c r="J544" s="4" t="s">
        <v>56</v>
      </c>
      <c r="K544" s="4">
        <v>1</v>
      </c>
      <c r="L544" s="4" t="s">
        <v>21</v>
      </c>
      <c r="M544" s="4">
        <v>2021</v>
      </c>
      <c r="N544" s="4">
        <v>3652.30017</v>
      </c>
    </row>
    <row r="545" spans="1:14" x14ac:dyDescent="0.2">
      <c r="A545" s="4">
        <v>1</v>
      </c>
      <c r="B545" s="4" t="s">
        <v>55</v>
      </c>
      <c r="C545" s="4">
        <v>11</v>
      </c>
      <c r="D545" s="4" t="s">
        <v>17</v>
      </c>
      <c r="E545" s="4">
        <v>2</v>
      </c>
      <c r="F545" s="4" t="s">
        <v>18</v>
      </c>
      <c r="G545" s="4">
        <v>8</v>
      </c>
      <c r="H545" s="4" t="s">
        <v>24</v>
      </c>
      <c r="I545" s="4">
        <v>294</v>
      </c>
      <c r="J545" s="4" t="s">
        <v>56</v>
      </c>
      <c r="K545" s="4">
        <v>1</v>
      </c>
      <c r="L545" s="4" t="s">
        <v>21</v>
      </c>
      <c r="M545" s="4">
        <v>2021</v>
      </c>
      <c r="N545" s="4">
        <v>6959.5526799999998</v>
      </c>
    </row>
    <row r="546" spans="1:14" x14ac:dyDescent="0.2">
      <c r="A546" s="4">
        <v>1</v>
      </c>
      <c r="B546" s="4" t="s">
        <v>55</v>
      </c>
      <c r="C546" s="4">
        <v>11</v>
      </c>
      <c r="D546" s="4" t="s">
        <v>17</v>
      </c>
      <c r="E546" s="4">
        <v>2</v>
      </c>
      <c r="F546" s="4" t="s">
        <v>18</v>
      </c>
      <c r="G546" s="4">
        <v>9</v>
      </c>
      <c r="H546" s="4" t="s">
        <v>25</v>
      </c>
      <c r="I546" s="4">
        <v>294</v>
      </c>
      <c r="J546" s="4" t="s">
        <v>56</v>
      </c>
      <c r="K546" s="4">
        <v>1</v>
      </c>
      <c r="L546" s="4" t="s">
        <v>21</v>
      </c>
      <c r="M546" s="4">
        <v>2021</v>
      </c>
      <c r="N546" s="4">
        <v>8747.0947899999992</v>
      </c>
    </row>
    <row r="547" spans="1:14" x14ac:dyDescent="0.2">
      <c r="A547" s="4">
        <v>1</v>
      </c>
      <c r="B547" s="4" t="s">
        <v>55</v>
      </c>
      <c r="C547" s="4">
        <v>11</v>
      </c>
      <c r="D547" s="4" t="s">
        <v>17</v>
      </c>
      <c r="E547" s="4">
        <v>2</v>
      </c>
      <c r="F547" s="4" t="s">
        <v>18</v>
      </c>
      <c r="G547" s="4">
        <v>10</v>
      </c>
      <c r="H547" s="4" t="s">
        <v>26</v>
      </c>
      <c r="I547" s="4">
        <v>294</v>
      </c>
      <c r="J547" s="4" t="s">
        <v>56</v>
      </c>
      <c r="K547" s="4">
        <v>1</v>
      </c>
      <c r="L547" s="4" t="s">
        <v>21</v>
      </c>
      <c r="M547" s="4">
        <v>2021</v>
      </c>
      <c r="N547" s="4">
        <v>10489.7366</v>
      </c>
    </row>
    <row r="548" spans="1:14" x14ac:dyDescent="0.2">
      <c r="A548" s="4">
        <v>1</v>
      </c>
      <c r="B548" s="4" t="s">
        <v>55</v>
      </c>
      <c r="C548" s="4">
        <v>11</v>
      </c>
      <c r="D548" s="4" t="s">
        <v>17</v>
      </c>
      <c r="E548" s="4">
        <v>2</v>
      </c>
      <c r="F548" s="4" t="s">
        <v>18</v>
      </c>
      <c r="G548" s="4">
        <v>11</v>
      </c>
      <c r="H548" s="4" t="s">
        <v>27</v>
      </c>
      <c r="I548" s="4">
        <v>294</v>
      </c>
      <c r="J548" s="4" t="s">
        <v>56</v>
      </c>
      <c r="K548" s="4">
        <v>1</v>
      </c>
      <c r="L548" s="4" t="s">
        <v>21</v>
      </c>
      <c r="M548" s="4">
        <v>2021</v>
      </c>
      <c r="N548" s="4">
        <v>14017.328</v>
      </c>
    </row>
    <row r="549" spans="1:14" x14ac:dyDescent="0.2">
      <c r="A549" s="4">
        <v>1</v>
      </c>
      <c r="B549" s="4" t="s">
        <v>55</v>
      </c>
      <c r="C549" s="4">
        <v>11</v>
      </c>
      <c r="D549" s="4" t="s">
        <v>17</v>
      </c>
      <c r="E549" s="4">
        <v>2</v>
      </c>
      <c r="F549" s="4" t="s">
        <v>18</v>
      </c>
      <c r="G549" s="4">
        <v>12</v>
      </c>
      <c r="H549" s="4" t="s">
        <v>28</v>
      </c>
      <c r="I549" s="4">
        <v>294</v>
      </c>
      <c r="J549" s="4" t="s">
        <v>56</v>
      </c>
      <c r="K549" s="4">
        <v>1</v>
      </c>
      <c r="L549" s="4" t="s">
        <v>21</v>
      </c>
      <c r="M549" s="4">
        <v>2021</v>
      </c>
      <c r="N549" s="4">
        <v>19984.5435</v>
      </c>
    </row>
    <row r="550" spans="1:14" x14ac:dyDescent="0.2">
      <c r="A550" s="4">
        <v>1</v>
      </c>
      <c r="B550" s="4" t="s">
        <v>55</v>
      </c>
      <c r="C550" s="4">
        <v>11</v>
      </c>
      <c r="D550" s="4" t="s">
        <v>17</v>
      </c>
      <c r="E550" s="4">
        <v>2</v>
      </c>
      <c r="F550" s="4" t="s">
        <v>18</v>
      </c>
      <c r="G550" s="4">
        <v>13</v>
      </c>
      <c r="H550" s="4" t="s">
        <v>29</v>
      </c>
      <c r="I550" s="4">
        <v>294</v>
      </c>
      <c r="J550" s="4" t="s">
        <v>56</v>
      </c>
      <c r="K550" s="4">
        <v>1</v>
      </c>
      <c r="L550" s="4" t="s">
        <v>21</v>
      </c>
      <c r="M550" s="4">
        <v>2021</v>
      </c>
      <c r="N550" s="4">
        <v>30223.028300000002</v>
      </c>
    </row>
    <row r="551" spans="1:14" x14ac:dyDescent="0.2">
      <c r="A551" s="4">
        <v>1</v>
      </c>
      <c r="B551" s="4" t="s">
        <v>55</v>
      </c>
      <c r="C551" s="4">
        <v>11</v>
      </c>
      <c r="D551" s="4" t="s">
        <v>17</v>
      </c>
      <c r="E551" s="4">
        <v>2</v>
      </c>
      <c r="F551" s="4" t="s">
        <v>18</v>
      </c>
      <c r="G551" s="4">
        <v>14</v>
      </c>
      <c r="H551" s="4" t="s">
        <v>30</v>
      </c>
      <c r="I551" s="4">
        <v>294</v>
      </c>
      <c r="J551" s="4" t="s">
        <v>56</v>
      </c>
      <c r="K551" s="4">
        <v>1</v>
      </c>
      <c r="L551" s="4" t="s">
        <v>21</v>
      </c>
      <c r="M551" s="4">
        <v>2021</v>
      </c>
      <c r="N551" s="4">
        <v>42607.178</v>
      </c>
    </row>
    <row r="552" spans="1:14" x14ac:dyDescent="0.2">
      <c r="A552" s="4">
        <v>1</v>
      </c>
      <c r="B552" s="4" t="s">
        <v>55</v>
      </c>
      <c r="C552" s="4">
        <v>11</v>
      </c>
      <c r="D552" s="4" t="s">
        <v>17</v>
      </c>
      <c r="E552" s="4">
        <v>2</v>
      </c>
      <c r="F552" s="4" t="s">
        <v>18</v>
      </c>
      <c r="G552" s="4">
        <v>15</v>
      </c>
      <c r="H552" s="4" t="s">
        <v>31</v>
      </c>
      <c r="I552" s="4">
        <v>294</v>
      </c>
      <c r="J552" s="4" t="s">
        <v>56</v>
      </c>
      <c r="K552" s="4">
        <v>1</v>
      </c>
      <c r="L552" s="4" t="s">
        <v>21</v>
      </c>
      <c r="M552" s="4">
        <v>2021</v>
      </c>
      <c r="N552" s="4">
        <v>58643.4807</v>
      </c>
    </row>
    <row r="553" spans="1:14" x14ac:dyDescent="0.2">
      <c r="A553" s="4">
        <v>1</v>
      </c>
      <c r="B553" s="4" t="s">
        <v>55</v>
      </c>
      <c r="C553" s="4">
        <v>11</v>
      </c>
      <c r="D553" s="4" t="s">
        <v>17</v>
      </c>
      <c r="E553" s="4">
        <v>2</v>
      </c>
      <c r="F553" s="4" t="s">
        <v>18</v>
      </c>
      <c r="G553" s="4">
        <v>16</v>
      </c>
      <c r="H553" s="4" t="s">
        <v>32</v>
      </c>
      <c r="I553" s="4">
        <v>294</v>
      </c>
      <c r="J553" s="4" t="s">
        <v>56</v>
      </c>
      <c r="K553" s="4">
        <v>1</v>
      </c>
      <c r="L553" s="4" t="s">
        <v>21</v>
      </c>
      <c r="M553" s="4">
        <v>2021</v>
      </c>
      <c r="N553" s="4">
        <v>75338.954100000003</v>
      </c>
    </row>
    <row r="554" spans="1:14" x14ac:dyDescent="0.2">
      <c r="A554" s="4">
        <v>1</v>
      </c>
      <c r="B554" s="4" t="s">
        <v>55</v>
      </c>
      <c r="C554" s="4">
        <v>11</v>
      </c>
      <c r="D554" s="4" t="s">
        <v>17</v>
      </c>
      <c r="E554" s="4">
        <v>2</v>
      </c>
      <c r="F554" s="4" t="s">
        <v>18</v>
      </c>
      <c r="G554" s="4">
        <v>17</v>
      </c>
      <c r="H554" s="4" t="s">
        <v>33</v>
      </c>
      <c r="I554" s="4">
        <v>294</v>
      </c>
      <c r="J554" s="4" t="s">
        <v>56</v>
      </c>
      <c r="K554" s="4">
        <v>1</v>
      </c>
      <c r="L554" s="4" t="s">
        <v>21</v>
      </c>
      <c r="M554" s="4">
        <v>2021</v>
      </c>
      <c r="N554" s="4">
        <v>93967.606400000004</v>
      </c>
    </row>
    <row r="555" spans="1:14" x14ac:dyDescent="0.2">
      <c r="A555" s="4">
        <v>1</v>
      </c>
      <c r="B555" s="4" t="s">
        <v>55</v>
      </c>
      <c r="C555" s="4">
        <v>11</v>
      </c>
      <c r="D555" s="4" t="s">
        <v>17</v>
      </c>
      <c r="E555" s="4">
        <v>2</v>
      </c>
      <c r="F555" s="4" t="s">
        <v>18</v>
      </c>
      <c r="G555" s="4">
        <v>18</v>
      </c>
      <c r="H555" s="4" t="s">
        <v>34</v>
      </c>
      <c r="I555" s="4">
        <v>294</v>
      </c>
      <c r="J555" s="4" t="s">
        <v>56</v>
      </c>
      <c r="K555" s="4">
        <v>1</v>
      </c>
      <c r="L555" s="4" t="s">
        <v>21</v>
      </c>
      <c r="M555" s="4">
        <v>2021</v>
      </c>
      <c r="N555" s="4">
        <v>110395.11199999999</v>
      </c>
    </row>
    <row r="556" spans="1:14" x14ac:dyDescent="0.2">
      <c r="A556" s="4">
        <v>1</v>
      </c>
      <c r="B556" s="4" t="s">
        <v>55</v>
      </c>
      <c r="C556" s="4">
        <v>11</v>
      </c>
      <c r="D556" s="4" t="s">
        <v>17</v>
      </c>
      <c r="E556" s="4">
        <v>2</v>
      </c>
      <c r="F556" s="4" t="s">
        <v>18</v>
      </c>
      <c r="G556" s="4">
        <v>19</v>
      </c>
      <c r="H556" s="4" t="s">
        <v>35</v>
      </c>
      <c r="I556" s="4">
        <v>294</v>
      </c>
      <c r="J556" s="4" t="s">
        <v>56</v>
      </c>
      <c r="K556" s="4">
        <v>1</v>
      </c>
      <c r="L556" s="4" t="s">
        <v>21</v>
      </c>
      <c r="M556" s="4">
        <v>2021</v>
      </c>
      <c r="N556" s="4">
        <v>113504.906</v>
      </c>
    </row>
    <row r="557" spans="1:14" x14ac:dyDescent="0.2">
      <c r="A557" s="4">
        <v>1</v>
      </c>
      <c r="B557" s="4" t="s">
        <v>55</v>
      </c>
      <c r="C557" s="4">
        <v>11</v>
      </c>
      <c r="D557" s="4" t="s">
        <v>17</v>
      </c>
      <c r="E557" s="4">
        <v>2</v>
      </c>
      <c r="F557" s="4" t="s">
        <v>18</v>
      </c>
      <c r="G557" s="4">
        <v>20</v>
      </c>
      <c r="H557" s="4" t="s">
        <v>36</v>
      </c>
      <c r="I557" s="4">
        <v>294</v>
      </c>
      <c r="J557" s="4" t="s">
        <v>56</v>
      </c>
      <c r="K557" s="4">
        <v>1</v>
      </c>
      <c r="L557" s="4" t="s">
        <v>21</v>
      </c>
      <c r="M557" s="4">
        <v>2021</v>
      </c>
      <c r="N557" s="4">
        <v>110795.606</v>
      </c>
    </row>
    <row r="558" spans="1:14" x14ac:dyDescent="0.2">
      <c r="A558" s="4">
        <v>1</v>
      </c>
      <c r="B558" s="4" t="s">
        <v>55</v>
      </c>
      <c r="C558" s="4">
        <v>11</v>
      </c>
      <c r="D558" s="4" t="s">
        <v>17</v>
      </c>
      <c r="E558" s="4">
        <v>2</v>
      </c>
      <c r="F558" s="4" t="s">
        <v>18</v>
      </c>
      <c r="G558" s="4">
        <v>30</v>
      </c>
      <c r="H558" s="4" t="s">
        <v>37</v>
      </c>
      <c r="I558" s="4">
        <v>294</v>
      </c>
      <c r="J558" s="4" t="s">
        <v>56</v>
      </c>
      <c r="K558" s="4">
        <v>1</v>
      </c>
      <c r="L558" s="4" t="s">
        <v>21</v>
      </c>
      <c r="M558" s="4">
        <v>2021</v>
      </c>
      <c r="N558" s="4">
        <v>97849.072499999995</v>
      </c>
    </row>
    <row r="559" spans="1:14" x14ac:dyDescent="0.2">
      <c r="A559" s="4">
        <v>1</v>
      </c>
      <c r="B559" s="4" t="s">
        <v>55</v>
      </c>
      <c r="C559" s="4">
        <v>11</v>
      </c>
      <c r="D559" s="4" t="s">
        <v>17</v>
      </c>
      <c r="E559" s="4">
        <v>2</v>
      </c>
      <c r="F559" s="4" t="s">
        <v>18</v>
      </c>
      <c r="G559" s="4">
        <v>31</v>
      </c>
      <c r="H559" s="4" t="s">
        <v>45</v>
      </c>
      <c r="I559" s="4">
        <v>294</v>
      </c>
      <c r="J559" s="4" t="s">
        <v>56</v>
      </c>
      <c r="K559" s="4">
        <v>1</v>
      </c>
      <c r="L559" s="4" t="s">
        <v>21</v>
      </c>
      <c r="M559" s="4">
        <v>2021</v>
      </c>
      <c r="N559" s="4">
        <v>64033.395100000002</v>
      </c>
    </row>
    <row r="560" spans="1:14" x14ac:dyDescent="0.2">
      <c r="A560" s="4">
        <v>1</v>
      </c>
      <c r="B560" s="4" t="s">
        <v>55</v>
      </c>
      <c r="C560" s="4">
        <v>11</v>
      </c>
      <c r="D560" s="4" t="s">
        <v>17</v>
      </c>
      <c r="E560" s="4">
        <v>2</v>
      </c>
      <c r="F560" s="4" t="s">
        <v>18</v>
      </c>
      <c r="G560" s="4">
        <v>32</v>
      </c>
      <c r="H560" s="4" t="s">
        <v>46</v>
      </c>
      <c r="I560" s="4">
        <v>294</v>
      </c>
      <c r="J560" s="4" t="s">
        <v>56</v>
      </c>
      <c r="K560" s="4">
        <v>1</v>
      </c>
      <c r="L560" s="4" t="s">
        <v>21</v>
      </c>
      <c r="M560" s="4">
        <v>2021</v>
      </c>
      <c r="N560" s="4">
        <v>30290.553899999999</v>
      </c>
    </row>
    <row r="561" spans="1:14" x14ac:dyDescent="0.2">
      <c r="A561" s="4">
        <v>1</v>
      </c>
      <c r="B561" s="4" t="s">
        <v>55</v>
      </c>
      <c r="C561" s="4">
        <v>11</v>
      </c>
      <c r="D561" s="4" t="s">
        <v>17</v>
      </c>
      <c r="E561" s="4">
        <v>2</v>
      </c>
      <c r="F561" s="4" t="s">
        <v>18</v>
      </c>
      <c r="G561" s="4">
        <v>235</v>
      </c>
      <c r="H561" s="4" t="s">
        <v>44</v>
      </c>
      <c r="I561" s="4">
        <v>294</v>
      </c>
      <c r="J561" s="4" t="s">
        <v>56</v>
      </c>
      <c r="K561" s="4">
        <v>1</v>
      </c>
      <c r="L561" s="4" t="s">
        <v>21</v>
      </c>
      <c r="M561" s="4">
        <v>2021</v>
      </c>
      <c r="N561" s="4">
        <v>9603.0167399999991</v>
      </c>
    </row>
    <row r="562" spans="1:14" x14ac:dyDescent="0.2">
      <c r="A562" s="4">
        <v>1</v>
      </c>
      <c r="B562" s="4" t="s">
        <v>55</v>
      </c>
      <c r="C562" s="4">
        <v>11</v>
      </c>
      <c r="D562" s="4" t="s">
        <v>17</v>
      </c>
      <c r="E562" s="4">
        <v>2</v>
      </c>
      <c r="F562" s="4" t="s">
        <v>18</v>
      </c>
      <c r="G562" s="4">
        <v>1</v>
      </c>
      <c r="H562" s="4" t="s">
        <v>19</v>
      </c>
      <c r="I562" s="4">
        <v>294</v>
      </c>
      <c r="J562" s="4" t="s">
        <v>56</v>
      </c>
      <c r="K562" s="4">
        <v>1</v>
      </c>
      <c r="L562" s="4" t="s">
        <v>21</v>
      </c>
      <c r="M562" s="4">
        <v>1996</v>
      </c>
      <c r="N562" s="4">
        <v>130434.83900000001</v>
      </c>
    </row>
    <row r="563" spans="1:14" x14ac:dyDescent="0.2">
      <c r="A563" s="4">
        <v>1</v>
      </c>
      <c r="B563" s="4" t="s">
        <v>55</v>
      </c>
      <c r="C563" s="4">
        <v>11</v>
      </c>
      <c r="D563" s="4" t="s">
        <v>17</v>
      </c>
      <c r="E563" s="4">
        <v>2</v>
      </c>
      <c r="F563" s="4" t="s">
        <v>18</v>
      </c>
      <c r="G563" s="4">
        <v>6</v>
      </c>
      <c r="H563" s="4" t="s">
        <v>22</v>
      </c>
      <c r="I563" s="4">
        <v>294</v>
      </c>
      <c r="J563" s="4" t="s">
        <v>56</v>
      </c>
      <c r="K563" s="4">
        <v>1</v>
      </c>
      <c r="L563" s="4" t="s">
        <v>21</v>
      </c>
      <c r="M563" s="4">
        <v>1996</v>
      </c>
      <c r="N563" s="4">
        <v>10035.9179</v>
      </c>
    </row>
    <row r="564" spans="1:14" x14ac:dyDescent="0.2">
      <c r="A564" s="4">
        <v>1</v>
      </c>
      <c r="B564" s="4" t="s">
        <v>55</v>
      </c>
      <c r="C564" s="4">
        <v>11</v>
      </c>
      <c r="D564" s="4" t="s">
        <v>17</v>
      </c>
      <c r="E564" s="4">
        <v>2</v>
      </c>
      <c r="F564" s="4" t="s">
        <v>18</v>
      </c>
      <c r="G564" s="4">
        <v>7</v>
      </c>
      <c r="H564" s="4" t="s">
        <v>23</v>
      </c>
      <c r="I564" s="4">
        <v>294</v>
      </c>
      <c r="J564" s="4" t="s">
        <v>56</v>
      </c>
      <c r="K564" s="4">
        <v>1</v>
      </c>
      <c r="L564" s="4" t="s">
        <v>21</v>
      </c>
      <c r="M564" s="4">
        <v>1996</v>
      </c>
      <c r="N564" s="4">
        <v>7844.0078599999997</v>
      </c>
    </row>
    <row r="565" spans="1:14" x14ac:dyDescent="0.2">
      <c r="A565" s="4">
        <v>1</v>
      </c>
      <c r="B565" s="4" t="s">
        <v>55</v>
      </c>
      <c r="C565" s="4">
        <v>11</v>
      </c>
      <c r="D565" s="4" t="s">
        <v>17</v>
      </c>
      <c r="E565" s="4">
        <v>2</v>
      </c>
      <c r="F565" s="4" t="s">
        <v>18</v>
      </c>
      <c r="G565" s="4">
        <v>8</v>
      </c>
      <c r="H565" s="4" t="s">
        <v>24</v>
      </c>
      <c r="I565" s="4">
        <v>294</v>
      </c>
      <c r="J565" s="4" t="s">
        <v>56</v>
      </c>
      <c r="K565" s="4">
        <v>1</v>
      </c>
      <c r="L565" s="4" t="s">
        <v>21</v>
      </c>
      <c r="M565" s="4">
        <v>1996</v>
      </c>
      <c r="N565" s="4">
        <v>12962.589099999999</v>
      </c>
    </row>
    <row r="566" spans="1:14" x14ac:dyDescent="0.2">
      <c r="A566" s="4">
        <v>1</v>
      </c>
      <c r="B566" s="4" t="s">
        <v>55</v>
      </c>
      <c r="C566" s="4">
        <v>11</v>
      </c>
      <c r="D566" s="4" t="s">
        <v>17</v>
      </c>
      <c r="E566" s="4">
        <v>2</v>
      </c>
      <c r="F566" s="4" t="s">
        <v>18</v>
      </c>
      <c r="G566" s="4">
        <v>9</v>
      </c>
      <c r="H566" s="4" t="s">
        <v>25</v>
      </c>
      <c r="I566" s="4">
        <v>294</v>
      </c>
      <c r="J566" s="4" t="s">
        <v>56</v>
      </c>
      <c r="K566" s="4">
        <v>1</v>
      </c>
      <c r="L566" s="4" t="s">
        <v>21</v>
      </c>
      <c r="M566" s="4">
        <v>1996</v>
      </c>
      <c r="N566" s="4">
        <v>17094.870900000002</v>
      </c>
    </row>
    <row r="567" spans="1:14" x14ac:dyDescent="0.2">
      <c r="A567" s="4">
        <v>1</v>
      </c>
      <c r="B567" s="4" t="s">
        <v>55</v>
      </c>
      <c r="C567" s="4">
        <v>11</v>
      </c>
      <c r="D567" s="4" t="s">
        <v>17</v>
      </c>
      <c r="E567" s="4">
        <v>2</v>
      </c>
      <c r="F567" s="4" t="s">
        <v>18</v>
      </c>
      <c r="G567" s="4">
        <v>10</v>
      </c>
      <c r="H567" s="4" t="s">
        <v>26</v>
      </c>
      <c r="I567" s="4">
        <v>294</v>
      </c>
      <c r="J567" s="4" t="s">
        <v>56</v>
      </c>
      <c r="K567" s="4">
        <v>1</v>
      </c>
      <c r="L567" s="4" t="s">
        <v>21</v>
      </c>
      <c r="M567" s="4">
        <v>1996</v>
      </c>
      <c r="N567" s="4">
        <v>17304.0599</v>
      </c>
    </row>
    <row r="568" spans="1:14" x14ac:dyDescent="0.2">
      <c r="A568" s="4">
        <v>1</v>
      </c>
      <c r="B568" s="4" t="s">
        <v>55</v>
      </c>
      <c r="C568" s="4">
        <v>11</v>
      </c>
      <c r="D568" s="4" t="s">
        <v>17</v>
      </c>
      <c r="E568" s="4">
        <v>2</v>
      </c>
      <c r="F568" s="4" t="s">
        <v>18</v>
      </c>
      <c r="G568" s="4">
        <v>11</v>
      </c>
      <c r="H568" s="4" t="s">
        <v>27</v>
      </c>
      <c r="I568" s="4">
        <v>294</v>
      </c>
      <c r="J568" s="4" t="s">
        <v>56</v>
      </c>
      <c r="K568" s="4">
        <v>1</v>
      </c>
      <c r="L568" s="4" t="s">
        <v>21</v>
      </c>
      <c r="M568" s="4">
        <v>1996</v>
      </c>
      <c r="N568" s="4">
        <v>17372.5815</v>
      </c>
    </row>
    <row r="569" spans="1:14" x14ac:dyDescent="0.2">
      <c r="A569" s="4">
        <v>1</v>
      </c>
      <c r="B569" s="4" t="s">
        <v>55</v>
      </c>
      <c r="C569" s="4">
        <v>11</v>
      </c>
      <c r="D569" s="4" t="s">
        <v>17</v>
      </c>
      <c r="E569" s="4">
        <v>2</v>
      </c>
      <c r="F569" s="4" t="s">
        <v>18</v>
      </c>
      <c r="G569" s="4">
        <v>12</v>
      </c>
      <c r="H569" s="4" t="s">
        <v>28</v>
      </c>
      <c r="I569" s="4">
        <v>294</v>
      </c>
      <c r="J569" s="4" t="s">
        <v>56</v>
      </c>
      <c r="K569" s="4">
        <v>1</v>
      </c>
      <c r="L569" s="4" t="s">
        <v>21</v>
      </c>
      <c r="M569" s="4">
        <v>1996</v>
      </c>
      <c r="N569" s="4">
        <v>18775.0821</v>
      </c>
    </row>
    <row r="570" spans="1:14" x14ac:dyDescent="0.2">
      <c r="A570" s="4">
        <v>1</v>
      </c>
      <c r="B570" s="4" t="s">
        <v>55</v>
      </c>
      <c r="C570" s="4">
        <v>11</v>
      </c>
      <c r="D570" s="4" t="s">
        <v>17</v>
      </c>
      <c r="E570" s="4">
        <v>2</v>
      </c>
      <c r="F570" s="4" t="s">
        <v>18</v>
      </c>
      <c r="G570" s="4">
        <v>13</v>
      </c>
      <c r="H570" s="4" t="s">
        <v>29</v>
      </c>
      <c r="I570" s="4">
        <v>294</v>
      </c>
      <c r="J570" s="4" t="s">
        <v>56</v>
      </c>
      <c r="K570" s="4">
        <v>1</v>
      </c>
      <c r="L570" s="4" t="s">
        <v>21</v>
      </c>
      <c r="M570" s="4">
        <v>1996</v>
      </c>
      <c r="N570" s="4">
        <v>20288.4764</v>
      </c>
    </row>
    <row r="571" spans="1:14" x14ac:dyDescent="0.2">
      <c r="A571" s="4">
        <v>1</v>
      </c>
      <c r="B571" s="4" t="s">
        <v>55</v>
      </c>
      <c r="C571" s="4">
        <v>11</v>
      </c>
      <c r="D571" s="4" t="s">
        <v>17</v>
      </c>
      <c r="E571" s="4">
        <v>2</v>
      </c>
      <c r="F571" s="4" t="s">
        <v>18</v>
      </c>
      <c r="G571" s="4">
        <v>14</v>
      </c>
      <c r="H571" s="4" t="s">
        <v>30</v>
      </c>
      <c r="I571" s="4">
        <v>294</v>
      </c>
      <c r="J571" s="4" t="s">
        <v>56</v>
      </c>
      <c r="K571" s="4">
        <v>1</v>
      </c>
      <c r="L571" s="4" t="s">
        <v>21</v>
      </c>
      <c r="M571" s="4">
        <v>1996</v>
      </c>
      <c r="N571" s="4">
        <v>22230.505000000001</v>
      </c>
    </row>
    <row r="572" spans="1:14" x14ac:dyDescent="0.2">
      <c r="A572" s="4">
        <v>1</v>
      </c>
      <c r="B572" s="4" t="s">
        <v>55</v>
      </c>
      <c r="C572" s="4">
        <v>11</v>
      </c>
      <c r="D572" s="4" t="s">
        <v>17</v>
      </c>
      <c r="E572" s="4">
        <v>2</v>
      </c>
      <c r="F572" s="4" t="s">
        <v>18</v>
      </c>
      <c r="G572" s="4">
        <v>15</v>
      </c>
      <c r="H572" s="4" t="s">
        <v>31</v>
      </c>
      <c r="I572" s="4">
        <v>294</v>
      </c>
      <c r="J572" s="4" t="s">
        <v>56</v>
      </c>
      <c r="K572" s="4">
        <v>1</v>
      </c>
      <c r="L572" s="4" t="s">
        <v>21</v>
      </c>
      <c r="M572" s="4">
        <v>1996</v>
      </c>
      <c r="N572" s="4">
        <v>29381.549500000001</v>
      </c>
    </row>
    <row r="573" spans="1:14" x14ac:dyDescent="0.2">
      <c r="A573" s="4">
        <v>1</v>
      </c>
      <c r="B573" s="4" t="s">
        <v>55</v>
      </c>
      <c r="C573" s="4">
        <v>11</v>
      </c>
      <c r="D573" s="4" t="s">
        <v>17</v>
      </c>
      <c r="E573" s="4">
        <v>2</v>
      </c>
      <c r="F573" s="4" t="s">
        <v>18</v>
      </c>
      <c r="G573" s="4">
        <v>16</v>
      </c>
      <c r="H573" s="4" t="s">
        <v>32</v>
      </c>
      <c r="I573" s="4">
        <v>294</v>
      </c>
      <c r="J573" s="4" t="s">
        <v>56</v>
      </c>
      <c r="K573" s="4">
        <v>1</v>
      </c>
      <c r="L573" s="4" t="s">
        <v>21</v>
      </c>
      <c r="M573" s="4">
        <v>1996</v>
      </c>
      <c r="N573" s="4">
        <v>38910.189899999998</v>
      </c>
    </row>
    <row r="574" spans="1:14" x14ac:dyDescent="0.2">
      <c r="A574" s="4">
        <v>1</v>
      </c>
      <c r="B574" s="4" t="s">
        <v>55</v>
      </c>
      <c r="C574" s="4">
        <v>11</v>
      </c>
      <c r="D574" s="4" t="s">
        <v>17</v>
      </c>
      <c r="E574" s="4">
        <v>2</v>
      </c>
      <c r="F574" s="4" t="s">
        <v>18</v>
      </c>
      <c r="G574" s="4">
        <v>17</v>
      </c>
      <c r="H574" s="4" t="s">
        <v>33</v>
      </c>
      <c r="I574" s="4">
        <v>294</v>
      </c>
      <c r="J574" s="4" t="s">
        <v>56</v>
      </c>
      <c r="K574" s="4">
        <v>1</v>
      </c>
      <c r="L574" s="4" t="s">
        <v>21</v>
      </c>
      <c r="M574" s="4">
        <v>1996</v>
      </c>
      <c r="N574" s="4">
        <v>50137.2811</v>
      </c>
    </row>
    <row r="575" spans="1:14" x14ac:dyDescent="0.2">
      <c r="A575" s="4">
        <v>1</v>
      </c>
      <c r="B575" s="4" t="s">
        <v>55</v>
      </c>
      <c r="C575" s="4">
        <v>11</v>
      </c>
      <c r="D575" s="4" t="s">
        <v>17</v>
      </c>
      <c r="E575" s="4">
        <v>2</v>
      </c>
      <c r="F575" s="4" t="s">
        <v>18</v>
      </c>
      <c r="G575" s="4">
        <v>18</v>
      </c>
      <c r="H575" s="4" t="s">
        <v>34</v>
      </c>
      <c r="I575" s="4">
        <v>294</v>
      </c>
      <c r="J575" s="4" t="s">
        <v>56</v>
      </c>
      <c r="K575" s="4">
        <v>1</v>
      </c>
      <c r="L575" s="4" t="s">
        <v>21</v>
      </c>
      <c r="M575" s="4">
        <v>1996</v>
      </c>
      <c r="N575" s="4">
        <v>60200.503900000003</v>
      </c>
    </row>
    <row r="576" spans="1:14" x14ac:dyDescent="0.2">
      <c r="A576" s="4">
        <v>1</v>
      </c>
      <c r="B576" s="4" t="s">
        <v>55</v>
      </c>
      <c r="C576" s="4">
        <v>11</v>
      </c>
      <c r="D576" s="4" t="s">
        <v>17</v>
      </c>
      <c r="E576" s="4">
        <v>2</v>
      </c>
      <c r="F576" s="4" t="s">
        <v>18</v>
      </c>
      <c r="G576" s="4">
        <v>19</v>
      </c>
      <c r="H576" s="4" t="s">
        <v>35</v>
      </c>
      <c r="I576" s="4">
        <v>294</v>
      </c>
      <c r="J576" s="4" t="s">
        <v>56</v>
      </c>
      <c r="K576" s="4">
        <v>1</v>
      </c>
      <c r="L576" s="4" t="s">
        <v>21</v>
      </c>
      <c r="M576" s="4">
        <v>1996</v>
      </c>
      <c r="N576" s="4">
        <v>61008.742700000003</v>
      </c>
    </row>
    <row r="577" spans="1:14" x14ac:dyDescent="0.2">
      <c r="A577" s="4">
        <v>1</v>
      </c>
      <c r="B577" s="4" t="s">
        <v>55</v>
      </c>
      <c r="C577" s="4">
        <v>11</v>
      </c>
      <c r="D577" s="4" t="s">
        <v>17</v>
      </c>
      <c r="E577" s="4">
        <v>2</v>
      </c>
      <c r="F577" s="4" t="s">
        <v>18</v>
      </c>
      <c r="G577" s="4">
        <v>20</v>
      </c>
      <c r="H577" s="4" t="s">
        <v>36</v>
      </c>
      <c r="I577" s="4">
        <v>294</v>
      </c>
      <c r="J577" s="4" t="s">
        <v>56</v>
      </c>
      <c r="K577" s="4">
        <v>1</v>
      </c>
      <c r="L577" s="4" t="s">
        <v>21</v>
      </c>
      <c r="M577" s="4">
        <v>1996</v>
      </c>
      <c r="N577" s="4">
        <v>53669.150099999999</v>
      </c>
    </row>
    <row r="578" spans="1:14" x14ac:dyDescent="0.2">
      <c r="A578" s="4">
        <v>1</v>
      </c>
      <c r="B578" s="4" t="s">
        <v>55</v>
      </c>
      <c r="C578" s="4">
        <v>11</v>
      </c>
      <c r="D578" s="4" t="s">
        <v>17</v>
      </c>
      <c r="E578" s="4">
        <v>2</v>
      </c>
      <c r="F578" s="4" t="s">
        <v>18</v>
      </c>
      <c r="G578" s="4">
        <v>30</v>
      </c>
      <c r="H578" s="4" t="s">
        <v>37</v>
      </c>
      <c r="I578" s="4">
        <v>294</v>
      </c>
      <c r="J578" s="4" t="s">
        <v>56</v>
      </c>
      <c r="K578" s="4">
        <v>1</v>
      </c>
      <c r="L578" s="4" t="s">
        <v>21</v>
      </c>
      <c r="M578" s="4">
        <v>1996</v>
      </c>
      <c r="N578" s="4">
        <v>42358.575700000001</v>
      </c>
    </row>
    <row r="579" spans="1:14" x14ac:dyDescent="0.2">
      <c r="A579" s="4">
        <v>1</v>
      </c>
      <c r="B579" s="4" t="s">
        <v>55</v>
      </c>
      <c r="C579" s="4">
        <v>11</v>
      </c>
      <c r="D579" s="4" t="s">
        <v>17</v>
      </c>
      <c r="E579" s="4">
        <v>2</v>
      </c>
      <c r="F579" s="4" t="s">
        <v>18</v>
      </c>
      <c r="G579" s="4">
        <v>31</v>
      </c>
      <c r="H579" s="4" t="s">
        <v>45</v>
      </c>
      <c r="I579" s="4">
        <v>294</v>
      </c>
      <c r="J579" s="4" t="s">
        <v>56</v>
      </c>
      <c r="K579" s="4">
        <v>1</v>
      </c>
      <c r="L579" s="4" t="s">
        <v>21</v>
      </c>
      <c r="M579" s="4">
        <v>1996</v>
      </c>
      <c r="N579" s="4">
        <v>28456.130499999999</v>
      </c>
    </row>
    <row r="580" spans="1:14" x14ac:dyDescent="0.2">
      <c r="A580" s="4">
        <v>1</v>
      </c>
      <c r="B580" s="4" t="s">
        <v>55</v>
      </c>
      <c r="C580" s="4">
        <v>11</v>
      </c>
      <c r="D580" s="4" t="s">
        <v>17</v>
      </c>
      <c r="E580" s="4">
        <v>2</v>
      </c>
      <c r="F580" s="4" t="s">
        <v>18</v>
      </c>
      <c r="G580" s="4">
        <v>32</v>
      </c>
      <c r="H580" s="4" t="s">
        <v>46</v>
      </c>
      <c r="I580" s="4">
        <v>294</v>
      </c>
      <c r="J580" s="4" t="s">
        <v>56</v>
      </c>
      <c r="K580" s="4">
        <v>1</v>
      </c>
      <c r="L580" s="4" t="s">
        <v>21</v>
      </c>
      <c r="M580" s="4">
        <v>1996</v>
      </c>
      <c r="N580" s="4">
        <v>13632.1409</v>
      </c>
    </row>
    <row r="581" spans="1:14" x14ac:dyDescent="0.2">
      <c r="A581" s="4">
        <v>1</v>
      </c>
      <c r="B581" s="4" t="s">
        <v>55</v>
      </c>
      <c r="C581" s="4">
        <v>11</v>
      </c>
      <c r="D581" s="4" t="s">
        <v>17</v>
      </c>
      <c r="E581" s="4">
        <v>2</v>
      </c>
      <c r="F581" s="4" t="s">
        <v>18</v>
      </c>
      <c r="G581" s="4">
        <v>235</v>
      </c>
      <c r="H581" s="4" t="s">
        <v>44</v>
      </c>
      <c r="I581" s="4">
        <v>294</v>
      </c>
      <c r="J581" s="4" t="s">
        <v>56</v>
      </c>
      <c r="K581" s="4">
        <v>1</v>
      </c>
      <c r="L581" s="4" t="s">
        <v>21</v>
      </c>
      <c r="M581" s="4">
        <v>1996</v>
      </c>
      <c r="N581" s="4">
        <v>4720.2866100000001</v>
      </c>
    </row>
    <row r="582" spans="1:14" x14ac:dyDescent="0.2">
      <c r="A582" s="4">
        <v>1</v>
      </c>
      <c r="B582" s="4" t="s">
        <v>55</v>
      </c>
      <c r="C582" s="4">
        <v>11</v>
      </c>
      <c r="D582" s="4" t="s">
        <v>17</v>
      </c>
      <c r="E582" s="4">
        <v>2</v>
      </c>
      <c r="F582" s="4" t="s">
        <v>18</v>
      </c>
      <c r="G582" s="4">
        <v>1</v>
      </c>
      <c r="H582" s="4" t="s">
        <v>19</v>
      </c>
      <c r="I582" s="4">
        <v>294</v>
      </c>
      <c r="J582" s="4" t="s">
        <v>56</v>
      </c>
      <c r="K582" s="4">
        <v>1</v>
      </c>
      <c r="L582" s="4" t="s">
        <v>21</v>
      </c>
      <c r="M582" s="4">
        <v>2002</v>
      </c>
      <c r="N582" s="4">
        <v>107368.368</v>
      </c>
    </row>
    <row r="583" spans="1:14" x14ac:dyDescent="0.2">
      <c r="A583" s="4">
        <v>1</v>
      </c>
      <c r="B583" s="4" t="s">
        <v>55</v>
      </c>
      <c r="C583" s="4">
        <v>11</v>
      </c>
      <c r="D583" s="4" t="s">
        <v>17</v>
      </c>
      <c r="E583" s="4">
        <v>2</v>
      </c>
      <c r="F583" s="4" t="s">
        <v>18</v>
      </c>
      <c r="G583" s="4">
        <v>6</v>
      </c>
      <c r="H583" s="4" t="s">
        <v>22</v>
      </c>
      <c r="I583" s="4">
        <v>294</v>
      </c>
      <c r="J583" s="4" t="s">
        <v>56</v>
      </c>
      <c r="K583" s="4">
        <v>1</v>
      </c>
      <c r="L583" s="4" t="s">
        <v>21</v>
      </c>
      <c r="M583" s="4">
        <v>2002</v>
      </c>
      <c r="N583" s="4">
        <v>8327.8733300000004</v>
      </c>
    </row>
    <row r="584" spans="1:14" x14ac:dyDescent="0.2">
      <c r="A584" s="4">
        <v>1</v>
      </c>
      <c r="B584" s="4" t="s">
        <v>55</v>
      </c>
      <c r="C584" s="4">
        <v>11</v>
      </c>
      <c r="D584" s="4" t="s">
        <v>17</v>
      </c>
      <c r="E584" s="4">
        <v>2</v>
      </c>
      <c r="F584" s="4" t="s">
        <v>18</v>
      </c>
      <c r="G584" s="4">
        <v>7</v>
      </c>
      <c r="H584" s="4" t="s">
        <v>23</v>
      </c>
      <c r="I584" s="4">
        <v>294</v>
      </c>
      <c r="J584" s="4" t="s">
        <v>56</v>
      </c>
      <c r="K584" s="4">
        <v>1</v>
      </c>
      <c r="L584" s="4" t="s">
        <v>21</v>
      </c>
      <c r="M584" s="4">
        <v>2002</v>
      </c>
      <c r="N584" s="4">
        <v>6669.0455499999998</v>
      </c>
    </row>
    <row r="585" spans="1:14" x14ac:dyDescent="0.2">
      <c r="A585" s="4">
        <v>1</v>
      </c>
      <c r="B585" s="4" t="s">
        <v>55</v>
      </c>
      <c r="C585" s="4">
        <v>11</v>
      </c>
      <c r="D585" s="4" t="s">
        <v>17</v>
      </c>
      <c r="E585" s="4">
        <v>2</v>
      </c>
      <c r="F585" s="4" t="s">
        <v>18</v>
      </c>
      <c r="G585" s="4">
        <v>8</v>
      </c>
      <c r="H585" s="4" t="s">
        <v>24</v>
      </c>
      <c r="I585" s="4">
        <v>294</v>
      </c>
      <c r="J585" s="4" t="s">
        <v>56</v>
      </c>
      <c r="K585" s="4">
        <v>1</v>
      </c>
      <c r="L585" s="4" t="s">
        <v>21</v>
      </c>
      <c r="M585" s="4">
        <v>2002</v>
      </c>
      <c r="N585" s="4">
        <v>11503.2245</v>
      </c>
    </row>
    <row r="586" spans="1:14" x14ac:dyDescent="0.2">
      <c r="A586" s="4">
        <v>1</v>
      </c>
      <c r="B586" s="4" t="s">
        <v>55</v>
      </c>
      <c r="C586" s="4">
        <v>11</v>
      </c>
      <c r="D586" s="4" t="s">
        <v>17</v>
      </c>
      <c r="E586" s="4">
        <v>2</v>
      </c>
      <c r="F586" s="4" t="s">
        <v>18</v>
      </c>
      <c r="G586" s="4">
        <v>9</v>
      </c>
      <c r="H586" s="4" t="s">
        <v>25</v>
      </c>
      <c r="I586" s="4">
        <v>294</v>
      </c>
      <c r="J586" s="4" t="s">
        <v>56</v>
      </c>
      <c r="K586" s="4">
        <v>1</v>
      </c>
      <c r="L586" s="4" t="s">
        <v>21</v>
      </c>
      <c r="M586" s="4">
        <v>2002</v>
      </c>
      <c r="N586" s="4">
        <v>16088.629800000001</v>
      </c>
    </row>
    <row r="587" spans="1:14" x14ac:dyDescent="0.2">
      <c r="A587" s="4">
        <v>1</v>
      </c>
      <c r="B587" s="4" t="s">
        <v>55</v>
      </c>
      <c r="C587" s="4">
        <v>11</v>
      </c>
      <c r="D587" s="4" t="s">
        <v>17</v>
      </c>
      <c r="E587" s="4">
        <v>2</v>
      </c>
      <c r="F587" s="4" t="s">
        <v>18</v>
      </c>
      <c r="G587" s="4">
        <v>10</v>
      </c>
      <c r="H587" s="4" t="s">
        <v>26</v>
      </c>
      <c r="I587" s="4">
        <v>294</v>
      </c>
      <c r="J587" s="4" t="s">
        <v>56</v>
      </c>
      <c r="K587" s="4">
        <v>1</v>
      </c>
      <c r="L587" s="4" t="s">
        <v>21</v>
      </c>
      <c r="M587" s="4">
        <v>2002</v>
      </c>
      <c r="N587" s="4">
        <v>16608.755700000002</v>
      </c>
    </row>
    <row r="588" spans="1:14" x14ac:dyDescent="0.2">
      <c r="A588" s="4">
        <v>1</v>
      </c>
      <c r="B588" s="4" t="s">
        <v>55</v>
      </c>
      <c r="C588" s="4">
        <v>11</v>
      </c>
      <c r="D588" s="4" t="s">
        <v>17</v>
      </c>
      <c r="E588" s="4">
        <v>2</v>
      </c>
      <c r="F588" s="4" t="s">
        <v>18</v>
      </c>
      <c r="G588" s="4">
        <v>11</v>
      </c>
      <c r="H588" s="4" t="s">
        <v>27</v>
      </c>
      <c r="I588" s="4">
        <v>294</v>
      </c>
      <c r="J588" s="4" t="s">
        <v>56</v>
      </c>
      <c r="K588" s="4">
        <v>1</v>
      </c>
      <c r="L588" s="4" t="s">
        <v>21</v>
      </c>
      <c r="M588" s="4">
        <v>2002</v>
      </c>
      <c r="N588" s="4">
        <v>17203.5821</v>
      </c>
    </row>
    <row r="589" spans="1:14" x14ac:dyDescent="0.2">
      <c r="A589" s="4">
        <v>1</v>
      </c>
      <c r="B589" s="4" t="s">
        <v>55</v>
      </c>
      <c r="C589" s="4">
        <v>11</v>
      </c>
      <c r="D589" s="4" t="s">
        <v>17</v>
      </c>
      <c r="E589" s="4">
        <v>2</v>
      </c>
      <c r="F589" s="4" t="s">
        <v>18</v>
      </c>
      <c r="G589" s="4">
        <v>12</v>
      </c>
      <c r="H589" s="4" t="s">
        <v>28</v>
      </c>
      <c r="I589" s="4">
        <v>294</v>
      </c>
      <c r="J589" s="4" t="s">
        <v>56</v>
      </c>
      <c r="K589" s="4">
        <v>1</v>
      </c>
      <c r="L589" s="4" t="s">
        <v>21</v>
      </c>
      <c r="M589" s="4">
        <v>2002</v>
      </c>
      <c r="N589" s="4">
        <v>19931.218099999998</v>
      </c>
    </row>
    <row r="590" spans="1:14" x14ac:dyDescent="0.2">
      <c r="A590" s="4">
        <v>1</v>
      </c>
      <c r="B590" s="4" t="s">
        <v>55</v>
      </c>
      <c r="C590" s="4">
        <v>11</v>
      </c>
      <c r="D590" s="4" t="s">
        <v>17</v>
      </c>
      <c r="E590" s="4">
        <v>2</v>
      </c>
      <c r="F590" s="4" t="s">
        <v>18</v>
      </c>
      <c r="G590" s="4">
        <v>13</v>
      </c>
      <c r="H590" s="4" t="s">
        <v>29</v>
      </c>
      <c r="I590" s="4">
        <v>294</v>
      </c>
      <c r="J590" s="4" t="s">
        <v>56</v>
      </c>
      <c r="K590" s="4">
        <v>1</v>
      </c>
      <c r="L590" s="4" t="s">
        <v>21</v>
      </c>
      <c r="M590" s="4">
        <v>2002</v>
      </c>
      <c r="N590" s="4">
        <v>23776.8024</v>
      </c>
    </row>
    <row r="591" spans="1:14" x14ac:dyDescent="0.2">
      <c r="A591" s="4">
        <v>1</v>
      </c>
      <c r="B591" s="4" t="s">
        <v>55</v>
      </c>
      <c r="C591" s="4">
        <v>11</v>
      </c>
      <c r="D591" s="4" t="s">
        <v>17</v>
      </c>
      <c r="E591" s="4">
        <v>2</v>
      </c>
      <c r="F591" s="4" t="s">
        <v>18</v>
      </c>
      <c r="G591" s="4">
        <v>14</v>
      </c>
      <c r="H591" s="4" t="s">
        <v>30</v>
      </c>
      <c r="I591" s="4">
        <v>294</v>
      </c>
      <c r="J591" s="4" t="s">
        <v>56</v>
      </c>
      <c r="K591" s="4">
        <v>1</v>
      </c>
      <c r="L591" s="4" t="s">
        <v>21</v>
      </c>
      <c r="M591" s="4">
        <v>2002</v>
      </c>
      <c r="N591" s="4">
        <v>27252.0026</v>
      </c>
    </row>
    <row r="592" spans="1:14" x14ac:dyDescent="0.2">
      <c r="A592" s="4">
        <v>1</v>
      </c>
      <c r="B592" s="4" t="s">
        <v>55</v>
      </c>
      <c r="C592" s="4">
        <v>11</v>
      </c>
      <c r="D592" s="4" t="s">
        <v>17</v>
      </c>
      <c r="E592" s="4">
        <v>2</v>
      </c>
      <c r="F592" s="4" t="s">
        <v>18</v>
      </c>
      <c r="G592" s="4">
        <v>15</v>
      </c>
      <c r="H592" s="4" t="s">
        <v>31</v>
      </c>
      <c r="I592" s="4">
        <v>294</v>
      </c>
      <c r="J592" s="4" t="s">
        <v>56</v>
      </c>
      <c r="K592" s="4">
        <v>1</v>
      </c>
      <c r="L592" s="4" t="s">
        <v>21</v>
      </c>
      <c r="M592" s="4">
        <v>2002</v>
      </c>
      <c r="N592" s="4">
        <v>32758.778300000002</v>
      </c>
    </row>
    <row r="593" spans="1:14" x14ac:dyDescent="0.2">
      <c r="A593" s="4">
        <v>1</v>
      </c>
      <c r="B593" s="4" t="s">
        <v>55</v>
      </c>
      <c r="C593" s="4">
        <v>11</v>
      </c>
      <c r="D593" s="4" t="s">
        <v>17</v>
      </c>
      <c r="E593" s="4">
        <v>2</v>
      </c>
      <c r="F593" s="4" t="s">
        <v>18</v>
      </c>
      <c r="G593" s="4">
        <v>16</v>
      </c>
      <c r="H593" s="4" t="s">
        <v>32</v>
      </c>
      <c r="I593" s="4">
        <v>294</v>
      </c>
      <c r="J593" s="4" t="s">
        <v>56</v>
      </c>
      <c r="K593" s="4">
        <v>1</v>
      </c>
      <c r="L593" s="4" t="s">
        <v>21</v>
      </c>
      <c r="M593" s="4">
        <v>2002</v>
      </c>
      <c r="N593" s="4">
        <v>40306.7336</v>
      </c>
    </row>
    <row r="594" spans="1:14" x14ac:dyDescent="0.2">
      <c r="A594" s="4">
        <v>1</v>
      </c>
      <c r="B594" s="4" t="s">
        <v>55</v>
      </c>
      <c r="C594" s="4">
        <v>11</v>
      </c>
      <c r="D594" s="4" t="s">
        <v>17</v>
      </c>
      <c r="E594" s="4">
        <v>2</v>
      </c>
      <c r="F594" s="4" t="s">
        <v>18</v>
      </c>
      <c r="G594" s="4">
        <v>17</v>
      </c>
      <c r="H594" s="4" t="s">
        <v>33</v>
      </c>
      <c r="I594" s="4">
        <v>294</v>
      </c>
      <c r="J594" s="4" t="s">
        <v>56</v>
      </c>
      <c r="K594" s="4">
        <v>1</v>
      </c>
      <c r="L594" s="4" t="s">
        <v>21</v>
      </c>
      <c r="M594" s="4">
        <v>2002</v>
      </c>
      <c r="N594" s="4">
        <v>54206.4954</v>
      </c>
    </row>
    <row r="595" spans="1:14" x14ac:dyDescent="0.2">
      <c r="A595" s="4">
        <v>1</v>
      </c>
      <c r="B595" s="4" t="s">
        <v>55</v>
      </c>
      <c r="C595" s="4">
        <v>11</v>
      </c>
      <c r="D595" s="4" t="s">
        <v>17</v>
      </c>
      <c r="E595" s="4">
        <v>2</v>
      </c>
      <c r="F595" s="4" t="s">
        <v>18</v>
      </c>
      <c r="G595" s="4">
        <v>18</v>
      </c>
      <c r="H595" s="4" t="s">
        <v>34</v>
      </c>
      <c r="I595" s="4">
        <v>294</v>
      </c>
      <c r="J595" s="4" t="s">
        <v>56</v>
      </c>
      <c r="K595" s="4">
        <v>1</v>
      </c>
      <c r="L595" s="4" t="s">
        <v>21</v>
      </c>
      <c r="M595" s="4">
        <v>2002</v>
      </c>
      <c r="N595" s="4">
        <v>67405.849900000001</v>
      </c>
    </row>
    <row r="596" spans="1:14" x14ac:dyDescent="0.2">
      <c r="A596" s="4">
        <v>1</v>
      </c>
      <c r="B596" s="4" t="s">
        <v>55</v>
      </c>
      <c r="C596" s="4">
        <v>11</v>
      </c>
      <c r="D596" s="4" t="s">
        <v>17</v>
      </c>
      <c r="E596" s="4">
        <v>2</v>
      </c>
      <c r="F596" s="4" t="s">
        <v>18</v>
      </c>
      <c r="G596" s="4">
        <v>19</v>
      </c>
      <c r="H596" s="4" t="s">
        <v>35</v>
      </c>
      <c r="I596" s="4">
        <v>294</v>
      </c>
      <c r="J596" s="4" t="s">
        <v>56</v>
      </c>
      <c r="K596" s="4">
        <v>1</v>
      </c>
      <c r="L596" s="4" t="s">
        <v>21</v>
      </c>
      <c r="M596" s="4">
        <v>2002</v>
      </c>
      <c r="N596" s="4">
        <v>77739.494000000006</v>
      </c>
    </row>
    <row r="597" spans="1:14" x14ac:dyDescent="0.2">
      <c r="A597" s="4">
        <v>1</v>
      </c>
      <c r="B597" s="4" t="s">
        <v>55</v>
      </c>
      <c r="C597" s="4">
        <v>11</v>
      </c>
      <c r="D597" s="4" t="s">
        <v>17</v>
      </c>
      <c r="E597" s="4">
        <v>2</v>
      </c>
      <c r="F597" s="4" t="s">
        <v>18</v>
      </c>
      <c r="G597" s="4">
        <v>20</v>
      </c>
      <c r="H597" s="4" t="s">
        <v>36</v>
      </c>
      <c r="I597" s="4">
        <v>294</v>
      </c>
      <c r="J597" s="4" t="s">
        <v>56</v>
      </c>
      <c r="K597" s="4">
        <v>1</v>
      </c>
      <c r="L597" s="4" t="s">
        <v>21</v>
      </c>
      <c r="M597" s="4">
        <v>2002</v>
      </c>
      <c r="N597" s="4">
        <v>69384.839900000006</v>
      </c>
    </row>
    <row r="598" spans="1:14" x14ac:dyDescent="0.2">
      <c r="A598" s="4">
        <v>1</v>
      </c>
      <c r="B598" s="4" t="s">
        <v>55</v>
      </c>
      <c r="C598" s="4">
        <v>11</v>
      </c>
      <c r="D598" s="4" t="s">
        <v>17</v>
      </c>
      <c r="E598" s="4">
        <v>2</v>
      </c>
      <c r="F598" s="4" t="s">
        <v>18</v>
      </c>
      <c r="G598" s="4">
        <v>30</v>
      </c>
      <c r="H598" s="4" t="s">
        <v>37</v>
      </c>
      <c r="I598" s="4">
        <v>294</v>
      </c>
      <c r="J598" s="4" t="s">
        <v>56</v>
      </c>
      <c r="K598" s="4">
        <v>1</v>
      </c>
      <c r="L598" s="4" t="s">
        <v>21</v>
      </c>
      <c r="M598" s="4">
        <v>2002</v>
      </c>
      <c r="N598" s="4">
        <v>54537.207199999997</v>
      </c>
    </row>
    <row r="599" spans="1:14" x14ac:dyDescent="0.2">
      <c r="A599" s="4">
        <v>1</v>
      </c>
      <c r="B599" s="4" t="s">
        <v>55</v>
      </c>
      <c r="C599" s="4">
        <v>11</v>
      </c>
      <c r="D599" s="4" t="s">
        <v>17</v>
      </c>
      <c r="E599" s="4">
        <v>2</v>
      </c>
      <c r="F599" s="4" t="s">
        <v>18</v>
      </c>
      <c r="G599" s="4">
        <v>31</v>
      </c>
      <c r="H599" s="4" t="s">
        <v>45</v>
      </c>
      <c r="I599" s="4">
        <v>294</v>
      </c>
      <c r="J599" s="4" t="s">
        <v>56</v>
      </c>
      <c r="K599" s="4">
        <v>1</v>
      </c>
      <c r="L599" s="4" t="s">
        <v>21</v>
      </c>
      <c r="M599" s="4">
        <v>2002</v>
      </c>
      <c r="N599" s="4">
        <v>33679.7451</v>
      </c>
    </row>
    <row r="600" spans="1:14" x14ac:dyDescent="0.2">
      <c r="A600" s="4">
        <v>1</v>
      </c>
      <c r="B600" s="4" t="s">
        <v>55</v>
      </c>
      <c r="C600" s="4">
        <v>11</v>
      </c>
      <c r="D600" s="4" t="s">
        <v>17</v>
      </c>
      <c r="E600" s="4">
        <v>2</v>
      </c>
      <c r="F600" s="4" t="s">
        <v>18</v>
      </c>
      <c r="G600" s="4">
        <v>32</v>
      </c>
      <c r="H600" s="4" t="s">
        <v>46</v>
      </c>
      <c r="I600" s="4">
        <v>294</v>
      </c>
      <c r="J600" s="4" t="s">
        <v>56</v>
      </c>
      <c r="K600" s="4">
        <v>1</v>
      </c>
      <c r="L600" s="4" t="s">
        <v>21</v>
      </c>
      <c r="M600" s="4">
        <v>2002</v>
      </c>
      <c r="N600" s="4">
        <v>15910.994199999999</v>
      </c>
    </row>
    <row r="601" spans="1:14" x14ac:dyDescent="0.2">
      <c r="A601" s="4">
        <v>1</v>
      </c>
      <c r="B601" s="4" t="s">
        <v>55</v>
      </c>
      <c r="C601" s="4">
        <v>11</v>
      </c>
      <c r="D601" s="4" t="s">
        <v>17</v>
      </c>
      <c r="E601" s="4">
        <v>2</v>
      </c>
      <c r="F601" s="4" t="s">
        <v>18</v>
      </c>
      <c r="G601" s="4">
        <v>235</v>
      </c>
      <c r="H601" s="4" t="s">
        <v>44</v>
      </c>
      <c r="I601" s="4">
        <v>294</v>
      </c>
      <c r="J601" s="4" t="s">
        <v>56</v>
      </c>
      <c r="K601" s="4">
        <v>1</v>
      </c>
      <c r="L601" s="4" t="s">
        <v>21</v>
      </c>
      <c r="M601" s="4">
        <v>2002</v>
      </c>
      <c r="N601" s="4">
        <v>6204.1552300000003</v>
      </c>
    </row>
    <row r="602" spans="1:14" x14ac:dyDescent="0.2">
      <c r="A602" s="4">
        <v>1</v>
      </c>
      <c r="B602" s="4" t="s">
        <v>55</v>
      </c>
      <c r="C602" s="4">
        <v>11</v>
      </c>
      <c r="D602" s="4" t="s">
        <v>17</v>
      </c>
      <c r="E602" s="4">
        <v>2</v>
      </c>
      <c r="F602" s="4" t="s">
        <v>18</v>
      </c>
      <c r="G602" s="4">
        <v>1</v>
      </c>
      <c r="H602" s="4" t="s">
        <v>19</v>
      </c>
      <c r="I602" s="4">
        <v>294</v>
      </c>
      <c r="J602" s="4" t="s">
        <v>56</v>
      </c>
      <c r="K602" s="4">
        <v>1</v>
      </c>
      <c r="L602" s="4" t="s">
        <v>21</v>
      </c>
      <c r="M602" s="4">
        <v>1993</v>
      </c>
      <c r="N602" s="4">
        <v>150096.33199999999</v>
      </c>
    </row>
    <row r="603" spans="1:14" x14ac:dyDescent="0.2">
      <c r="A603" s="4">
        <v>1</v>
      </c>
      <c r="B603" s="4" t="s">
        <v>55</v>
      </c>
      <c r="C603" s="4">
        <v>11</v>
      </c>
      <c r="D603" s="4" t="s">
        <v>17</v>
      </c>
      <c r="E603" s="4">
        <v>2</v>
      </c>
      <c r="F603" s="4" t="s">
        <v>18</v>
      </c>
      <c r="G603" s="4">
        <v>6</v>
      </c>
      <c r="H603" s="4" t="s">
        <v>22</v>
      </c>
      <c r="I603" s="4">
        <v>294</v>
      </c>
      <c r="J603" s="4" t="s">
        <v>56</v>
      </c>
      <c r="K603" s="4">
        <v>1</v>
      </c>
      <c r="L603" s="4" t="s">
        <v>21</v>
      </c>
      <c r="M603" s="4">
        <v>1993</v>
      </c>
      <c r="N603" s="4">
        <v>11245.078600000001</v>
      </c>
    </row>
    <row r="604" spans="1:14" x14ac:dyDescent="0.2">
      <c r="A604" s="4">
        <v>1</v>
      </c>
      <c r="B604" s="4" t="s">
        <v>55</v>
      </c>
      <c r="C604" s="4">
        <v>11</v>
      </c>
      <c r="D604" s="4" t="s">
        <v>17</v>
      </c>
      <c r="E604" s="4">
        <v>2</v>
      </c>
      <c r="F604" s="4" t="s">
        <v>18</v>
      </c>
      <c r="G604" s="4">
        <v>7</v>
      </c>
      <c r="H604" s="4" t="s">
        <v>23</v>
      </c>
      <c r="I604" s="4">
        <v>294</v>
      </c>
      <c r="J604" s="4" t="s">
        <v>56</v>
      </c>
      <c r="K604" s="4">
        <v>1</v>
      </c>
      <c r="L604" s="4" t="s">
        <v>21</v>
      </c>
      <c r="M604" s="4">
        <v>1993</v>
      </c>
      <c r="N604" s="4">
        <v>8551.9707500000004</v>
      </c>
    </row>
    <row r="605" spans="1:14" x14ac:dyDescent="0.2">
      <c r="A605" s="4">
        <v>1</v>
      </c>
      <c r="B605" s="4" t="s">
        <v>55</v>
      </c>
      <c r="C605" s="4">
        <v>11</v>
      </c>
      <c r="D605" s="4" t="s">
        <v>17</v>
      </c>
      <c r="E605" s="4">
        <v>2</v>
      </c>
      <c r="F605" s="4" t="s">
        <v>18</v>
      </c>
      <c r="G605" s="4">
        <v>8</v>
      </c>
      <c r="H605" s="4" t="s">
        <v>24</v>
      </c>
      <c r="I605" s="4">
        <v>294</v>
      </c>
      <c r="J605" s="4" t="s">
        <v>56</v>
      </c>
      <c r="K605" s="4">
        <v>1</v>
      </c>
      <c r="L605" s="4" t="s">
        <v>21</v>
      </c>
      <c r="M605" s="4">
        <v>1993</v>
      </c>
      <c r="N605" s="4">
        <v>13229.964900000001</v>
      </c>
    </row>
    <row r="606" spans="1:14" x14ac:dyDescent="0.2">
      <c r="A606" s="4">
        <v>1</v>
      </c>
      <c r="B606" s="4" t="s">
        <v>55</v>
      </c>
      <c r="C606" s="4">
        <v>11</v>
      </c>
      <c r="D606" s="4" t="s">
        <v>17</v>
      </c>
      <c r="E606" s="4">
        <v>2</v>
      </c>
      <c r="F606" s="4" t="s">
        <v>18</v>
      </c>
      <c r="G606" s="4">
        <v>9</v>
      </c>
      <c r="H606" s="4" t="s">
        <v>25</v>
      </c>
      <c r="I606" s="4">
        <v>294</v>
      </c>
      <c r="J606" s="4" t="s">
        <v>56</v>
      </c>
      <c r="K606" s="4">
        <v>1</v>
      </c>
      <c r="L606" s="4" t="s">
        <v>21</v>
      </c>
      <c r="M606" s="4">
        <v>1993</v>
      </c>
      <c r="N606" s="4">
        <v>17040.874599999999</v>
      </c>
    </row>
    <row r="607" spans="1:14" x14ac:dyDescent="0.2">
      <c r="A607" s="4">
        <v>1</v>
      </c>
      <c r="B607" s="4" t="s">
        <v>55</v>
      </c>
      <c r="C607" s="4">
        <v>11</v>
      </c>
      <c r="D607" s="4" t="s">
        <v>17</v>
      </c>
      <c r="E607" s="4">
        <v>2</v>
      </c>
      <c r="F607" s="4" t="s">
        <v>18</v>
      </c>
      <c r="G607" s="4">
        <v>10</v>
      </c>
      <c r="H607" s="4" t="s">
        <v>26</v>
      </c>
      <c r="I607" s="4">
        <v>294</v>
      </c>
      <c r="J607" s="4" t="s">
        <v>56</v>
      </c>
      <c r="K607" s="4">
        <v>1</v>
      </c>
      <c r="L607" s="4" t="s">
        <v>21</v>
      </c>
      <c r="M607" s="4">
        <v>1993</v>
      </c>
      <c r="N607" s="4">
        <v>17416.464899999999</v>
      </c>
    </row>
    <row r="608" spans="1:14" x14ac:dyDescent="0.2">
      <c r="A608" s="4">
        <v>1</v>
      </c>
      <c r="B608" s="4" t="s">
        <v>55</v>
      </c>
      <c r="C608" s="4">
        <v>11</v>
      </c>
      <c r="D608" s="4" t="s">
        <v>17</v>
      </c>
      <c r="E608" s="4">
        <v>2</v>
      </c>
      <c r="F608" s="4" t="s">
        <v>18</v>
      </c>
      <c r="G608" s="4">
        <v>11</v>
      </c>
      <c r="H608" s="4" t="s">
        <v>27</v>
      </c>
      <c r="I608" s="4">
        <v>294</v>
      </c>
      <c r="J608" s="4" t="s">
        <v>56</v>
      </c>
      <c r="K608" s="4">
        <v>1</v>
      </c>
      <c r="L608" s="4" t="s">
        <v>21</v>
      </c>
      <c r="M608" s="4">
        <v>1993</v>
      </c>
      <c r="N608" s="4">
        <v>17152.159299999999</v>
      </c>
    </row>
    <row r="609" spans="1:14" x14ac:dyDescent="0.2">
      <c r="A609" s="4">
        <v>1</v>
      </c>
      <c r="B609" s="4" t="s">
        <v>55</v>
      </c>
      <c r="C609" s="4">
        <v>11</v>
      </c>
      <c r="D609" s="4" t="s">
        <v>17</v>
      </c>
      <c r="E609" s="4">
        <v>2</v>
      </c>
      <c r="F609" s="4" t="s">
        <v>18</v>
      </c>
      <c r="G609" s="4">
        <v>12</v>
      </c>
      <c r="H609" s="4" t="s">
        <v>28</v>
      </c>
      <c r="I609" s="4">
        <v>294</v>
      </c>
      <c r="J609" s="4" t="s">
        <v>56</v>
      </c>
      <c r="K609" s="4">
        <v>1</v>
      </c>
      <c r="L609" s="4" t="s">
        <v>21</v>
      </c>
      <c r="M609" s="4">
        <v>1993</v>
      </c>
      <c r="N609" s="4">
        <v>17944.050200000001</v>
      </c>
    </row>
    <row r="610" spans="1:14" x14ac:dyDescent="0.2">
      <c r="A610" s="4">
        <v>1</v>
      </c>
      <c r="B610" s="4" t="s">
        <v>55</v>
      </c>
      <c r="C610" s="4">
        <v>11</v>
      </c>
      <c r="D610" s="4" t="s">
        <v>17</v>
      </c>
      <c r="E610" s="4">
        <v>2</v>
      </c>
      <c r="F610" s="4" t="s">
        <v>18</v>
      </c>
      <c r="G610" s="4">
        <v>13</v>
      </c>
      <c r="H610" s="4" t="s">
        <v>29</v>
      </c>
      <c r="I610" s="4">
        <v>294</v>
      </c>
      <c r="J610" s="4" t="s">
        <v>56</v>
      </c>
      <c r="K610" s="4">
        <v>1</v>
      </c>
      <c r="L610" s="4" t="s">
        <v>21</v>
      </c>
      <c r="M610" s="4">
        <v>1993</v>
      </c>
      <c r="N610" s="4">
        <v>18908.028900000001</v>
      </c>
    </row>
    <row r="611" spans="1:14" x14ac:dyDescent="0.2">
      <c r="A611" s="4">
        <v>1</v>
      </c>
      <c r="B611" s="4" t="s">
        <v>55</v>
      </c>
      <c r="C611" s="4">
        <v>11</v>
      </c>
      <c r="D611" s="4" t="s">
        <v>17</v>
      </c>
      <c r="E611" s="4">
        <v>2</v>
      </c>
      <c r="F611" s="4" t="s">
        <v>18</v>
      </c>
      <c r="G611" s="4">
        <v>14</v>
      </c>
      <c r="H611" s="4" t="s">
        <v>30</v>
      </c>
      <c r="I611" s="4">
        <v>294</v>
      </c>
      <c r="J611" s="4" t="s">
        <v>56</v>
      </c>
      <c r="K611" s="4">
        <v>1</v>
      </c>
      <c r="L611" s="4" t="s">
        <v>21</v>
      </c>
      <c r="M611" s="4">
        <v>1993</v>
      </c>
      <c r="N611" s="4">
        <v>21402.6816</v>
      </c>
    </row>
    <row r="612" spans="1:14" x14ac:dyDescent="0.2">
      <c r="A612" s="4">
        <v>1</v>
      </c>
      <c r="B612" s="4" t="s">
        <v>55</v>
      </c>
      <c r="C612" s="4">
        <v>11</v>
      </c>
      <c r="D612" s="4" t="s">
        <v>17</v>
      </c>
      <c r="E612" s="4">
        <v>2</v>
      </c>
      <c r="F612" s="4" t="s">
        <v>18</v>
      </c>
      <c r="G612" s="4">
        <v>15</v>
      </c>
      <c r="H612" s="4" t="s">
        <v>31</v>
      </c>
      <c r="I612" s="4">
        <v>294</v>
      </c>
      <c r="J612" s="4" t="s">
        <v>56</v>
      </c>
      <c r="K612" s="4">
        <v>1</v>
      </c>
      <c r="L612" s="4" t="s">
        <v>21</v>
      </c>
      <c r="M612" s="4">
        <v>1993</v>
      </c>
      <c r="N612" s="4">
        <v>29159.685399999998</v>
      </c>
    </row>
    <row r="613" spans="1:14" x14ac:dyDescent="0.2">
      <c r="A613" s="4">
        <v>1</v>
      </c>
      <c r="B613" s="4" t="s">
        <v>55</v>
      </c>
      <c r="C613" s="4">
        <v>11</v>
      </c>
      <c r="D613" s="4" t="s">
        <v>17</v>
      </c>
      <c r="E613" s="4">
        <v>2</v>
      </c>
      <c r="F613" s="4" t="s">
        <v>18</v>
      </c>
      <c r="G613" s="4">
        <v>16</v>
      </c>
      <c r="H613" s="4" t="s">
        <v>32</v>
      </c>
      <c r="I613" s="4">
        <v>294</v>
      </c>
      <c r="J613" s="4" t="s">
        <v>56</v>
      </c>
      <c r="K613" s="4">
        <v>1</v>
      </c>
      <c r="L613" s="4" t="s">
        <v>21</v>
      </c>
      <c r="M613" s="4">
        <v>1993</v>
      </c>
      <c r="N613" s="4">
        <v>37630.663500000002</v>
      </c>
    </row>
    <row r="614" spans="1:14" x14ac:dyDescent="0.2">
      <c r="A614" s="4">
        <v>1</v>
      </c>
      <c r="B614" s="4" t="s">
        <v>55</v>
      </c>
      <c r="C614" s="4">
        <v>11</v>
      </c>
      <c r="D614" s="4" t="s">
        <v>17</v>
      </c>
      <c r="E614" s="4">
        <v>2</v>
      </c>
      <c r="F614" s="4" t="s">
        <v>18</v>
      </c>
      <c r="G614" s="4">
        <v>17</v>
      </c>
      <c r="H614" s="4" t="s">
        <v>33</v>
      </c>
      <c r="I614" s="4">
        <v>294</v>
      </c>
      <c r="J614" s="4" t="s">
        <v>56</v>
      </c>
      <c r="K614" s="4">
        <v>1</v>
      </c>
      <c r="L614" s="4" t="s">
        <v>21</v>
      </c>
      <c r="M614" s="4">
        <v>1993</v>
      </c>
      <c r="N614" s="4">
        <v>48030.256999999998</v>
      </c>
    </row>
    <row r="615" spans="1:14" x14ac:dyDescent="0.2">
      <c r="A615" s="4">
        <v>1</v>
      </c>
      <c r="B615" s="4" t="s">
        <v>55</v>
      </c>
      <c r="C615" s="4">
        <v>11</v>
      </c>
      <c r="D615" s="4" t="s">
        <v>17</v>
      </c>
      <c r="E615" s="4">
        <v>2</v>
      </c>
      <c r="F615" s="4" t="s">
        <v>18</v>
      </c>
      <c r="G615" s="4">
        <v>18</v>
      </c>
      <c r="H615" s="4" t="s">
        <v>34</v>
      </c>
      <c r="I615" s="4">
        <v>294</v>
      </c>
      <c r="J615" s="4" t="s">
        <v>56</v>
      </c>
      <c r="K615" s="4">
        <v>1</v>
      </c>
      <c r="L615" s="4" t="s">
        <v>21</v>
      </c>
      <c r="M615" s="4">
        <v>1993</v>
      </c>
      <c r="N615" s="4">
        <v>53457.117700000003</v>
      </c>
    </row>
    <row r="616" spans="1:14" x14ac:dyDescent="0.2">
      <c r="A616" s="4">
        <v>1</v>
      </c>
      <c r="B616" s="4" t="s">
        <v>55</v>
      </c>
      <c r="C616" s="4">
        <v>11</v>
      </c>
      <c r="D616" s="4" t="s">
        <v>17</v>
      </c>
      <c r="E616" s="4">
        <v>2</v>
      </c>
      <c r="F616" s="4" t="s">
        <v>18</v>
      </c>
      <c r="G616" s="4">
        <v>19</v>
      </c>
      <c r="H616" s="4" t="s">
        <v>35</v>
      </c>
      <c r="I616" s="4">
        <v>294</v>
      </c>
      <c r="J616" s="4" t="s">
        <v>56</v>
      </c>
      <c r="K616" s="4">
        <v>1</v>
      </c>
      <c r="L616" s="4" t="s">
        <v>21</v>
      </c>
      <c r="M616" s="4">
        <v>1993</v>
      </c>
      <c r="N616" s="4">
        <v>54787.0553</v>
      </c>
    </row>
    <row r="617" spans="1:14" x14ac:dyDescent="0.2">
      <c r="A617" s="4">
        <v>1</v>
      </c>
      <c r="B617" s="4" t="s">
        <v>55</v>
      </c>
      <c r="C617" s="4">
        <v>11</v>
      </c>
      <c r="D617" s="4" t="s">
        <v>17</v>
      </c>
      <c r="E617" s="4">
        <v>2</v>
      </c>
      <c r="F617" s="4" t="s">
        <v>18</v>
      </c>
      <c r="G617" s="4">
        <v>20</v>
      </c>
      <c r="H617" s="4" t="s">
        <v>36</v>
      </c>
      <c r="I617" s="4">
        <v>294</v>
      </c>
      <c r="J617" s="4" t="s">
        <v>56</v>
      </c>
      <c r="K617" s="4">
        <v>1</v>
      </c>
      <c r="L617" s="4" t="s">
        <v>21</v>
      </c>
      <c r="M617" s="4">
        <v>1993</v>
      </c>
      <c r="N617" s="4">
        <v>47395.225899999998</v>
      </c>
    </row>
    <row r="618" spans="1:14" x14ac:dyDescent="0.2">
      <c r="A618" s="4">
        <v>1</v>
      </c>
      <c r="B618" s="4" t="s">
        <v>55</v>
      </c>
      <c r="C618" s="4">
        <v>11</v>
      </c>
      <c r="D618" s="4" t="s">
        <v>17</v>
      </c>
      <c r="E618" s="4">
        <v>2</v>
      </c>
      <c r="F618" s="4" t="s">
        <v>18</v>
      </c>
      <c r="G618" s="4">
        <v>30</v>
      </c>
      <c r="H618" s="4" t="s">
        <v>37</v>
      </c>
      <c r="I618" s="4">
        <v>294</v>
      </c>
      <c r="J618" s="4" t="s">
        <v>56</v>
      </c>
      <c r="K618" s="4">
        <v>1</v>
      </c>
      <c r="L618" s="4" t="s">
        <v>21</v>
      </c>
      <c r="M618" s="4">
        <v>1993</v>
      </c>
      <c r="N618" s="4">
        <v>38818.515899999999</v>
      </c>
    </row>
    <row r="619" spans="1:14" x14ac:dyDescent="0.2">
      <c r="A619" s="4">
        <v>1</v>
      </c>
      <c r="B619" s="4" t="s">
        <v>55</v>
      </c>
      <c r="C619" s="4">
        <v>11</v>
      </c>
      <c r="D619" s="4" t="s">
        <v>17</v>
      </c>
      <c r="E619" s="4">
        <v>2</v>
      </c>
      <c r="F619" s="4" t="s">
        <v>18</v>
      </c>
      <c r="G619" s="4">
        <v>31</v>
      </c>
      <c r="H619" s="4" t="s">
        <v>45</v>
      </c>
      <c r="I619" s="4">
        <v>294</v>
      </c>
      <c r="J619" s="4" t="s">
        <v>56</v>
      </c>
      <c r="K619" s="4">
        <v>1</v>
      </c>
      <c r="L619" s="4" t="s">
        <v>21</v>
      </c>
      <c r="M619" s="4">
        <v>1993</v>
      </c>
      <c r="N619" s="4">
        <v>26730.210800000001</v>
      </c>
    </row>
    <row r="620" spans="1:14" x14ac:dyDescent="0.2">
      <c r="A620" s="4">
        <v>1</v>
      </c>
      <c r="B620" s="4" t="s">
        <v>55</v>
      </c>
      <c r="C620" s="4">
        <v>11</v>
      </c>
      <c r="D620" s="4" t="s">
        <v>17</v>
      </c>
      <c r="E620" s="4">
        <v>2</v>
      </c>
      <c r="F620" s="4" t="s">
        <v>18</v>
      </c>
      <c r="G620" s="4">
        <v>32</v>
      </c>
      <c r="H620" s="4" t="s">
        <v>46</v>
      </c>
      <c r="I620" s="4">
        <v>294</v>
      </c>
      <c r="J620" s="4" t="s">
        <v>56</v>
      </c>
      <c r="K620" s="4">
        <v>1</v>
      </c>
      <c r="L620" s="4" t="s">
        <v>21</v>
      </c>
      <c r="M620" s="4">
        <v>1993</v>
      </c>
      <c r="N620" s="4">
        <v>12857.558999999999</v>
      </c>
    </row>
    <row r="621" spans="1:14" x14ac:dyDescent="0.2">
      <c r="A621" s="4">
        <v>1</v>
      </c>
      <c r="B621" s="4" t="s">
        <v>55</v>
      </c>
      <c r="C621" s="4">
        <v>11</v>
      </c>
      <c r="D621" s="4" t="s">
        <v>17</v>
      </c>
      <c r="E621" s="4">
        <v>2</v>
      </c>
      <c r="F621" s="4" t="s">
        <v>18</v>
      </c>
      <c r="G621" s="4">
        <v>235</v>
      </c>
      <c r="H621" s="4" t="s">
        <v>44</v>
      </c>
      <c r="I621" s="4">
        <v>294</v>
      </c>
      <c r="J621" s="4" t="s">
        <v>56</v>
      </c>
      <c r="K621" s="4">
        <v>1</v>
      </c>
      <c r="L621" s="4" t="s">
        <v>21</v>
      </c>
      <c r="M621" s="4">
        <v>1993</v>
      </c>
      <c r="N621" s="4">
        <v>3378.3591900000001</v>
      </c>
    </row>
    <row r="622" spans="1:14" x14ac:dyDescent="0.2">
      <c r="A622" s="4">
        <v>1</v>
      </c>
      <c r="B622" s="4" t="s">
        <v>55</v>
      </c>
      <c r="C622" s="4">
        <v>11</v>
      </c>
      <c r="D622" s="4" t="s">
        <v>17</v>
      </c>
      <c r="E622" s="4">
        <v>2</v>
      </c>
      <c r="F622" s="4" t="s">
        <v>18</v>
      </c>
      <c r="G622" s="4">
        <v>1</v>
      </c>
      <c r="H622" s="4" t="s">
        <v>19</v>
      </c>
      <c r="I622" s="4">
        <v>294</v>
      </c>
      <c r="J622" s="4" t="s">
        <v>56</v>
      </c>
      <c r="K622" s="4">
        <v>1</v>
      </c>
      <c r="L622" s="4" t="s">
        <v>21</v>
      </c>
      <c r="M622" s="4">
        <v>2020</v>
      </c>
      <c r="N622" s="4">
        <v>46746.520100000002</v>
      </c>
    </row>
    <row r="623" spans="1:14" x14ac:dyDescent="0.2">
      <c r="A623" s="4">
        <v>1</v>
      </c>
      <c r="B623" s="4" t="s">
        <v>55</v>
      </c>
      <c r="C623" s="4">
        <v>11</v>
      </c>
      <c r="D623" s="4" t="s">
        <v>17</v>
      </c>
      <c r="E623" s="4">
        <v>2</v>
      </c>
      <c r="F623" s="4" t="s">
        <v>18</v>
      </c>
      <c r="G623" s="4">
        <v>6</v>
      </c>
      <c r="H623" s="4" t="s">
        <v>22</v>
      </c>
      <c r="I623" s="4">
        <v>294</v>
      </c>
      <c r="J623" s="4" t="s">
        <v>56</v>
      </c>
      <c r="K623" s="4">
        <v>1</v>
      </c>
      <c r="L623" s="4" t="s">
        <v>21</v>
      </c>
      <c r="M623" s="4">
        <v>2020</v>
      </c>
      <c r="N623" s="4">
        <v>4162.3579200000004</v>
      </c>
    </row>
    <row r="624" spans="1:14" x14ac:dyDescent="0.2">
      <c r="A624" s="4">
        <v>1</v>
      </c>
      <c r="B624" s="4" t="s">
        <v>55</v>
      </c>
      <c r="C624" s="4">
        <v>11</v>
      </c>
      <c r="D624" s="4" t="s">
        <v>17</v>
      </c>
      <c r="E624" s="4">
        <v>2</v>
      </c>
      <c r="F624" s="4" t="s">
        <v>18</v>
      </c>
      <c r="G624" s="4">
        <v>7</v>
      </c>
      <c r="H624" s="4" t="s">
        <v>23</v>
      </c>
      <c r="I624" s="4">
        <v>294</v>
      </c>
      <c r="J624" s="4" t="s">
        <v>56</v>
      </c>
      <c r="K624" s="4">
        <v>1</v>
      </c>
      <c r="L624" s="4" t="s">
        <v>21</v>
      </c>
      <c r="M624" s="4">
        <v>2020</v>
      </c>
      <c r="N624" s="4">
        <v>3767.4692799999998</v>
      </c>
    </row>
    <row r="625" spans="1:14" x14ac:dyDescent="0.2">
      <c r="A625" s="4">
        <v>1</v>
      </c>
      <c r="B625" s="4" t="s">
        <v>55</v>
      </c>
      <c r="C625" s="4">
        <v>11</v>
      </c>
      <c r="D625" s="4" t="s">
        <v>17</v>
      </c>
      <c r="E625" s="4">
        <v>2</v>
      </c>
      <c r="F625" s="4" t="s">
        <v>18</v>
      </c>
      <c r="G625" s="4">
        <v>8</v>
      </c>
      <c r="H625" s="4" t="s">
        <v>24</v>
      </c>
      <c r="I625" s="4">
        <v>294</v>
      </c>
      <c r="J625" s="4" t="s">
        <v>56</v>
      </c>
      <c r="K625" s="4">
        <v>1</v>
      </c>
      <c r="L625" s="4" t="s">
        <v>21</v>
      </c>
      <c r="M625" s="4">
        <v>2020</v>
      </c>
      <c r="N625" s="4">
        <v>6887.9128600000004</v>
      </c>
    </row>
    <row r="626" spans="1:14" x14ac:dyDescent="0.2">
      <c r="A626" s="4">
        <v>1</v>
      </c>
      <c r="B626" s="4" t="s">
        <v>55</v>
      </c>
      <c r="C626" s="4">
        <v>11</v>
      </c>
      <c r="D626" s="4" t="s">
        <v>17</v>
      </c>
      <c r="E626" s="4">
        <v>2</v>
      </c>
      <c r="F626" s="4" t="s">
        <v>18</v>
      </c>
      <c r="G626" s="4">
        <v>9</v>
      </c>
      <c r="H626" s="4" t="s">
        <v>25</v>
      </c>
      <c r="I626" s="4">
        <v>294</v>
      </c>
      <c r="J626" s="4" t="s">
        <v>56</v>
      </c>
      <c r="K626" s="4">
        <v>1</v>
      </c>
      <c r="L626" s="4" t="s">
        <v>21</v>
      </c>
      <c r="M626" s="4">
        <v>2020</v>
      </c>
      <c r="N626" s="4">
        <v>8609.6657599999999</v>
      </c>
    </row>
    <row r="627" spans="1:14" x14ac:dyDescent="0.2">
      <c r="A627" s="4">
        <v>1</v>
      </c>
      <c r="B627" s="4" t="s">
        <v>55</v>
      </c>
      <c r="C627" s="4">
        <v>11</v>
      </c>
      <c r="D627" s="4" t="s">
        <v>17</v>
      </c>
      <c r="E627" s="4">
        <v>2</v>
      </c>
      <c r="F627" s="4" t="s">
        <v>18</v>
      </c>
      <c r="G627" s="4">
        <v>10</v>
      </c>
      <c r="H627" s="4" t="s">
        <v>26</v>
      </c>
      <c r="I627" s="4">
        <v>294</v>
      </c>
      <c r="J627" s="4" t="s">
        <v>56</v>
      </c>
      <c r="K627" s="4">
        <v>1</v>
      </c>
      <c r="L627" s="4" t="s">
        <v>21</v>
      </c>
      <c r="M627" s="4">
        <v>2020</v>
      </c>
      <c r="N627" s="4">
        <v>9948.3077400000002</v>
      </c>
    </row>
    <row r="628" spans="1:14" x14ac:dyDescent="0.2">
      <c r="A628" s="4">
        <v>1</v>
      </c>
      <c r="B628" s="4" t="s">
        <v>55</v>
      </c>
      <c r="C628" s="4">
        <v>11</v>
      </c>
      <c r="D628" s="4" t="s">
        <v>17</v>
      </c>
      <c r="E628" s="4">
        <v>2</v>
      </c>
      <c r="F628" s="4" t="s">
        <v>18</v>
      </c>
      <c r="G628" s="4">
        <v>11</v>
      </c>
      <c r="H628" s="4" t="s">
        <v>27</v>
      </c>
      <c r="I628" s="4">
        <v>294</v>
      </c>
      <c r="J628" s="4" t="s">
        <v>56</v>
      </c>
      <c r="K628" s="4">
        <v>1</v>
      </c>
      <c r="L628" s="4" t="s">
        <v>21</v>
      </c>
      <c r="M628" s="4">
        <v>2020</v>
      </c>
      <c r="N628" s="4">
        <v>12977.3006</v>
      </c>
    </row>
    <row r="629" spans="1:14" x14ac:dyDescent="0.2">
      <c r="A629" s="4">
        <v>1</v>
      </c>
      <c r="B629" s="4" t="s">
        <v>55</v>
      </c>
      <c r="C629" s="4">
        <v>11</v>
      </c>
      <c r="D629" s="4" t="s">
        <v>17</v>
      </c>
      <c r="E629" s="4">
        <v>2</v>
      </c>
      <c r="F629" s="4" t="s">
        <v>18</v>
      </c>
      <c r="G629" s="4">
        <v>12</v>
      </c>
      <c r="H629" s="4" t="s">
        <v>28</v>
      </c>
      <c r="I629" s="4">
        <v>294</v>
      </c>
      <c r="J629" s="4" t="s">
        <v>56</v>
      </c>
      <c r="K629" s="4">
        <v>1</v>
      </c>
      <c r="L629" s="4" t="s">
        <v>21</v>
      </c>
      <c r="M629" s="4">
        <v>2020</v>
      </c>
      <c r="N629" s="4">
        <v>18269.8285</v>
      </c>
    </row>
    <row r="630" spans="1:14" x14ac:dyDescent="0.2">
      <c r="A630" s="4">
        <v>1</v>
      </c>
      <c r="B630" s="4" t="s">
        <v>55</v>
      </c>
      <c r="C630" s="4">
        <v>11</v>
      </c>
      <c r="D630" s="4" t="s">
        <v>17</v>
      </c>
      <c r="E630" s="4">
        <v>2</v>
      </c>
      <c r="F630" s="4" t="s">
        <v>18</v>
      </c>
      <c r="G630" s="4">
        <v>13</v>
      </c>
      <c r="H630" s="4" t="s">
        <v>29</v>
      </c>
      <c r="I630" s="4">
        <v>294</v>
      </c>
      <c r="J630" s="4" t="s">
        <v>56</v>
      </c>
      <c r="K630" s="4">
        <v>1</v>
      </c>
      <c r="L630" s="4" t="s">
        <v>21</v>
      </c>
      <c r="M630" s="4">
        <v>2020</v>
      </c>
      <c r="N630" s="4">
        <v>27134.050800000001</v>
      </c>
    </row>
    <row r="631" spans="1:14" x14ac:dyDescent="0.2">
      <c r="A631" s="4">
        <v>1</v>
      </c>
      <c r="B631" s="4" t="s">
        <v>55</v>
      </c>
      <c r="C631" s="4">
        <v>11</v>
      </c>
      <c r="D631" s="4" t="s">
        <v>17</v>
      </c>
      <c r="E631" s="4">
        <v>2</v>
      </c>
      <c r="F631" s="4" t="s">
        <v>18</v>
      </c>
      <c r="G631" s="4">
        <v>14</v>
      </c>
      <c r="H631" s="4" t="s">
        <v>30</v>
      </c>
      <c r="I631" s="4">
        <v>294</v>
      </c>
      <c r="J631" s="4" t="s">
        <v>56</v>
      </c>
      <c r="K631" s="4">
        <v>1</v>
      </c>
      <c r="L631" s="4" t="s">
        <v>21</v>
      </c>
      <c r="M631" s="4">
        <v>2020</v>
      </c>
      <c r="N631" s="4">
        <v>38137.019500000002</v>
      </c>
    </row>
    <row r="632" spans="1:14" x14ac:dyDescent="0.2">
      <c r="A632" s="4">
        <v>1</v>
      </c>
      <c r="B632" s="4" t="s">
        <v>55</v>
      </c>
      <c r="C632" s="4">
        <v>11</v>
      </c>
      <c r="D632" s="4" t="s">
        <v>17</v>
      </c>
      <c r="E632" s="4">
        <v>2</v>
      </c>
      <c r="F632" s="4" t="s">
        <v>18</v>
      </c>
      <c r="G632" s="4">
        <v>15</v>
      </c>
      <c r="H632" s="4" t="s">
        <v>31</v>
      </c>
      <c r="I632" s="4">
        <v>294</v>
      </c>
      <c r="J632" s="4" t="s">
        <v>56</v>
      </c>
      <c r="K632" s="4">
        <v>1</v>
      </c>
      <c r="L632" s="4" t="s">
        <v>21</v>
      </c>
      <c r="M632" s="4">
        <v>2020</v>
      </c>
      <c r="N632" s="4">
        <v>52774.202899999997</v>
      </c>
    </row>
    <row r="633" spans="1:14" x14ac:dyDescent="0.2">
      <c r="A633" s="4">
        <v>1</v>
      </c>
      <c r="B633" s="4" t="s">
        <v>55</v>
      </c>
      <c r="C633" s="4">
        <v>11</v>
      </c>
      <c r="D633" s="4" t="s">
        <v>17</v>
      </c>
      <c r="E633" s="4">
        <v>2</v>
      </c>
      <c r="F633" s="4" t="s">
        <v>18</v>
      </c>
      <c r="G633" s="4">
        <v>16</v>
      </c>
      <c r="H633" s="4" t="s">
        <v>32</v>
      </c>
      <c r="I633" s="4">
        <v>294</v>
      </c>
      <c r="J633" s="4" t="s">
        <v>56</v>
      </c>
      <c r="K633" s="4">
        <v>1</v>
      </c>
      <c r="L633" s="4" t="s">
        <v>21</v>
      </c>
      <c r="M633" s="4">
        <v>2020</v>
      </c>
      <c r="N633" s="4">
        <v>66957.635899999994</v>
      </c>
    </row>
    <row r="634" spans="1:14" x14ac:dyDescent="0.2">
      <c r="A634" s="4">
        <v>1</v>
      </c>
      <c r="B634" s="4" t="s">
        <v>55</v>
      </c>
      <c r="C634" s="4">
        <v>11</v>
      </c>
      <c r="D634" s="4" t="s">
        <v>17</v>
      </c>
      <c r="E634" s="4">
        <v>2</v>
      </c>
      <c r="F634" s="4" t="s">
        <v>18</v>
      </c>
      <c r="G634" s="4">
        <v>17</v>
      </c>
      <c r="H634" s="4" t="s">
        <v>33</v>
      </c>
      <c r="I634" s="4">
        <v>294</v>
      </c>
      <c r="J634" s="4" t="s">
        <v>56</v>
      </c>
      <c r="K634" s="4">
        <v>1</v>
      </c>
      <c r="L634" s="4" t="s">
        <v>21</v>
      </c>
      <c r="M634" s="4">
        <v>2020</v>
      </c>
      <c r="N634" s="4">
        <v>82368.876999999993</v>
      </c>
    </row>
    <row r="635" spans="1:14" x14ac:dyDescent="0.2">
      <c r="A635" s="4">
        <v>1</v>
      </c>
      <c r="B635" s="4" t="s">
        <v>55</v>
      </c>
      <c r="C635" s="4">
        <v>11</v>
      </c>
      <c r="D635" s="4" t="s">
        <v>17</v>
      </c>
      <c r="E635" s="4">
        <v>2</v>
      </c>
      <c r="F635" s="4" t="s">
        <v>18</v>
      </c>
      <c r="G635" s="4">
        <v>18</v>
      </c>
      <c r="H635" s="4" t="s">
        <v>34</v>
      </c>
      <c r="I635" s="4">
        <v>294</v>
      </c>
      <c r="J635" s="4" t="s">
        <v>56</v>
      </c>
      <c r="K635" s="4">
        <v>1</v>
      </c>
      <c r="L635" s="4" t="s">
        <v>21</v>
      </c>
      <c r="M635" s="4">
        <v>2020</v>
      </c>
      <c r="N635" s="4">
        <v>95705.012600000002</v>
      </c>
    </row>
    <row r="636" spans="1:14" x14ac:dyDescent="0.2">
      <c r="A636" s="4">
        <v>1</v>
      </c>
      <c r="B636" s="4" t="s">
        <v>55</v>
      </c>
      <c r="C636" s="4">
        <v>11</v>
      </c>
      <c r="D636" s="4" t="s">
        <v>17</v>
      </c>
      <c r="E636" s="4">
        <v>2</v>
      </c>
      <c r="F636" s="4" t="s">
        <v>18</v>
      </c>
      <c r="G636" s="4">
        <v>19</v>
      </c>
      <c r="H636" s="4" t="s">
        <v>35</v>
      </c>
      <c r="I636" s="4">
        <v>294</v>
      </c>
      <c r="J636" s="4" t="s">
        <v>56</v>
      </c>
      <c r="K636" s="4">
        <v>1</v>
      </c>
      <c r="L636" s="4" t="s">
        <v>21</v>
      </c>
      <c r="M636" s="4">
        <v>2020</v>
      </c>
      <c r="N636" s="4">
        <v>100660.436</v>
      </c>
    </row>
    <row r="637" spans="1:14" x14ac:dyDescent="0.2">
      <c r="A637" s="4">
        <v>1</v>
      </c>
      <c r="B637" s="4" t="s">
        <v>55</v>
      </c>
      <c r="C637" s="4">
        <v>11</v>
      </c>
      <c r="D637" s="4" t="s">
        <v>17</v>
      </c>
      <c r="E637" s="4">
        <v>2</v>
      </c>
      <c r="F637" s="4" t="s">
        <v>18</v>
      </c>
      <c r="G637" s="4">
        <v>20</v>
      </c>
      <c r="H637" s="4" t="s">
        <v>36</v>
      </c>
      <c r="I637" s="4">
        <v>294</v>
      </c>
      <c r="J637" s="4" t="s">
        <v>56</v>
      </c>
      <c r="K637" s="4">
        <v>1</v>
      </c>
      <c r="L637" s="4" t="s">
        <v>21</v>
      </c>
      <c r="M637" s="4">
        <v>2020</v>
      </c>
      <c r="N637" s="4">
        <v>100945.955</v>
      </c>
    </row>
    <row r="638" spans="1:14" x14ac:dyDescent="0.2">
      <c r="A638" s="4">
        <v>1</v>
      </c>
      <c r="B638" s="4" t="s">
        <v>55</v>
      </c>
      <c r="C638" s="4">
        <v>11</v>
      </c>
      <c r="D638" s="4" t="s">
        <v>17</v>
      </c>
      <c r="E638" s="4">
        <v>2</v>
      </c>
      <c r="F638" s="4" t="s">
        <v>18</v>
      </c>
      <c r="G638" s="4">
        <v>30</v>
      </c>
      <c r="H638" s="4" t="s">
        <v>37</v>
      </c>
      <c r="I638" s="4">
        <v>294</v>
      </c>
      <c r="J638" s="4" t="s">
        <v>56</v>
      </c>
      <c r="K638" s="4">
        <v>1</v>
      </c>
      <c r="L638" s="4" t="s">
        <v>21</v>
      </c>
      <c r="M638" s="4">
        <v>2020</v>
      </c>
      <c r="N638" s="4">
        <v>89457.101299999995</v>
      </c>
    </row>
    <row r="639" spans="1:14" x14ac:dyDescent="0.2">
      <c r="A639" s="4">
        <v>1</v>
      </c>
      <c r="B639" s="4" t="s">
        <v>55</v>
      </c>
      <c r="C639" s="4">
        <v>11</v>
      </c>
      <c r="D639" s="4" t="s">
        <v>17</v>
      </c>
      <c r="E639" s="4">
        <v>2</v>
      </c>
      <c r="F639" s="4" t="s">
        <v>18</v>
      </c>
      <c r="G639" s="4">
        <v>31</v>
      </c>
      <c r="H639" s="4" t="s">
        <v>45</v>
      </c>
      <c r="I639" s="4">
        <v>294</v>
      </c>
      <c r="J639" s="4" t="s">
        <v>56</v>
      </c>
      <c r="K639" s="4">
        <v>1</v>
      </c>
      <c r="L639" s="4" t="s">
        <v>21</v>
      </c>
      <c r="M639" s="4">
        <v>2020</v>
      </c>
      <c r="N639" s="4">
        <v>58204.096899999997</v>
      </c>
    </row>
    <row r="640" spans="1:14" x14ac:dyDescent="0.2">
      <c r="A640" s="4">
        <v>1</v>
      </c>
      <c r="B640" s="4" t="s">
        <v>55</v>
      </c>
      <c r="C640" s="4">
        <v>11</v>
      </c>
      <c r="D640" s="4" t="s">
        <v>17</v>
      </c>
      <c r="E640" s="4">
        <v>2</v>
      </c>
      <c r="F640" s="4" t="s">
        <v>18</v>
      </c>
      <c r="G640" s="4">
        <v>32</v>
      </c>
      <c r="H640" s="4" t="s">
        <v>46</v>
      </c>
      <c r="I640" s="4">
        <v>294</v>
      </c>
      <c r="J640" s="4" t="s">
        <v>56</v>
      </c>
      <c r="K640" s="4">
        <v>1</v>
      </c>
      <c r="L640" s="4" t="s">
        <v>21</v>
      </c>
      <c r="M640" s="4">
        <v>2020</v>
      </c>
      <c r="N640" s="4">
        <v>27503.628400000001</v>
      </c>
    </row>
    <row r="641" spans="1:14" x14ac:dyDescent="0.2">
      <c r="A641" s="4">
        <v>1</v>
      </c>
      <c r="B641" s="4" t="s">
        <v>55</v>
      </c>
      <c r="C641" s="4">
        <v>11</v>
      </c>
      <c r="D641" s="4" t="s">
        <v>17</v>
      </c>
      <c r="E641" s="4">
        <v>2</v>
      </c>
      <c r="F641" s="4" t="s">
        <v>18</v>
      </c>
      <c r="G641" s="4">
        <v>235</v>
      </c>
      <c r="H641" s="4" t="s">
        <v>44</v>
      </c>
      <c r="I641" s="4">
        <v>294</v>
      </c>
      <c r="J641" s="4" t="s">
        <v>56</v>
      </c>
      <c r="K641" s="4">
        <v>1</v>
      </c>
      <c r="L641" s="4" t="s">
        <v>21</v>
      </c>
      <c r="M641" s="4">
        <v>2020</v>
      </c>
      <c r="N641" s="4">
        <v>8796.29666</v>
      </c>
    </row>
    <row r="642" spans="1:14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 x14ac:dyDescent="0.2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 x14ac:dyDescent="0.2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</row>
    <row r="1007" spans="1:14" x14ac:dyDescent="0.2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</row>
    <row r="1008" spans="1:14" x14ac:dyDescent="0.2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</row>
    <row r="1009" spans="1:14" x14ac:dyDescent="0.2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</row>
    <row r="1010" spans="1:14" x14ac:dyDescent="0.2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</row>
    <row r="1011" spans="1:14" x14ac:dyDescent="0.2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</row>
    <row r="1012" spans="1:14" x14ac:dyDescent="0.2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</row>
    <row r="1013" spans="1:14" x14ac:dyDescent="0.2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</row>
    <row r="1014" spans="1:14" x14ac:dyDescent="0.2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</row>
    <row r="1015" spans="1:14" x14ac:dyDescent="0.2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</row>
    <row r="1016" spans="1:14" x14ac:dyDescent="0.2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</row>
    <row r="1017" spans="1:14" x14ac:dyDescent="0.2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</row>
    <row r="1018" spans="1:14" x14ac:dyDescent="0.2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</row>
    <row r="1019" spans="1:14" x14ac:dyDescent="0.2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</row>
    <row r="1020" spans="1:14" x14ac:dyDescent="0.2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</row>
    <row r="1021" spans="1:14" x14ac:dyDescent="0.2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</row>
    <row r="1022" spans="1:14" x14ac:dyDescent="0.2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</row>
    <row r="1023" spans="1:14" x14ac:dyDescent="0.2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</row>
    <row r="1024" spans="1:14" x14ac:dyDescent="0.2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</row>
    <row r="1025" spans="1:14" x14ac:dyDescent="0.2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</row>
    <row r="1026" spans="1:14" x14ac:dyDescent="0.2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</row>
    <row r="1027" spans="1:14" x14ac:dyDescent="0.2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</row>
    <row r="1028" spans="1:14" x14ac:dyDescent="0.2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</row>
    <row r="1029" spans="1:14" x14ac:dyDescent="0.2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</row>
    <row r="1030" spans="1:14" x14ac:dyDescent="0.2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</row>
    <row r="1031" spans="1:14" x14ac:dyDescent="0.2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</row>
    <row r="1032" spans="1:14" x14ac:dyDescent="0.2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</row>
    <row r="1033" spans="1:14" x14ac:dyDescent="0.2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</row>
    <row r="1034" spans="1:14" x14ac:dyDescent="0.2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</row>
    <row r="1035" spans="1:14" x14ac:dyDescent="0.2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</row>
    <row r="1036" spans="1:14" x14ac:dyDescent="0.2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</row>
    <row r="1037" spans="1:14" x14ac:dyDescent="0.2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</row>
    <row r="1038" spans="1:14" x14ac:dyDescent="0.2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</row>
    <row r="1039" spans="1:14" x14ac:dyDescent="0.2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</row>
    <row r="1040" spans="1:14" x14ac:dyDescent="0.2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</row>
    <row r="1041" spans="1:14" x14ac:dyDescent="0.2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</row>
    <row r="1042" spans="1:14" x14ac:dyDescent="0.2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</row>
    <row r="1043" spans="1:14" x14ac:dyDescent="0.2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</row>
    <row r="1044" spans="1:14" x14ac:dyDescent="0.2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</row>
    <row r="1045" spans="1:14" x14ac:dyDescent="0.2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</row>
    <row r="1046" spans="1:14" x14ac:dyDescent="0.2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</row>
    <row r="1047" spans="1:14" x14ac:dyDescent="0.2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</row>
    <row r="1048" spans="1:14" x14ac:dyDescent="0.2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</row>
    <row r="1049" spans="1:14" x14ac:dyDescent="0.2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</row>
    <row r="1050" spans="1:14" x14ac:dyDescent="0.2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</row>
    <row r="1051" spans="1:14" x14ac:dyDescent="0.2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</row>
    <row r="1052" spans="1:14" x14ac:dyDescent="0.2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</row>
    <row r="1053" spans="1:14" x14ac:dyDescent="0.2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</row>
    <row r="1054" spans="1:14" x14ac:dyDescent="0.2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</row>
    <row r="1055" spans="1:14" x14ac:dyDescent="0.2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</row>
    <row r="1056" spans="1:14" x14ac:dyDescent="0.2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</row>
    <row r="1057" spans="1:14" x14ac:dyDescent="0.2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</row>
    <row r="1058" spans="1:14" x14ac:dyDescent="0.2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</row>
    <row r="1059" spans="1:14" x14ac:dyDescent="0.2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</row>
    <row r="1060" spans="1:14" x14ac:dyDescent="0.2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</row>
    <row r="1061" spans="1:14" x14ac:dyDescent="0.2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</row>
    <row r="1062" spans="1:14" x14ac:dyDescent="0.2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</row>
    <row r="1063" spans="1:14" x14ac:dyDescent="0.2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</row>
    <row r="1064" spans="1:14" x14ac:dyDescent="0.2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</row>
    <row r="1065" spans="1:14" x14ac:dyDescent="0.2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</row>
    <row r="1066" spans="1:14" x14ac:dyDescent="0.2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</row>
    <row r="1067" spans="1:14" x14ac:dyDescent="0.2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</row>
    <row r="1068" spans="1:14" x14ac:dyDescent="0.2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</row>
    <row r="1069" spans="1:14" x14ac:dyDescent="0.2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</row>
    <row r="1070" spans="1:14" x14ac:dyDescent="0.2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</row>
    <row r="1071" spans="1:14" x14ac:dyDescent="0.2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</row>
    <row r="1072" spans="1:14" x14ac:dyDescent="0.2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</row>
    <row r="1073" spans="1:14" x14ac:dyDescent="0.2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</row>
    <row r="1074" spans="1:14" x14ac:dyDescent="0.2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</row>
    <row r="1075" spans="1:14" x14ac:dyDescent="0.2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</row>
    <row r="1076" spans="1:14" x14ac:dyDescent="0.2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</row>
    <row r="1077" spans="1:14" x14ac:dyDescent="0.2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</row>
    <row r="1078" spans="1:14" x14ac:dyDescent="0.2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</row>
    <row r="1079" spans="1:14" x14ac:dyDescent="0.2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</row>
    <row r="1080" spans="1:14" x14ac:dyDescent="0.2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</row>
    <row r="1081" spans="1:14" x14ac:dyDescent="0.2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</row>
    <row r="1082" spans="1:14" x14ac:dyDescent="0.2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</row>
    <row r="1083" spans="1:14" x14ac:dyDescent="0.2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</row>
    <row r="1084" spans="1:14" x14ac:dyDescent="0.2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</row>
    <row r="1085" spans="1:14" x14ac:dyDescent="0.2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</row>
    <row r="1086" spans="1:14" x14ac:dyDescent="0.2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</row>
    <row r="1087" spans="1:14" x14ac:dyDescent="0.2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</row>
    <row r="1088" spans="1:14" x14ac:dyDescent="0.2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</row>
    <row r="1089" spans="1:14" x14ac:dyDescent="0.2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</row>
    <row r="1090" spans="1:14" x14ac:dyDescent="0.2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</row>
    <row r="1091" spans="1:14" x14ac:dyDescent="0.2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</row>
    <row r="1092" spans="1:14" x14ac:dyDescent="0.2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</row>
    <row r="1093" spans="1:14" x14ac:dyDescent="0.2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</row>
    <row r="1094" spans="1:14" x14ac:dyDescent="0.2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</row>
    <row r="1095" spans="1:14" x14ac:dyDescent="0.2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</row>
    <row r="1096" spans="1:14" x14ac:dyDescent="0.2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</row>
    <row r="1097" spans="1:14" x14ac:dyDescent="0.2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</row>
    <row r="1098" spans="1:14" x14ac:dyDescent="0.2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</row>
    <row r="1099" spans="1:14" x14ac:dyDescent="0.2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</row>
    <row r="1100" spans="1:14" x14ac:dyDescent="0.2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</row>
    <row r="1101" spans="1:14" x14ac:dyDescent="0.2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</row>
    <row r="1102" spans="1:14" x14ac:dyDescent="0.2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</row>
    <row r="1103" spans="1:14" x14ac:dyDescent="0.2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</row>
    <row r="1104" spans="1:14" x14ac:dyDescent="0.2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</row>
    <row r="1105" spans="1:14" x14ac:dyDescent="0.2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</row>
    <row r="1106" spans="1:14" x14ac:dyDescent="0.2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</row>
    <row r="1107" spans="1:14" x14ac:dyDescent="0.2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</row>
    <row r="1108" spans="1:14" x14ac:dyDescent="0.2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</row>
    <row r="1109" spans="1:14" x14ac:dyDescent="0.2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</row>
    <row r="1110" spans="1:14" x14ac:dyDescent="0.2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</row>
    <row r="1111" spans="1:14" x14ac:dyDescent="0.2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</row>
    <row r="1112" spans="1:14" x14ac:dyDescent="0.2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</row>
    <row r="1113" spans="1:14" x14ac:dyDescent="0.2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</row>
    <row r="1114" spans="1:14" x14ac:dyDescent="0.2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</row>
    <row r="1115" spans="1:14" x14ac:dyDescent="0.2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</row>
    <row r="1116" spans="1:14" x14ac:dyDescent="0.2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</row>
    <row r="1117" spans="1:14" x14ac:dyDescent="0.2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</row>
    <row r="1118" spans="1:14" x14ac:dyDescent="0.2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</row>
    <row r="1119" spans="1:14" x14ac:dyDescent="0.2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</row>
    <row r="1120" spans="1:14" x14ac:dyDescent="0.2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</row>
    <row r="1121" spans="1:14" x14ac:dyDescent="0.2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</row>
    <row r="1122" spans="1:14" x14ac:dyDescent="0.2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</row>
    <row r="1123" spans="1:14" x14ac:dyDescent="0.2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</row>
    <row r="1124" spans="1:14" x14ac:dyDescent="0.2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</row>
    <row r="1125" spans="1:14" x14ac:dyDescent="0.2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</row>
    <row r="1126" spans="1:14" x14ac:dyDescent="0.2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</row>
    <row r="1127" spans="1:14" x14ac:dyDescent="0.2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</row>
    <row r="1128" spans="1:14" x14ac:dyDescent="0.2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</row>
    <row r="1129" spans="1:14" x14ac:dyDescent="0.2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</row>
    <row r="1130" spans="1:14" x14ac:dyDescent="0.2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</row>
    <row r="1131" spans="1:14" x14ac:dyDescent="0.2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</row>
    <row r="1132" spans="1:14" x14ac:dyDescent="0.2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</row>
    <row r="1133" spans="1:14" x14ac:dyDescent="0.2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</row>
    <row r="1134" spans="1:14" x14ac:dyDescent="0.2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</row>
    <row r="1135" spans="1:14" x14ac:dyDescent="0.2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</row>
    <row r="1136" spans="1:14" x14ac:dyDescent="0.2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</row>
    <row r="1137" spans="1:14" x14ac:dyDescent="0.2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</row>
    <row r="1138" spans="1:14" x14ac:dyDescent="0.2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</row>
    <row r="1139" spans="1:14" x14ac:dyDescent="0.2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</row>
    <row r="1140" spans="1:14" x14ac:dyDescent="0.2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</row>
    <row r="1141" spans="1:14" x14ac:dyDescent="0.2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</row>
    <row r="1142" spans="1:14" x14ac:dyDescent="0.2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</row>
    <row r="1143" spans="1:14" x14ac:dyDescent="0.2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</row>
    <row r="1144" spans="1:14" x14ac:dyDescent="0.2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</row>
    <row r="1145" spans="1:14" x14ac:dyDescent="0.2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</row>
    <row r="1146" spans="1:14" x14ac:dyDescent="0.2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</row>
    <row r="1147" spans="1:14" x14ac:dyDescent="0.2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</row>
    <row r="1148" spans="1:14" x14ac:dyDescent="0.2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</row>
    <row r="1149" spans="1:14" x14ac:dyDescent="0.2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</row>
    <row r="1150" spans="1:14" x14ac:dyDescent="0.2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</row>
    <row r="1151" spans="1:14" x14ac:dyDescent="0.2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</row>
    <row r="1152" spans="1:14" x14ac:dyDescent="0.2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</row>
    <row r="1153" spans="1:14" x14ac:dyDescent="0.2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</row>
    <row r="1154" spans="1:14" x14ac:dyDescent="0.2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</row>
    <row r="1155" spans="1:14" x14ac:dyDescent="0.2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</row>
    <row r="1156" spans="1:14" x14ac:dyDescent="0.2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</row>
    <row r="1157" spans="1:14" x14ac:dyDescent="0.2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</row>
    <row r="1158" spans="1:14" x14ac:dyDescent="0.2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</row>
    <row r="1159" spans="1:14" x14ac:dyDescent="0.2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</row>
    <row r="1160" spans="1:14" x14ac:dyDescent="0.2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</row>
    <row r="1161" spans="1:14" x14ac:dyDescent="0.2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</row>
    <row r="1162" spans="1:14" x14ac:dyDescent="0.2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</row>
    <row r="1163" spans="1:14" x14ac:dyDescent="0.2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</row>
    <row r="1164" spans="1:14" x14ac:dyDescent="0.2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</row>
    <row r="1165" spans="1:14" x14ac:dyDescent="0.2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</row>
    <row r="1166" spans="1:14" x14ac:dyDescent="0.2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</row>
    <row r="1167" spans="1:14" x14ac:dyDescent="0.2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</row>
    <row r="1168" spans="1:14" x14ac:dyDescent="0.2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</row>
    <row r="1169" spans="1:14" x14ac:dyDescent="0.2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</row>
    <row r="1170" spans="1:14" x14ac:dyDescent="0.2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</row>
    <row r="1171" spans="1:14" x14ac:dyDescent="0.2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</row>
    <row r="1172" spans="1:14" x14ac:dyDescent="0.2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</row>
    <row r="1173" spans="1:14" x14ac:dyDescent="0.2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</row>
    <row r="1174" spans="1:14" x14ac:dyDescent="0.2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</row>
    <row r="1175" spans="1:14" x14ac:dyDescent="0.2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</row>
    <row r="1176" spans="1:14" x14ac:dyDescent="0.2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</row>
    <row r="1177" spans="1:14" x14ac:dyDescent="0.2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</row>
    <row r="1178" spans="1:14" x14ac:dyDescent="0.2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</row>
    <row r="1179" spans="1:14" x14ac:dyDescent="0.2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</row>
    <row r="1180" spans="1:14" x14ac:dyDescent="0.2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</row>
    <row r="1181" spans="1:14" x14ac:dyDescent="0.2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</row>
    <row r="1182" spans="1:14" x14ac:dyDescent="0.2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</row>
    <row r="1183" spans="1:14" x14ac:dyDescent="0.2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</row>
    <row r="1184" spans="1:14" x14ac:dyDescent="0.2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</row>
    <row r="1185" spans="1:14" x14ac:dyDescent="0.2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</row>
    <row r="1186" spans="1:14" x14ac:dyDescent="0.2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</row>
    <row r="1187" spans="1:14" x14ac:dyDescent="0.2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</row>
    <row r="1188" spans="1:14" x14ac:dyDescent="0.2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</row>
    <row r="1189" spans="1:14" x14ac:dyDescent="0.2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</row>
    <row r="1190" spans="1:14" x14ac:dyDescent="0.2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</row>
    <row r="1191" spans="1:14" x14ac:dyDescent="0.2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</row>
    <row r="1192" spans="1:14" x14ac:dyDescent="0.2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</row>
    <row r="1193" spans="1:14" x14ac:dyDescent="0.2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</row>
    <row r="1194" spans="1:14" x14ac:dyDescent="0.2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</row>
    <row r="1195" spans="1:14" x14ac:dyDescent="0.2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</row>
    <row r="1196" spans="1:14" x14ac:dyDescent="0.2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</row>
    <row r="1197" spans="1:14" x14ac:dyDescent="0.2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</row>
    <row r="1198" spans="1:14" x14ac:dyDescent="0.2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</row>
    <row r="1199" spans="1:14" x14ac:dyDescent="0.2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</row>
    <row r="1200" spans="1:14" x14ac:dyDescent="0.2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</row>
    <row r="1201" spans="1:14" x14ac:dyDescent="0.2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</row>
    <row r="1202" spans="1:14" x14ac:dyDescent="0.2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</row>
    <row r="1203" spans="1:14" x14ac:dyDescent="0.2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</row>
    <row r="1204" spans="1:14" x14ac:dyDescent="0.2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</row>
    <row r="1205" spans="1:14" x14ac:dyDescent="0.2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</row>
    <row r="1206" spans="1:14" x14ac:dyDescent="0.2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</row>
    <row r="1207" spans="1:14" x14ac:dyDescent="0.2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</row>
    <row r="1208" spans="1:14" x14ac:dyDescent="0.2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</row>
    <row r="1209" spans="1:14" x14ac:dyDescent="0.2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</row>
    <row r="1210" spans="1:14" x14ac:dyDescent="0.2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</row>
    <row r="1211" spans="1:14" x14ac:dyDescent="0.2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</row>
    <row r="1212" spans="1:14" x14ac:dyDescent="0.2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</row>
    <row r="1213" spans="1:14" x14ac:dyDescent="0.2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</row>
    <row r="1214" spans="1:14" x14ac:dyDescent="0.2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</row>
    <row r="1215" spans="1:14" x14ac:dyDescent="0.2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</row>
    <row r="1216" spans="1:14" x14ac:dyDescent="0.2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</row>
    <row r="1217" spans="1:14" x14ac:dyDescent="0.2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</row>
    <row r="1218" spans="1:14" x14ac:dyDescent="0.2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</row>
    <row r="1219" spans="1:14" x14ac:dyDescent="0.2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</row>
    <row r="1220" spans="1:14" x14ac:dyDescent="0.2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</row>
    <row r="1221" spans="1:14" x14ac:dyDescent="0.2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</row>
    <row r="1222" spans="1:14" x14ac:dyDescent="0.2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</row>
    <row r="1223" spans="1:14" x14ac:dyDescent="0.2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</row>
    <row r="1224" spans="1:14" x14ac:dyDescent="0.2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</row>
    <row r="1225" spans="1:14" x14ac:dyDescent="0.2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</row>
    <row r="1226" spans="1:14" x14ac:dyDescent="0.2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</row>
    <row r="1227" spans="1:14" x14ac:dyDescent="0.2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</row>
    <row r="1228" spans="1:14" x14ac:dyDescent="0.2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</row>
    <row r="1229" spans="1:14" x14ac:dyDescent="0.2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</row>
    <row r="1230" spans="1:14" x14ac:dyDescent="0.2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</row>
    <row r="1231" spans="1:14" x14ac:dyDescent="0.2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</row>
    <row r="1232" spans="1:14" x14ac:dyDescent="0.2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</row>
    <row r="1233" spans="1:14" x14ac:dyDescent="0.2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</row>
    <row r="1234" spans="1:14" x14ac:dyDescent="0.2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</row>
    <row r="1235" spans="1:14" x14ac:dyDescent="0.2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</row>
    <row r="1236" spans="1:14" x14ac:dyDescent="0.2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</row>
    <row r="1237" spans="1:14" x14ac:dyDescent="0.2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</row>
    <row r="1238" spans="1:14" x14ac:dyDescent="0.2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</row>
    <row r="1239" spans="1:14" x14ac:dyDescent="0.2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</row>
    <row r="1240" spans="1:14" x14ac:dyDescent="0.2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</row>
    <row r="1241" spans="1:14" x14ac:dyDescent="0.2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</row>
    <row r="1242" spans="1:14" x14ac:dyDescent="0.2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</row>
    <row r="1243" spans="1:14" x14ac:dyDescent="0.2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</row>
    <row r="1244" spans="1:14" x14ac:dyDescent="0.2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</row>
    <row r="1245" spans="1:14" x14ac:dyDescent="0.2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</row>
    <row r="1246" spans="1:14" x14ac:dyDescent="0.2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</row>
    <row r="1247" spans="1:14" x14ac:dyDescent="0.2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</row>
    <row r="1248" spans="1:14" x14ac:dyDescent="0.2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</row>
    <row r="1249" spans="1:14" x14ac:dyDescent="0.2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</row>
    <row r="1250" spans="1:14" x14ac:dyDescent="0.2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</row>
    <row r="1251" spans="1:14" x14ac:dyDescent="0.2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</row>
    <row r="1252" spans="1:14" x14ac:dyDescent="0.2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</row>
    <row r="1253" spans="1:14" x14ac:dyDescent="0.2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</row>
    <row r="1254" spans="1:14" x14ac:dyDescent="0.2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</row>
    <row r="1255" spans="1:14" x14ac:dyDescent="0.2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</row>
    <row r="1256" spans="1:14" x14ac:dyDescent="0.2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</row>
    <row r="1257" spans="1:14" x14ac:dyDescent="0.2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</row>
    <row r="1258" spans="1:14" x14ac:dyDescent="0.2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</row>
    <row r="1259" spans="1:14" x14ac:dyDescent="0.2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</row>
    <row r="1260" spans="1:14" x14ac:dyDescent="0.2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</row>
    <row r="1261" spans="1:14" x14ac:dyDescent="0.2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</row>
    <row r="1262" spans="1:14" x14ac:dyDescent="0.2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</row>
    <row r="1263" spans="1:14" x14ac:dyDescent="0.2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</row>
    <row r="1264" spans="1:14" x14ac:dyDescent="0.2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</row>
    <row r="1265" spans="1:14" x14ac:dyDescent="0.2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</row>
    <row r="1266" spans="1:14" x14ac:dyDescent="0.2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</row>
    <row r="1267" spans="1:14" x14ac:dyDescent="0.2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</row>
    <row r="1268" spans="1:14" x14ac:dyDescent="0.2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</row>
    <row r="1269" spans="1:14" x14ac:dyDescent="0.2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</row>
    <row r="1270" spans="1:14" x14ac:dyDescent="0.2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</row>
    <row r="1271" spans="1:14" x14ac:dyDescent="0.2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</row>
    <row r="1272" spans="1:14" x14ac:dyDescent="0.2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</row>
    <row r="1273" spans="1:14" x14ac:dyDescent="0.2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</row>
    <row r="1274" spans="1:14" x14ac:dyDescent="0.2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</row>
    <row r="1275" spans="1:14" x14ac:dyDescent="0.2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</row>
    <row r="1276" spans="1:14" x14ac:dyDescent="0.2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</row>
    <row r="1277" spans="1:14" x14ac:dyDescent="0.2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</row>
    <row r="1278" spans="1:14" x14ac:dyDescent="0.2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</row>
    <row r="1279" spans="1:14" x14ac:dyDescent="0.2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</row>
    <row r="1280" spans="1:14" x14ac:dyDescent="0.2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</row>
    <row r="1281" spans="1:14" x14ac:dyDescent="0.2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</row>
    <row r="1282" spans="1:14" x14ac:dyDescent="0.2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</row>
    <row r="1283" spans="1:14" x14ac:dyDescent="0.2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</row>
    <row r="1284" spans="1:14" x14ac:dyDescent="0.2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</row>
    <row r="1285" spans="1:14" x14ac:dyDescent="0.2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</row>
    <row r="1286" spans="1:14" x14ac:dyDescent="0.2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</row>
    <row r="1287" spans="1:14" x14ac:dyDescent="0.2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</row>
    <row r="1288" spans="1:14" x14ac:dyDescent="0.2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</row>
    <row r="1289" spans="1:14" x14ac:dyDescent="0.2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</row>
    <row r="1290" spans="1:14" x14ac:dyDescent="0.2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</row>
    <row r="1291" spans="1:14" x14ac:dyDescent="0.2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</row>
    <row r="1292" spans="1:14" x14ac:dyDescent="0.2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</row>
    <row r="1293" spans="1:14" x14ac:dyDescent="0.2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</row>
    <row r="1294" spans="1:14" x14ac:dyDescent="0.2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</row>
    <row r="1295" spans="1:14" x14ac:dyDescent="0.2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</row>
    <row r="1296" spans="1:14" x14ac:dyDescent="0.2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</row>
    <row r="1297" spans="1:14" x14ac:dyDescent="0.2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</row>
    <row r="1298" spans="1:14" x14ac:dyDescent="0.2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</row>
    <row r="1299" spans="1:14" x14ac:dyDescent="0.2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</row>
    <row r="1300" spans="1:14" x14ac:dyDescent="0.2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</row>
    <row r="1301" spans="1:14" x14ac:dyDescent="0.2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</row>
    <row r="1302" spans="1:14" x14ac:dyDescent="0.2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</row>
    <row r="1303" spans="1:14" x14ac:dyDescent="0.2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</row>
    <row r="1304" spans="1:14" x14ac:dyDescent="0.2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</row>
    <row r="1305" spans="1:14" x14ac:dyDescent="0.2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</row>
    <row r="1306" spans="1:14" x14ac:dyDescent="0.2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</row>
    <row r="1307" spans="1:14" x14ac:dyDescent="0.2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</row>
    <row r="1308" spans="1:14" x14ac:dyDescent="0.2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</row>
    <row r="1309" spans="1:14" x14ac:dyDescent="0.2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</row>
    <row r="1310" spans="1:14" x14ac:dyDescent="0.2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</row>
    <row r="1311" spans="1:14" x14ac:dyDescent="0.2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</row>
    <row r="1312" spans="1:14" x14ac:dyDescent="0.2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</row>
    <row r="1313" spans="1:14" x14ac:dyDescent="0.2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</row>
    <row r="1314" spans="1:14" x14ac:dyDescent="0.2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</row>
    <row r="1315" spans="1:14" x14ac:dyDescent="0.2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</row>
    <row r="1316" spans="1:14" x14ac:dyDescent="0.2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</row>
    <row r="1317" spans="1:14" x14ac:dyDescent="0.2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</row>
    <row r="1318" spans="1:14" x14ac:dyDescent="0.2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</row>
    <row r="1319" spans="1:14" x14ac:dyDescent="0.2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</row>
    <row r="1320" spans="1:14" x14ac:dyDescent="0.2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</row>
    <row r="1321" spans="1:14" x14ac:dyDescent="0.2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</row>
    <row r="1322" spans="1:14" x14ac:dyDescent="0.2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</row>
    <row r="1323" spans="1:14" x14ac:dyDescent="0.2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</row>
    <row r="1324" spans="1:14" x14ac:dyDescent="0.2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</row>
    <row r="1325" spans="1:14" x14ac:dyDescent="0.2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</row>
    <row r="1326" spans="1:14" x14ac:dyDescent="0.2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</row>
    <row r="1327" spans="1:14" x14ac:dyDescent="0.2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</row>
    <row r="1328" spans="1:14" x14ac:dyDescent="0.2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</row>
    <row r="1329" spans="1:14" x14ac:dyDescent="0.2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</row>
    <row r="1330" spans="1:14" x14ac:dyDescent="0.2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</row>
    <row r="1331" spans="1:14" x14ac:dyDescent="0.2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</row>
    <row r="1332" spans="1:14" x14ac:dyDescent="0.2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</row>
    <row r="1333" spans="1:14" x14ac:dyDescent="0.2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</row>
    <row r="1334" spans="1:14" x14ac:dyDescent="0.2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</row>
    <row r="1335" spans="1:14" x14ac:dyDescent="0.2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</row>
    <row r="1336" spans="1:14" x14ac:dyDescent="0.2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</row>
    <row r="1337" spans="1:14" x14ac:dyDescent="0.2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</row>
    <row r="1338" spans="1:14" x14ac:dyDescent="0.2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</row>
    <row r="1339" spans="1:14" x14ac:dyDescent="0.2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</row>
    <row r="1340" spans="1:14" x14ac:dyDescent="0.2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</row>
    <row r="1341" spans="1:14" x14ac:dyDescent="0.2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</row>
    <row r="1342" spans="1:14" x14ac:dyDescent="0.2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</row>
    <row r="1343" spans="1:14" x14ac:dyDescent="0.2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</row>
    <row r="1344" spans="1:14" x14ac:dyDescent="0.2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</row>
    <row r="1345" spans="1:14" x14ac:dyDescent="0.2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</row>
    <row r="1346" spans="1:14" x14ac:dyDescent="0.2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</row>
    <row r="1347" spans="1:14" x14ac:dyDescent="0.2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</row>
    <row r="1348" spans="1:14" x14ac:dyDescent="0.2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</row>
    <row r="1349" spans="1:14" x14ac:dyDescent="0.2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</row>
    <row r="1350" spans="1:14" x14ac:dyDescent="0.2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</row>
    <row r="1351" spans="1:14" x14ac:dyDescent="0.2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</row>
    <row r="1352" spans="1:14" x14ac:dyDescent="0.2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</row>
    <row r="1353" spans="1:14" x14ac:dyDescent="0.2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</row>
    <row r="1354" spans="1:14" x14ac:dyDescent="0.2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</row>
    <row r="1355" spans="1:14" x14ac:dyDescent="0.2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</row>
    <row r="1356" spans="1:14" x14ac:dyDescent="0.2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</row>
    <row r="1357" spans="1:14" x14ac:dyDescent="0.2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</row>
    <row r="1358" spans="1:14" x14ac:dyDescent="0.2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</row>
    <row r="1359" spans="1:14" x14ac:dyDescent="0.2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</row>
    <row r="1360" spans="1:14" x14ac:dyDescent="0.2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</row>
    <row r="1361" spans="1:14" x14ac:dyDescent="0.2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</row>
    <row r="1362" spans="1:14" x14ac:dyDescent="0.2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</row>
    <row r="1363" spans="1:14" x14ac:dyDescent="0.2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</row>
    <row r="1364" spans="1:14" x14ac:dyDescent="0.2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</row>
    <row r="1365" spans="1:14" x14ac:dyDescent="0.2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</row>
    <row r="1366" spans="1:14" x14ac:dyDescent="0.2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</row>
    <row r="1367" spans="1:14" x14ac:dyDescent="0.2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</row>
    <row r="1368" spans="1:14" x14ac:dyDescent="0.2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</row>
    <row r="1369" spans="1:14" x14ac:dyDescent="0.2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</row>
    <row r="1370" spans="1:14" x14ac:dyDescent="0.2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</row>
    <row r="1371" spans="1:14" x14ac:dyDescent="0.2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</row>
    <row r="1372" spans="1:14" x14ac:dyDescent="0.2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</row>
    <row r="1373" spans="1:14" x14ac:dyDescent="0.2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</row>
    <row r="1374" spans="1:14" x14ac:dyDescent="0.2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</row>
    <row r="1375" spans="1:14" x14ac:dyDescent="0.2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</row>
    <row r="1376" spans="1:14" x14ac:dyDescent="0.2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</row>
    <row r="1377" spans="1:14" x14ac:dyDescent="0.2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</row>
    <row r="1378" spans="1:14" x14ac:dyDescent="0.2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</row>
    <row r="1379" spans="1:14" x14ac:dyDescent="0.2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</row>
    <row r="1380" spans="1:14" x14ac:dyDescent="0.2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</row>
    <row r="1381" spans="1:14" x14ac:dyDescent="0.2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</row>
    <row r="1382" spans="1:14" x14ac:dyDescent="0.2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</row>
    <row r="1383" spans="1:14" x14ac:dyDescent="0.2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</row>
    <row r="1384" spans="1:14" x14ac:dyDescent="0.2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</row>
    <row r="1385" spans="1:14" x14ac:dyDescent="0.2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</row>
    <row r="1386" spans="1:14" x14ac:dyDescent="0.2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</row>
    <row r="1387" spans="1:14" x14ac:dyDescent="0.2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</row>
    <row r="1388" spans="1:14" x14ac:dyDescent="0.2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</row>
    <row r="1389" spans="1:14" x14ac:dyDescent="0.2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</row>
    <row r="1390" spans="1:14" x14ac:dyDescent="0.2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</row>
    <row r="1391" spans="1:14" x14ac:dyDescent="0.2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</row>
    <row r="1392" spans="1:14" x14ac:dyDescent="0.2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</row>
    <row r="1393" spans="1:14" x14ac:dyDescent="0.2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</row>
    <row r="1394" spans="1:14" x14ac:dyDescent="0.2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</row>
    <row r="1395" spans="1:14" x14ac:dyDescent="0.2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</row>
    <row r="1396" spans="1:14" x14ac:dyDescent="0.2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</row>
    <row r="1397" spans="1:14" x14ac:dyDescent="0.2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</row>
    <row r="1398" spans="1:14" x14ac:dyDescent="0.2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</row>
    <row r="1399" spans="1:14" x14ac:dyDescent="0.2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</row>
    <row r="1400" spans="1:14" x14ac:dyDescent="0.2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</row>
    <row r="1401" spans="1:14" x14ac:dyDescent="0.2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</row>
    <row r="1402" spans="1:14" x14ac:dyDescent="0.2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</row>
    <row r="1403" spans="1:14" x14ac:dyDescent="0.2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</row>
    <row r="1404" spans="1:14" x14ac:dyDescent="0.2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</row>
    <row r="1405" spans="1:14" x14ac:dyDescent="0.2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</row>
    <row r="1406" spans="1:14" x14ac:dyDescent="0.2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</row>
    <row r="1407" spans="1:14" x14ac:dyDescent="0.2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</row>
    <row r="1408" spans="1:14" x14ac:dyDescent="0.2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</row>
    <row r="1409" spans="1:14" x14ac:dyDescent="0.2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</row>
    <row r="1410" spans="1:14" x14ac:dyDescent="0.2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</row>
    <row r="1411" spans="1:14" x14ac:dyDescent="0.2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</row>
    <row r="1412" spans="1:14" x14ac:dyDescent="0.2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</row>
    <row r="1413" spans="1:14" x14ac:dyDescent="0.2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</row>
    <row r="1414" spans="1:14" x14ac:dyDescent="0.2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</row>
    <row r="1415" spans="1:14" x14ac:dyDescent="0.2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</row>
    <row r="1416" spans="1:14" x14ac:dyDescent="0.2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</row>
    <row r="1417" spans="1:14" x14ac:dyDescent="0.2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</row>
    <row r="1418" spans="1:14" x14ac:dyDescent="0.2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</row>
    <row r="1419" spans="1:14" x14ac:dyDescent="0.2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</row>
    <row r="1420" spans="1:14" x14ac:dyDescent="0.2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</row>
    <row r="1421" spans="1:14" x14ac:dyDescent="0.2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</row>
    <row r="1422" spans="1:14" x14ac:dyDescent="0.2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</row>
    <row r="1423" spans="1:14" x14ac:dyDescent="0.2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</row>
    <row r="1424" spans="1:14" x14ac:dyDescent="0.2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</row>
    <row r="1425" spans="1:14" x14ac:dyDescent="0.2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</row>
    <row r="1426" spans="1:14" x14ac:dyDescent="0.2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</row>
    <row r="1427" spans="1:14" x14ac:dyDescent="0.2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</row>
    <row r="1428" spans="1:14" x14ac:dyDescent="0.2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</row>
    <row r="1429" spans="1:14" x14ac:dyDescent="0.2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</row>
    <row r="1430" spans="1:14" x14ac:dyDescent="0.2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</row>
    <row r="1431" spans="1:14" x14ac:dyDescent="0.2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</row>
    <row r="1432" spans="1:14" x14ac:dyDescent="0.2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</row>
    <row r="1433" spans="1:14" x14ac:dyDescent="0.2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</row>
    <row r="1434" spans="1:14" x14ac:dyDescent="0.2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</row>
    <row r="1435" spans="1:14" x14ac:dyDescent="0.2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</row>
    <row r="1436" spans="1:14" x14ac:dyDescent="0.2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</row>
    <row r="1437" spans="1:14" x14ac:dyDescent="0.2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</row>
    <row r="1438" spans="1:14" x14ac:dyDescent="0.2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</row>
    <row r="1439" spans="1:14" x14ac:dyDescent="0.2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</row>
    <row r="1440" spans="1:14" x14ac:dyDescent="0.2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</row>
    <row r="1441" spans="1:14" x14ac:dyDescent="0.2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</row>
    <row r="1442" spans="1:14" x14ac:dyDescent="0.2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</row>
    <row r="1443" spans="1:14" x14ac:dyDescent="0.2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</row>
    <row r="1444" spans="1:14" x14ac:dyDescent="0.2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</row>
    <row r="1445" spans="1:14" x14ac:dyDescent="0.2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</row>
    <row r="1446" spans="1:14" x14ac:dyDescent="0.2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</row>
    <row r="1447" spans="1:14" x14ac:dyDescent="0.2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</row>
    <row r="1448" spans="1:14" x14ac:dyDescent="0.2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</row>
    <row r="1449" spans="1:14" x14ac:dyDescent="0.2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</row>
    <row r="1450" spans="1:14" x14ac:dyDescent="0.2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</row>
    <row r="1451" spans="1:14" x14ac:dyDescent="0.2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</row>
    <row r="1452" spans="1:14" x14ac:dyDescent="0.2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</row>
    <row r="1453" spans="1:14" x14ac:dyDescent="0.2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</row>
    <row r="1454" spans="1:14" x14ac:dyDescent="0.2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</row>
    <row r="1455" spans="1:14" x14ac:dyDescent="0.2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</row>
    <row r="1456" spans="1:14" x14ac:dyDescent="0.2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</row>
    <row r="1457" spans="1:14" x14ac:dyDescent="0.2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</row>
    <row r="1458" spans="1:14" x14ac:dyDescent="0.2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</row>
    <row r="1459" spans="1:14" x14ac:dyDescent="0.2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</row>
    <row r="1460" spans="1:14" x14ac:dyDescent="0.2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</row>
    <row r="1461" spans="1:14" x14ac:dyDescent="0.2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</row>
    <row r="1462" spans="1:14" x14ac:dyDescent="0.2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</row>
    <row r="1463" spans="1:14" x14ac:dyDescent="0.2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</row>
    <row r="1464" spans="1:14" x14ac:dyDescent="0.2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</row>
    <row r="1465" spans="1:14" x14ac:dyDescent="0.2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</row>
    <row r="1466" spans="1:14" x14ac:dyDescent="0.2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</row>
    <row r="1467" spans="1:14" x14ac:dyDescent="0.2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</row>
    <row r="1468" spans="1:14" x14ac:dyDescent="0.2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</row>
    <row r="1469" spans="1:14" x14ac:dyDescent="0.2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</row>
    <row r="1470" spans="1:14" x14ac:dyDescent="0.2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</row>
    <row r="1471" spans="1:14" x14ac:dyDescent="0.2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</row>
    <row r="1472" spans="1:14" x14ac:dyDescent="0.2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</row>
    <row r="1473" spans="1:14" x14ac:dyDescent="0.2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</row>
    <row r="1474" spans="1:14" x14ac:dyDescent="0.2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</row>
    <row r="1475" spans="1:14" x14ac:dyDescent="0.2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</row>
    <row r="1476" spans="1:14" x14ac:dyDescent="0.2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</row>
    <row r="1477" spans="1:14" x14ac:dyDescent="0.2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</row>
    <row r="1478" spans="1:14" x14ac:dyDescent="0.2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</row>
    <row r="1479" spans="1:14" x14ac:dyDescent="0.2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</row>
    <row r="1480" spans="1:14" x14ac:dyDescent="0.2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</row>
    <row r="1481" spans="1:14" x14ac:dyDescent="0.2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</row>
    <row r="1482" spans="1:14" x14ac:dyDescent="0.2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</row>
    <row r="1483" spans="1:14" x14ac:dyDescent="0.2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</row>
    <row r="1484" spans="1:14" x14ac:dyDescent="0.2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</row>
    <row r="1485" spans="1:14" x14ac:dyDescent="0.2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</row>
    <row r="1486" spans="1:14" x14ac:dyDescent="0.2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</row>
    <row r="1487" spans="1:14" x14ac:dyDescent="0.2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</row>
    <row r="1488" spans="1:14" x14ac:dyDescent="0.2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</row>
    <row r="1489" spans="1:14" x14ac:dyDescent="0.2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</row>
    <row r="1490" spans="1:14" x14ac:dyDescent="0.2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</row>
    <row r="1491" spans="1:14" x14ac:dyDescent="0.2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</row>
    <row r="1492" spans="1:14" x14ac:dyDescent="0.2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</row>
    <row r="1493" spans="1:14" x14ac:dyDescent="0.2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</row>
    <row r="1494" spans="1:14" x14ac:dyDescent="0.2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</row>
    <row r="1495" spans="1:14" x14ac:dyDescent="0.2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</row>
    <row r="1496" spans="1:14" x14ac:dyDescent="0.2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</row>
    <row r="1497" spans="1:14" x14ac:dyDescent="0.2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</row>
    <row r="1498" spans="1:14" x14ac:dyDescent="0.2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</row>
    <row r="1499" spans="1:14" x14ac:dyDescent="0.2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</row>
    <row r="1500" spans="1:14" x14ac:dyDescent="0.2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</row>
    <row r="1501" spans="1:14" x14ac:dyDescent="0.2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</row>
    <row r="1502" spans="1:14" x14ac:dyDescent="0.2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</row>
    <row r="1503" spans="1:14" x14ac:dyDescent="0.2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</row>
    <row r="1504" spans="1:14" x14ac:dyDescent="0.2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</row>
    <row r="1505" spans="1:14" x14ac:dyDescent="0.2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</row>
    <row r="1506" spans="1:14" x14ac:dyDescent="0.2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</row>
    <row r="1507" spans="1:14" x14ac:dyDescent="0.2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</row>
    <row r="1508" spans="1:14" x14ac:dyDescent="0.2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</row>
    <row r="1509" spans="1:14" x14ac:dyDescent="0.2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</row>
    <row r="1510" spans="1:14" x14ac:dyDescent="0.2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</row>
    <row r="1511" spans="1:14" x14ac:dyDescent="0.2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</row>
    <row r="1512" spans="1:14" x14ac:dyDescent="0.2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</row>
    <row r="1513" spans="1:14" x14ac:dyDescent="0.2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</row>
    <row r="1514" spans="1:14" x14ac:dyDescent="0.2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</row>
    <row r="1515" spans="1:14" x14ac:dyDescent="0.2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</row>
    <row r="1516" spans="1:14" x14ac:dyDescent="0.2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</row>
    <row r="1517" spans="1:14" x14ac:dyDescent="0.2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</row>
    <row r="1518" spans="1:14" x14ac:dyDescent="0.2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</row>
    <row r="1519" spans="1:14" x14ac:dyDescent="0.2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</row>
    <row r="1520" spans="1:14" x14ac:dyDescent="0.2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</row>
    <row r="1521" spans="1:14" x14ac:dyDescent="0.2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</row>
    <row r="1522" spans="1:14" x14ac:dyDescent="0.2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</row>
    <row r="1523" spans="1:14" x14ac:dyDescent="0.2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</row>
    <row r="1524" spans="1:14" x14ac:dyDescent="0.2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</row>
    <row r="1525" spans="1:14" x14ac:dyDescent="0.2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</row>
    <row r="1526" spans="1:14" x14ac:dyDescent="0.2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</row>
    <row r="1527" spans="1:14" x14ac:dyDescent="0.2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</row>
    <row r="1528" spans="1:14" x14ac:dyDescent="0.2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</row>
    <row r="1529" spans="1:14" x14ac:dyDescent="0.2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</row>
    <row r="1530" spans="1:14" x14ac:dyDescent="0.2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</row>
    <row r="1531" spans="1:14" x14ac:dyDescent="0.2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</row>
    <row r="1532" spans="1:14" x14ac:dyDescent="0.2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</row>
    <row r="1533" spans="1:14" x14ac:dyDescent="0.2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</row>
    <row r="1534" spans="1:14" x14ac:dyDescent="0.2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</row>
    <row r="1535" spans="1:14" x14ac:dyDescent="0.2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</row>
    <row r="1536" spans="1:14" x14ac:dyDescent="0.2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</row>
    <row r="1537" spans="1:14" x14ac:dyDescent="0.2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</row>
    <row r="1538" spans="1:14" x14ac:dyDescent="0.2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</row>
    <row r="1539" spans="1:14" x14ac:dyDescent="0.2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</row>
    <row r="1540" spans="1:14" x14ac:dyDescent="0.2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</row>
    <row r="1541" spans="1:14" x14ac:dyDescent="0.2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</row>
    <row r="1542" spans="1:14" x14ac:dyDescent="0.2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</row>
    <row r="1543" spans="1:14" x14ac:dyDescent="0.2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</row>
    <row r="1544" spans="1:14" x14ac:dyDescent="0.2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</row>
    <row r="1545" spans="1:14" x14ac:dyDescent="0.2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</row>
    <row r="1546" spans="1:14" x14ac:dyDescent="0.2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</row>
    <row r="1547" spans="1:14" x14ac:dyDescent="0.2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</row>
    <row r="1548" spans="1:14" x14ac:dyDescent="0.2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</row>
    <row r="1549" spans="1:14" x14ac:dyDescent="0.2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</row>
    <row r="1550" spans="1:14" x14ac:dyDescent="0.2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</row>
    <row r="1551" spans="1:14" x14ac:dyDescent="0.2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</row>
    <row r="1552" spans="1:14" x14ac:dyDescent="0.2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</row>
    <row r="1553" spans="1:14" x14ac:dyDescent="0.2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</row>
    <row r="1554" spans="1:14" x14ac:dyDescent="0.2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</row>
    <row r="1555" spans="1:14" x14ac:dyDescent="0.2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</row>
    <row r="1556" spans="1:14" x14ac:dyDescent="0.2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</row>
    <row r="1557" spans="1:14" x14ac:dyDescent="0.2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</row>
    <row r="1558" spans="1:14" x14ac:dyDescent="0.2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</row>
    <row r="1559" spans="1:14" x14ac:dyDescent="0.2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</row>
    <row r="1560" spans="1:14" x14ac:dyDescent="0.2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</row>
    <row r="1561" spans="1:14" x14ac:dyDescent="0.2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</row>
    <row r="1562" spans="1:14" x14ac:dyDescent="0.2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</row>
    <row r="1563" spans="1:14" x14ac:dyDescent="0.2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</row>
    <row r="1564" spans="1:14" x14ac:dyDescent="0.2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</row>
    <row r="1565" spans="1:14" x14ac:dyDescent="0.2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</row>
    <row r="1566" spans="1:14" x14ac:dyDescent="0.2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</row>
    <row r="1567" spans="1:14" x14ac:dyDescent="0.2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</row>
    <row r="1568" spans="1:14" x14ac:dyDescent="0.2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</row>
    <row r="1569" spans="1:14" x14ac:dyDescent="0.2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</row>
    <row r="1570" spans="1:14" x14ac:dyDescent="0.2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</row>
    <row r="1571" spans="1:14" x14ac:dyDescent="0.2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</row>
    <row r="1572" spans="1:14" x14ac:dyDescent="0.2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</row>
    <row r="1573" spans="1:14" x14ac:dyDescent="0.2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</row>
    <row r="1574" spans="1:14" x14ac:dyDescent="0.2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</row>
    <row r="1575" spans="1:14" x14ac:dyDescent="0.2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</row>
    <row r="1576" spans="1:14" x14ac:dyDescent="0.2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</row>
    <row r="1577" spans="1:14" x14ac:dyDescent="0.2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</row>
    <row r="1578" spans="1:14" x14ac:dyDescent="0.2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</row>
    <row r="1579" spans="1:14" x14ac:dyDescent="0.2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</row>
    <row r="1580" spans="1:14" x14ac:dyDescent="0.2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</row>
    <row r="1581" spans="1:14" x14ac:dyDescent="0.2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</row>
    <row r="1582" spans="1:14" x14ac:dyDescent="0.2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</row>
    <row r="1583" spans="1:14" x14ac:dyDescent="0.2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</row>
    <row r="1584" spans="1:14" x14ac:dyDescent="0.2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</row>
    <row r="1585" spans="1:14" x14ac:dyDescent="0.2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</row>
    <row r="1586" spans="1:14" x14ac:dyDescent="0.2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</row>
    <row r="1587" spans="1:14" x14ac:dyDescent="0.2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</row>
    <row r="1588" spans="1:14" x14ac:dyDescent="0.2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</row>
    <row r="1589" spans="1:14" x14ac:dyDescent="0.2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</row>
    <row r="1590" spans="1:14" x14ac:dyDescent="0.2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</row>
    <row r="1591" spans="1:14" x14ac:dyDescent="0.2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</row>
    <row r="1592" spans="1:14" x14ac:dyDescent="0.2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</row>
    <row r="1593" spans="1:14" x14ac:dyDescent="0.2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</row>
    <row r="1594" spans="1:14" x14ac:dyDescent="0.2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</row>
    <row r="1595" spans="1:14" x14ac:dyDescent="0.2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</row>
    <row r="1596" spans="1:14" x14ac:dyDescent="0.2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</row>
    <row r="1597" spans="1:14" x14ac:dyDescent="0.2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</row>
    <row r="1598" spans="1:14" x14ac:dyDescent="0.2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</row>
    <row r="1599" spans="1:14" x14ac:dyDescent="0.2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</row>
    <row r="1600" spans="1:14" x14ac:dyDescent="0.2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</row>
    <row r="1601" spans="1:14" x14ac:dyDescent="0.2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</row>
    <row r="1602" spans="1:14" x14ac:dyDescent="0.2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</row>
    <row r="1603" spans="1:14" x14ac:dyDescent="0.2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</row>
    <row r="1604" spans="1:14" x14ac:dyDescent="0.2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</row>
    <row r="1605" spans="1:14" x14ac:dyDescent="0.2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</row>
    <row r="1606" spans="1:14" x14ac:dyDescent="0.2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</row>
    <row r="1607" spans="1:14" x14ac:dyDescent="0.2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</row>
    <row r="1608" spans="1:14" x14ac:dyDescent="0.2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</row>
    <row r="1609" spans="1:14" x14ac:dyDescent="0.2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</row>
    <row r="1610" spans="1:14" x14ac:dyDescent="0.2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</row>
    <row r="1611" spans="1:14" x14ac:dyDescent="0.2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</row>
    <row r="1612" spans="1:14" x14ac:dyDescent="0.2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</row>
    <row r="1613" spans="1:14" x14ac:dyDescent="0.2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</row>
    <row r="1614" spans="1:14" x14ac:dyDescent="0.2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</row>
    <row r="1615" spans="1:14" x14ac:dyDescent="0.2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</row>
    <row r="1616" spans="1:14" x14ac:dyDescent="0.2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</row>
    <row r="1617" spans="1:14" x14ac:dyDescent="0.2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</row>
    <row r="1618" spans="1:14" x14ac:dyDescent="0.2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</row>
    <row r="1619" spans="1:14" x14ac:dyDescent="0.2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</row>
    <row r="1620" spans="1:14" x14ac:dyDescent="0.2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</row>
    <row r="1621" spans="1:14" x14ac:dyDescent="0.2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</row>
    <row r="1622" spans="1:14" x14ac:dyDescent="0.2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</row>
    <row r="1623" spans="1:14" x14ac:dyDescent="0.2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</row>
    <row r="1624" spans="1:14" x14ac:dyDescent="0.2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</row>
    <row r="1625" spans="1:14" x14ac:dyDescent="0.2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</row>
    <row r="1626" spans="1:14" x14ac:dyDescent="0.2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</row>
    <row r="1627" spans="1:14" x14ac:dyDescent="0.2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</row>
    <row r="1628" spans="1:14" x14ac:dyDescent="0.2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</row>
    <row r="1629" spans="1:14" x14ac:dyDescent="0.2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</row>
    <row r="1630" spans="1:14" x14ac:dyDescent="0.2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</row>
    <row r="1631" spans="1:14" x14ac:dyDescent="0.2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</row>
    <row r="1632" spans="1:14" x14ac:dyDescent="0.2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</row>
    <row r="1633" spans="1:14" x14ac:dyDescent="0.2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</row>
    <row r="1634" spans="1:14" x14ac:dyDescent="0.2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</row>
    <row r="1635" spans="1:14" x14ac:dyDescent="0.2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</row>
    <row r="1636" spans="1:14" x14ac:dyDescent="0.2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</row>
    <row r="1637" spans="1:14" x14ac:dyDescent="0.2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</row>
    <row r="1638" spans="1:14" x14ac:dyDescent="0.2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</row>
    <row r="1639" spans="1:14" x14ac:dyDescent="0.2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</row>
    <row r="1640" spans="1:14" x14ac:dyDescent="0.2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</row>
    <row r="1641" spans="1:14" x14ac:dyDescent="0.2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</row>
    <row r="1642" spans="1:14" x14ac:dyDescent="0.2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</row>
    <row r="1643" spans="1:14" x14ac:dyDescent="0.2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</row>
    <row r="1644" spans="1:14" x14ac:dyDescent="0.2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</row>
    <row r="1645" spans="1:14" x14ac:dyDescent="0.2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</row>
    <row r="1646" spans="1:14" x14ac:dyDescent="0.2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</row>
    <row r="1647" spans="1:14" x14ac:dyDescent="0.2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</row>
    <row r="1648" spans="1:14" x14ac:dyDescent="0.2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</row>
    <row r="1649" spans="1:14" x14ac:dyDescent="0.2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</row>
    <row r="1650" spans="1:14" x14ac:dyDescent="0.2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</row>
    <row r="1651" spans="1:14" x14ac:dyDescent="0.2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</row>
    <row r="1652" spans="1:14" x14ac:dyDescent="0.2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</row>
    <row r="1653" spans="1:14" x14ac:dyDescent="0.2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</row>
    <row r="1654" spans="1:14" x14ac:dyDescent="0.2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</row>
    <row r="1655" spans="1:14" x14ac:dyDescent="0.2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</row>
    <row r="1656" spans="1:14" x14ac:dyDescent="0.2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</row>
    <row r="1657" spans="1:14" x14ac:dyDescent="0.2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</row>
    <row r="1658" spans="1:14" x14ac:dyDescent="0.2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</row>
    <row r="1659" spans="1:14" x14ac:dyDescent="0.2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</row>
    <row r="1660" spans="1:14" x14ac:dyDescent="0.2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</row>
    <row r="1661" spans="1:14" x14ac:dyDescent="0.2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</row>
    <row r="1662" spans="1:14" x14ac:dyDescent="0.2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</row>
    <row r="1663" spans="1:14" x14ac:dyDescent="0.2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</row>
    <row r="1664" spans="1:14" x14ac:dyDescent="0.2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</row>
    <row r="1665" spans="1:14" x14ac:dyDescent="0.2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</row>
    <row r="1666" spans="1:14" x14ac:dyDescent="0.2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</row>
    <row r="1667" spans="1:14" x14ac:dyDescent="0.2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</row>
    <row r="1668" spans="1:14" x14ac:dyDescent="0.2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</row>
    <row r="1669" spans="1:14" x14ac:dyDescent="0.2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</row>
    <row r="1670" spans="1:14" x14ac:dyDescent="0.2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</row>
    <row r="1671" spans="1:14" x14ac:dyDescent="0.2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</row>
    <row r="1672" spans="1:14" x14ac:dyDescent="0.2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</row>
    <row r="1673" spans="1:14" x14ac:dyDescent="0.2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</row>
    <row r="1674" spans="1:14" x14ac:dyDescent="0.2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</row>
    <row r="1675" spans="1:14" x14ac:dyDescent="0.2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</row>
    <row r="1676" spans="1:14" x14ac:dyDescent="0.2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</row>
    <row r="1677" spans="1:14" x14ac:dyDescent="0.2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</row>
    <row r="1678" spans="1:14" x14ac:dyDescent="0.2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</row>
    <row r="1679" spans="1:14" x14ac:dyDescent="0.2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</row>
    <row r="1680" spans="1:14" x14ac:dyDescent="0.2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</row>
    <row r="1681" spans="1:14" x14ac:dyDescent="0.2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</row>
    <row r="1682" spans="1:14" x14ac:dyDescent="0.2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</row>
    <row r="1683" spans="1:14" x14ac:dyDescent="0.2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</row>
    <row r="1684" spans="1:14" x14ac:dyDescent="0.2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</row>
    <row r="1685" spans="1:14" x14ac:dyDescent="0.2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</row>
    <row r="1686" spans="1:14" x14ac:dyDescent="0.2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</row>
    <row r="1687" spans="1:14" x14ac:dyDescent="0.2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</row>
    <row r="1688" spans="1:14" x14ac:dyDescent="0.2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</row>
    <row r="1689" spans="1:14" x14ac:dyDescent="0.2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</row>
    <row r="1690" spans="1:14" x14ac:dyDescent="0.2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</row>
    <row r="1691" spans="1:14" x14ac:dyDescent="0.2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</row>
    <row r="1692" spans="1:14" x14ac:dyDescent="0.2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</row>
    <row r="1693" spans="1:14" x14ac:dyDescent="0.2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</row>
    <row r="1694" spans="1:14" x14ac:dyDescent="0.2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</row>
    <row r="1695" spans="1:14" x14ac:dyDescent="0.2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</row>
    <row r="1696" spans="1:14" x14ac:dyDescent="0.2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</row>
    <row r="1697" spans="1:14" x14ac:dyDescent="0.2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</row>
    <row r="1698" spans="1:14" x14ac:dyDescent="0.2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</row>
    <row r="1699" spans="1:14" x14ac:dyDescent="0.2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</row>
    <row r="1700" spans="1:14" x14ac:dyDescent="0.2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</row>
    <row r="1701" spans="1:14" x14ac:dyDescent="0.2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</row>
    <row r="1702" spans="1:14" x14ac:dyDescent="0.2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</row>
    <row r="1703" spans="1:14" x14ac:dyDescent="0.2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</row>
    <row r="1704" spans="1:14" x14ac:dyDescent="0.2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</row>
    <row r="1705" spans="1:14" x14ac:dyDescent="0.2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</row>
    <row r="1706" spans="1:14" x14ac:dyDescent="0.2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</row>
    <row r="1707" spans="1:14" x14ac:dyDescent="0.2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</row>
    <row r="1708" spans="1:14" x14ac:dyDescent="0.2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</row>
    <row r="1709" spans="1:14" x14ac:dyDescent="0.2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</row>
    <row r="1710" spans="1:14" x14ac:dyDescent="0.2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</row>
    <row r="1711" spans="1:14" x14ac:dyDescent="0.2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</row>
    <row r="1712" spans="1:14" x14ac:dyDescent="0.2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</row>
    <row r="1713" spans="1:14" x14ac:dyDescent="0.2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</row>
    <row r="1714" spans="1:14" x14ac:dyDescent="0.2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</row>
    <row r="1715" spans="1:14" x14ac:dyDescent="0.2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</row>
    <row r="1716" spans="1:14" x14ac:dyDescent="0.2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</row>
    <row r="1717" spans="1:14" x14ac:dyDescent="0.2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</row>
    <row r="1718" spans="1:14" x14ac:dyDescent="0.2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</row>
    <row r="1719" spans="1:14" x14ac:dyDescent="0.2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</row>
    <row r="1720" spans="1:14" x14ac:dyDescent="0.2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</row>
    <row r="1721" spans="1:14" x14ac:dyDescent="0.2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</row>
    <row r="1722" spans="1:14" x14ac:dyDescent="0.2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</row>
    <row r="1723" spans="1:14" x14ac:dyDescent="0.2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</row>
    <row r="1724" spans="1:14" x14ac:dyDescent="0.2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</row>
    <row r="1725" spans="1:14" x14ac:dyDescent="0.2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</row>
    <row r="1726" spans="1:14" x14ac:dyDescent="0.2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</row>
    <row r="1727" spans="1:14" x14ac:dyDescent="0.2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</row>
    <row r="1728" spans="1:14" x14ac:dyDescent="0.2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</row>
    <row r="1729" spans="1:14" x14ac:dyDescent="0.2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</row>
    <row r="1730" spans="1:14" x14ac:dyDescent="0.2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</row>
    <row r="1731" spans="1:14" x14ac:dyDescent="0.2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</row>
    <row r="1732" spans="1:14" x14ac:dyDescent="0.2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</row>
    <row r="1733" spans="1:14" x14ac:dyDescent="0.2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</row>
    <row r="1734" spans="1:14" x14ac:dyDescent="0.2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</row>
    <row r="1735" spans="1:14" x14ac:dyDescent="0.2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</row>
    <row r="1736" spans="1:14" x14ac:dyDescent="0.2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</row>
    <row r="1737" spans="1:14" x14ac:dyDescent="0.2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</row>
    <row r="1738" spans="1:14" x14ac:dyDescent="0.2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</row>
    <row r="1739" spans="1:14" x14ac:dyDescent="0.2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</row>
    <row r="1740" spans="1:14" x14ac:dyDescent="0.2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</row>
    <row r="1741" spans="1:14" x14ac:dyDescent="0.2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</row>
    <row r="1742" spans="1:14" x14ac:dyDescent="0.2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</row>
    <row r="1743" spans="1:14" x14ac:dyDescent="0.2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</row>
    <row r="1744" spans="1:14" x14ac:dyDescent="0.2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</row>
    <row r="1745" spans="1:14" x14ac:dyDescent="0.2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</row>
    <row r="1746" spans="1:14" x14ac:dyDescent="0.2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</row>
    <row r="1747" spans="1:14" x14ac:dyDescent="0.2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</row>
    <row r="1748" spans="1:14" x14ac:dyDescent="0.2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</row>
    <row r="1749" spans="1:14" x14ac:dyDescent="0.2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</row>
    <row r="1750" spans="1:14" x14ac:dyDescent="0.2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</row>
    <row r="1751" spans="1:14" x14ac:dyDescent="0.2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</row>
    <row r="1752" spans="1:14" x14ac:dyDescent="0.2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</row>
    <row r="1753" spans="1:14" x14ac:dyDescent="0.2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</row>
    <row r="1754" spans="1:14" x14ac:dyDescent="0.2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</row>
    <row r="1755" spans="1:14" x14ac:dyDescent="0.2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</row>
    <row r="1756" spans="1:14" x14ac:dyDescent="0.2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</row>
    <row r="1757" spans="1:14" x14ac:dyDescent="0.2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</row>
    <row r="1758" spans="1:14" x14ac:dyDescent="0.2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</row>
    <row r="1759" spans="1:14" x14ac:dyDescent="0.2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</row>
    <row r="1760" spans="1:14" x14ac:dyDescent="0.2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</row>
    <row r="1761" spans="1:14" x14ac:dyDescent="0.2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</row>
    <row r="1762" spans="1:14" x14ac:dyDescent="0.2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</row>
    <row r="1763" spans="1:14" x14ac:dyDescent="0.2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</row>
    <row r="1764" spans="1:14" x14ac:dyDescent="0.2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</row>
    <row r="1765" spans="1:14" x14ac:dyDescent="0.2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</row>
    <row r="1766" spans="1:14" x14ac:dyDescent="0.2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</row>
    <row r="1767" spans="1:14" x14ac:dyDescent="0.2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</row>
    <row r="1768" spans="1:14" x14ac:dyDescent="0.2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</row>
    <row r="1769" spans="1:14" x14ac:dyDescent="0.2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</row>
    <row r="1770" spans="1:14" x14ac:dyDescent="0.2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</row>
    <row r="1771" spans="1:14" x14ac:dyDescent="0.2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</row>
    <row r="1772" spans="1:14" x14ac:dyDescent="0.2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</row>
    <row r="1773" spans="1:14" x14ac:dyDescent="0.2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</row>
    <row r="1774" spans="1:14" x14ac:dyDescent="0.2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</row>
    <row r="1775" spans="1:14" x14ac:dyDescent="0.2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</row>
    <row r="1776" spans="1:14" x14ac:dyDescent="0.2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</row>
    <row r="1777" spans="1:14" x14ac:dyDescent="0.2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</row>
    <row r="1778" spans="1:14" x14ac:dyDescent="0.2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</row>
    <row r="1779" spans="1:14" x14ac:dyDescent="0.2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</row>
    <row r="1780" spans="1:14" x14ac:dyDescent="0.2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</row>
    <row r="1781" spans="1:14" x14ac:dyDescent="0.2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</row>
    <row r="1782" spans="1:14" x14ac:dyDescent="0.2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</row>
    <row r="1783" spans="1:14" x14ac:dyDescent="0.2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</row>
    <row r="1784" spans="1:14" x14ac:dyDescent="0.2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</row>
    <row r="1785" spans="1:14" x14ac:dyDescent="0.2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</row>
    <row r="1786" spans="1:14" x14ac:dyDescent="0.2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</row>
    <row r="1787" spans="1:14" x14ac:dyDescent="0.2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</row>
    <row r="1788" spans="1:14" x14ac:dyDescent="0.2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</row>
    <row r="1789" spans="1:14" x14ac:dyDescent="0.2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</row>
    <row r="1790" spans="1:14" x14ac:dyDescent="0.2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</row>
    <row r="1791" spans="1:14" x14ac:dyDescent="0.2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</row>
    <row r="1792" spans="1:14" x14ac:dyDescent="0.2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</row>
    <row r="1793" spans="1:14" x14ac:dyDescent="0.2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</row>
    <row r="1794" spans="1:14" x14ac:dyDescent="0.2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</row>
    <row r="1795" spans="1:14" x14ac:dyDescent="0.2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</row>
    <row r="1796" spans="1:14" x14ac:dyDescent="0.2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</row>
    <row r="1797" spans="1:14" x14ac:dyDescent="0.2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</row>
    <row r="1798" spans="1:14" x14ac:dyDescent="0.2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</row>
    <row r="1799" spans="1:14" x14ac:dyDescent="0.2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</row>
    <row r="1800" spans="1:14" x14ac:dyDescent="0.2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</row>
    <row r="1801" spans="1:14" x14ac:dyDescent="0.2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</row>
    <row r="1802" spans="1:14" x14ac:dyDescent="0.2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</row>
    <row r="1803" spans="1:14" x14ac:dyDescent="0.2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</row>
    <row r="1804" spans="1:14" x14ac:dyDescent="0.2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</row>
    <row r="1805" spans="1:14" x14ac:dyDescent="0.2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</row>
    <row r="1806" spans="1:14" x14ac:dyDescent="0.2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</row>
    <row r="1807" spans="1:14" x14ac:dyDescent="0.2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</row>
    <row r="1808" spans="1:14" x14ac:dyDescent="0.2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</row>
    <row r="1809" spans="1:14" x14ac:dyDescent="0.2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</row>
    <row r="1810" spans="1:14" x14ac:dyDescent="0.2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</row>
    <row r="1811" spans="1:14" x14ac:dyDescent="0.2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</row>
    <row r="1812" spans="1:14" x14ac:dyDescent="0.2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</row>
    <row r="1813" spans="1:14" x14ac:dyDescent="0.2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</row>
    <row r="1814" spans="1:14" x14ac:dyDescent="0.2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</row>
    <row r="1815" spans="1:14" x14ac:dyDescent="0.2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</row>
    <row r="1816" spans="1:14" x14ac:dyDescent="0.2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</row>
    <row r="1817" spans="1:14" x14ac:dyDescent="0.2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</row>
    <row r="1818" spans="1:14" x14ac:dyDescent="0.2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</row>
    <row r="1819" spans="1:14" x14ac:dyDescent="0.2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</row>
    <row r="1820" spans="1:14" x14ac:dyDescent="0.2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</row>
    <row r="1821" spans="1:14" x14ac:dyDescent="0.2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</row>
    <row r="1822" spans="1:14" x14ac:dyDescent="0.2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</row>
    <row r="1823" spans="1:14" x14ac:dyDescent="0.2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</row>
    <row r="1824" spans="1:14" x14ac:dyDescent="0.2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</row>
    <row r="1825" spans="1:14" x14ac:dyDescent="0.2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</row>
    <row r="1826" spans="1:14" x14ac:dyDescent="0.2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</row>
    <row r="1827" spans="1:14" x14ac:dyDescent="0.2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</row>
    <row r="1828" spans="1:14" x14ac:dyDescent="0.2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</row>
    <row r="1829" spans="1:14" x14ac:dyDescent="0.2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</row>
    <row r="1830" spans="1:14" x14ac:dyDescent="0.2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</row>
    <row r="1831" spans="1:14" x14ac:dyDescent="0.2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</row>
    <row r="1832" spans="1:14" x14ac:dyDescent="0.2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</row>
    <row r="1833" spans="1:14" x14ac:dyDescent="0.2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</row>
    <row r="1834" spans="1:14" x14ac:dyDescent="0.2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</row>
    <row r="1835" spans="1:14" x14ac:dyDescent="0.2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</row>
    <row r="1836" spans="1:14" x14ac:dyDescent="0.2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</row>
    <row r="1837" spans="1:14" x14ac:dyDescent="0.2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</row>
    <row r="1838" spans="1:14" x14ac:dyDescent="0.2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</row>
    <row r="1839" spans="1:14" x14ac:dyDescent="0.2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</row>
    <row r="1840" spans="1:14" x14ac:dyDescent="0.2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</row>
    <row r="1841" spans="1:14" x14ac:dyDescent="0.2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</row>
    <row r="1842" spans="1:14" x14ac:dyDescent="0.2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</row>
    <row r="1843" spans="1:14" x14ac:dyDescent="0.2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</row>
    <row r="1844" spans="1:14" x14ac:dyDescent="0.2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</row>
    <row r="1845" spans="1:14" x14ac:dyDescent="0.2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</row>
    <row r="1846" spans="1:14" x14ac:dyDescent="0.2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</row>
    <row r="1847" spans="1:14" x14ac:dyDescent="0.2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</row>
    <row r="1848" spans="1:14" x14ac:dyDescent="0.2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</row>
    <row r="1849" spans="1:14" x14ac:dyDescent="0.2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</row>
    <row r="1850" spans="1:14" x14ac:dyDescent="0.2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</row>
    <row r="1851" spans="1:14" x14ac:dyDescent="0.2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</row>
    <row r="1852" spans="1:14" x14ac:dyDescent="0.2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</row>
    <row r="1853" spans="1:14" x14ac:dyDescent="0.2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</row>
    <row r="1854" spans="1:14" x14ac:dyDescent="0.2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</row>
    <row r="1855" spans="1:14" x14ac:dyDescent="0.2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</row>
    <row r="1856" spans="1:14" x14ac:dyDescent="0.2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</row>
    <row r="1857" spans="1:14" x14ac:dyDescent="0.2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</row>
    <row r="1858" spans="1:14" x14ac:dyDescent="0.2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</row>
    <row r="1859" spans="1:14" x14ac:dyDescent="0.2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</row>
    <row r="1860" spans="1:14" x14ac:dyDescent="0.2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</row>
    <row r="1861" spans="1:14" x14ac:dyDescent="0.2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</row>
    <row r="1862" spans="1:14" x14ac:dyDescent="0.2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</row>
    <row r="1863" spans="1:14" x14ac:dyDescent="0.2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</row>
    <row r="1864" spans="1:14" x14ac:dyDescent="0.2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</row>
    <row r="1865" spans="1:14" x14ac:dyDescent="0.2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</row>
    <row r="1866" spans="1:14" x14ac:dyDescent="0.2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</row>
    <row r="1867" spans="1:14" x14ac:dyDescent="0.2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</row>
    <row r="1868" spans="1:14" x14ac:dyDescent="0.2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</row>
    <row r="1869" spans="1:14" x14ac:dyDescent="0.2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</row>
    <row r="1870" spans="1:14" x14ac:dyDescent="0.2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</row>
    <row r="1871" spans="1:14" x14ac:dyDescent="0.2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</row>
    <row r="1872" spans="1:14" x14ac:dyDescent="0.2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</row>
    <row r="1873" spans="1:14" x14ac:dyDescent="0.2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</row>
    <row r="1874" spans="1:14" x14ac:dyDescent="0.2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</row>
    <row r="1875" spans="1:14" x14ac:dyDescent="0.2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</row>
    <row r="1876" spans="1:14" x14ac:dyDescent="0.2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</row>
    <row r="1877" spans="1:14" x14ac:dyDescent="0.2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</row>
    <row r="1878" spans="1:14" x14ac:dyDescent="0.2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</row>
    <row r="1879" spans="1:14" x14ac:dyDescent="0.2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</row>
    <row r="1880" spans="1:14" x14ac:dyDescent="0.2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</row>
    <row r="1881" spans="1:14" x14ac:dyDescent="0.2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</row>
    <row r="1882" spans="1:14" x14ac:dyDescent="0.2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</row>
    <row r="1883" spans="1:14" x14ac:dyDescent="0.2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</row>
    <row r="1884" spans="1:14" x14ac:dyDescent="0.2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</row>
    <row r="1885" spans="1:14" x14ac:dyDescent="0.2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</row>
    <row r="1886" spans="1:14" x14ac:dyDescent="0.2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</row>
    <row r="1887" spans="1:14" x14ac:dyDescent="0.2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</row>
    <row r="1888" spans="1:14" x14ac:dyDescent="0.2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</row>
    <row r="1889" spans="1:14" x14ac:dyDescent="0.2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</row>
    <row r="1890" spans="1:14" x14ac:dyDescent="0.2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</row>
    <row r="1891" spans="1:14" x14ac:dyDescent="0.2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</row>
    <row r="1892" spans="1:14" x14ac:dyDescent="0.2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</row>
    <row r="1893" spans="1:14" x14ac:dyDescent="0.2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</row>
    <row r="1894" spans="1:14" x14ac:dyDescent="0.2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</row>
    <row r="1895" spans="1:14" x14ac:dyDescent="0.2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</row>
    <row r="1896" spans="1:14" x14ac:dyDescent="0.2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</row>
    <row r="1897" spans="1:14" x14ac:dyDescent="0.2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</row>
    <row r="1898" spans="1:14" x14ac:dyDescent="0.2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</row>
    <row r="1899" spans="1:14" x14ac:dyDescent="0.2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</row>
    <row r="1900" spans="1:14" x14ac:dyDescent="0.2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</row>
    <row r="1901" spans="1:14" x14ac:dyDescent="0.2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</row>
    <row r="1902" spans="1:14" x14ac:dyDescent="0.2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</row>
    <row r="1903" spans="1:14" x14ac:dyDescent="0.2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</row>
    <row r="1904" spans="1:14" x14ac:dyDescent="0.2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</row>
    <row r="1905" spans="1:14" x14ac:dyDescent="0.2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</row>
    <row r="1906" spans="1:14" x14ac:dyDescent="0.2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</row>
    <row r="1907" spans="1:14" x14ac:dyDescent="0.2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</row>
    <row r="1908" spans="1:14" x14ac:dyDescent="0.2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</row>
    <row r="1909" spans="1:14" x14ac:dyDescent="0.2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</row>
    <row r="1910" spans="1:14" x14ac:dyDescent="0.2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</row>
    <row r="1911" spans="1:14" x14ac:dyDescent="0.2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</row>
    <row r="1912" spans="1:14" x14ac:dyDescent="0.2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</row>
    <row r="1913" spans="1:14" x14ac:dyDescent="0.2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</row>
    <row r="1914" spans="1:14" x14ac:dyDescent="0.2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</row>
    <row r="1915" spans="1:14" x14ac:dyDescent="0.2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</row>
    <row r="1916" spans="1:14" x14ac:dyDescent="0.2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</row>
    <row r="1917" spans="1:14" x14ac:dyDescent="0.2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</row>
    <row r="1918" spans="1:14" x14ac:dyDescent="0.2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</row>
    <row r="1919" spans="1:14" x14ac:dyDescent="0.2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</row>
    <row r="1920" spans="1:14" x14ac:dyDescent="0.2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</row>
    <row r="1921" spans="1:14" x14ac:dyDescent="0.2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</row>
    <row r="1922" spans="1:14" x14ac:dyDescent="0.2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</row>
    <row r="1923" spans="1:14" x14ac:dyDescent="0.2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</row>
    <row r="1924" spans="1:14" x14ac:dyDescent="0.2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</row>
    <row r="1925" spans="1:14" x14ac:dyDescent="0.2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</row>
    <row r="1926" spans="1:14" x14ac:dyDescent="0.2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</row>
    <row r="1927" spans="1:14" x14ac:dyDescent="0.2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</row>
    <row r="1928" spans="1:14" x14ac:dyDescent="0.2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</row>
    <row r="1929" spans="1:14" x14ac:dyDescent="0.2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</row>
    <row r="1930" spans="1:14" x14ac:dyDescent="0.2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</row>
    <row r="1931" spans="1:14" x14ac:dyDescent="0.2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</row>
    <row r="1932" spans="1:14" x14ac:dyDescent="0.2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</row>
    <row r="1933" spans="1:14" x14ac:dyDescent="0.2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</row>
    <row r="1934" spans="1:14" x14ac:dyDescent="0.2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</row>
    <row r="1935" spans="1:14" x14ac:dyDescent="0.2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</row>
    <row r="1936" spans="1:14" x14ac:dyDescent="0.2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</row>
    <row r="1937" spans="1:14" x14ac:dyDescent="0.2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</row>
    <row r="1938" spans="1:14" x14ac:dyDescent="0.2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</row>
    <row r="1939" spans="1:14" x14ac:dyDescent="0.2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</row>
    <row r="1940" spans="1:14" x14ac:dyDescent="0.2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</row>
    <row r="1941" spans="1:14" x14ac:dyDescent="0.2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</row>
    <row r="1942" spans="1:14" x14ac:dyDescent="0.2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</row>
    <row r="1943" spans="1:14" x14ac:dyDescent="0.2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</row>
    <row r="1944" spans="1:14" x14ac:dyDescent="0.2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</row>
    <row r="1945" spans="1:14" x14ac:dyDescent="0.2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</row>
    <row r="1946" spans="1:14" x14ac:dyDescent="0.2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</row>
    <row r="1947" spans="1:14" x14ac:dyDescent="0.2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</row>
    <row r="1948" spans="1:14" x14ac:dyDescent="0.2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</row>
    <row r="1949" spans="1:14" x14ac:dyDescent="0.2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</row>
    <row r="1950" spans="1:14" x14ac:dyDescent="0.2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</row>
    <row r="1951" spans="1:14" x14ac:dyDescent="0.2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</row>
    <row r="1952" spans="1:14" x14ac:dyDescent="0.2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</row>
    <row r="1953" spans="1:14" x14ac:dyDescent="0.2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</row>
    <row r="1954" spans="1:14" x14ac:dyDescent="0.2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</row>
    <row r="1955" spans="1:14" x14ac:dyDescent="0.2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</row>
    <row r="1956" spans="1:14" x14ac:dyDescent="0.2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</row>
    <row r="1957" spans="1:14" x14ac:dyDescent="0.2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</row>
    <row r="1958" spans="1:14" x14ac:dyDescent="0.2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</row>
    <row r="1959" spans="1:14" x14ac:dyDescent="0.2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</row>
    <row r="1960" spans="1:14" x14ac:dyDescent="0.2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</row>
    <row r="1961" spans="1:14" x14ac:dyDescent="0.2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</row>
    <row r="1962" spans="1:14" x14ac:dyDescent="0.2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</row>
    <row r="1963" spans="1:14" x14ac:dyDescent="0.2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</row>
    <row r="1964" spans="1:14" x14ac:dyDescent="0.2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</row>
    <row r="1965" spans="1:14" x14ac:dyDescent="0.2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</row>
    <row r="1966" spans="1:14" x14ac:dyDescent="0.2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</row>
    <row r="1967" spans="1:14" x14ac:dyDescent="0.2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</row>
    <row r="1968" spans="1:14" x14ac:dyDescent="0.2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</row>
    <row r="1969" spans="1:14" x14ac:dyDescent="0.2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</row>
    <row r="1970" spans="1:14" x14ac:dyDescent="0.2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</row>
    <row r="1971" spans="1:14" x14ac:dyDescent="0.2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</row>
    <row r="1972" spans="1:14" x14ac:dyDescent="0.2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</row>
    <row r="1973" spans="1:14" x14ac:dyDescent="0.2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</row>
    <row r="1974" spans="1:14" x14ac:dyDescent="0.2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</row>
    <row r="1975" spans="1:14" x14ac:dyDescent="0.2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</row>
    <row r="1976" spans="1:14" x14ac:dyDescent="0.2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</row>
    <row r="1977" spans="1:14" x14ac:dyDescent="0.2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</row>
    <row r="1978" spans="1:14" x14ac:dyDescent="0.2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</row>
    <row r="1979" spans="1:14" x14ac:dyDescent="0.2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</row>
    <row r="1980" spans="1:14" x14ac:dyDescent="0.2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</row>
    <row r="1981" spans="1:14" x14ac:dyDescent="0.2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</row>
    <row r="1982" spans="1:14" x14ac:dyDescent="0.2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</row>
    <row r="1983" spans="1:14" x14ac:dyDescent="0.2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</row>
    <row r="1984" spans="1:14" x14ac:dyDescent="0.2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</row>
    <row r="1985" spans="1:14" x14ac:dyDescent="0.2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</row>
    <row r="1986" spans="1:14" x14ac:dyDescent="0.2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</row>
    <row r="1987" spans="1:14" x14ac:dyDescent="0.2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</row>
    <row r="1988" spans="1:14" x14ac:dyDescent="0.2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</row>
    <row r="1989" spans="1:14" x14ac:dyDescent="0.2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</row>
    <row r="1990" spans="1:14" x14ac:dyDescent="0.2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</row>
    <row r="1991" spans="1:14" x14ac:dyDescent="0.2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</row>
    <row r="1992" spans="1:14" x14ac:dyDescent="0.2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</row>
    <row r="1993" spans="1:14" x14ac:dyDescent="0.2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</row>
    <row r="1994" spans="1:14" x14ac:dyDescent="0.2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</row>
    <row r="1995" spans="1:14" x14ac:dyDescent="0.2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</row>
    <row r="1996" spans="1:14" x14ac:dyDescent="0.2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</row>
    <row r="1997" spans="1:14" x14ac:dyDescent="0.2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</row>
    <row r="1998" spans="1:14" x14ac:dyDescent="0.2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</row>
    <row r="1999" spans="1:14" x14ac:dyDescent="0.2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</row>
    <row r="2000" spans="1:14" x14ac:dyDescent="0.2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</row>
    <row r="2001" spans="1:14" x14ac:dyDescent="0.2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</row>
    <row r="2002" spans="1:14" x14ac:dyDescent="0.2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</row>
    <row r="2003" spans="1:14" x14ac:dyDescent="0.2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</row>
    <row r="2004" spans="1:14" x14ac:dyDescent="0.2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</row>
    <row r="2005" spans="1:14" x14ac:dyDescent="0.2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</row>
    <row r="2006" spans="1:14" x14ac:dyDescent="0.2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</row>
    <row r="2007" spans="1:14" x14ac:dyDescent="0.2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</row>
    <row r="2008" spans="1:14" x14ac:dyDescent="0.2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</row>
    <row r="2009" spans="1:14" x14ac:dyDescent="0.2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</row>
    <row r="2010" spans="1:14" x14ac:dyDescent="0.2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</row>
    <row r="2011" spans="1:14" x14ac:dyDescent="0.2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</row>
    <row r="2012" spans="1:14" x14ac:dyDescent="0.2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</row>
    <row r="2013" spans="1:14" x14ac:dyDescent="0.2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</row>
    <row r="2014" spans="1:14" x14ac:dyDescent="0.2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</row>
    <row r="2015" spans="1:14" x14ac:dyDescent="0.2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</row>
    <row r="2016" spans="1:14" x14ac:dyDescent="0.2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</row>
    <row r="2017" spans="1:14" x14ac:dyDescent="0.2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</row>
    <row r="2018" spans="1:14" x14ac:dyDescent="0.2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</row>
    <row r="2019" spans="1:14" x14ac:dyDescent="0.2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</row>
    <row r="2020" spans="1:14" x14ac:dyDescent="0.2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</row>
    <row r="2021" spans="1:14" x14ac:dyDescent="0.2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</row>
    <row r="2022" spans="1:14" x14ac:dyDescent="0.2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</row>
    <row r="2023" spans="1:14" x14ac:dyDescent="0.2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</row>
    <row r="2024" spans="1:14" x14ac:dyDescent="0.2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</row>
    <row r="2025" spans="1:14" x14ac:dyDescent="0.2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</row>
    <row r="2026" spans="1:14" x14ac:dyDescent="0.2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</row>
    <row r="2027" spans="1:14" x14ac:dyDescent="0.2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</row>
    <row r="2028" spans="1:14" x14ac:dyDescent="0.2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</row>
    <row r="2029" spans="1:14" x14ac:dyDescent="0.2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</row>
    <row r="2030" spans="1:14" x14ac:dyDescent="0.2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</row>
    <row r="2031" spans="1:14" x14ac:dyDescent="0.2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</row>
    <row r="2032" spans="1:14" x14ac:dyDescent="0.2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</row>
    <row r="2033" spans="1:14" x14ac:dyDescent="0.2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</row>
    <row r="2034" spans="1:14" x14ac:dyDescent="0.2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</row>
    <row r="2035" spans="1:14" x14ac:dyDescent="0.2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</row>
    <row r="2036" spans="1:14" x14ac:dyDescent="0.2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</row>
    <row r="2037" spans="1:14" x14ac:dyDescent="0.2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</row>
    <row r="2038" spans="1:14" x14ac:dyDescent="0.2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</row>
    <row r="2039" spans="1:14" x14ac:dyDescent="0.2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</row>
    <row r="2040" spans="1:14" x14ac:dyDescent="0.2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</row>
    <row r="2041" spans="1:14" x14ac:dyDescent="0.2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</row>
    <row r="2042" spans="1:14" x14ac:dyDescent="0.2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</row>
    <row r="2043" spans="1:14" x14ac:dyDescent="0.2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</row>
    <row r="2044" spans="1:14" x14ac:dyDescent="0.2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</row>
    <row r="2045" spans="1:14" x14ac:dyDescent="0.2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</row>
    <row r="2046" spans="1:14" x14ac:dyDescent="0.2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</row>
    <row r="2047" spans="1:14" x14ac:dyDescent="0.2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</row>
    <row r="2048" spans="1:14" x14ac:dyDescent="0.2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</row>
    <row r="2049" spans="1:14" x14ac:dyDescent="0.2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</row>
    <row r="2050" spans="1:14" x14ac:dyDescent="0.2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</row>
    <row r="2051" spans="1:14" x14ac:dyDescent="0.2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</row>
    <row r="2052" spans="1:14" x14ac:dyDescent="0.2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</row>
    <row r="2053" spans="1:14" x14ac:dyDescent="0.2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</row>
    <row r="2054" spans="1:14" x14ac:dyDescent="0.2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</row>
    <row r="2055" spans="1:14" x14ac:dyDescent="0.2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</row>
    <row r="2056" spans="1:14" x14ac:dyDescent="0.2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</row>
    <row r="2057" spans="1:14" x14ac:dyDescent="0.2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</row>
    <row r="2058" spans="1:14" x14ac:dyDescent="0.2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</row>
    <row r="2059" spans="1:14" x14ac:dyDescent="0.2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</row>
    <row r="2060" spans="1:14" x14ac:dyDescent="0.2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</row>
    <row r="2061" spans="1:14" x14ac:dyDescent="0.2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</row>
    <row r="2062" spans="1:14" x14ac:dyDescent="0.2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</row>
    <row r="2063" spans="1:14" x14ac:dyDescent="0.2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</row>
    <row r="2064" spans="1:14" x14ac:dyDescent="0.2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</row>
    <row r="2065" spans="1:14" x14ac:dyDescent="0.2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</row>
    <row r="2066" spans="1:14" x14ac:dyDescent="0.2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</row>
    <row r="2067" spans="1:14" x14ac:dyDescent="0.2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</row>
    <row r="2068" spans="1:14" x14ac:dyDescent="0.2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</row>
    <row r="2069" spans="1:14" x14ac:dyDescent="0.2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</row>
    <row r="2070" spans="1:14" x14ac:dyDescent="0.2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</row>
    <row r="2071" spans="1:14" x14ac:dyDescent="0.2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</row>
    <row r="2072" spans="1:14" x14ac:dyDescent="0.2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</row>
    <row r="2073" spans="1:14" x14ac:dyDescent="0.2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</row>
    <row r="2074" spans="1:14" x14ac:dyDescent="0.2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</row>
    <row r="2075" spans="1:14" x14ac:dyDescent="0.2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</row>
    <row r="2076" spans="1:14" x14ac:dyDescent="0.2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</row>
    <row r="2077" spans="1:14" x14ac:dyDescent="0.2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</row>
    <row r="2078" spans="1:14" x14ac:dyDescent="0.2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</row>
    <row r="2079" spans="1:14" x14ac:dyDescent="0.2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</row>
    <row r="2080" spans="1:14" x14ac:dyDescent="0.2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</row>
    <row r="2081" spans="1:14" x14ac:dyDescent="0.2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</row>
    <row r="2082" spans="1:14" x14ac:dyDescent="0.2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</row>
    <row r="2083" spans="1:14" x14ac:dyDescent="0.2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</row>
    <row r="2084" spans="1:14" x14ac:dyDescent="0.2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</row>
    <row r="2085" spans="1:14" x14ac:dyDescent="0.2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</row>
    <row r="2086" spans="1:14" x14ac:dyDescent="0.2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</row>
    <row r="2087" spans="1:14" x14ac:dyDescent="0.2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</row>
    <row r="2088" spans="1:14" x14ac:dyDescent="0.2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</row>
    <row r="2089" spans="1:14" x14ac:dyDescent="0.2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</row>
    <row r="2090" spans="1:14" x14ac:dyDescent="0.2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</row>
    <row r="2091" spans="1:14" x14ac:dyDescent="0.2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</row>
    <row r="2092" spans="1:14" x14ac:dyDescent="0.2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</row>
    <row r="2093" spans="1:14" x14ac:dyDescent="0.2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</row>
    <row r="2094" spans="1:14" x14ac:dyDescent="0.2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</row>
    <row r="2095" spans="1:14" x14ac:dyDescent="0.2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</row>
    <row r="2096" spans="1:14" x14ac:dyDescent="0.2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</row>
    <row r="2097" spans="1:14" x14ac:dyDescent="0.2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</row>
    <row r="2098" spans="1:14" x14ac:dyDescent="0.2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</row>
    <row r="2099" spans="1:14" x14ac:dyDescent="0.2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</row>
    <row r="2100" spans="1:14" x14ac:dyDescent="0.2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</row>
    <row r="2101" spans="1:14" x14ac:dyDescent="0.2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</row>
    <row r="2102" spans="1:14" x14ac:dyDescent="0.2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</row>
    <row r="2103" spans="1:14" x14ac:dyDescent="0.2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</row>
    <row r="2104" spans="1:14" x14ac:dyDescent="0.2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</row>
    <row r="2105" spans="1:14" x14ac:dyDescent="0.2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</row>
    <row r="2106" spans="1:14" x14ac:dyDescent="0.2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</row>
    <row r="2107" spans="1:14" x14ac:dyDescent="0.2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</row>
    <row r="2108" spans="1:14" x14ac:dyDescent="0.2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</row>
    <row r="2109" spans="1:14" x14ac:dyDescent="0.2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</row>
    <row r="2110" spans="1:14" x14ac:dyDescent="0.2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</row>
    <row r="2111" spans="1:14" x14ac:dyDescent="0.2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</row>
    <row r="2112" spans="1:14" x14ac:dyDescent="0.2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</row>
    <row r="2113" spans="1:14" x14ac:dyDescent="0.2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</row>
    <row r="2114" spans="1:14" x14ac:dyDescent="0.2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</row>
    <row r="2115" spans="1:14" x14ac:dyDescent="0.2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</row>
    <row r="2116" spans="1:14" x14ac:dyDescent="0.2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</row>
    <row r="2117" spans="1:14" x14ac:dyDescent="0.2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</row>
    <row r="2118" spans="1:14" x14ac:dyDescent="0.2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</row>
    <row r="2119" spans="1:14" x14ac:dyDescent="0.2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</row>
    <row r="2120" spans="1:14" x14ac:dyDescent="0.2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</row>
    <row r="2121" spans="1:14" x14ac:dyDescent="0.2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</row>
    <row r="2122" spans="1:14" x14ac:dyDescent="0.2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</row>
    <row r="2123" spans="1:14" x14ac:dyDescent="0.2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</row>
    <row r="2124" spans="1:14" x14ac:dyDescent="0.2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</row>
    <row r="2125" spans="1:14" x14ac:dyDescent="0.2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</row>
    <row r="2126" spans="1:14" x14ac:dyDescent="0.2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</row>
    <row r="2127" spans="1:14" x14ac:dyDescent="0.2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</row>
    <row r="2128" spans="1:14" x14ac:dyDescent="0.2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</row>
    <row r="2129" spans="1:14" x14ac:dyDescent="0.2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</row>
    <row r="2130" spans="1:14" x14ac:dyDescent="0.2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</row>
    <row r="2131" spans="1:14" x14ac:dyDescent="0.2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</row>
    <row r="2132" spans="1:14" x14ac:dyDescent="0.2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</row>
    <row r="2133" spans="1:14" x14ac:dyDescent="0.2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</row>
    <row r="2134" spans="1:14" x14ac:dyDescent="0.2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</row>
    <row r="2135" spans="1:14" x14ac:dyDescent="0.2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</row>
    <row r="2136" spans="1:14" x14ac:dyDescent="0.2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</row>
    <row r="2137" spans="1:14" x14ac:dyDescent="0.2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</row>
    <row r="2138" spans="1:14" x14ac:dyDescent="0.2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</row>
    <row r="2139" spans="1:14" x14ac:dyDescent="0.2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</row>
    <row r="2140" spans="1:14" x14ac:dyDescent="0.2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</row>
    <row r="2141" spans="1:14" x14ac:dyDescent="0.2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</row>
    <row r="2142" spans="1:14" x14ac:dyDescent="0.2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</row>
    <row r="2143" spans="1:14" x14ac:dyDescent="0.2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</row>
    <row r="2144" spans="1:14" x14ac:dyDescent="0.2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</row>
    <row r="2145" spans="1:14" x14ac:dyDescent="0.2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</row>
    <row r="2146" spans="1:14" x14ac:dyDescent="0.2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</row>
    <row r="2147" spans="1:14" x14ac:dyDescent="0.2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</row>
    <row r="2148" spans="1:14" x14ac:dyDescent="0.2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</row>
    <row r="2149" spans="1:14" x14ac:dyDescent="0.2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</row>
    <row r="2150" spans="1:14" x14ac:dyDescent="0.2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</row>
    <row r="2151" spans="1:14" x14ac:dyDescent="0.2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</row>
    <row r="2152" spans="1:14" x14ac:dyDescent="0.2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</row>
    <row r="2153" spans="1:14" x14ac:dyDescent="0.2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</row>
    <row r="2154" spans="1:14" x14ac:dyDescent="0.2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</row>
    <row r="2155" spans="1:14" x14ac:dyDescent="0.2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</row>
    <row r="2156" spans="1:14" x14ac:dyDescent="0.2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</row>
    <row r="2157" spans="1:14" x14ac:dyDescent="0.2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</row>
    <row r="2158" spans="1:14" x14ac:dyDescent="0.2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</row>
    <row r="2159" spans="1:14" x14ac:dyDescent="0.2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</row>
    <row r="2160" spans="1:14" x14ac:dyDescent="0.2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</row>
    <row r="2161" spans="1:14" x14ac:dyDescent="0.2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</row>
    <row r="2162" spans="1:14" x14ac:dyDescent="0.2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</row>
    <row r="2163" spans="1:14" x14ac:dyDescent="0.2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</row>
    <row r="2164" spans="1:14" x14ac:dyDescent="0.2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</row>
    <row r="2165" spans="1:14" x14ac:dyDescent="0.2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</row>
    <row r="2166" spans="1:14" x14ac:dyDescent="0.2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</row>
    <row r="2167" spans="1:14" x14ac:dyDescent="0.2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</row>
    <row r="2168" spans="1:14" x14ac:dyDescent="0.2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</row>
    <row r="2169" spans="1:14" x14ac:dyDescent="0.2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</row>
    <row r="2170" spans="1:14" x14ac:dyDescent="0.2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</row>
    <row r="2171" spans="1:14" x14ac:dyDescent="0.2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</row>
    <row r="2172" spans="1:14" x14ac:dyDescent="0.2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</row>
    <row r="2173" spans="1:14" x14ac:dyDescent="0.2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</row>
    <row r="2174" spans="1:14" x14ac:dyDescent="0.2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</row>
    <row r="2175" spans="1:14" x14ac:dyDescent="0.2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</row>
    <row r="2176" spans="1:14" x14ac:dyDescent="0.2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</row>
    <row r="2177" spans="1:14" x14ac:dyDescent="0.2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</row>
    <row r="2178" spans="1:14" x14ac:dyDescent="0.2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</row>
    <row r="2179" spans="1:14" x14ac:dyDescent="0.2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</row>
    <row r="2180" spans="1:14" x14ac:dyDescent="0.2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</row>
    <row r="2181" spans="1:14" x14ac:dyDescent="0.2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</row>
    <row r="2182" spans="1:14" x14ac:dyDescent="0.2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</row>
    <row r="2183" spans="1:14" x14ac:dyDescent="0.2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</row>
    <row r="2184" spans="1:14" x14ac:dyDescent="0.2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</row>
    <row r="2185" spans="1:14" x14ac:dyDescent="0.2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</row>
    <row r="2186" spans="1:14" x14ac:dyDescent="0.2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</row>
    <row r="2187" spans="1:14" x14ac:dyDescent="0.2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</row>
    <row r="2188" spans="1:14" x14ac:dyDescent="0.2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</row>
    <row r="2189" spans="1:14" x14ac:dyDescent="0.2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</row>
    <row r="2190" spans="1:14" x14ac:dyDescent="0.2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</row>
    <row r="2191" spans="1:14" x14ac:dyDescent="0.2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</row>
    <row r="2192" spans="1:14" x14ac:dyDescent="0.2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</row>
    <row r="2193" spans="1:14" x14ac:dyDescent="0.2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</row>
    <row r="2194" spans="1:14" x14ac:dyDescent="0.2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</row>
    <row r="2195" spans="1:14" x14ac:dyDescent="0.2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</row>
    <row r="2196" spans="1:14" x14ac:dyDescent="0.2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</row>
    <row r="2197" spans="1:14" x14ac:dyDescent="0.2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</row>
    <row r="2198" spans="1:14" x14ac:dyDescent="0.2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</row>
    <row r="2199" spans="1:14" x14ac:dyDescent="0.2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</row>
    <row r="2200" spans="1:14" x14ac:dyDescent="0.2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</row>
    <row r="2201" spans="1:14" x14ac:dyDescent="0.2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</row>
    <row r="2202" spans="1:14" x14ac:dyDescent="0.2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</row>
    <row r="2203" spans="1:14" x14ac:dyDescent="0.2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</row>
    <row r="2204" spans="1:14" x14ac:dyDescent="0.2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</row>
    <row r="2205" spans="1:14" x14ac:dyDescent="0.2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</row>
    <row r="2206" spans="1:14" x14ac:dyDescent="0.2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</row>
    <row r="2207" spans="1:14" x14ac:dyDescent="0.2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</row>
    <row r="2208" spans="1:14" x14ac:dyDescent="0.2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</row>
    <row r="2209" spans="1:14" x14ac:dyDescent="0.2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</row>
    <row r="2210" spans="1:14" x14ac:dyDescent="0.2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</row>
    <row r="2211" spans="1:14" x14ac:dyDescent="0.2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</row>
    <row r="2212" spans="1:14" x14ac:dyDescent="0.2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</row>
    <row r="2213" spans="1:14" x14ac:dyDescent="0.2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</row>
    <row r="2214" spans="1:14" x14ac:dyDescent="0.2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</row>
    <row r="2215" spans="1:14" x14ac:dyDescent="0.2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</row>
    <row r="2216" spans="1:14" x14ac:dyDescent="0.2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</row>
    <row r="2217" spans="1:14" x14ac:dyDescent="0.2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</row>
    <row r="2218" spans="1:14" x14ac:dyDescent="0.2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</row>
    <row r="2219" spans="1:14" x14ac:dyDescent="0.2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</row>
    <row r="2220" spans="1:14" x14ac:dyDescent="0.2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</row>
    <row r="2221" spans="1:14" x14ac:dyDescent="0.2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</row>
    <row r="2222" spans="1:14" x14ac:dyDescent="0.2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</row>
    <row r="2223" spans="1:14" x14ac:dyDescent="0.2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</row>
    <row r="2224" spans="1:14" x14ac:dyDescent="0.2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</row>
    <row r="2225" spans="1:14" x14ac:dyDescent="0.2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</row>
    <row r="2226" spans="1:14" x14ac:dyDescent="0.2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</row>
    <row r="2227" spans="1:14" x14ac:dyDescent="0.2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</row>
    <row r="2228" spans="1:14" x14ac:dyDescent="0.2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</row>
    <row r="2229" spans="1:14" x14ac:dyDescent="0.2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</row>
    <row r="2230" spans="1:14" x14ac:dyDescent="0.2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</row>
    <row r="2231" spans="1:14" x14ac:dyDescent="0.2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</row>
    <row r="2232" spans="1:14" x14ac:dyDescent="0.2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</row>
    <row r="2233" spans="1:14" x14ac:dyDescent="0.2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</row>
    <row r="2234" spans="1:14" x14ac:dyDescent="0.2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</row>
    <row r="2235" spans="1:14" x14ac:dyDescent="0.2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</row>
    <row r="2236" spans="1:14" x14ac:dyDescent="0.2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</row>
    <row r="2237" spans="1:14" x14ac:dyDescent="0.2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</row>
    <row r="2238" spans="1:14" x14ac:dyDescent="0.2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</row>
    <row r="2239" spans="1:14" x14ac:dyDescent="0.2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</row>
    <row r="2240" spans="1:14" x14ac:dyDescent="0.2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</row>
    <row r="2241" spans="1:14" x14ac:dyDescent="0.2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</row>
    <row r="2242" spans="1:14" x14ac:dyDescent="0.2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</row>
    <row r="2243" spans="1:14" x14ac:dyDescent="0.2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</row>
    <row r="2244" spans="1:14" x14ac:dyDescent="0.2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</row>
    <row r="2245" spans="1:14" x14ac:dyDescent="0.2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</row>
    <row r="2246" spans="1:14" x14ac:dyDescent="0.2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</row>
    <row r="2247" spans="1:14" x14ac:dyDescent="0.2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</row>
    <row r="2248" spans="1:14" x14ac:dyDescent="0.2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</row>
    <row r="2249" spans="1:14" x14ac:dyDescent="0.2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</row>
    <row r="2250" spans="1:14" x14ac:dyDescent="0.2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</row>
    <row r="2251" spans="1:14" x14ac:dyDescent="0.2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</row>
    <row r="2252" spans="1:14" x14ac:dyDescent="0.2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</row>
    <row r="2253" spans="1:14" x14ac:dyDescent="0.2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</row>
    <row r="2254" spans="1:14" x14ac:dyDescent="0.2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</row>
    <row r="2255" spans="1:14" x14ac:dyDescent="0.2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</row>
    <row r="2256" spans="1:14" x14ac:dyDescent="0.2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</row>
    <row r="2257" spans="1:14" x14ac:dyDescent="0.2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</row>
    <row r="2258" spans="1:14" x14ac:dyDescent="0.2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</row>
    <row r="2259" spans="1:14" x14ac:dyDescent="0.2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</row>
    <row r="2260" spans="1:14" x14ac:dyDescent="0.2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</row>
    <row r="2261" spans="1:14" x14ac:dyDescent="0.2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</row>
    <row r="2262" spans="1:14" x14ac:dyDescent="0.2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</row>
    <row r="2263" spans="1:14" x14ac:dyDescent="0.2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</row>
    <row r="2264" spans="1:14" x14ac:dyDescent="0.2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</row>
    <row r="2265" spans="1:14" x14ac:dyDescent="0.2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</row>
    <row r="2266" spans="1:14" x14ac:dyDescent="0.2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</row>
    <row r="2267" spans="1:14" x14ac:dyDescent="0.2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</row>
    <row r="2268" spans="1:14" x14ac:dyDescent="0.2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</row>
    <row r="2269" spans="1:14" x14ac:dyDescent="0.2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</row>
    <row r="2270" spans="1:14" x14ac:dyDescent="0.2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</row>
    <row r="2271" spans="1:14" x14ac:dyDescent="0.2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</row>
    <row r="2272" spans="1:14" x14ac:dyDescent="0.2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</row>
    <row r="2273" spans="1:14" x14ac:dyDescent="0.2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</row>
    <row r="2274" spans="1:14" x14ac:dyDescent="0.2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</row>
    <row r="2275" spans="1:14" x14ac:dyDescent="0.2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</row>
    <row r="2276" spans="1:14" x14ac:dyDescent="0.2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</row>
    <row r="2277" spans="1:14" x14ac:dyDescent="0.2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</row>
    <row r="2278" spans="1:14" x14ac:dyDescent="0.2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</row>
    <row r="2279" spans="1:14" x14ac:dyDescent="0.2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</row>
    <row r="2280" spans="1:14" x14ac:dyDescent="0.2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</row>
    <row r="2281" spans="1:14" x14ac:dyDescent="0.2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</row>
    <row r="2282" spans="1:14" x14ac:dyDescent="0.2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</row>
    <row r="2283" spans="1:14" x14ac:dyDescent="0.2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</row>
    <row r="2284" spans="1:14" x14ac:dyDescent="0.2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</row>
    <row r="2285" spans="1:14" x14ac:dyDescent="0.2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</row>
    <row r="2286" spans="1:14" x14ac:dyDescent="0.2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</row>
    <row r="2287" spans="1:14" x14ac:dyDescent="0.2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</row>
    <row r="2288" spans="1:14" x14ac:dyDescent="0.2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</row>
    <row r="2289" spans="1:14" x14ac:dyDescent="0.2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</row>
    <row r="2290" spans="1:14" x14ac:dyDescent="0.2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</row>
    <row r="2291" spans="1:14" x14ac:dyDescent="0.2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</row>
    <row r="2292" spans="1:14" x14ac:dyDescent="0.2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</row>
    <row r="2293" spans="1:14" x14ac:dyDescent="0.2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</row>
    <row r="2294" spans="1:14" x14ac:dyDescent="0.2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</row>
    <row r="2295" spans="1:14" x14ac:dyDescent="0.2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</row>
    <row r="2296" spans="1:14" x14ac:dyDescent="0.2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</row>
    <row r="2297" spans="1:14" x14ac:dyDescent="0.2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</row>
    <row r="2298" spans="1:14" x14ac:dyDescent="0.2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</row>
    <row r="2299" spans="1:14" x14ac:dyDescent="0.2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</row>
    <row r="2300" spans="1:14" x14ac:dyDescent="0.2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</row>
    <row r="2301" spans="1:14" x14ac:dyDescent="0.2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</row>
    <row r="2302" spans="1:14" x14ac:dyDescent="0.2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</row>
    <row r="2303" spans="1:14" x14ac:dyDescent="0.2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</row>
    <row r="2304" spans="1:14" x14ac:dyDescent="0.2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</row>
    <row r="2305" spans="1:14" x14ac:dyDescent="0.2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</row>
    <row r="2306" spans="1:14" x14ac:dyDescent="0.2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</row>
    <row r="2307" spans="1:14" x14ac:dyDescent="0.2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</row>
    <row r="2308" spans="1:14" x14ac:dyDescent="0.2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</row>
    <row r="2309" spans="1:14" x14ac:dyDescent="0.2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</row>
    <row r="2310" spans="1:14" x14ac:dyDescent="0.2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</row>
    <row r="2311" spans="1:14" x14ac:dyDescent="0.2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</row>
    <row r="2312" spans="1:14" x14ac:dyDescent="0.2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</row>
    <row r="2313" spans="1:14" x14ac:dyDescent="0.2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</row>
    <row r="2314" spans="1:14" x14ac:dyDescent="0.2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</row>
    <row r="2315" spans="1:14" x14ac:dyDescent="0.2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</row>
    <row r="2316" spans="1:14" x14ac:dyDescent="0.2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</row>
    <row r="2317" spans="1:14" x14ac:dyDescent="0.2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</row>
    <row r="2318" spans="1:14" x14ac:dyDescent="0.2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</row>
    <row r="2319" spans="1:14" x14ac:dyDescent="0.2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</row>
    <row r="2320" spans="1:14" x14ac:dyDescent="0.2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</row>
    <row r="2321" spans="1:14" x14ac:dyDescent="0.2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</row>
    <row r="2322" spans="1:14" x14ac:dyDescent="0.2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</row>
    <row r="2323" spans="1:14" x14ac:dyDescent="0.2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</row>
    <row r="2324" spans="1:14" x14ac:dyDescent="0.2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</row>
    <row r="2325" spans="1:14" x14ac:dyDescent="0.2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</row>
    <row r="2326" spans="1:14" x14ac:dyDescent="0.2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</row>
    <row r="2327" spans="1:14" x14ac:dyDescent="0.2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</row>
    <row r="2328" spans="1:14" x14ac:dyDescent="0.2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</row>
    <row r="2329" spans="1:14" x14ac:dyDescent="0.2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</row>
    <row r="2330" spans="1:14" x14ac:dyDescent="0.2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</row>
    <row r="2331" spans="1:14" x14ac:dyDescent="0.2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</row>
    <row r="2332" spans="1:14" x14ac:dyDescent="0.2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</row>
    <row r="2333" spans="1:14" x14ac:dyDescent="0.2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</row>
    <row r="2334" spans="1:14" x14ac:dyDescent="0.2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</row>
    <row r="2335" spans="1:14" x14ac:dyDescent="0.2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</row>
    <row r="2336" spans="1:14" x14ac:dyDescent="0.2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</row>
    <row r="2337" spans="1:14" x14ac:dyDescent="0.2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</row>
    <row r="2338" spans="1:14" x14ac:dyDescent="0.2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</row>
    <row r="2339" spans="1:14" x14ac:dyDescent="0.2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</row>
    <row r="2340" spans="1:14" x14ac:dyDescent="0.2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</row>
    <row r="2341" spans="1:14" x14ac:dyDescent="0.2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</row>
    <row r="2342" spans="1:14" x14ac:dyDescent="0.2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</row>
    <row r="2343" spans="1:14" x14ac:dyDescent="0.2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</row>
    <row r="2344" spans="1:14" x14ac:dyDescent="0.2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</row>
    <row r="2345" spans="1:14" x14ac:dyDescent="0.2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</row>
    <row r="2346" spans="1:14" x14ac:dyDescent="0.2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</row>
    <row r="2347" spans="1:14" x14ac:dyDescent="0.2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</row>
    <row r="2348" spans="1:14" x14ac:dyDescent="0.2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</row>
    <row r="2349" spans="1:14" x14ac:dyDescent="0.2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</row>
    <row r="2350" spans="1:14" x14ac:dyDescent="0.2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</row>
    <row r="2351" spans="1:14" x14ac:dyDescent="0.2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</row>
    <row r="2352" spans="1:14" x14ac:dyDescent="0.2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</row>
    <row r="2353" spans="1:14" x14ac:dyDescent="0.2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</row>
    <row r="2354" spans="1:14" x14ac:dyDescent="0.2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</row>
    <row r="2355" spans="1:14" x14ac:dyDescent="0.2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</row>
    <row r="2356" spans="1:14" x14ac:dyDescent="0.2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</row>
    <row r="2357" spans="1:14" x14ac:dyDescent="0.2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</row>
    <row r="2358" spans="1:14" x14ac:dyDescent="0.2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</row>
    <row r="2359" spans="1:14" x14ac:dyDescent="0.2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</row>
    <row r="2360" spans="1:14" x14ac:dyDescent="0.2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</row>
    <row r="2361" spans="1:14" x14ac:dyDescent="0.2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</row>
    <row r="2362" spans="1:14" x14ac:dyDescent="0.2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</row>
    <row r="2363" spans="1:14" x14ac:dyDescent="0.2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</row>
    <row r="2364" spans="1:14" x14ac:dyDescent="0.2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</row>
    <row r="2365" spans="1:14" x14ac:dyDescent="0.2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</row>
    <row r="2366" spans="1:14" x14ac:dyDescent="0.2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</row>
    <row r="2367" spans="1:14" x14ac:dyDescent="0.2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</row>
    <row r="2368" spans="1:14" x14ac:dyDescent="0.2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</row>
    <row r="2369" spans="1:14" x14ac:dyDescent="0.2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</row>
    <row r="2370" spans="1:14" x14ac:dyDescent="0.2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</row>
    <row r="2371" spans="1:14" x14ac:dyDescent="0.2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</row>
    <row r="2372" spans="1:14" x14ac:dyDescent="0.2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</row>
    <row r="2373" spans="1:14" x14ac:dyDescent="0.2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</row>
    <row r="2374" spans="1:14" x14ac:dyDescent="0.2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</row>
    <row r="2375" spans="1:14" x14ac:dyDescent="0.2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</row>
    <row r="2376" spans="1:14" x14ac:dyDescent="0.2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</row>
    <row r="2377" spans="1:14" x14ac:dyDescent="0.2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</row>
    <row r="2378" spans="1:14" x14ac:dyDescent="0.2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</row>
    <row r="2379" spans="1:14" x14ac:dyDescent="0.2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</row>
    <row r="2380" spans="1:14" x14ac:dyDescent="0.2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</row>
    <row r="2381" spans="1:14" x14ac:dyDescent="0.2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</row>
    <row r="2382" spans="1:14" x14ac:dyDescent="0.2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</row>
    <row r="2383" spans="1:14" x14ac:dyDescent="0.2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</row>
    <row r="2384" spans="1:14" x14ac:dyDescent="0.2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</row>
    <row r="2385" spans="1:14" x14ac:dyDescent="0.2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</row>
    <row r="2386" spans="1:14" x14ac:dyDescent="0.2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</row>
    <row r="2387" spans="1:14" x14ac:dyDescent="0.2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</row>
    <row r="2388" spans="1:14" x14ac:dyDescent="0.2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</row>
    <row r="2389" spans="1:14" x14ac:dyDescent="0.2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</row>
    <row r="2390" spans="1:14" x14ac:dyDescent="0.2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</row>
    <row r="2391" spans="1:14" x14ac:dyDescent="0.2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</row>
    <row r="2392" spans="1:14" x14ac:dyDescent="0.2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</row>
    <row r="2393" spans="1:14" x14ac:dyDescent="0.2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</row>
    <row r="2394" spans="1:14" x14ac:dyDescent="0.2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</row>
    <row r="2395" spans="1:14" x14ac:dyDescent="0.2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</row>
    <row r="2396" spans="1:14" x14ac:dyDescent="0.2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</row>
    <row r="2397" spans="1:14" x14ac:dyDescent="0.2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</row>
    <row r="2398" spans="1:14" x14ac:dyDescent="0.2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</row>
    <row r="2399" spans="1:14" x14ac:dyDescent="0.2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</row>
    <row r="2400" spans="1:14" x14ac:dyDescent="0.2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</row>
    <row r="2401" spans="1:14" x14ac:dyDescent="0.2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</row>
    <row r="2402" spans="1:14" x14ac:dyDescent="0.2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</row>
    <row r="2403" spans="1:14" x14ac:dyDescent="0.2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</row>
    <row r="2404" spans="1:14" x14ac:dyDescent="0.2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</row>
    <row r="2405" spans="1:14" x14ac:dyDescent="0.2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</row>
    <row r="2406" spans="1:14" x14ac:dyDescent="0.2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</row>
    <row r="2407" spans="1:14" x14ac:dyDescent="0.2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</row>
    <row r="2408" spans="1:14" x14ac:dyDescent="0.2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</row>
    <row r="2409" spans="1:14" x14ac:dyDescent="0.2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</row>
    <row r="2410" spans="1:14" x14ac:dyDescent="0.2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</row>
    <row r="2411" spans="1:14" x14ac:dyDescent="0.2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</row>
    <row r="2412" spans="1:14" x14ac:dyDescent="0.2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</row>
    <row r="2413" spans="1:14" x14ac:dyDescent="0.2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</row>
    <row r="2414" spans="1:14" x14ac:dyDescent="0.2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</row>
    <row r="2415" spans="1:14" x14ac:dyDescent="0.2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</row>
    <row r="2416" spans="1:14" x14ac:dyDescent="0.2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</row>
    <row r="2417" spans="1:14" x14ac:dyDescent="0.2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</row>
    <row r="2418" spans="1:14" x14ac:dyDescent="0.2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</row>
    <row r="2419" spans="1:14" x14ac:dyDescent="0.2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</row>
    <row r="2420" spans="1:14" x14ac:dyDescent="0.2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</row>
    <row r="2421" spans="1:14" x14ac:dyDescent="0.2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</row>
    <row r="2422" spans="1:14" x14ac:dyDescent="0.2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</row>
    <row r="2423" spans="1:14" x14ac:dyDescent="0.2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</row>
    <row r="2424" spans="1:14" x14ac:dyDescent="0.2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</row>
    <row r="2425" spans="1:14" x14ac:dyDescent="0.2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</row>
    <row r="2426" spans="1:14" x14ac:dyDescent="0.2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</row>
    <row r="2427" spans="1:14" x14ac:dyDescent="0.2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</row>
    <row r="2428" spans="1:14" x14ac:dyDescent="0.2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</row>
    <row r="2429" spans="1:14" x14ac:dyDescent="0.2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</row>
    <row r="2430" spans="1:14" x14ac:dyDescent="0.2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</row>
    <row r="2431" spans="1:14" x14ac:dyDescent="0.2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</row>
    <row r="2432" spans="1:14" x14ac:dyDescent="0.2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</row>
    <row r="2433" spans="1:14" x14ac:dyDescent="0.2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</row>
    <row r="2434" spans="1:14" x14ac:dyDescent="0.2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</row>
    <row r="2435" spans="1:14" x14ac:dyDescent="0.2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</row>
    <row r="2436" spans="1:14" x14ac:dyDescent="0.2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</row>
    <row r="2437" spans="1:14" x14ac:dyDescent="0.2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</row>
    <row r="2438" spans="1:14" x14ac:dyDescent="0.2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</row>
    <row r="2439" spans="1:14" x14ac:dyDescent="0.2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</row>
    <row r="2440" spans="1:14" x14ac:dyDescent="0.2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</row>
    <row r="2441" spans="1:14" x14ac:dyDescent="0.2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</row>
    <row r="2442" spans="1:14" x14ac:dyDescent="0.2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</row>
    <row r="2443" spans="1:14" x14ac:dyDescent="0.2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</row>
    <row r="2444" spans="1:14" x14ac:dyDescent="0.2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</row>
    <row r="2445" spans="1:14" x14ac:dyDescent="0.2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</row>
    <row r="2446" spans="1:14" x14ac:dyDescent="0.2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</row>
    <row r="2447" spans="1:14" x14ac:dyDescent="0.2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</row>
    <row r="2448" spans="1:14" x14ac:dyDescent="0.2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</row>
    <row r="2449" spans="1:14" x14ac:dyDescent="0.2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</row>
    <row r="2450" spans="1:14" x14ac:dyDescent="0.2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</row>
    <row r="2451" spans="1:14" x14ac:dyDescent="0.2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</row>
    <row r="2452" spans="1:14" x14ac:dyDescent="0.2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</row>
    <row r="2453" spans="1:14" x14ac:dyDescent="0.2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</row>
    <row r="2454" spans="1:14" x14ac:dyDescent="0.2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</row>
    <row r="2455" spans="1:14" x14ac:dyDescent="0.2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</row>
    <row r="2456" spans="1:14" x14ac:dyDescent="0.2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</row>
    <row r="2457" spans="1:14" x14ac:dyDescent="0.2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</row>
    <row r="2458" spans="1:14" x14ac:dyDescent="0.2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</row>
    <row r="2459" spans="1:14" x14ac:dyDescent="0.2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</row>
    <row r="2460" spans="1:14" x14ac:dyDescent="0.2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</row>
    <row r="2461" spans="1:14" x14ac:dyDescent="0.2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</row>
    <row r="2462" spans="1:14" x14ac:dyDescent="0.2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</row>
    <row r="2463" spans="1:14" x14ac:dyDescent="0.2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</row>
    <row r="2464" spans="1:14" x14ac:dyDescent="0.2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</row>
    <row r="2465" spans="1:14" x14ac:dyDescent="0.2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</row>
    <row r="2466" spans="1:14" x14ac:dyDescent="0.2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</row>
    <row r="2467" spans="1:14" x14ac:dyDescent="0.2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</row>
    <row r="2468" spans="1:14" x14ac:dyDescent="0.2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</row>
    <row r="2469" spans="1:14" x14ac:dyDescent="0.2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</row>
    <row r="2470" spans="1:14" x14ac:dyDescent="0.2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</row>
    <row r="2471" spans="1:14" x14ac:dyDescent="0.2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</row>
    <row r="2472" spans="1:14" x14ac:dyDescent="0.2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</row>
    <row r="2473" spans="1:14" x14ac:dyDescent="0.2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</row>
    <row r="2474" spans="1:14" x14ac:dyDescent="0.2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</row>
    <row r="2475" spans="1:14" x14ac:dyDescent="0.2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</row>
    <row r="2476" spans="1:14" x14ac:dyDescent="0.2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</row>
    <row r="2477" spans="1:14" x14ac:dyDescent="0.2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</row>
    <row r="2478" spans="1:14" x14ac:dyDescent="0.2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</row>
    <row r="2479" spans="1:14" x14ac:dyDescent="0.2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</row>
    <row r="2480" spans="1:14" x14ac:dyDescent="0.2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</row>
    <row r="2481" spans="1:14" x14ac:dyDescent="0.2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</row>
    <row r="2482" spans="1:14" x14ac:dyDescent="0.2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</row>
    <row r="2483" spans="1:14" x14ac:dyDescent="0.2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</row>
    <row r="2484" spans="1:14" x14ac:dyDescent="0.2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</row>
    <row r="2485" spans="1:14" x14ac:dyDescent="0.2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</row>
    <row r="2486" spans="1:14" x14ac:dyDescent="0.2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</row>
    <row r="2487" spans="1:14" x14ac:dyDescent="0.2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</row>
    <row r="2488" spans="1:14" x14ac:dyDescent="0.2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</row>
    <row r="2489" spans="1:14" x14ac:dyDescent="0.2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</row>
    <row r="2490" spans="1:14" x14ac:dyDescent="0.2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</row>
    <row r="2491" spans="1:14" x14ac:dyDescent="0.2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</row>
    <row r="2492" spans="1:14" x14ac:dyDescent="0.2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</row>
    <row r="2493" spans="1:14" x14ac:dyDescent="0.2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</row>
    <row r="2494" spans="1:14" x14ac:dyDescent="0.2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</row>
    <row r="2495" spans="1:14" x14ac:dyDescent="0.2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</row>
    <row r="2496" spans="1:14" x14ac:dyDescent="0.2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</row>
    <row r="2497" spans="1:14" x14ac:dyDescent="0.2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</row>
    <row r="2498" spans="1:14" x14ac:dyDescent="0.2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</row>
    <row r="2499" spans="1:14" x14ac:dyDescent="0.2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</row>
    <row r="2500" spans="1:14" x14ac:dyDescent="0.2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</row>
    <row r="2501" spans="1:14" x14ac:dyDescent="0.2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</row>
    <row r="2502" spans="1:14" x14ac:dyDescent="0.2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</row>
    <row r="2503" spans="1:14" x14ac:dyDescent="0.2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</row>
    <row r="2504" spans="1:14" x14ac:dyDescent="0.2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</row>
    <row r="2505" spans="1:14" x14ac:dyDescent="0.2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</row>
    <row r="2506" spans="1:14" x14ac:dyDescent="0.2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</row>
    <row r="2507" spans="1:14" x14ac:dyDescent="0.2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</row>
    <row r="2508" spans="1:14" x14ac:dyDescent="0.2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</row>
    <row r="2509" spans="1:14" x14ac:dyDescent="0.2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</row>
    <row r="2510" spans="1:14" x14ac:dyDescent="0.2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</row>
    <row r="2511" spans="1:14" x14ac:dyDescent="0.2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</row>
    <row r="2512" spans="1:14" x14ac:dyDescent="0.2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</row>
    <row r="2513" spans="1:14" x14ac:dyDescent="0.2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</row>
    <row r="2514" spans="1:14" x14ac:dyDescent="0.2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</row>
    <row r="2515" spans="1:14" x14ac:dyDescent="0.2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</row>
    <row r="2516" spans="1:14" x14ac:dyDescent="0.2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</row>
    <row r="2517" spans="1:14" x14ac:dyDescent="0.2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</row>
    <row r="2518" spans="1:14" x14ac:dyDescent="0.2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</row>
    <row r="2519" spans="1:14" x14ac:dyDescent="0.2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</row>
    <row r="2520" spans="1:14" x14ac:dyDescent="0.2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</row>
    <row r="2521" spans="1:14" x14ac:dyDescent="0.2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</row>
    <row r="2522" spans="1:14" x14ac:dyDescent="0.2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</row>
    <row r="2523" spans="1:14" x14ac:dyDescent="0.2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</row>
    <row r="2524" spans="1:14" x14ac:dyDescent="0.2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</row>
    <row r="2525" spans="1:14" x14ac:dyDescent="0.2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</row>
    <row r="2526" spans="1:14" x14ac:dyDescent="0.2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</row>
    <row r="2527" spans="1:14" x14ac:dyDescent="0.2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</row>
    <row r="2528" spans="1:14" x14ac:dyDescent="0.2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</row>
    <row r="2529" spans="1:14" x14ac:dyDescent="0.2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</row>
    <row r="2530" spans="1:14" x14ac:dyDescent="0.2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</row>
    <row r="2531" spans="1:14" x14ac:dyDescent="0.2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</row>
    <row r="2532" spans="1:14" x14ac:dyDescent="0.2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</row>
    <row r="2533" spans="1:14" x14ac:dyDescent="0.2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</row>
    <row r="2534" spans="1:14" x14ac:dyDescent="0.2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</row>
    <row r="2535" spans="1:14" x14ac:dyDescent="0.2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</row>
    <row r="2536" spans="1:14" x14ac:dyDescent="0.2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</row>
    <row r="2537" spans="1:14" x14ac:dyDescent="0.2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</row>
    <row r="2538" spans="1:14" x14ac:dyDescent="0.2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</row>
    <row r="2539" spans="1:14" x14ac:dyDescent="0.2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</row>
    <row r="2540" spans="1:14" x14ac:dyDescent="0.2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</row>
    <row r="2541" spans="1:14" x14ac:dyDescent="0.2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</row>
    <row r="2542" spans="1:14" x14ac:dyDescent="0.2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</row>
    <row r="2543" spans="1:14" x14ac:dyDescent="0.2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</row>
    <row r="2544" spans="1:14" x14ac:dyDescent="0.2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</row>
    <row r="2545" spans="1:14" x14ac:dyDescent="0.2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</row>
    <row r="2546" spans="1:14" x14ac:dyDescent="0.2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</row>
    <row r="2547" spans="1:14" x14ac:dyDescent="0.2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</row>
    <row r="2548" spans="1:14" x14ac:dyDescent="0.2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</row>
    <row r="2549" spans="1:14" x14ac:dyDescent="0.2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</row>
    <row r="2550" spans="1:14" x14ac:dyDescent="0.2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</row>
    <row r="2551" spans="1:14" x14ac:dyDescent="0.2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</row>
    <row r="2552" spans="1:14" x14ac:dyDescent="0.2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</row>
    <row r="2553" spans="1:14" x14ac:dyDescent="0.2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</row>
    <row r="2554" spans="1:14" x14ac:dyDescent="0.2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</row>
    <row r="2555" spans="1:14" x14ac:dyDescent="0.2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</row>
    <row r="2556" spans="1:14" x14ac:dyDescent="0.2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</row>
    <row r="2557" spans="1:14" x14ac:dyDescent="0.2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</row>
    <row r="2558" spans="1:14" x14ac:dyDescent="0.2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</row>
    <row r="2559" spans="1:14" x14ac:dyDescent="0.2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</row>
    <row r="2560" spans="1:14" x14ac:dyDescent="0.2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</row>
    <row r="2561" spans="1:14" x14ac:dyDescent="0.2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</row>
  </sheetData>
  <autoFilter ref="A1:N2561" xr:uid="{37A997C3-BF09-3745-8798-2DAADC297F92}">
    <sortState xmlns:xlrd2="http://schemas.microsoft.com/office/spreadsheetml/2017/richdata2" ref="A2:N2561">
      <sortCondition ref="I2:I2561"/>
    </sortState>
  </autoFilter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42C25-8E31-2F41-A870-55E4111B8679}">
  <sheetPr codeName="Sheet12"/>
  <dimension ref="A1:Q1921"/>
  <sheetViews>
    <sheetView zoomScale="142" workbookViewId="0">
      <selection activeCell="M23" sqref="M23"/>
    </sheetView>
  </sheetViews>
  <sheetFormatPr baseColWidth="10" defaultRowHeight="16" x14ac:dyDescent="0.2"/>
  <cols>
    <col min="1" max="1" width="12.6640625" bestFit="1" customWidth="1"/>
    <col min="2" max="2" width="8.5" customWidth="1"/>
    <col min="3" max="3" width="7.33203125" customWidth="1"/>
    <col min="4" max="4" width="7.83203125" customWidth="1"/>
    <col min="5" max="5" width="6.6640625" customWidth="1"/>
    <col min="6" max="6" width="10.33203125" customWidth="1"/>
    <col min="7" max="7" width="7" customWidth="1"/>
    <col min="10" max="10" width="11.83203125" customWidth="1"/>
    <col min="11" max="11" width="6.5" customWidth="1"/>
    <col min="12" max="12" width="7" customWidth="1"/>
    <col min="13" max="13" width="7" bestFit="1" customWidth="1"/>
    <col min="14" max="14" width="11.6640625" bestFit="1" customWidth="1"/>
    <col min="17" max="17" width="10.83203125" customWidth="1"/>
  </cols>
  <sheetData>
    <row r="1" spans="1:17" ht="30" customHeight="1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Q1" s="4"/>
    </row>
    <row r="2" spans="1:17" x14ac:dyDescent="0.2">
      <c r="A2" s="7">
        <v>1</v>
      </c>
      <c r="B2" s="7" t="s">
        <v>55</v>
      </c>
      <c r="C2" s="7">
        <v>11</v>
      </c>
      <c r="D2" s="7" t="s">
        <v>17</v>
      </c>
      <c r="E2" s="7">
        <v>2</v>
      </c>
      <c r="F2" s="7" t="s">
        <v>18</v>
      </c>
      <c r="G2" s="7">
        <v>1</v>
      </c>
      <c r="H2" s="7" t="s">
        <v>19</v>
      </c>
      <c r="I2" s="7">
        <v>494</v>
      </c>
      <c r="J2" s="7" t="s">
        <v>38</v>
      </c>
      <c r="K2" s="7">
        <v>1</v>
      </c>
      <c r="L2" s="7" t="s">
        <v>21</v>
      </c>
      <c r="M2" s="7">
        <v>1991</v>
      </c>
      <c r="N2" s="7">
        <v>1013.84184</v>
      </c>
    </row>
    <row r="3" spans="1:17" x14ac:dyDescent="0.2">
      <c r="A3" s="7">
        <v>1</v>
      </c>
      <c r="B3" s="7" t="s">
        <v>55</v>
      </c>
      <c r="C3" s="7">
        <v>11</v>
      </c>
      <c r="D3" s="7" t="s">
        <v>17</v>
      </c>
      <c r="E3" s="7">
        <v>2</v>
      </c>
      <c r="F3" s="7" t="s">
        <v>18</v>
      </c>
      <c r="G3" s="7">
        <v>6</v>
      </c>
      <c r="H3" s="7" t="s">
        <v>22</v>
      </c>
      <c r="I3" s="7">
        <v>494</v>
      </c>
      <c r="J3" s="7" t="s">
        <v>38</v>
      </c>
      <c r="K3" s="7">
        <v>1</v>
      </c>
      <c r="L3" s="7" t="s">
        <v>21</v>
      </c>
      <c r="M3" s="7">
        <v>1991</v>
      </c>
      <c r="N3" s="7">
        <v>191.25411</v>
      </c>
    </row>
    <row r="4" spans="1:17" x14ac:dyDescent="0.2">
      <c r="A4" s="7">
        <v>1</v>
      </c>
      <c r="B4" s="7" t="s">
        <v>55</v>
      </c>
      <c r="C4" s="7">
        <v>11</v>
      </c>
      <c r="D4" s="7" t="s">
        <v>17</v>
      </c>
      <c r="E4" s="7">
        <v>2</v>
      </c>
      <c r="F4" s="7" t="s">
        <v>18</v>
      </c>
      <c r="G4" s="7">
        <v>7</v>
      </c>
      <c r="H4" s="7" t="s">
        <v>23</v>
      </c>
      <c r="I4" s="7">
        <v>494</v>
      </c>
      <c r="J4" s="7" t="s">
        <v>38</v>
      </c>
      <c r="K4" s="7">
        <v>1</v>
      </c>
      <c r="L4" s="7" t="s">
        <v>21</v>
      </c>
      <c r="M4" s="7">
        <v>1991</v>
      </c>
      <c r="N4" s="7">
        <v>180.23666499999999</v>
      </c>
    </row>
    <row r="5" spans="1:17" x14ac:dyDescent="0.2">
      <c r="A5" s="7">
        <v>1</v>
      </c>
      <c r="B5" s="7" t="s">
        <v>55</v>
      </c>
      <c r="C5" s="7">
        <v>11</v>
      </c>
      <c r="D5" s="7" t="s">
        <v>17</v>
      </c>
      <c r="E5" s="7">
        <v>2</v>
      </c>
      <c r="F5" s="7" t="s">
        <v>18</v>
      </c>
      <c r="G5" s="7">
        <v>8</v>
      </c>
      <c r="H5" s="7" t="s">
        <v>24</v>
      </c>
      <c r="I5" s="7">
        <v>494</v>
      </c>
      <c r="J5" s="7" t="s">
        <v>38</v>
      </c>
      <c r="K5" s="7">
        <v>1</v>
      </c>
      <c r="L5" s="7" t="s">
        <v>21</v>
      </c>
      <c r="M5" s="7">
        <v>1991</v>
      </c>
      <c r="N5" s="7">
        <v>507.59391599999998</v>
      </c>
    </row>
    <row r="6" spans="1:17" x14ac:dyDescent="0.2">
      <c r="A6" s="7">
        <v>1</v>
      </c>
      <c r="B6" s="7" t="s">
        <v>55</v>
      </c>
      <c r="C6" s="7">
        <v>11</v>
      </c>
      <c r="D6" s="7" t="s">
        <v>17</v>
      </c>
      <c r="E6" s="7">
        <v>2</v>
      </c>
      <c r="F6" s="7" t="s">
        <v>18</v>
      </c>
      <c r="G6" s="7">
        <v>9</v>
      </c>
      <c r="H6" s="7" t="s">
        <v>25</v>
      </c>
      <c r="I6" s="7">
        <v>494</v>
      </c>
      <c r="J6" s="7" t="s">
        <v>38</v>
      </c>
      <c r="K6" s="7">
        <v>1</v>
      </c>
      <c r="L6" s="7" t="s">
        <v>21</v>
      </c>
      <c r="M6" s="7">
        <v>1991</v>
      </c>
      <c r="N6" s="7">
        <v>705.038768</v>
      </c>
    </row>
    <row r="7" spans="1:17" x14ac:dyDescent="0.2">
      <c r="A7" s="5">
        <v>1</v>
      </c>
      <c r="B7" s="5" t="s">
        <v>55</v>
      </c>
      <c r="C7" s="5">
        <v>11</v>
      </c>
      <c r="D7" s="5" t="s">
        <v>17</v>
      </c>
      <c r="E7" s="5">
        <v>2</v>
      </c>
      <c r="F7" s="5" t="s">
        <v>18</v>
      </c>
      <c r="G7" s="5">
        <v>10</v>
      </c>
      <c r="H7" s="5" t="s">
        <v>26</v>
      </c>
      <c r="I7" s="5">
        <v>494</v>
      </c>
      <c r="J7" s="5" t="s">
        <v>38</v>
      </c>
      <c r="K7" s="5">
        <v>1</v>
      </c>
      <c r="L7" s="5" t="s">
        <v>21</v>
      </c>
      <c r="M7" s="5">
        <v>1991</v>
      </c>
      <c r="N7" s="5">
        <v>944.69088999999997</v>
      </c>
    </row>
    <row r="8" spans="1:17" x14ac:dyDescent="0.2">
      <c r="A8" s="5">
        <v>1</v>
      </c>
      <c r="B8" s="5" t="s">
        <v>55</v>
      </c>
      <c r="C8" s="5">
        <v>11</v>
      </c>
      <c r="D8" s="5" t="s">
        <v>17</v>
      </c>
      <c r="E8" s="5">
        <v>2</v>
      </c>
      <c r="F8" s="5" t="s">
        <v>18</v>
      </c>
      <c r="G8" s="5">
        <v>11</v>
      </c>
      <c r="H8" s="5" t="s">
        <v>27</v>
      </c>
      <c r="I8" s="5">
        <v>494</v>
      </c>
      <c r="J8" s="5" t="s">
        <v>38</v>
      </c>
      <c r="K8" s="5">
        <v>1</v>
      </c>
      <c r="L8" s="5" t="s">
        <v>21</v>
      </c>
      <c r="M8" s="5">
        <v>1991</v>
      </c>
      <c r="N8" s="5">
        <v>1283.22489</v>
      </c>
    </row>
    <row r="9" spans="1:17" x14ac:dyDescent="0.2">
      <c r="A9" s="5">
        <v>1</v>
      </c>
      <c r="B9" s="5" t="s">
        <v>55</v>
      </c>
      <c r="C9" s="5">
        <v>11</v>
      </c>
      <c r="D9" s="5" t="s">
        <v>17</v>
      </c>
      <c r="E9" s="5">
        <v>2</v>
      </c>
      <c r="F9" s="5" t="s">
        <v>18</v>
      </c>
      <c r="G9" s="5">
        <v>12</v>
      </c>
      <c r="H9" s="5" t="s">
        <v>28</v>
      </c>
      <c r="I9" s="5">
        <v>494</v>
      </c>
      <c r="J9" s="5" t="s">
        <v>38</v>
      </c>
      <c r="K9" s="5">
        <v>1</v>
      </c>
      <c r="L9" s="5" t="s">
        <v>21</v>
      </c>
      <c r="M9" s="5">
        <v>1991</v>
      </c>
      <c r="N9" s="5">
        <v>1979.6175499999999</v>
      </c>
    </row>
    <row r="10" spans="1:17" x14ac:dyDescent="0.2">
      <c r="A10" s="5">
        <v>1</v>
      </c>
      <c r="B10" s="5" t="s">
        <v>55</v>
      </c>
      <c r="C10" s="5">
        <v>11</v>
      </c>
      <c r="D10" s="5" t="s">
        <v>17</v>
      </c>
      <c r="E10" s="5">
        <v>2</v>
      </c>
      <c r="F10" s="5" t="s">
        <v>18</v>
      </c>
      <c r="G10" s="5">
        <v>13</v>
      </c>
      <c r="H10" s="5" t="s">
        <v>29</v>
      </c>
      <c r="I10" s="5">
        <v>494</v>
      </c>
      <c r="J10" s="5" t="s">
        <v>38</v>
      </c>
      <c r="K10" s="5">
        <v>1</v>
      </c>
      <c r="L10" s="5" t="s">
        <v>21</v>
      </c>
      <c r="M10" s="5">
        <v>1991</v>
      </c>
      <c r="N10" s="5">
        <v>2737.9811500000001</v>
      </c>
    </row>
    <row r="11" spans="1:17" x14ac:dyDescent="0.2">
      <c r="A11" s="5">
        <v>1</v>
      </c>
      <c r="B11" s="5" t="s">
        <v>55</v>
      </c>
      <c r="C11" s="5">
        <v>11</v>
      </c>
      <c r="D11" s="5" t="s">
        <v>17</v>
      </c>
      <c r="E11" s="5">
        <v>2</v>
      </c>
      <c r="F11" s="5" t="s">
        <v>18</v>
      </c>
      <c r="G11" s="5">
        <v>14</v>
      </c>
      <c r="H11" s="5" t="s">
        <v>30</v>
      </c>
      <c r="I11" s="5">
        <v>494</v>
      </c>
      <c r="J11" s="5" t="s">
        <v>38</v>
      </c>
      <c r="K11" s="5">
        <v>1</v>
      </c>
      <c r="L11" s="5" t="s">
        <v>21</v>
      </c>
      <c r="M11" s="5">
        <v>1991</v>
      </c>
      <c r="N11" s="5">
        <v>4194.6870500000005</v>
      </c>
    </row>
    <row r="12" spans="1:17" x14ac:dyDescent="0.2">
      <c r="A12" s="5">
        <v>1</v>
      </c>
      <c r="B12" s="5" t="s">
        <v>55</v>
      </c>
      <c r="C12" s="5">
        <v>11</v>
      </c>
      <c r="D12" s="5" t="s">
        <v>17</v>
      </c>
      <c r="E12" s="5">
        <v>2</v>
      </c>
      <c r="F12" s="5" t="s">
        <v>18</v>
      </c>
      <c r="G12" s="5">
        <v>15</v>
      </c>
      <c r="H12" s="5" t="s">
        <v>31</v>
      </c>
      <c r="I12" s="5">
        <v>494</v>
      </c>
      <c r="J12" s="5" t="s">
        <v>38</v>
      </c>
      <c r="K12" s="5">
        <v>1</v>
      </c>
      <c r="L12" s="5" t="s">
        <v>21</v>
      </c>
      <c r="M12" s="5">
        <v>1991</v>
      </c>
      <c r="N12" s="5">
        <v>6564.6915200000003</v>
      </c>
    </row>
    <row r="13" spans="1:17" x14ac:dyDescent="0.2">
      <c r="A13" s="5">
        <v>1</v>
      </c>
      <c r="B13" s="5" t="s">
        <v>55</v>
      </c>
      <c r="C13" s="5">
        <v>11</v>
      </c>
      <c r="D13" s="5" t="s">
        <v>17</v>
      </c>
      <c r="E13" s="5">
        <v>2</v>
      </c>
      <c r="F13" s="5" t="s">
        <v>18</v>
      </c>
      <c r="G13" s="5">
        <v>16</v>
      </c>
      <c r="H13" s="5" t="s">
        <v>32</v>
      </c>
      <c r="I13" s="5">
        <v>494</v>
      </c>
      <c r="J13" s="5" t="s">
        <v>38</v>
      </c>
      <c r="K13" s="5">
        <v>1</v>
      </c>
      <c r="L13" s="5" t="s">
        <v>21</v>
      </c>
      <c r="M13" s="5">
        <v>1991</v>
      </c>
      <c r="N13" s="5">
        <v>8979.6332500000008</v>
      </c>
    </row>
    <row r="14" spans="1:17" x14ac:dyDescent="0.2">
      <c r="A14" s="5">
        <v>1</v>
      </c>
      <c r="B14" s="5" t="s">
        <v>55</v>
      </c>
      <c r="C14" s="5">
        <v>11</v>
      </c>
      <c r="D14" s="5" t="s">
        <v>17</v>
      </c>
      <c r="E14" s="5">
        <v>2</v>
      </c>
      <c r="F14" s="5" t="s">
        <v>18</v>
      </c>
      <c r="G14" s="5">
        <v>17</v>
      </c>
      <c r="H14" s="5" t="s">
        <v>33</v>
      </c>
      <c r="I14" s="5">
        <v>494</v>
      </c>
      <c r="J14" s="5" t="s">
        <v>38</v>
      </c>
      <c r="K14" s="5">
        <v>1</v>
      </c>
      <c r="L14" s="5" t="s">
        <v>21</v>
      </c>
      <c r="M14" s="5">
        <v>1991</v>
      </c>
      <c r="N14" s="5">
        <v>11301.839</v>
      </c>
    </row>
    <row r="15" spans="1:17" x14ac:dyDescent="0.2">
      <c r="A15" s="5">
        <v>1</v>
      </c>
      <c r="B15" s="5" t="s">
        <v>55</v>
      </c>
      <c r="C15" s="5">
        <v>11</v>
      </c>
      <c r="D15" s="5" t="s">
        <v>17</v>
      </c>
      <c r="E15" s="5">
        <v>2</v>
      </c>
      <c r="F15" s="5" t="s">
        <v>18</v>
      </c>
      <c r="G15" s="5">
        <v>18</v>
      </c>
      <c r="H15" s="5" t="s">
        <v>34</v>
      </c>
      <c r="I15" s="5">
        <v>494</v>
      </c>
      <c r="J15" s="5" t="s">
        <v>38</v>
      </c>
      <c r="K15" s="5">
        <v>1</v>
      </c>
      <c r="L15" s="5" t="s">
        <v>21</v>
      </c>
      <c r="M15" s="5">
        <v>1991</v>
      </c>
      <c r="N15" s="5">
        <v>13455.9833</v>
      </c>
    </row>
    <row r="16" spans="1:17" x14ac:dyDescent="0.2">
      <c r="A16" s="5">
        <v>1</v>
      </c>
      <c r="B16" s="5" t="s">
        <v>55</v>
      </c>
      <c r="C16" s="5">
        <v>11</v>
      </c>
      <c r="D16" s="5" t="s">
        <v>17</v>
      </c>
      <c r="E16" s="5">
        <v>2</v>
      </c>
      <c r="F16" s="5" t="s">
        <v>18</v>
      </c>
      <c r="G16" s="5">
        <v>19</v>
      </c>
      <c r="H16" s="5" t="s">
        <v>35</v>
      </c>
      <c r="I16" s="5">
        <v>494</v>
      </c>
      <c r="J16" s="5" t="s">
        <v>38</v>
      </c>
      <c r="K16" s="5">
        <v>1</v>
      </c>
      <c r="L16" s="5" t="s">
        <v>21</v>
      </c>
      <c r="M16" s="5">
        <v>1991</v>
      </c>
      <c r="N16" s="5">
        <v>13747.081700000001</v>
      </c>
    </row>
    <row r="17" spans="1:14" x14ac:dyDescent="0.2">
      <c r="A17" s="5">
        <v>1</v>
      </c>
      <c r="B17" s="5" t="s">
        <v>55</v>
      </c>
      <c r="C17" s="5">
        <v>11</v>
      </c>
      <c r="D17" s="5" t="s">
        <v>17</v>
      </c>
      <c r="E17" s="5">
        <v>2</v>
      </c>
      <c r="F17" s="5" t="s">
        <v>18</v>
      </c>
      <c r="G17" s="5">
        <v>20</v>
      </c>
      <c r="H17" s="5" t="s">
        <v>36</v>
      </c>
      <c r="I17" s="5">
        <v>494</v>
      </c>
      <c r="J17" s="5" t="s">
        <v>38</v>
      </c>
      <c r="K17" s="5">
        <v>1</v>
      </c>
      <c r="L17" s="5" t="s">
        <v>21</v>
      </c>
      <c r="M17" s="5">
        <v>1991</v>
      </c>
      <c r="N17" s="5">
        <v>11885.796200000001</v>
      </c>
    </row>
    <row r="18" spans="1:14" x14ac:dyDescent="0.2">
      <c r="A18" s="5">
        <v>1</v>
      </c>
      <c r="B18" s="5" t="s">
        <v>55</v>
      </c>
      <c r="C18" s="5">
        <v>11</v>
      </c>
      <c r="D18" s="5" t="s">
        <v>17</v>
      </c>
      <c r="E18" s="5">
        <v>2</v>
      </c>
      <c r="F18" s="5" t="s">
        <v>18</v>
      </c>
      <c r="G18" s="5">
        <v>30</v>
      </c>
      <c r="H18" s="5" t="s">
        <v>37</v>
      </c>
      <c r="I18" s="5">
        <v>494</v>
      </c>
      <c r="J18" s="5" t="s">
        <v>38</v>
      </c>
      <c r="K18" s="5">
        <v>1</v>
      </c>
      <c r="L18" s="5" t="s">
        <v>21</v>
      </c>
      <c r="M18" s="5">
        <v>1991</v>
      </c>
      <c r="N18" s="5">
        <v>9634.5577799999992</v>
      </c>
    </row>
    <row r="19" spans="1:14" x14ac:dyDescent="0.2">
      <c r="A19" s="5">
        <v>1</v>
      </c>
      <c r="B19" s="5" t="s">
        <v>55</v>
      </c>
      <c r="C19" s="5">
        <v>11</v>
      </c>
      <c r="D19" s="5" t="s">
        <v>17</v>
      </c>
      <c r="E19" s="5">
        <v>2</v>
      </c>
      <c r="F19" s="5" t="s">
        <v>18</v>
      </c>
      <c r="G19" s="5">
        <v>31</v>
      </c>
      <c r="H19" s="5" t="s">
        <v>45</v>
      </c>
      <c r="I19" s="5">
        <v>494</v>
      </c>
      <c r="J19" s="5" t="s">
        <v>38</v>
      </c>
      <c r="K19" s="5">
        <v>1</v>
      </c>
      <c r="L19" s="5" t="s">
        <v>21</v>
      </c>
      <c r="M19" s="5">
        <v>1991</v>
      </c>
      <c r="N19" s="5">
        <v>6176.0090099999998</v>
      </c>
    </row>
    <row r="20" spans="1:14" x14ac:dyDescent="0.2">
      <c r="A20" s="5">
        <v>1</v>
      </c>
      <c r="B20" s="5" t="s">
        <v>55</v>
      </c>
      <c r="C20" s="5">
        <v>11</v>
      </c>
      <c r="D20" s="5" t="s">
        <v>17</v>
      </c>
      <c r="E20" s="5">
        <v>2</v>
      </c>
      <c r="F20" s="5" t="s">
        <v>18</v>
      </c>
      <c r="G20" s="5">
        <v>32</v>
      </c>
      <c r="H20" s="5" t="s">
        <v>46</v>
      </c>
      <c r="I20" s="5">
        <v>494</v>
      </c>
      <c r="J20" s="5" t="s">
        <v>38</v>
      </c>
      <c r="K20" s="5">
        <v>1</v>
      </c>
      <c r="L20" s="5" t="s">
        <v>21</v>
      </c>
      <c r="M20" s="5">
        <v>1991</v>
      </c>
      <c r="N20" s="5">
        <v>2609.9339</v>
      </c>
    </row>
    <row r="21" spans="1:14" x14ac:dyDescent="0.2">
      <c r="A21" s="5">
        <v>1</v>
      </c>
      <c r="B21" s="5" t="s">
        <v>55</v>
      </c>
      <c r="C21" s="5">
        <v>11</v>
      </c>
      <c r="D21" s="5" t="s">
        <v>17</v>
      </c>
      <c r="E21" s="5">
        <v>2</v>
      </c>
      <c r="F21" s="5" t="s">
        <v>18</v>
      </c>
      <c r="G21" s="5">
        <v>235</v>
      </c>
      <c r="H21" s="5" t="s">
        <v>44</v>
      </c>
      <c r="I21" s="5">
        <v>494</v>
      </c>
      <c r="J21" s="5" t="s">
        <v>38</v>
      </c>
      <c r="K21" s="5">
        <v>1</v>
      </c>
      <c r="L21" s="5" t="s">
        <v>21</v>
      </c>
      <c r="M21" s="5">
        <v>1991</v>
      </c>
      <c r="N21" s="5">
        <v>493.62015500000001</v>
      </c>
    </row>
    <row r="22" spans="1:14" x14ac:dyDescent="0.2">
      <c r="A22" s="5">
        <v>1</v>
      </c>
      <c r="B22" s="5" t="s">
        <v>55</v>
      </c>
      <c r="C22" s="5">
        <v>11</v>
      </c>
      <c r="D22" s="5" t="s">
        <v>17</v>
      </c>
      <c r="E22" s="5">
        <v>2</v>
      </c>
      <c r="F22" s="5" t="s">
        <v>18</v>
      </c>
      <c r="G22" s="5">
        <v>1</v>
      </c>
      <c r="H22" s="5" t="s">
        <v>19</v>
      </c>
      <c r="I22" s="5">
        <v>494</v>
      </c>
      <c r="J22" s="5" t="s">
        <v>38</v>
      </c>
      <c r="K22" s="5">
        <v>1</v>
      </c>
      <c r="L22" s="5" t="s">
        <v>21</v>
      </c>
      <c r="M22" s="5">
        <v>1990</v>
      </c>
      <c r="N22" s="5">
        <v>1060.2032400000001</v>
      </c>
    </row>
    <row r="23" spans="1:14" x14ac:dyDescent="0.2">
      <c r="A23" s="5">
        <v>1</v>
      </c>
      <c r="B23" s="5" t="s">
        <v>55</v>
      </c>
      <c r="C23" s="5">
        <v>11</v>
      </c>
      <c r="D23" s="5" t="s">
        <v>17</v>
      </c>
      <c r="E23" s="5">
        <v>2</v>
      </c>
      <c r="F23" s="5" t="s">
        <v>18</v>
      </c>
      <c r="G23" s="5">
        <v>6</v>
      </c>
      <c r="H23" s="5" t="s">
        <v>22</v>
      </c>
      <c r="I23" s="5">
        <v>494</v>
      </c>
      <c r="J23" s="5" t="s">
        <v>38</v>
      </c>
      <c r="K23" s="5">
        <v>1</v>
      </c>
      <c r="L23" s="5" t="s">
        <v>21</v>
      </c>
      <c r="M23" s="5">
        <v>1990</v>
      </c>
      <c r="N23" s="5">
        <v>196.97264699999999</v>
      </c>
    </row>
    <row r="24" spans="1:14" x14ac:dyDescent="0.2">
      <c r="A24" s="5">
        <v>1</v>
      </c>
      <c r="B24" s="5" t="s">
        <v>55</v>
      </c>
      <c r="C24" s="5">
        <v>11</v>
      </c>
      <c r="D24" s="5" t="s">
        <v>17</v>
      </c>
      <c r="E24" s="5">
        <v>2</v>
      </c>
      <c r="F24" s="5" t="s">
        <v>18</v>
      </c>
      <c r="G24" s="5">
        <v>7</v>
      </c>
      <c r="H24" s="5" t="s">
        <v>23</v>
      </c>
      <c r="I24" s="5">
        <v>494</v>
      </c>
      <c r="J24" s="5" t="s">
        <v>38</v>
      </c>
      <c r="K24" s="5">
        <v>1</v>
      </c>
      <c r="L24" s="5" t="s">
        <v>21</v>
      </c>
      <c r="M24" s="5">
        <v>1990</v>
      </c>
      <c r="N24" s="5">
        <v>178.64579000000001</v>
      </c>
    </row>
    <row r="25" spans="1:14" x14ac:dyDescent="0.2">
      <c r="A25" s="5">
        <v>1</v>
      </c>
      <c r="B25" s="5" t="s">
        <v>55</v>
      </c>
      <c r="C25" s="5">
        <v>11</v>
      </c>
      <c r="D25" s="5" t="s">
        <v>17</v>
      </c>
      <c r="E25" s="5">
        <v>2</v>
      </c>
      <c r="F25" s="5" t="s">
        <v>18</v>
      </c>
      <c r="G25" s="5">
        <v>8</v>
      </c>
      <c r="H25" s="5" t="s">
        <v>24</v>
      </c>
      <c r="I25" s="5">
        <v>494</v>
      </c>
      <c r="J25" s="5" t="s">
        <v>38</v>
      </c>
      <c r="K25" s="5">
        <v>1</v>
      </c>
      <c r="L25" s="5" t="s">
        <v>21</v>
      </c>
      <c r="M25" s="5">
        <v>1990</v>
      </c>
      <c r="N25" s="5">
        <v>499.46772600000003</v>
      </c>
    </row>
    <row r="26" spans="1:14" x14ac:dyDescent="0.2">
      <c r="A26" s="5">
        <v>1</v>
      </c>
      <c r="B26" s="5" t="s">
        <v>55</v>
      </c>
      <c r="C26" s="5">
        <v>11</v>
      </c>
      <c r="D26" s="5" t="s">
        <v>17</v>
      </c>
      <c r="E26" s="5">
        <v>2</v>
      </c>
      <c r="F26" s="5" t="s">
        <v>18</v>
      </c>
      <c r="G26" s="5">
        <v>9</v>
      </c>
      <c r="H26" s="5" t="s">
        <v>25</v>
      </c>
      <c r="I26" s="5">
        <v>494</v>
      </c>
      <c r="J26" s="5" t="s">
        <v>38</v>
      </c>
      <c r="K26" s="5">
        <v>1</v>
      </c>
      <c r="L26" s="5" t="s">
        <v>21</v>
      </c>
      <c r="M26" s="5">
        <v>1990</v>
      </c>
      <c r="N26" s="5">
        <v>692.07463199999995</v>
      </c>
    </row>
    <row r="27" spans="1:14" x14ac:dyDescent="0.2">
      <c r="A27" s="5">
        <v>1</v>
      </c>
      <c r="B27" s="5" t="s">
        <v>55</v>
      </c>
      <c r="C27" s="5">
        <v>11</v>
      </c>
      <c r="D27" s="5" t="s">
        <v>17</v>
      </c>
      <c r="E27" s="5">
        <v>2</v>
      </c>
      <c r="F27" s="5" t="s">
        <v>18</v>
      </c>
      <c r="G27" s="5">
        <v>10</v>
      </c>
      <c r="H27" s="5" t="s">
        <v>26</v>
      </c>
      <c r="I27" s="5">
        <v>494</v>
      </c>
      <c r="J27" s="5" t="s">
        <v>38</v>
      </c>
      <c r="K27" s="5">
        <v>1</v>
      </c>
      <c r="L27" s="5" t="s">
        <v>21</v>
      </c>
      <c r="M27" s="5">
        <v>1990</v>
      </c>
      <c r="N27" s="5">
        <v>924.23740399999997</v>
      </c>
    </row>
    <row r="28" spans="1:14" x14ac:dyDescent="0.2">
      <c r="A28" s="5">
        <v>1</v>
      </c>
      <c r="B28" s="5" t="s">
        <v>55</v>
      </c>
      <c r="C28" s="5">
        <v>11</v>
      </c>
      <c r="D28" s="5" t="s">
        <v>17</v>
      </c>
      <c r="E28" s="5">
        <v>2</v>
      </c>
      <c r="F28" s="5" t="s">
        <v>18</v>
      </c>
      <c r="G28" s="5">
        <v>11</v>
      </c>
      <c r="H28" s="5" t="s">
        <v>27</v>
      </c>
      <c r="I28" s="5">
        <v>494</v>
      </c>
      <c r="J28" s="5" t="s">
        <v>38</v>
      </c>
      <c r="K28" s="5">
        <v>1</v>
      </c>
      <c r="L28" s="5" t="s">
        <v>21</v>
      </c>
      <c r="M28" s="5">
        <v>1990</v>
      </c>
      <c r="N28" s="5">
        <v>1253.1114700000001</v>
      </c>
    </row>
    <row r="29" spans="1:14" x14ac:dyDescent="0.2">
      <c r="A29" s="5">
        <v>1</v>
      </c>
      <c r="B29" s="5" t="s">
        <v>55</v>
      </c>
      <c r="C29" s="5">
        <v>11</v>
      </c>
      <c r="D29" s="5" t="s">
        <v>17</v>
      </c>
      <c r="E29" s="5">
        <v>2</v>
      </c>
      <c r="F29" s="5" t="s">
        <v>18</v>
      </c>
      <c r="G29" s="5">
        <v>12</v>
      </c>
      <c r="H29" s="5" t="s">
        <v>28</v>
      </c>
      <c r="I29" s="5">
        <v>494</v>
      </c>
      <c r="J29" s="5" t="s">
        <v>38</v>
      </c>
      <c r="K29" s="5">
        <v>1</v>
      </c>
      <c r="L29" s="5" t="s">
        <v>21</v>
      </c>
      <c r="M29" s="5">
        <v>1990</v>
      </c>
      <c r="N29" s="5">
        <v>1918.4664499999999</v>
      </c>
    </row>
    <row r="30" spans="1:14" x14ac:dyDescent="0.2">
      <c r="A30" s="5">
        <v>1</v>
      </c>
      <c r="B30" s="5" t="s">
        <v>55</v>
      </c>
      <c r="C30" s="5">
        <v>11</v>
      </c>
      <c r="D30" s="5" t="s">
        <v>17</v>
      </c>
      <c r="E30" s="5">
        <v>2</v>
      </c>
      <c r="F30" s="5" t="s">
        <v>18</v>
      </c>
      <c r="G30" s="5">
        <v>13</v>
      </c>
      <c r="H30" s="5" t="s">
        <v>29</v>
      </c>
      <c r="I30" s="5">
        <v>494</v>
      </c>
      <c r="J30" s="5" t="s">
        <v>38</v>
      </c>
      <c r="K30" s="5">
        <v>1</v>
      </c>
      <c r="L30" s="5" t="s">
        <v>21</v>
      </c>
      <c r="M30" s="5">
        <v>1990</v>
      </c>
      <c r="N30" s="5">
        <v>2714.9232400000001</v>
      </c>
    </row>
    <row r="31" spans="1:14" x14ac:dyDescent="0.2">
      <c r="A31" s="5">
        <v>1</v>
      </c>
      <c r="B31" s="5" t="s">
        <v>55</v>
      </c>
      <c r="C31" s="5">
        <v>11</v>
      </c>
      <c r="D31" s="5" t="s">
        <v>17</v>
      </c>
      <c r="E31" s="5">
        <v>2</v>
      </c>
      <c r="F31" s="5" t="s">
        <v>18</v>
      </c>
      <c r="G31" s="5">
        <v>14</v>
      </c>
      <c r="H31" s="5" t="s">
        <v>30</v>
      </c>
      <c r="I31" s="5">
        <v>494</v>
      </c>
      <c r="J31" s="5" t="s">
        <v>38</v>
      </c>
      <c r="K31" s="5">
        <v>1</v>
      </c>
      <c r="L31" s="5" t="s">
        <v>21</v>
      </c>
      <c r="M31" s="5">
        <v>1990</v>
      </c>
      <c r="N31" s="5">
        <v>4220.3134200000004</v>
      </c>
    </row>
    <row r="32" spans="1:14" x14ac:dyDescent="0.2">
      <c r="A32" s="5">
        <v>1</v>
      </c>
      <c r="B32" s="5" t="s">
        <v>55</v>
      </c>
      <c r="C32" s="5">
        <v>11</v>
      </c>
      <c r="D32" s="5" t="s">
        <v>17</v>
      </c>
      <c r="E32" s="5">
        <v>2</v>
      </c>
      <c r="F32" s="5" t="s">
        <v>18</v>
      </c>
      <c r="G32" s="5">
        <v>15</v>
      </c>
      <c r="H32" s="5" t="s">
        <v>31</v>
      </c>
      <c r="I32" s="5">
        <v>494</v>
      </c>
      <c r="J32" s="5" t="s">
        <v>38</v>
      </c>
      <c r="K32" s="5">
        <v>1</v>
      </c>
      <c r="L32" s="5" t="s">
        <v>21</v>
      </c>
      <c r="M32" s="5">
        <v>1990</v>
      </c>
      <c r="N32" s="5">
        <v>6556.6036000000004</v>
      </c>
    </row>
    <row r="33" spans="1:14" x14ac:dyDescent="0.2">
      <c r="A33" s="5">
        <v>1</v>
      </c>
      <c r="B33" s="5" t="s">
        <v>55</v>
      </c>
      <c r="C33" s="5">
        <v>11</v>
      </c>
      <c r="D33" s="5" t="s">
        <v>17</v>
      </c>
      <c r="E33" s="5">
        <v>2</v>
      </c>
      <c r="F33" s="5" t="s">
        <v>18</v>
      </c>
      <c r="G33" s="5">
        <v>16</v>
      </c>
      <c r="H33" s="5" t="s">
        <v>32</v>
      </c>
      <c r="I33" s="5">
        <v>494</v>
      </c>
      <c r="J33" s="5" t="s">
        <v>38</v>
      </c>
      <c r="K33" s="5">
        <v>1</v>
      </c>
      <c r="L33" s="5" t="s">
        <v>21</v>
      </c>
      <c r="M33" s="5">
        <v>1990</v>
      </c>
      <c r="N33" s="5">
        <v>8740.5333499999997</v>
      </c>
    </row>
    <row r="34" spans="1:14" x14ac:dyDescent="0.2">
      <c r="A34" s="5">
        <v>1</v>
      </c>
      <c r="B34" s="5" t="s">
        <v>55</v>
      </c>
      <c r="C34" s="5">
        <v>11</v>
      </c>
      <c r="D34" s="5" t="s">
        <v>17</v>
      </c>
      <c r="E34" s="5">
        <v>2</v>
      </c>
      <c r="F34" s="5" t="s">
        <v>18</v>
      </c>
      <c r="G34" s="5">
        <v>17</v>
      </c>
      <c r="H34" s="5" t="s">
        <v>33</v>
      </c>
      <c r="I34" s="5">
        <v>494</v>
      </c>
      <c r="J34" s="5" t="s">
        <v>38</v>
      </c>
      <c r="K34" s="5">
        <v>1</v>
      </c>
      <c r="L34" s="5" t="s">
        <v>21</v>
      </c>
      <c r="M34" s="5">
        <v>1990</v>
      </c>
      <c r="N34" s="5">
        <v>10838.8827</v>
      </c>
    </row>
    <row r="35" spans="1:14" x14ac:dyDescent="0.2">
      <c r="A35" s="5">
        <v>1</v>
      </c>
      <c r="B35" s="5" t="s">
        <v>55</v>
      </c>
      <c r="C35" s="5">
        <v>11</v>
      </c>
      <c r="D35" s="5" t="s">
        <v>17</v>
      </c>
      <c r="E35" s="5">
        <v>2</v>
      </c>
      <c r="F35" s="5" t="s">
        <v>18</v>
      </c>
      <c r="G35" s="5">
        <v>18</v>
      </c>
      <c r="H35" s="5" t="s">
        <v>34</v>
      </c>
      <c r="I35" s="5">
        <v>494</v>
      </c>
      <c r="J35" s="5" t="s">
        <v>38</v>
      </c>
      <c r="K35" s="5">
        <v>1</v>
      </c>
      <c r="L35" s="5" t="s">
        <v>21</v>
      </c>
      <c r="M35" s="5">
        <v>1990</v>
      </c>
      <c r="N35" s="5">
        <v>12977.0934</v>
      </c>
    </row>
    <row r="36" spans="1:14" x14ac:dyDescent="0.2">
      <c r="A36" s="5">
        <v>1</v>
      </c>
      <c r="B36" s="5" t="s">
        <v>55</v>
      </c>
      <c r="C36" s="5">
        <v>11</v>
      </c>
      <c r="D36" s="5" t="s">
        <v>17</v>
      </c>
      <c r="E36" s="5">
        <v>2</v>
      </c>
      <c r="F36" s="5" t="s">
        <v>18</v>
      </c>
      <c r="G36" s="5">
        <v>19</v>
      </c>
      <c r="H36" s="5" t="s">
        <v>35</v>
      </c>
      <c r="I36" s="5">
        <v>494</v>
      </c>
      <c r="J36" s="5" t="s">
        <v>38</v>
      </c>
      <c r="K36" s="5">
        <v>1</v>
      </c>
      <c r="L36" s="5" t="s">
        <v>21</v>
      </c>
      <c r="M36" s="5">
        <v>1990</v>
      </c>
      <c r="N36" s="5">
        <v>13079.734899999999</v>
      </c>
    </row>
    <row r="37" spans="1:14" x14ac:dyDescent="0.2">
      <c r="A37" s="5">
        <v>1</v>
      </c>
      <c r="B37" s="5" t="s">
        <v>55</v>
      </c>
      <c r="C37" s="5">
        <v>11</v>
      </c>
      <c r="D37" s="5" t="s">
        <v>17</v>
      </c>
      <c r="E37" s="5">
        <v>2</v>
      </c>
      <c r="F37" s="5" t="s">
        <v>18</v>
      </c>
      <c r="G37" s="5">
        <v>20</v>
      </c>
      <c r="H37" s="5" t="s">
        <v>36</v>
      </c>
      <c r="I37" s="5">
        <v>494</v>
      </c>
      <c r="J37" s="5" t="s">
        <v>38</v>
      </c>
      <c r="K37" s="5">
        <v>1</v>
      </c>
      <c r="L37" s="5" t="s">
        <v>21</v>
      </c>
      <c r="M37" s="5">
        <v>1990</v>
      </c>
      <c r="N37" s="5">
        <v>11260.2094</v>
      </c>
    </row>
    <row r="38" spans="1:14" x14ac:dyDescent="0.2">
      <c r="A38" s="5">
        <v>1</v>
      </c>
      <c r="B38" s="5" t="s">
        <v>55</v>
      </c>
      <c r="C38" s="5">
        <v>11</v>
      </c>
      <c r="D38" s="5" t="s">
        <v>17</v>
      </c>
      <c r="E38" s="5">
        <v>2</v>
      </c>
      <c r="F38" s="5" t="s">
        <v>18</v>
      </c>
      <c r="G38" s="5">
        <v>30</v>
      </c>
      <c r="H38" s="5" t="s">
        <v>37</v>
      </c>
      <c r="I38" s="5">
        <v>494</v>
      </c>
      <c r="J38" s="5" t="s">
        <v>38</v>
      </c>
      <c r="K38" s="5">
        <v>1</v>
      </c>
      <c r="L38" s="5" t="s">
        <v>21</v>
      </c>
      <c r="M38" s="5">
        <v>1990</v>
      </c>
      <c r="N38" s="5">
        <v>9223.8925500000005</v>
      </c>
    </row>
    <row r="39" spans="1:14" x14ac:dyDescent="0.2">
      <c r="A39" s="5">
        <v>1</v>
      </c>
      <c r="B39" s="5" t="s">
        <v>55</v>
      </c>
      <c r="C39" s="5">
        <v>11</v>
      </c>
      <c r="D39" s="5" t="s">
        <v>17</v>
      </c>
      <c r="E39" s="5">
        <v>2</v>
      </c>
      <c r="F39" s="5" t="s">
        <v>18</v>
      </c>
      <c r="G39" s="5">
        <v>31</v>
      </c>
      <c r="H39" s="5" t="s">
        <v>45</v>
      </c>
      <c r="I39" s="5">
        <v>494</v>
      </c>
      <c r="J39" s="5" t="s">
        <v>38</v>
      </c>
      <c r="K39" s="5">
        <v>1</v>
      </c>
      <c r="L39" s="5" t="s">
        <v>21</v>
      </c>
      <c r="M39" s="5">
        <v>1990</v>
      </c>
      <c r="N39" s="5">
        <v>6108.2077900000004</v>
      </c>
    </row>
    <row r="40" spans="1:14" x14ac:dyDescent="0.2">
      <c r="A40" s="5">
        <v>1</v>
      </c>
      <c r="B40" s="5" t="s">
        <v>55</v>
      </c>
      <c r="C40" s="5">
        <v>11</v>
      </c>
      <c r="D40" s="5" t="s">
        <v>17</v>
      </c>
      <c r="E40" s="5">
        <v>2</v>
      </c>
      <c r="F40" s="5" t="s">
        <v>18</v>
      </c>
      <c r="G40" s="5">
        <v>32</v>
      </c>
      <c r="H40" s="5" t="s">
        <v>46</v>
      </c>
      <c r="I40" s="5">
        <v>494</v>
      </c>
      <c r="J40" s="5" t="s">
        <v>38</v>
      </c>
      <c r="K40" s="5">
        <v>1</v>
      </c>
      <c r="L40" s="5" t="s">
        <v>21</v>
      </c>
      <c r="M40" s="5">
        <v>1990</v>
      </c>
      <c r="N40" s="5">
        <v>2189.14597</v>
      </c>
    </row>
    <row r="41" spans="1:14" x14ac:dyDescent="0.2">
      <c r="A41" s="5">
        <v>1</v>
      </c>
      <c r="B41" s="5" t="s">
        <v>55</v>
      </c>
      <c r="C41" s="5">
        <v>11</v>
      </c>
      <c r="D41" s="5" t="s">
        <v>17</v>
      </c>
      <c r="E41" s="5">
        <v>2</v>
      </c>
      <c r="F41" s="5" t="s">
        <v>18</v>
      </c>
      <c r="G41" s="5">
        <v>235</v>
      </c>
      <c r="H41" s="5" t="s">
        <v>44</v>
      </c>
      <c r="I41" s="5">
        <v>494</v>
      </c>
      <c r="J41" s="5" t="s">
        <v>38</v>
      </c>
      <c r="K41" s="5">
        <v>1</v>
      </c>
      <c r="L41" s="5" t="s">
        <v>21</v>
      </c>
      <c r="M41" s="5">
        <v>1990</v>
      </c>
      <c r="N41" s="5">
        <v>523.39694099999997</v>
      </c>
    </row>
    <row r="42" spans="1:14" x14ac:dyDescent="0.2">
      <c r="A42" s="5">
        <v>1</v>
      </c>
      <c r="B42" s="5" t="s">
        <v>55</v>
      </c>
      <c r="C42" s="5">
        <v>11</v>
      </c>
      <c r="D42" s="5" t="s">
        <v>17</v>
      </c>
      <c r="E42" s="5">
        <v>2</v>
      </c>
      <c r="F42" s="5" t="s">
        <v>18</v>
      </c>
      <c r="G42" s="5">
        <v>1</v>
      </c>
      <c r="H42" s="5" t="s">
        <v>19</v>
      </c>
      <c r="I42" s="5">
        <v>494</v>
      </c>
      <c r="J42" s="5" t="s">
        <v>38</v>
      </c>
      <c r="K42" s="5">
        <v>1</v>
      </c>
      <c r="L42" s="5" t="s">
        <v>21</v>
      </c>
      <c r="M42" s="5">
        <v>1992</v>
      </c>
      <c r="N42" s="5">
        <v>964.73922200000004</v>
      </c>
    </row>
    <row r="43" spans="1:14" x14ac:dyDescent="0.2">
      <c r="A43" s="5">
        <v>1</v>
      </c>
      <c r="B43" s="5" t="s">
        <v>55</v>
      </c>
      <c r="C43" s="5">
        <v>11</v>
      </c>
      <c r="D43" s="5" t="s">
        <v>17</v>
      </c>
      <c r="E43" s="5">
        <v>2</v>
      </c>
      <c r="F43" s="5" t="s">
        <v>18</v>
      </c>
      <c r="G43" s="5">
        <v>6</v>
      </c>
      <c r="H43" s="5" t="s">
        <v>22</v>
      </c>
      <c r="I43" s="5">
        <v>494</v>
      </c>
      <c r="J43" s="5" t="s">
        <v>38</v>
      </c>
      <c r="K43" s="5">
        <v>1</v>
      </c>
      <c r="L43" s="5" t="s">
        <v>21</v>
      </c>
      <c r="M43" s="5">
        <v>1992</v>
      </c>
      <c r="N43" s="5">
        <v>185.40253200000001</v>
      </c>
    </row>
    <row r="44" spans="1:14" x14ac:dyDescent="0.2">
      <c r="A44" s="5">
        <v>1</v>
      </c>
      <c r="B44" s="5" t="s">
        <v>55</v>
      </c>
      <c r="C44" s="5">
        <v>11</v>
      </c>
      <c r="D44" s="5" t="s">
        <v>17</v>
      </c>
      <c r="E44" s="5">
        <v>2</v>
      </c>
      <c r="F44" s="5" t="s">
        <v>18</v>
      </c>
      <c r="G44" s="5">
        <v>7</v>
      </c>
      <c r="H44" s="5" t="s">
        <v>23</v>
      </c>
      <c r="I44" s="5">
        <v>494</v>
      </c>
      <c r="J44" s="5" t="s">
        <v>38</v>
      </c>
      <c r="K44" s="5">
        <v>1</v>
      </c>
      <c r="L44" s="5" t="s">
        <v>21</v>
      </c>
      <c r="M44" s="5">
        <v>1992</v>
      </c>
      <c r="N44" s="5">
        <v>180.81743299999999</v>
      </c>
    </row>
    <row r="45" spans="1:14" x14ac:dyDescent="0.2">
      <c r="A45" s="5">
        <v>1</v>
      </c>
      <c r="B45" s="5" t="s">
        <v>55</v>
      </c>
      <c r="C45" s="5">
        <v>11</v>
      </c>
      <c r="D45" s="5" t="s">
        <v>17</v>
      </c>
      <c r="E45" s="5">
        <v>2</v>
      </c>
      <c r="F45" s="5" t="s">
        <v>18</v>
      </c>
      <c r="G45" s="5">
        <v>8</v>
      </c>
      <c r="H45" s="5" t="s">
        <v>24</v>
      </c>
      <c r="I45" s="5">
        <v>494</v>
      </c>
      <c r="J45" s="5" t="s">
        <v>38</v>
      </c>
      <c r="K45" s="5">
        <v>1</v>
      </c>
      <c r="L45" s="5" t="s">
        <v>21</v>
      </c>
      <c r="M45" s="5">
        <v>1992</v>
      </c>
      <c r="N45" s="5">
        <v>515.934034</v>
      </c>
    </row>
    <row r="46" spans="1:14" x14ac:dyDescent="0.2">
      <c r="A46" s="5">
        <v>1</v>
      </c>
      <c r="B46" s="5" t="s">
        <v>55</v>
      </c>
      <c r="C46" s="5">
        <v>11</v>
      </c>
      <c r="D46" s="5" t="s">
        <v>17</v>
      </c>
      <c r="E46" s="5">
        <v>2</v>
      </c>
      <c r="F46" s="5" t="s">
        <v>18</v>
      </c>
      <c r="G46" s="5">
        <v>9</v>
      </c>
      <c r="H46" s="5" t="s">
        <v>25</v>
      </c>
      <c r="I46" s="5">
        <v>494</v>
      </c>
      <c r="J46" s="5" t="s">
        <v>38</v>
      </c>
      <c r="K46" s="5">
        <v>1</v>
      </c>
      <c r="L46" s="5" t="s">
        <v>21</v>
      </c>
      <c r="M46" s="5">
        <v>1992</v>
      </c>
      <c r="N46" s="5">
        <v>722.32831499999998</v>
      </c>
    </row>
    <row r="47" spans="1:14" x14ac:dyDescent="0.2">
      <c r="A47" s="5">
        <v>1</v>
      </c>
      <c r="B47" s="5" t="s">
        <v>55</v>
      </c>
      <c r="C47" s="5">
        <v>11</v>
      </c>
      <c r="D47" s="5" t="s">
        <v>17</v>
      </c>
      <c r="E47" s="5">
        <v>2</v>
      </c>
      <c r="F47" s="5" t="s">
        <v>18</v>
      </c>
      <c r="G47" s="5">
        <v>10</v>
      </c>
      <c r="H47" s="5" t="s">
        <v>26</v>
      </c>
      <c r="I47" s="5">
        <v>494</v>
      </c>
      <c r="J47" s="5" t="s">
        <v>38</v>
      </c>
      <c r="K47" s="5">
        <v>1</v>
      </c>
      <c r="L47" s="5" t="s">
        <v>21</v>
      </c>
      <c r="M47" s="5">
        <v>1992</v>
      </c>
      <c r="N47" s="5">
        <v>966.80962099999999</v>
      </c>
    </row>
    <row r="48" spans="1:14" x14ac:dyDescent="0.2">
      <c r="A48" s="5">
        <v>1</v>
      </c>
      <c r="B48" s="5" t="s">
        <v>55</v>
      </c>
      <c r="C48" s="5">
        <v>11</v>
      </c>
      <c r="D48" s="5" t="s">
        <v>17</v>
      </c>
      <c r="E48" s="5">
        <v>2</v>
      </c>
      <c r="F48" s="5" t="s">
        <v>18</v>
      </c>
      <c r="G48" s="5">
        <v>11</v>
      </c>
      <c r="H48" s="5" t="s">
        <v>27</v>
      </c>
      <c r="I48" s="5">
        <v>494</v>
      </c>
      <c r="J48" s="5" t="s">
        <v>38</v>
      </c>
      <c r="K48" s="5">
        <v>1</v>
      </c>
      <c r="L48" s="5" t="s">
        <v>21</v>
      </c>
      <c r="M48" s="5">
        <v>1992</v>
      </c>
      <c r="N48" s="5">
        <v>1316.3733299999999</v>
      </c>
    </row>
    <row r="49" spans="1:14" x14ac:dyDescent="0.2">
      <c r="A49" s="5">
        <v>1</v>
      </c>
      <c r="B49" s="5" t="s">
        <v>55</v>
      </c>
      <c r="C49" s="5">
        <v>11</v>
      </c>
      <c r="D49" s="5" t="s">
        <v>17</v>
      </c>
      <c r="E49" s="5">
        <v>2</v>
      </c>
      <c r="F49" s="5" t="s">
        <v>18</v>
      </c>
      <c r="G49" s="5">
        <v>12</v>
      </c>
      <c r="H49" s="5" t="s">
        <v>28</v>
      </c>
      <c r="I49" s="5">
        <v>494</v>
      </c>
      <c r="J49" s="5" t="s">
        <v>38</v>
      </c>
      <c r="K49" s="5">
        <v>1</v>
      </c>
      <c r="L49" s="5" t="s">
        <v>21</v>
      </c>
      <c r="M49" s="5">
        <v>1992</v>
      </c>
      <c r="N49" s="5">
        <v>2044.8021900000001</v>
      </c>
    </row>
    <row r="50" spans="1:14" x14ac:dyDescent="0.2">
      <c r="A50" s="5">
        <v>1</v>
      </c>
      <c r="B50" s="5" t="s">
        <v>55</v>
      </c>
      <c r="C50" s="5">
        <v>11</v>
      </c>
      <c r="D50" s="5" t="s">
        <v>17</v>
      </c>
      <c r="E50" s="5">
        <v>2</v>
      </c>
      <c r="F50" s="5" t="s">
        <v>18</v>
      </c>
      <c r="G50" s="5">
        <v>13</v>
      </c>
      <c r="H50" s="5" t="s">
        <v>29</v>
      </c>
      <c r="I50" s="5">
        <v>494</v>
      </c>
      <c r="J50" s="5" t="s">
        <v>38</v>
      </c>
      <c r="K50" s="5">
        <v>1</v>
      </c>
      <c r="L50" s="5" t="s">
        <v>21</v>
      </c>
      <c r="M50" s="5">
        <v>1992</v>
      </c>
      <c r="N50" s="5">
        <v>2811.8581399999998</v>
      </c>
    </row>
    <row r="51" spans="1:14" x14ac:dyDescent="0.2">
      <c r="A51" s="5">
        <v>1</v>
      </c>
      <c r="B51" s="5" t="s">
        <v>55</v>
      </c>
      <c r="C51" s="5">
        <v>11</v>
      </c>
      <c r="D51" s="5" t="s">
        <v>17</v>
      </c>
      <c r="E51" s="5">
        <v>2</v>
      </c>
      <c r="F51" s="5" t="s">
        <v>18</v>
      </c>
      <c r="G51" s="5">
        <v>14</v>
      </c>
      <c r="H51" s="5" t="s">
        <v>30</v>
      </c>
      <c r="I51" s="5">
        <v>494</v>
      </c>
      <c r="J51" s="5" t="s">
        <v>38</v>
      </c>
      <c r="K51" s="5">
        <v>1</v>
      </c>
      <c r="L51" s="5" t="s">
        <v>21</v>
      </c>
      <c r="M51" s="5">
        <v>1992</v>
      </c>
      <c r="N51" s="5">
        <v>4171.31106</v>
      </c>
    </row>
    <row r="52" spans="1:14" x14ac:dyDescent="0.2">
      <c r="A52" s="5">
        <v>1</v>
      </c>
      <c r="B52" s="5" t="s">
        <v>55</v>
      </c>
      <c r="C52" s="5">
        <v>11</v>
      </c>
      <c r="D52" s="5" t="s">
        <v>17</v>
      </c>
      <c r="E52" s="5">
        <v>2</v>
      </c>
      <c r="F52" s="5" t="s">
        <v>18</v>
      </c>
      <c r="G52" s="5">
        <v>15</v>
      </c>
      <c r="H52" s="5" t="s">
        <v>31</v>
      </c>
      <c r="I52" s="5">
        <v>494</v>
      </c>
      <c r="J52" s="5" t="s">
        <v>38</v>
      </c>
      <c r="K52" s="5">
        <v>1</v>
      </c>
      <c r="L52" s="5" t="s">
        <v>21</v>
      </c>
      <c r="M52" s="5">
        <v>1992</v>
      </c>
      <c r="N52" s="5">
        <v>6576.5261899999996</v>
      </c>
    </row>
    <row r="53" spans="1:14" x14ac:dyDescent="0.2">
      <c r="A53" s="5">
        <v>1</v>
      </c>
      <c r="B53" s="5" t="s">
        <v>55</v>
      </c>
      <c r="C53" s="5">
        <v>11</v>
      </c>
      <c r="D53" s="5" t="s">
        <v>17</v>
      </c>
      <c r="E53" s="5">
        <v>2</v>
      </c>
      <c r="F53" s="5" t="s">
        <v>18</v>
      </c>
      <c r="G53" s="5">
        <v>16</v>
      </c>
      <c r="H53" s="5" t="s">
        <v>32</v>
      </c>
      <c r="I53" s="5">
        <v>494</v>
      </c>
      <c r="J53" s="5" t="s">
        <v>38</v>
      </c>
      <c r="K53" s="5">
        <v>1</v>
      </c>
      <c r="L53" s="5" t="s">
        <v>21</v>
      </c>
      <c r="M53" s="5">
        <v>1992</v>
      </c>
      <c r="N53" s="5">
        <v>9079.3810200000007</v>
      </c>
    </row>
    <row r="54" spans="1:14" x14ac:dyDescent="0.2">
      <c r="A54" s="5">
        <v>1</v>
      </c>
      <c r="B54" s="5" t="s">
        <v>55</v>
      </c>
      <c r="C54" s="5">
        <v>11</v>
      </c>
      <c r="D54" s="5" t="s">
        <v>17</v>
      </c>
      <c r="E54" s="5">
        <v>2</v>
      </c>
      <c r="F54" s="5" t="s">
        <v>18</v>
      </c>
      <c r="G54" s="5">
        <v>17</v>
      </c>
      <c r="H54" s="5" t="s">
        <v>33</v>
      </c>
      <c r="I54" s="5">
        <v>494</v>
      </c>
      <c r="J54" s="5" t="s">
        <v>38</v>
      </c>
      <c r="K54" s="5">
        <v>1</v>
      </c>
      <c r="L54" s="5" t="s">
        <v>21</v>
      </c>
      <c r="M54" s="5">
        <v>1992</v>
      </c>
      <c r="N54" s="5">
        <v>11718.450199999999</v>
      </c>
    </row>
    <row r="55" spans="1:14" x14ac:dyDescent="0.2">
      <c r="A55" s="5">
        <v>1</v>
      </c>
      <c r="B55" s="5" t="s">
        <v>55</v>
      </c>
      <c r="C55" s="5">
        <v>11</v>
      </c>
      <c r="D55" s="5" t="s">
        <v>17</v>
      </c>
      <c r="E55" s="5">
        <v>2</v>
      </c>
      <c r="F55" s="5" t="s">
        <v>18</v>
      </c>
      <c r="G55" s="5">
        <v>18</v>
      </c>
      <c r="H55" s="5" t="s">
        <v>34</v>
      </c>
      <c r="I55" s="5">
        <v>494</v>
      </c>
      <c r="J55" s="5" t="s">
        <v>38</v>
      </c>
      <c r="K55" s="5">
        <v>1</v>
      </c>
      <c r="L55" s="5" t="s">
        <v>21</v>
      </c>
      <c r="M55" s="5">
        <v>1992</v>
      </c>
      <c r="N55" s="5">
        <v>13998.983899999999</v>
      </c>
    </row>
    <row r="56" spans="1:14" x14ac:dyDescent="0.2">
      <c r="A56" s="5">
        <v>1</v>
      </c>
      <c r="B56" s="5" t="s">
        <v>55</v>
      </c>
      <c r="C56" s="5">
        <v>11</v>
      </c>
      <c r="D56" s="5" t="s">
        <v>17</v>
      </c>
      <c r="E56" s="5">
        <v>2</v>
      </c>
      <c r="F56" s="5" t="s">
        <v>18</v>
      </c>
      <c r="G56" s="5">
        <v>19</v>
      </c>
      <c r="H56" s="5" t="s">
        <v>35</v>
      </c>
      <c r="I56" s="5">
        <v>494</v>
      </c>
      <c r="J56" s="5" t="s">
        <v>38</v>
      </c>
      <c r="K56" s="5">
        <v>1</v>
      </c>
      <c r="L56" s="5" t="s">
        <v>21</v>
      </c>
      <c r="M56" s="5">
        <v>1992</v>
      </c>
      <c r="N56" s="5">
        <v>14440.5718</v>
      </c>
    </row>
    <row r="57" spans="1:14" x14ac:dyDescent="0.2">
      <c r="A57" s="5">
        <v>1</v>
      </c>
      <c r="B57" s="5" t="s">
        <v>55</v>
      </c>
      <c r="C57" s="5">
        <v>11</v>
      </c>
      <c r="D57" s="5" t="s">
        <v>17</v>
      </c>
      <c r="E57" s="5">
        <v>2</v>
      </c>
      <c r="F57" s="5" t="s">
        <v>18</v>
      </c>
      <c r="G57" s="5">
        <v>20</v>
      </c>
      <c r="H57" s="5" t="s">
        <v>36</v>
      </c>
      <c r="I57" s="5">
        <v>494</v>
      </c>
      <c r="J57" s="5" t="s">
        <v>38</v>
      </c>
      <c r="K57" s="5">
        <v>1</v>
      </c>
      <c r="L57" s="5" t="s">
        <v>21</v>
      </c>
      <c r="M57" s="5">
        <v>1992</v>
      </c>
      <c r="N57" s="5">
        <v>12517.6674</v>
      </c>
    </row>
    <row r="58" spans="1:14" x14ac:dyDescent="0.2">
      <c r="A58" s="5">
        <v>1</v>
      </c>
      <c r="B58" s="5" t="s">
        <v>55</v>
      </c>
      <c r="C58" s="5">
        <v>11</v>
      </c>
      <c r="D58" s="5" t="s">
        <v>17</v>
      </c>
      <c r="E58" s="5">
        <v>2</v>
      </c>
      <c r="F58" s="5" t="s">
        <v>18</v>
      </c>
      <c r="G58" s="5">
        <v>30</v>
      </c>
      <c r="H58" s="5" t="s">
        <v>37</v>
      </c>
      <c r="I58" s="5">
        <v>494</v>
      </c>
      <c r="J58" s="5" t="s">
        <v>38</v>
      </c>
      <c r="K58" s="5">
        <v>1</v>
      </c>
      <c r="L58" s="5" t="s">
        <v>21</v>
      </c>
      <c r="M58" s="5">
        <v>1992</v>
      </c>
      <c r="N58" s="5">
        <v>10039.9316</v>
      </c>
    </row>
    <row r="59" spans="1:14" x14ac:dyDescent="0.2">
      <c r="A59" s="5">
        <v>1</v>
      </c>
      <c r="B59" s="5" t="s">
        <v>55</v>
      </c>
      <c r="C59" s="5">
        <v>11</v>
      </c>
      <c r="D59" s="5" t="s">
        <v>17</v>
      </c>
      <c r="E59" s="5">
        <v>2</v>
      </c>
      <c r="F59" s="5" t="s">
        <v>18</v>
      </c>
      <c r="G59" s="5">
        <v>31</v>
      </c>
      <c r="H59" s="5" t="s">
        <v>45</v>
      </c>
      <c r="I59" s="5">
        <v>494</v>
      </c>
      <c r="J59" s="5" t="s">
        <v>38</v>
      </c>
      <c r="K59" s="5">
        <v>1</v>
      </c>
      <c r="L59" s="5" t="s">
        <v>21</v>
      </c>
      <c r="M59" s="5">
        <v>1992</v>
      </c>
      <c r="N59" s="5">
        <v>6484.0490600000003</v>
      </c>
    </row>
    <row r="60" spans="1:14" x14ac:dyDescent="0.2">
      <c r="A60" s="5">
        <v>1</v>
      </c>
      <c r="B60" s="5" t="s">
        <v>55</v>
      </c>
      <c r="C60" s="5">
        <v>11</v>
      </c>
      <c r="D60" s="5" t="s">
        <v>17</v>
      </c>
      <c r="E60" s="5">
        <v>2</v>
      </c>
      <c r="F60" s="5" t="s">
        <v>18</v>
      </c>
      <c r="G60" s="5">
        <v>32</v>
      </c>
      <c r="H60" s="5" t="s">
        <v>46</v>
      </c>
      <c r="I60" s="5">
        <v>494</v>
      </c>
      <c r="J60" s="5" t="s">
        <v>38</v>
      </c>
      <c r="K60" s="5">
        <v>1</v>
      </c>
      <c r="L60" s="5" t="s">
        <v>21</v>
      </c>
      <c r="M60" s="5">
        <v>1992</v>
      </c>
      <c r="N60" s="5">
        <v>2799.0926800000002</v>
      </c>
    </row>
    <row r="61" spans="1:14" x14ac:dyDescent="0.2">
      <c r="A61" s="5">
        <v>1</v>
      </c>
      <c r="B61" s="5" t="s">
        <v>55</v>
      </c>
      <c r="C61" s="5">
        <v>11</v>
      </c>
      <c r="D61" s="5" t="s">
        <v>17</v>
      </c>
      <c r="E61" s="5">
        <v>2</v>
      </c>
      <c r="F61" s="5" t="s">
        <v>18</v>
      </c>
      <c r="G61" s="5">
        <v>235</v>
      </c>
      <c r="H61" s="5" t="s">
        <v>44</v>
      </c>
      <c r="I61" s="5">
        <v>494</v>
      </c>
      <c r="J61" s="5" t="s">
        <v>38</v>
      </c>
      <c r="K61" s="5">
        <v>1</v>
      </c>
      <c r="L61" s="5" t="s">
        <v>21</v>
      </c>
      <c r="M61" s="5">
        <v>1992</v>
      </c>
      <c r="N61" s="5">
        <v>581.55103699999995</v>
      </c>
    </row>
    <row r="62" spans="1:14" x14ac:dyDescent="0.2">
      <c r="A62" s="5">
        <v>1</v>
      </c>
      <c r="B62" s="5" t="s">
        <v>55</v>
      </c>
      <c r="C62" s="5">
        <v>11</v>
      </c>
      <c r="D62" s="5" t="s">
        <v>17</v>
      </c>
      <c r="E62" s="5">
        <v>2</v>
      </c>
      <c r="F62" s="5" t="s">
        <v>18</v>
      </c>
      <c r="G62" s="5">
        <v>1</v>
      </c>
      <c r="H62" s="5" t="s">
        <v>19</v>
      </c>
      <c r="I62" s="5">
        <v>494</v>
      </c>
      <c r="J62" s="5" t="s">
        <v>38</v>
      </c>
      <c r="K62" s="5">
        <v>1</v>
      </c>
      <c r="L62" s="5" t="s">
        <v>21</v>
      </c>
      <c r="M62" s="5">
        <v>1995</v>
      </c>
      <c r="N62" s="5">
        <v>859.84330199999999</v>
      </c>
    </row>
    <row r="63" spans="1:14" x14ac:dyDescent="0.2">
      <c r="A63" s="5">
        <v>1</v>
      </c>
      <c r="B63" s="5" t="s">
        <v>55</v>
      </c>
      <c r="C63" s="5">
        <v>11</v>
      </c>
      <c r="D63" s="5" t="s">
        <v>17</v>
      </c>
      <c r="E63" s="5">
        <v>2</v>
      </c>
      <c r="F63" s="5" t="s">
        <v>18</v>
      </c>
      <c r="G63" s="5">
        <v>6</v>
      </c>
      <c r="H63" s="5" t="s">
        <v>22</v>
      </c>
      <c r="I63" s="5">
        <v>494</v>
      </c>
      <c r="J63" s="5" t="s">
        <v>38</v>
      </c>
      <c r="K63" s="5">
        <v>1</v>
      </c>
      <c r="L63" s="5" t="s">
        <v>21</v>
      </c>
      <c r="M63" s="5">
        <v>1995</v>
      </c>
      <c r="N63" s="5">
        <v>173.80849000000001</v>
      </c>
    </row>
    <row r="64" spans="1:14" x14ac:dyDescent="0.2">
      <c r="A64" s="5">
        <v>1</v>
      </c>
      <c r="B64" s="5" t="s">
        <v>55</v>
      </c>
      <c r="C64" s="5">
        <v>11</v>
      </c>
      <c r="D64" s="5" t="s">
        <v>17</v>
      </c>
      <c r="E64" s="5">
        <v>2</v>
      </c>
      <c r="F64" s="5" t="s">
        <v>18</v>
      </c>
      <c r="G64" s="5">
        <v>7</v>
      </c>
      <c r="H64" s="5" t="s">
        <v>23</v>
      </c>
      <c r="I64" s="5">
        <v>494</v>
      </c>
      <c r="J64" s="5" t="s">
        <v>38</v>
      </c>
      <c r="K64" s="5">
        <v>1</v>
      </c>
      <c r="L64" s="5" t="s">
        <v>21</v>
      </c>
      <c r="M64" s="5">
        <v>1995</v>
      </c>
      <c r="N64" s="5">
        <v>182.03709599999999</v>
      </c>
    </row>
    <row r="65" spans="1:14" x14ac:dyDescent="0.2">
      <c r="A65" s="5">
        <v>1</v>
      </c>
      <c r="B65" s="5" t="s">
        <v>55</v>
      </c>
      <c r="C65" s="5">
        <v>11</v>
      </c>
      <c r="D65" s="5" t="s">
        <v>17</v>
      </c>
      <c r="E65" s="5">
        <v>2</v>
      </c>
      <c r="F65" s="5" t="s">
        <v>18</v>
      </c>
      <c r="G65" s="5">
        <v>8</v>
      </c>
      <c r="H65" s="5" t="s">
        <v>24</v>
      </c>
      <c r="I65" s="5">
        <v>494</v>
      </c>
      <c r="J65" s="5" t="s">
        <v>38</v>
      </c>
      <c r="K65" s="5">
        <v>1</v>
      </c>
      <c r="L65" s="5" t="s">
        <v>21</v>
      </c>
      <c r="M65" s="5">
        <v>1995</v>
      </c>
      <c r="N65" s="5">
        <v>542.51382000000001</v>
      </c>
    </row>
    <row r="66" spans="1:14" x14ac:dyDescent="0.2">
      <c r="A66" s="5">
        <v>1</v>
      </c>
      <c r="B66" s="5" t="s">
        <v>55</v>
      </c>
      <c r="C66" s="5">
        <v>11</v>
      </c>
      <c r="D66" s="5" t="s">
        <v>17</v>
      </c>
      <c r="E66" s="5">
        <v>2</v>
      </c>
      <c r="F66" s="5" t="s">
        <v>18</v>
      </c>
      <c r="G66" s="5">
        <v>9</v>
      </c>
      <c r="H66" s="5" t="s">
        <v>25</v>
      </c>
      <c r="I66" s="5">
        <v>494</v>
      </c>
      <c r="J66" s="5" t="s">
        <v>38</v>
      </c>
      <c r="K66" s="5">
        <v>1</v>
      </c>
      <c r="L66" s="5" t="s">
        <v>21</v>
      </c>
      <c r="M66" s="5">
        <v>1995</v>
      </c>
      <c r="N66" s="5">
        <v>778.10238100000004</v>
      </c>
    </row>
    <row r="67" spans="1:14" x14ac:dyDescent="0.2">
      <c r="A67" s="5">
        <v>1</v>
      </c>
      <c r="B67" s="5" t="s">
        <v>55</v>
      </c>
      <c r="C67" s="5">
        <v>11</v>
      </c>
      <c r="D67" s="5" t="s">
        <v>17</v>
      </c>
      <c r="E67" s="5">
        <v>2</v>
      </c>
      <c r="F67" s="5" t="s">
        <v>18</v>
      </c>
      <c r="G67" s="5">
        <v>10</v>
      </c>
      <c r="H67" s="5" t="s">
        <v>26</v>
      </c>
      <c r="I67" s="5">
        <v>494</v>
      </c>
      <c r="J67" s="5" t="s">
        <v>38</v>
      </c>
      <c r="K67" s="5">
        <v>1</v>
      </c>
      <c r="L67" s="5" t="s">
        <v>21</v>
      </c>
      <c r="M67" s="5">
        <v>1995</v>
      </c>
      <c r="N67" s="5">
        <v>1029.8521800000001</v>
      </c>
    </row>
    <row r="68" spans="1:14" x14ac:dyDescent="0.2">
      <c r="A68" s="5">
        <v>1</v>
      </c>
      <c r="B68" s="5" t="s">
        <v>55</v>
      </c>
      <c r="C68" s="5">
        <v>11</v>
      </c>
      <c r="D68" s="5" t="s">
        <v>17</v>
      </c>
      <c r="E68" s="5">
        <v>2</v>
      </c>
      <c r="F68" s="5" t="s">
        <v>18</v>
      </c>
      <c r="G68" s="5">
        <v>11</v>
      </c>
      <c r="H68" s="5" t="s">
        <v>27</v>
      </c>
      <c r="I68" s="5">
        <v>494</v>
      </c>
      <c r="J68" s="5" t="s">
        <v>38</v>
      </c>
      <c r="K68" s="5">
        <v>1</v>
      </c>
      <c r="L68" s="5" t="s">
        <v>21</v>
      </c>
      <c r="M68" s="5">
        <v>1995</v>
      </c>
      <c r="N68" s="5">
        <v>1405.4516699999999</v>
      </c>
    </row>
    <row r="69" spans="1:14" x14ac:dyDescent="0.2">
      <c r="A69" s="5">
        <v>1</v>
      </c>
      <c r="B69" s="5" t="s">
        <v>55</v>
      </c>
      <c r="C69" s="5">
        <v>11</v>
      </c>
      <c r="D69" s="5" t="s">
        <v>17</v>
      </c>
      <c r="E69" s="5">
        <v>2</v>
      </c>
      <c r="F69" s="5" t="s">
        <v>18</v>
      </c>
      <c r="G69" s="5">
        <v>12</v>
      </c>
      <c r="H69" s="5" t="s">
        <v>28</v>
      </c>
      <c r="I69" s="5">
        <v>494</v>
      </c>
      <c r="J69" s="5" t="s">
        <v>38</v>
      </c>
      <c r="K69" s="5">
        <v>1</v>
      </c>
      <c r="L69" s="5" t="s">
        <v>21</v>
      </c>
      <c r="M69" s="5">
        <v>1995</v>
      </c>
      <c r="N69" s="5">
        <v>2223.3788</v>
      </c>
    </row>
    <row r="70" spans="1:14" x14ac:dyDescent="0.2">
      <c r="A70" s="5">
        <v>1</v>
      </c>
      <c r="B70" s="5" t="s">
        <v>55</v>
      </c>
      <c r="C70" s="5">
        <v>11</v>
      </c>
      <c r="D70" s="5" t="s">
        <v>17</v>
      </c>
      <c r="E70" s="5">
        <v>2</v>
      </c>
      <c r="F70" s="5" t="s">
        <v>18</v>
      </c>
      <c r="G70" s="5">
        <v>13</v>
      </c>
      <c r="H70" s="5" t="s">
        <v>29</v>
      </c>
      <c r="I70" s="5">
        <v>494</v>
      </c>
      <c r="J70" s="5" t="s">
        <v>38</v>
      </c>
      <c r="K70" s="5">
        <v>1</v>
      </c>
      <c r="L70" s="5" t="s">
        <v>21</v>
      </c>
      <c r="M70" s="5">
        <v>1995</v>
      </c>
      <c r="N70" s="5">
        <v>3078.39894</v>
      </c>
    </row>
    <row r="71" spans="1:14" x14ac:dyDescent="0.2">
      <c r="A71" s="5">
        <v>1</v>
      </c>
      <c r="B71" s="5" t="s">
        <v>55</v>
      </c>
      <c r="C71" s="5">
        <v>11</v>
      </c>
      <c r="D71" s="5" t="s">
        <v>17</v>
      </c>
      <c r="E71" s="5">
        <v>2</v>
      </c>
      <c r="F71" s="5" t="s">
        <v>18</v>
      </c>
      <c r="G71" s="5">
        <v>14</v>
      </c>
      <c r="H71" s="5" t="s">
        <v>30</v>
      </c>
      <c r="I71" s="5">
        <v>494</v>
      </c>
      <c r="J71" s="5" t="s">
        <v>38</v>
      </c>
      <c r="K71" s="5">
        <v>1</v>
      </c>
      <c r="L71" s="5" t="s">
        <v>21</v>
      </c>
      <c r="M71" s="5">
        <v>1995</v>
      </c>
      <c r="N71" s="5">
        <v>4353.9766099999997</v>
      </c>
    </row>
    <row r="72" spans="1:14" x14ac:dyDescent="0.2">
      <c r="A72" s="5">
        <v>1</v>
      </c>
      <c r="B72" s="5" t="s">
        <v>55</v>
      </c>
      <c r="C72" s="5">
        <v>11</v>
      </c>
      <c r="D72" s="5" t="s">
        <v>17</v>
      </c>
      <c r="E72" s="5">
        <v>2</v>
      </c>
      <c r="F72" s="5" t="s">
        <v>18</v>
      </c>
      <c r="G72" s="5">
        <v>15</v>
      </c>
      <c r="H72" s="5" t="s">
        <v>31</v>
      </c>
      <c r="I72" s="5">
        <v>494</v>
      </c>
      <c r="J72" s="5" t="s">
        <v>38</v>
      </c>
      <c r="K72" s="5">
        <v>1</v>
      </c>
      <c r="L72" s="5" t="s">
        <v>21</v>
      </c>
      <c r="M72" s="5">
        <v>1995</v>
      </c>
      <c r="N72" s="5">
        <v>6775.9743399999998</v>
      </c>
    </row>
    <row r="73" spans="1:14" x14ac:dyDescent="0.2">
      <c r="A73" s="5">
        <v>1</v>
      </c>
      <c r="B73" s="5" t="s">
        <v>55</v>
      </c>
      <c r="C73" s="5">
        <v>11</v>
      </c>
      <c r="D73" s="5" t="s">
        <v>17</v>
      </c>
      <c r="E73" s="5">
        <v>2</v>
      </c>
      <c r="F73" s="5" t="s">
        <v>18</v>
      </c>
      <c r="G73" s="5">
        <v>16</v>
      </c>
      <c r="H73" s="5" t="s">
        <v>32</v>
      </c>
      <c r="I73" s="5">
        <v>494</v>
      </c>
      <c r="J73" s="5" t="s">
        <v>38</v>
      </c>
      <c r="K73" s="5">
        <v>1</v>
      </c>
      <c r="L73" s="5" t="s">
        <v>21</v>
      </c>
      <c r="M73" s="5">
        <v>1995</v>
      </c>
      <c r="N73" s="5">
        <v>9674.8387700000003</v>
      </c>
    </row>
    <row r="74" spans="1:14" x14ac:dyDescent="0.2">
      <c r="A74" s="5">
        <v>1</v>
      </c>
      <c r="B74" s="5" t="s">
        <v>55</v>
      </c>
      <c r="C74" s="5">
        <v>11</v>
      </c>
      <c r="D74" s="5" t="s">
        <v>17</v>
      </c>
      <c r="E74" s="5">
        <v>2</v>
      </c>
      <c r="F74" s="5" t="s">
        <v>18</v>
      </c>
      <c r="G74" s="5">
        <v>17</v>
      </c>
      <c r="H74" s="5" t="s">
        <v>33</v>
      </c>
      <c r="I74" s="5">
        <v>494</v>
      </c>
      <c r="J74" s="5" t="s">
        <v>38</v>
      </c>
      <c r="K74" s="5">
        <v>1</v>
      </c>
      <c r="L74" s="5" t="s">
        <v>21</v>
      </c>
      <c r="M74" s="5">
        <v>1995</v>
      </c>
      <c r="N74" s="5">
        <v>12516.0594</v>
      </c>
    </row>
    <row r="75" spans="1:14" x14ac:dyDescent="0.2">
      <c r="A75" s="5">
        <v>1</v>
      </c>
      <c r="B75" s="5" t="s">
        <v>55</v>
      </c>
      <c r="C75" s="5">
        <v>11</v>
      </c>
      <c r="D75" s="5" t="s">
        <v>17</v>
      </c>
      <c r="E75" s="5">
        <v>2</v>
      </c>
      <c r="F75" s="5" t="s">
        <v>18</v>
      </c>
      <c r="G75" s="5">
        <v>18</v>
      </c>
      <c r="H75" s="5" t="s">
        <v>34</v>
      </c>
      <c r="I75" s="5">
        <v>494</v>
      </c>
      <c r="J75" s="5" t="s">
        <v>38</v>
      </c>
      <c r="K75" s="5">
        <v>1</v>
      </c>
      <c r="L75" s="5" t="s">
        <v>21</v>
      </c>
      <c r="M75" s="5">
        <v>1995</v>
      </c>
      <c r="N75" s="5">
        <v>16274.939700000001</v>
      </c>
    </row>
    <row r="76" spans="1:14" x14ac:dyDescent="0.2">
      <c r="A76" s="5">
        <v>1</v>
      </c>
      <c r="B76" s="5" t="s">
        <v>55</v>
      </c>
      <c r="C76" s="5">
        <v>11</v>
      </c>
      <c r="D76" s="5" t="s">
        <v>17</v>
      </c>
      <c r="E76" s="5">
        <v>2</v>
      </c>
      <c r="F76" s="5" t="s">
        <v>18</v>
      </c>
      <c r="G76" s="5">
        <v>19</v>
      </c>
      <c r="H76" s="5" t="s">
        <v>35</v>
      </c>
      <c r="I76" s="5">
        <v>494</v>
      </c>
      <c r="J76" s="5" t="s">
        <v>38</v>
      </c>
      <c r="K76" s="5">
        <v>1</v>
      </c>
      <c r="L76" s="5" t="s">
        <v>21</v>
      </c>
      <c r="M76" s="5">
        <v>1995</v>
      </c>
      <c r="N76" s="5">
        <v>16876.250499999998</v>
      </c>
    </row>
    <row r="77" spans="1:14" x14ac:dyDescent="0.2">
      <c r="A77" s="5">
        <v>1</v>
      </c>
      <c r="B77" s="5" t="s">
        <v>55</v>
      </c>
      <c r="C77" s="5">
        <v>11</v>
      </c>
      <c r="D77" s="5" t="s">
        <v>17</v>
      </c>
      <c r="E77" s="5">
        <v>2</v>
      </c>
      <c r="F77" s="5" t="s">
        <v>18</v>
      </c>
      <c r="G77" s="5">
        <v>20</v>
      </c>
      <c r="H77" s="5" t="s">
        <v>36</v>
      </c>
      <c r="I77" s="5">
        <v>494</v>
      </c>
      <c r="J77" s="5" t="s">
        <v>38</v>
      </c>
      <c r="K77" s="5">
        <v>1</v>
      </c>
      <c r="L77" s="5" t="s">
        <v>21</v>
      </c>
      <c r="M77" s="5">
        <v>1995</v>
      </c>
      <c r="N77" s="5">
        <v>14835.832200000001</v>
      </c>
    </row>
    <row r="78" spans="1:14" x14ac:dyDescent="0.2">
      <c r="A78" s="5">
        <v>1</v>
      </c>
      <c r="B78" s="5" t="s">
        <v>55</v>
      </c>
      <c r="C78" s="5">
        <v>11</v>
      </c>
      <c r="D78" s="5" t="s">
        <v>17</v>
      </c>
      <c r="E78" s="5">
        <v>2</v>
      </c>
      <c r="F78" s="5" t="s">
        <v>18</v>
      </c>
      <c r="G78" s="5">
        <v>30</v>
      </c>
      <c r="H78" s="5" t="s">
        <v>37</v>
      </c>
      <c r="I78" s="5">
        <v>494</v>
      </c>
      <c r="J78" s="5" t="s">
        <v>38</v>
      </c>
      <c r="K78" s="5">
        <v>1</v>
      </c>
      <c r="L78" s="5" t="s">
        <v>21</v>
      </c>
      <c r="M78" s="5">
        <v>1995</v>
      </c>
      <c r="N78" s="5">
        <v>11411.651599999999</v>
      </c>
    </row>
    <row r="79" spans="1:14" x14ac:dyDescent="0.2">
      <c r="A79" s="5">
        <v>1</v>
      </c>
      <c r="B79" s="5" t="s">
        <v>55</v>
      </c>
      <c r="C79" s="5">
        <v>11</v>
      </c>
      <c r="D79" s="5" t="s">
        <v>17</v>
      </c>
      <c r="E79" s="5">
        <v>2</v>
      </c>
      <c r="F79" s="5" t="s">
        <v>18</v>
      </c>
      <c r="G79" s="5">
        <v>31</v>
      </c>
      <c r="H79" s="5" t="s">
        <v>45</v>
      </c>
      <c r="I79" s="5">
        <v>494</v>
      </c>
      <c r="J79" s="5" t="s">
        <v>38</v>
      </c>
      <c r="K79" s="5">
        <v>1</v>
      </c>
      <c r="L79" s="5" t="s">
        <v>21</v>
      </c>
      <c r="M79" s="5">
        <v>1995</v>
      </c>
      <c r="N79" s="5">
        <v>7411.6510699999999</v>
      </c>
    </row>
    <row r="80" spans="1:14" x14ac:dyDescent="0.2">
      <c r="A80" s="5">
        <v>1</v>
      </c>
      <c r="B80" s="5" t="s">
        <v>55</v>
      </c>
      <c r="C80" s="5">
        <v>11</v>
      </c>
      <c r="D80" s="5" t="s">
        <v>17</v>
      </c>
      <c r="E80" s="5">
        <v>2</v>
      </c>
      <c r="F80" s="5" t="s">
        <v>18</v>
      </c>
      <c r="G80" s="5">
        <v>32</v>
      </c>
      <c r="H80" s="5" t="s">
        <v>46</v>
      </c>
      <c r="I80" s="5">
        <v>494</v>
      </c>
      <c r="J80" s="5" t="s">
        <v>38</v>
      </c>
      <c r="K80" s="5">
        <v>1</v>
      </c>
      <c r="L80" s="5" t="s">
        <v>21</v>
      </c>
      <c r="M80" s="5">
        <v>1995</v>
      </c>
      <c r="N80" s="5">
        <v>3335.5962100000002</v>
      </c>
    </row>
    <row r="81" spans="1:14" x14ac:dyDescent="0.2">
      <c r="A81" s="5">
        <v>1</v>
      </c>
      <c r="B81" s="5" t="s">
        <v>55</v>
      </c>
      <c r="C81" s="5">
        <v>11</v>
      </c>
      <c r="D81" s="5" t="s">
        <v>17</v>
      </c>
      <c r="E81" s="5">
        <v>2</v>
      </c>
      <c r="F81" s="5" t="s">
        <v>18</v>
      </c>
      <c r="G81" s="5">
        <v>235</v>
      </c>
      <c r="H81" s="5" t="s">
        <v>44</v>
      </c>
      <c r="I81" s="5">
        <v>494</v>
      </c>
      <c r="J81" s="5" t="s">
        <v>38</v>
      </c>
      <c r="K81" s="5">
        <v>1</v>
      </c>
      <c r="L81" s="5" t="s">
        <v>21</v>
      </c>
      <c r="M81" s="5">
        <v>1995</v>
      </c>
      <c r="N81" s="5">
        <v>891.77108699999997</v>
      </c>
    </row>
    <row r="82" spans="1:14" x14ac:dyDescent="0.2">
      <c r="A82" s="5">
        <v>1</v>
      </c>
      <c r="B82" s="5" t="s">
        <v>55</v>
      </c>
      <c r="C82" s="5">
        <v>11</v>
      </c>
      <c r="D82" s="5" t="s">
        <v>17</v>
      </c>
      <c r="E82" s="5">
        <v>2</v>
      </c>
      <c r="F82" s="5" t="s">
        <v>18</v>
      </c>
      <c r="G82" s="5">
        <v>1</v>
      </c>
      <c r="H82" s="5" t="s">
        <v>19</v>
      </c>
      <c r="I82" s="5">
        <v>494</v>
      </c>
      <c r="J82" s="5" t="s">
        <v>38</v>
      </c>
      <c r="K82" s="5">
        <v>1</v>
      </c>
      <c r="L82" s="5" t="s">
        <v>21</v>
      </c>
      <c r="M82" s="5">
        <v>1994</v>
      </c>
      <c r="N82" s="5">
        <v>898.008376</v>
      </c>
    </row>
    <row r="83" spans="1:14" x14ac:dyDescent="0.2">
      <c r="A83" s="5">
        <v>1</v>
      </c>
      <c r="B83" s="5" t="s">
        <v>55</v>
      </c>
      <c r="C83" s="5">
        <v>11</v>
      </c>
      <c r="D83" s="5" t="s">
        <v>17</v>
      </c>
      <c r="E83" s="5">
        <v>2</v>
      </c>
      <c r="F83" s="5" t="s">
        <v>18</v>
      </c>
      <c r="G83" s="5">
        <v>6</v>
      </c>
      <c r="H83" s="5" t="s">
        <v>22</v>
      </c>
      <c r="I83" s="5">
        <v>494</v>
      </c>
      <c r="J83" s="5" t="s">
        <v>38</v>
      </c>
      <c r="K83" s="5">
        <v>1</v>
      </c>
      <c r="L83" s="5" t="s">
        <v>21</v>
      </c>
      <c r="M83" s="5">
        <v>1994</v>
      </c>
      <c r="N83" s="5">
        <v>178.097722</v>
      </c>
    </row>
    <row r="84" spans="1:14" x14ac:dyDescent="0.2">
      <c r="A84" s="5">
        <v>1</v>
      </c>
      <c r="B84" s="5" t="s">
        <v>55</v>
      </c>
      <c r="C84" s="5">
        <v>11</v>
      </c>
      <c r="D84" s="5" t="s">
        <v>17</v>
      </c>
      <c r="E84" s="5">
        <v>2</v>
      </c>
      <c r="F84" s="5" t="s">
        <v>18</v>
      </c>
      <c r="G84" s="5">
        <v>7</v>
      </c>
      <c r="H84" s="5" t="s">
        <v>23</v>
      </c>
      <c r="I84" s="5">
        <v>494</v>
      </c>
      <c r="J84" s="5" t="s">
        <v>38</v>
      </c>
      <c r="K84" s="5">
        <v>1</v>
      </c>
      <c r="L84" s="5" t="s">
        <v>21</v>
      </c>
      <c r="M84" s="5">
        <v>1994</v>
      </c>
      <c r="N84" s="5">
        <v>183.278739</v>
      </c>
    </row>
    <row r="85" spans="1:14" x14ac:dyDescent="0.2">
      <c r="A85" s="5">
        <v>1</v>
      </c>
      <c r="B85" s="5" t="s">
        <v>55</v>
      </c>
      <c r="C85" s="5">
        <v>11</v>
      </c>
      <c r="D85" s="5" t="s">
        <v>17</v>
      </c>
      <c r="E85" s="5">
        <v>2</v>
      </c>
      <c r="F85" s="5" t="s">
        <v>18</v>
      </c>
      <c r="G85" s="5">
        <v>8</v>
      </c>
      <c r="H85" s="5" t="s">
        <v>24</v>
      </c>
      <c r="I85" s="5">
        <v>494</v>
      </c>
      <c r="J85" s="5" t="s">
        <v>38</v>
      </c>
      <c r="K85" s="5">
        <v>1</v>
      </c>
      <c r="L85" s="5" t="s">
        <v>21</v>
      </c>
      <c r="M85" s="5">
        <v>1994</v>
      </c>
      <c r="N85" s="5">
        <v>537.509635</v>
      </c>
    </row>
    <row r="86" spans="1:14" x14ac:dyDescent="0.2">
      <c r="A86" s="5">
        <v>1</v>
      </c>
      <c r="B86" s="5" t="s">
        <v>55</v>
      </c>
      <c r="C86" s="5">
        <v>11</v>
      </c>
      <c r="D86" s="5" t="s">
        <v>17</v>
      </c>
      <c r="E86" s="5">
        <v>2</v>
      </c>
      <c r="F86" s="5" t="s">
        <v>18</v>
      </c>
      <c r="G86" s="5">
        <v>9</v>
      </c>
      <c r="H86" s="5" t="s">
        <v>25</v>
      </c>
      <c r="I86" s="5">
        <v>494</v>
      </c>
      <c r="J86" s="5" t="s">
        <v>38</v>
      </c>
      <c r="K86" s="5">
        <v>1</v>
      </c>
      <c r="L86" s="5" t="s">
        <v>21</v>
      </c>
      <c r="M86" s="5">
        <v>1994</v>
      </c>
      <c r="N86" s="5">
        <v>763.67032800000004</v>
      </c>
    </row>
    <row r="87" spans="1:14" x14ac:dyDescent="0.2">
      <c r="A87" s="5">
        <v>1</v>
      </c>
      <c r="B87" s="5" t="s">
        <v>55</v>
      </c>
      <c r="C87" s="5">
        <v>11</v>
      </c>
      <c r="D87" s="5" t="s">
        <v>17</v>
      </c>
      <c r="E87" s="5">
        <v>2</v>
      </c>
      <c r="F87" s="5" t="s">
        <v>18</v>
      </c>
      <c r="G87" s="5">
        <v>10</v>
      </c>
      <c r="H87" s="5" t="s">
        <v>26</v>
      </c>
      <c r="I87" s="5">
        <v>494</v>
      </c>
      <c r="J87" s="5" t="s">
        <v>38</v>
      </c>
      <c r="K87" s="5">
        <v>1</v>
      </c>
      <c r="L87" s="5" t="s">
        <v>21</v>
      </c>
      <c r="M87" s="5">
        <v>1994</v>
      </c>
      <c r="N87" s="5">
        <v>1013.95862</v>
      </c>
    </row>
    <row r="88" spans="1:14" x14ac:dyDescent="0.2">
      <c r="A88" s="5">
        <v>1</v>
      </c>
      <c r="B88" s="5" t="s">
        <v>55</v>
      </c>
      <c r="C88" s="5">
        <v>11</v>
      </c>
      <c r="D88" s="5" t="s">
        <v>17</v>
      </c>
      <c r="E88" s="5">
        <v>2</v>
      </c>
      <c r="F88" s="5" t="s">
        <v>18</v>
      </c>
      <c r="G88" s="5">
        <v>11</v>
      </c>
      <c r="H88" s="5" t="s">
        <v>27</v>
      </c>
      <c r="I88" s="5">
        <v>494</v>
      </c>
      <c r="J88" s="5" t="s">
        <v>38</v>
      </c>
      <c r="K88" s="5">
        <v>1</v>
      </c>
      <c r="L88" s="5" t="s">
        <v>21</v>
      </c>
      <c r="M88" s="5">
        <v>1994</v>
      </c>
      <c r="N88" s="5">
        <v>1384.85383</v>
      </c>
    </row>
    <row r="89" spans="1:14" x14ac:dyDescent="0.2">
      <c r="A89" s="5">
        <v>1</v>
      </c>
      <c r="B89" s="5" t="s">
        <v>55</v>
      </c>
      <c r="C89" s="5">
        <v>11</v>
      </c>
      <c r="D89" s="5" t="s">
        <v>17</v>
      </c>
      <c r="E89" s="5">
        <v>2</v>
      </c>
      <c r="F89" s="5" t="s">
        <v>18</v>
      </c>
      <c r="G89" s="5">
        <v>12</v>
      </c>
      <c r="H89" s="5" t="s">
        <v>28</v>
      </c>
      <c r="I89" s="5">
        <v>494</v>
      </c>
      <c r="J89" s="5" t="s">
        <v>38</v>
      </c>
      <c r="K89" s="5">
        <v>1</v>
      </c>
      <c r="L89" s="5" t="s">
        <v>21</v>
      </c>
      <c r="M89" s="5">
        <v>1994</v>
      </c>
      <c r="N89" s="5">
        <v>2176.60959</v>
      </c>
    </row>
    <row r="90" spans="1:14" x14ac:dyDescent="0.2">
      <c r="A90" s="5">
        <v>1</v>
      </c>
      <c r="B90" s="5" t="s">
        <v>55</v>
      </c>
      <c r="C90" s="5">
        <v>11</v>
      </c>
      <c r="D90" s="5" t="s">
        <v>17</v>
      </c>
      <c r="E90" s="5">
        <v>2</v>
      </c>
      <c r="F90" s="5" t="s">
        <v>18</v>
      </c>
      <c r="G90" s="5">
        <v>13</v>
      </c>
      <c r="H90" s="5" t="s">
        <v>29</v>
      </c>
      <c r="I90" s="5">
        <v>494</v>
      </c>
      <c r="J90" s="5" t="s">
        <v>38</v>
      </c>
      <c r="K90" s="5">
        <v>1</v>
      </c>
      <c r="L90" s="5" t="s">
        <v>21</v>
      </c>
      <c r="M90" s="5">
        <v>1994</v>
      </c>
      <c r="N90" s="5">
        <v>3019.6757899999998</v>
      </c>
    </row>
    <row r="91" spans="1:14" x14ac:dyDescent="0.2">
      <c r="A91" s="5">
        <v>1</v>
      </c>
      <c r="B91" s="5" t="s">
        <v>55</v>
      </c>
      <c r="C91" s="5">
        <v>11</v>
      </c>
      <c r="D91" s="5" t="s">
        <v>17</v>
      </c>
      <c r="E91" s="5">
        <v>2</v>
      </c>
      <c r="F91" s="5" t="s">
        <v>18</v>
      </c>
      <c r="G91" s="5">
        <v>14</v>
      </c>
      <c r="H91" s="5" t="s">
        <v>30</v>
      </c>
      <c r="I91" s="5">
        <v>494</v>
      </c>
      <c r="J91" s="5" t="s">
        <v>38</v>
      </c>
      <c r="K91" s="5">
        <v>1</v>
      </c>
      <c r="L91" s="5" t="s">
        <v>21</v>
      </c>
      <c r="M91" s="5">
        <v>1994</v>
      </c>
      <c r="N91" s="5">
        <v>4248.9101199999996</v>
      </c>
    </row>
    <row r="92" spans="1:14" x14ac:dyDescent="0.2">
      <c r="A92" s="5">
        <v>1</v>
      </c>
      <c r="B92" s="5" t="s">
        <v>55</v>
      </c>
      <c r="C92" s="5">
        <v>11</v>
      </c>
      <c r="D92" s="5" t="s">
        <v>17</v>
      </c>
      <c r="E92" s="5">
        <v>2</v>
      </c>
      <c r="F92" s="5" t="s">
        <v>18</v>
      </c>
      <c r="G92" s="5">
        <v>15</v>
      </c>
      <c r="H92" s="5" t="s">
        <v>31</v>
      </c>
      <c r="I92" s="5">
        <v>494</v>
      </c>
      <c r="J92" s="5" t="s">
        <v>38</v>
      </c>
      <c r="K92" s="5">
        <v>1</v>
      </c>
      <c r="L92" s="5" t="s">
        <v>21</v>
      </c>
      <c r="M92" s="5">
        <v>1994</v>
      </c>
      <c r="N92" s="5">
        <v>6705.0501400000003</v>
      </c>
    </row>
    <row r="93" spans="1:14" x14ac:dyDescent="0.2">
      <c r="A93" s="5">
        <v>1</v>
      </c>
      <c r="B93" s="5" t="s">
        <v>55</v>
      </c>
      <c r="C93" s="5">
        <v>11</v>
      </c>
      <c r="D93" s="5" t="s">
        <v>17</v>
      </c>
      <c r="E93" s="5">
        <v>2</v>
      </c>
      <c r="F93" s="5" t="s">
        <v>18</v>
      </c>
      <c r="G93" s="5">
        <v>16</v>
      </c>
      <c r="H93" s="5" t="s">
        <v>32</v>
      </c>
      <c r="I93" s="5">
        <v>494</v>
      </c>
      <c r="J93" s="5" t="s">
        <v>38</v>
      </c>
      <c r="K93" s="5">
        <v>1</v>
      </c>
      <c r="L93" s="5" t="s">
        <v>21</v>
      </c>
      <c r="M93" s="5">
        <v>1994</v>
      </c>
      <c r="N93" s="5">
        <v>9466.7031700000007</v>
      </c>
    </row>
    <row r="94" spans="1:14" x14ac:dyDescent="0.2">
      <c r="A94" s="5">
        <v>1</v>
      </c>
      <c r="B94" s="5" t="s">
        <v>55</v>
      </c>
      <c r="C94" s="5">
        <v>11</v>
      </c>
      <c r="D94" s="5" t="s">
        <v>17</v>
      </c>
      <c r="E94" s="5">
        <v>2</v>
      </c>
      <c r="F94" s="5" t="s">
        <v>18</v>
      </c>
      <c r="G94" s="5">
        <v>17</v>
      </c>
      <c r="H94" s="5" t="s">
        <v>33</v>
      </c>
      <c r="I94" s="5">
        <v>494</v>
      </c>
      <c r="J94" s="5" t="s">
        <v>38</v>
      </c>
      <c r="K94" s="5">
        <v>1</v>
      </c>
      <c r="L94" s="5" t="s">
        <v>21</v>
      </c>
      <c r="M94" s="5">
        <v>1994</v>
      </c>
      <c r="N94" s="5">
        <v>12400.4835</v>
      </c>
    </row>
    <row r="95" spans="1:14" x14ac:dyDescent="0.2">
      <c r="A95" s="5">
        <v>1</v>
      </c>
      <c r="B95" s="5" t="s">
        <v>55</v>
      </c>
      <c r="C95" s="5">
        <v>11</v>
      </c>
      <c r="D95" s="5" t="s">
        <v>17</v>
      </c>
      <c r="E95" s="5">
        <v>2</v>
      </c>
      <c r="F95" s="5" t="s">
        <v>18</v>
      </c>
      <c r="G95" s="5">
        <v>18</v>
      </c>
      <c r="H95" s="5" t="s">
        <v>34</v>
      </c>
      <c r="I95" s="5">
        <v>494</v>
      </c>
      <c r="J95" s="5" t="s">
        <v>38</v>
      </c>
      <c r="K95" s="5">
        <v>1</v>
      </c>
      <c r="L95" s="5" t="s">
        <v>21</v>
      </c>
      <c r="M95" s="5">
        <v>1994</v>
      </c>
      <c r="N95" s="5">
        <v>15476.523800000001</v>
      </c>
    </row>
    <row r="96" spans="1:14" x14ac:dyDescent="0.2">
      <c r="A96" s="5">
        <v>1</v>
      </c>
      <c r="B96" s="5" t="s">
        <v>55</v>
      </c>
      <c r="C96" s="5">
        <v>11</v>
      </c>
      <c r="D96" s="5" t="s">
        <v>17</v>
      </c>
      <c r="E96" s="5">
        <v>2</v>
      </c>
      <c r="F96" s="5" t="s">
        <v>18</v>
      </c>
      <c r="G96" s="5">
        <v>19</v>
      </c>
      <c r="H96" s="5" t="s">
        <v>35</v>
      </c>
      <c r="I96" s="5">
        <v>494</v>
      </c>
      <c r="J96" s="5" t="s">
        <v>38</v>
      </c>
      <c r="K96" s="5">
        <v>1</v>
      </c>
      <c r="L96" s="5" t="s">
        <v>21</v>
      </c>
      <c r="M96" s="5">
        <v>1994</v>
      </c>
      <c r="N96" s="5">
        <v>16060.3274</v>
      </c>
    </row>
    <row r="97" spans="1:14" x14ac:dyDescent="0.2">
      <c r="A97" s="5">
        <v>1</v>
      </c>
      <c r="B97" s="5" t="s">
        <v>55</v>
      </c>
      <c r="C97" s="5">
        <v>11</v>
      </c>
      <c r="D97" s="5" t="s">
        <v>17</v>
      </c>
      <c r="E97" s="5">
        <v>2</v>
      </c>
      <c r="F97" s="5" t="s">
        <v>18</v>
      </c>
      <c r="G97" s="5">
        <v>20</v>
      </c>
      <c r="H97" s="5" t="s">
        <v>36</v>
      </c>
      <c r="I97" s="5">
        <v>494</v>
      </c>
      <c r="J97" s="5" t="s">
        <v>38</v>
      </c>
      <c r="K97" s="5">
        <v>1</v>
      </c>
      <c r="L97" s="5" t="s">
        <v>21</v>
      </c>
      <c r="M97" s="5">
        <v>1994</v>
      </c>
      <c r="N97" s="5">
        <v>14043.4895</v>
      </c>
    </row>
    <row r="98" spans="1:14" x14ac:dyDescent="0.2">
      <c r="A98" s="5">
        <v>1</v>
      </c>
      <c r="B98" s="5" t="s">
        <v>55</v>
      </c>
      <c r="C98" s="5">
        <v>11</v>
      </c>
      <c r="D98" s="5" t="s">
        <v>17</v>
      </c>
      <c r="E98" s="5">
        <v>2</v>
      </c>
      <c r="F98" s="5" t="s">
        <v>18</v>
      </c>
      <c r="G98" s="5">
        <v>30</v>
      </c>
      <c r="H98" s="5" t="s">
        <v>37</v>
      </c>
      <c r="I98" s="5">
        <v>494</v>
      </c>
      <c r="J98" s="5" t="s">
        <v>38</v>
      </c>
      <c r="K98" s="5">
        <v>1</v>
      </c>
      <c r="L98" s="5" t="s">
        <v>21</v>
      </c>
      <c r="M98" s="5">
        <v>1994</v>
      </c>
      <c r="N98" s="5">
        <v>10957.120500000001</v>
      </c>
    </row>
    <row r="99" spans="1:14" x14ac:dyDescent="0.2">
      <c r="A99" s="5">
        <v>1</v>
      </c>
      <c r="B99" s="5" t="s">
        <v>55</v>
      </c>
      <c r="C99" s="5">
        <v>11</v>
      </c>
      <c r="D99" s="5" t="s">
        <v>17</v>
      </c>
      <c r="E99" s="5">
        <v>2</v>
      </c>
      <c r="F99" s="5" t="s">
        <v>18</v>
      </c>
      <c r="G99" s="5">
        <v>31</v>
      </c>
      <c r="H99" s="5" t="s">
        <v>45</v>
      </c>
      <c r="I99" s="5">
        <v>494</v>
      </c>
      <c r="J99" s="5" t="s">
        <v>38</v>
      </c>
      <c r="K99" s="5">
        <v>1</v>
      </c>
      <c r="L99" s="5" t="s">
        <v>21</v>
      </c>
      <c r="M99" s="5">
        <v>1994</v>
      </c>
      <c r="N99" s="5">
        <v>7132.2050499999996</v>
      </c>
    </row>
    <row r="100" spans="1:14" x14ac:dyDescent="0.2">
      <c r="A100" s="5">
        <v>1</v>
      </c>
      <c r="B100" s="5" t="s">
        <v>55</v>
      </c>
      <c r="C100" s="5">
        <v>11</v>
      </c>
      <c r="D100" s="5" t="s">
        <v>17</v>
      </c>
      <c r="E100" s="5">
        <v>2</v>
      </c>
      <c r="F100" s="5" t="s">
        <v>18</v>
      </c>
      <c r="G100" s="5">
        <v>32</v>
      </c>
      <c r="H100" s="5" t="s">
        <v>46</v>
      </c>
      <c r="I100" s="5">
        <v>494</v>
      </c>
      <c r="J100" s="5" t="s">
        <v>38</v>
      </c>
      <c r="K100" s="5">
        <v>1</v>
      </c>
      <c r="L100" s="5" t="s">
        <v>21</v>
      </c>
      <c r="M100" s="5">
        <v>1994</v>
      </c>
      <c r="N100" s="5">
        <v>3166.4534899999999</v>
      </c>
    </row>
    <row r="101" spans="1:14" x14ac:dyDescent="0.2">
      <c r="A101" s="5">
        <v>1</v>
      </c>
      <c r="B101" s="5" t="s">
        <v>55</v>
      </c>
      <c r="C101" s="5">
        <v>11</v>
      </c>
      <c r="D101" s="5" t="s">
        <v>17</v>
      </c>
      <c r="E101" s="5">
        <v>2</v>
      </c>
      <c r="F101" s="5" t="s">
        <v>18</v>
      </c>
      <c r="G101" s="5">
        <v>235</v>
      </c>
      <c r="H101" s="5" t="s">
        <v>44</v>
      </c>
      <c r="I101" s="5">
        <v>494</v>
      </c>
      <c r="J101" s="5" t="s">
        <v>38</v>
      </c>
      <c r="K101" s="5">
        <v>1</v>
      </c>
      <c r="L101" s="5" t="s">
        <v>21</v>
      </c>
      <c r="M101" s="5">
        <v>1994</v>
      </c>
      <c r="N101" s="5">
        <v>787.97063900000001</v>
      </c>
    </row>
    <row r="102" spans="1:14" x14ac:dyDescent="0.2">
      <c r="A102" s="5">
        <v>1</v>
      </c>
      <c r="B102" s="5" t="s">
        <v>55</v>
      </c>
      <c r="C102" s="5">
        <v>11</v>
      </c>
      <c r="D102" s="5" t="s">
        <v>17</v>
      </c>
      <c r="E102" s="5">
        <v>2</v>
      </c>
      <c r="F102" s="5" t="s">
        <v>18</v>
      </c>
      <c r="G102" s="5">
        <v>1</v>
      </c>
      <c r="H102" s="5" t="s">
        <v>19</v>
      </c>
      <c r="I102" s="5">
        <v>494</v>
      </c>
      <c r="J102" s="5" t="s">
        <v>38</v>
      </c>
      <c r="K102" s="5">
        <v>1</v>
      </c>
      <c r="L102" s="5" t="s">
        <v>21</v>
      </c>
      <c r="M102" s="5">
        <v>1997</v>
      </c>
      <c r="N102" s="5">
        <v>791.85921900000005</v>
      </c>
    </row>
    <row r="103" spans="1:14" x14ac:dyDescent="0.2">
      <c r="A103" s="5">
        <v>1</v>
      </c>
      <c r="B103" s="5" t="s">
        <v>55</v>
      </c>
      <c r="C103" s="5">
        <v>11</v>
      </c>
      <c r="D103" s="5" t="s">
        <v>17</v>
      </c>
      <c r="E103" s="5">
        <v>2</v>
      </c>
      <c r="F103" s="5" t="s">
        <v>18</v>
      </c>
      <c r="G103" s="5">
        <v>6</v>
      </c>
      <c r="H103" s="5" t="s">
        <v>22</v>
      </c>
      <c r="I103" s="5">
        <v>494</v>
      </c>
      <c r="J103" s="5" t="s">
        <v>38</v>
      </c>
      <c r="K103" s="5">
        <v>1</v>
      </c>
      <c r="L103" s="5" t="s">
        <v>21</v>
      </c>
      <c r="M103" s="5">
        <v>1997</v>
      </c>
      <c r="N103" s="5">
        <v>166.91171700000001</v>
      </c>
    </row>
    <row r="104" spans="1:14" x14ac:dyDescent="0.2">
      <c r="A104" s="5">
        <v>1</v>
      </c>
      <c r="B104" s="5" t="s">
        <v>55</v>
      </c>
      <c r="C104" s="5">
        <v>11</v>
      </c>
      <c r="D104" s="5" t="s">
        <v>17</v>
      </c>
      <c r="E104" s="5">
        <v>2</v>
      </c>
      <c r="F104" s="5" t="s">
        <v>18</v>
      </c>
      <c r="G104" s="5">
        <v>7</v>
      </c>
      <c r="H104" s="5" t="s">
        <v>23</v>
      </c>
      <c r="I104" s="5">
        <v>494</v>
      </c>
      <c r="J104" s="5" t="s">
        <v>38</v>
      </c>
      <c r="K104" s="5">
        <v>1</v>
      </c>
      <c r="L104" s="5" t="s">
        <v>21</v>
      </c>
      <c r="M104" s="5">
        <v>1997</v>
      </c>
      <c r="N104" s="5">
        <v>179.83466100000001</v>
      </c>
    </row>
    <row r="105" spans="1:14" x14ac:dyDescent="0.2">
      <c r="A105" s="5">
        <v>1</v>
      </c>
      <c r="B105" s="5" t="s">
        <v>55</v>
      </c>
      <c r="C105" s="5">
        <v>11</v>
      </c>
      <c r="D105" s="5" t="s">
        <v>17</v>
      </c>
      <c r="E105" s="5">
        <v>2</v>
      </c>
      <c r="F105" s="5" t="s">
        <v>18</v>
      </c>
      <c r="G105" s="5">
        <v>8</v>
      </c>
      <c r="H105" s="5" t="s">
        <v>24</v>
      </c>
      <c r="I105" s="5">
        <v>494</v>
      </c>
      <c r="J105" s="5" t="s">
        <v>38</v>
      </c>
      <c r="K105" s="5">
        <v>1</v>
      </c>
      <c r="L105" s="5" t="s">
        <v>21</v>
      </c>
      <c r="M105" s="5">
        <v>1997</v>
      </c>
      <c r="N105" s="5">
        <v>549.75943199999995</v>
      </c>
    </row>
    <row r="106" spans="1:14" x14ac:dyDescent="0.2">
      <c r="A106" s="5">
        <v>1</v>
      </c>
      <c r="B106" s="5" t="s">
        <v>55</v>
      </c>
      <c r="C106" s="5">
        <v>11</v>
      </c>
      <c r="D106" s="5" t="s">
        <v>17</v>
      </c>
      <c r="E106" s="5">
        <v>2</v>
      </c>
      <c r="F106" s="5" t="s">
        <v>18</v>
      </c>
      <c r="G106" s="5">
        <v>9</v>
      </c>
      <c r="H106" s="5" t="s">
        <v>25</v>
      </c>
      <c r="I106" s="5">
        <v>494</v>
      </c>
      <c r="J106" s="5" t="s">
        <v>38</v>
      </c>
      <c r="K106" s="5">
        <v>1</v>
      </c>
      <c r="L106" s="5" t="s">
        <v>21</v>
      </c>
      <c r="M106" s="5">
        <v>1997</v>
      </c>
      <c r="N106" s="5">
        <v>808.87497499999995</v>
      </c>
    </row>
    <row r="107" spans="1:14" x14ac:dyDescent="0.2">
      <c r="A107" s="5">
        <v>1</v>
      </c>
      <c r="B107" s="5" t="s">
        <v>55</v>
      </c>
      <c r="C107" s="5">
        <v>11</v>
      </c>
      <c r="D107" s="5" t="s">
        <v>17</v>
      </c>
      <c r="E107" s="5">
        <v>2</v>
      </c>
      <c r="F107" s="5" t="s">
        <v>18</v>
      </c>
      <c r="G107" s="5">
        <v>10</v>
      </c>
      <c r="H107" s="5" t="s">
        <v>26</v>
      </c>
      <c r="I107" s="5">
        <v>494</v>
      </c>
      <c r="J107" s="5" t="s">
        <v>38</v>
      </c>
      <c r="K107" s="5">
        <v>1</v>
      </c>
      <c r="L107" s="5" t="s">
        <v>21</v>
      </c>
      <c r="M107" s="5">
        <v>1997</v>
      </c>
      <c r="N107" s="5">
        <v>1067.02829</v>
      </c>
    </row>
    <row r="108" spans="1:14" x14ac:dyDescent="0.2">
      <c r="A108" s="5">
        <v>1</v>
      </c>
      <c r="B108" s="5" t="s">
        <v>55</v>
      </c>
      <c r="C108" s="5">
        <v>11</v>
      </c>
      <c r="D108" s="5" t="s">
        <v>17</v>
      </c>
      <c r="E108" s="5">
        <v>2</v>
      </c>
      <c r="F108" s="5" t="s">
        <v>18</v>
      </c>
      <c r="G108" s="5">
        <v>11</v>
      </c>
      <c r="H108" s="5" t="s">
        <v>27</v>
      </c>
      <c r="I108" s="5">
        <v>494</v>
      </c>
      <c r="J108" s="5" t="s">
        <v>38</v>
      </c>
      <c r="K108" s="5">
        <v>1</v>
      </c>
      <c r="L108" s="5" t="s">
        <v>21</v>
      </c>
      <c r="M108" s="5">
        <v>1997</v>
      </c>
      <c r="N108" s="5">
        <v>1455.0560399999999</v>
      </c>
    </row>
    <row r="109" spans="1:14" x14ac:dyDescent="0.2">
      <c r="A109" s="5">
        <v>1</v>
      </c>
      <c r="B109" s="5" t="s">
        <v>55</v>
      </c>
      <c r="C109" s="5">
        <v>11</v>
      </c>
      <c r="D109" s="5" t="s">
        <v>17</v>
      </c>
      <c r="E109" s="5">
        <v>2</v>
      </c>
      <c r="F109" s="5" t="s">
        <v>18</v>
      </c>
      <c r="G109" s="5">
        <v>12</v>
      </c>
      <c r="H109" s="5" t="s">
        <v>28</v>
      </c>
      <c r="I109" s="5">
        <v>494</v>
      </c>
      <c r="J109" s="5" t="s">
        <v>38</v>
      </c>
      <c r="K109" s="5">
        <v>1</v>
      </c>
      <c r="L109" s="5" t="s">
        <v>21</v>
      </c>
      <c r="M109" s="5">
        <v>1997</v>
      </c>
      <c r="N109" s="5">
        <v>2335.0630900000001</v>
      </c>
    </row>
    <row r="110" spans="1:14" x14ac:dyDescent="0.2">
      <c r="A110" s="5">
        <v>1</v>
      </c>
      <c r="B110" s="5" t="s">
        <v>55</v>
      </c>
      <c r="C110" s="5">
        <v>11</v>
      </c>
      <c r="D110" s="5" t="s">
        <v>17</v>
      </c>
      <c r="E110" s="5">
        <v>2</v>
      </c>
      <c r="F110" s="5" t="s">
        <v>18</v>
      </c>
      <c r="G110" s="5">
        <v>13</v>
      </c>
      <c r="H110" s="5" t="s">
        <v>29</v>
      </c>
      <c r="I110" s="5">
        <v>494</v>
      </c>
      <c r="J110" s="5" t="s">
        <v>38</v>
      </c>
      <c r="K110" s="5">
        <v>1</v>
      </c>
      <c r="L110" s="5" t="s">
        <v>21</v>
      </c>
      <c r="M110" s="5">
        <v>1997</v>
      </c>
      <c r="N110" s="5">
        <v>3328.1392500000002</v>
      </c>
    </row>
    <row r="111" spans="1:14" x14ac:dyDescent="0.2">
      <c r="A111" s="5">
        <v>1</v>
      </c>
      <c r="B111" s="5" t="s">
        <v>55</v>
      </c>
      <c r="C111" s="5">
        <v>11</v>
      </c>
      <c r="D111" s="5" t="s">
        <v>17</v>
      </c>
      <c r="E111" s="5">
        <v>2</v>
      </c>
      <c r="F111" s="5" t="s">
        <v>18</v>
      </c>
      <c r="G111" s="5">
        <v>14</v>
      </c>
      <c r="H111" s="5" t="s">
        <v>30</v>
      </c>
      <c r="I111" s="5">
        <v>494</v>
      </c>
      <c r="J111" s="5" t="s">
        <v>38</v>
      </c>
      <c r="K111" s="5">
        <v>1</v>
      </c>
      <c r="L111" s="5" t="s">
        <v>21</v>
      </c>
      <c r="M111" s="5">
        <v>1997</v>
      </c>
      <c r="N111" s="5">
        <v>4619.6250399999999</v>
      </c>
    </row>
    <row r="112" spans="1:14" x14ac:dyDescent="0.2">
      <c r="A112" s="5">
        <v>1</v>
      </c>
      <c r="B112" s="5" t="s">
        <v>55</v>
      </c>
      <c r="C112" s="5">
        <v>11</v>
      </c>
      <c r="D112" s="5" t="s">
        <v>17</v>
      </c>
      <c r="E112" s="5">
        <v>2</v>
      </c>
      <c r="F112" s="5" t="s">
        <v>18</v>
      </c>
      <c r="G112" s="5">
        <v>15</v>
      </c>
      <c r="H112" s="5" t="s">
        <v>31</v>
      </c>
      <c r="I112" s="5">
        <v>494</v>
      </c>
      <c r="J112" s="5" t="s">
        <v>38</v>
      </c>
      <c r="K112" s="5">
        <v>1</v>
      </c>
      <c r="L112" s="5" t="s">
        <v>21</v>
      </c>
      <c r="M112" s="5">
        <v>1997</v>
      </c>
      <c r="N112" s="5">
        <v>6896.7679799999996</v>
      </c>
    </row>
    <row r="113" spans="1:14" x14ac:dyDescent="0.2">
      <c r="A113" s="5">
        <v>1</v>
      </c>
      <c r="B113" s="5" t="s">
        <v>55</v>
      </c>
      <c r="C113" s="5">
        <v>11</v>
      </c>
      <c r="D113" s="5" t="s">
        <v>17</v>
      </c>
      <c r="E113" s="5">
        <v>2</v>
      </c>
      <c r="F113" s="5" t="s">
        <v>18</v>
      </c>
      <c r="G113" s="5">
        <v>16</v>
      </c>
      <c r="H113" s="5" t="s">
        <v>32</v>
      </c>
      <c r="I113" s="5">
        <v>494</v>
      </c>
      <c r="J113" s="5" t="s">
        <v>38</v>
      </c>
      <c r="K113" s="5">
        <v>1</v>
      </c>
      <c r="L113" s="5" t="s">
        <v>21</v>
      </c>
      <c r="M113" s="5">
        <v>1997</v>
      </c>
      <c r="N113" s="5">
        <v>9909.2220799999996</v>
      </c>
    </row>
    <row r="114" spans="1:14" x14ac:dyDescent="0.2">
      <c r="A114" s="5">
        <v>1</v>
      </c>
      <c r="B114" s="5" t="s">
        <v>55</v>
      </c>
      <c r="C114" s="5">
        <v>11</v>
      </c>
      <c r="D114" s="5" t="s">
        <v>17</v>
      </c>
      <c r="E114" s="5">
        <v>2</v>
      </c>
      <c r="F114" s="5" t="s">
        <v>18</v>
      </c>
      <c r="G114" s="5">
        <v>17</v>
      </c>
      <c r="H114" s="5" t="s">
        <v>33</v>
      </c>
      <c r="I114" s="5">
        <v>494</v>
      </c>
      <c r="J114" s="5" t="s">
        <v>38</v>
      </c>
      <c r="K114" s="5">
        <v>1</v>
      </c>
      <c r="L114" s="5" t="s">
        <v>21</v>
      </c>
      <c r="M114" s="5">
        <v>1997</v>
      </c>
      <c r="N114" s="5">
        <v>13264.382299999999</v>
      </c>
    </row>
    <row r="115" spans="1:14" x14ac:dyDescent="0.2">
      <c r="A115" s="5">
        <v>1</v>
      </c>
      <c r="B115" s="5" t="s">
        <v>55</v>
      </c>
      <c r="C115" s="5">
        <v>11</v>
      </c>
      <c r="D115" s="5" t="s">
        <v>17</v>
      </c>
      <c r="E115" s="5">
        <v>2</v>
      </c>
      <c r="F115" s="5" t="s">
        <v>18</v>
      </c>
      <c r="G115" s="5">
        <v>18</v>
      </c>
      <c r="H115" s="5" t="s">
        <v>34</v>
      </c>
      <c r="I115" s="5">
        <v>494</v>
      </c>
      <c r="J115" s="5" t="s">
        <v>38</v>
      </c>
      <c r="K115" s="5">
        <v>1</v>
      </c>
      <c r="L115" s="5" t="s">
        <v>21</v>
      </c>
      <c r="M115" s="5">
        <v>1997</v>
      </c>
      <c r="N115" s="5">
        <v>17850.759399999999</v>
      </c>
    </row>
    <row r="116" spans="1:14" x14ac:dyDescent="0.2">
      <c r="A116" s="5">
        <v>1</v>
      </c>
      <c r="B116" s="5" t="s">
        <v>55</v>
      </c>
      <c r="C116" s="5">
        <v>11</v>
      </c>
      <c r="D116" s="5" t="s">
        <v>17</v>
      </c>
      <c r="E116" s="5">
        <v>2</v>
      </c>
      <c r="F116" s="5" t="s">
        <v>18</v>
      </c>
      <c r="G116" s="5">
        <v>19</v>
      </c>
      <c r="H116" s="5" t="s">
        <v>35</v>
      </c>
      <c r="I116" s="5">
        <v>494</v>
      </c>
      <c r="J116" s="5" t="s">
        <v>38</v>
      </c>
      <c r="K116" s="5">
        <v>1</v>
      </c>
      <c r="L116" s="5" t="s">
        <v>21</v>
      </c>
      <c r="M116" s="5">
        <v>1997</v>
      </c>
      <c r="N116" s="5">
        <v>18531.942899999998</v>
      </c>
    </row>
    <row r="117" spans="1:14" x14ac:dyDescent="0.2">
      <c r="A117" s="5">
        <v>1</v>
      </c>
      <c r="B117" s="5" t="s">
        <v>55</v>
      </c>
      <c r="C117" s="5">
        <v>11</v>
      </c>
      <c r="D117" s="5" t="s">
        <v>17</v>
      </c>
      <c r="E117" s="5">
        <v>2</v>
      </c>
      <c r="F117" s="5" t="s">
        <v>18</v>
      </c>
      <c r="G117" s="5">
        <v>20</v>
      </c>
      <c r="H117" s="5" t="s">
        <v>36</v>
      </c>
      <c r="I117" s="5">
        <v>494</v>
      </c>
      <c r="J117" s="5" t="s">
        <v>38</v>
      </c>
      <c r="K117" s="5">
        <v>1</v>
      </c>
      <c r="L117" s="5" t="s">
        <v>21</v>
      </c>
      <c r="M117" s="5">
        <v>1997</v>
      </c>
      <c r="N117" s="5">
        <v>16636.2513</v>
      </c>
    </row>
    <row r="118" spans="1:14" x14ac:dyDescent="0.2">
      <c r="A118" s="5">
        <v>1</v>
      </c>
      <c r="B118" s="5" t="s">
        <v>55</v>
      </c>
      <c r="C118" s="5">
        <v>11</v>
      </c>
      <c r="D118" s="5" t="s">
        <v>17</v>
      </c>
      <c r="E118" s="5">
        <v>2</v>
      </c>
      <c r="F118" s="5" t="s">
        <v>18</v>
      </c>
      <c r="G118" s="5">
        <v>30</v>
      </c>
      <c r="H118" s="5" t="s">
        <v>37</v>
      </c>
      <c r="I118" s="5">
        <v>494</v>
      </c>
      <c r="J118" s="5" t="s">
        <v>38</v>
      </c>
      <c r="K118" s="5">
        <v>1</v>
      </c>
      <c r="L118" s="5" t="s">
        <v>21</v>
      </c>
      <c r="M118" s="5">
        <v>1997</v>
      </c>
      <c r="N118" s="5">
        <v>12691.762500000001</v>
      </c>
    </row>
    <row r="119" spans="1:14" x14ac:dyDescent="0.2">
      <c r="A119" s="5">
        <v>1</v>
      </c>
      <c r="B119" s="5" t="s">
        <v>55</v>
      </c>
      <c r="C119" s="5">
        <v>11</v>
      </c>
      <c r="D119" s="5" t="s">
        <v>17</v>
      </c>
      <c r="E119" s="5">
        <v>2</v>
      </c>
      <c r="F119" s="5" t="s">
        <v>18</v>
      </c>
      <c r="G119" s="5">
        <v>31</v>
      </c>
      <c r="H119" s="5" t="s">
        <v>45</v>
      </c>
      <c r="I119" s="5">
        <v>494</v>
      </c>
      <c r="J119" s="5" t="s">
        <v>38</v>
      </c>
      <c r="K119" s="5">
        <v>1</v>
      </c>
      <c r="L119" s="5" t="s">
        <v>21</v>
      </c>
      <c r="M119" s="5">
        <v>1997</v>
      </c>
      <c r="N119" s="5">
        <v>7997.9246899999998</v>
      </c>
    </row>
    <row r="120" spans="1:14" x14ac:dyDescent="0.2">
      <c r="A120" s="5">
        <v>1</v>
      </c>
      <c r="B120" s="5" t="s">
        <v>55</v>
      </c>
      <c r="C120" s="5">
        <v>11</v>
      </c>
      <c r="D120" s="5" t="s">
        <v>17</v>
      </c>
      <c r="E120" s="5">
        <v>2</v>
      </c>
      <c r="F120" s="5" t="s">
        <v>18</v>
      </c>
      <c r="G120" s="5">
        <v>32</v>
      </c>
      <c r="H120" s="5" t="s">
        <v>46</v>
      </c>
      <c r="I120" s="5">
        <v>494</v>
      </c>
      <c r="J120" s="5" t="s">
        <v>38</v>
      </c>
      <c r="K120" s="5">
        <v>1</v>
      </c>
      <c r="L120" s="5" t="s">
        <v>21</v>
      </c>
      <c r="M120" s="5">
        <v>1997</v>
      </c>
      <c r="N120" s="5">
        <v>3549.0342099999998</v>
      </c>
    </row>
    <row r="121" spans="1:14" x14ac:dyDescent="0.2">
      <c r="A121" s="5">
        <v>1</v>
      </c>
      <c r="B121" s="5" t="s">
        <v>55</v>
      </c>
      <c r="C121" s="5">
        <v>11</v>
      </c>
      <c r="D121" s="5" t="s">
        <v>17</v>
      </c>
      <c r="E121" s="5">
        <v>2</v>
      </c>
      <c r="F121" s="5" t="s">
        <v>18</v>
      </c>
      <c r="G121" s="5">
        <v>235</v>
      </c>
      <c r="H121" s="5" t="s">
        <v>44</v>
      </c>
      <c r="I121" s="5">
        <v>494</v>
      </c>
      <c r="J121" s="5" t="s">
        <v>38</v>
      </c>
      <c r="K121" s="5">
        <v>1</v>
      </c>
      <c r="L121" s="5" t="s">
        <v>21</v>
      </c>
      <c r="M121" s="5">
        <v>1997</v>
      </c>
      <c r="N121" s="5">
        <v>1091.9791499999999</v>
      </c>
    </row>
    <row r="122" spans="1:14" x14ac:dyDescent="0.2">
      <c r="A122" s="5">
        <v>1</v>
      </c>
      <c r="B122" s="5" t="s">
        <v>55</v>
      </c>
      <c r="C122" s="5">
        <v>11</v>
      </c>
      <c r="D122" s="5" t="s">
        <v>17</v>
      </c>
      <c r="E122" s="5">
        <v>2</v>
      </c>
      <c r="F122" s="5" t="s">
        <v>18</v>
      </c>
      <c r="G122" s="5">
        <v>1</v>
      </c>
      <c r="H122" s="5" t="s">
        <v>19</v>
      </c>
      <c r="I122" s="5">
        <v>494</v>
      </c>
      <c r="J122" s="5" t="s">
        <v>38</v>
      </c>
      <c r="K122" s="5">
        <v>1</v>
      </c>
      <c r="L122" s="5" t="s">
        <v>21</v>
      </c>
      <c r="M122" s="5">
        <v>1999</v>
      </c>
      <c r="N122" s="5">
        <v>758.58849399999997</v>
      </c>
    </row>
    <row r="123" spans="1:14" x14ac:dyDescent="0.2">
      <c r="A123" s="5">
        <v>1</v>
      </c>
      <c r="B123" s="5" t="s">
        <v>55</v>
      </c>
      <c r="C123" s="5">
        <v>11</v>
      </c>
      <c r="D123" s="5" t="s">
        <v>17</v>
      </c>
      <c r="E123" s="5">
        <v>2</v>
      </c>
      <c r="F123" s="5" t="s">
        <v>18</v>
      </c>
      <c r="G123" s="5">
        <v>6</v>
      </c>
      <c r="H123" s="5" t="s">
        <v>22</v>
      </c>
      <c r="I123" s="5">
        <v>494</v>
      </c>
      <c r="J123" s="5" t="s">
        <v>38</v>
      </c>
      <c r="K123" s="5">
        <v>1</v>
      </c>
      <c r="L123" s="5" t="s">
        <v>21</v>
      </c>
      <c r="M123" s="5">
        <v>1999</v>
      </c>
      <c r="N123" s="5">
        <v>162.68073000000001</v>
      </c>
    </row>
    <row r="124" spans="1:14" x14ac:dyDescent="0.2">
      <c r="A124" s="5">
        <v>1</v>
      </c>
      <c r="B124" s="5" t="s">
        <v>55</v>
      </c>
      <c r="C124" s="5">
        <v>11</v>
      </c>
      <c r="D124" s="5" t="s">
        <v>17</v>
      </c>
      <c r="E124" s="5">
        <v>2</v>
      </c>
      <c r="F124" s="5" t="s">
        <v>18</v>
      </c>
      <c r="G124" s="5">
        <v>7</v>
      </c>
      <c r="H124" s="5" t="s">
        <v>23</v>
      </c>
      <c r="I124" s="5">
        <v>494</v>
      </c>
      <c r="J124" s="5" t="s">
        <v>38</v>
      </c>
      <c r="K124" s="5">
        <v>1</v>
      </c>
      <c r="L124" s="5" t="s">
        <v>21</v>
      </c>
      <c r="M124" s="5">
        <v>1999</v>
      </c>
      <c r="N124" s="5">
        <v>177.575447</v>
      </c>
    </row>
    <row r="125" spans="1:14" x14ac:dyDescent="0.2">
      <c r="A125" s="5">
        <v>1</v>
      </c>
      <c r="B125" s="5" t="s">
        <v>55</v>
      </c>
      <c r="C125" s="5">
        <v>11</v>
      </c>
      <c r="D125" s="5" t="s">
        <v>17</v>
      </c>
      <c r="E125" s="5">
        <v>2</v>
      </c>
      <c r="F125" s="5" t="s">
        <v>18</v>
      </c>
      <c r="G125" s="5">
        <v>8</v>
      </c>
      <c r="H125" s="5" t="s">
        <v>24</v>
      </c>
      <c r="I125" s="5">
        <v>494</v>
      </c>
      <c r="J125" s="5" t="s">
        <v>38</v>
      </c>
      <c r="K125" s="5">
        <v>1</v>
      </c>
      <c r="L125" s="5" t="s">
        <v>21</v>
      </c>
      <c r="M125" s="5">
        <v>1999</v>
      </c>
      <c r="N125" s="5">
        <v>551.73600999999996</v>
      </c>
    </row>
    <row r="126" spans="1:14" x14ac:dyDescent="0.2">
      <c r="A126" s="5">
        <v>1</v>
      </c>
      <c r="B126" s="5" t="s">
        <v>55</v>
      </c>
      <c r="C126" s="5">
        <v>11</v>
      </c>
      <c r="D126" s="5" t="s">
        <v>17</v>
      </c>
      <c r="E126" s="5">
        <v>2</v>
      </c>
      <c r="F126" s="5" t="s">
        <v>18</v>
      </c>
      <c r="G126" s="5">
        <v>9</v>
      </c>
      <c r="H126" s="5" t="s">
        <v>25</v>
      </c>
      <c r="I126" s="5">
        <v>494</v>
      </c>
      <c r="J126" s="5" t="s">
        <v>38</v>
      </c>
      <c r="K126" s="5">
        <v>1</v>
      </c>
      <c r="L126" s="5" t="s">
        <v>21</v>
      </c>
      <c r="M126" s="5">
        <v>1999</v>
      </c>
      <c r="N126" s="5">
        <v>832.98762999999997</v>
      </c>
    </row>
    <row r="127" spans="1:14" x14ac:dyDescent="0.2">
      <c r="A127" s="5">
        <v>1</v>
      </c>
      <c r="B127" s="5" t="s">
        <v>55</v>
      </c>
      <c r="C127" s="5">
        <v>11</v>
      </c>
      <c r="D127" s="5" t="s">
        <v>17</v>
      </c>
      <c r="E127" s="5">
        <v>2</v>
      </c>
      <c r="F127" s="5" t="s">
        <v>18</v>
      </c>
      <c r="G127" s="5">
        <v>10</v>
      </c>
      <c r="H127" s="5" t="s">
        <v>26</v>
      </c>
      <c r="I127" s="5">
        <v>494</v>
      </c>
      <c r="J127" s="5" t="s">
        <v>38</v>
      </c>
      <c r="K127" s="5">
        <v>1</v>
      </c>
      <c r="L127" s="5" t="s">
        <v>21</v>
      </c>
      <c r="M127" s="5">
        <v>1999</v>
      </c>
      <c r="N127" s="5">
        <v>1104.31494</v>
      </c>
    </row>
    <row r="128" spans="1:14" x14ac:dyDescent="0.2">
      <c r="A128" s="5">
        <v>1</v>
      </c>
      <c r="B128" s="5" t="s">
        <v>55</v>
      </c>
      <c r="C128" s="5">
        <v>11</v>
      </c>
      <c r="D128" s="5" t="s">
        <v>17</v>
      </c>
      <c r="E128" s="5">
        <v>2</v>
      </c>
      <c r="F128" s="5" t="s">
        <v>18</v>
      </c>
      <c r="G128" s="5">
        <v>11</v>
      </c>
      <c r="H128" s="5" t="s">
        <v>27</v>
      </c>
      <c r="I128" s="5">
        <v>494</v>
      </c>
      <c r="J128" s="5" t="s">
        <v>38</v>
      </c>
      <c r="K128" s="5">
        <v>1</v>
      </c>
      <c r="L128" s="5" t="s">
        <v>21</v>
      </c>
      <c r="M128" s="5">
        <v>1999</v>
      </c>
      <c r="N128" s="5">
        <v>1499.6432400000001</v>
      </c>
    </row>
    <row r="129" spans="1:14" x14ac:dyDescent="0.2">
      <c r="A129" s="5">
        <v>1</v>
      </c>
      <c r="B129" s="5" t="s">
        <v>55</v>
      </c>
      <c r="C129" s="5">
        <v>11</v>
      </c>
      <c r="D129" s="5" t="s">
        <v>17</v>
      </c>
      <c r="E129" s="5">
        <v>2</v>
      </c>
      <c r="F129" s="5" t="s">
        <v>18</v>
      </c>
      <c r="G129" s="5">
        <v>12</v>
      </c>
      <c r="H129" s="5" t="s">
        <v>28</v>
      </c>
      <c r="I129" s="5">
        <v>494</v>
      </c>
      <c r="J129" s="5" t="s">
        <v>38</v>
      </c>
      <c r="K129" s="5">
        <v>1</v>
      </c>
      <c r="L129" s="5" t="s">
        <v>21</v>
      </c>
      <c r="M129" s="5">
        <v>1999</v>
      </c>
      <c r="N129" s="5">
        <v>2455.0686799999999</v>
      </c>
    </row>
    <row r="130" spans="1:14" x14ac:dyDescent="0.2">
      <c r="A130" s="5">
        <v>1</v>
      </c>
      <c r="B130" s="5" t="s">
        <v>55</v>
      </c>
      <c r="C130" s="5">
        <v>11</v>
      </c>
      <c r="D130" s="5" t="s">
        <v>17</v>
      </c>
      <c r="E130" s="5">
        <v>2</v>
      </c>
      <c r="F130" s="5" t="s">
        <v>18</v>
      </c>
      <c r="G130" s="5">
        <v>13</v>
      </c>
      <c r="H130" s="5" t="s">
        <v>29</v>
      </c>
      <c r="I130" s="5">
        <v>494</v>
      </c>
      <c r="J130" s="5" t="s">
        <v>38</v>
      </c>
      <c r="K130" s="5">
        <v>1</v>
      </c>
      <c r="L130" s="5" t="s">
        <v>21</v>
      </c>
      <c r="M130" s="5">
        <v>1999</v>
      </c>
      <c r="N130" s="5">
        <v>3589.8661400000001</v>
      </c>
    </row>
    <row r="131" spans="1:14" x14ac:dyDescent="0.2">
      <c r="A131" s="5">
        <v>1</v>
      </c>
      <c r="B131" s="5" t="s">
        <v>55</v>
      </c>
      <c r="C131" s="5">
        <v>11</v>
      </c>
      <c r="D131" s="5" t="s">
        <v>17</v>
      </c>
      <c r="E131" s="5">
        <v>2</v>
      </c>
      <c r="F131" s="5" t="s">
        <v>18</v>
      </c>
      <c r="G131" s="5">
        <v>14</v>
      </c>
      <c r="H131" s="5" t="s">
        <v>30</v>
      </c>
      <c r="I131" s="5">
        <v>494</v>
      </c>
      <c r="J131" s="5" t="s">
        <v>38</v>
      </c>
      <c r="K131" s="5">
        <v>1</v>
      </c>
      <c r="L131" s="5" t="s">
        <v>21</v>
      </c>
      <c r="M131" s="5">
        <v>1999</v>
      </c>
      <c r="N131" s="5">
        <v>5053.9489800000001</v>
      </c>
    </row>
    <row r="132" spans="1:14" x14ac:dyDescent="0.2">
      <c r="A132" s="5">
        <v>1</v>
      </c>
      <c r="B132" s="5" t="s">
        <v>55</v>
      </c>
      <c r="C132" s="5">
        <v>11</v>
      </c>
      <c r="D132" s="5" t="s">
        <v>17</v>
      </c>
      <c r="E132" s="5">
        <v>2</v>
      </c>
      <c r="F132" s="5" t="s">
        <v>18</v>
      </c>
      <c r="G132" s="5">
        <v>15</v>
      </c>
      <c r="H132" s="5" t="s">
        <v>31</v>
      </c>
      <c r="I132" s="5">
        <v>494</v>
      </c>
      <c r="J132" s="5" t="s">
        <v>38</v>
      </c>
      <c r="K132" s="5">
        <v>1</v>
      </c>
      <c r="L132" s="5" t="s">
        <v>21</v>
      </c>
      <c r="M132" s="5">
        <v>1999</v>
      </c>
      <c r="N132" s="5">
        <v>7129.5370499999999</v>
      </c>
    </row>
    <row r="133" spans="1:14" x14ac:dyDescent="0.2">
      <c r="A133" s="5">
        <v>1</v>
      </c>
      <c r="B133" s="5" t="s">
        <v>55</v>
      </c>
      <c r="C133" s="5">
        <v>11</v>
      </c>
      <c r="D133" s="5" t="s">
        <v>17</v>
      </c>
      <c r="E133" s="5">
        <v>2</v>
      </c>
      <c r="F133" s="5" t="s">
        <v>18</v>
      </c>
      <c r="G133" s="5">
        <v>16</v>
      </c>
      <c r="H133" s="5" t="s">
        <v>32</v>
      </c>
      <c r="I133" s="5">
        <v>494</v>
      </c>
      <c r="J133" s="5" t="s">
        <v>38</v>
      </c>
      <c r="K133" s="5">
        <v>1</v>
      </c>
      <c r="L133" s="5" t="s">
        <v>21</v>
      </c>
      <c r="M133" s="5">
        <v>1999</v>
      </c>
      <c r="N133" s="5">
        <v>10159.0764</v>
      </c>
    </row>
    <row r="134" spans="1:14" x14ac:dyDescent="0.2">
      <c r="A134" s="5">
        <v>1</v>
      </c>
      <c r="B134" s="5" t="s">
        <v>55</v>
      </c>
      <c r="C134" s="5">
        <v>11</v>
      </c>
      <c r="D134" s="5" t="s">
        <v>17</v>
      </c>
      <c r="E134" s="5">
        <v>2</v>
      </c>
      <c r="F134" s="5" t="s">
        <v>18</v>
      </c>
      <c r="G134" s="5">
        <v>17</v>
      </c>
      <c r="H134" s="5" t="s">
        <v>33</v>
      </c>
      <c r="I134" s="5">
        <v>494</v>
      </c>
      <c r="J134" s="5" t="s">
        <v>38</v>
      </c>
      <c r="K134" s="5">
        <v>1</v>
      </c>
      <c r="L134" s="5" t="s">
        <v>21</v>
      </c>
      <c r="M134" s="5">
        <v>1999</v>
      </c>
      <c r="N134" s="5">
        <v>13917.568600000001</v>
      </c>
    </row>
    <row r="135" spans="1:14" x14ac:dyDescent="0.2">
      <c r="A135" s="5">
        <v>1</v>
      </c>
      <c r="B135" s="5" t="s">
        <v>55</v>
      </c>
      <c r="C135" s="5">
        <v>11</v>
      </c>
      <c r="D135" s="5" t="s">
        <v>17</v>
      </c>
      <c r="E135" s="5">
        <v>2</v>
      </c>
      <c r="F135" s="5" t="s">
        <v>18</v>
      </c>
      <c r="G135" s="5">
        <v>18</v>
      </c>
      <c r="H135" s="5" t="s">
        <v>34</v>
      </c>
      <c r="I135" s="5">
        <v>494</v>
      </c>
      <c r="J135" s="5" t="s">
        <v>38</v>
      </c>
      <c r="K135" s="5">
        <v>1</v>
      </c>
      <c r="L135" s="5" t="s">
        <v>21</v>
      </c>
      <c r="M135" s="5">
        <v>1999</v>
      </c>
      <c r="N135" s="5">
        <v>18845.9031</v>
      </c>
    </row>
    <row r="136" spans="1:14" x14ac:dyDescent="0.2">
      <c r="A136" s="5">
        <v>1</v>
      </c>
      <c r="B136" s="5" t="s">
        <v>55</v>
      </c>
      <c r="C136" s="5">
        <v>11</v>
      </c>
      <c r="D136" s="5" t="s">
        <v>17</v>
      </c>
      <c r="E136" s="5">
        <v>2</v>
      </c>
      <c r="F136" s="5" t="s">
        <v>18</v>
      </c>
      <c r="G136" s="5">
        <v>19</v>
      </c>
      <c r="H136" s="5" t="s">
        <v>35</v>
      </c>
      <c r="I136" s="5">
        <v>494</v>
      </c>
      <c r="J136" s="5" t="s">
        <v>38</v>
      </c>
      <c r="K136" s="5">
        <v>1</v>
      </c>
      <c r="L136" s="5" t="s">
        <v>21</v>
      </c>
      <c r="M136" s="5">
        <v>1999</v>
      </c>
      <c r="N136" s="5">
        <v>20635.1165</v>
      </c>
    </row>
    <row r="137" spans="1:14" x14ac:dyDescent="0.2">
      <c r="A137" s="5">
        <v>1</v>
      </c>
      <c r="B137" s="5" t="s">
        <v>55</v>
      </c>
      <c r="C137" s="5">
        <v>11</v>
      </c>
      <c r="D137" s="5" t="s">
        <v>17</v>
      </c>
      <c r="E137" s="5">
        <v>2</v>
      </c>
      <c r="F137" s="5" t="s">
        <v>18</v>
      </c>
      <c r="G137" s="5">
        <v>20</v>
      </c>
      <c r="H137" s="5" t="s">
        <v>36</v>
      </c>
      <c r="I137" s="5">
        <v>494</v>
      </c>
      <c r="J137" s="5" t="s">
        <v>38</v>
      </c>
      <c r="K137" s="5">
        <v>1</v>
      </c>
      <c r="L137" s="5" t="s">
        <v>21</v>
      </c>
      <c r="M137" s="5">
        <v>1999</v>
      </c>
      <c r="N137" s="5">
        <v>18596.135200000001</v>
      </c>
    </row>
    <row r="138" spans="1:14" x14ac:dyDescent="0.2">
      <c r="A138" s="5">
        <v>1</v>
      </c>
      <c r="B138" s="5" t="s">
        <v>55</v>
      </c>
      <c r="C138" s="5">
        <v>11</v>
      </c>
      <c r="D138" s="5" t="s">
        <v>17</v>
      </c>
      <c r="E138" s="5">
        <v>2</v>
      </c>
      <c r="F138" s="5" t="s">
        <v>18</v>
      </c>
      <c r="G138" s="5">
        <v>30</v>
      </c>
      <c r="H138" s="5" t="s">
        <v>37</v>
      </c>
      <c r="I138" s="5">
        <v>494</v>
      </c>
      <c r="J138" s="5" t="s">
        <v>38</v>
      </c>
      <c r="K138" s="5">
        <v>1</v>
      </c>
      <c r="L138" s="5" t="s">
        <v>21</v>
      </c>
      <c r="M138" s="5">
        <v>1999</v>
      </c>
      <c r="N138" s="5">
        <v>14104.2233</v>
      </c>
    </row>
    <row r="139" spans="1:14" x14ac:dyDescent="0.2">
      <c r="A139" s="5">
        <v>1</v>
      </c>
      <c r="B139" s="5" t="s">
        <v>55</v>
      </c>
      <c r="C139" s="5">
        <v>11</v>
      </c>
      <c r="D139" s="5" t="s">
        <v>17</v>
      </c>
      <c r="E139" s="5">
        <v>2</v>
      </c>
      <c r="F139" s="5" t="s">
        <v>18</v>
      </c>
      <c r="G139" s="5">
        <v>31</v>
      </c>
      <c r="H139" s="5" t="s">
        <v>45</v>
      </c>
      <c r="I139" s="5">
        <v>494</v>
      </c>
      <c r="J139" s="5" t="s">
        <v>38</v>
      </c>
      <c r="K139" s="5">
        <v>1</v>
      </c>
      <c r="L139" s="5" t="s">
        <v>21</v>
      </c>
      <c r="M139" s="5">
        <v>1999</v>
      </c>
      <c r="N139" s="5">
        <v>8599.7433400000009</v>
      </c>
    </row>
    <row r="140" spans="1:14" x14ac:dyDescent="0.2">
      <c r="A140" s="5">
        <v>1</v>
      </c>
      <c r="B140" s="5" t="s">
        <v>55</v>
      </c>
      <c r="C140" s="5">
        <v>11</v>
      </c>
      <c r="D140" s="5" t="s">
        <v>17</v>
      </c>
      <c r="E140" s="5">
        <v>2</v>
      </c>
      <c r="F140" s="5" t="s">
        <v>18</v>
      </c>
      <c r="G140" s="5">
        <v>32</v>
      </c>
      <c r="H140" s="5" t="s">
        <v>46</v>
      </c>
      <c r="I140" s="5">
        <v>494</v>
      </c>
      <c r="J140" s="5" t="s">
        <v>38</v>
      </c>
      <c r="K140" s="5">
        <v>1</v>
      </c>
      <c r="L140" s="5" t="s">
        <v>21</v>
      </c>
      <c r="M140" s="5">
        <v>1999</v>
      </c>
      <c r="N140" s="5">
        <v>3858.88717</v>
      </c>
    </row>
    <row r="141" spans="1:14" x14ac:dyDescent="0.2">
      <c r="A141" s="5">
        <v>1</v>
      </c>
      <c r="B141" s="5" t="s">
        <v>55</v>
      </c>
      <c r="C141" s="5">
        <v>11</v>
      </c>
      <c r="D141" s="5" t="s">
        <v>17</v>
      </c>
      <c r="E141" s="5">
        <v>2</v>
      </c>
      <c r="F141" s="5" t="s">
        <v>18</v>
      </c>
      <c r="G141" s="5">
        <v>235</v>
      </c>
      <c r="H141" s="5" t="s">
        <v>44</v>
      </c>
      <c r="I141" s="5">
        <v>494</v>
      </c>
      <c r="J141" s="5" t="s">
        <v>38</v>
      </c>
      <c r="K141" s="5">
        <v>1</v>
      </c>
      <c r="L141" s="5" t="s">
        <v>21</v>
      </c>
      <c r="M141" s="5">
        <v>1999</v>
      </c>
      <c r="N141" s="5">
        <v>1244.2991999999999</v>
      </c>
    </row>
    <row r="142" spans="1:14" x14ac:dyDescent="0.2">
      <c r="A142" s="5">
        <v>1</v>
      </c>
      <c r="B142" s="5" t="s">
        <v>55</v>
      </c>
      <c r="C142" s="5">
        <v>11</v>
      </c>
      <c r="D142" s="5" t="s">
        <v>17</v>
      </c>
      <c r="E142" s="5">
        <v>2</v>
      </c>
      <c r="F142" s="5" t="s">
        <v>18</v>
      </c>
      <c r="G142" s="5">
        <v>1</v>
      </c>
      <c r="H142" s="5" t="s">
        <v>19</v>
      </c>
      <c r="I142" s="5">
        <v>494</v>
      </c>
      <c r="J142" s="5" t="s">
        <v>38</v>
      </c>
      <c r="K142" s="5">
        <v>1</v>
      </c>
      <c r="L142" s="5" t="s">
        <v>21</v>
      </c>
      <c r="M142" s="5">
        <v>2001</v>
      </c>
      <c r="N142" s="5">
        <v>693.58633599999996</v>
      </c>
    </row>
    <row r="143" spans="1:14" x14ac:dyDescent="0.2">
      <c r="A143" s="5">
        <v>1</v>
      </c>
      <c r="B143" s="5" t="s">
        <v>55</v>
      </c>
      <c r="C143" s="5">
        <v>11</v>
      </c>
      <c r="D143" s="5" t="s">
        <v>17</v>
      </c>
      <c r="E143" s="5">
        <v>2</v>
      </c>
      <c r="F143" s="5" t="s">
        <v>18</v>
      </c>
      <c r="G143" s="5">
        <v>6</v>
      </c>
      <c r="H143" s="5" t="s">
        <v>22</v>
      </c>
      <c r="I143" s="5">
        <v>494</v>
      </c>
      <c r="J143" s="5" t="s">
        <v>38</v>
      </c>
      <c r="K143" s="5">
        <v>1</v>
      </c>
      <c r="L143" s="5" t="s">
        <v>21</v>
      </c>
      <c r="M143" s="5">
        <v>2001</v>
      </c>
      <c r="N143" s="5">
        <v>152.17294000000001</v>
      </c>
    </row>
    <row r="144" spans="1:14" x14ac:dyDescent="0.2">
      <c r="A144" s="5">
        <v>1</v>
      </c>
      <c r="B144" s="5" t="s">
        <v>55</v>
      </c>
      <c r="C144" s="5">
        <v>11</v>
      </c>
      <c r="D144" s="5" t="s">
        <v>17</v>
      </c>
      <c r="E144" s="5">
        <v>2</v>
      </c>
      <c r="F144" s="5" t="s">
        <v>18</v>
      </c>
      <c r="G144" s="5">
        <v>7</v>
      </c>
      <c r="H144" s="5" t="s">
        <v>23</v>
      </c>
      <c r="I144" s="5">
        <v>494</v>
      </c>
      <c r="J144" s="5" t="s">
        <v>38</v>
      </c>
      <c r="K144" s="5">
        <v>1</v>
      </c>
      <c r="L144" s="5" t="s">
        <v>21</v>
      </c>
      <c r="M144" s="5">
        <v>2001</v>
      </c>
      <c r="N144" s="5">
        <v>170.60404700000001</v>
      </c>
    </row>
    <row r="145" spans="1:14" x14ac:dyDescent="0.2">
      <c r="A145" s="5">
        <v>1</v>
      </c>
      <c r="B145" s="5" t="s">
        <v>55</v>
      </c>
      <c r="C145" s="5">
        <v>11</v>
      </c>
      <c r="D145" s="5" t="s">
        <v>17</v>
      </c>
      <c r="E145" s="5">
        <v>2</v>
      </c>
      <c r="F145" s="5" t="s">
        <v>18</v>
      </c>
      <c r="G145" s="5">
        <v>8</v>
      </c>
      <c r="H145" s="5" t="s">
        <v>24</v>
      </c>
      <c r="I145" s="5">
        <v>494</v>
      </c>
      <c r="J145" s="5" t="s">
        <v>38</v>
      </c>
      <c r="K145" s="5">
        <v>1</v>
      </c>
      <c r="L145" s="5" t="s">
        <v>21</v>
      </c>
      <c r="M145" s="5">
        <v>2001</v>
      </c>
      <c r="N145" s="5">
        <v>538.53869999999995</v>
      </c>
    </row>
    <row r="146" spans="1:14" x14ac:dyDescent="0.2">
      <c r="A146" s="5">
        <v>1</v>
      </c>
      <c r="B146" s="5" t="s">
        <v>55</v>
      </c>
      <c r="C146" s="5">
        <v>11</v>
      </c>
      <c r="D146" s="5" t="s">
        <v>17</v>
      </c>
      <c r="E146" s="5">
        <v>2</v>
      </c>
      <c r="F146" s="5" t="s">
        <v>18</v>
      </c>
      <c r="G146" s="5">
        <v>9</v>
      </c>
      <c r="H146" s="5" t="s">
        <v>25</v>
      </c>
      <c r="I146" s="5">
        <v>494</v>
      </c>
      <c r="J146" s="5" t="s">
        <v>38</v>
      </c>
      <c r="K146" s="5">
        <v>1</v>
      </c>
      <c r="L146" s="5" t="s">
        <v>21</v>
      </c>
      <c r="M146" s="5">
        <v>2001</v>
      </c>
      <c r="N146" s="5">
        <v>831.74230499999999</v>
      </c>
    </row>
    <row r="147" spans="1:14" x14ac:dyDescent="0.2">
      <c r="A147" s="5">
        <v>1</v>
      </c>
      <c r="B147" s="5" t="s">
        <v>55</v>
      </c>
      <c r="C147" s="5">
        <v>11</v>
      </c>
      <c r="D147" s="5" t="s">
        <v>17</v>
      </c>
      <c r="E147" s="5">
        <v>2</v>
      </c>
      <c r="F147" s="5" t="s">
        <v>18</v>
      </c>
      <c r="G147" s="5">
        <v>10</v>
      </c>
      <c r="H147" s="5" t="s">
        <v>26</v>
      </c>
      <c r="I147" s="5">
        <v>494</v>
      </c>
      <c r="J147" s="5" t="s">
        <v>38</v>
      </c>
      <c r="K147" s="5">
        <v>1</v>
      </c>
      <c r="L147" s="5" t="s">
        <v>21</v>
      </c>
      <c r="M147" s="5">
        <v>2001</v>
      </c>
      <c r="N147" s="5">
        <v>1110.99647</v>
      </c>
    </row>
    <row r="148" spans="1:14" x14ac:dyDescent="0.2">
      <c r="A148" s="5">
        <v>1</v>
      </c>
      <c r="B148" s="5" t="s">
        <v>55</v>
      </c>
      <c r="C148" s="5">
        <v>11</v>
      </c>
      <c r="D148" s="5" t="s">
        <v>17</v>
      </c>
      <c r="E148" s="5">
        <v>2</v>
      </c>
      <c r="F148" s="5" t="s">
        <v>18</v>
      </c>
      <c r="G148" s="5">
        <v>11</v>
      </c>
      <c r="H148" s="5" t="s">
        <v>27</v>
      </c>
      <c r="I148" s="5">
        <v>494</v>
      </c>
      <c r="J148" s="5" t="s">
        <v>38</v>
      </c>
      <c r="K148" s="5">
        <v>1</v>
      </c>
      <c r="L148" s="5" t="s">
        <v>21</v>
      </c>
      <c r="M148" s="5">
        <v>2001</v>
      </c>
      <c r="N148" s="5">
        <v>1516.5661700000001</v>
      </c>
    </row>
    <row r="149" spans="1:14" x14ac:dyDescent="0.2">
      <c r="A149" s="5">
        <v>1</v>
      </c>
      <c r="B149" s="5" t="s">
        <v>55</v>
      </c>
      <c r="C149" s="5">
        <v>11</v>
      </c>
      <c r="D149" s="5" t="s">
        <v>17</v>
      </c>
      <c r="E149" s="5">
        <v>2</v>
      </c>
      <c r="F149" s="5" t="s">
        <v>18</v>
      </c>
      <c r="G149" s="5">
        <v>12</v>
      </c>
      <c r="H149" s="5" t="s">
        <v>28</v>
      </c>
      <c r="I149" s="5">
        <v>494</v>
      </c>
      <c r="J149" s="5" t="s">
        <v>38</v>
      </c>
      <c r="K149" s="5">
        <v>1</v>
      </c>
      <c r="L149" s="5" t="s">
        <v>21</v>
      </c>
      <c r="M149" s="5">
        <v>2001</v>
      </c>
      <c r="N149" s="5">
        <v>2534.31396</v>
      </c>
    </row>
    <row r="150" spans="1:14" x14ac:dyDescent="0.2">
      <c r="A150" s="5">
        <v>1</v>
      </c>
      <c r="B150" s="5" t="s">
        <v>55</v>
      </c>
      <c r="C150" s="5">
        <v>11</v>
      </c>
      <c r="D150" s="5" t="s">
        <v>17</v>
      </c>
      <c r="E150" s="5">
        <v>2</v>
      </c>
      <c r="F150" s="5" t="s">
        <v>18</v>
      </c>
      <c r="G150" s="5">
        <v>13</v>
      </c>
      <c r="H150" s="5" t="s">
        <v>29</v>
      </c>
      <c r="I150" s="5">
        <v>494</v>
      </c>
      <c r="J150" s="5" t="s">
        <v>38</v>
      </c>
      <c r="K150" s="5">
        <v>1</v>
      </c>
      <c r="L150" s="5" t="s">
        <v>21</v>
      </c>
      <c r="M150" s="5">
        <v>2001</v>
      </c>
      <c r="N150" s="5">
        <v>3808.1107299999999</v>
      </c>
    </row>
    <row r="151" spans="1:14" x14ac:dyDescent="0.2">
      <c r="A151" s="5">
        <v>1</v>
      </c>
      <c r="B151" s="5" t="s">
        <v>55</v>
      </c>
      <c r="C151" s="5">
        <v>11</v>
      </c>
      <c r="D151" s="5" t="s">
        <v>17</v>
      </c>
      <c r="E151" s="5">
        <v>2</v>
      </c>
      <c r="F151" s="5" t="s">
        <v>18</v>
      </c>
      <c r="G151" s="5">
        <v>14</v>
      </c>
      <c r="H151" s="5" t="s">
        <v>30</v>
      </c>
      <c r="I151" s="5">
        <v>494</v>
      </c>
      <c r="J151" s="5" t="s">
        <v>38</v>
      </c>
      <c r="K151" s="5">
        <v>1</v>
      </c>
      <c r="L151" s="5" t="s">
        <v>21</v>
      </c>
      <c r="M151" s="5">
        <v>2001</v>
      </c>
      <c r="N151" s="5">
        <v>5438.8526499999998</v>
      </c>
    </row>
    <row r="152" spans="1:14" x14ac:dyDescent="0.2">
      <c r="A152" s="5">
        <v>1</v>
      </c>
      <c r="B152" s="5" t="s">
        <v>55</v>
      </c>
      <c r="C152" s="5">
        <v>11</v>
      </c>
      <c r="D152" s="5" t="s">
        <v>17</v>
      </c>
      <c r="E152" s="5">
        <v>2</v>
      </c>
      <c r="F152" s="5" t="s">
        <v>18</v>
      </c>
      <c r="G152" s="5">
        <v>15</v>
      </c>
      <c r="H152" s="5" t="s">
        <v>31</v>
      </c>
      <c r="I152" s="5">
        <v>494</v>
      </c>
      <c r="J152" s="5" t="s">
        <v>38</v>
      </c>
      <c r="K152" s="5">
        <v>1</v>
      </c>
      <c r="L152" s="5" t="s">
        <v>21</v>
      </c>
      <c r="M152" s="5">
        <v>2001</v>
      </c>
      <c r="N152" s="5">
        <v>7546.4805399999996</v>
      </c>
    </row>
    <row r="153" spans="1:14" x14ac:dyDescent="0.2">
      <c r="A153" s="5">
        <v>1</v>
      </c>
      <c r="B153" s="5" t="s">
        <v>55</v>
      </c>
      <c r="C153" s="5">
        <v>11</v>
      </c>
      <c r="D153" s="5" t="s">
        <v>17</v>
      </c>
      <c r="E153" s="5">
        <v>2</v>
      </c>
      <c r="F153" s="5" t="s">
        <v>18</v>
      </c>
      <c r="G153" s="5">
        <v>16</v>
      </c>
      <c r="H153" s="5" t="s">
        <v>32</v>
      </c>
      <c r="I153" s="5">
        <v>494</v>
      </c>
      <c r="J153" s="5" t="s">
        <v>38</v>
      </c>
      <c r="K153" s="5">
        <v>1</v>
      </c>
      <c r="L153" s="5" t="s">
        <v>21</v>
      </c>
      <c r="M153" s="5">
        <v>2001</v>
      </c>
      <c r="N153" s="5">
        <v>10377.076300000001</v>
      </c>
    </row>
    <row r="154" spans="1:14" x14ac:dyDescent="0.2">
      <c r="A154" s="5">
        <v>1</v>
      </c>
      <c r="B154" s="5" t="s">
        <v>55</v>
      </c>
      <c r="C154" s="5">
        <v>11</v>
      </c>
      <c r="D154" s="5" t="s">
        <v>17</v>
      </c>
      <c r="E154" s="5">
        <v>2</v>
      </c>
      <c r="F154" s="5" t="s">
        <v>18</v>
      </c>
      <c r="G154" s="5">
        <v>17</v>
      </c>
      <c r="H154" s="5" t="s">
        <v>33</v>
      </c>
      <c r="I154" s="5">
        <v>494</v>
      </c>
      <c r="J154" s="5" t="s">
        <v>38</v>
      </c>
      <c r="K154" s="5">
        <v>1</v>
      </c>
      <c r="L154" s="5" t="s">
        <v>21</v>
      </c>
      <c r="M154" s="5">
        <v>2001</v>
      </c>
      <c r="N154" s="5">
        <v>14427.7863</v>
      </c>
    </row>
    <row r="155" spans="1:14" x14ac:dyDescent="0.2">
      <c r="A155" s="5">
        <v>1</v>
      </c>
      <c r="B155" s="5" t="s">
        <v>55</v>
      </c>
      <c r="C155" s="5">
        <v>11</v>
      </c>
      <c r="D155" s="5" t="s">
        <v>17</v>
      </c>
      <c r="E155" s="5">
        <v>2</v>
      </c>
      <c r="F155" s="5" t="s">
        <v>18</v>
      </c>
      <c r="G155" s="5">
        <v>18</v>
      </c>
      <c r="H155" s="5" t="s">
        <v>34</v>
      </c>
      <c r="I155" s="5">
        <v>494</v>
      </c>
      <c r="J155" s="5" t="s">
        <v>38</v>
      </c>
      <c r="K155" s="5">
        <v>1</v>
      </c>
      <c r="L155" s="5" t="s">
        <v>21</v>
      </c>
      <c r="M155" s="5">
        <v>2001</v>
      </c>
      <c r="N155" s="5">
        <v>19623.814600000002</v>
      </c>
    </row>
    <row r="156" spans="1:14" x14ac:dyDescent="0.2">
      <c r="A156" s="5">
        <v>1</v>
      </c>
      <c r="B156" s="5" t="s">
        <v>55</v>
      </c>
      <c r="C156" s="5">
        <v>11</v>
      </c>
      <c r="D156" s="5" t="s">
        <v>17</v>
      </c>
      <c r="E156" s="5">
        <v>2</v>
      </c>
      <c r="F156" s="5" t="s">
        <v>18</v>
      </c>
      <c r="G156" s="5">
        <v>19</v>
      </c>
      <c r="H156" s="5" t="s">
        <v>35</v>
      </c>
      <c r="I156" s="5">
        <v>494</v>
      </c>
      <c r="J156" s="5" t="s">
        <v>38</v>
      </c>
      <c r="K156" s="5">
        <v>1</v>
      </c>
      <c r="L156" s="5" t="s">
        <v>21</v>
      </c>
      <c r="M156" s="5">
        <v>2001</v>
      </c>
      <c r="N156" s="5">
        <v>22758.684000000001</v>
      </c>
    </row>
    <row r="157" spans="1:14" x14ac:dyDescent="0.2">
      <c r="A157" s="5">
        <v>1</v>
      </c>
      <c r="B157" s="5" t="s">
        <v>55</v>
      </c>
      <c r="C157" s="5">
        <v>11</v>
      </c>
      <c r="D157" s="5" t="s">
        <v>17</v>
      </c>
      <c r="E157" s="5">
        <v>2</v>
      </c>
      <c r="F157" s="5" t="s">
        <v>18</v>
      </c>
      <c r="G157" s="5">
        <v>20</v>
      </c>
      <c r="H157" s="5" t="s">
        <v>36</v>
      </c>
      <c r="I157" s="5">
        <v>494</v>
      </c>
      <c r="J157" s="5" t="s">
        <v>38</v>
      </c>
      <c r="K157" s="5">
        <v>1</v>
      </c>
      <c r="L157" s="5" t="s">
        <v>21</v>
      </c>
      <c r="M157" s="5">
        <v>2001</v>
      </c>
      <c r="N157" s="5">
        <v>20509.57</v>
      </c>
    </row>
    <row r="158" spans="1:14" x14ac:dyDescent="0.2">
      <c r="A158" s="5">
        <v>1</v>
      </c>
      <c r="B158" s="5" t="s">
        <v>55</v>
      </c>
      <c r="C158" s="5">
        <v>11</v>
      </c>
      <c r="D158" s="5" t="s">
        <v>17</v>
      </c>
      <c r="E158" s="5">
        <v>2</v>
      </c>
      <c r="F158" s="5" t="s">
        <v>18</v>
      </c>
      <c r="G158" s="5">
        <v>30</v>
      </c>
      <c r="H158" s="5" t="s">
        <v>37</v>
      </c>
      <c r="I158" s="5">
        <v>494</v>
      </c>
      <c r="J158" s="5" t="s">
        <v>38</v>
      </c>
      <c r="K158" s="5">
        <v>1</v>
      </c>
      <c r="L158" s="5" t="s">
        <v>21</v>
      </c>
      <c r="M158" s="5">
        <v>2001</v>
      </c>
      <c r="N158" s="5">
        <v>15644.5705</v>
      </c>
    </row>
    <row r="159" spans="1:14" x14ac:dyDescent="0.2">
      <c r="A159" s="5">
        <v>1</v>
      </c>
      <c r="B159" s="5" t="s">
        <v>55</v>
      </c>
      <c r="C159" s="5">
        <v>11</v>
      </c>
      <c r="D159" s="5" t="s">
        <v>17</v>
      </c>
      <c r="E159" s="5">
        <v>2</v>
      </c>
      <c r="F159" s="5" t="s">
        <v>18</v>
      </c>
      <c r="G159" s="5">
        <v>31</v>
      </c>
      <c r="H159" s="5" t="s">
        <v>45</v>
      </c>
      <c r="I159" s="5">
        <v>494</v>
      </c>
      <c r="J159" s="5" t="s">
        <v>38</v>
      </c>
      <c r="K159" s="5">
        <v>1</v>
      </c>
      <c r="L159" s="5" t="s">
        <v>21</v>
      </c>
      <c r="M159" s="5">
        <v>2001</v>
      </c>
      <c r="N159" s="5">
        <v>9339.9513900000002</v>
      </c>
    </row>
    <row r="160" spans="1:14" x14ac:dyDescent="0.2">
      <c r="A160" s="5">
        <v>1</v>
      </c>
      <c r="B160" s="5" t="s">
        <v>55</v>
      </c>
      <c r="C160" s="5">
        <v>11</v>
      </c>
      <c r="D160" s="5" t="s">
        <v>17</v>
      </c>
      <c r="E160" s="5">
        <v>2</v>
      </c>
      <c r="F160" s="5" t="s">
        <v>18</v>
      </c>
      <c r="G160" s="5">
        <v>32</v>
      </c>
      <c r="H160" s="5" t="s">
        <v>46</v>
      </c>
      <c r="I160" s="5">
        <v>494</v>
      </c>
      <c r="J160" s="5" t="s">
        <v>38</v>
      </c>
      <c r="K160" s="5">
        <v>1</v>
      </c>
      <c r="L160" s="5" t="s">
        <v>21</v>
      </c>
      <c r="M160" s="5">
        <v>2001</v>
      </c>
      <c r="N160" s="5">
        <v>4112.6450000000004</v>
      </c>
    </row>
    <row r="161" spans="1:14" x14ac:dyDescent="0.2">
      <c r="A161" s="5">
        <v>1</v>
      </c>
      <c r="B161" s="5" t="s">
        <v>55</v>
      </c>
      <c r="C161" s="5">
        <v>11</v>
      </c>
      <c r="D161" s="5" t="s">
        <v>17</v>
      </c>
      <c r="E161" s="5">
        <v>2</v>
      </c>
      <c r="F161" s="5" t="s">
        <v>18</v>
      </c>
      <c r="G161" s="5">
        <v>235</v>
      </c>
      <c r="H161" s="5" t="s">
        <v>44</v>
      </c>
      <c r="I161" s="5">
        <v>494</v>
      </c>
      <c r="J161" s="5" t="s">
        <v>38</v>
      </c>
      <c r="K161" s="5">
        <v>1</v>
      </c>
      <c r="L161" s="5" t="s">
        <v>21</v>
      </c>
      <c r="M161" s="5">
        <v>2001</v>
      </c>
      <c r="N161" s="5">
        <v>1367.7996000000001</v>
      </c>
    </row>
    <row r="162" spans="1:14" x14ac:dyDescent="0.2">
      <c r="A162" s="5">
        <v>1</v>
      </c>
      <c r="B162" s="5" t="s">
        <v>55</v>
      </c>
      <c r="C162" s="5">
        <v>11</v>
      </c>
      <c r="D162" s="5" t="s">
        <v>17</v>
      </c>
      <c r="E162" s="5">
        <v>2</v>
      </c>
      <c r="F162" s="5" t="s">
        <v>18</v>
      </c>
      <c r="G162" s="5">
        <v>1</v>
      </c>
      <c r="H162" s="5" t="s">
        <v>19</v>
      </c>
      <c r="I162" s="5">
        <v>494</v>
      </c>
      <c r="J162" s="5" t="s">
        <v>38</v>
      </c>
      <c r="K162" s="5">
        <v>1</v>
      </c>
      <c r="L162" s="5" t="s">
        <v>21</v>
      </c>
      <c r="M162" s="5">
        <v>2000</v>
      </c>
      <c r="N162" s="5">
        <v>714.70439499999998</v>
      </c>
    </row>
    <row r="163" spans="1:14" x14ac:dyDescent="0.2">
      <c r="A163" s="5">
        <v>1</v>
      </c>
      <c r="B163" s="5" t="s">
        <v>55</v>
      </c>
      <c r="C163" s="5">
        <v>11</v>
      </c>
      <c r="D163" s="5" t="s">
        <v>17</v>
      </c>
      <c r="E163" s="5">
        <v>2</v>
      </c>
      <c r="F163" s="5" t="s">
        <v>18</v>
      </c>
      <c r="G163" s="5">
        <v>6</v>
      </c>
      <c r="H163" s="5" t="s">
        <v>22</v>
      </c>
      <c r="I163" s="5">
        <v>494</v>
      </c>
      <c r="J163" s="5" t="s">
        <v>38</v>
      </c>
      <c r="K163" s="5">
        <v>1</v>
      </c>
      <c r="L163" s="5" t="s">
        <v>21</v>
      </c>
      <c r="M163" s="5">
        <v>2000</v>
      </c>
      <c r="N163" s="5">
        <v>156.30433500000001</v>
      </c>
    </row>
    <row r="164" spans="1:14" x14ac:dyDescent="0.2">
      <c r="A164" s="5">
        <v>1</v>
      </c>
      <c r="B164" s="5" t="s">
        <v>55</v>
      </c>
      <c r="C164" s="5">
        <v>11</v>
      </c>
      <c r="D164" s="5" t="s">
        <v>17</v>
      </c>
      <c r="E164" s="5">
        <v>2</v>
      </c>
      <c r="F164" s="5" t="s">
        <v>18</v>
      </c>
      <c r="G164" s="5">
        <v>7</v>
      </c>
      <c r="H164" s="5" t="s">
        <v>23</v>
      </c>
      <c r="I164" s="5">
        <v>494</v>
      </c>
      <c r="J164" s="5" t="s">
        <v>38</v>
      </c>
      <c r="K164" s="5">
        <v>1</v>
      </c>
      <c r="L164" s="5" t="s">
        <v>21</v>
      </c>
      <c r="M164" s="5">
        <v>2000</v>
      </c>
      <c r="N164" s="5">
        <v>173.36993699999999</v>
      </c>
    </row>
    <row r="165" spans="1:14" x14ac:dyDescent="0.2">
      <c r="A165" s="5">
        <v>1</v>
      </c>
      <c r="B165" s="5" t="s">
        <v>55</v>
      </c>
      <c r="C165" s="5">
        <v>11</v>
      </c>
      <c r="D165" s="5" t="s">
        <v>17</v>
      </c>
      <c r="E165" s="5">
        <v>2</v>
      </c>
      <c r="F165" s="5" t="s">
        <v>18</v>
      </c>
      <c r="G165" s="5">
        <v>8</v>
      </c>
      <c r="H165" s="5" t="s">
        <v>24</v>
      </c>
      <c r="I165" s="5">
        <v>494</v>
      </c>
      <c r="J165" s="5" t="s">
        <v>38</v>
      </c>
      <c r="K165" s="5">
        <v>1</v>
      </c>
      <c r="L165" s="5" t="s">
        <v>21</v>
      </c>
      <c r="M165" s="5">
        <v>2000</v>
      </c>
      <c r="N165" s="5">
        <v>545.11086</v>
      </c>
    </row>
    <row r="166" spans="1:14" x14ac:dyDescent="0.2">
      <c r="A166" s="5">
        <v>1</v>
      </c>
      <c r="B166" s="5" t="s">
        <v>55</v>
      </c>
      <c r="C166" s="5">
        <v>11</v>
      </c>
      <c r="D166" s="5" t="s">
        <v>17</v>
      </c>
      <c r="E166" s="5">
        <v>2</v>
      </c>
      <c r="F166" s="5" t="s">
        <v>18</v>
      </c>
      <c r="G166" s="5">
        <v>9</v>
      </c>
      <c r="H166" s="5" t="s">
        <v>25</v>
      </c>
      <c r="I166" s="5">
        <v>494</v>
      </c>
      <c r="J166" s="5" t="s">
        <v>38</v>
      </c>
      <c r="K166" s="5">
        <v>1</v>
      </c>
      <c r="L166" s="5" t="s">
        <v>21</v>
      </c>
      <c r="M166" s="5">
        <v>2000</v>
      </c>
      <c r="N166" s="5">
        <v>830.74024299999996</v>
      </c>
    </row>
    <row r="167" spans="1:14" x14ac:dyDescent="0.2">
      <c r="A167" s="5">
        <v>1</v>
      </c>
      <c r="B167" s="5" t="s">
        <v>55</v>
      </c>
      <c r="C167" s="5">
        <v>11</v>
      </c>
      <c r="D167" s="5" t="s">
        <v>17</v>
      </c>
      <c r="E167" s="5">
        <v>2</v>
      </c>
      <c r="F167" s="5" t="s">
        <v>18</v>
      </c>
      <c r="G167" s="5">
        <v>10</v>
      </c>
      <c r="H167" s="5" t="s">
        <v>26</v>
      </c>
      <c r="I167" s="5">
        <v>494</v>
      </c>
      <c r="J167" s="5" t="s">
        <v>38</v>
      </c>
      <c r="K167" s="5">
        <v>1</v>
      </c>
      <c r="L167" s="5" t="s">
        <v>21</v>
      </c>
      <c r="M167" s="5">
        <v>2000</v>
      </c>
      <c r="N167" s="5">
        <v>1105.2814800000001</v>
      </c>
    </row>
    <row r="168" spans="1:14" x14ac:dyDescent="0.2">
      <c r="A168" s="5">
        <v>1</v>
      </c>
      <c r="B168" s="5" t="s">
        <v>55</v>
      </c>
      <c r="C168" s="5">
        <v>11</v>
      </c>
      <c r="D168" s="5" t="s">
        <v>17</v>
      </c>
      <c r="E168" s="5">
        <v>2</v>
      </c>
      <c r="F168" s="5" t="s">
        <v>18</v>
      </c>
      <c r="G168" s="5">
        <v>11</v>
      </c>
      <c r="H168" s="5" t="s">
        <v>27</v>
      </c>
      <c r="I168" s="5">
        <v>494</v>
      </c>
      <c r="J168" s="5" t="s">
        <v>38</v>
      </c>
      <c r="K168" s="5">
        <v>1</v>
      </c>
      <c r="L168" s="5" t="s">
        <v>21</v>
      </c>
      <c r="M168" s="5">
        <v>2000</v>
      </c>
      <c r="N168" s="5">
        <v>1506.07899</v>
      </c>
    </row>
    <row r="169" spans="1:14" x14ac:dyDescent="0.2">
      <c r="A169" s="5">
        <v>1</v>
      </c>
      <c r="B169" s="5" t="s">
        <v>55</v>
      </c>
      <c r="C169" s="5">
        <v>11</v>
      </c>
      <c r="D169" s="5" t="s">
        <v>17</v>
      </c>
      <c r="E169" s="5">
        <v>2</v>
      </c>
      <c r="F169" s="5" t="s">
        <v>18</v>
      </c>
      <c r="G169" s="5">
        <v>12</v>
      </c>
      <c r="H169" s="5" t="s">
        <v>28</v>
      </c>
      <c r="I169" s="5">
        <v>494</v>
      </c>
      <c r="J169" s="5" t="s">
        <v>38</v>
      </c>
      <c r="K169" s="5">
        <v>1</v>
      </c>
      <c r="L169" s="5" t="s">
        <v>21</v>
      </c>
      <c r="M169" s="5">
        <v>2000</v>
      </c>
      <c r="N169" s="5">
        <v>2498.7556399999999</v>
      </c>
    </row>
    <row r="170" spans="1:14" x14ac:dyDescent="0.2">
      <c r="A170" s="5">
        <v>1</v>
      </c>
      <c r="B170" s="5" t="s">
        <v>55</v>
      </c>
      <c r="C170" s="5">
        <v>11</v>
      </c>
      <c r="D170" s="5" t="s">
        <v>17</v>
      </c>
      <c r="E170" s="5">
        <v>2</v>
      </c>
      <c r="F170" s="5" t="s">
        <v>18</v>
      </c>
      <c r="G170" s="5">
        <v>13</v>
      </c>
      <c r="H170" s="5" t="s">
        <v>29</v>
      </c>
      <c r="I170" s="5">
        <v>494</v>
      </c>
      <c r="J170" s="5" t="s">
        <v>38</v>
      </c>
      <c r="K170" s="5">
        <v>1</v>
      </c>
      <c r="L170" s="5" t="s">
        <v>21</v>
      </c>
      <c r="M170" s="5">
        <v>2000</v>
      </c>
      <c r="N170" s="5">
        <v>3710.0432599999999</v>
      </c>
    </row>
    <row r="171" spans="1:14" x14ac:dyDescent="0.2">
      <c r="A171" s="5">
        <v>1</v>
      </c>
      <c r="B171" s="5" t="s">
        <v>55</v>
      </c>
      <c r="C171" s="5">
        <v>11</v>
      </c>
      <c r="D171" s="5" t="s">
        <v>17</v>
      </c>
      <c r="E171" s="5">
        <v>2</v>
      </c>
      <c r="F171" s="5" t="s">
        <v>18</v>
      </c>
      <c r="G171" s="5">
        <v>14</v>
      </c>
      <c r="H171" s="5" t="s">
        <v>30</v>
      </c>
      <c r="I171" s="5">
        <v>494</v>
      </c>
      <c r="J171" s="5" t="s">
        <v>38</v>
      </c>
      <c r="K171" s="5">
        <v>1</v>
      </c>
      <c r="L171" s="5" t="s">
        <v>21</v>
      </c>
      <c r="M171" s="5">
        <v>2000</v>
      </c>
      <c r="N171" s="5">
        <v>5219.5929800000004</v>
      </c>
    </row>
    <row r="172" spans="1:14" x14ac:dyDescent="0.2">
      <c r="A172" s="5">
        <v>1</v>
      </c>
      <c r="B172" s="5" t="s">
        <v>55</v>
      </c>
      <c r="C172" s="5">
        <v>11</v>
      </c>
      <c r="D172" s="5" t="s">
        <v>17</v>
      </c>
      <c r="E172" s="5">
        <v>2</v>
      </c>
      <c r="F172" s="5" t="s">
        <v>18</v>
      </c>
      <c r="G172" s="5">
        <v>15</v>
      </c>
      <c r="H172" s="5" t="s">
        <v>31</v>
      </c>
      <c r="I172" s="5">
        <v>494</v>
      </c>
      <c r="J172" s="5" t="s">
        <v>38</v>
      </c>
      <c r="K172" s="5">
        <v>1</v>
      </c>
      <c r="L172" s="5" t="s">
        <v>21</v>
      </c>
      <c r="M172" s="5">
        <v>2000</v>
      </c>
      <c r="N172" s="5">
        <v>7388.1229999999996</v>
      </c>
    </row>
    <row r="173" spans="1:14" x14ac:dyDescent="0.2">
      <c r="A173" s="5">
        <v>1</v>
      </c>
      <c r="B173" s="5" t="s">
        <v>55</v>
      </c>
      <c r="C173" s="5">
        <v>11</v>
      </c>
      <c r="D173" s="5" t="s">
        <v>17</v>
      </c>
      <c r="E173" s="5">
        <v>2</v>
      </c>
      <c r="F173" s="5" t="s">
        <v>18</v>
      </c>
      <c r="G173" s="5">
        <v>16</v>
      </c>
      <c r="H173" s="5" t="s">
        <v>32</v>
      </c>
      <c r="I173" s="5">
        <v>494</v>
      </c>
      <c r="J173" s="5" t="s">
        <v>38</v>
      </c>
      <c r="K173" s="5">
        <v>1</v>
      </c>
      <c r="L173" s="5" t="s">
        <v>21</v>
      </c>
      <c r="M173" s="5">
        <v>2000</v>
      </c>
      <c r="N173" s="5">
        <v>10313.073</v>
      </c>
    </row>
    <row r="174" spans="1:14" x14ac:dyDescent="0.2">
      <c r="A174" s="5">
        <v>1</v>
      </c>
      <c r="B174" s="5" t="s">
        <v>55</v>
      </c>
      <c r="C174" s="5">
        <v>11</v>
      </c>
      <c r="D174" s="5" t="s">
        <v>17</v>
      </c>
      <c r="E174" s="5">
        <v>2</v>
      </c>
      <c r="F174" s="5" t="s">
        <v>18</v>
      </c>
      <c r="G174" s="5">
        <v>17</v>
      </c>
      <c r="H174" s="5" t="s">
        <v>33</v>
      </c>
      <c r="I174" s="5">
        <v>494</v>
      </c>
      <c r="J174" s="5" t="s">
        <v>38</v>
      </c>
      <c r="K174" s="5">
        <v>1</v>
      </c>
      <c r="L174" s="5" t="s">
        <v>21</v>
      </c>
      <c r="M174" s="5">
        <v>2000</v>
      </c>
      <c r="N174" s="5">
        <v>14278.041800000001</v>
      </c>
    </row>
    <row r="175" spans="1:14" x14ac:dyDescent="0.2">
      <c r="A175" s="5">
        <v>1</v>
      </c>
      <c r="B175" s="5" t="s">
        <v>55</v>
      </c>
      <c r="C175" s="5">
        <v>11</v>
      </c>
      <c r="D175" s="5" t="s">
        <v>17</v>
      </c>
      <c r="E175" s="5">
        <v>2</v>
      </c>
      <c r="F175" s="5" t="s">
        <v>18</v>
      </c>
      <c r="G175" s="5">
        <v>18</v>
      </c>
      <c r="H175" s="5" t="s">
        <v>34</v>
      </c>
      <c r="I175" s="5">
        <v>494</v>
      </c>
      <c r="J175" s="5" t="s">
        <v>38</v>
      </c>
      <c r="K175" s="5">
        <v>1</v>
      </c>
      <c r="L175" s="5" t="s">
        <v>21</v>
      </c>
      <c r="M175" s="5">
        <v>2000</v>
      </c>
      <c r="N175" s="5">
        <v>19000.492699999999</v>
      </c>
    </row>
    <row r="176" spans="1:14" x14ac:dyDescent="0.2">
      <c r="A176" s="5">
        <v>1</v>
      </c>
      <c r="B176" s="5" t="s">
        <v>55</v>
      </c>
      <c r="C176" s="5">
        <v>11</v>
      </c>
      <c r="D176" s="5" t="s">
        <v>17</v>
      </c>
      <c r="E176" s="5">
        <v>2</v>
      </c>
      <c r="F176" s="5" t="s">
        <v>18</v>
      </c>
      <c r="G176" s="5">
        <v>19</v>
      </c>
      <c r="H176" s="5" t="s">
        <v>35</v>
      </c>
      <c r="I176" s="5">
        <v>494</v>
      </c>
      <c r="J176" s="5" t="s">
        <v>38</v>
      </c>
      <c r="K176" s="5">
        <v>1</v>
      </c>
      <c r="L176" s="5" t="s">
        <v>21</v>
      </c>
      <c r="M176" s="5">
        <v>2000</v>
      </c>
      <c r="N176" s="5">
        <v>21757.616399999999</v>
      </c>
    </row>
    <row r="177" spans="1:14" x14ac:dyDescent="0.2">
      <c r="A177" s="5">
        <v>1</v>
      </c>
      <c r="B177" s="5" t="s">
        <v>55</v>
      </c>
      <c r="C177" s="5">
        <v>11</v>
      </c>
      <c r="D177" s="5" t="s">
        <v>17</v>
      </c>
      <c r="E177" s="5">
        <v>2</v>
      </c>
      <c r="F177" s="5" t="s">
        <v>18</v>
      </c>
      <c r="G177" s="5">
        <v>20</v>
      </c>
      <c r="H177" s="5" t="s">
        <v>36</v>
      </c>
      <c r="I177" s="5">
        <v>494</v>
      </c>
      <c r="J177" s="5" t="s">
        <v>38</v>
      </c>
      <c r="K177" s="5">
        <v>1</v>
      </c>
      <c r="L177" s="5" t="s">
        <v>21</v>
      </c>
      <c r="M177" s="5">
        <v>2000</v>
      </c>
      <c r="N177" s="5">
        <v>19637.187000000002</v>
      </c>
    </row>
    <row r="178" spans="1:14" x14ac:dyDescent="0.2">
      <c r="A178" s="5">
        <v>1</v>
      </c>
      <c r="B178" s="5" t="s">
        <v>55</v>
      </c>
      <c r="C178" s="5">
        <v>11</v>
      </c>
      <c r="D178" s="5" t="s">
        <v>17</v>
      </c>
      <c r="E178" s="5">
        <v>2</v>
      </c>
      <c r="F178" s="5" t="s">
        <v>18</v>
      </c>
      <c r="G178" s="5">
        <v>30</v>
      </c>
      <c r="H178" s="5" t="s">
        <v>37</v>
      </c>
      <c r="I178" s="5">
        <v>494</v>
      </c>
      <c r="J178" s="5" t="s">
        <v>38</v>
      </c>
      <c r="K178" s="5">
        <v>1</v>
      </c>
      <c r="L178" s="5" t="s">
        <v>21</v>
      </c>
      <c r="M178" s="5">
        <v>2000</v>
      </c>
      <c r="N178" s="5">
        <v>14900.007100000001</v>
      </c>
    </row>
    <row r="179" spans="1:14" x14ac:dyDescent="0.2">
      <c r="A179" s="5">
        <v>1</v>
      </c>
      <c r="B179" s="5" t="s">
        <v>55</v>
      </c>
      <c r="C179" s="5">
        <v>11</v>
      </c>
      <c r="D179" s="5" t="s">
        <v>17</v>
      </c>
      <c r="E179" s="5">
        <v>2</v>
      </c>
      <c r="F179" s="5" t="s">
        <v>18</v>
      </c>
      <c r="G179" s="5">
        <v>31</v>
      </c>
      <c r="H179" s="5" t="s">
        <v>45</v>
      </c>
      <c r="I179" s="5">
        <v>494</v>
      </c>
      <c r="J179" s="5" t="s">
        <v>38</v>
      </c>
      <c r="K179" s="5">
        <v>1</v>
      </c>
      <c r="L179" s="5" t="s">
        <v>21</v>
      </c>
      <c r="M179" s="5">
        <v>2000</v>
      </c>
      <c r="N179" s="5">
        <v>8948.5736099999995</v>
      </c>
    </row>
    <row r="180" spans="1:14" x14ac:dyDescent="0.2">
      <c r="A180" s="5">
        <v>1</v>
      </c>
      <c r="B180" s="5" t="s">
        <v>55</v>
      </c>
      <c r="C180" s="5">
        <v>11</v>
      </c>
      <c r="D180" s="5" t="s">
        <v>17</v>
      </c>
      <c r="E180" s="5">
        <v>2</v>
      </c>
      <c r="F180" s="5" t="s">
        <v>18</v>
      </c>
      <c r="G180" s="5">
        <v>32</v>
      </c>
      <c r="H180" s="5" t="s">
        <v>46</v>
      </c>
      <c r="I180" s="5">
        <v>494</v>
      </c>
      <c r="J180" s="5" t="s">
        <v>38</v>
      </c>
      <c r="K180" s="5">
        <v>1</v>
      </c>
      <c r="L180" s="5" t="s">
        <v>21</v>
      </c>
      <c r="M180" s="5">
        <v>2000</v>
      </c>
      <c r="N180" s="5">
        <v>4008.1924100000001</v>
      </c>
    </row>
    <row r="181" spans="1:14" x14ac:dyDescent="0.2">
      <c r="A181" s="5">
        <v>1</v>
      </c>
      <c r="B181" s="5" t="s">
        <v>55</v>
      </c>
      <c r="C181" s="5">
        <v>11</v>
      </c>
      <c r="D181" s="5" t="s">
        <v>17</v>
      </c>
      <c r="E181" s="5">
        <v>2</v>
      </c>
      <c r="F181" s="5" t="s">
        <v>18</v>
      </c>
      <c r="G181" s="5">
        <v>235</v>
      </c>
      <c r="H181" s="5" t="s">
        <v>44</v>
      </c>
      <c r="I181" s="5">
        <v>494</v>
      </c>
      <c r="J181" s="5" t="s">
        <v>38</v>
      </c>
      <c r="K181" s="5">
        <v>1</v>
      </c>
      <c r="L181" s="5" t="s">
        <v>21</v>
      </c>
      <c r="M181" s="5">
        <v>2000</v>
      </c>
      <c r="N181" s="5">
        <v>1325.1276</v>
      </c>
    </row>
    <row r="182" spans="1:14" x14ac:dyDescent="0.2">
      <c r="A182" s="5">
        <v>1</v>
      </c>
      <c r="B182" s="5" t="s">
        <v>55</v>
      </c>
      <c r="C182" s="5">
        <v>11</v>
      </c>
      <c r="D182" s="5" t="s">
        <v>17</v>
      </c>
      <c r="E182" s="5">
        <v>2</v>
      </c>
      <c r="F182" s="5" t="s">
        <v>18</v>
      </c>
      <c r="G182" s="5">
        <v>1</v>
      </c>
      <c r="H182" s="5" t="s">
        <v>19</v>
      </c>
      <c r="I182" s="5">
        <v>494</v>
      </c>
      <c r="J182" s="5" t="s">
        <v>38</v>
      </c>
      <c r="K182" s="5">
        <v>1</v>
      </c>
      <c r="L182" s="5" t="s">
        <v>21</v>
      </c>
      <c r="M182" s="5">
        <v>1998</v>
      </c>
      <c r="N182" s="5">
        <v>781.07448699999998</v>
      </c>
    </row>
    <row r="183" spans="1:14" x14ac:dyDescent="0.2">
      <c r="A183" s="5">
        <v>1</v>
      </c>
      <c r="B183" s="5" t="s">
        <v>55</v>
      </c>
      <c r="C183" s="5">
        <v>11</v>
      </c>
      <c r="D183" s="5" t="s">
        <v>17</v>
      </c>
      <c r="E183" s="5">
        <v>2</v>
      </c>
      <c r="F183" s="5" t="s">
        <v>18</v>
      </c>
      <c r="G183" s="5">
        <v>6</v>
      </c>
      <c r="H183" s="5" t="s">
        <v>22</v>
      </c>
      <c r="I183" s="5">
        <v>494</v>
      </c>
      <c r="J183" s="5" t="s">
        <v>38</v>
      </c>
      <c r="K183" s="5">
        <v>1</v>
      </c>
      <c r="L183" s="5" t="s">
        <v>21</v>
      </c>
      <c r="M183" s="5">
        <v>1998</v>
      </c>
      <c r="N183" s="5">
        <v>166.13852</v>
      </c>
    </row>
    <row r="184" spans="1:14" x14ac:dyDescent="0.2">
      <c r="A184" s="5">
        <v>1</v>
      </c>
      <c r="B184" s="5" t="s">
        <v>55</v>
      </c>
      <c r="C184" s="5">
        <v>11</v>
      </c>
      <c r="D184" s="5" t="s">
        <v>17</v>
      </c>
      <c r="E184" s="5">
        <v>2</v>
      </c>
      <c r="F184" s="5" t="s">
        <v>18</v>
      </c>
      <c r="G184" s="5">
        <v>7</v>
      </c>
      <c r="H184" s="5" t="s">
        <v>23</v>
      </c>
      <c r="I184" s="5">
        <v>494</v>
      </c>
      <c r="J184" s="5" t="s">
        <v>38</v>
      </c>
      <c r="K184" s="5">
        <v>1</v>
      </c>
      <c r="L184" s="5" t="s">
        <v>21</v>
      </c>
      <c r="M184" s="5">
        <v>1998</v>
      </c>
      <c r="N184" s="5">
        <v>179.41120000000001</v>
      </c>
    </row>
    <row r="185" spans="1:14" x14ac:dyDescent="0.2">
      <c r="A185" s="5">
        <v>1</v>
      </c>
      <c r="B185" s="5" t="s">
        <v>55</v>
      </c>
      <c r="C185" s="5">
        <v>11</v>
      </c>
      <c r="D185" s="5" t="s">
        <v>17</v>
      </c>
      <c r="E185" s="5">
        <v>2</v>
      </c>
      <c r="F185" s="5" t="s">
        <v>18</v>
      </c>
      <c r="G185" s="5">
        <v>8</v>
      </c>
      <c r="H185" s="5" t="s">
        <v>24</v>
      </c>
      <c r="I185" s="5">
        <v>494</v>
      </c>
      <c r="J185" s="5" t="s">
        <v>38</v>
      </c>
      <c r="K185" s="5">
        <v>1</v>
      </c>
      <c r="L185" s="5" t="s">
        <v>21</v>
      </c>
      <c r="M185" s="5">
        <v>1998</v>
      </c>
      <c r="N185" s="5">
        <v>552.59889799999996</v>
      </c>
    </row>
    <row r="186" spans="1:14" x14ac:dyDescent="0.2">
      <c r="A186" s="5">
        <v>1</v>
      </c>
      <c r="B186" s="5" t="s">
        <v>55</v>
      </c>
      <c r="C186" s="5">
        <v>11</v>
      </c>
      <c r="D186" s="5" t="s">
        <v>17</v>
      </c>
      <c r="E186" s="5">
        <v>2</v>
      </c>
      <c r="F186" s="5" t="s">
        <v>18</v>
      </c>
      <c r="G186" s="5">
        <v>9</v>
      </c>
      <c r="H186" s="5" t="s">
        <v>25</v>
      </c>
      <c r="I186" s="5">
        <v>494</v>
      </c>
      <c r="J186" s="5" t="s">
        <v>38</v>
      </c>
      <c r="K186" s="5">
        <v>1</v>
      </c>
      <c r="L186" s="5" t="s">
        <v>21</v>
      </c>
      <c r="M186" s="5">
        <v>1998</v>
      </c>
      <c r="N186" s="5">
        <v>821.99808599999994</v>
      </c>
    </row>
    <row r="187" spans="1:14" x14ac:dyDescent="0.2">
      <c r="A187" s="5">
        <v>1</v>
      </c>
      <c r="B187" s="5" t="s">
        <v>55</v>
      </c>
      <c r="C187" s="5">
        <v>11</v>
      </c>
      <c r="D187" s="5" t="s">
        <v>17</v>
      </c>
      <c r="E187" s="5">
        <v>2</v>
      </c>
      <c r="F187" s="5" t="s">
        <v>18</v>
      </c>
      <c r="G187" s="5">
        <v>10</v>
      </c>
      <c r="H187" s="5" t="s">
        <v>26</v>
      </c>
      <c r="I187" s="5">
        <v>494</v>
      </c>
      <c r="J187" s="5" t="s">
        <v>38</v>
      </c>
      <c r="K187" s="5">
        <v>1</v>
      </c>
      <c r="L187" s="5" t="s">
        <v>21</v>
      </c>
      <c r="M187" s="5">
        <v>1998</v>
      </c>
      <c r="N187" s="5">
        <v>1087.2511300000001</v>
      </c>
    </row>
    <row r="188" spans="1:14" x14ac:dyDescent="0.2">
      <c r="A188" s="5">
        <v>1</v>
      </c>
      <c r="B188" s="5" t="s">
        <v>55</v>
      </c>
      <c r="C188" s="5">
        <v>11</v>
      </c>
      <c r="D188" s="5" t="s">
        <v>17</v>
      </c>
      <c r="E188" s="5">
        <v>2</v>
      </c>
      <c r="F188" s="5" t="s">
        <v>18</v>
      </c>
      <c r="G188" s="5">
        <v>11</v>
      </c>
      <c r="H188" s="5" t="s">
        <v>27</v>
      </c>
      <c r="I188" s="5">
        <v>494</v>
      </c>
      <c r="J188" s="5" t="s">
        <v>38</v>
      </c>
      <c r="K188" s="5">
        <v>1</v>
      </c>
      <c r="L188" s="5" t="s">
        <v>21</v>
      </c>
      <c r="M188" s="5">
        <v>1998</v>
      </c>
      <c r="N188" s="5">
        <v>1479.2575999999999</v>
      </c>
    </row>
    <row r="189" spans="1:14" x14ac:dyDescent="0.2">
      <c r="A189" s="5">
        <v>1</v>
      </c>
      <c r="B189" s="5" t="s">
        <v>55</v>
      </c>
      <c r="C189" s="5">
        <v>11</v>
      </c>
      <c r="D189" s="5" t="s">
        <v>17</v>
      </c>
      <c r="E189" s="5">
        <v>2</v>
      </c>
      <c r="F189" s="5" t="s">
        <v>18</v>
      </c>
      <c r="G189" s="5">
        <v>12</v>
      </c>
      <c r="H189" s="5" t="s">
        <v>28</v>
      </c>
      <c r="I189" s="5">
        <v>494</v>
      </c>
      <c r="J189" s="5" t="s">
        <v>38</v>
      </c>
      <c r="K189" s="5">
        <v>1</v>
      </c>
      <c r="L189" s="5" t="s">
        <v>21</v>
      </c>
      <c r="M189" s="5">
        <v>1998</v>
      </c>
      <c r="N189" s="5">
        <v>2396.9816900000001</v>
      </c>
    </row>
    <row r="190" spans="1:14" x14ac:dyDescent="0.2">
      <c r="A190" s="5">
        <v>1</v>
      </c>
      <c r="B190" s="5" t="s">
        <v>55</v>
      </c>
      <c r="C190" s="5">
        <v>11</v>
      </c>
      <c r="D190" s="5" t="s">
        <v>17</v>
      </c>
      <c r="E190" s="5">
        <v>2</v>
      </c>
      <c r="F190" s="5" t="s">
        <v>18</v>
      </c>
      <c r="G190" s="5">
        <v>13</v>
      </c>
      <c r="H190" s="5" t="s">
        <v>29</v>
      </c>
      <c r="I190" s="5">
        <v>494</v>
      </c>
      <c r="J190" s="5" t="s">
        <v>38</v>
      </c>
      <c r="K190" s="5">
        <v>1</v>
      </c>
      <c r="L190" s="5" t="s">
        <v>21</v>
      </c>
      <c r="M190" s="5">
        <v>1998</v>
      </c>
      <c r="N190" s="5">
        <v>3459.9789900000001</v>
      </c>
    </row>
    <row r="191" spans="1:14" x14ac:dyDescent="0.2">
      <c r="A191" s="5">
        <v>1</v>
      </c>
      <c r="B191" s="5" t="s">
        <v>55</v>
      </c>
      <c r="C191" s="5">
        <v>11</v>
      </c>
      <c r="D191" s="5" t="s">
        <v>17</v>
      </c>
      <c r="E191" s="5">
        <v>2</v>
      </c>
      <c r="F191" s="5" t="s">
        <v>18</v>
      </c>
      <c r="G191" s="5">
        <v>14</v>
      </c>
      <c r="H191" s="5" t="s">
        <v>30</v>
      </c>
      <c r="I191" s="5">
        <v>494</v>
      </c>
      <c r="J191" s="5" t="s">
        <v>38</v>
      </c>
      <c r="K191" s="5">
        <v>1</v>
      </c>
      <c r="L191" s="5" t="s">
        <v>21</v>
      </c>
      <c r="M191" s="5">
        <v>1998</v>
      </c>
      <c r="N191" s="5">
        <v>4834.5149300000003</v>
      </c>
    </row>
    <row r="192" spans="1:14" x14ac:dyDescent="0.2">
      <c r="A192" s="5">
        <v>1</v>
      </c>
      <c r="B192" s="5" t="s">
        <v>55</v>
      </c>
      <c r="C192" s="5">
        <v>11</v>
      </c>
      <c r="D192" s="5" t="s">
        <v>17</v>
      </c>
      <c r="E192" s="5">
        <v>2</v>
      </c>
      <c r="F192" s="5" t="s">
        <v>18</v>
      </c>
      <c r="G192" s="5">
        <v>15</v>
      </c>
      <c r="H192" s="5" t="s">
        <v>31</v>
      </c>
      <c r="I192" s="5">
        <v>494</v>
      </c>
      <c r="J192" s="5" t="s">
        <v>38</v>
      </c>
      <c r="K192" s="5">
        <v>1</v>
      </c>
      <c r="L192" s="5" t="s">
        <v>21</v>
      </c>
      <c r="M192" s="5">
        <v>1998</v>
      </c>
      <c r="N192" s="5">
        <v>6985.3444099999997</v>
      </c>
    </row>
    <row r="193" spans="1:14" x14ac:dyDescent="0.2">
      <c r="A193" s="5">
        <v>1</v>
      </c>
      <c r="B193" s="5" t="s">
        <v>55</v>
      </c>
      <c r="C193" s="5">
        <v>11</v>
      </c>
      <c r="D193" s="5" t="s">
        <v>17</v>
      </c>
      <c r="E193" s="5">
        <v>2</v>
      </c>
      <c r="F193" s="5" t="s">
        <v>18</v>
      </c>
      <c r="G193" s="5">
        <v>16</v>
      </c>
      <c r="H193" s="5" t="s">
        <v>32</v>
      </c>
      <c r="I193" s="5">
        <v>494</v>
      </c>
      <c r="J193" s="5" t="s">
        <v>38</v>
      </c>
      <c r="K193" s="5">
        <v>1</v>
      </c>
      <c r="L193" s="5" t="s">
        <v>21</v>
      </c>
      <c r="M193" s="5">
        <v>1998</v>
      </c>
      <c r="N193" s="5">
        <v>10027.5897</v>
      </c>
    </row>
    <row r="194" spans="1:14" x14ac:dyDescent="0.2">
      <c r="A194" s="5">
        <v>1</v>
      </c>
      <c r="B194" s="5" t="s">
        <v>55</v>
      </c>
      <c r="C194" s="5">
        <v>11</v>
      </c>
      <c r="D194" s="5" t="s">
        <v>17</v>
      </c>
      <c r="E194" s="5">
        <v>2</v>
      </c>
      <c r="F194" s="5" t="s">
        <v>18</v>
      </c>
      <c r="G194" s="5">
        <v>17</v>
      </c>
      <c r="H194" s="5" t="s">
        <v>33</v>
      </c>
      <c r="I194" s="5">
        <v>494</v>
      </c>
      <c r="J194" s="5" t="s">
        <v>38</v>
      </c>
      <c r="K194" s="5">
        <v>1</v>
      </c>
      <c r="L194" s="5" t="s">
        <v>21</v>
      </c>
      <c r="M194" s="5">
        <v>1998</v>
      </c>
      <c r="N194" s="5">
        <v>13569.556399999999</v>
      </c>
    </row>
    <row r="195" spans="1:14" x14ac:dyDescent="0.2">
      <c r="A195" s="5">
        <v>1</v>
      </c>
      <c r="B195" s="5" t="s">
        <v>55</v>
      </c>
      <c r="C195" s="5">
        <v>11</v>
      </c>
      <c r="D195" s="5" t="s">
        <v>17</v>
      </c>
      <c r="E195" s="5">
        <v>2</v>
      </c>
      <c r="F195" s="5" t="s">
        <v>18</v>
      </c>
      <c r="G195" s="5">
        <v>18</v>
      </c>
      <c r="H195" s="5" t="s">
        <v>34</v>
      </c>
      <c r="I195" s="5">
        <v>494</v>
      </c>
      <c r="J195" s="5" t="s">
        <v>38</v>
      </c>
      <c r="K195" s="5">
        <v>1</v>
      </c>
      <c r="L195" s="5" t="s">
        <v>21</v>
      </c>
      <c r="M195" s="5">
        <v>1998</v>
      </c>
      <c r="N195" s="5">
        <v>18445.566999999999</v>
      </c>
    </row>
    <row r="196" spans="1:14" x14ac:dyDescent="0.2">
      <c r="A196" s="5">
        <v>1</v>
      </c>
      <c r="B196" s="5" t="s">
        <v>55</v>
      </c>
      <c r="C196" s="5">
        <v>11</v>
      </c>
      <c r="D196" s="5" t="s">
        <v>17</v>
      </c>
      <c r="E196" s="5">
        <v>2</v>
      </c>
      <c r="F196" s="5" t="s">
        <v>18</v>
      </c>
      <c r="G196" s="5">
        <v>19</v>
      </c>
      <c r="H196" s="5" t="s">
        <v>35</v>
      </c>
      <c r="I196" s="5">
        <v>494</v>
      </c>
      <c r="J196" s="5" t="s">
        <v>38</v>
      </c>
      <c r="K196" s="5">
        <v>1</v>
      </c>
      <c r="L196" s="5" t="s">
        <v>21</v>
      </c>
      <c r="M196" s="5">
        <v>1998</v>
      </c>
      <c r="N196" s="5">
        <v>19525.601999999999</v>
      </c>
    </row>
    <row r="197" spans="1:14" x14ac:dyDescent="0.2">
      <c r="A197" s="5">
        <v>1</v>
      </c>
      <c r="B197" s="5" t="s">
        <v>55</v>
      </c>
      <c r="C197" s="5">
        <v>11</v>
      </c>
      <c r="D197" s="5" t="s">
        <v>17</v>
      </c>
      <c r="E197" s="5">
        <v>2</v>
      </c>
      <c r="F197" s="5" t="s">
        <v>18</v>
      </c>
      <c r="G197" s="5">
        <v>20</v>
      </c>
      <c r="H197" s="5" t="s">
        <v>36</v>
      </c>
      <c r="I197" s="5">
        <v>494</v>
      </c>
      <c r="J197" s="5" t="s">
        <v>38</v>
      </c>
      <c r="K197" s="5">
        <v>1</v>
      </c>
      <c r="L197" s="5" t="s">
        <v>21</v>
      </c>
      <c r="M197" s="5">
        <v>1998</v>
      </c>
      <c r="N197" s="5">
        <v>17581.133099999999</v>
      </c>
    </row>
    <row r="198" spans="1:14" x14ac:dyDescent="0.2">
      <c r="A198" s="5">
        <v>1</v>
      </c>
      <c r="B198" s="5" t="s">
        <v>55</v>
      </c>
      <c r="C198" s="5">
        <v>11</v>
      </c>
      <c r="D198" s="5" t="s">
        <v>17</v>
      </c>
      <c r="E198" s="5">
        <v>2</v>
      </c>
      <c r="F198" s="5" t="s">
        <v>18</v>
      </c>
      <c r="G198" s="5">
        <v>30</v>
      </c>
      <c r="H198" s="5" t="s">
        <v>37</v>
      </c>
      <c r="I198" s="5">
        <v>494</v>
      </c>
      <c r="J198" s="5" t="s">
        <v>38</v>
      </c>
      <c r="K198" s="5">
        <v>1</v>
      </c>
      <c r="L198" s="5" t="s">
        <v>21</v>
      </c>
      <c r="M198" s="5">
        <v>1998</v>
      </c>
      <c r="N198" s="5">
        <v>13360.405000000001</v>
      </c>
    </row>
    <row r="199" spans="1:14" x14ac:dyDescent="0.2">
      <c r="A199" s="5">
        <v>1</v>
      </c>
      <c r="B199" s="5" t="s">
        <v>55</v>
      </c>
      <c r="C199" s="5">
        <v>11</v>
      </c>
      <c r="D199" s="5" t="s">
        <v>17</v>
      </c>
      <c r="E199" s="5">
        <v>2</v>
      </c>
      <c r="F199" s="5" t="s">
        <v>18</v>
      </c>
      <c r="G199" s="5">
        <v>31</v>
      </c>
      <c r="H199" s="5" t="s">
        <v>45</v>
      </c>
      <c r="I199" s="5">
        <v>494</v>
      </c>
      <c r="J199" s="5" t="s">
        <v>38</v>
      </c>
      <c r="K199" s="5">
        <v>1</v>
      </c>
      <c r="L199" s="5" t="s">
        <v>21</v>
      </c>
      <c r="M199" s="5">
        <v>1998</v>
      </c>
      <c r="N199" s="5">
        <v>8286.5218499999992</v>
      </c>
    </row>
    <row r="200" spans="1:14" x14ac:dyDescent="0.2">
      <c r="A200" s="5">
        <v>1</v>
      </c>
      <c r="B200" s="5" t="s">
        <v>55</v>
      </c>
      <c r="C200" s="5">
        <v>11</v>
      </c>
      <c r="D200" s="5" t="s">
        <v>17</v>
      </c>
      <c r="E200" s="5">
        <v>2</v>
      </c>
      <c r="F200" s="5" t="s">
        <v>18</v>
      </c>
      <c r="G200" s="5">
        <v>32</v>
      </c>
      <c r="H200" s="5" t="s">
        <v>46</v>
      </c>
      <c r="I200" s="5">
        <v>494</v>
      </c>
      <c r="J200" s="5" t="s">
        <v>38</v>
      </c>
      <c r="K200" s="5">
        <v>1</v>
      </c>
      <c r="L200" s="5" t="s">
        <v>21</v>
      </c>
      <c r="M200" s="5">
        <v>1998</v>
      </c>
      <c r="N200" s="5">
        <v>3704.9627500000001</v>
      </c>
    </row>
    <row r="201" spans="1:14" x14ac:dyDescent="0.2">
      <c r="A201" s="5">
        <v>1</v>
      </c>
      <c r="B201" s="5" t="s">
        <v>55</v>
      </c>
      <c r="C201" s="5">
        <v>11</v>
      </c>
      <c r="D201" s="5" t="s">
        <v>17</v>
      </c>
      <c r="E201" s="5">
        <v>2</v>
      </c>
      <c r="F201" s="5" t="s">
        <v>18</v>
      </c>
      <c r="G201" s="5">
        <v>235</v>
      </c>
      <c r="H201" s="5" t="s">
        <v>44</v>
      </c>
      <c r="I201" s="5">
        <v>494</v>
      </c>
      <c r="J201" s="5" t="s">
        <v>38</v>
      </c>
      <c r="K201" s="5">
        <v>1</v>
      </c>
      <c r="L201" s="5" t="s">
        <v>21</v>
      </c>
      <c r="M201" s="5">
        <v>1998</v>
      </c>
      <c r="N201" s="5">
        <v>1164.91364</v>
      </c>
    </row>
    <row r="202" spans="1:14" x14ac:dyDescent="0.2">
      <c r="A202" s="5">
        <v>1</v>
      </c>
      <c r="B202" s="5" t="s">
        <v>55</v>
      </c>
      <c r="C202" s="5">
        <v>11</v>
      </c>
      <c r="D202" s="5" t="s">
        <v>17</v>
      </c>
      <c r="E202" s="5">
        <v>2</v>
      </c>
      <c r="F202" s="5" t="s">
        <v>18</v>
      </c>
      <c r="G202" s="5">
        <v>1</v>
      </c>
      <c r="H202" s="5" t="s">
        <v>19</v>
      </c>
      <c r="I202" s="5">
        <v>494</v>
      </c>
      <c r="J202" s="5" t="s">
        <v>38</v>
      </c>
      <c r="K202" s="5">
        <v>1</v>
      </c>
      <c r="L202" s="5" t="s">
        <v>21</v>
      </c>
      <c r="M202" s="5">
        <v>2003</v>
      </c>
      <c r="N202" s="5">
        <v>658.47526300000004</v>
      </c>
    </row>
    <row r="203" spans="1:14" x14ac:dyDescent="0.2">
      <c r="A203" s="5">
        <v>1</v>
      </c>
      <c r="B203" s="5" t="s">
        <v>55</v>
      </c>
      <c r="C203" s="5">
        <v>11</v>
      </c>
      <c r="D203" s="5" t="s">
        <v>17</v>
      </c>
      <c r="E203" s="5">
        <v>2</v>
      </c>
      <c r="F203" s="5" t="s">
        <v>18</v>
      </c>
      <c r="G203" s="5">
        <v>6</v>
      </c>
      <c r="H203" s="5" t="s">
        <v>22</v>
      </c>
      <c r="I203" s="5">
        <v>494</v>
      </c>
      <c r="J203" s="5" t="s">
        <v>38</v>
      </c>
      <c r="K203" s="5">
        <v>1</v>
      </c>
      <c r="L203" s="5" t="s">
        <v>21</v>
      </c>
      <c r="M203" s="5">
        <v>2003</v>
      </c>
      <c r="N203" s="5">
        <v>142.20093399999999</v>
      </c>
    </row>
    <row r="204" spans="1:14" x14ac:dyDescent="0.2">
      <c r="A204" s="5">
        <v>1</v>
      </c>
      <c r="B204" s="5" t="s">
        <v>55</v>
      </c>
      <c r="C204" s="5">
        <v>11</v>
      </c>
      <c r="D204" s="5" t="s">
        <v>17</v>
      </c>
      <c r="E204" s="5">
        <v>2</v>
      </c>
      <c r="F204" s="5" t="s">
        <v>18</v>
      </c>
      <c r="G204" s="5">
        <v>7</v>
      </c>
      <c r="H204" s="5" t="s">
        <v>23</v>
      </c>
      <c r="I204" s="5">
        <v>494</v>
      </c>
      <c r="J204" s="5" t="s">
        <v>38</v>
      </c>
      <c r="K204" s="5">
        <v>1</v>
      </c>
      <c r="L204" s="5" t="s">
        <v>21</v>
      </c>
      <c r="M204" s="5">
        <v>2003</v>
      </c>
      <c r="N204" s="5">
        <v>168.52334500000001</v>
      </c>
    </row>
    <row r="205" spans="1:14" x14ac:dyDescent="0.2">
      <c r="A205" s="5">
        <v>1</v>
      </c>
      <c r="B205" s="5" t="s">
        <v>55</v>
      </c>
      <c r="C205" s="5">
        <v>11</v>
      </c>
      <c r="D205" s="5" t="s">
        <v>17</v>
      </c>
      <c r="E205" s="5">
        <v>2</v>
      </c>
      <c r="F205" s="5" t="s">
        <v>18</v>
      </c>
      <c r="G205" s="5">
        <v>8</v>
      </c>
      <c r="H205" s="5" t="s">
        <v>24</v>
      </c>
      <c r="I205" s="5">
        <v>494</v>
      </c>
      <c r="J205" s="5" t="s">
        <v>38</v>
      </c>
      <c r="K205" s="5">
        <v>1</v>
      </c>
      <c r="L205" s="5" t="s">
        <v>21</v>
      </c>
      <c r="M205" s="5">
        <v>2003</v>
      </c>
      <c r="N205" s="5">
        <v>528.50148300000001</v>
      </c>
    </row>
    <row r="206" spans="1:14" x14ac:dyDescent="0.2">
      <c r="A206" s="5">
        <v>1</v>
      </c>
      <c r="B206" s="5" t="s">
        <v>55</v>
      </c>
      <c r="C206" s="5">
        <v>11</v>
      </c>
      <c r="D206" s="5" t="s">
        <v>17</v>
      </c>
      <c r="E206" s="5">
        <v>2</v>
      </c>
      <c r="F206" s="5" t="s">
        <v>18</v>
      </c>
      <c r="G206" s="5">
        <v>9</v>
      </c>
      <c r="H206" s="5" t="s">
        <v>25</v>
      </c>
      <c r="I206" s="5">
        <v>494</v>
      </c>
      <c r="J206" s="5" t="s">
        <v>38</v>
      </c>
      <c r="K206" s="5">
        <v>1</v>
      </c>
      <c r="L206" s="5" t="s">
        <v>21</v>
      </c>
      <c r="M206" s="5">
        <v>2003</v>
      </c>
      <c r="N206" s="5">
        <v>819.94607399999995</v>
      </c>
    </row>
    <row r="207" spans="1:14" x14ac:dyDescent="0.2">
      <c r="A207" s="5">
        <v>1</v>
      </c>
      <c r="B207" s="5" t="s">
        <v>55</v>
      </c>
      <c r="C207" s="5">
        <v>11</v>
      </c>
      <c r="D207" s="5" t="s">
        <v>17</v>
      </c>
      <c r="E207" s="5">
        <v>2</v>
      </c>
      <c r="F207" s="5" t="s">
        <v>18</v>
      </c>
      <c r="G207" s="5">
        <v>10</v>
      </c>
      <c r="H207" s="5" t="s">
        <v>26</v>
      </c>
      <c r="I207" s="5">
        <v>494</v>
      </c>
      <c r="J207" s="5" t="s">
        <v>38</v>
      </c>
      <c r="K207" s="5">
        <v>1</v>
      </c>
      <c r="L207" s="5" t="s">
        <v>21</v>
      </c>
      <c r="M207" s="5">
        <v>2003</v>
      </c>
      <c r="N207" s="5">
        <v>1109.9060899999999</v>
      </c>
    </row>
    <row r="208" spans="1:14" x14ac:dyDescent="0.2">
      <c r="A208" s="5">
        <v>1</v>
      </c>
      <c r="B208" s="5" t="s">
        <v>55</v>
      </c>
      <c r="C208" s="5">
        <v>11</v>
      </c>
      <c r="D208" s="5" t="s">
        <v>17</v>
      </c>
      <c r="E208" s="5">
        <v>2</v>
      </c>
      <c r="F208" s="5" t="s">
        <v>18</v>
      </c>
      <c r="G208" s="5">
        <v>11</v>
      </c>
      <c r="H208" s="5" t="s">
        <v>27</v>
      </c>
      <c r="I208" s="5">
        <v>494</v>
      </c>
      <c r="J208" s="5" t="s">
        <v>38</v>
      </c>
      <c r="K208" s="5">
        <v>1</v>
      </c>
      <c r="L208" s="5" t="s">
        <v>21</v>
      </c>
      <c r="M208" s="5">
        <v>2003</v>
      </c>
      <c r="N208" s="5">
        <v>1521.90056</v>
      </c>
    </row>
    <row r="209" spans="1:14" x14ac:dyDescent="0.2">
      <c r="A209" s="5">
        <v>1</v>
      </c>
      <c r="B209" s="5" t="s">
        <v>55</v>
      </c>
      <c r="C209" s="5">
        <v>11</v>
      </c>
      <c r="D209" s="5" t="s">
        <v>17</v>
      </c>
      <c r="E209" s="5">
        <v>2</v>
      </c>
      <c r="F209" s="5" t="s">
        <v>18</v>
      </c>
      <c r="G209" s="5">
        <v>12</v>
      </c>
      <c r="H209" s="5" t="s">
        <v>28</v>
      </c>
      <c r="I209" s="5">
        <v>494</v>
      </c>
      <c r="J209" s="5" t="s">
        <v>38</v>
      </c>
      <c r="K209" s="5">
        <v>1</v>
      </c>
      <c r="L209" s="5" t="s">
        <v>21</v>
      </c>
      <c r="M209" s="5">
        <v>2003</v>
      </c>
      <c r="N209" s="5">
        <v>2584.6840099999999</v>
      </c>
    </row>
    <row r="210" spans="1:14" x14ac:dyDescent="0.2">
      <c r="A210" s="5">
        <v>1</v>
      </c>
      <c r="B210" s="5" t="s">
        <v>55</v>
      </c>
      <c r="C210" s="5">
        <v>11</v>
      </c>
      <c r="D210" s="5" t="s">
        <v>17</v>
      </c>
      <c r="E210" s="5">
        <v>2</v>
      </c>
      <c r="F210" s="5" t="s">
        <v>18</v>
      </c>
      <c r="G210" s="5">
        <v>13</v>
      </c>
      <c r="H210" s="5" t="s">
        <v>29</v>
      </c>
      <c r="I210" s="5">
        <v>494</v>
      </c>
      <c r="J210" s="5" t="s">
        <v>38</v>
      </c>
      <c r="K210" s="5">
        <v>1</v>
      </c>
      <c r="L210" s="5" t="s">
        <v>21</v>
      </c>
      <c r="M210" s="5">
        <v>2003</v>
      </c>
      <c r="N210" s="5">
        <v>4018.9935300000002</v>
      </c>
    </row>
    <row r="211" spans="1:14" x14ac:dyDescent="0.2">
      <c r="A211" s="5">
        <v>1</v>
      </c>
      <c r="B211" s="5" t="s">
        <v>55</v>
      </c>
      <c r="C211" s="5">
        <v>11</v>
      </c>
      <c r="D211" s="5" t="s">
        <v>17</v>
      </c>
      <c r="E211" s="5">
        <v>2</v>
      </c>
      <c r="F211" s="5" t="s">
        <v>18</v>
      </c>
      <c r="G211" s="5">
        <v>14</v>
      </c>
      <c r="H211" s="5" t="s">
        <v>30</v>
      </c>
      <c r="I211" s="5">
        <v>494</v>
      </c>
      <c r="J211" s="5" t="s">
        <v>38</v>
      </c>
      <c r="K211" s="5">
        <v>1</v>
      </c>
      <c r="L211" s="5" t="s">
        <v>21</v>
      </c>
      <c r="M211" s="5">
        <v>2003</v>
      </c>
      <c r="N211" s="5">
        <v>5900.6598999999997</v>
      </c>
    </row>
    <row r="212" spans="1:14" x14ac:dyDescent="0.2">
      <c r="A212" s="5">
        <v>1</v>
      </c>
      <c r="B212" s="5" t="s">
        <v>55</v>
      </c>
      <c r="C212" s="5">
        <v>11</v>
      </c>
      <c r="D212" s="5" t="s">
        <v>17</v>
      </c>
      <c r="E212" s="5">
        <v>2</v>
      </c>
      <c r="F212" s="5" t="s">
        <v>18</v>
      </c>
      <c r="G212" s="5">
        <v>15</v>
      </c>
      <c r="H212" s="5" t="s">
        <v>31</v>
      </c>
      <c r="I212" s="5">
        <v>494</v>
      </c>
      <c r="J212" s="5" t="s">
        <v>38</v>
      </c>
      <c r="K212" s="5">
        <v>1</v>
      </c>
      <c r="L212" s="5" t="s">
        <v>21</v>
      </c>
      <c r="M212" s="5">
        <v>2003</v>
      </c>
      <c r="N212" s="5">
        <v>8216.3084899999994</v>
      </c>
    </row>
    <row r="213" spans="1:14" x14ac:dyDescent="0.2">
      <c r="A213" s="5">
        <v>1</v>
      </c>
      <c r="B213" s="5" t="s">
        <v>55</v>
      </c>
      <c r="C213" s="5">
        <v>11</v>
      </c>
      <c r="D213" s="5" t="s">
        <v>17</v>
      </c>
      <c r="E213" s="5">
        <v>2</v>
      </c>
      <c r="F213" s="5" t="s">
        <v>18</v>
      </c>
      <c r="G213" s="5">
        <v>16</v>
      </c>
      <c r="H213" s="5" t="s">
        <v>32</v>
      </c>
      <c r="I213" s="5">
        <v>494</v>
      </c>
      <c r="J213" s="5" t="s">
        <v>38</v>
      </c>
      <c r="K213" s="5">
        <v>1</v>
      </c>
      <c r="L213" s="5" t="s">
        <v>21</v>
      </c>
      <c r="M213" s="5">
        <v>2003</v>
      </c>
      <c r="N213" s="5">
        <v>10552.5394</v>
      </c>
    </row>
    <row r="214" spans="1:14" x14ac:dyDescent="0.2">
      <c r="A214" s="5">
        <v>1</v>
      </c>
      <c r="B214" s="5" t="s">
        <v>55</v>
      </c>
      <c r="C214" s="5">
        <v>11</v>
      </c>
      <c r="D214" s="5" t="s">
        <v>17</v>
      </c>
      <c r="E214" s="5">
        <v>2</v>
      </c>
      <c r="F214" s="5" t="s">
        <v>18</v>
      </c>
      <c r="G214" s="5">
        <v>17</v>
      </c>
      <c r="H214" s="5" t="s">
        <v>33</v>
      </c>
      <c r="I214" s="5">
        <v>494</v>
      </c>
      <c r="J214" s="5" t="s">
        <v>38</v>
      </c>
      <c r="K214" s="5">
        <v>1</v>
      </c>
      <c r="L214" s="5" t="s">
        <v>21</v>
      </c>
      <c r="M214" s="5">
        <v>2003</v>
      </c>
      <c r="N214" s="5">
        <v>14705.545700000001</v>
      </c>
    </row>
    <row r="215" spans="1:14" x14ac:dyDescent="0.2">
      <c r="A215" s="5">
        <v>1</v>
      </c>
      <c r="B215" s="5" t="s">
        <v>55</v>
      </c>
      <c r="C215" s="5">
        <v>11</v>
      </c>
      <c r="D215" s="5" t="s">
        <v>17</v>
      </c>
      <c r="E215" s="5">
        <v>2</v>
      </c>
      <c r="F215" s="5" t="s">
        <v>18</v>
      </c>
      <c r="G215" s="5">
        <v>18</v>
      </c>
      <c r="H215" s="5" t="s">
        <v>34</v>
      </c>
      <c r="I215" s="5">
        <v>494</v>
      </c>
      <c r="J215" s="5" t="s">
        <v>38</v>
      </c>
      <c r="K215" s="5">
        <v>1</v>
      </c>
      <c r="L215" s="5" t="s">
        <v>21</v>
      </c>
      <c r="M215" s="5">
        <v>2003</v>
      </c>
      <c r="N215" s="5">
        <v>20275.0278</v>
      </c>
    </row>
    <row r="216" spans="1:14" x14ac:dyDescent="0.2">
      <c r="A216" s="5">
        <v>1</v>
      </c>
      <c r="B216" s="5" t="s">
        <v>55</v>
      </c>
      <c r="C216" s="5">
        <v>11</v>
      </c>
      <c r="D216" s="5" t="s">
        <v>17</v>
      </c>
      <c r="E216" s="5">
        <v>2</v>
      </c>
      <c r="F216" s="5" t="s">
        <v>18</v>
      </c>
      <c r="G216" s="5">
        <v>19</v>
      </c>
      <c r="H216" s="5" t="s">
        <v>35</v>
      </c>
      <c r="I216" s="5">
        <v>494</v>
      </c>
      <c r="J216" s="5" t="s">
        <v>38</v>
      </c>
      <c r="K216" s="5">
        <v>1</v>
      </c>
      <c r="L216" s="5" t="s">
        <v>21</v>
      </c>
      <c r="M216" s="5">
        <v>2003</v>
      </c>
      <c r="N216" s="5">
        <v>24262.0311</v>
      </c>
    </row>
    <row r="217" spans="1:14" x14ac:dyDescent="0.2">
      <c r="A217" s="5">
        <v>1</v>
      </c>
      <c r="B217" s="5" t="s">
        <v>55</v>
      </c>
      <c r="C217" s="5">
        <v>11</v>
      </c>
      <c r="D217" s="5" t="s">
        <v>17</v>
      </c>
      <c r="E217" s="5">
        <v>2</v>
      </c>
      <c r="F217" s="5" t="s">
        <v>18</v>
      </c>
      <c r="G217" s="5">
        <v>20</v>
      </c>
      <c r="H217" s="5" t="s">
        <v>36</v>
      </c>
      <c r="I217" s="5">
        <v>494</v>
      </c>
      <c r="J217" s="5" t="s">
        <v>38</v>
      </c>
      <c r="K217" s="5">
        <v>1</v>
      </c>
      <c r="L217" s="5" t="s">
        <v>21</v>
      </c>
      <c r="M217" s="5">
        <v>2003</v>
      </c>
      <c r="N217" s="5">
        <v>22701.699199999999</v>
      </c>
    </row>
    <row r="218" spans="1:14" x14ac:dyDescent="0.2">
      <c r="A218" s="5">
        <v>1</v>
      </c>
      <c r="B218" s="5" t="s">
        <v>55</v>
      </c>
      <c r="C218" s="5">
        <v>11</v>
      </c>
      <c r="D218" s="5" t="s">
        <v>17</v>
      </c>
      <c r="E218" s="5">
        <v>2</v>
      </c>
      <c r="F218" s="5" t="s">
        <v>18</v>
      </c>
      <c r="G218" s="5">
        <v>30</v>
      </c>
      <c r="H218" s="5" t="s">
        <v>37</v>
      </c>
      <c r="I218" s="5">
        <v>494</v>
      </c>
      <c r="J218" s="5" t="s">
        <v>38</v>
      </c>
      <c r="K218" s="5">
        <v>1</v>
      </c>
      <c r="L218" s="5" t="s">
        <v>21</v>
      </c>
      <c r="M218" s="5">
        <v>2003</v>
      </c>
      <c r="N218" s="5">
        <v>17362.074400000001</v>
      </c>
    </row>
    <row r="219" spans="1:14" x14ac:dyDescent="0.2">
      <c r="A219" s="5">
        <v>1</v>
      </c>
      <c r="B219" s="5" t="s">
        <v>55</v>
      </c>
      <c r="C219" s="5">
        <v>11</v>
      </c>
      <c r="D219" s="5" t="s">
        <v>17</v>
      </c>
      <c r="E219" s="5">
        <v>2</v>
      </c>
      <c r="F219" s="5" t="s">
        <v>18</v>
      </c>
      <c r="G219" s="5">
        <v>31</v>
      </c>
      <c r="H219" s="5" t="s">
        <v>45</v>
      </c>
      <c r="I219" s="5">
        <v>494</v>
      </c>
      <c r="J219" s="5" t="s">
        <v>38</v>
      </c>
      <c r="K219" s="5">
        <v>1</v>
      </c>
      <c r="L219" s="5" t="s">
        <v>21</v>
      </c>
      <c r="M219" s="5">
        <v>2003</v>
      </c>
      <c r="N219" s="5">
        <v>10287.513800000001</v>
      </c>
    </row>
    <row r="220" spans="1:14" x14ac:dyDescent="0.2">
      <c r="A220" s="5">
        <v>1</v>
      </c>
      <c r="B220" s="5" t="s">
        <v>55</v>
      </c>
      <c r="C220" s="5">
        <v>11</v>
      </c>
      <c r="D220" s="5" t="s">
        <v>17</v>
      </c>
      <c r="E220" s="5">
        <v>2</v>
      </c>
      <c r="F220" s="5" t="s">
        <v>18</v>
      </c>
      <c r="G220" s="5">
        <v>32</v>
      </c>
      <c r="H220" s="5" t="s">
        <v>46</v>
      </c>
      <c r="I220" s="5">
        <v>494</v>
      </c>
      <c r="J220" s="5" t="s">
        <v>38</v>
      </c>
      <c r="K220" s="5">
        <v>1</v>
      </c>
      <c r="L220" s="5" t="s">
        <v>21</v>
      </c>
      <c r="M220" s="5">
        <v>2003</v>
      </c>
      <c r="N220" s="5">
        <v>4383.2590099999998</v>
      </c>
    </row>
    <row r="221" spans="1:14" x14ac:dyDescent="0.2">
      <c r="A221" s="5">
        <v>1</v>
      </c>
      <c r="B221" s="5" t="s">
        <v>55</v>
      </c>
      <c r="C221" s="5">
        <v>11</v>
      </c>
      <c r="D221" s="5" t="s">
        <v>17</v>
      </c>
      <c r="E221" s="5">
        <v>2</v>
      </c>
      <c r="F221" s="5" t="s">
        <v>18</v>
      </c>
      <c r="G221" s="5">
        <v>235</v>
      </c>
      <c r="H221" s="5" t="s">
        <v>44</v>
      </c>
      <c r="I221" s="5">
        <v>494</v>
      </c>
      <c r="J221" s="5" t="s">
        <v>38</v>
      </c>
      <c r="K221" s="5">
        <v>1</v>
      </c>
      <c r="L221" s="5" t="s">
        <v>21</v>
      </c>
      <c r="M221" s="5">
        <v>2003</v>
      </c>
      <c r="N221" s="5">
        <v>1523.6387</v>
      </c>
    </row>
    <row r="222" spans="1:14" x14ac:dyDescent="0.2">
      <c r="A222" s="5">
        <v>1</v>
      </c>
      <c r="B222" s="5" t="s">
        <v>55</v>
      </c>
      <c r="C222" s="5">
        <v>11</v>
      </c>
      <c r="D222" s="5" t="s">
        <v>17</v>
      </c>
      <c r="E222" s="5">
        <v>2</v>
      </c>
      <c r="F222" s="5" t="s">
        <v>18</v>
      </c>
      <c r="G222" s="5">
        <v>1</v>
      </c>
      <c r="H222" s="5" t="s">
        <v>19</v>
      </c>
      <c r="I222" s="5">
        <v>494</v>
      </c>
      <c r="J222" s="5" t="s">
        <v>38</v>
      </c>
      <c r="K222" s="5">
        <v>1</v>
      </c>
      <c r="L222" s="5" t="s">
        <v>21</v>
      </c>
      <c r="M222" s="5">
        <v>2005</v>
      </c>
      <c r="N222" s="5">
        <v>613.74876300000005</v>
      </c>
    </row>
    <row r="223" spans="1:14" x14ac:dyDescent="0.2">
      <c r="A223" s="5">
        <v>1</v>
      </c>
      <c r="B223" s="5" t="s">
        <v>55</v>
      </c>
      <c r="C223" s="5">
        <v>11</v>
      </c>
      <c r="D223" s="5" t="s">
        <v>17</v>
      </c>
      <c r="E223" s="5">
        <v>2</v>
      </c>
      <c r="F223" s="5" t="s">
        <v>18</v>
      </c>
      <c r="G223" s="5">
        <v>6</v>
      </c>
      <c r="H223" s="5" t="s">
        <v>22</v>
      </c>
      <c r="I223" s="5">
        <v>494</v>
      </c>
      <c r="J223" s="5" t="s">
        <v>38</v>
      </c>
      <c r="K223" s="5">
        <v>1</v>
      </c>
      <c r="L223" s="5" t="s">
        <v>21</v>
      </c>
      <c r="M223" s="5">
        <v>2005</v>
      </c>
      <c r="N223" s="5">
        <v>130.54663300000001</v>
      </c>
    </row>
    <row r="224" spans="1:14" x14ac:dyDescent="0.2">
      <c r="A224" s="5">
        <v>1</v>
      </c>
      <c r="B224" s="5" t="s">
        <v>55</v>
      </c>
      <c r="C224" s="5">
        <v>11</v>
      </c>
      <c r="D224" s="5" t="s">
        <v>17</v>
      </c>
      <c r="E224" s="5">
        <v>2</v>
      </c>
      <c r="F224" s="5" t="s">
        <v>18</v>
      </c>
      <c r="G224" s="5">
        <v>7</v>
      </c>
      <c r="H224" s="5" t="s">
        <v>23</v>
      </c>
      <c r="I224" s="5">
        <v>494</v>
      </c>
      <c r="J224" s="5" t="s">
        <v>38</v>
      </c>
      <c r="K224" s="5">
        <v>1</v>
      </c>
      <c r="L224" s="5" t="s">
        <v>21</v>
      </c>
      <c r="M224" s="5">
        <v>2005</v>
      </c>
      <c r="N224" s="5">
        <v>162.98755299999999</v>
      </c>
    </row>
    <row r="225" spans="1:14" x14ac:dyDescent="0.2">
      <c r="A225" s="5">
        <v>1</v>
      </c>
      <c r="B225" s="5" t="s">
        <v>55</v>
      </c>
      <c r="C225" s="5">
        <v>11</v>
      </c>
      <c r="D225" s="5" t="s">
        <v>17</v>
      </c>
      <c r="E225" s="5">
        <v>2</v>
      </c>
      <c r="F225" s="5" t="s">
        <v>18</v>
      </c>
      <c r="G225" s="5">
        <v>8</v>
      </c>
      <c r="H225" s="5" t="s">
        <v>24</v>
      </c>
      <c r="I225" s="5">
        <v>494</v>
      </c>
      <c r="J225" s="5" t="s">
        <v>38</v>
      </c>
      <c r="K225" s="5">
        <v>1</v>
      </c>
      <c r="L225" s="5" t="s">
        <v>21</v>
      </c>
      <c r="M225" s="5">
        <v>2005</v>
      </c>
      <c r="N225" s="5">
        <v>506.56939899999998</v>
      </c>
    </row>
    <row r="226" spans="1:14" x14ac:dyDescent="0.2">
      <c r="A226" s="5">
        <v>1</v>
      </c>
      <c r="B226" s="5" t="s">
        <v>55</v>
      </c>
      <c r="C226" s="5">
        <v>11</v>
      </c>
      <c r="D226" s="5" t="s">
        <v>17</v>
      </c>
      <c r="E226" s="5">
        <v>2</v>
      </c>
      <c r="F226" s="5" t="s">
        <v>18</v>
      </c>
      <c r="G226" s="5">
        <v>9</v>
      </c>
      <c r="H226" s="5" t="s">
        <v>25</v>
      </c>
      <c r="I226" s="5">
        <v>494</v>
      </c>
      <c r="J226" s="5" t="s">
        <v>38</v>
      </c>
      <c r="K226" s="5">
        <v>1</v>
      </c>
      <c r="L226" s="5" t="s">
        <v>21</v>
      </c>
      <c r="M226" s="5">
        <v>2005</v>
      </c>
      <c r="N226" s="5">
        <v>774.51332100000002</v>
      </c>
    </row>
    <row r="227" spans="1:14" x14ac:dyDescent="0.2">
      <c r="A227" s="5">
        <v>1</v>
      </c>
      <c r="B227" s="5" t="s">
        <v>55</v>
      </c>
      <c r="C227" s="5">
        <v>11</v>
      </c>
      <c r="D227" s="5" t="s">
        <v>17</v>
      </c>
      <c r="E227" s="5">
        <v>2</v>
      </c>
      <c r="F227" s="5" t="s">
        <v>18</v>
      </c>
      <c r="G227" s="5">
        <v>10</v>
      </c>
      <c r="H227" s="5" t="s">
        <v>26</v>
      </c>
      <c r="I227" s="5">
        <v>494</v>
      </c>
      <c r="J227" s="5" t="s">
        <v>38</v>
      </c>
      <c r="K227" s="5">
        <v>1</v>
      </c>
      <c r="L227" s="5" t="s">
        <v>21</v>
      </c>
      <c r="M227" s="5">
        <v>2005</v>
      </c>
      <c r="N227" s="5">
        <v>1074.2824599999999</v>
      </c>
    </row>
    <row r="228" spans="1:14" x14ac:dyDescent="0.2">
      <c r="A228" s="5">
        <v>1</v>
      </c>
      <c r="B228" s="5" t="s">
        <v>55</v>
      </c>
      <c r="C228" s="5">
        <v>11</v>
      </c>
      <c r="D228" s="5" t="s">
        <v>17</v>
      </c>
      <c r="E228" s="5">
        <v>2</v>
      </c>
      <c r="F228" s="5" t="s">
        <v>18</v>
      </c>
      <c r="G228" s="5">
        <v>11</v>
      </c>
      <c r="H228" s="5" t="s">
        <v>27</v>
      </c>
      <c r="I228" s="5">
        <v>494</v>
      </c>
      <c r="J228" s="5" t="s">
        <v>38</v>
      </c>
      <c r="K228" s="5">
        <v>1</v>
      </c>
      <c r="L228" s="5" t="s">
        <v>21</v>
      </c>
      <c r="M228" s="5">
        <v>2005</v>
      </c>
      <c r="N228" s="5">
        <v>1495.1228699999999</v>
      </c>
    </row>
    <row r="229" spans="1:14" x14ac:dyDescent="0.2">
      <c r="A229" s="5">
        <v>1</v>
      </c>
      <c r="B229" s="5" t="s">
        <v>55</v>
      </c>
      <c r="C229" s="5">
        <v>11</v>
      </c>
      <c r="D229" s="5" t="s">
        <v>17</v>
      </c>
      <c r="E229" s="5">
        <v>2</v>
      </c>
      <c r="F229" s="5" t="s">
        <v>18</v>
      </c>
      <c r="G229" s="5">
        <v>12</v>
      </c>
      <c r="H229" s="5" t="s">
        <v>28</v>
      </c>
      <c r="I229" s="5">
        <v>494</v>
      </c>
      <c r="J229" s="5" t="s">
        <v>38</v>
      </c>
      <c r="K229" s="5">
        <v>1</v>
      </c>
      <c r="L229" s="5" t="s">
        <v>21</v>
      </c>
      <c r="M229" s="5">
        <v>2005</v>
      </c>
      <c r="N229" s="5">
        <v>2585.86906</v>
      </c>
    </row>
    <row r="230" spans="1:14" x14ac:dyDescent="0.2">
      <c r="A230" s="5">
        <v>1</v>
      </c>
      <c r="B230" s="5" t="s">
        <v>55</v>
      </c>
      <c r="C230" s="5">
        <v>11</v>
      </c>
      <c r="D230" s="5" t="s">
        <v>17</v>
      </c>
      <c r="E230" s="5">
        <v>2</v>
      </c>
      <c r="F230" s="5" t="s">
        <v>18</v>
      </c>
      <c r="G230" s="5">
        <v>13</v>
      </c>
      <c r="H230" s="5" t="s">
        <v>29</v>
      </c>
      <c r="I230" s="5">
        <v>494</v>
      </c>
      <c r="J230" s="5" t="s">
        <v>38</v>
      </c>
      <c r="K230" s="5">
        <v>1</v>
      </c>
      <c r="L230" s="5" t="s">
        <v>21</v>
      </c>
      <c r="M230" s="5">
        <v>2005</v>
      </c>
      <c r="N230" s="5">
        <v>4175.1387699999996</v>
      </c>
    </row>
    <row r="231" spans="1:14" x14ac:dyDescent="0.2">
      <c r="A231" s="5">
        <v>1</v>
      </c>
      <c r="B231" s="5" t="s">
        <v>55</v>
      </c>
      <c r="C231" s="5">
        <v>11</v>
      </c>
      <c r="D231" s="5" t="s">
        <v>17</v>
      </c>
      <c r="E231" s="5">
        <v>2</v>
      </c>
      <c r="F231" s="5" t="s">
        <v>18</v>
      </c>
      <c r="G231" s="5">
        <v>14</v>
      </c>
      <c r="H231" s="5" t="s">
        <v>30</v>
      </c>
      <c r="I231" s="5">
        <v>494</v>
      </c>
      <c r="J231" s="5" t="s">
        <v>38</v>
      </c>
      <c r="K231" s="5">
        <v>1</v>
      </c>
      <c r="L231" s="5" t="s">
        <v>21</v>
      </c>
      <c r="M231" s="5">
        <v>2005</v>
      </c>
      <c r="N231" s="5">
        <v>6291.7556599999998</v>
      </c>
    </row>
    <row r="232" spans="1:14" x14ac:dyDescent="0.2">
      <c r="A232" s="5">
        <v>1</v>
      </c>
      <c r="B232" s="5" t="s">
        <v>55</v>
      </c>
      <c r="C232" s="5">
        <v>11</v>
      </c>
      <c r="D232" s="5" t="s">
        <v>17</v>
      </c>
      <c r="E232" s="5">
        <v>2</v>
      </c>
      <c r="F232" s="5" t="s">
        <v>18</v>
      </c>
      <c r="G232" s="5">
        <v>15</v>
      </c>
      <c r="H232" s="5" t="s">
        <v>31</v>
      </c>
      <c r="I232" s="5">
        <v>494</v>
      </c>
      <c r="J232" s="5" t="s">
        <v>38</v>
      </c>
      <c r="K232" s="5">
        <v>1</v>
      </c>
      <c r="L232" s="5" t="s">
        <v>21</v>
      </c>
      <c r="M232" s="5">
        <v>2005</v>
      </c>
      <c r="N232" s="5">
        <v>8740.79774</v>
      </c>
    </row>
    <row r="233" spans="1:14" x14ac:dyDescent="0.2">
      <c r="A233" s="5">
        <v>1</v>
      </c>
      <c r="B233" s="5" t="s">
        <v>55</v>
      </c>
      <c r="C233" s="5">
        <v>11</v>
      </c>
      <c r="D233" s="5" t="s">
        <v>17</v>
      </c>
      <c r="E233" s="5">
        <v>2</v>
      </c>
      <c r="F233" s="5" t="s">
        <v>18</v>
      </c>
      <c r="G233" s="5">
        <v>16</v>
      </c>
      <c r="H233" s="5" t="s">
        <v>32</v>
      </c>
      <c r="I233" s="5">
        <v>494</v>
      </c>
      <c r="J233" s="5" t="s">
        <v>38</v>
      </c>
      <c r="K233" s="5">
        <v>1</v>
      </c>
      <c r="L233" s="5" t="s">
        <v>21</v>
      </c>
      <c r="M233" s="5">
        <v>2005</v>
      </c>
      <c r="N233" s="5">
        <v>10963.736800000001</v>
      </c>
    </row>
    <row r="234" spans="1:14" x14ac:dyDescent="0.2">
      <c r="A234" s="5">
        <v>1</v>
      </c>
      <c r="B234" s="5" t="s">
        <v>55</v>
      </c>
      <c r="C234" s="5">
        <v>11</v>
      </c>
      <c r="D234" s="5" t="s">
        <v>17</v>
      </c>
      <c r="E234" s="5">
        <v>2</v>
      </c>
      <c r="F234" s="5" t="s">
        <v>18</v>
      </c>
      <c r="G234" s="5">
        <v>17</v>
      </c>
      <c r="H234" s="5" t="s">
        <v>33</v>
      </c>
      <c r="I234" s="5">
        <v>494</v>
      </c>
      <c r="J234" s="5" t="s">
        <v>38</v>
      </c>
      <c r="K234" s="5">
        <v>1</v>
      </c>
      <c r="L234" s="5" t="s">
        <v>21</v>
      </c>
      <c r="M234" s="5">
        <v>2005</v>
      </c>
      <c r="N234" s="5">
        <v>14886.3189</v>
      </c>
    </row>
    <row r="235" spans="1:14" x14ac:dyDescent="0.2">
      <c r="A235" s="5">
        <v>1</v>
      </c>
      <c r="B235" s="5" t="s">
        <v>55</v>
      </c>
      <c r="C235" s="5">
        <v>11</v>
      </c>
      <c r="D235" s="5" t="s">
        <v>17</v>
      </c>
      <c r="E235" s="5">
        <v>2</v>
      </c>
      <c r="F235" s="5" t="s">
        <v>18</v>
      </c>
      <c r="G235" s="5">
        <v>18</v>
      </c>
      <c r="H235" s="5" t="s">
        <v>34</v>
      </c>
      <c r="I235" s="5">
        <v>494</v>
      </c>
      <c r="J235" s="5" t="s">
        <v>38</v>
      </c>
      <c r="K235" s="5">
        <v>1</v>
      </c>
      <c r="L235" s="5" t="s">
        <v>21</v>
      </c>
      <c r="M235" s="5">
        <v>2005</v>
      </c>
      <c r="N235" s="5">
        <v>20904.128400000001</v>
      </c>
    </row>
    <row r="236" spans="1:14" x14ac:dyDescent="0.2">
      <c r="A236" s="5">
        <v>1</v>
      </c>
      <c r="B236" s="5" t="s">
        <v>55</v>
      </c>
      <c r="C236" s="5">
        <v>11</v>
      </c>
      <c r="D236" s="5" t="s">
        <v>17</v>
      </c>
      <c r="E236" s="5">
        <v>2</v>
      </c>
      <c r="F236" s="5" t="s">
        <v>18</v>
      </c>
      <c r="G236" s="5">
        <v>19</v>
      </c>
      <c r="H236" s="5" t="s">
        <v>35</v>
      </c>
      <c r="I236" s="5">
        <v>494</v>
      </c>
      <c r="J236" s="5" t="s">
        <v>38</v>
      </c>
      <c r="K236" s="5">
        <v>1</v>
      </c>
      <c r="L236" s="5" t="s">
        <v>21</v>
      </c>
      <c r="M236" s="5">
        <v>2005</v>
      </c>
      <c r="N236" s="5">
        <v>24514.524099999999</v>
      </c>
    </row>
    <row r="237" spans="1:14" x14ac:dyDescent="0.2">
      <c r="A237" s="5">
        <v>1</v>
      </c>
      <c r="B237" s="5" t="s">
        <v>55</v>
      </c>
      <c r="C237" s="5">
        <v>11</v>
      </c>
      <c r="D237" s="5" t="s">
        <v>17</v>
      </c>
      <c r="E237" s="5">
        <v>2</v>
      </c>
      <c r="F237" s="5" t="s">
        <v>18</v>
      </c>
      <c r="G237" s="5">
        <v>20</v>
      </c>
      <c r="H237" s="5" t="s">
        <v>36</v>
      </c>
      <c r="I237" s="5">
        <v>494</v>
      </c>
      <c r="J237" s="5" t="s">
        <v>38</v>
      </c>
      <c r="K237" s="5">
        <v>1</v>
      </c>
      <c r="L237" s="5" t="s">
        <v>21</v>
      </c>
      <c r="M237" s="5">
        <v>2005</v>
      </c>
      <c r="N237" s="5">
        <v>25132.906599999998</v>
      </c>
    </row>
    <row r="238" spans="1:14" x14ac:dyDescent="0.2">
      <c r="A238" s="5">
        <v>1</v>
      </c>
      <c r="B238" s="5" t="s">
        <v>55</v>
      </c>
      <c r="C238" s="5">
        <v>11</v>
      </c>
      <c r="D238" s="5" t="s">
        <v>17</v>
      </c>
      <c r="E238" s="5">
        <v>2</v>
      </c>
      <c r="F238" s="5" t="s">
        <v>18</v>
      </c>
      <c r="G238" s="5">
        <v>30</v>
      </c>
      <c r="H238" s="5" t="s">
        <v>37</v>
      </c>
      <c r="I238" s="5">
        <v>494</v>
      </c>
      <c r="J238" s="5" t="s">
        <v>38</v>
      </c>
      <c r="K238" s="5">
        <v>1</v>
      </c>
      <c r="L238" s="5" t="s">
        <v>21</v>
      </c>
      <c r="M238" s="5">
        <v>2005</v>
      </c>
      <c r="N238" s="5">
        <v>19139.444899999999</v>
      </c>
    </row>
    <row r="239" spans="1:14" x14ac:dyDescent="0.2">
      <c r="A239" s="5">
        <v>1</v>
      </c>
      <c r="B239" s="5" t="s">
        <v>55</v>
      </c>
      <c r="C239" s="5">
        <v>11</v>
      </c>
      <c r="D239" s="5" t="s">
        <v>17</v>
      </c>
      <c r="E239" s="5">
        <v>2</v>
      </c>
      <c r="F239" s="5" t="s">
        <v>18</v>
      </c>
      <c r="G239" s="5">
        <v>31</v>
      </c>
      <c r="H239" s="5" t="s">
        <v>45</v>
      </c>
      <c r="I239" s="5">
        <v>494</v>
      </c>
      <c r="J239" s="5" t="s">
        <v>38</v>
      </c>
      <c r="K239" s="5">
        <v>1</v>
      </c>
      <c r="L239" s="5" t="s">
        <v>21</v>
      </c>
      <c r="M239" s="5">
        <v>2005</v>
      </c>
      <c r="N239" s="5">
        <v>11339.7335</v>
      </c>
    </row>
    <row r="240" spans="1:14" x14ac:dyDescent="0.2">
      <c r="A240" s="5">
        <v>1</v>
      </c>
      <c r="B240" s="5" t="s">
        <v>55</v>
      </c>
      <c r="C240" s="5">
        <v>11</v>
      </c>
      <c r="D240" s="5" t="s">
        <v>17</v>
      </c>
      <c r="E240" s="5">
        <v>2</v>
      </c>
      <c r="F240" s="5" t="s">
        <v>18</v>
      </c>
      <c r="G240" s="5">
        <v>32</v>
      </c>
      <c r="H240" s="5" t="s">
        <v>46</v>
      </c>
      <c r="I240" s="5">
        <v>494</v>
      </c>
      <c r="J240" s="5" t="s">
        <v>38</v>
      </c>
      <c r="K240" s="5">
        <v>1</v>
      </c>
      <c r="L240" s="5" t="s">
        <v>21</v>
      </c>
      <c r="M240" s="5">
        <v>2005</v>
      </c>
      <c r="N240" s="5">
        <v>4652.18804</v>
      </c>
    </row>
    <row r="241" spans="1:14" x14ac:dyDescent="0.2">
      <c r="A241" s="5">
        <v>1</v>
      </c>
      <c r="B241" s="5" t="s">
        <v>55</v>
      </c>
      <c r="C241" s="5">
        <v>11</v>
      </c>
      <c r="D241" s="5" t="s">
        <v>17</v>
      </c>
      <c r="E241" s="5">
        <v>2</v>
      </c>
      <c r="F241" s="5" t="s">
        <v>18</v>
      </c>
      <c r="G241" s="5">
        <v>235</v>
      </c>
      <c r="H241" s="5" t="s">
        <v>44</v>
      </c>
      <c r="I241" s="5">
        <v>494</v>
      </c>
      <c r="J241" s="5" t="s">
        <v>38</v>
      </c>
      <c r="K241" s="5">
        <v>1</v>
      </c>
      <c r="L241" s="5" t="s">
        <v>21</v>
      </c>
      <c r="M241" s="5">
        <v>2005</v>
      </c>
      <c r="N241" s="5">
        <v>1656.3462500000001</v>
      </c>
    </row>
    <row r="242" spans="1:14" x14ac:dyDescent="0.2">
      <c r="A242" s="5">
        <v>1</v>
      </c>
      <c r="B242" s="5" t="s">
        <v>55</v>
      </c>
      <c r="C242" s="5">
        <v>11</v>
      </c>
      <c r="D242" s="5" t="s">
        <v>17</v>
      </c>
      <c r="E242" s="5">
        <v>2</v>
      </c>
      <c r="F242" s="5" t="s">
        <v>18</v>
      </c>
      <c r="G242" s="5">
        <v>1</v>
      </c>
      <c r="H242" s="5" t="s">
        <v>19</v>
      </c>
      <c r="I242" s="5">
        <v>494</v>
      </c>
      <c r="J242" s="5" t="s">
        <v>38</v>
      </c>
      <c r="K242" s="5">
        <v>1</v>
      </c>
      <c r="L242" s="5" t="s">
        <v>21</v>
      </c>
      <c r="M242" s="5">
        <v>2007</v>
      </c>
      <c r="N242" s="5">
        <v>571.11391300000003</v>
      </c>
    </row>
    <row r="243" spans="1:14" x14ac:dyDescent="0.2">
      <c r="A243" s="5">
        <v>1</v>
      </c>
      <c r="B243" s="5" t="s">
        <v>55</v>
      </c>
      <c r="C243" s="5">
        <v>11</v>
      </c>
      <c r="D243" s="5" t="s">
        <v>17</v>
      </c>
      <c r="E243" s="5">
        <v>2</v>
      </c>
      <c r="F243" s="5" t="s">
        <v>18</v>
      </c>
      <c r="G243" s="5">
        <v>6</v>
      </c>
      <c r="H243" s="5" t="s">
        <v>22</v>
      </c>
      <c r="I243" s="5">
        <v>494</v>
      </c>
      <c r="J243" s="5" t="s">
        <v>38</v>
      </c>
      <c r="K243" s="5">
        <v>1</v>
      </c>
      <c r="L243" s="5" t="s">
        <v>21</v>
      </c>
      <c r="M243" s="5">
        <v>2007</v>
      </c>
      <c r="N243" s="5">
        <v>124.92956700000001</v>
      </c>
    </row>
    <row r="244" spans="1:14" x14ac:dyDescent="0.2">
      <c r="A244" s="5">
        <v>1</v>
      </c>
      <c r="B244" s="5" t="s">
        <v>55</v>
      </c>
      <c r="C244" s="5">
        <v>11</v>
      </c>
      <c r="D244" s="5" t="s">
        <v>17</v>
      </c>
      <c r="E244" s="5">
        <v>2</v>
      </c>
      <c r="F244" s="5" t="s">
        <v>18</v>
      </c>
      <c r="G244" s="5">
        <v>7</v>
      </c>
      <c r="H244" s="5" t="s">
        <v>23</v>
      </c>
      <c r="I244" s="5">
        <v>494</v>
      </c>
      <c r="J244" s="5" t="s">
        <v>38</v>
      </c>
      <c r="K244" s="5">
        <v>1</v>
      </c>
      <c r="L244" s="5" t="s">
        <v>21</v>
      </c>
      <c r="M244" s="5">
        <v>2007</v>
      </c>
      <c r="N244" s="5">
        <v>159.163239</v>
      </c>
    </row>
    <row r="245" spans="1:14" x14ac:dyDescent="0.2">
      <c r="A245" s="5">
        <v>1</v>
      </c>
      <c r="B245" s="5" t="s">
        <v>55</v>
      </c>
      <c r="C245" s="5">
        <v>11</v>
      </c>
      <c r="D245" s="5" t="s">
        <v>17</v>
      </c>
      <c r="E245" s="5">
        <v>2</v>
      </c>
      <c r="F245" s="5" t="s">
        <v>18</v>
      </c>
      <c r="G245" s="5">
        <v>8</v>
      </c>
      <c r="H245" s="5" t="s">
        <v>24</v>
      </c>
      <c r="I245" s="5">
        <v>494</v>
      </c>
      <c r="J245" s="5" t="s">
        <v>38</v>
      </c>
      <c r="K245" s="5">
        <v>1</v>
      </c>
      <c r="L245" s="5" t="s">
        <v>21</v>
      </c>
      <c r="M245" s="5">
        <v>2007</v>
      </c>
      <c r="N245" s="5">
        <v>481.92013700000001</v>
      </c>
    </row>
    <row r="246" spans="1:14" x14ac:dyDescent="0.2">
      <c r="A246" s="5">
        <v>1</v>
      </c>
      <c r="B246" s="5" t="s">
        <v>55</v>
      </c>
      <c r="C246" s="5">
        <v>11</v>
      </c>
      <c r="D246" s="5" t="s">
        <v>17</v>
      </c>
      <c r="E246" s="5">
        <v>2</v>
      </c>
      <c r="F246" s="5" t="s">
        <v>18</v>
      </c>
      <c r="G246" s="5">
        <v>9</v>
      </c>
      <c r="H246" s="5" t="s">
        <v>25</v>
      </c>
      <c r="I246" s="5">
        <v>494</v>
      </c>
      <c r="J246" s="5" t="s">
        <v>38</v>
      </c>
      <c r="K246" s="5">
        <v>1</v>
      </c>
      <c r="L246" s="5" t="s">
        <v>21</v>
      </c>
      <c r="M246" s="5">
        <v>2007</v>
      </c>
      <c r="N246" s="5">
        <v>715.44806900000003</v>
      </c>
    </row>
    <row r="247" spans="1:14" x14ac:dyDescent="0.2">
      <c r="A247" s="5">
        <v>1</v>
      </c>
      <c r="B247" s="5" t="s">
        <v>55</v>
      </c>
      <c r="C247" s="5">
        <v>11</v>
      </c>
      <c r="D247" s="5" t="s">
        <v>17</v>
      </c>
      <c r="E247" s="5">
        <v>2</v>
      </c>
      <c r="F247" s="5" t="s">
        <v>18</v>
      </c>
      <c r="G247" s="5">
        <v>10</v>
      </c>
      <c r="H247" s="5" t="s">
        <v>26</v>
      </c>
      <c r="I247" s="5">
        <v>494</v>
      </c>
      <c r="J247" s="5" t="s">
        <v>38</v>
      </c>
      <c r="K247" s="5">
        <v>1</v>
      </c>
      <c r="L247" s="5" t="s">
        <v>21</v>
      </c>
      <c r="M247" s="5">
        <v>2007</v>
      </c>
      <c r="N247" s="5">
        <v>1011.64465</v>
      </c>
    </row>
    <row r="248" spans="1:14" x14ac:dyDescent="0.2">
      <c r="A248" s="5">
        <v>1</v>
      </c>
      <c r="B248" s="5" t="s">
        <v>55</v>
      </c>
      <c r="C248" s="5">
        <v>11</v>
      </c>
      <c r="D248" s="5" t="s">
        <v>17</v>
      </c>
      <c r="E248" s="5">
        <v>2</v>
      </c>
      <c r="F248" s="5" t="s">
        <v>18</v>
      </c>
      <c r="G248" s="5">
        <v>11</v>
      </c>
      <c r="H248" s="5" t="s">
        <v>27</v>
      </c>
      <c r="I248" s="5">
        <v>494</v>
      </c>
      <c r="J248" s="5" t="s">
        <v>38</v>
      </c>
      <c r="K248" s="5">
        <v>1</v>
      </c>
      <c r="L248" s="5" t="s">
        <v>21</v>
      </c>
      <c r="M248" s="5">
        <v>2007</v>
      </c>
      <c r="N248" s="5">
        <v>1451.4856400000001</v>
      </c>
    </row>
    <row r="249" spans="1:14" x14ac:dyDescent="0.2">
      <c r="A249" s="5">
        <v>1</v>
      </c>
      <c r="B249" s="5" t="s">
        <v>55</v>
      </c>
      <c r="C249" s="5">
        <v>11</v>
      </c>
      <c r="D249" s="5" t="s">
        <v>17</v>
      </c>
      <c r="E249" s="5">
        <v>2</v>
      </c>
      <c r="F249" s="5" t="s">
        <v>18</v>
      </c>
      <c r="G249" s="5">
        <v>12</v>
      </c>
      <c r="H249" s="5" t="s">
        <v>28</v>
      </c>
      <c r="I249" s="5">
        <v>494</v>
      </c>
      <c r="J249" s="5" t="s">
        <v>38</v>
      </c>
      <c r="K249" s="5">
        <v>1</v>
      </c>
      <c r="L249" s="5" t="s">
        <v>21</v>
      </c>
      <c r="M249" s="5">
        <v>2007</v>
      </c>
      <c r="N249" s="5">
        <v>2575.6797799999999</v>
      </c>
    </row>
    <row r="250" spans="1:14" x14ac:dyDescent="0.2">
      <c r="A250" s="5">
        <v>1</v>
      </c>
      <c r="B250" s="5" t="s">
        <v>55</v>
      </c>
      <c r="C250" s="5">
        <v>11</v>
      </c>
      <c r="D250" s="5" t="s">
        <v>17</v>
      </c>
      <c r="E250" s="5">
        <v>2</v>
      </c>
      <c r="F250" s="5" t="s">
        <v>18</v>
      </c>
      <c r="G250" s="5">
        <v>13</v>
      </c>
      <c r="H250" s="5" t="s">
        <v>29</v>
      </c>
      <c r="I250" s="5">
        <v>494</v>
      </c>
      <c r="J250" s="5" t="s">
        <v>38</v>
      </c>
      <c r="K250" s="5">
        <v>1</v>
      </c>
      <c r="L250" s="5" t="s">
        <v>21</v>
      </c>
      <c r="M250" s="5">
        <v>2007</v>
      </c>
      <c r="N250" s="5">
        <v>4281.8205600000001</v>
      </c>
    </row>
    <row r="251" spans="1:14" x14ac:dyDescent="0.2">
      <c r="A251" s="5">
        <v>1</v>
      </c>
      <c r="B251" s="5" t="s">
        <v>55</v>
      </c>
      <c r="C251" s="5">
        <v>11</v>
      </c>
      <c r="D251" s="5" t="s">
        <v>17</v>
      </c>
      <c r="E251" s="5">
        <v>2</v>
      </c>
      <c r="F251" s="5" t="s">
        <v>18</v>
      </c>
      <c r="G251" s="5">
        <v>14</v>
      </c>
      <c r="H251" s="5" t="s">
        <v>30</v>
      </c>
      <c r="I251" s="5">
        <v>494</v>
      </c>
      <c r="J251" s="5" t="s">
        <v>38</v>
      </c>
      <c r="K251" s="5">
        <v>1</v>
      </c>
      <c r="L251" s="5" t="s">
        <v>21</v>
      </c>
      <c r="M251" s="5">
        <v>2007</v>
      </c>
      <c r="N251" s="5">
        <v>6626.8812900000003</v>
      </c>
    </row>
    <row r="252" spans="1:14" x14ac:dyDescent="0.2">
      <c r="A252" s="5">
        <v>1</v>
      </c>
      <c r="B252" s="5" t="s">
        <v>55</v>
      </c>
      <c r="C252" s="5">
        <v>11</v>
      </c>
      <c r="D252" s="5" t="s">
        <v>17</v>
      </c>
      <c r="E252" s="5">
        <v>2</v>
      </c>
      <c r="F252" s="5" t="s">
        <v>18</v>
      </c>
      <c r="G252" s="5">
        <v>15</v>
      </c>
      <c r="H252" s="5" t="s">
        <v>31</v>
      </c>
      <c r="I252" s="5">
        <v>494</v>
      </c>
      <c r="J252" s="5" t="s">
        <v>38</v>
      </c>
      <c r="K252" s="5">
        <v>1</v>
      </c>
      <c r="L252" s="5" t="s">
        <v>21</v>
      </c>
      <c r="M252" s="5">
        <v>2007</v>
      </c>
      <c r="N252" s="5">
        <v>9357.9637899999998</v>
      </c>
    </row>
    <row r="253" spans="1:14" x14ac:dyDescent="0.2">
      <c r="A253" s="5">
        <v>1</v>
      </c>
      <c r="B253" s="5" t="s">
        <v>55</v>
      </c>
      <c r="C253" s="5">
        <v>11</v>
      </c>
      <c r="D253" s="5" t="s">
        <v>17</v>
      </c>
      <c r="E253" s="5">
        <v>2</v>
      </c>
      <c r="F253" s="5" t="s">
        <v>18</v>
      </c>
      <c r="G253" s="5">
        <v>16</v>
      </c>
      <c r="H253" s="5" t="s">
        <v>32</v>
      </c>
      <c r="I253" s="5">
        <v>494</v>
      </c>
      <c r="J253" s="5" t="s">
        <v>38</v>
      </c>
      <c r="K253" s="5">
        <v>1</v>
      </c>
      <c r="L253" s="5" t="s">
        <v>21</v>
      </c>
      <c r="M253" s="5">
        <v>2007</v>
      </c>
      <c r="N253" s="5">
        <v>11470.4054</v>
      </c>
    </row>
    <row r="254" spans="1:14" x14ac:dyDescent="0.2">
      <c r="A254" s="5">
        <v>1</v>
      </c>
      <c r="B254" s="5" t="s">
        <v>55</v>
      </c>
      <c r="C254" s="5">
        <v>11</v>
      </c>
      <c r="D254" s="5" t="s">
        <v>17</v>
      </c>
      <c r="E254" s="5">
        <v>2</v>
      </c>
      <c r="F254" s="5" t="s">
        <v>18</v>
      </c>
      <c r="G254" s="5">
        <v>17</v>
      </c>
      <c r="H254" s="5" t="s">
        <v>33</v>
      </c>
      <c r="I254" s="5">
        <v>494</v>
      </c>
      <c r="J254" s="5" t="s">
        <v>38</v>
      </c>
      <c r="K254" s="5">
        <v>1</v>
      </c>
      <c r="L254" s="5" t="s">
        <v>21</v>
      </c>
      <c r="M254" s="5">
        <v>2007</v>
      </c>
      <c r="N254" s="5">
        <v>14894.183499999999</v>
      </c>
    </row>
    <row r="255" spans="1:14" x14ac:dyDescent="0.2">
      <c r="A255" s="5">
        <v>1</v>
      </c>
      <c r="B255" s="5" t="s">
        <v>55</v>
      </c>
      <c r="C255" s="5">
        <v>11</v>
      </c>
      <c r="D255" s="5" t="s">
        <v>17</v>
      </c>
      <c r="E255" s="5">
        <v>2</v>
      </c>
      <c r="F255" s="5" t="s">
        <v>18</v>
      </c>
      <c r="G255" s="5">
        <v>18</v>
      </c>
      <c r="H255" s="5" t="s">
        <v>34</v>
      </c>
      <c r="I255" s="5">
        <v>494</v>
      </c>
      <c r="J255" s="5" t="s">
        <v>38</v>
      </c>
      <c r="K255" s="5">
        <v>1</v>
      </c>
      <c r="L255" s="5" t="s">
        <v>21</v>
      </c>
      <c r="M255" s="5">
        <v>2007</v>
      </c>
      <c r="N255" s="5">
        <v>21018.746500000001</v>
      </c>
    </row>
    <row r="256" spans="1:14" x14ac:dyDescent="0.2">
      <c r="A256" s="5">
        <v>1</v>
      </c>
      <c r="B256" s="5" t="s">
        <v>55</v>
      </c>
      <c r="C256" s="5">
        <v>11</v>
      </c>
      <c r="D256" s="5" t="s">
        <v>17</v>
      </c>
      <c r="E256" s="5">
        <v>2</v>
      </c>
      <c r="F256" s="5" t="s">
        <v>18</v>
      </c>
      <c r="G256" s="5">
        <v>19</v>
      </c>
      <c r="H256" s="5" t="s">
        <v>35</v>
      </c>
      <c r="I256" s="5">
        <v>494</v>
      </c>
      <c r="J256" s="5" t="s">
        <v>38</v>
      </c>
      <c r="K256" s="5">
        <v>1</v>
      </c>
      <c r="L256" s="5" t="s">
        <v>21</v>
      </c>
      <c r="M256" s="5">
        <v>2007</v>
      </c>
      <c r="N256" s="5">
        <v>25392.479299999999</v>
      </c>
    </row>
    <row r="257" spans="1:14" x14ac:dyDescent="0.2">
      <c r="A257" s="5">
        <v>1</v>
      </c>
      <c r="B257" s="5" t="s">
        <v>55</v>
      </c>
      <c r="C257" s="5">
        <v>11</v>
      </c>
      <c r="D257" s="5" t="s">
        <v>17</v>
      </c>
      <c r="E257" s="5">
        <v>2</v>
      </c>
      <c r="F257" s="5" t="s">
        <v>18</v>
      </c>
      <c r="G257" s="5">
        <v>20</v>
      </c>
      <c r="H257" s="5" t="s">
        <v>36</v>
      </c>
      <c r="I257" s="5">
        <v>494</v>
      </c>
      <c r="J257" s="5" t="s">
        <v>38</v>
      </c>
      <c r="K257" s="5">
        <v>1</v>
      </c>
      <c r="L257" s="5" t="s">
        <v>21</v>
      </c>
      <c r="M257" s="5">
        <v>2007</v>
      </c>
      <c r="N257" s="5">
        <v>27025.648000000001</v>
      </c>
    </row>
    <row r="258" spans="1:14" x14ac:dyDescent="0.2">
      <c r="A258" s="5">
        <v>1</v>
      </c>
      <c r="B258" s="5" t="s">
        <v>55</v>
      </c>
      <c r="C258" s="5">
        <v>11</v>
      </c>
      <c r="D258" s="5" t="s">
        <v>17</v>
      </c>
      <c r="E258" s="5">
        <v>2</v>
      </c>
      <c r="F258" s="5" t="s">
        <v>18</v>
      </c>
      <c r="G258" s="5">
        <v>30</v>
      </c>
      <c r="H258" s="5" t="s">
        <v>37</v>
      </c>
      <c r="I258" s="5">
        <v>494</v>
      </c>
      <c r="J258" s="5" t="s">
        <v>38</v>
      </c>
      <c r="K258" s="5">
        <v>1</v>
      </c>
      <c r="L258" s="5" t="s">
        <v>21</v>
      </c>
      <c r="M258" s="5">
        <v>2007</v>
      </c>
      <c r="N258" s="5">
        <v>20806.658500000001</v>
      </c>
    </row>
    <row r="259" spans="1:14" x14ac:dyDescent="0.2">
      <c r="A259" s="5">
        <v>1</v>
      </c>
      <c r="B259" s="5" t="s">
        <v>55</v>
      </c>
      <c r="C259" s="5">
        <v>11</v>
      </c>
      <c r="D259" s="5" t="s">
        <v>17</v>
      </c>
      <c r="E259" s="5">
        <v>2</v>
      </c>
      <c r="F259" s="5" t="s">
        <v>18</v>
      </c>
      <c r="G259" s="5">
        <v>31</v>
      </c>
      <c r="H259" s="5" t="s">
        <v>45</v>
      </c>
      <c r="I259" s="5">
        <v>494</v>
      </c>
      <c r="J259" s="5" t="s">
        <v>38</v>
      </c>
      <c r="K259" s="5">
        <v>1</v>
      </c>
      <c r="L259" s="5" t="s">
        <v>21</v>
      </c>
      <c r="M259" s="5">
        <v>2007</v>
      </c>
      <c r="N259" s="5">
        <v>12371.693499999999</v>
      </c>
    </row>
    <row r="260" spans="1:14" x14ac:dyDescent="0.2">
      <c r="A260" s="5">
        <v>1</v>
      </c>
      <c r="B260" s="5" t="s">
        <v>55</v>
      </c>
      <c r="C260" s="5">
        <v>11</v>
      </c>
      <c r="D260" s="5" t="s">
        <v>17</v>
      </c>
      <c r="E260" s="5">
        <v>2</v>
      </c>
      <c r="F260" s="5" t="s">
        <v>18</v>
      </c>
      <c r="G260" s="5">
        <v>32</v>
      </c>
      <c r="H260" s="5" t="s">
        <v>46</v>
      </c>
      <c r="I260" s="5">
        <v>494</v>
      </c>
      <c r="J260" s="5" t="s">
        <v>38</v>
      </c>
      <c r="K260" s="5">
        <v>1</v>
      </c>
      <c r="L260" s="5" t="s">
        <v>21</v>
      </c>
      <c r="M260" s="5">
        <v>2007</v>
      </c>
      <c r="N260" s="5">
        <v>4952.9120999999996</v>
      </c>
    </row>
    <row r="261" spans="1:14" x14ac:dyDescent="0.2">
      <c r="A261" s="5">
        <v>1</v>
      </c>
      <c r="B261" s="5" t="s">
        <v>55</v>
      </c>
      <c r="C261" s="5">
        <v>11</v>
      </c>
      <c r="D261" s="5" t="s">
        <v>17</v>
      </c>
      <c r="E261" s="5">
        <v>2</v>
      </c>
      <c r="F261" s="5" t="s">
        <v>18</v>
      </c>
      <c r="G261" s="5">
        <v>235</v>
      </c>
      <c r="H261" s="5" t="s">
        <v>44</v>
      </c>
      <c r="I261" s="5">
        <v>494</v>
      </c>
      <c r="J261" s="5" t="s">
        <v>38</v>
      </c>
      <c r="K261" s="5">
        <v>1</v>
      </c>
      <c r="L261" s="5" t="s">
        <v>21</v>
      </c>
      <c r="M261" s="5">
        <v>2007</v>
      </c>
      <c r="N261" s="5">
        <v>1711.4656299999999</v>
      </c>
    </row>
    <row r="262" spans="1:14" x14ac:dyDescent="0.2">
      <c r="A262" s="5">
        <v>1</v>
      </c>
      <c r="B262" s="5" t="s">
        <v>55</v>
      </c>
      <c r="C262" s="5">
        <v>11</v>
      </c>
      <c r="D262" s="5" t="s">
        <v>17</v>
      </c>
      <c r="E262" s="5">
        <v>2</v>
      </c>
      <c r="F262" s="5" t="s">
        <v>18</v>
      </c>
      <c r="G262" s="5">
        <v>1</v>
      </c>
      <c r="H262" s="5" t="s">
        <v>19</v>
      </c>
      <c r="I262" s="5">
        <v>494</v>
      </c>
      <c r="J262" s="5" t="s">
        <v>38</v>
      </c>
      <c r="K262" s="5">
        <v>1</v>
      </c>
      <c r="L262" s="5" t="s">
        <v>21</v>
      </c>
      <c r="M262" s="5">
        <v>2004</v>
      </c>
      <c r="N262" s="5">
        <v>636.87037499999997</v>
      </c>
    </row>
    <row r="263" spans="1:14" x14ac:dyDescent="0.2">
      <c r="A263" s="5">
        <v>1</v>
      </c>
      <c r="B263" s="5" t="s">
        <v>55</v>
      </c>
      <c r="C263" s="5">
        <v>11</v>
      </c>
      <c r="D263" s="5" t="s">
        <v>17</v>
      </c>
      <c r="E263" s="5">
        <v>2</v>
      </c>
      <c r="F263" s="5" t="s">
        <v>18</v>
      </c>
      <c r="G263" s="5">
        <v>6</v>
      </c>
      <c r="H263" s="5" t="s">
        <v>22</v>
      </c>
      <c r="I263" s="5">
        <v>494</v>
      </c>
      <c r="J263" s="5" t="s">
        <v>38</v>
      </c>
      <c r="K263" s="5">
        <v>1</v>
      </c>
      <c r="L263" s="5" t="s">
        <v>21</v>
      </c>
      <c r="M263" s="5">
        <v>2004</v>
      </c>
      <c r="N263" s="5">
        <v>135.45987299999999</v>
      </c>
    </row>
    <row r="264" spans="1:14" x14ac:dyDescent="0.2">
      <c r="A264" s="5">
        <v>1</v>
      </c>
      <c r="B264" s="5" t="s">
        <v>55</v>
      </c>
      <c r="C264" s="5">
        <v>11</v>
      </c>
      <c r="D264" s="5" t="s">
        <v>17</v>
      </c>
      <c r="E264" s="5">
        <v>2</v>
      </c>
      <c r="F264" s="5" t="s">
        <v>18</v>
      </c>
      <c r="G264" s="5">
        <v>7</v>
      </c>
      <c r="H264" s="5" t="s">
        <v>23</v>
      </c>
      <c r="I264" s="5">
        <v>494</v>
      </c>
      <c r="J264" s="5" t="s">
        <v>38</v>
      </c>
      <c r="K264" s="5">
        <v>1</v>
      </c>
      <c r="L264" s="5" t="s">
        <v>21</v>
      </c>
      <c r="M264" s="5">
        <v>2004</v>
      </c>
      <c r="N264" s="5">
        <v>165.743516</v>
      </c>
    </row>
    <row r="265" spans="1:14" x14ac:dyDescent="0.2">
      <c r="A265" s="5">
        <v>1</v>
      </c>
      <c r="B265" s="5" t="s">
        <v>55</v>
      </c>
      <c r="C265" s="5">
        <v>11</v>
      </c>
      <c r="D265" s="5" t="s">
        <v>17</v>
      </c>
      <c r="E265" s="5">
        <v>2</v>
      </c>
      <c r="F265" s="5" t="s">
        <v>18</v>
      </c>
      <c r="G265" s="5">
        <v>8</v>
      </c>
      <c r="H265" s="5" t="s">
        <v>24</v>
      </c>
      <c r="I265" s="5">
        <v>494</v>
      </c>
      <c r="J265" s="5" t="s">
        <v>38</v>
      </c>
      <c r="K265" s="5">
        <v>1</v>
      </c>
      <c r="L265" s="5" t="s">
        <v>21</v>
      </c>
      <c r="M265" s="5">
        <v>2004</v>
      </c>
      <c r="N265" s="5">
        <v>518.47664199999997</v>
      </c>
    </row>
    <row r="266" spans="1:14" x14ac:dyDescent="0.2">
      <c r="A266" s="5">
        <v>1</v>
      </c>
      <c r="B266" s="5" t="s">
        <v>55</v>
      </c>
      <c r="C266" s="5">
        <v>11</v>
      </c>
      <c r="D266" s="5" t="s">
        <v>17</v>
      </c>
      <c r="E266" s="5">
        <v>2</v>
      </c>
      <c r="F266" s="5" t="s">
        <v>18</v>
      </c>
      <c r="G266" s="5">
        <v>9</v>
      </c>
      <c r="H266" s="5" t="s">
        <v>25</v>
      </c>
      <c r="I266" s="5">
        <v>494</v>
      </c>
      <c r="J266" s="5" t="s">
        <v>38</v>
      </c>
      <c r="K266" s="5">
        <v>1</v>
      </c>
      <c r="L266" s="5" t="s">
        <v>21</v>
      </c>
      <c r="M266" s="5">
        <v>2004</v>
      </c>
      <c r="N266" s="5">
        <v>800.27845300000001</v>
      </c>
    </row>
    <row r="267" spans="1:14" x14ac:dyDescent="0.2">
      <c r="A267" s="5">
        <v>1</v>
      </c>
      <c r="B267" s="5" t="s">
        <v>55</v>
      </c>
      <c r="C267" s="5">
        <v>11</v>
      </c>
      <c r="D267" s="5" t="s">
        <v>17</v>
      </c>
      <c r="E267" s="5">
        <v>2</v>
      </c>
      <c r="F267" s="5" t="s">
        <v>18</v>
      </c>
      <c r="G267" s="5">
        <v>10</v>
      </c>
      <c r="H267" s="5" t="s">
        <v>26</v>
      </c>
      <c r="I267" s="5">
        <v>494</v>
      </c>
      <c r="J267" s="5" t="s">
        <v>38</v>
      </c>
      <c r="K267" s="5">
        <v>1</v>
      </c>
      <c r="L267" s="5" t="s">
        <v>21</v>
      </c>
      <c r="M267" s="5">
        <v>2004</v>
      </c>
      <c r="N267" s="5">
        <v>1096.19659</v>
      </c>
    </row>
    <row r="268" spans="1:14" x14ac:dyDescent="0.2">
      <c r="A268" s="5">
        <v>1</v>
      </c>
      <c r="B268" s="5" t="s">
        <v>55</v>
      </c>
      <c r="C268" s="5">
        <v>11</v>
      </c>
      <c r="D268" s="5" t="s">
        <v>17</v>
      </c>
      <c r="E268" s="5">
        <v>2</v>
      </c>
      <c r="F268" s="5" t="s">
        <v>18</v>
      </c>
      <c r="G268" s="5">
        <v>11</v>
      </c>
      <c r="H268" s="5" t="s">
        <v>27</v>
      </c>
      <c r="I268" s="5">
        <v>494</v>
      </c>
      <c r="J268" s="5" t="s">
        <v>38</v>
      </c>
      <c r="K268" s="5">
        <v>1</v>
      </c>
      <c r="L268" s="5" t="s">
        <v>21</v>
      </c>
      <c r="M268" s="5">
        <v>2004</v>
      </c>
      <c r="N268" s="5">
        <v>1508.9765299999999</v>
      </c>
    </row>
    <row r="269" spans="1:14" x14ac:dyDescent="0.2">
      <c r="A269" s="5">
        <v>1</v>
      </c>
      <c r="B269" s="5" t="s">
        <v>55</v>
      </c>
      <c r="C269" s="5">
        <v>11</v>
      </c>
      <c r="D269" s="5" t="s">
        <v>17</v>
      </c>
      <c r="E269" s="5">
        <v>2</v>
      </c>
      <c r="F269" s="5" t="s">
        <v>18</v>
      </c>
      <c r="G269" s="5">
        <v>12</v>
      </c>
      <c r="H269" s="5" t="s">
        <v>28</v>
      </c>
      <c r="I269" s="5">
        <v>494</v>
      </c>
      <c r="J269" s="5" t="s">
        <v>38</v>
      </c>
      <c r="K269" s="5">
        <v>1</v>
      </c>
      <c r="L269" s="5" t="s">
        <v>21</v>
      </c>
      <c r="M269" s="5">
        <v>2004</v>
      </c>
      <c r="N269" s="5">
        <v>2583.75065</v>
      </c>
    </row>
    <row r="270" spans="1:14" x14ac:dyDescent="0.2">
      <c r="A270" s="5">
        <v>1</v>
      </c>
      <c r="B270" s="5" t="s">
        <v>55</v>
      </c>
      <c r="C270" s="5">
        <v>11</v>
      </c>
      <c r="D270" s="5" t="s">
        <v>17</v>
      </c>
      <c r="E270" s="5">
        <v>2</v>
      </c>
      <c r="F270" s="5" t="s">
        <v>18</v>
      </c>
      <c r="G270" s="5">
        <v>13</v>
      </c>
      <c r="H270" s="5" t="s">
        <v>29</v>
      </c>
      <c r="I270" s="5">
        <v>494</v>
      </c>
      <c r="J270" s="5" t="s">
        <v>38</v>
      </c>
      <c r="K270" s="5">
        <v>1</v>
      </c>
      <c r="L270" s="5" t="s">
        <v>21</v>
      </c>
      <c r="M270" s="5">
        <v>2004</v>
      </c>
      <c r="N270" s="5">
        <v>4100.2165699999996</v>
      </c>
    </row>
    <row r="271" spans="1:14" x14ac:dyDescent="0.2">
      <c r="A271" s="5">
        <v>1</v>
      </c>
      <c r="B271" s="5" t="s">
        <v>55</v>
      </c>
      <c r="C271" s="5">
        <v>11</v>
      </c>
      <c r="D271" s="5" t="s">
        <v>17</v>
      </c>
      <c r="E271" s="5">
        <v>2</v>
      </c>
      <c r="F271" s="5" t="s">
        <v>18</v>
      </c>
      <c r="G271" s="5">
        <v>14</v>
      </c>
      <c r="H271" s="5" t="s">
        <v>30</v>
      </c>
      <c r="I271" s="5">
        <v>494</v>
      </c>
      <c r="J271" s="5" t="s">
        <v>38</v>
      </c>
      <c r="K271" s="5">
        <v>1</v>
      </c>
      <c r="L271" s="5" t="s">
        <v>21</v>
      </c>
      <c r="M271" s="5">
        <v>2004</v>
      </c>
      <c r="N271" s="5">
        <v>6099.05224</v>
      </c>
    </row>
    <row r="272" spans="1:14" x14ac:dyDescent="0.2">
      <c r="A272" s="5">
        <v>1</v>
      </c>
      <c r="B272" s="5" t="s">
        <v>55</v>
      </c>
      <c r="C272" s="5">
        <v>11</v>
      </c>
      <c r="D272" s="5" t="s">
        <v>17</v>
      </c>
      <c r="E272" s="5">
        <v>2</v>
      </c>
      <c r="F272" s="5" t="s">
        <v>18</v>
      </c>
      <c r="G272" s="5">
        <v>15</v>
      </c>
      <c r="H272" s="5" t="s">
        <v>31</v>
      </c>
      <c r="I272" s="5">
        <v>494</v>
      </c>
      <c r="J272" s="5" t="s">
        <v>38</v>
      </c>
      <c r="K272" s="5">
        <v>1</v>
      </c>
      <c r="L272" s="5" t="s">
        <v>21</v>
      </c>
      <c r="M272" s="5">
        <v>2004</v>
      </c>
      <c r="N272" s="5">
        <v>8533.2976600000002</v>
      </c>
    </row>
    <row r="273" spans="1:14" x14ac:dyDescent="0.2">
      <c r="A273" s="5">
        <v>1</v>
      </c>
      <c r="B273" s="5" t="s">
        <v>55</v>
      </c>
      <c r="C273" s="5">
        <v>11</v>
      </c>
      <c r="D273" s="5" t="s">
        <v>17</v>
      </c>
      <c r="E273" s="5">
        <v>2</v>
      </c>
      <c r="F273" s="5" t="s">
        <v>18</v>
      </c>
      <c r="G273" s="5">
        <v>16</v>
      </c>
      <c r="H273" s="5" t="s">
        <v>32</v>
      </c>
      <c r="I273" s="5">
        <v>494</v>
      </c>
      <c r="J273" s="5" t="s">
        <v>38</v>
      </c>
      <c r="K273" s="5">
        <v>1</v>
      </c>
      <c r="L273" s="5" t="s">
        <v>21</v>
      </c>
      <c r="M273" s="5">
        <v>2004</v>
      </c>
      <c r="N273" s="5">
        <v>10697.9334</v>
      </c>
    </row>
    <row r="274" spans="1:14" x14ac:dyDescent="0.2">
      <c r="A274" s="5">
        <v>1</v>
      </c>
      <c r="B274" s="5" t="s">
        <v>55</v>
      </c>
      <c r="C274" s="5">
        <v>11</v>
      </c>
      <c r="D274" s="5" t="s">
        <v>17</v>
      </c>
      <c r="E274" s="5">
        <v>2</v>
      </c>
      <c r="F274" s="5" t="s">
        <v>18</v>
      </c>
      <c r="G274" s="5">
        <v>17</v>
      </c>
      <c r="H274" s="5" t="s">
        <v>33</v>
      </c>
      <c r="I274" s="5">
        <v>494</v>
      </c>
      <c r="J274" s="5" t="s">
        <v>38</v>
      </c>
      <c r="K274" s="5">
        <v>1</v>
      </c>
      <c r="L274" s="5" t="s">
        <v>21</v>
      </c>
      <c r="M274" s="5">
        <v>2004</v>
      </c>
      <c r="N274" s="5">
        <v>14793.882600000001</v>
      </c>
    </row>
    <row r="275" spans="1:14" x14ac:dyDescent="0.2">
      <c r="A275" s="5">
        <v>1</v>
      </c>
      <c r="B275" s="5" t="s">
        <v>55</v>
      </c>
      <c r="C275" s="5">
        <v>11</v>
      </c>
      <c r="D275" s="5" t="s">
        <v>17</v>
      </c>
      <c r="E275" s="5">
        <v>2</v>
      </c>
      <c r="F275" s="5" t="s">
        <v>18</v>
      </c>
      <c r="G275" s="5">
        <v>18</v>
      </c>
      <c r="H275" s="5" t="s">
        <v>34</v>
      </c>
      <c r="I275" s="5">
        <v>494</v>
      </c>
      <c r="J275" s="5" t="s">
        <v>38</v>
      </c>
      <c r="K275" s="5">
        <v>1</v>
      </c>
      <c r="L275" s="5" t="s">
        <v>21</v>
      </c>
      <c r="M275" s="5">
        <v>2004</v>
      </c>
      <c r="N275" s="5">
        <v>20602.160800000001</v>
      </c>
    </row>
    <row r="276" spans="1:14" x14ac:dyDescent="0.2">
      <c r="A276" s="5">
        <v>1</v>
      </c>
      <c r="B276" s="5" t="s">
        <v>55</v>
      </c>
      <c r="C276" s="5">
        <v>11</v>
      </c>
      <c r="D276" s="5" t="s">
        <v>17</v>
      </c>
      <c r="E276" s="5">
        <v>2</v>
      </c>
      <c r="F276" s="5" t="s">
        <v>18</v>
      </c>
      <c r="G276" s="5">
        <v>19</v>
      </c>
      <c r="H276" s="5" t="s">
        <v>35</v>
      </c>
      <c r="I276" s="5">
        <v>494</v>
      </c>
      <c r="J276" s="5" t="s">
        <v>38</v>
      </c>
      <c r="K276" s="5">
        <v>1</v>
      </c>
      <c r="L276" s="5" t="s">
        <v>21</v>
      </c>
      <c r="M276" s="5">
        <v>2004</v>
      </c>
      <c r="N276" s="5">
        <v>24566.3122</v>
      </c>
    </row>
    <row r="277" spans="1:14" x14ac:dyDescent="0.2">
      <c r="A277" s="5">
        <v>1</v>
      </c>
      <c r="B277" s="5" t="s">
        <v>55</v>
      </c>
      <c r="C277" s="5">
        <v>11</v>
      </c>
      <c r="D277" s="5" t="s">
        <v>17</v>
      </c>
      <c r="E277" s="5">
        <v>2</v>
      </c>
      <c r="F277" s="5" t="s">
        <v>18</v>
      </c>
      <c r="G277" s="5">
        <v>20</v>
      </c>
      <c r="H277" s="5" t="s">
        <v>36</v>
      </c>
      <c r="I277" s="5">
        <v>494</v>
      </c>
      <c r="J277" s="5" t="s">
        <v>38</v>
      </c>
      <c r="K277" s="5">
        <v>1</v>
      </c>
      <c r="L277" s="5" t="s">
        <v>21</v>
      </c>
      <c r="M277" s="5">
        <v>2004</v>
      </c>
      <c r="N277" s="5">
        <v>23938.468700000001</v>
      </c>
    </row>
    <row r="278" spans="1:14" x14ac:dyDescent="0.2">
      <c r="A278" s="5">
        <v>1</v>
      </c>
      <c r="B278" s="5" t="s">
        <v>55</v>
      </c>
      <c r="C278" s="5">
        <v>11</v>
      </c>
      <c r="D278" s="5" t="s">
        <v>17</v>
      </c>
      <c r="E278" s="5">
        <v>2</v>
      </c>
      <c r="F278" s="5" t="s">
        <v>18</v>
      </c>
      <c r="G278" s="5">
        <v>30</v>
      </c>
      <c r="H278" s="5" t="s">
        <v>37</v>
      </c>
      <c r="I278" s="5">
        <v>494</v>
      </c>
      <c r="J278" s="5" t="s">
        <v>38</v>
      </c>
      <c r="K278" s="5">
        <v>1</v>
      </c>
      <c r="L278" s="5" t="s">
        <v>21</v>
      </c>
      <c r="M278" s="5">
        <v>2004</v>
      </c>
      <c r="N278" s="5">
        <v>18265.302299999999</v>
      </c>
    </row>
    <row r="279" spans="1:14" x14ac:dyDescent="0.2">
      <c r="A279" s="5">
        <v>1</v>
      </c>
      <c r="B279" s="5" t="s">
        <v>55</v>
      </c>
      <c r="C279" s="5">
        <v>11</v>
      </c>
      <c r="D279" s="5" t="s">
        <v>17</v>
      </c>
      <c r="E279" s="5">
        <v>2</v>
      </c>
      <c r="F279" s="5" t="s">
        <v>18</v>
      </c>
      <c r="G279" s="5">
        <v>31</v>
      </c>
      <c r="H279" s="5" t="s">
        <v>45</v>
      </c>
      <c r="I279" s="5">
        <v>494</v>
      </c>
      <c r="J279" s="5" t="s">
        <v>38</v>
      </c>
      <c r="K279" s="5">
        <v>1</v>
      </c>
      <c r="L279" s="5" t="s">
        <v>21</v>
      </c>
      <c r="M279" s="5">
        <v>2004</v>
      </c>
      <c r="N279" s="5">
        <v>10832.087799999999</v>
      </c>
    </row>
    <row r="280" spans="1:14" x14ac:dyDescent="0.2">
      <c r="A280" s="5">
        <v>1</v>
      </c>
      <c r="B280" s="5" t="s">
        <v>55</v>
      </c>
      <c r="C280" s="5">
        <v>11</v>
      </c>
      <c r="D280" s="5" t="s">
        <v>17</v>
      </c>
      <c r="E280" s="5">
        <v>2</v>
      </c>
      <c r="F280" s="5" t="s">
        <v>18</v>
      </c>
      <c r="G280" s="5">
        <v>32</v>
      </c>
      <c r="H280" s="5" t="s">
        <v>46</v>
      </c>
      <c r="I280" s="5">
        <v>494</v>
      </c>
      <c r="J280" s="5" t="s">
        <v>38</v>
      </c>
      <c r="K280" s="5">
        <v>1</v>
      </c>
      <c r="L280" s="5" t="s">
        <v>21</v>
      </c>
      <c r="M280" s="5">
        <v>2004</v>
      </c>
      <c r="N280" s="5">
        <v>4527.7134400000004</v>
      </c>
    </row>
    <row r="281" spans="1:14" x14ac:dyDescent="0.2">
      <c r="A281" s="5">
        <v>1</v>
      </c>
      <c r="B281" s="5" t="s">
        <v>55</v>
      </c>
      <c r="C281" s="5">
        <v>11</v>
      </c>
      <c r="D281" s="5" t="s">
        <v>17</v>
      </c>
      <c r="E281" s="5">
        <v>2</v>
      </c>
      <c r="F281" s="5" t="s">
        <v>18</v>
      </c>
      <c r="G281" s="5">
        <v>235</v>
      </c>
      <c r="H281" s="5" t="s">
        <v>44</v>
      </c>
      <c r="I281" s="5">
        <v>494</v>
      </c>
      <c r="J281" s="5" t="s">
        <v>38</v>
      </c>
      <c r="K281" s="5">
        <v>1</v>
      </c>
      <c r="L281" s="5" t="s">
        <v>21</v>
      </c>
      <c r="M281" s="5">
        <v>2004</v>
      </c>
      <c r="N281" s="5">
        <v>1596.84166</v>
      </c>
    </row>
    <row r="282" spans="1:14" x14ac:dyDescent="0.2">
      <c r="A282" s="5">
        <v>1</v>
      </c>
      <c r="B282" s="5" t="s">
        <v>55</v>
      </c>
      <c r="C282" s="5">
        <v>11</v>
      </c>
      <c r="D282" s="5" t="s">
        <v>17</v>
      </c>
      <c r="E282" s="5">
        <v>2</v>
      </c>
      <c r="F282" s="5" t="s">
        <v>18</v>
      </c>
      <c r="G282" s="5">
        <v>1</v>
      </c>
      <c r="H282" s="5" t="s">
        <v>19</v>
      </c>
      <c r="I282" s="5">
        <v>494</v>
      </c>
      <c r="J282" s="5" t="s">
        <v>38</v>
      </c>
      <c r="K282" s="5">
        <v>1</v>
      </c>
      <c r="L282" s="5" t="s">
        <v>21</v>
      </c>
      <c r="M282" s="5">
        <v>2006</v>
      </c>
      <c r="N282" s="5">
        <v>586.45725100000004</v>
      </c>
    </row>
    <row r="283" spans="1:14" x14ac:dyDescent="0.2">
      <c r="A283" s="5">
        <v>1</v>
      </c>
      <c r="B283" s="5" t="s">
        <v>55</v>
      </c>
      <c r="C283" s="5">
        <v>11</v>
      </c>
      <c r="D283" s="5" t="s">
        <v>17</v>
      </c>
      <c r="E283" s="5">
        <v>2</v>
      </c>
      <c r="F283" s="5" t="s">
        <v>18</v>
      </c>
      <c r="G283" s="5">
        <v>6</v>
      </c>
      <c r="H283" s="5" t="s">
        <v>22</v>
      </c>
      <c r="I283" s="5">
        <v>494</v>
      </c>
      <c r="J283" s="5" t="s">
        <v>38</v>
      </c>
      <c r="K283" s="5">
        <v>1</v>
      </c>
      <c r="L283" s="5" t="s">
        <v>21</v>
      </c>
      <c r="M283" s="5">
        <v>2006</v>
      </c>
      <c r="N283" s="5">
        <v>126.08599</v>
      </c>
    </row>
    <row r="284" spans="1:14" x14ac:dyDescent="0.2">
      <c r="A284" s="5">
        <v>1</v>
      </c>
      <c r="B284" s="5" t="s">
        <v>55</v>
      </c>
      <c r="C284" s="5">
        <v>11</v>
      </c>
      <c r="D284" s="5" t="s">
        <v>17</v>
      </c>
      <c r="E284" s="5">
        <v>2</v>
      </c>
      <c r="F284" s="5" t="s">
        <v>18</v>
      </c>
      <c r="G284" s="5">
        <v>7</v>
      </c>
      <c r="H284" s="5" t="s">
        <v>23</v>
      </c>
      <c r="I284" s="5">
        <v>494</v>
      </c>
      <c r="J284" s="5" t="s">
        <v>38</v>
      </c>
      <c r="K284" s="5">
        <v>1</v>
      </c>
      <c r="L284" s="5" t="s">
        <v>21</v>
      </c>
      <c r="M284" s="5">
        <v>2006</v>
      </c>
      <c r="N284" s="5">
        <v>160.432354</v>
      </c>
    </row>
    <row r="285" spans="1:14" x14ac:dyDescent="0.2">
      <c r="A285" s="5">
        <v>1</v>
      </c>
      <c r="B285" s="5" t="s">
        <v>55</v>
      </c>
      <c r="C285" s="5">
        <v>11</v>
      </c>
      <c r="D285" s="5" t="s">
        <v>17</v>
      </c>
      <c r="E285" s="5">
        <v>2</v>
      </c>
      <c r="F285" s="5" t="s">
        <v>18</v>
      </c>
      <c r="G285" s="5">
        <v>8</v>
      </c>
      <c r="H285" s="5" t="s">
        <v>24</v>
      </c>
      <c r="I285" s="5">
        <v>494</v>
      </c>
      <c r="J285" s="5" t="s">
        <v>38</v>
      </c>
      <c r="K285" s="5">
        <v>1</v>
      </c>
      <c r="L285" s="5" t="s">
        <v>21</v>
      </c>
      <c r="M285" s="5">
        <v>2006</v>
      </c>
      <c r="N285" s="5">
        <v>493.58045199999998</v>
      </c>
    </row>
    <row r="286" spans="1:14" x14ac:dyDescent="0.2">
      <c r="A286" s="5">
        <v>1</v>
      </c>
      <c r="B286" s="5" t="s">
        <v>55</v>
      </c>
      <c r="C286" s="5">
        <v>11</v>
      </c>
      <c r="D286" s="5" t="s">
        <v>17</v>
      </c>
      <c r="E286" s="5">
        <v>2</v>
      </c>
      <c r="F286" s="5" t="s">
        <v>18</v>
      </c>
      <c r="G286" s="5">
        <v>9</v>
      </c>
      <c r="H286" s="5" t="s">
        <v>25</v>
      </c>
      <c r="I286" s="5">
        <v>494</v>
      </c>
      <c r="J286" s="5" t="s">
        <v>38</v>
      </c>
      <c r="K286" s="5">
        <v>1</v>
      </c>
      <c r="L286" s="5" t="s">
        <v>21</v>
      </c>
      <c r="M286" s="5">
        <v>2006</v>
      </c>
      <c r="N286" s="5">
        <v>745.98589000000004</v>
      </c>
    </row>
    <row r="287" spans="1:14" x14ac:dyDescent="0.2">
      <c r="A287" s="5">
        <v>1</v>
      </c>
      <c r="B287" s="5" t="s">
        <v>55</v>
      </c>
      <c r="C287" s="5">
        <v>11</v>
      </c>
      <c r="D287" s="5" t="s">
        <v>17</v>
      </c>
      <c r="E287" s="5">
        <v>2</v>
      </c>
      <c r="F287" s="5" t="s">
        <v>18</v>
      </c>
      <c r="G287" s="5">
        <v>10</v>
      </c>
      <c r="H287" s="5" t="s">
        <v>26</v>
      </c>
      <c r="I287" s="5">
        <v>494</v>
      </c>
      <c r="J287" s="5" t="s">
        <v>38</v>
      </c>
      <c r="K287" s="5">
        <v>1</v>
      </c>
      <c r="L287" s="5" t="s">
        <v>21</v>
      </c>
      <c r="M287" s="5">
        <v>2006</v>
      </c>
      <c r="N287" s="5">
        <v>1048.20406</v>
      </c>
    </row>
    <row r="288" spans="1:14" x14ac:dyDescent="0.2">
      <c r="A288" s="5">
        <v>1</v>
      </c>
      <c r="B288" s="5" t="s">
        <v>55</v>
      </c>
      <c r="C288" s="5">
        <v>11</v>
      </c>
      <c r="D288" s="5" t="s">
        <v>17</v>
      </c>
      <c r="E288" s="5">
        <v>2</v>
      </c>
      <c r="F288" s="5" t="s">
        <v>18</v>
      </c>
      <c r="G288" s="5">
        <v>11</v>
      </c>
      <c r="H288" s="5" t="s">
        <v>27</v>
      </c>
      <c r="I288" s="5">
        <v>494</v>
      </c>
      <c r="J288" s="5" t="s">
        <v>38</v>
      </c>
      <c r="K288" s="5">
        <v>1</v>
      </c>
      <c r="L288" s="5" t="s">
        <v>21</v>
      </c>
      <c r="M288" s="5">
        <v>2006</v>
      </c>
      <c r="N288" s="5">
        <v>1477.78178</v>
      </c>
    </row>
    <row r="289" spans="1:14" x14ac:dyDescent="0.2">
      <c r="A289" s="5">
        <v>1</v>
      </c>
      <c r="B289" s="5" t="s">
        <v>55</v>
      </c>
      <c r="C289" s="5">
        <v>11</v>
      </c>
      <c r="D289" s="5" t="s">
        <v>17</v>
      </c>
      <c r="E289" s="5">
        <v>2</v>
      </c>
      <c r="F289" s="5" t="s">
        <v>18</v>
      </c>
      <c r="G289" s="5">
        <v>12</v>
      </c>
      <c r="H289" s="5" t="s">
        <v>28</v>
      </c>
      <c r="I289" s="5">
        <v>494</v>
      </c>
      <c r="J289" s="5" t="s">
        <v>38</v>
      </c>
      <c r="K289" s="5">
        <v>1</v>
      </c>
      <c r="L289" s="5" t="s">
        <v>21</v>
      </c>
      <c r="M289" s="5">
        <v>2006</v>
      </c>
      <c r="N289" s="5">
        <v>2580.9186300000001</v>
      </c>
    </row>
    <row r="290" spans="1:14" x14ac:dyDescent="0.2">
      <c r="A290" s="5">
        <v>1</v>
      </c>
      <c r="B290" s="5" t="s">
        <v>55</v>
      </c>
      <c r="C290" s="5">
        <v>11</v>
      </c>
      <c r="D290" s="5" t="s">
        <v>17</v>
      </c>
      <c r="E290" s="5">
        <v>2</v>
      </c>
      <c r="F290" s="5" t="s">
        <v>18</v>
      </c>
      <c r="G290" s="5">
        <v>13</v>
      </c>
      <c r="H290" s="5" t="s">
        <v>29</v>
      </c>
      <c r="I290" s="5">
        <v>494</v>
      </c>
      <c r="J290" s="5" t="s">
        <v>38</v>
      </c>
      <c r="K290" s="5">
        <v>1</v>
      </c>
      <c r="L290" s="5" t="s">
        <v>21</v>
      </c>
      <c r="M290" s="5">
        <v>2006</v>
      </c>
      <c r="N290" s="5">
        <v>4229.66219</v>
      </c>
    </row>
    <row r="291" spans="1:14" x14ac:dyDescent="0.2">
      <c r="A291" s="5">
        <v>1</v>
      </c>
      <c r="B291" s="5" t="s">
        <v>55</v>
      </c>
      <c r="C291" s="5">
        <v>11</v>
      </c>
      <c r="D291" s="5" t="s">
        <v>17</v>
      </c>
      <c r="E291" s="5">
        <v>2</v>
      </c>
      <c r="F291" s="5" t="s">
        <v>18</v>
      </c>
      <c r="G291" s="5">
        <v>14</v>
      </c>
      <c r="H291" s="5" t="s">
        <v>30</v>
      </c>
      <c r="I291" s="5">
        <v>494</v>
      </c>
      <c r="J291" s="5" t="s">
        <v>38</v>
      </c>
      <c r="K291" s="5">
        <v>1</v>
      </c>
      <c r="L291" s="5" t="s">
        <v>21</v>
      </c>
      <c r="M291" s="5">
        <v>2006</v>
      </c>
      <c r="N291" s="5">
        <v>6460.1896900000002</v>
      </c>
    </row>
    <row r="292" spans="1:14" x14ac:dyDescent="0.2">
      <c r="A292" s="5">
        <v>1</v>
      </c>
      <c r="B292" s="5" t="s">
        <v>55</v>
      </c>
      <c r="C292" s="5">
        <v>11</v>
      </c>
      <c r="D292" s="5" t="s">
        <v>17</v>
      </c>
      <c r="E292" s="5">
        <v>2</v>
      </c>
      <c r="F292" s="5" t="s">
        <v>18</v>
      </c>
      <c r="G292" s="5">
        <v>15</v>
      </c>
      <c r="H292" s="5" t="s">
        <v>31</v>
      </c>
      <c r="I292" s="5">
        <v>494</v>
      </c>
      <c r="J292" s="5" t="s">
        <v>38</v>
      </c>
      <c r="K292" s="5">
        <v>1</v>
      </c>
      <c r="L292" s="5" t="s">
        <v>21</v>
      </c>
      <c r="M292" s="5">
        <v>2006</v>
      </c>
      <c r="N292" s="5">
        <v>9064.2684300000001</v>
      </c>
    </row>
    <row r="293" spans="1:14" x14ac:dyDescent="0.2">
      <c r="A293" s="5">
        <v>1</v>
      </c>
      <c r="B293" s="5" t="s">
        <v>55</v>
      </c>
      <c r="C293" s="5">
        <v>11</v>
      </c>
      <c r="D293" s="5" t="s">
        <v>17</v>
      </c>
      <c r="E293" s="5">
        <v>2</v>
      </c>
      <c r="F293" s="5" t="s">
        <v>18</v>
      </c>
      <c r="G293" s="5">
        <v>16</v>
      </c>
      <c r="H293" s="5" t="s">
        <v>32</v>
      </c>
      <c r="I293" s="5">
        <v>494</v>
      </c>
      <c r="J293" s="5" t="s">
        <v>38</v>
      </c>
      <c r="K293" s="5">
        <v>1</v>
      </c>
      <c r="L293" s="5" t="s">
        <v>21</v>
      </c>
      <c r="M293" s="5">
        <v>2006</v>
      </c>
      <c r="N293" s="5">
        <v>11143.4874</v>
      </c>
    </row>
    <row r="294" spans="1:14" x14ac:dyDescent="0.2">
      <c r="A294" s="5">
        <v>1</v>
      </c>
      <c r="B294" s="5" t="s">
        <v>55</v>
      </c>
      <c r="C294" s="5">
        <v>11</v>
      </c>
      <c r="D294" s="5" t="s">
        <v>17</v>
      </c>
      <c r="E294" s="5">
        <v>2</v>
      </c>
      <c r="F294" s="5" t="s">
        <v>18</v>
      </c>
      <c r="G294" s="5">
        <v>17</v>
      </c>
      <c r="H294" s="5" t="s">
        <v>33</v>
      </c>
      <c r="I294" s="5">
        <v>494</v>
      </c>
      <c r="J294" s="5" t="s">
        <v>38</v>
      </c>
      <c r="K294" s="5">
        <v>1</v>
      </c>
      <c r="L294" s="5" t="s">
        <v>21</v>
      </c>
      <c r="M294" s="5">
        <v>2006</v>
      </c>
      <c r="N294" s="5">
        <v>14920.8436</v>
      </c>
    </row>
    <row r="295" spans="1:14" x14ac:dyDescent="0.2">
      <c r="A295" s="5">
        <v>1</v>
      </c>
      <c r="B295" s="5" t="s">
        <v>55</v>
      </c>
      <c r="C295" s="5">
        <v>11</v>
      </c>
      <c r="D295" s="5" t="s">
        <v>17</v>
      </c>
      <c r="E295" s="5">
        <v>2</v>
      </c>
      <c r="F295" s="5" t="s">
        <v>18</v>
      </c>
      <c r="G295" s="5">
        <v>18</v>
      </c>
      <c r="H295" s="5" t="s">
        <v>34</v>
      </c>
      <c r="I295" s="5">
        <v>494</v>
      </c>
      <c r="J295" s="5" t="s">
        <v>38</v>
      </c>
      <c r="K295" s="5">
        <v>1</v>
      </c>
      <c r="L295" s="5" t="s">
        <v>21</v>
      </c>
      <c r="M295" s="5">
        <v>2006</v>
      </c>
      <c r="N295" s="5">
        <v>20985.351900000001</v>
      </c>
    </row>
    <row r="296" spans="1:14" x14ac:dyDescent="0.2">
      <c r="A296" s="5">
        <v>1</v>
      </c>
      <c r="B296" s="5" t="s">
        <v>55</v>
      </c>
      <c r="C296" s="5">
        <v>11</v>
      </c>
      <c r="D296" s="5" t="s">
        <v>17</v>
      </c>
      <c r="E296" s="5">
        <v>2</v>
      </c>
      <c r="F296" s="5" t="s">
        <v>18</v>
      </c>
      <c r="G296" s="5">
        <v>19</v>
      </c>
      <c r="H296" s="5" t="s">
        <v>35</v>
      </c>
      <c r="I296" s="5">
        <v>494</v>
      </c>
      <c r="J296" s="5" t="s">
        <v>38</v>
      </c>
      <c r="K296" s="5">
        <v>1</v>
      </c>
      <c r="L296" s="5" t="s">
        <v>21</v>
      </c>
      <c r="M296" s="5">
        <v>2006</v>
      </c>
      <c r="N296" s="5">
        <v>25135.436699999998</v>
      </c>
    </row>
    <row r="297" spans="1:14" x14ac:dyDescent="0.2">
      <c r="A297" s="5">
        <v>1</v>
      </c>
      <c r="B297" s="5" t="s">
        <v>55</v>
      </c>
      <c r="C297" s="5">
        <v>11</v>
      </c>
      <c r="D297" s="5" t="s">
        <v>17</v>
      </c>
      <c r="E297" s="5">
        <v>2</v>
      </c>
      <c r="F297" s="5" t="s">
        <v>18</v>
      </c>
      <c r="G297" s="5">
        <v>20</v>
      </c>
      <c r="H297" s="5" t="s">
        <v>36</v>
      </c>
      <c r="I297" s="5">
        <v>494</v>
      </c>
      <c r="J297" s="5" t="s">
        <v>38</v>
      </c>
      <c r="K297" s="5">
        <v>1</v>
      </c>
      <c r="L297" s="5" t="s">
        <v>21</v>
      </c>
      <c r="M297" s="5">
        <v>2006</v>
      </c>
      <c r="N297" s="5">
        <v>26168.648499999999</v>
      </c>
    </row>
    <row r="298" spans="1:14" x14ac:dyDescent="0.2">
      <c r="A298" s="5">
        <v>1</v>
      </c>
      <c r="B298" s="5" t="s">
        <v>55</v>
      </c>
      <c r="C298" s="5">
        <v>11</v>
      </c>
      <c r="D298" s="5" t="s">
        <v>17</v>
      </c>
      <c r="E298" s="5">
        <v>2</v>
      </c>
      <c r="F298" s="5" t="s">
        <v>18</v>
      </c>
      <c r="G298" s="5">
        <v>30</v>
      </c>
      <c r="H298" s="5" t="s">
        <v>37</v>
      </c>
      <c r="I298" s="5">
        <v>494</v>
      </c>
      <c r="J298" s="5" t="s">
        <v>38</v>
      </c>
      <c r="K298" s="5">
        <v>1</v>
      </c>
      <c r="L298" s="5" t="s">
        <v>21</v>
      </c>
      <c r="M298" s="5">
        <v>2006</v>
      </c>
      <c r="N298" s="5">
        <v>19892.355899999999</v>
      </c>
    </row>
    <row r="299" spans="1:14" x14ac:dyDescent="0.2">
      <c r="A299" s="5">
        <v>1</v>
      </c>
      <c r="B299" s="5" t="s">
        <v>55</v>
      </c>
      <c r="C299" s="5">
        <v>11</v>
      </c>
      <c r="D299" s="5" t="s">
        <v>17</v>
      </c>
      <c r="E299" s="5">
        <v>2</v>
      </c>
      <c r="F299" s="5" t="s">
        <v>18</v>
      </c>
      <c r="G299" s="5">
        <v>31</v>
      </c>
      <c r="H299" s="5" t="s">
        <v>45</v>
      </c>
      <c r="I299" s="5">
        <v>494</v>
      </c>
      <c r="J299" s="5" t="s">
        <v>38</v>
      </c>
      <c r="K299" s="5">
        <v>1</v>
      </c>
      <c r="L299" s="5" t="s">
        <v>21</v>
      </c>
      <c r="M299" s="5">
        <v>2006</v>
      </c>
      <c r="N299" s="5">
        <v>11837.1913</v>
      </c>
    </row>
    <row r="300" spans="1:14" x14ac:dyDescent="0.2">
      <c r="A300" s="5">
        <v>1</v>
      </c>
      <c r="B300" s="5" t="s">
        <v>55</v>
      </c>
      <c r="C300" s="5">
        <v>11</v>
      </c>
      <c r="D300" s="5" t="s">
        <v>17</v>
      </c>
      <c r="E300" s="5">
        <v>2</v>
      </c>
      <c r="F300" s="5" t="s">
        <v>18</v>
      </c>
      <c r="G300" s="5">
        <v>32</v>
      </c>
      <c r="H300" s="5" t="s">
        <v>46</v>
      </c>
      <c r="I300" s="5">
        <v>494</v>
      </c>
      <c r="J300" s="5" t="s">
        <v>38</v>
      </c>
      <c r="K300" s="5">
        <v>1</v>
      </c>
      <c r="L300" s="5" t="s">
        <v>21</v>
      </c>
      <c r="M300" s="5">
        <v>2006</v>
      </c>
      <c r="N300" s="5">
        <v>4797.0594199999996</v>
      </c>
    </row>
    <row r="301" spans="1:14" x14ac:dyDescent="0.2">
      <c r="A301" s="5">
        <v>1</v>
      </c>
      <c r="B301" s="5" t="s">
        <v>55</v>
      </c>
      <c r="C301" s="5">
        <v>11</v>
      </c>
      <c r="D301" s="5" t="s">
        <v>17</v>
      </c>
      <c r="E301" s="5">
        <v>2</v>
      </c>
      <c r="F301" s="5" t="s">
        <v>18</v>
      </c>
      <c r="G301" s="5">
        <v>235</v>
      </c>
      <c r="H301" s="5" t="s">
        <v>44</v>
      </c>
      <c r="I301" s="5">
        <v>494</v>
      </c>
      <c r="J301" s="5" t="s">
        <v>38</v>
      </c>
      <c r="K301" s="5">
        <v>1</v>
      </c>
      <c r="L301" s="5" t="s">
        <v>21</v>
      </c>
      <c r="M301" s="5">
        <v>2006</v>
      </c>
      <c r="N301" s="5">
        <v>1673.1848</v>
      </c>
    </row>
    <row r="302" spans="1:14" x14ac:dyDescent="0.2">
      <c r="A302" s="5">
        <v>1</v>
      </c>
      <c r="B302" s="5" t="s">
        <v>55</v>
      </c>
      <c r="C302" s="5">
        <v>11</v>
      </c>
      <c r="D302" s="5" t="s">
        <v>17</v>
      </c>
      <c r="E302" s="5">
        <v>2</v>
      </c>
      <c r="F302" s="5" t="s">
        <v>18</v>
      </c>
      <c r="G302" s="5">
        <v>1</v>
      </c>
      <c r="H302" s="5" t="s">
        <v>19</v>
      </c>
      <c r="I302" s="5">
        <v>494</v>
      </c>
      <c r="J302" s="5" t="s">
        <v>38</v>
      </c>
      <c r="K302" s="5">
        <v>1</v>
      </c>
      <c r="L302" s="5" t="s">
        <v>21</v>
      </c>
      <c r="M302" s="5">
        <v>2008</v>
      </c>
      <c r="N302" s="5">
        <v>560.612391</v>
      </c>
    </row>
    <row r="303" spans="1:14" x14ac:dyDescent="0.2">
      <c r="A303" s="5">
        <v>1</v>
      </c>
      <c r="B303" s="5" t="s">
        <v>55</v>
      </c>
      <c r="C303" s="5">
        <v>11</v>
      </c>
      <c r="D303" s="5" t="s">
        <v>17</v>
      </c>
      <c r="E303" s="5">
        <v>2</v>
      </c>
      <c r="F303" s="5" t="s">
        <v>18</v>
      </c>
      <c r="G303" s="5">
        <v>6</v>
      </c>
      <c r="H303" s="5" t="s">
        <v>22</v>
      </c>
      <c r="I303" s="5">
        <v>494</v>
      </c>
      <c r="J303" s="5" t="s">
        <v>38</v>
      </c>
      <c r="K303" s="5">
        <v>1</v>
      </c>
      <c r="L303" s="5" t="s">
        <v>21</v>
      </c>
      <c r="M303" s="5">
        <v>2008</v>
      </c>
      <c r="N303" s="5">
        <v>124.405214</v>
      </c>
    </row>
    <row r="304" spans="1:14" x14ac:dyDescent="0.2">
      <c r="A304" s="5">
        <v>1</v>
      </c>
      <c r="B304" s="5" t="s">
        <v>55</v>
      </c>
      <c r="C304" s="5">
        <v>11</v>
      </c>
      <c r="D304" s="5" t="s">
        <v>17</v>
      </c>
      <c r="E304" s="5">
        <v>2</v>
      </c>
      <c r="F304" s="5" t="s">
        <v>18</v>
      </c>
      <c r="G304" s="5">
        <v>7</v>
      </c>
      <c r="H304" s="5" t="s">
        <v>23</v>
      </c>
      <c r="I304" s="5">
        <v>494</v>
      </c>
      <c r="J304" s="5" t="s">
        <v>38</v>
      </c>
      <c r="K304" s="5">
        <v>1</v>
      </c>
      <c r="L304" s="5" t="s">
        <v>21</v>
      </c>
      <c r="M304" s="5">
        <v>2008</v>
      </c>
      <c r="N304" s="5">
        <v>158.08570499999999</v>
      </c>
    </row>
    <row r="305" spans="1:14" x14ac:dyDescent="0.2">
      <c r="A305" s="5">
        <v>1</v>
      </c>
      <c r="B305" s="5" t="s">
        <v>55</v>
      </c>
      <c r="C305" s="5">
        <v>11</v>
      </c>
      <c r="D305" s="5" t="s">
        <v>17</v>
      </c>
      <c r="E305" s="5">
        <v>2</v>
      </c>
      <c r="F305" s="5" t="s">
        <v>18</v>
      </c>
      <c r="G305" s="5">
        <v>8</v>
      </c>
      <c r="H305" s="5" t="s">
        <v>24</v>
      </c>
      <c r="I305" s="5">
        <v>494</v>
      </c>
      <c r="J305" s="5" t="s">
        <v>38</v>
      </c>
      <c r="K305" s="5">
        <v>1</v>
      </c>
      <c r="L305" s="5" t="s">
        <v>21</v>
      </c>
      <c r="M305" s="5">
        <v>2008</v>
      </c>
      <c r="N305" s="5">
        <v>470.80014599999998</v>
      </c>
    </row>
    <row r="306" spans="1:14" x14ac:dyDescent="0.2">
      <c r="A306" s="5">
        <v>1</v>
      </c>
      <c r="B306" s="5" t="s">
        <v>55</v>
      </c>
      <c r="C306" s="5">
        <v>11</v>
      </c>
      <c r="D306" s="5" t="s">
        <v>17</v>
      </c>
      <c r="E306" s="5">
        <v>2</v>
      </c>
      <c r="F306" s="5" t="s">
        <v>18</v>
      </c>
      <c r="G306" s="5">
        <v>9</v>
      </c>
      <c r="H306" s="5" t="s">
        <v>25</v>
      </c>
      <c r="I306" s="5">
        <v>494</v>
      </c>
      <c r="J306" s="5" t="s">
        <v>38</v>
      </c>
      <c r="K306" s="5">
        <v>1</v>
      </c>
      <c r="L306" s="5" t="s">
        <v>21</v>
      </c>
      <c r="M306" s="5">
        <v>2008</v>
      </c>
      <c r="N306" s="5">
        <v>690.52517</v>
      </c>
    </row>
    <row r="307" spans="1:14" x14ac:dyDescent="0.2">
      <c r="A307" s="5">
        <v>1</v>
      </c>
      <c r="B307" s="5" t="s">
        <v>55</v>
      </c>
      <c r="C307" s="5">
        <v>11</v>
      </c>
      <c r="D307" s="5" t="s">
        <v>17</v>
      </c>
      <c r="E307" s="5">
        <v>2</v>
      </c>
      <c r="F307" s="5" t="s">
        <v>18</v>
      </c>
      <c r="G307" s="5">
        <v>10</v>
      </c>
      <c r="H307" s="5" t="s">
        <v>26</v>
      </c>
      <c r="I307" s="5">
        <v>494</v>
      </c>
      <c r="J307" s="5" t="s">
        <v>38</v>
      </c>
      <c r="K307" s="5">
        <v>1</v>
      </c>
      <c r="L307" s="5" t="s">
        <v>21</v>
      </c>
      <c r="M307" s="5">
        <v>2008</v>
      </c>
      <c r="N307" s="5">
        <v>979.71865200000002</v>
      </c>
    </row>
    <row r="308" spans="1:14" x14ac:dyDescent="0.2">
      <c r="A308" s="5">
        <v>1</v>
      </c>
      <c r="B308" s="5" t="s">
        <v>55</v>
      </c>
      <c r="C308" s="5">
        <v>11</v>
      </c>
      <c r="D308" s="5" t="s">
        <v>17</v>
      </c>
      <c r="E308" s="5">
        <v>2</v>
      </c>
      <c r="F308" s="5" t="s">
        <v>18</v>
      </c>
      <c r="G308" s="5">
        <v>11</v>
      </c>
      <c r="H308" s="5" t="s">
        <v>27</v>
      </c>
      <c r="I308" s="5">
        <v>494</v>
      </c>
      <c r="J308" s="5" t="s">
        <v>38</v>
      </c>
      <c r="K308" s="5">
        <v>1</v>
      </c>
      <c r="L308" s="5" t="s">
        <v>21</v>
      </c>
      <c r="M308" s="5">
        <v>2008</v>
      </c>
      <c r="N308" s="5">
        <v>1434.80673</v>
      </c>
    </row>
    <row r="309" spans="1:14" x14ac:dyDescent="0.2">
      <c r="A309" s="5">
        <v>1</v>
      </c>
      <c r="B309" s="5" t="s">
        <v>55</v>
      </c>
      <c r="C309" s="5">
        <v>11</v>
      </c>
      <c r="D309" s="5" t="s">
        <v>17</v>
      </c>
      <c r="E309" s="5">
        <v>2</v>
      </c>
      <c r="F309" s="5" t="s">
        <v>18</v>
      </c>
      <c r="G309" s="5">
        <v>12</v>
      </c>
      <c r="H309" s="5" t="s">
        <v>28</v>
      </c>
      <c r="I309" s="5">
        <v>494</v>
      </c>
      <c r="J309" s="5" t="s">
        <v>38</v>
      </c>
      <c r="K309" s="5">
        <v>1</v>
      </c>
      <c r="L309" s="5" t="s">
        <v>21</v>
      </c>
      <c r="M309" s="5">
        <v>2008</v>
      </c>
      <c r="N309" s="5">
        <v>2566.2233799999999</v>
      </c>
    </row>
    <row r="310" spans="1:14" x14ac:dyDescent="0.2">
      <c r="A310" s="5">
        <v>1</v>
      </c>
      <c r="B310" s="5" t="s">
        <v>55</v>
      </c>
      <c r="C310" s="5">
        <v>11</v>
      </c>
      <c r="D310" s="5" t="s">
        <v>17</v>
      </c>
      <c r="E310" s="5">
        <v>2</v>
      </c>
      <c r="F310" s="5" t="s">
        <v>18</v>
      </c>
      <c r="G310" s="5">
        <v>13</v>
      </c>
      <c r="H310" s="5" t="s">
        <v>29</v>
      </c>
      <c r="I310" s="5">
        <v>494</v>
      </c>
      <c r="J310" s="5" t="s">
        <v>38</v>
      </c>
      <c r="K310" s="5">
        <v>1</v>
      </c>
      <c r="L310" s="5" t="s">
        <v>21</v>
      </c>
      <c r="M310" s="5">
        <v>2008</v>
      </c>
      <c r="N310" s="5">
        <v>4318.3671599999998</v>
      </c>
    </row>
    <row r="311" spans="1:14" x14ac:dyDescent="0.2">
      <c r="A311" s="5">
        <v>1</v>
      </c>
      <c r="B311" s="5" t="s">
        <v>55</v>
      </c>
      <c r="C311" s="5">
        <v>11</v>
      </c>
      <c r="D311" s="5" t="s">
        <v>17</v>
      </c>
      <c r="E311" s="5">
        <v>2</v>
      </c>
      <c r="F311" s="5" t="s">
        <v>18</v>
      </c>
      <c r="G311" s="5">
        <v>14</v>
      </c>
      <c r="H311" s="5" t="s">
        <v>30</v>
      </c>
      <c r="I311" s="5">
        <v>494</v>
      </c>
      <c r="J311" s="5" t="s">
        <v>38</v>
      </c>
      <c r="K311" s="5">
        <v>1</v>
      </c>
      <c r="L311" s="5" t="s">
        <v>21</v>
      </c>
      <c r="M311" s="5">
        <v>2008</v>
      </c>
      <c r="N311" s="5">
        <v>6795.8493600000002</v>
      </c>
    </row>
    <row r="312" spans="1:14" x14ac:dyDescent="0.2">
      <c r="A312" s="5">
        <v>1</v>
      </c>
      <c r="B312" s="5" t="s">
        <v>55</v>
      </c>
      <c r="C312" s="5">
        <v>11</v>
      </c>
      <c r="D312" s="5" t="s">
        <v>17</v>
      </c>
      <c r="E312" s="5">
        <v>2</v>
      </c>
      <c r="F312" s="5" t="s">
        <v>18</v>
      </c>
      <c r="G312" s="5">
        <v>15</v>
      </c>
      <c r="H312" s="5" t="s">
        <v>31</v>
      </c>
      <c r="I312" s="5">
        <v>494</v>
      </c>
      <c r="J312" s="5" t="s">
        <v>38</v>
      </c>
      <c r="K312" s="5">
        <v>1</v>
      </c>
      <c r="L312" s="5" t="s">
        <v>21</v>
      </c>
      <c r="M312" s="5">
        <v>2008</v>
      </c>
      <c r="N312" s="5">
        <v>9661.5135200000004</v>
      </c>
    </row>
    <row r="313" spans="1:14" x14ac:dyDescent="0.2">
      <c r="A313" s="5">
        <v>1</v>
      </c>
      <c r="B313" s="5" t="s">
        <v>55</v>
      </c>
      <c r="C313" s="5">
        <v>11</v>
      </c>
      <c r="D313" s="5" t="s">
        <v>17</v>
      </c>
      <c r="E313" s="5">
        <v>2</v>
      </c>
      <c r="F313" s="5" t="s">
        <v>18</v>
      </c>
      <c r="G313" s="5">
        <v>16</v>
      </c>
      <c r="H313" s="5" t="s">
        <v>32</v>
      </c>
      <c r="I313" s="5">
        <v>494</v>
      </c>
      <c r="J313" s="5" t="s">
        <v>38</v>
      </c>
      <c r="K313" s="5">
        <v>1</v>
      </c>
      <c r="L313" s="5" t="s">
        <v>21</v>
      </c>
      <c r="M313" s="5">
        <v>2008</v>
      </c>
      <c r="N313" s="5">
        <v>11852.8352</v>
      </c>
    </row>
    <row r="314" spans="1:14" x14ac:dyDescent="0.2">
      <c r="A314" s="5">
        <v>1</v>
      </c>
      <c r="B314" s="5" t="s">
        <v>55</v>
      </c>
      <c r="C314" s="5">
        <v>11</v>
      </c>
      <c r="D314" s="5" t="s">
        <v>17</v>
      </c>
      <c r="E314" s="5">
        <v>2</v>
      </c>
      <c r="F314" s="5" t="s">
        <v>18</v>
      </c>
      <c r="G314" s="5">
        <v>17</v>
      </c>
      <c r="H314" s="5" t="s">
        <v>33</v>
      </c>
      <c r="I314" s="5">
        <v>494</v>
      </c>
      <c r="J314" s="5" t="s">
        <v>38</v>
      </c>
      <c r="K314" s="5">
        <v>1</v>
      </c>
      <c r="L314" s="5" t="s">
        <v>21</v>
      </c>
      <c r="M314" s="5">
        <v>2008</v>
      </c>
      <c r="N314" s="5">
        <v>14940.7994</v>
      </c>
    </row>
    <row r="315" spans="1:14" x14ac:dyDescent="0.2">
      <c r="A315" s="5">
        <v>1</v>
      </c>
      <c r="B315" s="5" t="s">
        <v>55</v>
      </c>
      <c r="C315" s="5">
        <v>11</v>
      </c>
      <c r="D315" s="5" t="s">
        <v>17</v>
      </c>
      <c r="E315" s="5">
        <v>2</v>
      </c>
      <c r="F315" s="5" t="s">
        <v>18</v>
      </c>
      <c r="G315" s="5">
        <v>18</v>
      </c>
      <c r="H315" s="5" t="s">
        <v>34</v>
      </c>
      <c r="I315" s="5">
        <v>494</v>
      </c>
      <c r="J315" s="5" t="s">
        <v>38</v>
      </c>
      <c r="K315" s="5">
        <v>1</v>
      </c>
      <c r="L315" s="5" t="s">
        <v>21</v>
      </c>
      <c r="M315" s="5">
        <v>2008</v>
      </c>
      <c r="N315" s="5">
        <v>20965.8799</v>
      </c>
    </row>
    <row r="316" spans="1:14" x14ac:dyDescent="0.2">
      <c r="A316" s="5">
        <v>1</v>
      </c>
      <c r="B316" s="5" t="s">
        <v>55</v>
      </c>
      <c r="C316" s="5">
        <v>11</v>
      </c>
      <c r="D316" s="5" t="s">
        <v>17</v>
      </c>
      <c r="E316" s="5">
        <v>2</v>
      </c>
      <c r="F316" s="5" t="s">
        <v>18</v>
      </c>
      <c r="G316" s="5">
        <v>19</v>
      </c>
      <c r="H316" s="5" t="s">
        <v>35</v>
      </c>
      <c r="I316" s="5">
        <v>494</v>
      </c>
      <c r="J316" s="5" t="s">
        <v>38</v>
      </c>
      <c r="K316" s="5">
        <v>1</v>
      </c>
      <c r="L316" s="5" t="s">
        <v>21</v>
      </c>
      <c r="M316" s="5">
        <v>2008</v>
      </c>
      <c r="N316" s="5">
        <v>25569.563699999999</v>
      </c>
    </row>
    <row r="317" spans="1:14" x14ac:dyDescent="0.2">
      <c r="A317" s="5">
        <v>1</v>
      </c>
      <c r="B317" s="5" t="s">
        <v>55</v>
      </c>
      <c r="C317" s="5">
        <v>11</v>
      </c>
      <c r="D317" s="5" t="s">
        <v>17</v>
      </c>
      <c r="E317" s="5">
        <v>2</v>
      </c>
      <c r="F317" s="5" t="s">
        <v>18</v>
      </c>
      <c r="G317" s="5">
        <v>20</v>
      </c>
      <c r="H317" s="5" t="s">
        <v>36</v>
      </c>
      <c r="I317" s="5">
        <v>494</v>
      </c>
      <c r="J317" s="5" t="s">
        <v>38</v>
      </c>
      <c r="K317" s="5">
        <v>1</v>
      </c>
      <c r="L317" s="5" t="s">
        <v>21</v>
      </c>
      <c r="M317" s="5">
        <v>2008</v>
      </c>
      <c r="N317" s="5">
        <v>27408.423900000002</v>
      </c>
    </row>
    <row r="318" spans="1:14" x14ac:dyDescent="0.2">
      <c r="A318" s="5">
        <v>1</v>
      </c>
      <c r="B318" s="5" t="s">
        <v>55</v>
      </c>
      <c r="C318" s="5">
        <v>11</v>
      </c>
      <c r="D318" s="5" t="s">
        <v>17</v>
      </c>
      <c r="E318" s="5">
        <v>2</v>
      </c>
      <c r="F318" s="5" t="s">
        <v>18</v>
      </c>
      <c r="G318" s="5">
        <v>30</v>
      </c>
      <c r="H318" s="5" t="s">
        <v>37</v>
      </c>
      <c r="I318" s="5">
        <v>494</v>
      </c>
      <c r="J318" s="5" t="s">
        <v>38</v>
      </c>
      <c r="K318" s="5">
        <v>1</v>
      </c>
      <c r="L318" s="5" t="s">
        <v>21</v>
      </c>
      <c r="M318" s="5">
        <v>2008</v>
      </c>
      <c r="N318" s="5">
        <v>21810.013200000001</v>
      </c>
    </row>
    <row r="319" spans="1:14" x14ac:dyDescent="0.2">
      <c r="A319" s="5">
        <v>1</v>
      </c>
      <c r="B319" s="5" t="s">
        <v>55</v>
      </c>
      <c r="C319" s="5">
        <v>11</v>
      </c>
      <c r="D319" s="5" t="s">
        <v>17</v>
      </c>
      <c r="E319" s="5">
        <v>2</v>
      </c>
      <c r="F319" s="5" t="s">
        <v>18</v>
      </c>
      <c r="G319" s="5">
        <v>31</v>
      </c>
      <c r="H319" s="5" t="s">
        <v>45</v>
      </c>
      <c r="I319" s="5">
        <v>494</v>
      </c>
      <c r="J319" s="5" t="s">
        <v>38</v>
      </c>
      <c r="K319" s="5">
        <v>1</v>
      </c>
      <c r="L319" s="5" t="s">
        <v>21</v>
      </c>
      <c r="M319" s="5">
        <v>2008</v>
      </c>
      <c r="N319" s="5">
        <v>12832.317300000001</v>
      </c>
    </row>
    <row r="320" spans="1:14" x14ac:dyDescent="0.2">
      <c r="A320" s="5">
        <v>1</v>
      </c>
      <c r="B320" s="5" t="s">
        <v>55</v>
      </c>
      <c r="C320" s="5">
        <v>11</v>
      </c>
      <c r="D320" s="5" t="s">
        <v>17</v>
      </c>
      <c r="E320" s="5">
        <v>2</v>
      </c>
      <c r="F320" s="5" t="s">
        <v>18</v>
      </c>
      <c r="G320" s="5">
        <v>32</v>
      </c>
      <c r="H320" s="5" t="s">
        <v>46</v>
      </c>
      <c r="I320" s="5">
        <v>494</v>
      </c>
      <c r="J320" s="5" t="s">
        <v>38</v>
      </c>
      <c r="K320" s="5">
        <v>1</v>
      </c>
      <c r="L320" s="5" t="s">
        <v>21</v>
      </c>
      <c r="M320" s="5">
        <v>2008</v>
      </c>
      <c r="N320" s="5">
        <v>5073.8534200000004</v>
      </c>
    </row>
    <row r="321" spans="1:14" x14ac:dyDescent="0.2">
      <c r="A321" s="5">
        <v>1</v>
      </c>
      <c r="B321" s="5" t="s">
        <v>55</v>
      </c>
      <c r="C321" s="5">
        <v>11</v>
      </c>
      <c r="D321" s="5" t="s">
        <v>17</v>
      </c>
      <c r="E321" s="5">
        <v>2</v>
      </c>
      <c r="F321" s="5" t="s">
        <v>18</v>
      </c>
      <c r="G321" s="5">
        <v>235</v>
      </c>
      <c r="H321" s="5" t="s">
        <v>44</v>
      </c>
      <c r="I321" s="5">
        <v>494</v>
      </c>
      <c r="J321" s="5" t="s">
        <v>38</v>
      </c>
      <c r="K321" s="5">
        <v>1</v>
      </c>
      <c r="L321" s="5" t="s">
        <v>21</v>
      </c>
      <c r="M321" s="5">
        <v>2008</v>
      </c>
      <c r="N321" s="5">
        <v>1719.93767</v>
      </c>
    </row>
    <row r="322" spans="1:14" x14ac:dyDescent="0.2">
      <c r="A322" s="5">
        <v>1</v>
      </c>
      <c r="B322" s="5" t="s">
        <v>55</v>
      </c>
      <c r="C322" s="5">
        <v>11</v>
      </c>
      <c r="D322" s="5" t="s">
        <v>17</v>
      </c>
      <c r="E322" s="5">
        <v>2</v>
      </c>
      <c r="F322" s="5" t="s">
        <v>18</v>
      </c>
      <c r="G322" s="5">
        <v>1</v>
      </c>
      <c r="H322" s="5" t="s">
        <v>19</v>
      </c>
      <c r="I322" s="5">
        <v>494</v>
      </c>
      <c r="J322" s="5" t="s">
        <v>38</v>
      </c>
      <c r="K322" s="5">
        <v>1</v>
      </c>
      <c r="L322" s="5" t="s">
        <v>21</v>
      </c>
      <c r="M322" s="5">
        <v>2009</v>
      </c>
      <c r="N322" s="5">
        <v>537.67078600000002</v>
      </c>
    </row>
    <row r="323" spans="1:14" x14ac:dyDescent="0.2">
      <c r="A323" s="5">
        <v>1</v>
      </c>
      <c r="B323" s="5" t="s">
        <v>55</v>
      </c>
      <c r="C323" s="5">
        <v>11</v>
      </c>
      <c r="D323" s="5" t="s">
        <v>17</v>
      </c>
      <c r="E323" s="5">
        <v>2</v>
      </c>
      <c r="F323" s="5" t="s">
        <v>18</v>
      </c>
      <c r="G323" s="5">
        <v>6</v>
      </c>
      <c r="H323" s="5" t="s">
        <v>22</v>
      </c>
      <c r="I323" s="5">
        <v>494</v>
      </c>
      <c r="J323" s="5" t="s">
        <v>38</v>
      </c>
      <c r="K323" s="5">
        <v>1</v>
      </c>
      <c r="L323" s="5" t="s">
        <v>21</v>
      </c>
      <c r="M323" s="5">
        <v>2009</v>
      </c>
      <c r="N323" s="5">
        <v>120.302632</v>
      </c>
    </row>
    <row r="324" spans="1:14" x14ac:dyDescent="0.2">
      <c r="A324" s="5">
        <v>1</v>
      </c>
      <c r="B324" s="5" t="s">
        <v>55</v>
      </c>
      <c r="C324" s="5">
        <v>11</v>
      </c>
      <c r="D324" s="5" t="s">
        <v>17</v>
      </c>
      <c r="E324" s="5">
        <v>2</v>
      </c>
      <c r="F324" s="5" t="s">
        <v>18</v>
      </c>
      <c r="G324" s="5">
        <v>7</v>
      </c>
      <c r="H324" s="5" t="s">
        <v>23</v>
      </c>
      <c r="I324" s="5">
        <v>494</v>
      </c>
      <c r="J324" s="5" t="s">
        <v>38</v>
      </c>
      <c r="K324" s="5">
        <v>1</v>
      </c>
      <c r="L324" s="5" t="s">
        <v>21</v>
      </c>
      <c r="M324" s="5">
        <v>2009</v>
      </c>
      <c r="N324" s="5">
        <v>154.28405900000001</v>
      </c>
    </row>
    <row r="325" spans="1:14" x14ac:dyDescent="0.2">
      <c r="A325" s="5">
        <v>1</v>
      </c>
      <c r="B325" s="5" t="s">
        <v>55</v>
      </c>
      <c r="C325" s="5">
        <v>11</v>
      </c>
      <c r="D325" s="5" t="s">
        <v>17</v>
      </c>
      <c r="E325" s="5">
        <v>2</v>
      </c>
      <c r="F325" s="5" t="s">
        <v>18</v>
      </c>
      <c r="G325" s="5">
        <v>8</v>
      </c>
      <c r="H325" s="5" t="s">
        <v>24</v>
      </c>
      <c r="I325" s="5">
        <v>494</v>
      </c>
      <c r="J325" s="5" t="s">
        <v>38</v>
      </c>
      <c r="K325" s="5">
        <v>1</v>
      </c>
      <c r="L325" s="5" t="s">
        <v>21</v>
      </c>
      <c r="M325" s="5">
        <v>2009</v>
      </c>
      <c r="N325" s="5">
        <v>453.03016700000001</v>
      </c>
    </row>
    <row r="326" spans="1:14" x14ac:dyDescent="0.2">
      <c r="A326" s="5">
        <v>1</v>
      </c>
      <c r="B326" s="5" t="s">
        <v>55</v>
      </c>
      <c r="C326" s="5">
        <v>11</v>
      </c>
      <c r="D326" s="5" t="s">
        <v>17</v>
      </c>
      <c r="E326" s="5">
        <v>2</v>
      </c>
      <c r="F326" s="5" t="s">
        <v>18</v>
      </c>
      <c r="G326" s="5">
        <v>9</v>
      </c>
      <c r="H326" s="5" t="s">
        <v>25</v>
      </c>
      <c r="I326" s="5">
        <v>494</v>
      </c>
      <c r="J326" s="5" t="s">
        <v>38</v>
      </c>
      <c r="K326" s="5">
        <v>1</v>
      </c>
      <c r="L326" s="5" t="s">
        <v>21</v>
      </c>
      <c r="M326" s="5">
        <v>2009</v>
      </c>
      <c r="N326" s="5">
        <v>656.61488799999995</v>
      </c>
    </row>
    <row r="327" spans="1:14" x14ac:dyDescent="0.2">
      <c r="A327" s="5">
        <v>1</v>
      </c>
      <c r="B327" s="5" t="s">
        <v>55</v>
      </c>
      <c r="C327" s="5">
        <v>11</v>
      </c>
      <c r="D327" s="5" t="s">
        <v>17</v>
      </c>
      <c r="E327" s="5">
        <v>2</v>
      </c>
      <c r="F327" s="5" t="s">
        <v>18</v>
      </c>
      <c r="G327" s="5">
        <v>10</v>
      </c>
      <c r="H327" s="5" t="s">
        <v>26</v>
      </c>
      <c r="I327" s="5">
        <v>494</v>
      </c>
      <c r="J327" s="5" t="s">
        <v>38</v>
      </c>
      <c r="K327" s="5">
        <v>1</v>
      </c>
      <c r="L327" s="5" t="s">
        <v>21</v>
      </c>
      <c r="M327" s="5">
        <v>2009</v>
      </c>
      <c r="N327" s="5">
        <v>937.53335900000002</v>
      </c>
    </row>
    <row r="328" spans="1:14" x14ac:dyDescent="0.2">
      <c r="A328" s="5">
        <v>1</v>
      </c>
      <c r="B328" s="5" t="s">
        <v>55</v>
      </c>
      <c r="C328" s="5">
        <v>11</v>
      </c>
      <c r="D328" s="5" t="s">
        <v>17</v>
      </c>
      <c r="E328" s="5">
        <v>2</v>
      </c>
      <c r="F328" s="5" t="s">
        <v>18</v>
      </c>
      <c r="G328" s="5">
        <v>11</v>
      </c>
      <c r="H328" s="5" t="s">
        <v>27</v>
      </c>
      <c r="I328" s="5">
        <v>494</v>
      </c>
      <c r="J328" s="5" t="s">
        <v>38</v>
      </c>
      <c r="K328" s="5">
        <v>1</v>
      </c>
      <c r="L328" s="5" t="s">
        <v>21</v>
      </c>
      <c r="M328" s="5">
        <v>2009</v>
      </c>
      <c r="N328" s="5">
        <v>1405.77495</v>
      </c>
    </row>
    <row r="329" spans="1:14" x14ac:dyDescent="0.2">
      <c r="A329" s="5">
        <v>1</v>
      </c>
      <c r="B329" s="5" t="s">
        <v>55</v>
      </c>
      <c r="C329" s="5">
        <v>11</v>
      </c>
      <c r="D329" s="5" t="s">
        <v>17</v>
      </c>
      <c r="E329" s="5">
        <v>2</v>
      </c>
      <c r="F329" s="5" t="s">
        <v>18</v>
      </c>
      <c r="G329" s="5">
        <v>12</v>
      </c>
      <c r="H329" s="5" t="s">
        <v>28</v>
      </c>
      <c r="I329" s="5">
        <v>494</v>
      </c>
      <c r="J329" s="5" t="s">
        <v>38</v>
      </c>
      <c r="K329" s="5">
        <v>1</v>
      </c>
      <c r="L329" s="5" t="s">
        <v>21</v>
      </c>
      <c r="M329" s="5">
        <v>2009</v>
      </c>
      <c r="N329" s="5">
        <v>2540.5929500000002</v>
      </c>
    </row>
    <row r="330" spans="1:14" x14ac:dyDescent="0.2">
      <c r="A330" s="5">
        <v>1</v>
      </c>
      <c r="B330" s="5" t="s">
        <v>55</v>
      </c>
      <c r="C330" s="5">
        <v>11</v>
      </c>
      <c r="D330" s="5" t="s">
        <v>17</v>
      </c>
      <c r="E330" s="5">
        <v>2</v>
      </c>
      <c r="F330" s="5" t="s">
        <v>18</v>
      </c>
      <c r="G330" s="5">
        <v>13</v>
      </c>
      <c r="H330" s="5" t="s">
        <v>29</v>
      </c>
      <c r="I330" s="5">
        <v>494</v>
      </c>
      <c r="J330" s="5" t="s">
        <v>38</v>
      </c>
      <c r="K330" s="5">
        <v>1</v>
      </c>
      <c r="L330" s="5" t="s">
        <v>21</v>
      </c>
      <c r="M330" s="5">
        <v>2009</v>
      </c>
      <c r="N330" s="5">
        <v>4333.9886999999999</v>
      </c>
    </row>
    <row r="331" spans="1:14" x14ac:dyDescent="0.2">
      <c r="A331" s="5">
        <v>1</v>
      </c>
      <c r="B331" s="5" t="s">
        <v>55</v>
      </c>
      <c r="C331" s="5">
        <v>11</v>
      </c>
      <c r="D331" s="5" t="s">
        <v>17</v>
      </c>
      <c r="E331" s="5">
        <v>2</v>
      </c>
      <c r="F331" s="5" t="s">
        <v>18</v>
      </c>
      <c r="G331" s="5">
        <v>14</v>
      </c>
      <c r="H331" s="5" t="s">
        <v>30</v>
      </c>
      <c r="I331" s="5">
        <v>494</v>
      </c>
      <c r="J331" s="5" t="s">
        <v>38</v>
      </c>
      <c r="K331" s="5">
        <v>1</v>
      </c>
      <c r="L331" s="5" t="s">
        <v>21</v>
      </c>
      <c r="M331" s="5">
        <v>2009</v>
      </c>
      <c r="N331" s="5">
        <v>6939.8259500000004</v>
      </c>
    </row>
    <row r="332" spans="1:14" x14ac:dyDescent="0.2">
      <c r="A332" s="5">
        <v>1</v>
      </c>
      <c r="B332" s="5" t="s">
        <v>55</v>
      </c>
      <c r="C332" s="5">
        <v>11</v>
      </c>
      <c r="D332" s="5" t="s">
        <v>17</v>
      </c>
      <c r="E332" s="5">
        <v>2</v>
      </c>
      <c r="F332" s="5" t="s">
        <v>18</v>
      </c>
      <c r="G332" s="5">
        <v>15</v>
      </c>
      <c r="H332" s="5" t="s">
        <v>31</v>
      </c>
      <c r="I332" s="5">
        <v>494</v>
      </c>
      <c r="J332" s="5" t="s">
        <v>38</v>
      </c>
      <c r="K332" s="5">
        <v>1</v>
      </c>
      <c r="L332" s="5" t="s">
        <v>21</v>
      </c>
      <c r="M332" s="5">
        <v>2009</v>
      </c>
      <c r="N332" s="5">
        <v>9909.0412799999995</v>
      </c>
    </row>
    <row r="333" spans="1:14" x14ac:dyDescent="0.2">
      <c r="A333" s="5">
        <v>1</v>
      </c>
      <c r="B333" s="5" t="s">
        <v>55</v>
      </c>
      <c r="C333" s="5">
        <v>11</v>
      </c>
      <c r="D333" s="5" t="s">
        <v>17</v>
      </c>
      <c r="E333" s="5">
        <v>2</v>
      </c>
      <c r="F333" s="5" t="s">
        <v>18</v>
      </c>
      <c r="G333" s="5">
        <v>16</v>
      </c>
      <c r="H333" s="5" t="s">
        <v>32</v>
      </c>
      <c r="I333" s="5">
        <v>494</v>
      </c>
      <c r="J333" s="5" t="s">
        <v>38</v>
      </c>
      <c r="K333" s="5">
        <v>1</v>
      </c>
      <c r="L333" s="5" t="s">
        <v>21</v>
      </c>
      <c r="M333" s="5">
        <v>2009</v>
      </c>
      <c r="N333" s="5">
        <v>12185.264800000001</v>
      </c>
    </row>
    <row r="334" spans="1:14" x14ac:dyDescent="0.2">
      <c r="A334" s="5">
        <v>1</v>
      </c>
      <c r="B334" s="5" t="s">
        <v>55</v>
      </c>
      <c r="C334" s="5">
        <v>11</v>
      </c>
      <c r="D334" s="5" t="s">
        <v>17</v>
      </c>
      <c r="E334" s="5">
        <v>2</v>
      </c>
      <c r="F334" s="5" t="s">
        <v>18</v>
      </c>
      <c r="G334" s="5">
        <v>17</v>
      </c>
      <c r="H334" s="5" t="s">
        <v>33</v>
      </c>
      <c r="I334" s="5">
        <v>494</v>
      </c>
      <c r="J334" s="5" t="s">
        <v>38</v>
      </c>
      <c r="K334" s="5">
        <v>1</v>
      </c>
      <c r="L334" s="5" t="s">
        <v>21</v>
      </c>
      <c r="M334" s="5">
        <v>2009</v>
      </c>
      <c r="N334" s="5">
        <v>15058.0195</v>
      </c>
    </row>
    <row r="335" spans="1:14" x14ac:dyDescent="0.2">
      <c r="A335" s="5">
        <v>1</v>
      </c>
      <c r="B335" s="5" t="s">
        <v>55</v>
      </c>
      <c r="C335" s="5">
        <v>11</v>
      </c>
      <c r="D335" s="5" t="s">
        <v>17</v>
      </c>
      <c r="E335" s="5">
        <v>2</v>
      </c>
      <c r="F335" s="5" t="s">
        <v>18</v>
      </c>
      <c r="G335" s="5">
        <v>18</v>
      </c>
      <c r="H335" s="5" t="s">
        <v>34</v>
      </c>
      <c r="I335" s="5">
        <v>494</v>
      </c>
      <c r="J335" s="5" t="s">
        <v>38</v>
      </c>
      <c r="K335" s="5">
        <v>1</v>
      </c>
      <c r="L335" s="5" t="s">
        <v>21</v>
      </c>
      <c r="M335" s="5">
        <v>2009</v>
      </c>
      <c r="N335" s="5">
        <v>20922.867300000002</v>
      </c>
    </row>
    <row r="336" spans="1:14" x14ac:dyDescent="0.2">
      <c r="A336" s="5">
        <v>1</v>
      </c>
      <c r="B336" s="5" t="s">
        <v>55</v>
      </c>
      <c r="C336" s="5">
        <v>11</v>
      </c>
      <c r="D336" s="5" t="s">
        <v>17</v>
      </c>
      <c r="E336" s="5">
        <v>2</v>
      </c>
      <c r="F336" s="5" t="s">
        <v>18</v>
      </c>
      <c r="G336" s="5">
        <v>19</v>
      </c>
      <c r="H336" s="5" t="s">
        <v>35</v>
      </c>
      <c r="I336" s="5">
        <v>494</v>
      </c>
      <c r="J336" s="5" t="s">
        <v>38</v>
      </c>
      <c r="K336" s="5">
        <v>1</v>
      </c>
      <c r="L336" s="5" t="s">
        <v>21</v>
      </c>
      <c r="M336" s="5">
        <v>2009</v>
      </c>
      <c r="N336" s="5">
        <v>25774.0432</v>
      </c>
    </row>
    <row r="337" spans="1:14" x14ac:dyDescent="0.2">
      <c r="A337" s="5">
        <v>1</v>
      </c>
      <c r="B337" s="5" t="s">
        <v>55</v>
      </c>
      <c r="C337" s="5">
        <v>11</v>
      </c>
      <c r="D337" s="5" t="s">
        <v>17</v>
      </c>
      <c r="E337" s="5">
        <v>2</v>
      </c>
      <c r="F337" s="5" t="s">
        <v>18</v>
      </c>
      <c r="G337" s="5">
        <v>20</v>
      </c>
      <c r="H337" s="5" t="s">
        <v>36</v>
      </c>
      <c r="I337" s="5">
        <v>494</v>
      </c>
      <c r="J337" s="5" t="s">
        <v>38</v>
      </c>
      <c r="K337" s="5">
        <v>1</v>
      </c>
      <c r="L337" s="5" t="s">
        <v>21</v>
      </c>
      <c r="M337" s="5">
        <v>2009</v>
      </c>
      <c r="N337" s="5">
        <v>27434.468499999999</v>
      </c>
    </row>
    <row r="338" spans="1:14" x14ac:dyDescent="0.2">
      <c r="A338" s="5">
        <v>1</v>
      </c>
      <c r="B338" s="5" t="s">
        <v>55</v>
      </c>
      <c r="C338" s="5">
        <v>11</v>
      </c>
      <c r="D338" s="5" t="s">
        <v>17</v>
      </c>
      <c r="E338" s="5">
        <v>2</v>
      </c>
      <c r="F338" s="5" t="s">
        <v>18</v>
      </c>
      <c r="G338" s="5">
        <v>30</v>
      </c>
      <c r="H338" s="5" t="s">
        <v>37</v>
      </c>
      <c r="I338" s="5">
        <v>494</v>
      </c>
      <c r="J338" s="5" t="s">
        <v>38</v>
      </c>
      <c r="K338" s="5">
        <v>1</v>
      </c>
      <c r="L338" s="5" t="s">
        <v>21</v>
      </c>
      <c r="M338" s="5">
        <v>2009</v>
      </c>
      <c r="N338" s="5">
        <v>22799.911199999999</v>
      </c>
    </row>
    <row r="339" spans="1:14" x14ac:dyDescent="0.2">
      <c r="A339" s="5">
        <v>1</v>
      </c>
      <c r="B339" s="5" t="s">
        <v>55</v>
      </c>
      <c r="C339" s="5">
        <v>11</v>
      </c>
      <c r="D339" s="5" t="s">
        <v>17</v>
      </c>
      <c r="E339" s="5">
        <v>2</v>
      </c>
      <c r="F339" s="5" t="s">
        <v>18</v>
      </c>
      <c r="G339" s="5">
        <v>31</v>
      </c>
      <c r="H339" s="5" t="s">
        <v>45</v>
      </c>
      <c r="I339" s="5">
        <v>494</v>
      </c>
      <c r="J339" s="5" t="s">
        <v>38</v>
      </c>
      <c r="K339" s="5">
        <v>1</v>
      </c>
      <c r="L339" s="5" t="s">
        <v>21</v>
      </c>
      <c r="M339" s="5">
        <v>2009</v>
      </c>
      <c r="N339" s="5">
        <v>13276.729300000001</v>
      </c>
    </row>
    <row r="340" spans="1:14" x14ac:dyDescent="0.2">
      <c r="A340" s="5">
        <v>1</v>
      </c>
      <c r="B340" s="5" t="s">
        <v>55</v>
      </c>
      <c r="C340" s="5">
        <v>11</v>
      </c>
      <c r="D340" s="5" t="s">
        <v>17</v>
      </c>
      <c r="E340" s="5">
        <v>2</v>
      </c>
      <c r="F340" s="5" t="s">
        <v>18</v>
      </c>
      <c r="G340" s="5">
        <v>32</v>
      </c>
      <c r="H340" s="5" t="s">
        <v>46</v>
      </c>
      <c r="I340" s="5">
        <v>494</v>
      </c>
      <c r="J340" s="5" t="s">
        <v>38</v>
      </c>
      <c r="K340" s="5">
        <v>1</v>
      </c>
      <c r="L340" s="5" t="s">
        <v>21</v>
      </c>
      <c r="M340" s="5">
        <v>2009</v>
      </c>
      <c r="N340" s="5">
        <v>5190.24838</v>
      </c>
    </row>
    <row r="341" spans="1:14" x14ac:dyDescent="0.2">
      <c r="A341" s="5">
        <v>1</v>
      </c>
      <c r="B341" s="5" t="s">
        <v>55</v>
      </c>
      <c r="C341" s="5">
        <v>11</v>
      </c>
      <c r="D341" s="5" t="s">
        <v>17</v>
      </c>
      <c r="E341" s="5">
        <v>2</v>
      </c>
      <c r="F341" s="5" t="s">
        <v>18</v>
      </c>
      <c r="G341" s="5">
        <v>235</v>
      </c>
      <c r="H341" s="5" t="s">
        <v>44</v>
      </c>
      <c r="I341" s="5">
        <v>494</v>
      </c>
      <c r="J341" s="5" t="s">
        <v>38</v>
      </c>
      <c r="K341" s="5">
        <v>1</v>
      </c>
      <c r="L341" s="5" t="s">
        <v>21</v>
      </c>
      <c r="M341" s="5">
        <v>2009</v>
      </c>
      <c r="N341" s="5">
        <v>1721.0047300000001</v>
      </c>
    </row>
    <row r="342" spans="1:14" x14ac:dyDescent="0.2">
      <c r="A342" s="5">
        <v>1</v>
      </c>
      <c r="B342" s="5" t="s">
        <v>55</v>
      </c>
      <c r="C342" s="5">
        <v>11</v>
      </c>
      <c r="D342" s="5" t="s">
        <v>17</v>
      </c>
      <c r="E342" s="5">
        <v>2</v>
      </c>
      <c r="F342" s="5" t="s">
        <v>18</v>
      </c>
      <c r="G342" s="5">
        <v>1</v>
      </c>
      <c r="H342" s="5" t="s">
        <v>19</v>
      </c>
      <c r="I342" s="5">
        <v>494</v>
      </c>
      <c r="J342" s="5" t="s">
        <v>38</v>
      </c>
      <c r="K342" s="5">
        <v>1</v>
      </c>
      <c r="L342" s="5" t="s">
        <v>21</v>
      </c>
      <c r="M342" s="5">
        <v>2010</v>
      </c>
      <c r="N342" s="5">
        <v>501.48476799999997</v>
      </c>
    </row>
    <row r="343" spans="1:14" x14ac:dyDescent="0.2">
      <c r="A343" s="5">
        <v>1</v>
      </c>
      <c r="B343" s="5" t="s">
        <v>55</v>
      </c>
      <c r="C343" s="5">
        <v>11</v>
      </c>
      <c r="D343" s="5" t="s">
        <v>17</v>
      </c>
      <c r="E343" s="5">
        <v>2</v>
      </c>
      <c r="F343" s="5" t="s">
        <v>18</v>
      </c>
      <c r="G343" s="5">
        <v>6</v>
      </c>
      <c r="H343" s="5" t="s">
        <v>22</v>
      </c>
      <c r="I343" s="5">
        <v>494</v>
      </c>
      <c r="J343" s="5" t="s">
        <v>38</v>
      </c>
      <c r="K343" s="5">
        <v>1</v>
      </c>
      <c r="L343" s="5" t="s">
        <v>21</v>
      </c>
      <c r="M343" s="5">
        <v>2010</v>
      </c>
      <c r="N343" s="5">
        <v>113.88326600000001</v>
      </c>
    </row>
    <row r="344" spans="1:14" x14ac:dyDescent="0.2">
      <c r="A344" s="5">
        <v>1</v>
      </c>
      <c r="B344" s="5" t="s">
        <v>55</v>
      </c>
      <c r="C344" s="5">
        <v>11</v>
      </c>
      <c r="D344" s="5" t="s">
        <v>17</v>
      </c>
      <c r="E344" s="5">
        <v>2</v>
      </c>
      <c r="F344" s="5" t="s">
        <v>18</v>
      </c>
      <c r="G344" s="5">
        <v>7</v>
      </c>
      <c r="H344" s="5" t="s">
        <v>23</v>
      </c>
      <c r="I344" s="5">
        <v>494</v>
      </c>
      <c r="J344" s="5" t="s">
        <v>38</v>
      </c>
      <c r="K344" s="5">
        <v>1</v>
      </c>
      <c r="L344" s="5" t="s">
        <v>21</v>
      </c>
      <c r="M344" s="5">
        <v>2010</v>
      </c>
      <c r="N344" s="5">
        <v>148.42049499999999</v>
      </c>
    </row>
    <row r="345" spans="1:14" x14ac:dyDescent="0.2">
      <c r="A345" s="5">
        <v>1</v>
      </c>
      <c r="B345" s="5" t="s">
        <v>55</v>
      </c>
      <c r="C345" s="5">
        <v>11</v>
      </c>
      <c r="D345" s="5" t="s">
        <v>17</v>
      </c>
      <c r="E345" s="5">
        <v>2</v>
      </c>
      <c r="F345" s="5" t="s">
        <v>18</v>
      </c>
      <c r="G345" s="5">
        <v>8</v>
      </c>
      <c r="H345" s="5" t="s">
        <v>24</v>
      </c>
      <c r="I345" s="5">
        <v>494</v>
      </c>
      <c r="J345" s="5" t="s">
        <v>38</v>
      </c>
      <c r="K345" s="5">
        <v>1</v>
      </c>
      <c r="L345" s="5" t="s">
        <v>21</v>
      </c>
      <c r="M345" s="5">
        <v>2010</v>
      </c>
      <c r="N345" s="5">
        <v>438.83159499999999</v>
      </c>
    </row>
    <row r="346" spans="1:14" x14ac:dyDescent="0.2">
      <c r="A346" s="5">
        <v>1</v>
      </c>
      <c r="B346" s="5" t="s">
        <v>55</v>
      </c>
      <c r="C346" s="5">
        <v>11</v>
      </c>
      <c r="D346" s="5" t="s">
        <v>17</v>
      </c>
      <c r="E346" s="5">
        <v>2</v>
      </c>
      <c r="F346" s="5" t="s">
        <v>18</v>
      </c>
      <c r="G346" s="5">
        <v>9</v>
      </c>
      <c r="H346" s="5" t="s">
        <v>25</v>
      </c>
      <c r="I346" s="5">
        <v>494</v>
      </c>
      <c r="J346" s="5" t="s">
        <v>38</v>
      </c>
      <c r="K346" s="5">
        <v>1</v>
      </c>
      <c r="L346" s="5" t="s">
        <v>21</v>
      </c>
      <c r="M346" s="5">
        <v>2010</v>
      </c>
      <c r="N346" s="5">
        <v>627.69418199999996</v>
      </c>
    </row>
    <row r="347" spans="1:14" x14ac:dyDescent="0.2">
      <c r="A347" s="5">
        <v>1</v>
      </c>
      <c r="B347" s="5" t="s">
        <v>55</v>
      </c>
      <c r="C347" s="5">
        <v>11</v>
      </c>
      <c r="D347" s="5" t="s">
        <v>17</v>
      </c>
      <c r="E347" s="5">
        <v>2</v>
      </c>
      <c r="F347" s="5" t="s">
        <v>18</v>
      </c>
      <c r="G347" s="5">
        <v>10</v>
      </c>
      <c r="H347" s="5" t="s">
        <v>26</v>
      </c>
      <c r="I347" s="5">
        <v>494</v>
      </c>
      <c r="J347" s="5" t="s">
        <v>38</v>
      </c>
      <c r="K347" s="5">
        <v>1</v>
      </c>
      <c r="L347" s="5" t="s">
        <v>21</v>
      </c>
      <c r="M347" s="5">
        <v>2010</v>
      </c>
      <c r="N347" s="5">
        <v>899.26834899999994</v>
      </c>
    </row>
    <row r="348" spans="1:14" x14ac:dyDescent="0.2">
      <c r="A348" s="5">
        <v>1</v>
      </c>
      <c r="B348" s="5" t="s">
        <v>55</v>
      </c>
      <c r="C348" s="5">
        <v>11</v>
      </c>
      <c r="D348" s="5" t="s">
        <v>17</v>
      </c>
      <c r="E348" s="5">
        <v>2</v>
      </c>
      <c r="F348" s="5" t="s">
        <v>18</v>
      </c>
      <c r="G348" s="5">
        <v>11</v>
      </c>
      <c r="H348" s="5" t="s">
        <v>27</v>
      </c>
      <c r="I348" s="5">
        <v>494</v>
      </c>
      <c r="J348" s="5" t="s">
        <v>38</v>
      </c>
      <c r="K348" s="5">
        <v>1</v>
      </c>
      <c r="L348" s="5" t="s">
        <v>21</v>
      </c>
      <c r="M348" s="5">
        <v>2010</v>
      </c>
      <c r="N348" s="5">
        <v>1377.80468</v>
      </c>
    </row>
    <row r="349" spans="1:14" x14ac:dyDescent="0.2">
      <c r="A349" s="5">
        <v>1</v>
      </c>
      <c r="B349" s="5" t="s">
        <v>55</v>
      </c>
      <c r="C349" s="5">
        <v>11</v>
      </c>
      <c r="D349" s="5" t="s">
        <v>17</v>
      </c>
      <c r="E349" s="5">
        <v>2</v>
      </c>
      <c r="F349" s="5" t="s">
        <v>18</v>
      </c>
      <c r="G349" s="5">
        <v>12</v>
      </c>
      <c r="H349" s="5" t="s">
        <v>28</v>
      </c>
      <c r="I349" s="5">
        <v>494</v>
      </c>
      <c r="J349" s="5" t="s">
        <v>38</v>
      </c>
      <c r="K349" s="5">
        <v>1</v>
      </c>
      <c r="L349" s="5" t="s">
        <v>21</v>
      </c>
      <c r="M349" s="5">
        <v>2010</v>
      </c>
      <c r="N349" s="5">
        <v>2515.4498899999999</v>
      </c>
    </row>
    <row r="350" spans="1:14" x14ac:dyDescent="0.2">
      <c r="A350" s="5">
        <v>1</v>
      </c>
      <c r="B350" s="5" t="s">
        <v>55</v>
      </c>
      <c r="C350" s="5">
        <v>11</v>
      </c>
      <c r="D350" s="5" t="s">
        <v>17</v>
      </c>
      <c r="E350" s="5">
        <v>2</v>
      </c>
      <c r="F350" s="5" t="s">
        <v>18</v>
      </c>
      <c r="G350" s="5">
        <v>13</v>
      </c>
      <c r="H350" s="5" t="s">
        <v>29</v>
      </c>
      <c r="I350" s="5">
        <v>494</v>
      </c>
      <c r="J350" s="5" t="s">
        <v>38</v>
      </c>
      <c r="K350" s="5">
        <v>1</v>
      </c>
      <c r="L350" s="5" t="s">
        <v>21</v>
      </c>
      <c r="M350" s="5">
        <v>2010</v>
      </c>
      <c r="N350" s="5">
        <v>4337.4148299999997</v>
      </c>
    </row>
    <row r="351" spans="1:14" x14ac:dyDescent="0.2">
      <c r="A351" s="5">
        <v>1</v>
      </c>
      <c r="B351" s="5" t="s">
        <v>55</v>
      </c>
      <c r="C351" s="5">
        <v>11</v>
      </c>
      <c r="D351" s="5" t="s">
        <v>17</v>
      </c>
      <c r="E351" s="5">
        <v>2</v>
      </c>
      <c r="F351" s="5" t="s">
        <v>18</v>
      </c>
      <c r="G351" s="5">
        <v>14</v>
      </c>
      <c r="H351" s="5" t="s">
        <v>30</v>
      </c>
      <c r="I351" s="5">
        <v>494</v>
      </c>
      <c r="J351" s="5" t="s">
        <v>38</v>
      </c>
      <c r="K351" s="5">
        <v>1</v>
      </c>
      <c r="L351" s="5" t="s">
        <v>21</v>
      </c>
      <c r="M351" s="5">
        <v>2010</v>
      </c>
      <c r="N351" s="5">
        <v>7067.7586499999998</v>
      </c>
    </row>
    <row r="352" spans="1:14" x14ac:dyDescent="0.2">
      <c r="A352" s="5">
        <v>1</v>
      </c>
      <c r="B352" s="5" t="s">
        <v>55</v>
      </c>
      <c r="C352" s="5">
        <v>11</v>
      </c>
      <c r="D352" s="5" t="s">
        <v>17</v>
      </c>
      <c r="E352" s="5">
        <v>2</v>
      </c>
      <c r="F352" s="5" t="s">
        <v>18</v>
      </c>
      <c r="G352" s="5">
        <v>15</v>
      </c>
      <c r="H352" s="5" t="s">
        <v>31</v>
      </c>
      <c r="I352" s="5">
        <v>494</v>
      </c>
      <c r="J352" s="5" t="s">
        <v>38</v>
      </c>
      <c r="K352" s="5">
        <v>1</v>
      </c>
      <c r="L352" s="5" t="s">
        <v>21</v>
      </c>
      <c r="M352" s="5">
        <v>2010</v>
      </c>
      <c r="N352" s="5">
        <v>10119.824500000001</v>
      </c>
    </row>
    <row r="353" spans="1:14" x14ac:dyDescent="0.2">
      <c r="A353" s="5">
        <v>1</v>
      </c>
      <c r="B353" s="5" t="s">
        <v>55</v>
      </c>
      <c r="C353" s="5">
        <v>11</v>
      </c>
      <c r="D353" s="5" t="s">
        <v>17</v>
      </c>
      <c r="E353" s="5">
        <v>2</v>
      </c>
      <c r="F353" s="5" t="s">
        <v>18</v>
      </c>
      <c r="G353" s="5">
        <v>16</v>
      </c>
      <c r="H353" s="5" t="s">
        <v>32</v>
      </c>
      <c r="I353" s="5">
        <v>494</v>
      </c>
      <c r="J353" s="5" t="s">
        <v>38</v>
      </c>
      <c r="K353" s="5">
        <v>1</v>
      </c>
      <c r="L353" s="5" t="s">
        <v>21</v>
      </c>
      <c r="M353" s="5">
        <v>2010</v>
      </c>
      <c r="N353" s="5">
        <v>12365.111000000001</v>
      </c>
    </row>
    <row r="354" spans="1:14" x14ac:dyDescent="0.2">
      <c r="A354" s="5">
        <v>1</v>
      </c>
      <c r="B354" s="5" t="s">
        <v>55</v>
      </c>
      <c r="C354" s="5">
        <v>11</v>
      </c>
      <c r="D354" s="5" t="s">
        <v>17</v>
      </c>
      <c r="E354" s="5">
        <v>2</v>
      </c>
      <c r="F354" s="5" t="s">
        <v>18</v>
      </c>
      <c r="G354" s="5">
        <v>17</v>
      </c>
      <c r="H354" s="5" t="s">
        <v>33</v>
      </c>
      <c r="I354" s="5">
        <v>494</v>
      </c>
      <c r="J354" s="5" t="s">
        <v>38</v>
      </c>
      <c r="K354" s="5">
        <v>1</v>
      </c>
      <c r="L354" s="5" t="s">
        <v>21</v>
      </c>
      <c r="M354" s="5">
        <v>2010</v>
      </c>
      <c r="N354" s="5">
        <v>15374.065500000001</v>
      </c>
    </row>
    <row r="355" spans="1:14" x14ac:dyDescent="0.2">
      <c r="A355" s="5">
        <v>1</v>
      </c>
      <c r="B355" s="5" t="s">
        <v>55</v>
      </c>
      <c r="C355" s="5">
        <v>11</v>
      </c>
      <c r="D355" s="5" t="s">
        <v>17</v>
      </c>
      <c r="E355" s="5">
        <v>2</v>
      </c>
      <c r="F355" s="5" t="s">
        <v>18</v>
      </c>
      <c r="G355" s="5">
        <v>18</v>
      </c>
      <c r="H355" s="5" t="s">
        <v>34</v>
      </c>
      <c r="I355" s="5">
        <v>494</v>
      </c>
      <c r="J355" s="5" t="s">
        <v>38</v>
      </c>
      <c r="K355" s="5">
        <v>1</v>
      </c>
      <c r="L355" s="5" t="s">
        <v>21</v>
      </c>
      <c r="M355" s="5">
        <v>2010</v>
      </c>
      <c r="N355" s="5">
        <v>20937.451400000002</v>
      </c>
    </row>
    <row r="356" spans="1:14" x14ac:dyDescent="0.2">
      <c r="A356" s="5">
        <v>1</v>
      </c>
      <c r="B356" s="5" t="s">
        <v>55</v>
      </c>
      <c r="C356" s="5">
        <v>11</v>
      </c>
      <c r="D356" s="5" t="s">
        <v>17</v>
      </c>
      <c r="E356" s="5">
        <v>2</v>
      </c>
      <c r="F356" s="5" t="s">
        <v>18</v>
      </c>
      <c r="G356" s="5">
        <v>19</v>
      </c>
      <c r="H356" s="5" t="s">
        <v>35</v>
      </c>
      <c r="I356" s="5">
        <v>494</v>
      </c>
      <c r="J356" s="5" t="s">
        <v>38</v>
      </c>
      <c r="K356" s="5">
        <v>1</v>
      </c>
      <c r="L356" s="5" t="s">
        <v>21</v>
      </c>
      <c r="M356" s="5">
        <v>2010</v>
      </c>
      <c r="N356" s="5">
        <v>26017.9879</v>
      </c>
    </row>
    <row r="357" spans="1:14" x14ac:dyDescent="0.2">
      <c r="A357" s="5">
        <v>1</v>
      </c>
      <c r="B357" s="5" t="s">
        <v>55</v>
      </c>
      <c r="C357" s="5">
        <v>11</v>
      </c>
      <c r="D357" s="5" t="s">
        <v>17</v>
      </c>
      <c r="E357" s="5">
        <v>2</v>
      </c>
      <c r="F357" s="5" t="s">
        <v>18</v>
      </c>
      <c r="G357" s="5">
        <v>20</v>
      </c>
      <c r="H357" s="5" t="s">
        <v>36</v>
      </c>
      <c r="I357" s="5">
        <v>494</v>
      </c>
      <c r="J357" s="5" t="s">
        <v>38</v>
      </c>
      <c r="K357" s="5">
        <v>1</v>
      </c>
      <c r="L357" s="5" t="s">
        <v>21</v>
      </c>
      <c r="M357" s="5">
        <v>2010</v>
      </c>
      <c r="N357" s="5">
        <v>27133.065299999998</v>
      </c>
    </row>
    <row r="358" spans="1:14" x14ac:dyDescent="0.2">
      <c r="A358" s="5">
        <v>1</v>
      </c>
      <c r="B358" s="5" t="s">
        <v>55</v>
      </c>
      <c r="C358" s="5">
        <v>11</v>
      </c>
      <c r="D358" s="5" t="s">
        <v>17</v>
      </c>
      <c r="E358" s="5">
        <v>2</v>
      </c>
      <c r="F358" s="5" t="s">
        <v>18</v>
      </c>
      <c r="G358" s="5">
        <v>30</v>
      </c>
      <c r="H358" s="5" t="s">
        <v>37</v>
      </c>
      <c r="I358" s="5">
        <v>494</v>
      </c>
      <c r="J358" s="5" t="s">
        <v>38</v>
      </c>
      <c r="K358" s="5">
        <v>1</v>
      </c>
      <c r="L358" s="5" t="s">
        <v>21</v>
      </c>
      <c r="M358" s="5">
        <v>2010</v>
      </c>
      <c r="N358" s="5">
        <v>23750.1901</v>
      </c>
    </row>
    <row r="359" spans="1:14" x14ac:dyDescent="0.2">
      <c r="A359" s="5">
        <v>1</v>
      </c>
      <c r="B359" s="5" t="s">
        <v>55</v>
      </c>
      <c r="C359" s="5">
        <v>11</v>
      </c>
      <c r="D359" s="5" t="s">
        <v>17</v>
      </c>
      <c r="E359" s="5">
        <v>2</v>
      </c>
      <c r="F359" s="5" t="s">
        <v>18</v>
      </c>
      <c r="G359" s="5">
        <v>31</v>
      </c>
      <c r="H359" s="5" t="s">
        <v>45</v>
      </c>
      <c r="I359" s="5">
        <v>494</v>
      </c>
      <c r="J359" s="5" t="s">
        <v>38</v>
      </c>
      <c r="K359" s="5">
        <v>1</v>
      </c>
      <c r="L359" s="5" t="s">
        <v>21</v>
      </c>
      <c r="M359" s="5">
        <v>2010</v>
      </c>
      <c r="N359" s="5">
        <v>13706.7937</v>
      </c>
    </row>
    <row r="360" spans="1:14" x14ac:dyDescent="0.2">
      <c r="A360" s="5">
        <v>1</v>
      </c>
      <c r="B360" s="5" t="s">
        <v>55</v>
      </c>
      <c r="C360" s="5">
        <v>11</v>
      </c>
      <c r="D360" s="5" t="s">
        <v>17</v>
      </c>
      <c r="E360" s="5">
        <v>2</v>
      </c>
      <c r="F360" s="5" t="s">
        <v>18</v>
      </c>
      <c r="G360" s="5">
        <v>32</v>
      </c>
      <c r="H360" s="5" t="s">
        <v>46</v>
      </c>
      <c r="I360" s="5">
        <v>494</v>
      </c>
      <c r="J360" s="5" t="s">
        <v>38</v>
      </c>
      <c r="K360" s="5">
        <v>1</v>
      </c>
      <c r="L360" s="5" t="s">
        <v>21</v>
      </c>
      <c r="M360" s="5">
        <v>2010</v>
      </c>
      <c r="N360" s="5">
        <v>5294.33752</v>
      </c>
    </row>
    <row r="361" spans="1:14" x14ac:dyDescent="0.2">
      <c r="A361" s="5">
        <v>1</v>
      </c>
      <c r="B361" s="5" t="s">
        <v>55</v>
      </c>
      <c r="C361" s="5">
        <v>11</v>
      </c>
      <c r="D361" s="5" t="s">
        <v>17</v>
      </c>
      <c r="E361" s="5">
        <v>2</v>
      </c>
      <c r="F361" s="5" t="s">
        <v>18</v>
      </c>
      <c r="G361" s="5">
        <v>235</v>
      </c>
      <c r="H361" s="5" t="s">
        <v>44</v>
      </c>
      <c r="I361" s="5">
        <v>494</v>
      </c>
      <c r="J361" s="5" t="s">
        <v>38</v>
      </c>
      <c r="K361" s="5">
        <v>1</v>
      </c>
      <c r="L361" s="5" t="s">
        <v>21</v>
      </c>
      <c r="M361" s="5">
        <v>2010</v>
      </c>
      <c r="N361" s="5">
        <v>1713.29168</v>
      </c>
    </row>
    <row r="362" spans="1:14" x14ac:dyDescent="0.2">
      <c r="A362" s="5">
        <v>1</v>
      </c>
      <c r="B362" s="5" t="s">
        <v>55</v>
      </c>
      <c r="C362" s="5">
        <v>11</v>
      </c>
      <c r="D362" s="5" t="s">
        <v>17</v>
      </c>
      <c r="E362" s="5">
        <v>2</v>
      </c>
      <c r="F362" s="5" t="s">
        <v>18</v>
      </c>
      <c r="G362" s="5">
        <v>1</v>
      </c>
      <c r="H362" s="5" t="s">
        <v>19</v>
      </c>
      <c r="I362" s="5">
        <v>494</v>
      </c>
      <c r="J362" s="5" t="s">
        <v>38</v>
      </c>
      <c r="K362" s="5">
        <v>1</v>
      </c>
      <c r="L362" s="5" t="s">
        <v>21</v>
      </c>
      <c r="M362" s="5">
        <v>2011</v>
      </c>
      <c r="N362" s="5">
        <v>456.160999</v>
      </c>
    </row>
    <row r="363" spans="1:14" x14ac:dyDescent="0.2">
      <c r="A363" s="5">
        <v>1</v>
      </c>
      <c r="B363" s="5" t="s">
        <v>55</v>
      </c>
      <c r="C363" s="5">
        <v>11</v>
      </c>
      <c r="D363" s="5" t="s">
        <v>17</v>
      </c>
      <c r="E363" s="5">
        <v>2</v>
      </c>
      <c r="F363" s="5" t="s">
        <v>18</v>
      </c>
      <c r="G363" s="5">
        <v>6</v>
      </c>
      <c r="H363" s="5" t="s">
        <v>22</v>
      </c>
      <c r="I363" s="5">
        <v>494</v>
      </c>
      <c r="J363" s="5" t="s">
        <v>38</v>
      </c>
      <c r="K363" s="5">
        <v>1</v>
      </c>
      <c r="L363" s="5" t="s">
        <v>21</v>
      </c>
      <c r="M363" s="5">
        <v>2011</v>
      </c>
      <c r="N363" s="5">
        <v>105.614914</v>
      </c>
    </row>
    <row r="364" spans="1:14" x14ac:dyDescent="0.2">
      <c r="A364" s="5">
        <v>1</v>
      </c>
      <c r="B364" s="5" t="s">
        <v>55</v>
      </c>
      <c r="C364" s="5">
        <v>11</v>
      </c>
      <c r="D364" s="5" t="s">
        <v>17</v>
      </c>
      <c r="E364" s="5">
        <v>2</v>
      </c>
      <c r="F364" s="5" t="s">
        <v>18</v>
      </c>
      <c r="G364" s="5">
        <v>7</v>
      </c>
      <c r="H364" s="5" t="s">
        <v>23</v>
      </c>
      <c r="I364" s="5">
        <v>494</v>
      </c>
      <c r="J364" s="5" t="s">
        <v>38</v>
      </c>
      <c r="K364" s="5">
        <v>1</v>
      </c>
      <c r="L364" s="5" t="s">
        <v>21</v>
      </c>
      <c r="M364" s="5">
        <v>2011</v>
      </c>
      <c r="N364" s="5">
        <v>139.865498</v>
      </c>
    </row>
    <row r="365" spans="1:14" x14ac:dyDescent="0.2">
      <c r="A365" s="5">
        <v>1</v>
      </c>
      <c r="B365" s="5" t="s">
        <v>55</v>
      </c>
      <c r="C365" s="5">
        <v>11</v>
      </c>
      <c r="D365" s="5" t="s">
        <v>17</v>
      </c>
      <c r="E365" s="5">
        <v>2</v>
      </c>
      <c r="F365" s="5" t="s">
        <v>18</v>
      </c>
      <c r="G365" s="5">
        <v>8</v>
      </c>
      <c r="H365" s="5" t="s">
        <v>24</v>
      </c>
      <c r="I365" s="5">
        <v>494</v>
      </c>
      <c r="J365" s="5" t="s">
        <v>38</v>
      </c>
      <c r="K365" s="5">
        <v>1</v>
      </c>
      <c r="L365" s="5" t="s">
        <v>21</v>
      </c>
      <c r="M365" s="5">
        <v>2011</v>
      </c>
      <c r="N365" s="5">
        <v>422.52821499999999</v>
      </c>
    </row>
    <row r="366" spans="1:14" x14ac:dyDescent="0.2">
      <c r="A366" s="5">
        <v>1</v>
      </c>
      <c r="B366" s="5" t="s">
        <v>55</v>
      </c>
      <c r="C366" s="5">
        <v>11</v>
      </c>
      <c r="D366" s="5" t="s">
        <v>17</v>
      </c>
      <c r="E366" s="5">
        <v>2</v>
      </c>
      <c r="F366" s="5" t="s">
        <v>18</v>
      </c>
      <c r="G366" s="5">
        <v>9</v>
      </c>
      <c r="H366" s="5" t="s">
        <v>25</v>
      </c>
      <c r="I366" s="5">
        <v>494</v>
      </c>
      <c r="J366" s="5" t="s">
        <v>38</v>
      </c>
      <c r="K366" s="5">
        <v>1</v>
      </c>
      <c r="L366" s="5" t="s">
        <v>21</v>
      </c>
      <c r="M366" s="5">
        <v>2011</v>
      </c>
      <c r="N366" s="5">
        <v>600.21961899999997</v>
      </c>
    </row>
    <row r="367" spans="1:14" x14ac:dyDescent="0.2">
      <c r="A367" s="5">
        <v>1</v>
      </c>
      <c r="B367" s="5" t="s">
        <v>55</v>
      </c>
      <c r="C367" s="5">
        <v>11</v>
      </c>
      <c r="D367" s="5" t="s">
        <v>17</v>
      </c>
      <c r="E367" s="5">
        <v>2</v>
      </c>
      <c r="F367" s="5" t="s">
        <v>18</v>
      </c>
      <c r="G367" s="5">
        <v>10</v>
      </c>
      <c r="H367" s="5" t="s">
        <v>26</v>
      </c>
      <c r="I367" s="5">
        <v>494</v>
      </c>
      <c r="J367" s="5" t="s">
        <v>38</v>
      </c>
      <c r="K367" s="5">
        <v>1</v>
      </c>
      <c r="L367" s="5" t="s">
        <v>21</v>
      </c>
      <c r="M367" s="5">
        <v>2011</v>
      </c>
      <c r="N367" s="5">
        <v>862.16204900000002</v>
      </c>
    </row>
    <row r="368" spans="1:14" x14ac:dyDescent="0.2">
      <c r="A368" s="5">
        <v>1</v>
      </c>
      <c r="B368" s="5" t="s">
        <v>55</v>
      </c>
      <c r="C368" s="5">
        <v>11</v>
      </c>
      <c r="D368" s="5" t="s">
        <v>17</v>
      </c>
      <c r="E368" s="5">
        <v>2</v>
      </c>
      <c r="F368" s="5" t="s">
        <v>18</v>
      </c>
      <c r="G368" s="5">
        <v>11</v>
      </c>
      <c r="H368" s="5" t="s">
        <v>27</v>
      </c>
      <c r="I368" s="5">
        <v>494</v>
      </c>
      <c r="J368" s="5" t="s">
        <v>38</v>
      </c>
      <c r="K368" s="5">
        <v>1</v>
      </c>
      <c r="L368" s="5" t="s">
        <v>21</v>
      </c>
      <c r="M368" s="5">
        <v>2011</v>
      </c>
      <c r="N368" s="5">
        <v>1350.4703199999999</v>
      </c>
    </row>
    <row r="369" spans="1:14" x14ac:dyDescent="0.2">
      <c r="A369" s="5">
        <v>1</v>
      </c>
      <c r="B369" s="5" t="s">
        <v>55</v>
      </c>
      <c r="C369" s="5">
        <v>11</v>
      </c>
      <c r="D369" s="5" t="s">
        <v>17</v>
      </c>
      <c r="E369" s="5">
        <v>2</v>
      </c>
      <c r="F369" s="5" t="s">
        <v>18</v>
      </c>
      <c r="G369" s="5">
        <v>12</v>
      </c>
      <c r="H369" s="5" t="s">
        <v>28</v>
      </c>
      <c r="I369" s="5">
        <v>494</v>
      </c>
      <c r="J369" s="5" t="s">
        <v>38</v>
      </c>
      <c r="K369" s="5">
        <v>1</v>
      </c>
      <c r="L369" s="5" t="s">
        <v>21</v>
      </c>
      <c r="M369" s="5">
        <v>2011</v>
      </c>
      <c r="N369" s="5">
        <v>2484.6281300000001</v>
      </c>
    </row>
    <row r="370" spans="1:14" x14ac:dyDescent="0.2">
      <c r="A370" s="5">
        <v>1</v>
      </c>
      <c r="B370" s="5" t="s">
        <v>55</v>
      </c>
      <c r="C370" s="5">
        <v>11</v>
      </c>
      <c r="D370" s="5" t="s">
        <v>17</v>
      </c>
      <c r="E370" s="5">
        <v>2</v>
      </c>
      <c r="F370" s="5" t="s">
        <v>18</v>
      </c>
      <c r="G370" s="5">
        <v>13</v>
      </c>
      <c r="H370" s="5" t="s">
        <v>29</v>
      </c>
      <c r="I370" s="5">
        <v>494</v>
      </c>
      <c r="J370" s="5" t="s">
        <v>38</v>
      </c>
      <c r="K370" s="5">
        <v>1</v>
      </c>
      <c r="L370" s="5" t="s">
        <v>21</v>
      </c>
      <c r="M370" s="5">
        <v>2011</v>
      </c>
      <c r="N370" s="5">
        <v>4319.5279600000003</v>
      </c>
    </row>
    <row r="371" spans="1:14" x14ac:dyDescent="0.2">
      <c r="A371" s="5">
        <v>1</v>
      </c>
      <c r="B371" s="5" t="s">
        <v>55</v>
      </c>
      <c r="C371" s="5">
        <v>11</v>
      </c>
      <c r="D371" s="5" t="s">
        <v>17</v>
      </c>
      <c r="E371" s="5">
        <v>2</v>
      </c>
      <c r="F371" s="5" t="s">
        <v>18</v>
      </c>
      <c r="G371" s="5">
        <v>14</v>
      </c>
      <c r="H371" s="5" t="s">
        <v>30</v>
      </c>
      <c r="I371" s="5">
        <v>494</v>
      </c>
      <c r="J371" s="5" t="s">
        <v>38</v>
      </c>
      <c r="K371" s="5">
        <v>1</v>
      </c>
      <c r="L371" s="5" t="s">
        <v>21</v>
      </c>
      <c r="M371" s="5">
        <v>2011</v>
      </c>
      <c r="N371" s="5">
        <v>7129.0550700000003</v>
      </c>
    </row>
    <row r="372" spans="1:14" x14ac:dyDescent="0.2">
      <c r="A372" s="5">
        <v>1</v>
      </c>
      <c r="B372" s="5" t="s">
        <v>55</v>
      </c>
      <c r="C372" s="5">
        <v>11</v>
      </c>
      <c r="D372" s="5" t="s">
        <v>17</v>
      </c>
      <c r="E372" s="5">
        <v>2</v>
      </c>
      <c r="F372" s="5" t="s">
        <v>18</v>
      </c>
      <c r="G372" s="5">
        <v>15</v>
      </c>
      <c r="H372" s="5" t="s">
        <v>31</v>
      </c>
      <c r="I372" s="5">
        <v>494</v>
      </c>
      <c r="J372" s="5" t="s">
        <v>38</v>
      </c>
      <c r="K372" s="5">
        <v>1</v>
      </c>
      <c r="L372" s="5" t="s">
        <v>21</v>
      </c>
      <c r="M372" s="5">
        <v>2011</v>
      </c>
      <c r="N372" s="5">
        <v>10260.056399999999</v>
      </c>
    </row>
    <row r="373" spans="1:14" x14ac:dyDescent="0.2">
      <c r="A373" s="5">
        <v>1</v>
      </c>
      <c r="B373" s="5" t="s">
        <v>55</v>
      </c>
      <c r="C373" s="5">
        <v>11</v>
      </c>
      <c r="D373" s="5" t="s">
        <v>17</v>
      </c>
      <c r="E373" s="5">
        <v>2</v>
      </c>
      <c r="F373" s="5" t="s">
        <v>18</v>
      </c>
      <c r="G373" s="5">
        <v>16</v>
      </c>
      <c r="H373" s="5" t="s">
        <v>32</v>
      </c>
      <c r="I373" s="5">
        <v>494</v>
      </c>
      <c r="J373" s="5" t="s">
        <v>38</v>
      </c>
      <c r="K373" s="5">
        <v>1</v>
      </c>
      <c r="L373" s="5" t="s">
        <v>21</v>
      </c>
      <c r="M373" s="5">
        <v>2011</v>
      </c>
      <c r="N373" s="5">
        <v>12648.3284</v>
      </c>
    </row>
    <row r="374" spans="1:14" x14ac:dyDescent="0.2">
      <c r="A374" s="5">
        <v>1</v>
      </c>
      <c r="B374" s="5" t="s">
        <v>55</v>
      </c>
      <c r="C374" s="5">
        <v>11</v>
      </c>
      <c r="D374" s="5" t="s">
        <v>17</v>
      </c>
      <c r="E374" s="5">
        <v>2</v>
      </c>
      <c r="F374" s="5" t="s">
        <v>18</v>
      </c>
      <c r="G374" s="5">
        <v>17</v>
      </c>
      <c r="H374" s="5" t="s">
        <v>33</v>
      </c>
      <c r="I374" s="5">
        <v>494</v>
      </c>
      <c r="J374" s="5" t="s">
        <v>38</v>
      </c>
      <c r="K374" s="5">
        <v>1</v>
      </c>
      <c r="L374" s="5" t="s">
        <v>21</v>
      </c>
      <c r="M374" s="5">
        <v>2011</v>
      </c>
      <c r="N374" s="5">
        <v>15520.9594</v>
      </c>
    </row>
    <row r="375" spans="1:14" x14ac:dyDescent="0.2">
      <c r="A375" s="5">
        <v>1</v>
      </c>
      <c r="B375" s="5" t="s">
        <v>55</v>
      </c>
      <c r="C375" s="5">
        <v>11</v>
      </c>
      <c r="D375" s="5" t="s">
        <v>17</v>
      </c>
      <c r="E375" s="5">
        <v>2</v>
      </c>
      <c r="F375" s="5" t="s">
        <v>18</v>
      </c>
      <c r="G375" s="5">
        <v>18</v>
      </c>
      <c r="H375" s="5" t="s">
        <v>34</v>
      </c>
      <c r="I375" s="5">
        <v>494</v>
      </c>
      <c r="J375" s="5" t="s">
        <v>38</v>
      </c>
      <c r="K375" s="5">
        <v>1</v>
      </c>
      <c r="L375" s="5" t="s">
        <v>21</v>
      </c>
      <c r="M375" s="5">
        <v>2011</v>
      </c>
      <c r="N375" s="5">
        <v>20789.030599999998</v>
      </c>
    </row>
    <row r="376" spans="1:14" x14ac:dyDescent="0.2">
      <c r="A376" s="5">
        <v>1</v>
      </c>
      <c r="B376" s="5" t="s">
        <v>55</v>
      </c>
      <c r="C376" s="5">
        <v>11</v>
      </c>
      <c r="D376" s="5" t="s">
        <v>17</v>
      </c>
      <c r="E376" s="5">
        <v>2</v>
      </c>
      <c r="F376" s="5" t="s">
        <v>18</v>
      </c>
      <c r="G376" s="5">
        <v>19</v>
      </c>
      <c r="H376" s="5" t="s">
        <v>35</v>
      </c>
      <c r="I376" s="5">
        <v>494</v>
      </c>
      <c r="J376" s="5" t="s">
        <v>38</v>
      </c>
      <c r="K376" s="5">
        <v>1</v>
      </c>
      <c r="L376" s="5" t="s">
        <v>21</v>
      </c>
      <c r="M376" s="5">
        <v>2011</v>
      </c>
      <c r="N376" s="5">
        <v>25878.7441</v>
      </c>
    </row>
    <row r="377" spans="1:14" x14ac:dyDescent="0.2">
      <c r="A377" s="5">
        <v>1</v>
      </c>
      <c r="B377" s="5" t="s">
        <v>55</v>
      </c>
      <c r="C377" s="5">
        <v>11</v>
      </c>
      <c r="D377" s="5" t="s">
        <v>17</v>
      </c>
      <c r="E377" s="5">
        <v>2</v>
      </c>
      <c r="F377" s="5" t="s">
        <v>18</v>
      </c>
      <c r="G377" s="5">
        <v>20</v>
      </c>
      <c r="H377" s="5" t="s">
        <v>36</v>
      </c>
      <c r="I377" s="5">
        <v>494</v>
      </c>
      <c r="J377" s="5" t="s">
        <v>38</v>
      </c>
      <c r="K377" s="5">
        <v>1</v>
      </c>
      <c r="L377" s="5" t="s">
        <v>21</v>
      </c>
      <c r="M377" s="5">
        <v>2011</v>
      </c>
      <c r="N377" s="5">
        <v>27437.6993</v>
      </c>
    </row>
    <row r="378" spans="1:14" x14ac:dyDescent="0.2">
      <c r="A378" s="5">
        <v>1</v>
      </c>
      <c r="B378" s="5" t="s">
        <v>55</v>
      </c>
      <c r="C378" s="5">
        <v>11</v>
      </c>
      <c r="D378" s="5" t="s">
        <v>17</v>
      </c>
      <c r="E378" s="5">
        <v>2</v>
      </c>
      <c r="F378" s="5" t="s">
        <v>18</v>
      </c>
      <c r="G378" s="5">
        <v>30</v>
      </c>
      <c r="H378" s="5" t="s">
        <v>37</v>
      </c>
      <c r="I378" s="5">
        <v>494</v>
      </c>
      <c r="J378" s="5" t="s">
        <v>38</v>
      </c>
      <c r="K378" s="5">
        <v>1</v>
      </c>
      <c r="L378" s="5" t="s">
        <v>21</v>
      </c>
      <c r="M378" s="5">
        <v>2011</v>
      </c>
      <c r="N378" s="5">
        <v>24264.425500000001</v>
      </c>
    </row>
    <row r="379" spans="1:14" x14ac:dyDescent="0.2">
      <c r="A379" s="5">
        <v>1</v>
      </c>
      <c r="B379" s="5" t="s">
        <v>55</v>
      </c>
      <c r="C379" s="5">
        <v>11</v>
      </c>
      <c r="D379" s="5" t="s">
        <v>17</v>
      </c>
      <c r="E379" s="5">
        <v>2</v>
      </c>
      <c r="F379" s="5" t="s">
        <v>18</v>
      </c>
      <c r="G379" s="5">
        <v>31</v>
      </c>
      <c r="H379" s="5" t="s">
        <v>45</v>
      </c>
      <c r="I379" s="5">
        <v>494</v>
      </c>
      <c r="J379" s="5" t="s">
        <v>38</v>
      </c>
      <c r="K379" s="5">
        <v>1</v>
      </c>
      <c r="L379" s="5" t="s">
        <v>21</v>
      </c>
      <c r="M379" s="5">
        <v>2011</v>
      </c>
      <c r="N379" s="5">
        <v>13934.839400000001</v>
      </c>
    </row>
    <row r="380" spans="1:14" x14ac:dyDescent="0.2">
      <c r="A380" s="5">
        <v>1</v>
      </c>
      <c r="B380" s="5" t="s">
        <v>55</v>
      </c>
      <c r="C380" s="5">
        <v>11</v>
      </c>
      <c r="D380" s="5" t="s">
        <v>17</v>
      </c>
      <c r="E380" s="5">
        <v>2</v>
      </c>
      <c r="F380" s="5" t="s">
        <v>18</v>
      </c>
      <c r="G380" s="5">
        <v>32</v>
      </c>
      <c r="H380" s="5" t="s">
        <v>46</v>
      </c>
      <c r="I380" s="5">
        <v>494</v>
      </c>
      <c r="J380" s="5" t="s">
        <v>38</v>
      </c>
      <c r="K380" s="5">
        <v>1</v>
      </c>
      <c r="L380" s="5" t="s">
        <v>21</v>
      </c>
      <c r="M380" s="5">
        <v>2011</v>
      </c>
      <c r="N380" s="5">
        <v>5370.3622699999996</v>
      </c>
    </row>
    <row r="381" spans="1:14" x14ac:dyDescent="0.2">
      <c r="A381" s="5">
        <v>1</v>
      </c>
      <c r="B381" s="5" t="s">
        <v>55</v>
      </c>
      <c r="C381" s="5">
        <v>11</v>
      </c>
      <c r="D381" s="5" t="s">
        <v>17</v>
      </c>
      <c r="E381" s="5">
        <v>2</v>
      </c>
      <c r="F381" s="5" t="s">
        <v>18</v>
      </c>
      <c r="G381" s="5">
        <v>235</v>
      </c>
      <c r="H381" s="5" t="s">
        <v>44</v>
      </c>
      <c r="I381" s="5">
        <v>494</v>
      </c>
      <c r="J381" s="5" t="s">
        <v>38</v>
      </c>
      <c r="K381" s="5">
        <v>1</v>
      </c>
      <c r="L381" s="5" t="s">
        <v>21</v>
      </c>
      <c r="M381" s="5">
        <v>2011</v>
      </c>
      <c r="N381" s="5">
        <v>1694.3136500000001</v>
      </c>
    </row>
    <row r="382" spans="1:14" x14ac:dyDescent="0.2">
      <c r="A382" s="5">
        <v>1</v>
      </c>
      <c r="B382" s="5" t="s">
        <v>55</v>
      </c>
      <c r="C382" s="5">
        <v>11</v>
      </c>
      <c r="D382" s="5" t="s">
        <v>17</v>
      </c>
      <c r="E382" s="5">
        <v>2</v>
      </c>
      <c r="F382" s="5" t="s">
        <v>18</v>
      </c>
      <c r="G382" s="5">
        <v>1</v>
      </c>
      <c r="H382" s="5" t="s">
        <v>19</v>
      </c>
      <c r="I382" s="5">
        <v>494</v>
      </c>
      <c r="J382" s="5" t="s">
        <v>38</v>
      </c>
      <c r="K382" s="5">
        <v>1</v>
      </c>
      <c r="L382" s="5" t="s">
        <v>21</v>
      </c>
      <c r="M382" s="5">
        <v>2012</v>
      </c>
      <c r="N382" s="5">
        <v>442.25513699999999</v>
      </c>
    </row>
    <row r="383" spans="1:14" x14ac:dyDescent="0.2">
      <c r="A383" s="5">
        <v>1</v>
      </c>
      <c r="B383" s="5" t="s">
        <v>55</v>
      </c>
      <c r="C383" s="5">
        <v>11</v>
      </c>
      <c r="D383" s="5" t="s">
        <v>17</v>
      </c>
      <c r="E383" s="5">
        <v>2</v>
      </c>
      <c r="F383" s="5" t="s">
        <v>18</v>
      </c>
      <c r="G383" s="5">
        <v>6</v>
      </c>
      <c r="H383" s="5" t="s">
        <v>22</v>
      </c>
      <c r="I383" s="5">
        <v>494</v>
      </c>
      <c r="J383" s="5" t="s">
        <v>38</v>
      </c>
      <c r="K383" s="5">
        <v>1</v>
      </c>
      <c r="L383" s="5" t="s">
        <v>21</v>
      </c>
      <c r="M383" s="5">
        <v>2012</v>
      </c>
      <c r="N383" s="5">
        <v>102.887106</v>
      </c>
    </row>
    <row r="384" spans="1:14" x14ac:dyDescent="0.2">
      <c r="A384" s="5">
        <v>1</v>
      </c>
      <c r="B384" s="5" t="s">
        <v>55</v>
      </c>
      <c r="C384" s="5">
        <v>11</v>
      </c>
      <c r="D384" s="5" t="s">
        <v>17</v>
      </c>
      <c r="E384" s="5">
        <v>2</v>
      </c>
      <c r="F384" s="5" t="s">
        <v>18</v>
      </c>
      <c r="G384" s="5">
        <v>7</v>
      </c>
      <c r="H384" s="5" t="s">
        <v>23</v>
      </c>
      <c r="I384" s="5">
        <v>494</v>
      </c>
      <c r="J384" s="5" t="s">
        <v>38</v>
      </c>
      <c r="K384" s="5">
        <v>1</v>
      </c>
      <c r="L384" s="5" t="s">
        <v>21</v>
      </c>
      <c r="M384" s="5">
        <v>2012</v>
      </c>
      <c r="N384" s="5">
        <v>137.966151</v>
      </c>
    </row>
    <row r="385" spans="1:14" x14ac:dyDescent="0.2">
      <c r="A385" s="5">
        <v>1</v>
      </c>
      <c r="B385" s="5" t="s">
        <v>55</v>
      </c>
      <c r="C385" s="5">
        <v>11</v>
      </c>
      <c r="D385" s="5" t="s">
        <v>17</v>
      </c>
      <c r="E385" s="5">
        <v>2</v>
      </c>
      <c r="F385" s="5" t="s">
        <v>18</v>
      </c>
      <c r="G385" s="5">
        <v>8</v>
      </c>
      <c r="H385" s="5" t="s">
        <v>24</v>
      </c>
      <c r="I385" s="5">
        <v>494</v>
      </c>
      <c r="J385" s="5" t="s">
        <v>38</v>
      </c>
      <c r="K385" s="5">
        <v>1</v>
      </c>
      <c r="L385" s="5" t="s">
        <v>21</v>
      </c>
      <c r="M385" s="5">
        <v>2012</v>
      </c>
      <c r="N385" s="5">
        <v>415.67265500000002</v>
      </c>
    </row>
    <row r="386" spans="1:14" x14ac:dyDescent="0.2">
      <c r="A386" s="5">
        <v>1</v>
      </c>
      <c r="B386" s="5" t="s">
        <v>55</v>
      </c>
      <c r="C386" s="5">
        <v>11</v>
      </c>
      <c r="D386" s="5" t="s">
        <v>17</v>
      </c>
      <c r="E386" s="5">
        <v>2</v>
      </c>
      <c r="F386" s="5" t="s">
        <v>18</v>
      </c>
      <c r="G386" s="5">
        <v>9</v>
      </c>
      <c r="H386" s="5" t="s">
        <v>25</v>
      </c>
      <c r="I386" s="5">
        <v>494</v>
      </c>
      <c r="J386" s="5" t="s">
        <v>38</v>
      </c>
      <c r="K386" s="5">
        <v>1</v>
      </c>
      <c r="L386" s="5" t="s">
        <v>21</v>
      </c>
      <c r="M386" s="5">
        <v>2012</v>
      </c>
      <c r="N386" s="5">
        <v>583.52754800000002</v>
      </c>
    </row>
    <row r="387" spans="1:14" x14ac:dyDescent="0.2">
      <c r="A387" s="5">
        <v>1</v>
      </c>
      <c r="B387" s="5" t="s">
        <v>55</v>
      </c>
      <c r="C387" s="5">
        <v>11</v>
      </c>
      <c r="D387" s="5" t="s">
        <v>17</v>
      </c>
      <c r="E387" s="5">
        <v>2</v>
      </c>
      <c r="F387" s="5" t="s">
        <v>18</v>
      </c>
      <c r="G387" s="5">
        <v>10</v>
      </c>
      <c r="H387" s="5" t="s">
        <v>26</v>
      </c>
      <c r="I387" s="5">
        <v>494</v>
      </c>
      <c r="J387" s="5" t="s">
        <v>38</v>
      </c>
      <c r="K387" s="5">
        <v>1</v>
      </c>
      <c r="L387" s="5" t="s">
        <v>21</v>
      </c>
      <c r="M387" s="5">
        <v>2012</v>
      </c>
      <c r="N387" s="5">
        <v>838.50563</v>
      </c>
    </row>
    <row r="388" spans="1:14" x14ac:dyDescent="0.2">
      <c r="A388" s="5">
        <v>1</v>
      </c>
      <c r="B388" s="5" t="s">
        <v>55</v>
      </c>
      <c r="C388" s="5">
        <v>11</v>
      </c>
      <c r="D388" s="5" t="s">
        <v>17</v>
      </c>
      <c r="E388" s="5">
        <v>2</v>
      </c>
      <c r="F388" s="5" t="s">
        <v>18</v>
      </c>
      <c r="G388" s="5">
        <v>11</v>
      </c>
      <c r="H388" s="5" t="s">
        <v>27</v>
      </c>
      <c r="I388" s="5">
        <v>494</v>
      </c>
      <c r="J388" s="5" t="s">
        <v>38</v>
      </c>
      <c r="K388" s="5">
        <v>1</v>
      </c>
      <c r="L388" s="5" t="s">
        <v>21</v>
      </c>
      <c r="M388" s="5">
        <v>2012</v>
      </c>
      <c r="N388" s="5">
        <v>1331.9395500000001</v>
      </c>
    </row>
    <row r="389" spans="1:14" x14ac:dyDescent="0.2">
      <c r="A389" s="5">
        <v>1</v>
      </c>
      <c r="B389" s="5" t="s">
        <v>55</v>
      </c>
      <c r="C389" s="5">
        <v>11</v>
      </c>
      <c r="D389" s="5" t="s">
        <v>17</v>
      </c>
      <c r="E389" s="5">
        <v>2</v>
      </c>
      <c r="F389" s="5" t="s">
        <v>18</v>
      </c>
      <c r="G389" s="5">
        <v>12</v>
      </c>
      <c r="H389" s="5" t="s">
        <v>28</v>
      </c>
      <c r="I389" s="5">
        <v>494</v>
      </c>
      <c r="J389" s="5" t="s">
        <v>38</v>
      </c>
      <c r="K389" s="5">
        <v>1</v>
      </c>
      <c r="L389" s="5" t="s">
        <v>21</v>
      </c>
      <c r="M389" s="5">
        <v>2012</v>
      </c>
      <c r="N389" s="5">
        <v>2474.7361099999998</v>
      </c>
    </row>
    <row r="390" spans="1:14" x14ac:dyDescent="0.2">
      <c r="A390" s="5">
        <v>1</v>
      </c>
      <c r="B390" s="5" t="s">
        <v>55</v>
      </c>
      <c r="C390" s="5">
        <v>11</v>
      </c>
      <c r="D390" s="5" t="s">
        <v>17</v>
      </c>
      <c r="E390" s="5">
        <v>2</v>
      </c>
      <c r="F390" s="5" t="s">
        <v>18</v>
      </c>
      <c r="G390" s="5">
        <v>13</v>
      </c>
      <c r="H390" s="5" t="s">
        <v>29</v>
      </c>
      <c r="I390" s="5">
        <v>494</v>
      </c>
      <c r="J390" s="5" t="s">
        <v>38</v>
      </c>
      <c r="K390" s="5">
        <v>1</v>
      </c>
      <c r="L390" s="5" t="s">
        <v>21</v>
      </c>
      <c r="M390" s="5">
        <v>2012</v>
      </c>
      <c r="N390" s="5">
        <v>4349.4630699999998</v>
      </c>
    </row>
    <row r="391" spans="1:14" x14ac:dyDescent="0.2">
      <c r="A391" s="5">
        <v>1</v>
      </c>
      <c r="B391" s="5" t="s">
        <v>55</v>
      </c>
      <c r="C391" s="5">
        <v>11</v>
      </c>
      <c r="D391" s="5" t="s">
        <v>17</v>
      </c>
      <c r="E391" s="5">
        <v>2</v>
      </c>
      <c r="F391" s="5" t="s">
        <v>18</v>
      </c>
      <c r="G391" s="5">
        <v>14</v>
      </c>
      <c r="H391" s="5" t="s">
        <v>30</v>
      </c>
      <c r="I391" s="5">
        <v>494</v>
      </c>
      <c r="J391" s="5" t="s">
        <v>38</v>
      </c>
      <c r="K391" s="5">
        <v>1</v>
      </c>
      <c r="L391" s="5" t="s">
        <v>21</v>
      </c>
      <c r="M391" s="5">
        <v>2012</v>
      </c>
      <c r="N391" s="5">
        <v>7231.1791999999996</v>
      </c>
    </row>
    <row r="392" spans="1:14" x14ac:dyDescent="0.2">
      <c r="A392" s="5">
        <v>1</v>
      </c>
      <c r="B392" s="5" t="s">
        <v>55</v>
      </c>
      <c r="C392" s="5">
        <v>11</v>
      </c>
      <c r="D392" s="5" t="s">
        <v>17</v>
      </c>
      <c r="E392" s="5">
        <v>2</v>
      </c>
      <c r="F392" s="5" t="s">
        <v>18</v>
      </c>
      <c r="G392" s="5">
        <v>15</v>
      </c>
      <c r="H392" s="5" t="s">
        <v>31</v>
      </c>
      <c r="I392" s="5">
        <v>494</v>
      </c>
      <c r="J392" s="5" t="s">
        <v>38</v>
      </c>
      <c r="K392" s="5">
        <v>1</v>
      </c>
      <c r="L392" s="5" t="s">
        <v>21</v>
      </c>
      <c r="M392" s="5">
        <v>2012</v>
      </c>
      <c r="N392" s="5">
        <v>10473.5147</v>
      </c>
    </row>
    <row r="393" spans="1:14" x14ac:dyDescent="0.2">
      <c r="A393" s="5">
        <v>1</v>
      </c>
      <c r="B393" s="5" t="s">
        <v>55</v>
      </c>
      <c r="C393" s="5">
        <v>11</v>
      </c>
      <c r="D393" s="5" t="s">
        <v>17</v>
      </c>
      <c r="E393" s="5">
        <v>2</v>
      </c>
      <c r="F393" s="5" t="s">
        <v>18</v>
      </c>
      <c r="G393" s="5">
        <v>16</v>
      </c>
      <c r="H393" s="5" t="s">
        <v>32</v>
      </c>
      <c r="I393" s="5">
        <v>494</v>
      </c>
      <c r="J393" s="5" t="s">
        <v>38</v>
      </c>
      <c r="K393" s="5">
        <v>1</v>
      </c>
      <c r="L393" s="5" t="s">
        <v>21</v>
      </c>
      <c r="M393" s="5">
        <v>2012</v>
      </c>
      <c r="N393" s="5">
        <v>12973.6561</v>
      </c>
    </row>
    <row r="394" spans="1:14" x14ac:dyDescent="0.2">
      <c r="A394" s="5">
        <v>1</v>
      </c>
      <c r="B394" s="5" t="s">
        <v>55</v>
      </c>
      <c r="C394" s="5">
        <v>11</v>
      </c>
      <c r="D394" s="5" t="s">
        <v>17</v>
      </c>
      <c r="E394" s="5">
        <v>2</v>
      </c>
      <c r="F394" s="5" t="s">
        <v>18</v>
      </c>
      <c r="G394" s="5">
        <v>17</v>
      </c>
      <c r="H394" s="5" t="s">
        <v>33</v>
      </c>
      <c r="I394" s="5">
        <v>494</v>
      </c>
      <c r="J394" s="5" t="s">
        <v>38</v>
      </c>
      <c r="K394" s="5">
        <v>1</v>
      </c>
      <c r="L394" s="5" t="s">
        <v>21</v>
      </c>
      <c r="M394" s="5">
        <v>2012</v>
      </c>
      <c r="N394" s="5">
        <v>15954.898300000001</v>
      </c>
    </row>
    <row r="395" spans="1:14" x14ac:dyDescent="0.2">
      <c r="A395" s="5">
        <v>1</v>
      </c>
      <c r="B395" s="5" t="s">
        <v>55</v>
      </c>
      <c r="C395" s="5">
        <v>11</v>
      </c>
      <c r="D395" s="5" t="s">
        <v>17</v>
      </c>
      <c r="E395" s="5">
        <v>2</v>
      </c>
      <c r="F395" s="5" t="s">
        <v>18</v>
      </c>
      <c r="G395" s="5">
        <v>18</v>
      </c>
      <c r="H395" s="5" t="s">
        <v>34</v>
      </c>
      <c r="I395" s="5">
        <v>494</v>
      </c>
      <c r="J395" s="5" t="s">
        <v>38</v>
      </c>
      <c r="K395" s="5">
        <v>1</v>
      </c>
      <c r="L395" s="5" t="s">
        <v>21</v>
      </c>
      <c r="M395" s="5">
        <v>2012</v>
      </c>
      <c r="N395" s="5">
        <v>20726.545999999998</v>
      </c>
    </row>
    <row r="396" spans="1:14" x14ac:dyDescent="0.2">
      <c r="A396" s="5">
        <v>1</v>
      </c>
      <c r="B396" s="5" t="s">
        <v>55</v>
      </c>
      <c r="C396" s="5">
        <v>11</v>
      </c>
      <c r="D396" s="5" t="s">
        <v>17</v>
      </c>
      <c r="E396" s="5">
        <v>2</v>
      </c>
      <c r="F396" s="5" t="s">
        <v>18</v>
      </c>
      <c r="G396" s="5">
        <v>19</v>
      </c>
      <c r="H396" s="5" t="s">
        <v>35</v>
      </c>
      <c r="I396" s="5">
        <v>494</v>
      </c>
      <c r="J396" s="5" t="s">
        <v>38</v>
      </c>
      <c r="K396" s="5">
        <v>1</v>
      </c>
      <c r="L396" s="5" t="s">
        <v>21</v>
      </c>
      <c r="M396" s="5">
        <v>2012</v>
      </c>
      <c r="N396" s="5">
        <v>25834.831999999999</v>
      </c>
    </row>
    <row r="397" spans="1:14" x14ac:dyDescent="0.2">
      <c r="A397" s="5">
        <v>1</v>
      </c>
      <c r="B397" s="5" t="s">
        <v>55</v>
      </c>
      <c r="C397" s="5">
        <v>11</v>
      </c>
      <c r="D397" s="5" t="s">
        <v>17</v>
      </c>
      <c r="E397" s="5">
        <v>2</v>
      </c>
      <c r="F397" s="5" t="s">
        <v>18</v>
      </c>
      <c r="G397" s="5">
        <v>20</v>
      </c>
      <c r="H397" s="5" t="s">
        <v>36</v>
      </c>
      <c r="I397" s="5">
        <v>494</v>
      </c>
      <c r="J397" s="5" t="s">
        <v>38</v>
      </c>
      <c r="K397" s="5">
        <v>1</v>
      </c>
      <c r="L397" s="5" t="s">
        <v>21</v>
      </c>
      <c r="M397" s="5">
        <v>2012</v>
      </c>
      <c r="N397" s="5">
        <v>27450.402600000001</v>
      </c>
    </row>
    <row r="398" spans="1:14" x14ac:dyDescent="0.2">
      <c r="A398" s="5">
        <v>1</v>
      </c>
      <c r="B398" s="5" t="s">
        <v>55</v>
      </c>
      <c r="C398" s="5">
        <v>11</v>
      </c>
      <c r="D398" s="5" t="s">
        <v>17</v>
      </c>
      <c r="E398" s="5">
        <v>2</v>
      </c>
      <c r="F398" s="5" t="s">
        <v>18</v>
      </c>
      <c r="G398" s="5">
        <v>30</v>
      </c>
      <c r="H398" s="5" t="s">
        <v>37</v>
      </c>
      <c r="I398" s="5">
        <v>494</v>
      </c>
      <c r="J398" s="5" t="s">
        <v>38</v>
      </c>
      <c r="K398" s="5">
        <v>1</v>
      </c>
      <c r="L398" s="5" t="s">
        <v>21</v>
      </c>
      <c r="M398" s="5">
        <v>2012</v>
      </c>
      <c r="N398" s="5">
        <v>24699.3698</v>
      </c>
    </row>
    <row r="399" spans="1:14" x14ac:dyDescent="0.2">
      <c r="A399" s="5">
        <v>1</v>
      </c>
      <c r="B399" s="5" t="s">
        <v>55</v>
      </c>
      <c r="C399" s="5">
        <v>11</v>
      </c>
      <c r="D399" s="5" t="s">
        <v>17</v>
      </c>
      <c r="E399" s="5">
        <v>2</v>
      </c>
      <c r="F399" s="5" t="s">
        <v>18</v>
      </c>
      <c r="G399" s="5">
        <v>31</v>
      </c>
      <c r="H399" s="5" t="s">
        <v>45</v>
      </c>
      <c r="I399" s="5">
        <v>494</v>
      </c>
      <c r="J399" s="5" t="s">
        <v>38</v>
      </c>
      <c r="K399" s="5">
        <v>1</v>
      </c>
      <c r="L399" s="5" t="s">
        <v>21</v>
      </c>
      <c r="M399" s="5">
        <v>2012</v>
      </c>
      <c r="N399" s="5">
        <v>14346.7886</v>
      </c>
    </row>
    <row r="400" spans="1:14" x14ac:dyDescent="0.2">
      <c r="A400" s="5">
        <v>1</v>
      </c>
      <c r="B400" s="5" t="s">
        <v>55</v>
      </c>
      <c r="C400" s="5">
        <v>11</v>
      </c>
      <c r="D400" s="5" t="s">
        <v>17</v>
      </c>
      <c r="E400" s="5">
        <v>2</v>
      </c>
      <c r="F400" s="5" t="s">
        <v>18</v>
      </c>
      <c r="G400" s="5">
        <v>32</v>
      </c>
      <c r="H400" s="5" t="s">
        <v>46</v>
      </c>
      <c r="I400" s="5">
        <v>494</v>
      </c>
      <c r="J400" s="5" t="s">
        <v>38</v>
      </c>
      <c r="K400" s="5">
        <v>1</v>
      </c>
      <c r="L400" s="5" t="s">
        <v>21</v>
      </c>
      <c r="M400" s="5">
        <v>2012</v>
      </c>
      <c r="N400" s="5">
        <v>5445.8065500000002</v>
      </c>
    </row>
    <row r="401" spans="1:14" x14ac:dyDescent="0.2">
      <c r="A401" s="5">
        <v>1</v>
      </c>
      <c r="B401" s="5" t="s">
        <v>55</v>
      </c>
      <c r="C401" s="5">
        <v>11</v>
      </c>
      <c r="D401" s="5" t="s">
        <v>17</v>
      </c>
      <c r="E401" s="5">
        <v>2</v>
      </c>
      <c r="F401" s="5" t="s">
        <v>18</v>
      </c>
      <c r="G401" s="5">
        <v>235</v>
      </c>
      <c r="H401" s="5" t="s">
        <v>44</v>
      </c>
      <c r="I401" s="5">
        <v>494</v>
      </c>
      <c r="J401" s="5" t="s">
        <v>38</v>
      </c>
      <c r="K401" s="5">
        <v>1</v>
      </c>
      <c r="L401" s="5" t="s">
        <v>21</v>
      </c>
      <c r="M401" s="5">
        <v>2012</v>
      </c>
      <c r="N401" s="5">
        <v>1690.4445599999999</v>
      </c>
    </row>
    <row r="402" spans="1:14" x14ac:dyDescent="0.2">
      <c r="A402" s="5">
        <v>1</v>
      </c>
      <c r="B402" s="5" t="s">
        <v>55</v>
      </c>
      <c r="C402" s="5">
        <v>11</v>
      </c>
      <c r="D402" s="5" t="s">
        <v>17</v>
      </c>
      <c r="E402" s="5">
        <v>2</v>
      </c>
      <c r="F402" s="5" t="s">
        <v>18</v>
      </c>
      <c r="G402" s="5">
        <v>1</v>
      </c>
      <c r="H402" s="5" t="s">
        <v>19</v>
      </c>
      <c r="I402" s="5">
        <v>494</v>
      </c>
      <c r="J402" s="5" t="s">
        <v>38</v>
      </c>
      <c r="K402" s="5">
        <v>1</v>
      </c>
      <c r="L402" s="5" t="s">
        <v>21</v>
      </c>
      <c r="M402" s="5">
        <v>2013</v>
      </c>
      <c r="N402" s="5">
        <v>425.89613900000001</v>
      </c>
    </row>
    <row r="403" spans="1:14" x14ac:dyDescent="0.2">
      <c r="A403" s="5">
        <v>1</v>
      </c>
      <c r="B403" s="5" t="s">
        <v>55</v>
      </c>
      <c r="C403" s="5">
        <v>11</v>
      </c>
      <c r="D403" s="5" t="s">
        <v>17</v>
      </c>
      <c r="E403" s="5">
        <v>2</v>
      </c>
      <c r="F403" s="5" t="s">
        <v>18</v>
      </c>
      <c r="G403" s="5">
        <v>6</v>
      </c>
      <c r="H403" s="5" t="s">
        <v>22</v>
      </c>
      <c r="I403" s="5">
        <v>494</v>
      </c>
      <c r="J403" s="5" t="s">
        <v>38</v>
      </c>
      <c r="K403" s="5">
        <v>1</v>
      </c>
      <c r="L403" s="5" t="s">
        <v>21</v>
      </c>
      <c r="M403" s="5">
        <v>2013</v>
      </c>
      <c r="N403" s="5">
        <v>99.836183700000007</v>
      </c>
    </row>
    <row r="404" spans="1:14" x14ac:dyDescent="0.2">
      <c r="A404" s="5">
        <v>1</v>
      </c>
      <c r="B404" s="5" t="s">
        <v>55</v>
      </c>
      <c r="C404" s="5">
        <v>11</v>
      </c>
      <c r="D404" s="5" t="s">
        <v>17</v>
      </c>
      <c r="E404" s="5">
        <v>2</v>
      </c>
      <c r="F404" s="5" t="s">
        <v>18</v>
      </c>
      <c r="G404" s="5">
        <v>7</v>
      </c>
      <c r="H404" s="5" t="s">
        <v>23</v>
      </c>
      <c r="I404" s="5">
        <v>494</v>
      </c>
      <c r="J404" s="5" t="s">
        <v>38</v>
      </c>
      <c r="K404" s="5">
        <v>1</v>
      </c>
      <c r="L404" s="5" t="s">
        <v>21</v>
      </c>
      <c r="M404" s="5">
        <v>2013</v>
      </c>
      <c r="N404" s="5">
        <v>135.518463</v>
      </c>
    </row>
    <row r="405" spans="1:14" x14ac:dyDescent="0.2">
      <c r="A405" s="5">
        <v>1</v>
      </c>
      <c r="B405" s="5" t="s">
        <v>55</v>
      </c>
      <c r="C405" s="5">
        <v>11</v>
      </c>
      <c r="D405" s="5" t="s">
        <v>17</v>
      </c>
      <c r="E405" s="5">
        <v>2</v>
      </c>
      <c r="F405" s="5" t="s">
        <v>18</v>
      </c>
      <c r="G405" s="5">
        <v>8</v>
      </c>
      <c r="H405" s="5" t="s">
        <v>24</v>
      </c>
      <c r="I405" s="5">
        <v>494</v>
      </c>
      <c r="J405" s="5" t="s">
        <v>38</v>
      </c>
      <c r="K405" s="5">
        <v>1</v>
      </c>
      <c r="L405" s="5" t="s">
        <v>21</v>
      </c>
      <c r="M405" s="5">
        <v>2013</v>
      </c>
      <c r="N405" s="5">
        <v>409.255292</v>
      </c>
    </row>
    <row r="406" spans="1:14" x14ac:dyDescent="0.2">
      <c r="A406" s="5">
        <v>1</v>
      </c>
      <c r="B406" s="5" t="s">
        <v>55</v>
      </c>
      <c r="C406" s="5">
        <v>11</v>
      </c>
      <c r="D406" s="5" t="s">
        <v>17</v>
      </c>
      <c r="E406" s="5">
        <v>2</v>
      </c>
      <c r="F406" s="5" t="s">
        <v>18</v>
      </c>
      <c r="G406" s="5">
        <v>9</v>
      </c>
      <c r="H406" s="5" t="s">
        <v>25</v>
      </c>
      <c r="I406" s="5">
        <v>494</v>
      </c>
      <c r="J406" s="5" t="s">
        <v>38</v>
      </c>
      <c r="K406" s="5">
        <v>1</v>
      </c>
      <c r="L406" s="5" t="s">
        <v>21</v>
      </c>
      <c r="M406" s="5">
        <v>2013</v>
      </c>
      <c r="N406" s="5">
        <v>571.026928</v>
      </c>
    </row>
    <row r="407" spans="1:14" x14ac:dyDescent="0.2">
      <c r="A407" s="5">
        <v>1</v>
      </c>
      <c r="B407" s="5" t="s">
        <v>55</v>
      </c>
      <c r="C407" s="5">
        <v>11</v>
      </c>
      <c r="D407" s="5" t="s">
        <v>17</v>
      </c>
      <c r="E407" s="5">
        <v>2</v>
      </c>
      <c r="F407" s="5" t="s">
        <v>18</v>
      </c>
      <c r="G407" s="5">
        <v>10</v>
      </c>
      <c r="H407" s="5" t="s">
        <v>26</v>
      </c>
      <c r="I407" s="5">
        <v>494</v>
      </c>
      <c r="J407" s="5" t="s">
        <v>38</v>
      </c>
      <c r="K407" s="5">
        <v>1</v>
      </c>
      <c r="L407" s="5" t="s">
        <v>21</v>
      </c>
      <c r="M407" s="5">
        <v>2013</v>
      </c>
      <c r="N407" s="5">
        <v>822.24834199999998</v>
      </c>
    </row>
    <row r="408" spans="1:14" x14ac:dyDescent="0.2">
      <c r="A408" s="5">
        <v>1</v>
      </c>
      <c r="B408" s="5" t="s">
        <v>55</v>
      </c>
      <c r="C408" s="5">
        <v>11</v>
      </c>
      <c r="D408" s="5" t="s">
        <v>17</v>
      </c>
      <c r="E408" s="5">
        <v>2</v>
      </c>
      <c r="F408" s="5" t="s">
        <v>18</v>
      </c>
      <c r="G408" s="5">
        <v>11</v>
      </c>
      <c r="H408" s="5" t="s">
        <v>27</v>
      </c>
      <c r="I408" s="5">
        <v>494</v>
      </c>
      <c r="J408" s="5" t="s">
        <v>38</v>
      </c>
      <c r="K408" s="5">
        <v>1</v>
      </c>
      <c r="L408" s="5" t="s">
        <v>21</v>
      </c>
      <c r="M408" s="5">
        <v>2013</v>
      </c>
      <c r="N408" s="5">
        <v>1318.0264199999999</v>
      </c>
    </row>
    <row r="409" spans="1:14" x14ac:dyDescent="0.2">
      <c r="A409" s="5">
        <v>1</v>
      </c>
      <c r="B409" s="5" t="s">
        <v>55</v>
      </c>
      <c r="C409" s="5">
        <v>11</v>
      </c>
      <c r="D409" s="5" t="s">
        <v>17</v>
      </c>
      <c r="E409" s="5">
        <v>2</v>
      </c>
      <c r="F409" s="5" t="s">
        <v>18</v>
      </c>
      <c r="G409" s="5">
        <v>12</v>
      </c>
      <c r="H409" s="5" t="s">
        <v>28</v>
      </c>
      <c r="I409" s="5">
        <v>494</v>
      </c>
      <c r="J409" s="5" t="s">
        <v>38</v>
      </c>
      <c r="K409" s="5">
        <v>1</v>
      </c>
      <c r="L409" s="5" t="s">
        <v>21</v>
      </c>
      <c r="M409" s="5">
        <v>2013</v>
      </c>
      <c r="N409" s="5">
        <v>2472.60547</v>
      </c>
    </row>
    <row r="410" spans="1:14" x14ac:dyDescent="0.2">
      <c r="A410" s="5">
        <v>1</v>
      </c>
      <c r="B410" s="5" t="s">
        <v>55</v>
      </c>
      <c r="C410" s="5">
        <v>11</v>
      </c>
      <c r="D410" s="5" t="s">
        <v>17</v>
      </c>
      <c r="E410" s="5">
        <v>2</v>
      </c>
      <c r="F410" s="5" t="s">
        <v>18</v>
      </c>
      <c r="G410" s="5">
        <v>13</v>
      </c>
      <c r="H410" s="5" t="s">
        <v>29</v>
      </c>
      <c r="I410" s="5">
        <v>494</v>
      </c>
      <c r="J410" s="5" t="s">
        <v>38</v>
      </c>
      <c r="K410" s="5">
        <v>1</v>
      </c>
      <c r="L410" s="5" t="s">
        <v>21</v>
      </c>
      <c r="M410" s="5">
        <v>2013</v>
      </c>
      <c r="N410" s="5">
        <v>4376.80573</v>
      </c>
    </row>
    <row r="411" spans="1:14" x14ac:dyDescent="0.2">
      <c r="A411" s="5">
        <v>1</v>
      </c>
      <c r="B411" s="5" t="s">
        <v>55</v>
      </c>
      <c r="C411" s="5">
        <v>11</v>
      </c>
      <c r="D411" s="5" t="s">
        <v>17</v>
      </c>
      <c r="E411" s="5">
        <v>2</v>
      </c>
      <c r="F411" s="5" t="s">
        <v>18</v>
      </c>
      <c r="G411" s="5">
        <v>14</v>
      </c>
      <c r="H411" s="5" t="s">
        <v>30</v>
      </c>
      <c r="I411" s="5">
        <v>494</v>
      </c>
      <c r="J411" s="5" t="s">
        <v>38</v>
      </c>
      <c r="K411" s="5">
        <v>1</v>
      </c>
      <c r="L411" s="5" t="s">
        <v>21</v>
      </c>
      <c r="M411" s="5">
        <v>2013</v>
      </c>
      <c r="N411" s="5">
        <v>7314.47235</v>
      </c>
    </row>
    <row r="412" spans="1:14" x14ac:dyDescent="0.2">
      <c r="A412" s="5">
        <v>1</v>
      </c>
      <c r="B412" s="5" t="s">
        <v>55</v>
      </c>
      <c r="C412" s="5">
        <v>11</v>
      </c>
      <c r="D412" s="5" t="s">
        <v>17</v>
      </c>
      <c r="E412" s="5">
        <v>2</v>
      </c>
      <c r="F412" s="5" t="s">
        <v>18</v>
      </c>
      <c r="G412" s="5">
        <v>15</v>
      </c>
      <c r="H412" s="5" t="s">
        <v>31</v>
      </c>
      <c r="I412" s="5">
        <v>494</v>
      </c>
      <c r="J412" s="5" t="s">
        <v>38</v>
      </c>
      <c r="K412" s="5">
        <v>1</v>
      </c>
      <c r="L412" s="5" t="s">
        <v>21</v>
      </c>
      <c r="M412" s="5">
        <v>2013</v>
      </c>
      <c r="N412" s="5">
        <v>10715.5026</v>
      </c>
    </row>
    <row r="413" spans="1:14" x14ac:dyDescent="0.2">
      <c r="A413" s="5">
        <v>1</v>
      </c>
      <c r="B413" s="5" t="s">
        <v>55</v>
      </c>
      <c r="C413" s="5">
        <v>11</v>
      </c>
      <c r="D413" s="5" t="s">
        <v>17</v>
      </c>
      <c r="E413" s="5">
        <v>2</v>
      </c>
      <c r="F413" s="5" t="s">
        <v>18</v>
      </c>
      <c r="G413" s="5">
        <v>16</v>
      </c>
      <c r="H413" s="5" t="s">
        <v>32</v>
      </c>
      <c r="I413" s="5">
        <v>494</v>
      </c>
      <c r="J413" s="5" t="s">
        <v>38</v>
      </c>
      <c r="K413" s="5">
        <v>1</v>
      </c>
      <c r="L413" s="5" t="s">
        <v>21</v>
      </c>
      <c r="M413" s="5">
        <v>2013</v>
      </c>
      <c r="N413" s="5">
        <v>13364.7487</v>
      </c>
    </row>
    <row r="414" spans="1:14" x14ac:dyDescent="0.2">
      <c r="A414" s="5">
        <v>1</v>
      </c>
      <c r="B414" s="5" t="s">
        <v>55</v>
      </c>
      <c r="C414" s="5">
        <v>11</v>
      </c>
      <c r="D414" s="5" t="s">
        <v>17</v>
      </c>
      <c r="E414" s="5">
        <v>2</v>
      </c>
      <c r="F414" s="5" t="s">
        <v>18</v>
      </c>
      <c r="G414" s="5">
        <v>17</v>
      </c>
      <c r="H414" s="5" t="s">
        <v>33</v>
      </c>
      <c r="I414" s="5">
        <v>494</v>
      </c>
      <c r="J414" s="5" t="s">
        <v>38</v>
      </c>
      <c r="K414" s="5">
        <v>1</v>
      </c>
      <c r="L414" s="5" t="s">
        <v>21</v>
      </c>
      <c r="M414" s="5">
        <v>2013</v>
      </c>
      <c r="N414" s="5">
        <v>16571.329099999999</v>
      </c>
    </row>
    <row r="415" spans="1:14" x14ac:dyDescent="0.2">
      <c r="A415" s="5">
        <v>1</v>
      </c>
      <c r="B415" s="5" t="s">
        <v>55</v>
      </c>
      <c r="C415" s="5">
        <v>11</v>
      </c>
      <c r="D415" s="5" t="s">
        <v>17</v>
      </c>
      <c r="E415" s="5">
        <v>2</v>
      </c>
      <c r="F415" s="5" t="s">
        <v>18</v>
      </c>
      <c r="G415" s="5">
        <v>18</v>
      </c>
      <c r="H415" s="5" t="s">
        <v>34</v>
      </c>
      <c r="I415" s="5">
        <v>494</v>
      </c>
      <c r="J415" s="5" t="s">
        <v>38</v>
      </c>
      <c r="K415" s="5">
        <v>1</v>
      </c>
      <c r="L415" s="5" t="s">
        <v>21</v>
      </c>
      <c r="M415" s="5">
        <v>2013</v>
      </c>
      <c r="N415" s="5">
        <v>20876.122200000002</v>
      </c>
    </row>
    <row r="416" spans="1:14" x14ac:dyDescent="0.2">
      <c r="A416" s="5">
        <v>1</v>
      </c>
      <c r="B416" s="5" t="s">
        <v>55</v>
      </c>
      <c r="C416" s="5">
        <v>11</v>
      </c>
      <c r="D416" s="5" t="s">
        <v>17</v>
      </c>
      <c r="E416" s="5">
        <v>2</v>
      </c>
      <c r="F416" s="5" t="s">
        <v>18</v>
      </c>
      <c r="G416" s="5">
        <v>19</v>
      </c>
      <c r="H416" s="5" t="s">
        <v>35</v>
      </c>
      <c r="I416" s="5">
        <v>494</v>
      </c>
      <c r="J416" s="5" t="s">
        <v>38</v>
      </c>
      <c r="K416" s="5">
        <v>1</v>
      </c>
      <c r="L416" s="5" t="s">
        <v>21</v>
      </c>
      <c r="M416" s="5">
        <v>2013</v>
      </c>
      <c r="N416" s="5">
        <v>25815.3138</v>
      </c>
    </row>
    <row r="417" spans="1:14" x14ac:dyDescent="0.2">
      <c r="A417" s="5">
        <v>1</v>
      </c>
      <c r="B417" s="5" t="s">
        <v>55</v>
      </c>
      <c r="C417" s="5">
        <v>11</v>
      </c>
      <c r="D417" s="5" t="s">
        <v>17</v>
      </c>
      <c r="E417" s="5">
        <v>2</v>
      </c>
      <c r="F417" s="5" t="s">
        <v>18</v>
      </c>
      <c r="G417" s="5">
        <v>20</v>
      </c>
      <c r="H417" s="5" t="s">
        <v>36</v>
      </c>
      <c r="I417" s="5">
        <v>494</v>
      </c>
      <c r="J417" s="5" t="s">
        <v>38</v>
      </c>
      <c r="K417" s="5">
        <v>1</v>
      </c>
      <c r="L417" s="5" t="s">
        <v>21</v>
      </c>
      <c r="M417" s="5">
        <v>2013</v>
      </c>
      <c r="N417" s="5">
        <v>27483.4656</v>
      </c>
    </row>
    <row r="418" spans="1:14" x14ac:dyDescent="0.2">
      <c r="A418" s="5">
        <v>1</v>
      </c>
      <c r="B418" s="5" t="s">
        <v>55</v>
      </c>
      <c r="C418" s="5">
        <v>11</v>
      </c>
      <c r="D418" s="5" t="s">
        <v>17</v>
      </c>
      <c r="E418" s="5">
        <v>2</v>
      </c>
      <c r="F418" s="5" t="s">
        <v>18</v>
      </c>
      <c r="G418" s="5">
        <v>30</v>
      </c>
      <c r="H418" s="5" t="s">
        <v>37</v>
      </c>
      <c r="I418" s="5">
        <v>494</v>
      </c>
      <c r="J418" s="5" t="s">
        <v>38</v>
      </c>
      <c r="K418" s="5">
        <v>1</v>
      </c>
      <c r="L418" s="5" t="s">
        <v>21</v>
      </c>
      <c r="M418" s="5">
        <v>2013</v>
      </c>
      <c r="N418" s="5">
        <v>24750.789199999999</v>
      </c>
    </row>
    <row r="419" spans="1:14" x14ac:dyDescent="0.2">
      <c r="A419" s="5">
        <v>1</v>
      </c>
      <c r="B419" s="5" t="s">
        <v>55</v>
      </c>
      <c r="C419" s="5">
        <v>11</v>
      </c>
      <c r="D419" s="5" t="s">
        <v>17</v>
      </c>
      <c r="E419" s="5">
        <v>2</v>
      </c>
      <c r="F419" s="5" t="s">
        <v>18</v>
      </c>
      <c r="G419" s="5">
        <v>31</v>
      </c>
      <c r="H419" s="5" t="s">
        <v>45</v>
      </c>
      <c r="I419" s="5">
        <v>494</v>
      </c>
      <c r="J419" s="5" t="s">
        <v>38</v>
      </c>
      <c r="K419" s="5">
        <v>1</v>
      </c>
      <c r="L419" s="5" t="s">
        <v>21</v>
      </c>
      <c r="M419" s="5">
        <v>2013</v>
      </c>
      <c r="N419" s="5">
        <v>14765.1332</v>
      </c>
    </row>
    <row r="420" spans="1:14" x14ac:dyDescent="0.2">
      <c r="A420" s="5">
        <v>1</v>
      </c>
      <c r="B420" s="5" t="s">
        <v>55</v>
      </c>
      <c r="C420" s="5">
        <v>11</v>
      </c>
      <c r="D420" s="5" t="s">
        <v>17</v>
      </c>
      <c r="E420" s="5">
        <v>2</v>
      </c>
      <c r="F420" s="5" t="s">
        <v>18</v>
      </c>
      <c r="G420" s="5">
        <v>32</v>
      </c>
      <c r="H420" s="5" t="s">
        <v>46</v>
      </c>
      <c r="I420" s="5">
        <v>494</v>
      </c>
      <c r="J420" s="5" t="s">
        <v>38</v>
      </c>
      <c r="K420" s="5">
        <v>1</v>
      </c>
      <c r="L420" s="5" t="s">
        <v>21</v>
      </c>
      <c r="M420" s="5">
        <v>2013</v>
      </c>
      <c r="N420" s="5">
        <v>5511.0344599999999</v>
      </c>
    </row>
    <row r="421" spans="1:14" x14ac:dyDescent="0.2">
      <c r="A421" s="5">
        <v>1</v>
      </c>
      <c r="B421" s="5" t="s">
        <v>55</v>
      </c>
      <c r="C421" s="5">
        <v>11</v>
      </c>
      <c r="D421" s="5" t="s">
        <v>17</v>
      </c>
      <c r="E421" s="5">
        <v>2</v>
      </c>
      <c r="F421" s="5" t="s">
        <v>18</v>
      </c>
      <c r="G421" s="5">
        <v>235</v>
      </c>
      <c r="H421" s="5" t="s">
        <v>44</v>
      </c>
      <c r="I421" s="5">
        <v>494</v>
      </c>
      <c r="J421" s="5" t="s">
        <v>38</v>
      </c>
      <c r="K421" s="5">
        <v>1</v>
      </c>
      <c r="L421" s="5" t="s">
        <v>21</v>
      </c>
      <c r="M421" s="5">
        <v>2013</v>
      </c>
      <c r="N421" s="5">
        <v>1678.36844</v>
      </c>
    </row>
    <row r="422" spans="1:14" x14ac:dyDescent="0.2">
      <c r="A422" s="5">
        <v>1</v>
      </c>
      <c r="B422" s="5" t="s">
        <v>55</v>
      </c>
      <c r="C422" s="5">
        <v>11</v>
      </c>
      <c r="D422" s="5" t="s">
        <v>17</v>
      </c>
      <c r="E422" s="5">
        <v>2</v>
      </c>
      <c r="F422" s="5" t="s">
        <v>18</v>
      </c>
      <c r="G422" s="5">
        <v>1</v>
      </c>
      <c r="H422" s="5" t="s">
        <v>19</v>
      </c>
      <c r="I422" s="5">
        <v>494</v>
      </c>
      <c r="J422" s="5" t="s">
        <v>38</v>
      </c>
      <c r="K422" s="5">
        <v>1</v>
      </c>
      <c r="L422" s="5" t="s">
        <v>21</v>
      </c>
      <c r="M422" s="5">
        <v>2014</v>
      </c>
      <c r="N422" s="5">
        <v>402.06356899999997</v>
      </c>
    </row>
    <row r="423" spans="1:14" x14ac:dyDescent="0.2">
      <c r="A423" s="5">
        <v>1</v>
      </c>
      <c r="B423" s="5" t="s">
        <v>55</v>
      </c>
      <c r="C423" s="5">
        <v>11</v>
      </c>
      <c r="D423" s="5" t="s">
        <v>17</v>
      </c>
      <c r="E423" s="5">
        <v>2</v>
      </c>
      <c r="F423" s="5" t="s">
        <v>18</v>
      </c>
      <c r="G423" s="5">
        <v>6</v>
      </c>
      <c r="H423" s="5" t="s">
        <v>22</v>
      </c>
      <c r="I423" s="5">
        <v>494</v>
      </c>
      <c r="J423" s="5" t="s">
        <v>38</v>
      </c>
      <c r="K423" s="5">
        <v>1</v>
      </c>
      <c r="L423" s="5" t="s">
        <v>21</v>
      </c>
      <c r="M423" s="5">
        <v>2014</v>
      </c>
      <c r="N423" s="5">
        <v>95.009558699999999</v>
      </c>
    </row>
    <row r="424" spans="1:14" x14ac:dyDescent="0.2">
      <c r="A424" s="5">
        <v>1</v>
      </c>
      <c r="B424" s="5" t="s">
        <v>55</v>
      </c>
      <c r="C424" s="5">
        <v>11</v>
      </c>
      <c r="D424" s="5" t="s">
        <v>17</v>
      </c>
      <c r="E424" s="5">
        <v>2</v>
      </c>
      <c r="F424" s="5" t="s">
        <v>18</v>
      </c>
      <c r="G424" s="5">
        <v>7</v>
      </c>
      <c r="H424" s="5" t="s">
        <v>23</v>
      </c>
      <c r="I424" s="5">
        <v>494</v>
      </c>
      <c r="J424" s="5" t="s">
        <v>38</v>
      </c>
      <c r="K424" s="5">
        <v>1</v>
      </c>
      <c r="L424" s="5" t="s">
        <v>21</v>
      </c>
      <c r="M424" s="5">
        <v>2014</v>
      </c>
      <c r="N424" s="5">
        <v>131.50556900000001</v>
      </c>
    </row>
    <row r="425" spans="1:14" x14ac:dyDescent="0.2">
      <c r="A425" s="5">
        <v>1</v>
      </c>
      <c r="B425" s="5" t="s">
        <v>55</v>
      </c>
      <c r="C425" s="5">
        <v>11</v>
      </c>
      <c r="D425" s="5" t="s">
        <v>17</v>
      </c>
      <c r="E425" s="5">
        <v>2</v>
      </c>
      <c r="F425" s="5" t="s">
        <v>18</v>
      </c>
      <c r="G425" s="5">
        <v>8</v>
      </c>
      <c r="H425" s="5" t="s">
        <v>24</v>
      </c>
      <c r="I425" s="5">
        <v>494</v>
      </c>
      <c r="J425" s="5" t="s">
        <v>38</v>
      </c>
      <c r="K425" s="5">
        <v>1</v>
      </c>
      <c r="L425" s="5" t="s">
        <v>21</v>
      </c>
      <c r="M425" s="5">
        <v>2014</v>
      </c>
      <c r="N425" s="5">
        <v>399.56038699999999</v>
      </c>
    </row>
    <row r="426" spans="1:14" x14ac:dyDescent="0.2">
      <c r="A426" s="5">
        <v>1</v>
      </c>
      <c r="B426" s="5" t="s">
        <v>55</v>
      </c>
      <c r="C426" s="5">
        <v>11</v>
      </c>
      <c r="D426" s="5" t="s">
        <v>17</v>
      </c>
      <c r="E426" s="5">
        <v>2</v>
      </c>
      <c r="F426" s="5" t="s">
        <v>18</v>
      </c>
      <c r="G426" s="5">
        <v>9</v>
      </c>
      <c r="H426" s="5" t="s">
        <v>25</v>
      </c>
      <c r="I426" s="5">
        <v>494</v>
      </c>
      <c r="J426" s="5" t="s">
        <v>38</v>
      </c>
      <c r="K426" s="5">
        <v>1</v>
      </c>
      <c r="L426" s="5" t="s">
        <v>21</v>
      </c>
      <c r="M426" s="5">
        <v>2014</v>
      </c>
      <c r="N426" s="5">
        <v>552.91101000000003</v>
      </c>
    </row>
    <row r="427" spans="1:14" x14ac:dyDescent="0.2">
      <c r="A427" s="5">
        <v>1</v>
      </c>
      <c r="B427" s="5" t="s">
        <v>55</v>
      </c>
      <c r="C427" s="5">
        <v>11</v>
      </c>
      <c r="D427" s="5" t="s">
        <v>17</v>
      </c>
      <c r="E427" s="5">
        <v>2</v>
      </c>
      <c r="F427" s="5" t="s">
        <v>18</v>
      </c>
      <c r="G427" s="5">
        <v>10</v>
      </c>
      <c r="H427" s="5" t="s">
        <v>26</v>
      </c>
      <c r="I427" s="5">
        <v>494</v>
      </c>
      <c r="J427" s="5" t="s">
        <v>38</v>
      </c>
      <c r="K427" s="5">
        <v>1</v>
      </c>
      <c r="L427" s="5" t="s">
        <v>21</v>
      </c>
      <c r="M427" s="5">
        <v>2014</v>
      </c>
      <c r="N427" s="5">
        <v>798.89892699999996</v>
      </c>
    </row>
    <row r="428" spans="1:14" x14ac:dyDescent="0.2">
      <c r="A428" s="5">
        <v>1</v>
      </c>
      <c r="B428" s="5" t="s">
        <v>55</v>
      </c>
      <c r="C428" s="5">
        <v>11</v>
      </c>
      <c r="D428" s="5" t="s">
        <v>17</v>
      </c>
      <c r="E428" s="5">
        <v>2</v>
      </c>
      <c r="F428" s="5" t="s">
        <v>18</v>
      </c>
      <c r="G428" s="5">
        <v>11</v>
      </c>
      <c r="H428" s="5" t="s">
        <v>27</v>
      </c>
      <c r="I428" s="5">
        <v>494</v>
      </c>
      <c r="J428" s="5" t="s">
        <v>38</v>
      </c>
      <c r="K428" s="5">
        <v>1</v>
      </c>
      <c r="L428" s="5" t="s">
        <v>21</v>
      </c>
      <c r="M428" s="5">
        <v>2014</v>
      </c>
      <c r="N428" s="5">
        <v>1293.1489899999999</v>
      </c>
    </row>
    <row r="429" spans="1:14" x14ac:dyDescent="0.2">
      <c r="A429" s="5">
        <v>1</v>
      </c>
      <c r="B429" s="5" t="s">
        <v>55</v>
      </c>
      <c r="C429" s="5">
        <v>11</v>
      </c>
      <c r="D429" s="5" t="s">
        <v>17</v>
      </c>
      <c r="E429" s="5">
        <v>2</v>
      </c>
      <c r="F429" s="5" t="s">
        <v>18</v>
      </c>
      <c r="G429" s="5">
        <v>12</v>
      </c>
      <c r="H429" s="5" t="s">
        <v>28</v>
      </c>
      <c r="I429" s="5">
        <v>494</v>
      </c>
      <c r="J429" s="5" t="s">
        <v>38</v>
      </c>
      <c r="K429" s="5">
        <v>1</v>
      </c>
      <c r="L429" s="5" t="s">
        <v>21</v>
      </c>
      <c r="M429" s="5">
        <v>2014</v>
      </c>
      <c r="N429" s="5">
        <v>2455.7167399999998</v>
      </c>
    </row>
    <row r="430" spans="1:14" x14ac:dyDescent="0.2">
      <c r="A430" s="5">
        <v>1</v>
      </c>
      <c r="B430" s="5" t="s">
        <v>55</v>
      </c>
      <c r="C430" s="5">
        <v>11</v>
      </c>
      <c r="D430" s="5" t="s">
        <v>17</v>
      </c>
      <c r="E430" s="5">
        <v>2</v>
      </c>
      <c r="F430" s="5" t="s">
        <v>18</v>
      </c>
      <c r="G430" s="5">
        <v>13</v>
      </c>
      <c r="H430" s="5" t="s">
        <v>29</v>
      </c>
      <c r="I430" s="5">
        <v>494</v>
      </c>
      <c r="J430" s="5" t="s">
        <v>38</v>
      </c>
      <c r="K430" s="5">
        <v>1</v>
      </c>
      <c r="L430" s="5" t="s">
        <v>21</v>
      </c>
      <c r="M430" s="5">
        <v>2014</v>
      </c>
      <c r="N430" s="5">
        <v>4387.6095699999996</v>
      </c>
    </row>
    <row r="431" spans="1:14" x14ac:dyDescent="0.2">
      <c r="A431" s="5">
        <v>1</v>
      </c>
      <c r="B431" s="5" t="s">
        <v>55</v>
      </c>
      <c r="C431" s="5">
        <v>11</v>
      </c>
      <c r="D431" s="5" t="s">
        <v>17</v>
      </c>
      <c r="E431" s="5">
        <v>2</v>
      </c>
      <c r="F431" s="5" t="s">
        <v>18</v>
      </c>
      <c r="G431" s="5">
        <v>14</v>
      </c>
      <c r="H431" s="5" t="s">
        <v>30</v>
      </c>
      <c r="I431" s="5">
        <v>494</v>
      </c>
      <c r="J431" s="5" t="s">
        <v>38</v>
      </c>
      <c r="K431" s="5">
        <v>1</v>
      </c>
      <c r="L431" s="5" t="s">
        <v>21</v>
      </c>
      <c r="M431" s="5">
        <v>2014</v>
      </c>
      <c r="N431" s="5">
        <v>7385.3463700000002</v>
      </c>
    </row>
    <row r="432" spans="1:14" x14ac:dyDescent="0.2">
      <c r="A432" s="5">
        <v>1</v>
      </c>
      <c r="B432" s="5" t="s">
        <v>55</v>
      </c>
      <c r="C432" s="5">
        <v>11</v>
      </c>
      <c r="D432" s="5" t="s">
        <v>17</v>
      </c>
      <c r="E432" s="5">
        <v>2</v>
      </c>
      <c r="F432" s="5" t="s">
        <v>18</v>
      </c>
      <c r="G432" s="5">
        <v>15</v>
      </c>
      <c r="H432" s="5" t="s">
        <v>31</v>
      </c>
      <c r="I432" s="5">
        <v>494</v>
      </c>
      <c r="J432" s="5" t="s">
        <v>38</v>
      </c>
      <c r="K432" s="5">
        <v>1</v>
      </c>
      <c r="L432" s="5" t="s">
        <v>21</v>
      </c>
      <c r="M432" s="5">
        <v>2014</v>
      </c>
      <c r="N432" s="5">
        <v>10947.699199999999</v>
      </c>
    </row>
    <row r="433" spans="1:14" x14ac:dyDescent="0.2">
      <c r="A433" s="5">
        <v>1</v>
      </c>
      <c r="B433" s="5" t="s">
        <v>55</v>
      </c>
      <c r="C433" s="5">
        <v>11</v>
      </c>
      <c r="D433" s="5" t="s">
        <v>17</v>
      </c>
      <c r="E433" s="5">
        <v>2</v>
      </c>
      <c r="F433" s="5" t="s">
        <v>18</v>
      </c>
      <c r="G433" s="5">
        <v>16</v>
      </c>
      <c r="H433" s="5" t="s">
        <v>32</v>
      </c>
      <c r="I433" s="5">
        <v>494</v>
      </c>
      <c r="J433" s="5" t="s">
        <v>38</v>
      </c>
      <c r="K433" s="5">
        <v>1</v>
      </c>
      <c r="L433" s="5" t="s">
        <v>21</v>
      </c>
      <c r="M433" s="5">
        <v>2014</v>
      </c>
      <c r="N433" s="5">
        <v>13726.5309</v>
      </c>
    </row>
    <row r="434" spans="1:14" x14ac:dyDescent="0.2">
      <c r="A434" s="5">
        <v>1</v>
      </c>
      <c r="B434" s="5" t="s">
        <v>55</v>
      </c>
      <c r="C434" s="5">
        <v>11</v>
      </c>
      <c r="D434" s="5" t="s">
        <v>17</v>
      </c>
      <c r="E434" s="5">
        <v>2</v>
      </c>
      <c r="F434" s="5" t="s">
        <v>18</v>
      </c>
      <c r="G434" s="5">
        <v>17</v>
      </c>
      <c r="H434" s="5" t="s">
        <v>33</v>
      </c>
      <c r="I434" s="5">
        <v>494</v>
      </c>
      <c r="J434" s="5" t="s">
        <v>38</v>
      </c>
      <c r="K434" s="5">
        <v>1</v>
      </c>
      <c r="L434" s="5" t="s">
        <v>21</v>
      </c>
      <c r="M434" s="5">
        <v>2014</v>
      </c>
      <c r="N434" s="5">
        <v>17167.705900000001</v>
      </c>
    </row>
    <row r="435" spans="1:14" x14ac:dyDescent="0.2">
      <c r="A435" s="5">
        <v>1</v>
      </c>
      <c r="B435" s="5" t="s">
        <v>55</v>
      </c>
      <c r="C435" s="5">
        <v>11</v>
      </c>
      <c r="D435" s="5" t="s">
        <v>17</v>
      </c>
      <c r="E435" s="5">
        <v>2</v>
      </c>
      <c r="F435" s="5" t="s">
        <v>18</v>
      </c>
      <c r="G435" s="5">
        <v>18</v>
      </c>
      <c r="H435" s="5" t="s">
        <v>34</v>
      </c>
      <c r="I435" s="5">
        <v>494</v>
      </c>
      <c r="J435" s="5" t="s">
        <v>38</v>
      </c>
      <c r="K435" s="5">
        <v>1</v>
      </c>
      <c r="L435" s="5" t="s">
        <v>21</v>
      </c>
      <c r="M435" s="5">
        <v>2014</v>
      </c>
      <c r="N435" s="5">
        <v>21183.010900000001</v>
      </c>
    </row>
    <row r="436" spans="1:14" x14ac:dyDescent="0.2">
      <c r="A436" s="5">
        <v>1</v>
      </c>
      <c r="B436" s="5" t="s">
        <v>55</v>
      </c>
      <c r="C436" s="5">
        <v>11</v>
      </c>
      <c r="D436" s="5" t="s">
        <v>17</v>
      </c>
      <c r="E436" s="5">
        <v>2</v>
      </c>
      <c r="F436" s="5" t="s">
        <v>18</v>
      </c>
      <c r="G436" s="5">
        <v>19</v>
      </c>
      <c r="H436" s="5" t="s">
        <v>35</v>
      </c>
      <c r="I436" s="5">
        <v>494</v>
      </c>
      <c r="J436" s="5" t="s">
        <v>38</v>
      </c>
      <c r="K436" s="5">
        <v>1</v>
      </c>
      <c r="L436" s="5" t="s">
        <v>21</v>
      </c>
      <c r="M436" s="5">
        <v>2014</v>
      </c>
      <c r="N436" s="5">
        <v>25873.372899999998</v>
      </c>
    </row>
    <row r="437" spans="1:14" x14ac:dyDescent="0.2">
      <c r="A437" s="5">
        <v>1</v>
      </c>
      <c r="B437" s="5" t="s">
        <v>55</v>
      </c>
      <c r="C437" s="5">
        <v>11</v>
      </c>
      <c r="D437" s="5" t="s">
        <v>17</v>
      </c>
      <c r="E437" s="5">
        <v>2</v>
      </c>
      <c r="F437" s="5" t="s">
        <v>18</v>
      </c>
      <c r="G437" s="5">
        <v>20</v>
      </c>
      <c r="H437" s="5" t="s">
        <v>36</v>
      </c>
      <c r="I437" s="5">
        <v>494</v>
      </c>
      <c r="J437" s="5" t="s">
        <v>38</v>
      </c>
      <c r="K437" s="5">
        <v>1</v>
      </c>
      <c r="L437" s="5" t="s">
        <v>21</v>
      </c>
      <c r="M437" s="5">
        <v>2014</v>
      </c>
      <c r="N437" s="5">
        <v>27631.0965</v>
      </c>
    </row>
    <row r="438" spans="1:14" x14ac:dyDescent="0.2">
      <c r="A438" s="5">
        <v>1</v>
      </c>
      <c r="B438" s="5" t="s">
        <v>55</v>
      </c>
      <c r="C438" s="5">
        <v>11</v>
      </c>
      <c r="D438" s="5" t="s">
        <v>17</v>
      </c>
      <c r="E438" s="5">
        <v>2</v>
      </c>
      <c r="F438" s="5" t="s">
        <v>18</v>
      </c>
      <c r="G438" s="5">
        <v>30</v>
      </c>
      <c r="H438" s="5" t="s">
        <v>37</v>
      </c>
      <c r="I438" s="5">
        <v>494</v>
      </c>
      <c r="J438" s="5" t="s">
        <v>38</v>
      </c>
      <c r="K438" s="5">
        <v>1</v>
      </c>
      <c r="L438" s="5" t="s">
        <v>21</v>
      </c>
      <c r="M438" s="5">
        <v>2014</v>
      </c>
      <c r="N438" s="5">
        <v>24566.062000000002</v>
      </c>
    </row>
    <row r="439" spans="1:14" x14ac:dyDescent="0.2">
      <c r="A439" s="5">
        <v>1</v>
      </c>
      <c r="B439" s="5" t="s">
        <v>55</v>
      </c>
      <c r="C439" s="5">
        <v>11</v>
      </c>
      <c r="D439" s="5" t="s">
        <v>17</v>
      </c>
      <c r="E439" s="5">
        <v>2</v>
      </c>
      <c r="F439" s="5" t="s">
        <v>18</v>
      </c>
      <c r="G439" s="5">
        <v>31</v>
      </c>
      <c r="H439" s="5" t="s">
        <v>45</v>
      </c>
      <c r="I439" s="5">
        <v>494</v>
      </c>
      <c r="J439" s="5" t="s">
        <v>38</v>
      </c>
      <c r="K439" s="5">
        <v>1</v>
      </c>
      <c r="L439" s="5" t="s">
        <v>21</v>
      </c>
      <c r="M439" s="5">
        <v>2014</v>
      </c>
      <c r="N439" s="5">
        <v>15263.0591</v>
      </c>
    </row>
    <row r="440" spans="1:14" x14ac:dyDescent="0.2">
      <c r="A440" s="5">
        <v>1</v>
      </c>
      <c r="B440" s="5" t="s">
        <v>55</v>
      </c>
      <c r="C440" s="5">
        <v>11</v>
      </c>
      <c r="D440" s="5" t="s">
        <v>17</v>
      </c>
      <c r="E440" s="5">
        <v>2</v>
      </c>
      <c r="F440" s="5" t="s">
        <v>18</v>
      </c>
      <c r="G440" s="5">
        <v>32</v>
      </c>
      <c r="H440" s="5" t="s">
        <v>46</v>
      </c>
      <c r="I440" s="5">
        <v>494</v>
      </c>
      <c r="J440" s="5" t="s">
        <v>38</v>
      </c>
      <c r="K440" s="5">
        <v>1</v>
      </c>
      <c r="L440" s="5" t="s">
        <v>21</v>
      </c>
      <c r="M440" s="5">
        <v>2014</v>
      </c>
      <c r="N440" s="5">
        <v>5606.3740299999999</v>
      </c>
    </row>
    <row r="441" spans="1:14" x14ac:dyDescent="0.2">
      <c r="A441" s="5">
        <v>1</v>
      </c>
      <c r="B441" s="5" t="s">
        <v>55</v>
      </c>
      <c r="C441" s="5">
        <v>11</v>
      </c>
      <c r="D441" s="5" t="s">
        <v>17</v>
      </c>
      <c r="E441" s="5">
        <v>2</v>
      </c>
      <c r="F441" s="5" t="s">
        <v>18</v>
      </c>
      <c r="G441" s="5">
        <v>235</v>
      </c>
      <c r="H441" s="5" t="s">
        <v>44</v>
      </c>
      <c r="I441" s="5">
        <v>494</v>
      </c>
      <c r="J441" s="5" t="s">
        <v>38</v>
      </c>
      <c r="K441" s="5">
        <v>1</v>
      </c>
      <c r="L441" s="5" t="s">
        <v>21</v>
      </c>
      <c r="M441" s="5">
        <v>2014</v>
      </c>
      <c r="N441" s="5">
        <v>1675.5185300000001</v>
      </c>
    </row>
    <row r="442" spans="1:14" x14ac:dyDescent="0.2">
      <c r="A442" s="5">
        <v>1</v>
      </c>
      <c r="B442" s="5" t="s">
        <v>55</v>
      </c>
      <c r="C442" s="5">
        <v>11</v>
      </c>
      <c r="D442" s="5" t="s">
        <v>17</v>
      </c>
      <c r="E442" s="5">
        <v>2</v>
      </c>
      <c r="F442" s="5" t="s">
        <v>18</v>
      </c>
      <c r="G442" s="5">
        <v>1</v>
      </c>
      <c r="H442" s="5" t="s">
        <v>19</v>
      </c>
      <c r="I442" s="5">
        <v>494</v>
      </c>
      <c r="J442" s="5" t="s">
        <v>38</v>
      </c>
      <c r="K442" s="5">
        <v>1</v>
      </c>
      <c r="L442" s="5" t="s">
        <v>21</v>
      </c>
      <c r="M442" s="5">
        <v>2015</v>
      </c>
      <c r="N442" s="5">
        <v>399.60507899999999</v>
      </c>
    </row>
    <row r="443" spans="1:14" x14ac:dyDescent="0.2">
      <c r="A443" s="5">
        <v>1</v>
      </c>
      <c r="B443" s="5" t="s">
        <v>55</v>
      </c>
      <c r="C443" s="5">
        <v>11</v>
      </c>
      <c r="D443" s="5" t="s">
        <v>17</v>
      </c>
      <c r="E443" s="5">
        <v>2</v>
      </c>
      <c r="F443" s="5" t="s">
        <v>18</v>
      </c>
      <c r="G443" s="5">
        <v>6</v>
      </c>
      <c r="H443" s="5" t="s">
        <v>22</v>
      </c>
      <c r="I443" s="5">
        <v>494</v>
      </c>
      <c r="J443" s="5" t="s">
        <v>38</v>
      </c>
      <c r="K443" s="5">
        <v>1</v>
      </c>
      <c r="L443" s="5" t="s">
        <v>21</v>
      </c>
      <c r="M443" s="5">
        <v>2015</v>
      </c>
      <c r="N443" s="5">
        <v>94.115906100000004</v>
      </c>
    </row>
    <row r="444" spans="1:14" x14ac:dyDescent="0.2">
      <c r="A444" s="5">
        <v>1</v>
      </c>
      <c r="B444" s="5" t="s">
        <v>55</v>
      </c>
      <c r="C444" s="5">
        <v>11</v>
      </c>
      <c r="D444" s="5" t="s">
        <v>17</v>
      </c>
      <c r="E444" s="5">
        <v>2</v>
      </c>
      <c r="F444" s="5" t="s">
        <v>18</v>
      </c>
      <c r="G444" s="5">
        <v>7</v>
      </c>
      <c r="H444" s="5" t="s">
        <v>23</v>
      </c>
      <c r="I444" s="5">
        <v>494</v>
      </c>
      <c r="J444" s="5" t="s">
        <v>38</v>
      </c>
      <c r="K444" s="5">
        <v>1</v>
      </c>
      <c r="L444" s="5" t="s">
        <v>21</v>
      </c>
      <c r="M444" s="5">
        <v>2015</v>
      </c>
      <c r="N444" s="5">
        <v>131.77535599999999</v>
      </c>
    </row>
    <row r="445" spans="1:14" x14ac:dyDescent="0.2">
      <c r="A445" s="5">
        <v>1</v>
      </c>
      <c r="B445" s="5" t="s">
        <v>55</v>
      </c>
      <c r="C445" s="5">
        <v>11</v>
      </c>
      <c r="D445" s="5" t="s">
        <v>17</v>
      </c>
      <c r="E445" s="5">
        <v>2</v>
      </c>
      <c r="F445" s="5" t="s">
        <v>18</v>
      </c>
      <c r="G445" s="5">
        <v>8</v>
      </c>
      <c r="H445" s="5" t="s">
        <v>24</v>
      </c>
      <c r="I445" s="5">
        <v>494</v>
      </c>
      <c r="J445" s="5" t="s">
        <v>38</v>
      </c>
      <c r="K445" s="5">
        <v>1</v>
      </c>
      <c r="L445" s="5" t="s">
        <v>21</v>
      </c>
      <c r="M445" s="5">
        <v>2015</v>
      </c>
      <c r="N445" s="5">
        <v>396.33960100000002</v>
      </c>
    </row>
    <row r="446" spans="1:14" x14ac:dyDescent="0.2">
      <c r="A446" s="5">
        <v>1</v>
      </c>
      <c r="B446" s="5" t="s">
        <v>55</v>
      </c>
      <c r="C446" s="5">
        <v>11</v>
      </c>
      <c r="D446" s="5" t="s">
        <v>17</v>
      </c>
      <c r="E446" s="5">
        <v>2</v>
      </c>
      <c r="F446" s="5" t="s">
        <v>18</v>
      </c>
      <c r="G446" s="5">
        <v>9</v>
      </c>
      <c r="H446" s="5" t="s">
        <v>25</v>
      </c>
      <c r="I446" s="5">
        <v>494</v>
      </c>
      <c r="J446" s="5" t="s">
        <v>38</v>
      </c>
      <c r="K446" s="5">
        <v>1</v>
      </c>
      <c r="L446" s="5" t="s">
        <v>21</v>
      </c>
      <c r="M446" s="5">
        <v>2015</v>
      </c>
      <c r="N446" s="5">
        <v>544.67807100000005</v>
      </c>
    </row>
    <row r="447" spans="1:14" x14ac:dyDescent="0.2">
      <c r="A447" s="5">
        <v>1</v>
      </c>
      <c r="B447" s="5" t="s">
        <v>55</v>
      </c>
      <c r="C447" s="5">
        <v>11</v>
      </c>
      <c r="D447" s="5" t="s">
        <v>17</v>
      </c>
      <c r="E447" s="5">
        <v>2</v>
      </c>
      <c r="F447" s="5" t="s">
        <v>18</v>
      </c>
      <c r="G447" s="5">
        <v>10</v>
      </c>
      <c r="H447" s="5" t="s">
        <v>26</v>
      </c>
      <c r="I447" s="5">
        <v>494</v>
      </c>
      <c r="J447" s="5" t="s">
        <v>38</v>
      </c>
      <c r="K447" s="5">
        <v>1</v>
      </c>
      <c r="L447" s="5" t="s">
        <v>21</v>
      </c>
      <c r="M447" s="5">
        <v>2015</v>
      </c>
      <c r="N447" s="5">
        <v>783.85673299999996</v>
      </c>
    </row>
    <row r="448" spans="1:14" x14ac:dyDescent="0.2">
      <c r="A448" s="5">
        <v>1</v>
      </c>
      <c r="B448" s="5" t="s">
        <v>55</v>
      </c>
      <c r="C448" s="5">
        <v>11</v>
      </c>
      <c r="D448" s="5" t="s">
        <v>17</v>
      </c>
      <c r="E448" s="5">
        <v>2</v>
      </c>
      <c r="F448" s="5" t="s">
        <v>18</v>
      </c>
      <c r="G448" s="5">
        <v>11</v>
      </c>
      <c r="H448" s="5" t="s">
        <v>27</v>
      </c>
      <c r="I448" s="5">
        <v>494</v>
      </c>
      <c r="J448" s="5" t="s">
        <v>38</v>
      </c>
      <c r="K448" s="5">
        <v>1</v>
      </c>
      <c r="L448" s="5" t="s">
        <v>21</v>
      </c>
      <c r="M448" s="5">
        <v>2015</v>
      </c>
      <c r="N448" s="5">
        <v>1277.2607700000001</v>
      </c>
    </row>
    <row r="449" spans="1:14" x14ac:dyDescent="0.2">
      <c r="A449" s="5">
        <v>1</v>
      </c>
      <c r="B449" s="5" t="s">
        <v>55</v>
      </c>
      <c r="C449" s="5">
        <v>11</v>
      </c>
      <c r="D449" s="5" t="s">
        <v>17</v>
      </c>
      <c r="E449" s="5">
        <v>2</v>
      </c>
      <c r="F449" s="5" t="s">
        <v>18</v>
      </c>
      <c r="G449" s="5">
        <v>12</v>
      </c>
      <c r="H449" s="5" t="s">
        <v>28</v>
      </c>
      <c r="I449" s="5">
        <v>494</v>
      </c>
      <c r="J449" s="5" t="s">
        <v>38</v>
      </c>
      <c r="K449" s="5">
        <v>1</v>
      </c>
      <c r="L449" s="5" t="s">
        <v>21</v>
      </c>
      <c r="M449" s="5">
        <v>2015</v>
      </c>
      <c r="N449" s="5">
        <v>2457.6936000000001</v>
      </c>
    </row>
    <row r="450" spans="1:14" x14ac:dyDescent="0.2">
      <c r="A450" s="5">
        <v>1</v>
      </c>
      <c r="B450" s="5" t="s">
        <v>55</v>
      </c>
      <c r="C450" s="5">
        <v>11</v>
      </c>
      <c r="D450" s="5" t="s">
        <v>17</v>
      </c>
      <c r="E450" s="5">
        <v>2</v>
      </c>
      <c r="F450" s="5" t="s">
        <v>18</v>
      </c>
      <c r="G450" s="5">
        <v>13</v>
      </c>
      <c r="H450" s="5" t="s">
        <v>29</v>
      </c>
      <c r="I450" s="5">
        <v>494</v>
      </c>
      <c r="J450" s="5" t="s">
        <v>38</v>
      </c>
      <c r="K450" s="5">
        <v>1</v>
      </c>
      <c r="L450" s="5" t="s">
        <v>21</v>
      </c>
      <c r="M450" s="5">
        <v>2015</v>
      </c>
      <c r="N450" s="5">
        <v>4412.9700800000001</v>
      </c>
    </row>
    <row r="451" spans="1:14" x14ac:dyDescent="0.2">
      <c r="A451" s="5">
        <v>1</v>
      </c>
      <c r="B451" s="5" t="s">
        <v>55</v>
      </c>
      <c r="C451" s="5">
        <v>11</v>
      </c>
      <c r="D451" s="5" t="s">
        <v>17</v>
      </c>
      <c r="E451" s="5">
        <v>2</v>
      </c>
      <c r="F451" s="5" t="s">
        <v>18</v>
      </c>
      <c r="G451" s="5">
        <v>14</v>
      </c>
      <c r="H451" s="5" t="s">
        <v>30</v>
      </c>
      <c r="I451" s="5">
        <v>494</v>
      </c>
      <c r="J451" s="5" t="s">
        <v>38</v>
      </c>
      <c r="K451" s="5">
        <v>1</v>
      </c>
      <c r="L451" s="5" t="s">
        <v>21</v>
      </c>
      <c r="M451" s="5">
        <v>2015</v>
      </c>
      <c r="N451" s="5">
        <v>7468.7258400000001</v>
      </c>
    </row>
    <row r="452" spans="1:14" x14ac:dyDescent="0.2">
      <c r="A452" s="5">
        <v>1</v>
      </c>
      <c r="B452" s="5" t="s">
        <v>55</v>
      </c>
      <c r="C452" s="5">
        <v>11</v>
      </c>
      <c r="D452" s="5" t="s">
        <v>17</v>
      </c>
      <c r="E452" s="5">
        <v>2</v>
      </c>
      <c r="F452" s="5" t="s">
        <v>18</v>
      </c>
      <c r="G452" s="5">
        <v>15</v>
      </c>
      <c r="H452" s="5" t="s">
        <v>31</v>
      </c>
      <c r="I452" s="5">
        <v>494</v>
      </c>
      <c r="J452" s="5" t="s">
        <v>38</v>
      </c>
      <c r="K452" s="5">
        <v>1</v>
      </c>
      <c r="L452" s="5" t="s">
        <v>21</v>
      </c>
      <c r="M452" s="5">
        <v>2015</v>
      </c>
      <c r="N452" s="5">
        <v>11180.642099999999</v>
      </c>
    </row>
    <row r="453" spans="1:14" x14ac:dyDescent="0.2">
      <c r="A453" s="5">
        <v>1</v>
      </c>
      <c r="B453" s="5" t="s">
        <v>55</v>
      </c>
      <c r="C453" s="5">
        <v>11</v>
      </c>
      <c r="D453" s="5" t="s">
        <v>17</v>
      </c>
      <c r="E453" s="5">
        <v>2</v>
      </c>
      <c r="F453" s="5" t="s">
        <v>18</v>
      </c>
      <c r="G453" s="5">
        <v>16</v>
      </c>
      <c r="H453" s="5" t="s">
        <v>32</v>
      </c>
      <c r="I453" s="5">
        <v>494</v>
      </c>
      <c r="J453" s="5" t="s">
        <v>38</v>
      </c>
      <c r="K453" s="5">
        <v>1</v>
      </c>
      <c r="L453" s="5" t="s">
        <v>21</v>
      </c>
      <c r="M453" s="5">
        <v>2015</v>
      </c>
      <c r="N453" s="5">
        <v>14091.4295</v>
      </c>
    </row>
    <row r="454" spans="1:14" x14ac:dyDescent="0.2">
      <c r="A454" s="5">
        <v>1</v>
      </c>
      <c r="B454" s="5" t="s">
        <v>55</v>
      </c>
      <c r="C454" s="5">
        <v>11</v>
      </c>
      <c r="D454" s="5" t="s">
        <v>17</v>
      </c>
      <c r="E454" s="5">
        <v>2</v>
      </c>
      <c r="F454" s="5" t="s">
        <v>18</v>
      </c>
      <c r="G454" s="5">
        <v>17</v>
      </c>
      <c r="H454" s="5" t="s">
        <v>33</v>
      </c>
      <c r="I454" s="5">
        <v>494</v>
      </c>
      <c r="J454" s="5" t="s">
        <v>38</v>
      </c>
      <c r="K454" s="5">
        <v>1</v>
      </c>
      <c r="L454" s="5" t="s">
        <v>21</v>
      </c>
      <c r="M454" s="5">
        <v>2015</v>
      </c>
      <c r="N454" s="5">
        <v>17608.433400000002</v>
      </c>
    </row>
    <row r="455" spans="1:14" x14ac:dyDescent="0.2">
      <c r="A455" s="5">
        <v>1</v>
      </c>
      <c r="B455" s="5" t="s">
        <v>55</v>
      </c>
      <c r="C455" s="5">
        <v>11</v>
      </c>
      <c r="D455" s="5" t="s">
        <v>17</v>
      </c>
      <c r="E455" s="5">
        <v>2</v>
      </c>
      <c r="F455" s="5" t="s">
        <v>18</v>
      </c>
      <c r="G455" s="5">
        <v>18</v>
      </c>
      <c r="H455" s="5" t="s">
        <v>34</v>
      </c>
      <c r="I455" s="5">
        <v>494</v>
      </c>
      <c r="J455" s="5" t="s">
        <v>38</v>
      </c>
      <c r="K455" s="5">
        <v>1</v>
      </c>
      <c r="L455" s="5" t="s">
        <v>21</v>
      </c>
      <c r="M455" s="5">
        <v>2015</v>
      </c>
      <c r="N455" s="5">
        <v>21893.2677</v>
      </c>
    </row>
    <row r="456" spans="1:14" x14ac:dyDescent="0.2">
      <c r="A456" s="5">
        <v>1</v>
      </c>
      <c r="B456" s="5" t="s">
        <v>55</v>
      </c>
      <c r="C456" s="5">
        <v>11</v>
      </c>
      <c r="D456" s="5" t="s">
        <v>17</v>
      </c>
      <c r="E456" s="5">
        <v>2</v>
      </c>
      <c r="F456" s="5" t="s">
        <v>18</v>
      </c>
      <c r="G456" s="5">
        <v>19</v>
      </c>
      <c r="H456" s="5" t="s">
        <v>35</v>
      </c>
      <c r="I456" s="5">
        <v>494</v>
      </c>
      <c r="J456" s="5" t="s">
        <v>38</v>
      </c>
      <c r="K456" s="5">
        <v>1</v>
      </c>
      <c r="L456" s="5" t="s">
        <v>21</v>
      </c>
      <c r="M456" s="5">
        <v>2015</v>
      </c>
      <c r="N456" s="5">
        <v>26175.630799999999</v>
      </c>
    </row>
    <row r="457" spans="1:14" x14ac:dyDescent="0.2">
      <c r="A457" s="5">
        <v>1</v>
      </c>
      <c r="B457" s="5" t="s">
        <v>55</v>
      </c>
      <c r="C457" s="5">
        <v>11</v>
      </c>
      <c r="D457" s="5" t="s">
        <v>17</v>
      </c>
      <c r="E457" s="5">
        <v>2</v>
      </c>
      <c r="F457" s="5" t="s">
        <v>18</v>
      </c>
      <c r="G457" s="5">
        <v>20</v>
      </c>
      <c r="H457" s="5" t="s">
        <v>36</v>
      </c>
      <c r="I457" s="5">
        <v>494</v>
      </c>
      <c r="J457" s="5" t="s">
        <v>38</v>
      </c>
      <c r="K457" s="5">
        <v>1</v>
      </c>
      <c r="L457" s="5" t="s">
        <v>21</v>
      </c>
      <c r="M457" s="5">
        <v>2015</v>
      </c>
      <c r="N457" s="5">
        <v>28006.217799999999</v>
      </c>
    </row>
    <row r="458" spans="1:14" x14ac:dyDescent="0.2">
      <c r="A458" s="5">
        <v>1</v>
      </c>
      <c r="B458" s="5" t="s">
        <v>55</v>
      </c>
      <c r="C458" s="5">
        <v>11</v>
      </c>
      <c r="D458" s="5" t="s">
        <v>17</v>
      </c>
      <c r="E458" s="5">
        <v>2</v>
      </c>
      <c r="F458" s="5" t="s">
        <v>18</v>
      </c>
      <c r="G458" s="5">
        <v>30</v>
      </c>
      <c r="H458" s="5" t="s">
        <v>37</v>
      </c>
      <c r="I458" s="5">
        <v>494</v>
      </c>
      <c r="J458" s="5" t="s">
        <v>38</v>
      </c>
      <c r="K458" s="5">
        <v>1</v>
      </c>
      <c r="L458" s="5" t="s">
        <v>21</v>
      </c>
      <c r="M458" s="5">
        <v>2015</v>
      </c>
      <c r="N458" s="5">
        <v>24380.660199999998</v>
      </c>
    </row>
    <row r="459" spans="1:14" x14ac:dyDescent="0.2">
      <c r="A459" s="5">
        <v>1</v>
      </c>
      <c r="B459" s="5" t="s">
        <v>55</v>
      </c>
      <c r="C459" s="5">
        <v>11</v>
      </c>
      <c r="D459" s="5" t="s">
        <v>17</v>
      </c>
      <c r="E459" s="5">
        <v>2</v>
      </c>
      <c r="F459" s="5" t="s">
        <v>18</v>
      </c>
      <c r="G459" s="5">
        <v>31</v>
      </c>
      <c r="H459" s="5" t="s">
        <v>45</v>
      </c>
      <c r="I459" s="5">
        <v>494</v>
      </c>
      <c r="J459" s="5" t="s">
        <v>38</v>
      </c>
      <c r="K459" s="5">
        <v>1</v>
      </c>
      <c r="L459" s="5" t="s">
        <v>21</v>
      </c>
      <c r="M459" s="5">
        <v>2015</v>
      </c>
      <c r="N459" s="5">
        <v>15799.760200000001</v>
      </c>
    </row>
    <row r="460" spans="1:14" x14ac:dyDescent="0.2">
      <c r="A460" s="5">
        <v>1</v>
      </c>
      <c r="B460" s="5" t="s">
        <v>55</v>
      </c>
      <c r="C460" s="5">
        <v>11</v>
      </c>
      <c r="D460" s="5" t="s">
        <v>17</v>
      </c>
      <c r="E460" s="5">
        <v>2</v>
      </c>
      <c r="F460" s="5" t="s">
        <v>18</v>
      </c>
      <c r="G460" s="5">
        <v>32</v>
      </c>
      <c r="H460" s="5" t="s">
        <v>46</v>
      </c>
      <c r="I460" s="5">
        <v>494</v>
      </c>
      <c r="J460" s="5" t="s">
        <v>38</v>
      </c>
      <c r="K460" s="5">
        <v>1</v>
      </c>
      <c r="L460" s="5" t="s">
        <v>21</v>
      </c>
      <c r="M460" s="5">
        <v>2015</v>
      </c>
      <c r="N460" s="5">
        <v>5734.9882699999998</v>
      </c>
    </row>
    <row r="461" spans="1:14" x14ac:dyDescent="0.2">
      <c r="A461" s="5">
        <v>1</v>
      </c>
      <c r="B461" s="5" t="s">
        <v>55</v>
      </c>
      <c r="C461" s="5">
        <v>11</v>
      </c>
      <c r="D461" s="5" t="s">
        <v>17</v>
      </c>
      <c r="E461" s="5">
        <v>2</v>
      </c>
      <c r="F461" s="5" t="s">
        <v>18</v>
      </c>
      <c r="G461" s="5">
        <v>235</v>
      </c>
      <c r="H461" s="5" t="s">
        <v>44</v>
      </c>
      <c r="I461" s="5">
        <v>494</v>
      </c>
      <c r="J461" s="5" t="s">
        <v>38</v>
      </c>
      <c r="K461" s="5">
        <v>1</v>
      </c>
      <c r="L461" s="5" t="s">
        <v>21</v>
      </c>
      <c r="M461" s="5">
        <v>2015</v>
      </c>
      <c r="N461" s="5">
        <v>1679.3413</v>
      </c>
    </row>
    <row r="462" spans="1:14" x14ac:dyDescent="0.2">
      <c r="A462" s="5">
        <v>1</v>
      </c>
      <c r="B462" s="5" t="s">
        <v>55</v>
      </c>
      <c r="C462" s="5">
        <v>11</v>
      </c>
      <c r="D462" s="5" t="s">
        <v>17</v>
      </c>
      <c r="E462" s="5">
        <v>2</v>
      </c>
      <c r="F462" s="5" t="s">
        <v>18</v>
      </c>
      <c r="G462" s="5">
        <v>1</v>
      </c>
      <c r="H462" s="5" t="s">
        <v>19</v>
      </c>
      <c r="I462" s="5">
        <v>494</v>
      </c>
      <c r="J462" s="5" t="s">
        <v>38</v>
      </c>
      <c r="K462" s="5">
        <v>1</v>
      </c>
      <c r="L462" s="5" t="s">
        <v>21</v>
      </c>
      <c r="M462" s="5">
        <v>2016</v>
      </c>
      <c r="N462" s="5">
        <v>367.075377</v>
      </c>
    </row>
    <row r="463" spans="1:14" x14ac:dyDescent="0.2">
      <c r="A463" s="5">
        <v>1</v>
      </c>
      <c r="B463" s="5" t="s">
        <v>55</v>
      </c>
      <c r="C463" s="5">
        <v>11</v>
      </c>
      <c r="D463" s="5" t="s">
        <v>17</v>
      </c>
      <c r="E463" s="5">
        <v>2</v>
      </c>
      <c r="F463" s="5" t="s">
        <v>18</v>
      </c>
      <c r="G463" s="5">
        <v>6</v>
      </c>
      <c r="H463" s="5" t="s">
        <v>22</v>
      </c>
      <c r="I463" s="5">
        <v>494</v>
      </c>
      <c r="J463" s="5" t="s">
        <v>38</v>
      </c>
      <c r="K463" s="5">
        <v>1</v>
      </c>
      <c r="L463" s="5" t="s">
        <v>21</v>
      </c>
      <c r="M463" s="5">
        <v>2016</v>
      </c>
      <c r="N463" s="5">
        <v>87.654382799999993</v>
      </c>
    </row>
    <row r="464" spans="1:14" x14ac:dyDescent="0.2">
      <c r="A464" s="5">
        <v>1</v>
      </c>
      <c r="B464" s="5" t="s">
        <v>55</v>
      </c>
      <c r="C464" s="5">
        <v>11</v>
      </c>
      <c r="D464" s="5" t="s">
        <v>17</v>
      </c>
      <c r="E464" s="5">
        <v>2</v>
      </c>
      <c r="F464" s="5" t="s">
        <v>18</v>
      </c>
      <c r="G464" s="5">
        <v>7</v>
      </c>
      <c r="H464" s="5" t="s">
        <v>23</v>
      </c>
      <c r="I464" s="5">
        <v>494</v>
      </c>
      <c r="J464" s="5" t="s">
        <v>38</v>
      </c>
      <c r="K464" s="5">
        <v>1</v>
      </c>
      <c r="L464" s="5" t="s">
        <v>21</v>
      </c>
      <c r="M464" s="5">
        <v>2016</v>
      </c>
      <c r="N464" s="5">
        <v>124.623435</v>
      </c>
    </row>
    <row r="465" spans="1:14" x14ac:dyDescent="0.2">
      <c r="A465" s="5">
        <v>1</v>
      </c>
      <c r="B465" s="5" t="s">
        <v>55</v>
      </c>
      <c r="C465" s="5">
        <v>11</v>
      </c>
      <c r="D465" s="5" t="s">
        <v>17</v>
      </c>
      <c r="E465" s="5">
        <v>2</v>
      </c>
      <c r="F465" s="5" t="s">
        <v>18</v>
      </c>
      <c r="G465" s="5">
        <v>8</v>
      </c>
      <c r="H465" s="5" t="s">
        <v>24</v>
      </c>
      <c r="I465" s="5">
        <v>494</v>
      </c>
      <c r="J465" s="5" t="s">
        <v>38</v>
      </c>
      <c r="K465" s="5">
        <v>1</v>
      </c>
      <c r="L465" s="5" t="s">
        <v>21</v>
      </c>
      <c r="M465" s="5">
        <v>2016</v>
      </c>
      <c r="N465" s="5">
        <v>376.68981100000002</v>
      </c>
    </row>
    <row r="466" spans="1:14" x14ac:dyDescent="0.2">
      <c r="A466" s="5">
        <v>1</v>
      </c>
      <c r="B466" s="5" t="s">
        <v>55</v>
      </c>
      <c r="C466" s="5">
        <v>11</v>
      </c>
      <c r="D466" s="5" t="s">
        <v>17</v>
      </c>
      <c r="E466" s="5">
        <v>2</v>
      </c>
      <c r="F466" s="5" t="s">
        <v>18</v>
      </c>
      <c r="G466" s="5">
        <v>9</v>
      </c>
      <c r="H466" s="5" t="s">
        <v>25</v>
      </c>
      <c r="I466" s="5">
        <v>494</v>
      </c>
      <c r="J466" s="5" t="s">
        <v>38</v>
      </c>
      <c r="K466" s="5">
        <v>1</v>
      </c>
      <c r="L466" s="5" t="s">
        <v>21</v>
      </c>
      <c r="M466" s="5">
        <v>2016</v>
      </c>
      <c r="N466" s="5">
        <v>516.249236</v>
      </c>
    </row>
    <row r="467" spans="1:14" x14ac:dyDescent="0.2">
      <c r="A467" s="5">
        <v>1</v>
      </c>
      <c r="B467" s="5" t="s">
        <v>55</v>
      </c>
      <c r="C467" s="5">
        <v>11</v>
      </c>
      <c r="D467" s="5" t="s">
        <v>17</v>
      </c>
      <c r="E467" s="5">
        <v>2</v>
      </c>
      <c r="F467" s="5" t="s">
        <v>18</v>
      </c>
      <c r="G467" s="5">
        <v>10</v>
      </c>
      <c r="H467" s="5" t="s">
        <v>26</v>
      </c>
      <c r="I467" s="5">
        <v>494</v>
      </c>
      <c r="J467" s="5" t="s">
        <v>38</v>
      </c>
      <c r="K467" s="5">
        <v>1</v>
      </c>
      <c r="L467" s="5" t="s">
        <v>21</v>
      </c>
      <c r="M467" s="5">
        <v>2016</v>
      </c>
      <c r="N467" s="5">
        <v>744.61868900000002</v>
      </c>
    </row>
    <row r="468" spans="1:14" x14ac:dyDescent="0.2">
      <c r="A468" s="5">
        <v>1</v>
      </c>
      <c r="B468" s="5" t="s">
        <v>55</v>
      </c>
      <c r="C468" s="5">
        <v>11</v>
      </c>
      <c r="D468" s="5" t="s">
        <v>17</v>
      </c>
      <c r="E468" s="5">
        <v>2</v>
      </c>
      <c r="F468" s="5" t="s">
        <v>18</v>
      </c>
      <c r="G468" s="5">
        <v>11</v>
      </c>
      <c r="H468" s="5" t="s">
        <v>27</v>
      </c>
      <c r="I468" s="5">
        <v>494</v>
      </c>
      <c r="J468" s="5" t="s">
        <v>38</v>
      </c>
      <c r="K468" s="5">
        <v>1</v>
      </c>
      <c r="L468" s="5" t="s">
        <v>21</v>
      </c>
      <c r="M468" s="5">
        <v>2016</v>
      </c>
      <c r="N468" s="5">
        <v>1227.10814</v>
      </c>
    </row>
    <row r="469" spans="1:14" x14ac:dyDescent="0.2">
      <c r="A469" s="5">
        <v>1</v>
      </c>
      <c r="B469" s="5" t="s">
        <v>55</v>
      </c>
      <c r="C469" s="5">
        <v>11</v>
      </c>
      <c r="D469" s="5" t="s">
        <v>17</v>
      </c>
      <c r="E469" s="5">
        <v>2</v>
      </c>
      <c r="F469" s="5" t="s">
        <v>18</v>
      </c>
      <c r="G469" s="5">
        <v>12</v>
      </c>
      <c r="H469" s="5" t="s">
        <v>28</v>
      </c>
      <c r="I469" s="5">
        <v>494</v>
      </c>
      <c r="J469" s="5" t="s">
        <v>38</v>
      </c>
      <c r="K469" s="5">
        <v>1</v>
      </c>
      <c r="L469" s="5" t="s">
        <v>21</v>
      </c>
      <c r="M469" s="5">
        <v>2016</v>
      </c>
      <c r="N469" s="5">
        <v>2404.1648700000001</v>
      </c>
    </row>
    <row r="470" spans="1:14" x14ac:dyDescent="0.2">
      <c r="A470" s="5">
        <v>1</v>
      </c>
      <c r="B470" s="5" t="s">
        <v>55</v>
      </c>
      <c r="C470" s="5">
        <v>11</v>
      </c>
      <c r="D470" s="5" t="s">
        <v>17</v>
      </c>
      <c r="E470" s="5">
        <v>2</v>
      </c>
      <c r="F470" s="5" t="s">
        <v>18</v>
      </c>
      <c r="G470" s="5">
        <v>13</v>
      </c>
      <c r="H470" s="5" t="s">
        <v>29</v>
      </c>
      <c r="I470" s="5">
        <v>494</v>
      </c>
      <c r="J470" s="5" t="s">
        <v>38</v>
      </c>
      <c r="K470" s="5">
        <v>1</v>
      </c>
      <c r="L470" s="5" t="s">
        <v>21</v>
      </c>
      <c r="M470" s="5">
        <v>2016</v>
      </c>
      <c r="N470" s="5">
        <v>4369.7559499999998</v>
      </c>
    </row>
    <row r="471" spans="1:14" x14ac:dyDescent="0.2">
      <c r="A471" s="5">
        <v>1</v>
      </c>
      <c r="B471" s="5" t="s">
        <v>55</v>
      </c>
      <c r="C471" s="5">
        <v>11</v>
      </c>
      <c r="D471" s="5" t="s">
        <v>17</v>
      </c>
      <c r="E471" s="5">
        <v>2</v>
      </c>
      <c r="F471" s="5" t="s">
        <v>18</v>
      </c>
      <c r="G471" s="5">
        <v>14</v>
      </c>
      <c r="H471" s="5" t="s">
        <v>30</v>
      </c>
      <c r="I471" s="5">
        <v>494</v>
      </c>
      <c r="J471" s="5" t="s">
        <v>38</v>
      </c>
      <c r="K471" s="5">
        <v>1</v>
      </c>
      <c r="L471" s="5" t="s">
        <v>21</v>
      </c>
      <c r="M471" s="5">
        <v>2016</v>
      </c>
      <c r="N471" s="5">
        <v>7470.3665099999998</v>
      </c>
    </row>
    <row r="472" spans="1:14" x14ac:dyDescent="0.2">
      <c r="A472" s="5">
        <v>1</v>
      </c>
      <c r="B472" s="5" t="s">
        <v>55</v>
      </c>
      <c r="C472" s="5">
        <v>11</v>
      </c>
      <c r="D472" s="5" t="s">
        <v>17</v>
      </c>
      <c r="E472" s="5">
        <v>2</v>
      </c>
      <c r="F472" s="5" t="s">
        <v>18</v>
      </c>
      <c r="G472" s="5">
        <v>15</v>
      </c>
      <c r="H472" s="5" t="s">
        <v>31</v>
      </c>
      <c r="I472" s="5">
        <v>494</v>
      </c>
      <c r="J472" s="5" t="s">
        <v>38</v>
      </c>
      <c r="K472" s="5">
        <v>1</v>
      </c>
      <c r="L472" s="5" t="s">
        <v>21</v>
      </c>
      <c r="M472" s="5">
        <v>2016</v>
      </c>
      <c r="N472" s="5">
        <v>11315.179599999999</v>
      </c>
    </row>
    <row r="473" spans="1:14" x14ac:dyDescent="0.2">
      <c r="A473" s="5">
        <v>1</v>
      </c>
      <c r="B473" s="5" t="s">
        <v>55</v>
      </c>
      <c r="C473" s="5">
        <v>11</v>
      </c>
      <c r="D473" s="5" t="s">
        <v>17</v>
      </c>
      <c r="E473" s="5">
        <v>2</v>
      </c>
      <c r="F473" s="5" t="s">
        <v>18</v>
      </c>
      <c r="G473" s="5">
        <v>16</v>
      </c>
      <c r="H473" s="5" t="s">
        <v>32</v>
      </c>
      <c r="I473" s="5">
        <v>494</v>
      </c>
      <c r="J473" s="5" t="s">
        <v>38</v>
      </c>
      <c r="K473" s="5">
        <v>1</v>
      </c>
      <c r="L473" s="5" t="s">
        <v>21</v>
      </c>
      <c r="M473" s="5">
        <v>2016</v>
      </c>
      <c r="N473" s="5">
        <v>14349.5933</v>
      </c>
    </row>
    <row r="474" spans="1:14" x14ac:dyDescent="0.2">
      <c r="A474" s="5">
        <v>1</v>
      </c>
      <c r="B474" s="5" t="s">
        <v>55</v>
      </c>
      <c r="C474" s="5">
        <v>11</v>
      </c>
      <c r="D474" s="5" t="s">
        <v>17</v>
      </c>
      <c r="E474" s="5">
        <v>2</v>
      </c>
      <c r="F474" s="5" t="s">
        <v>18</v>
      </c>
      <c r="G474" s="5">
        <v>17</v>
      </c>
      <c r="H474" s="5" t="s">
        <v>33</v>
      </c>
      <c r="I474" s="5">
        <v>494</v>
      </c>
      <c r="J474" s="5" t="s">
        <v>38</v>
      </c>
      <c r="K474" s="5">
        <v>1</v>
      </c>
      <c r="L474" s="5" t="s">
        <v>21</v>
      </c>
      <c r="M474" s="5">
        <v>2016</v>
      </c>
      <c r="N474" s="5">
        <v>18131.6018</v>
      </c>
    </row>
    <row r="475" spans="1:14" x14ac:dyDescent="0.2">
      <c r="A475" s="5">
        <v>1</v>
      </c>
      <c r="B475" s="5" t="s">
        <v>55</v>
      </c>
      <c r="C475" s="5">
        <v>11</v>
      </c>
      <c r="D475" s="5" t="s">
        <v>17</v>
      </c>
      <c r="E475" s="5">
        <v>2</v>
      </c>
      <c r="F475" s="5" t="s">
        <v>18</v>
      </c>
      <c r="G475" s="5">
        <v>18</v>
      </c>
      <c r="H475" s="5" t="s">
        <v>34</v>
      </c>
      <c r="I475" s="5">
        <v>494</v>
      </c>
      <c r="J475" s="5" t="s">
        <v>38</v>
      </c>
      <c r="K475" s="5">
        <v>1</v>
      </c>
      <c r="L475" s="5" t="s">
        <v>21</v>
      </c>
      <c r="M475" s="5">
        <v>2016</v>
      </c>
      <c r="N475" s="5">
        <v>22302.637900000002</v>
      </c>
    </row>
    <row r="476" spans="1:14" x14ac:dyDescent="0.2">
      <c r="A476" s="5">
        <v>1</v>
      </c>
      <c r="B476" s="5" t="s">
        <v>55</v>
      </c>
      <c r="C476" s="5">
        <v>11</v>
      </c>
      <c r="D476" s="5" t="s">
        <v>17</v>
      </c>
      <c r="E476" s="5">
        <v>2</v>
      </c>
      <c r="F476" s="5" t="s">
        <v>18</v>
      </c>
      <c r="G476" s="5">
        <v>19</v>
      </c>
      <c r="H476" s="5" t="s">
        <v>35</v>
      </c>
      <c r="I476" s="5">
        <v>494</v>
      </c>
      <c r="J476" s="5" t="s">
        <v>38</v>
      </c>
      <c r="K476" s="5">
        <v>1</v>
      </c>
      <c r="L476" s="5" t="s">
        <v>21</v>
      </c>
      <c r="M476" s="5">
        <v>2016</v>
      </c>
      <c r="N476" s="5">
        <v>26310.546699999999</v>
      </c>
    </row>
    <row r="477" spans="1:14" x14ac:dyDescent="0.2">
      <c r="A477" s="5">
        <v>1</v>
      </c>
      <c r="B477" s="5" t="s">
        <v>55</v>
      </c>
      <c r="C477" s="5">
        <v>11</v>
      </c>
      <c r="D477" s="5" t="s">
        <v>17</v>
      </c>
      <c r="E477" s="5">
        <v>2</v>
      </c>
      <c r="F477" s="5" t="s">
        <v>18</v>
      </c>
      <c r="G477" s="5">
        <v>20</v>
      </c>
      <c r="H477" s="5" t="s">
        <v>36</v>
      </c>
      <c r="I477" s="5">
        <v>494</v>
      </c>
      <c r="J477" s="5" t="s">
        <v>38</v>
      </c>
      <c r="K477" s="5">
        <v>1</v>
      </c>
      <c r="L477" s="5" t="s">
        <v>21</v>
      </c>
      <c r="M477" s="5">
        <v>2016</v>
      </c>
      <c r="N477" s="5">
        <v>28251.020100000002</v>
      </c>
    </row>
    <row r="478" spans="1:14" x14ac:dyDescent="0.2">
      <c r="A478" s="5">
        <v>1</v>
      </c>
      <c r="B478" s="5" t="s">
        <v>55</v>
      </c>
      <c r="C478" s="5">
        <v>11</v>
      </c>
      <c r="D478" s="5" t="s">
        <v>17</v>
      </c>
      <c r="E478" s="5">
        <v>2</v>
      </c>
      <c r="F478" s="5" t="s">
        <v>18</v>
      </c>
      <c r="G478" s="5">
        <v>30</v>
      </c>
      <c r="H478" s="5" t="s">
        <v>37</v>
      </c>
      <c r="I478" s="5">
        <v>494</v>
      </c>
      <c r="J478" s="5" t="s">
        <v>38</v>
      </c>
      <c r="K478" s="5">
        <v>1</v>
      </c>
      <c r="L478" s="5" t="s">
        <v>21</v>
      </c>
      <c r="M478" s="5">
        <v>2016</v>
      </c>
      <c r="N478" s="5">
        <v>24948.009600000001</v>
      </c>
    </row>
    <row r="479" spans="1:14" x14ac:dyDescent="0.2">
      <c r="A479" s="5">
        <v>1</v>
      </c>
      <c r="B479" s="5" t="s">
        <v>55</v>
      </c>
      <c r="C479" s="5">
        <v>11</v>
      </c>
      <c r="D479" s="5" t="s">
        <v>17</v>
      </c>
      <c r="E479" s="5">
        <v>2</v>
      </c>
      <c r="F479" s="5" t="s">
        <v>18</v>
      </c>
      <c r="G479" s="5">
        <v>31</v>
      </c>
      <c r="H479" s="5" t="s">
        <v>45</v>
      </c>
      <c r="I479" s="5">
        <v>494</v>
      </c>
      <c r="J479" s="5" t="s">
        <v>38</v>
      </c>
      <c r="K479" s="5">
        <v>1</v>
      </c>
      <c r="L479" s="5" t="s">
        <v>21</v>
      </c>
      <c r="M479" s="5">
        <v>2016</v>
      </c>
      <c r="N479" s="5">
        <v>16257.3842</v>
      </c>
    </row>
    <row r="480" spans="1:14" x14ac:dyDescent="0.2">
      <c r="A480" s="5">
        <v>1</v>
      </c>
      <c r="B480" s="5" t="s">
        <v>55</v>
      </c>
      <c r="C480" s="5">
        <v>11</v>
      </c>
      <c r="D480" s="5" t="s">
        <v>17</v>
      </c>
      <c r="E480" s="5">
        <v>2</v>
      </c>
      <c r="F480" s="5" t="s">
        <v>18</v>
      </c>
      <c r="G480" s="5">
        <v>32</v>
      </c>
      <c r="H480" s="5" t="s">
        <v>46</v>
      </c>
      <c r="I480" s="5">
        <v>494</v>
      </c>
      <c r="J480" s="5" t="s">
        <v>38</v>
      </c>
      <c r="K480" s="5">
        <v>1</v>
      </c>
      <c r="L480" s="5" t="s">
        <v>21</v>
      </c>
      <c r="M480" s="5">
        <v>2016</v>
      </c>
      <c r="N480" s="5">
        <v>5903.5802199999998</v>
      </c>
    </row>
    <row r="481" spans="1:14" x14ac:dyDescent="0.2">
      <c r="A481" s="5">
        <v>1</v>
      </c>
      <c r="B481" s="5" t="s">
        <v>55</v>
      </c>
      <c r="C481" s="5">
        <v>11</v>
      </c>
      <c r="D481" s="5" t="s">
        <v>17</v>
      </c>
      <c r="E481" s="5">
        <v>2</v>
      </c>
      <c r="F481" s="5" t="s">
        <v>18</v>
      </c>
      <c r="G481" s="5">
        <v>235</v>
      </c>
      <c r="H481" s="5" t="s">
        <v>44</v>
      </c>
      <c r="I481" s="5">
        <v>494</v>
      </c>
      <c r="J481" s="5" t="s">
        <v>38</v>
      </c>
      <c r="K481" s="5">
        <v>1</v>
      </c>
      <c r="L481" s="5" t="s">
        <v>21</v>
      </c>
      <c r="M481" s="5">
        <v>2016</v>
      </c>
      <c r="N481" s="5">
        <v>1713.2978499999999</v>
      </c>
    </row>
    <row r="482" spans="1:14" x14ac:dyDescent="0.2">
      <c r="A482" s="5">
        <v>1</v>
      </c>
      <c r="B482" s="5" t="s">
        <v>55</v>
      </c>
      <c r="C482" s="5">
        <v>11</v>
      </c>
      <c r="D482" s="5" t="s">
        <v>17</v>
      </c>
      <c r="E482" s="5">
        <v>2</v>
      </c>
      <c r="F482" s="5" t="s">
        <v>18</v>
      </c>
      <c r="G482" s="5">
        <v>1</v>
      </c>
      <c r="H482" s="5" t="s">
        <v>19</v>
      </c>
      <c r="I482" s="5">
        <v>494</v>
      </c>
      <c r="J482" s="5" t="s">
        <v>38</v>
      </c>
      <c r="K482" s="5">
        <v>1</v>
      </c>
      <c r="L482" s="5" t="s">
        <v>21</v>
      </c>
      <c r="M482" s="5">
        <v>2017</v>
      </c>
      <c r="N482" s="5">
        <v>349.48429399999998</v>
      </c>
    </row>
    <row r="483" spans="1:14" x14ac:dyDescent="0.2">
      <c r="A483" s="5">
        <v>1</v>
      </c>
      <c r="B483" s="5" t="s">
        <v>55</v>
      </c>
      <c r="C483" s="5">
        <v>11</v>
      </c>
      <c r="D483" s="5" t="s">
        <v>17</v>
      </c>
      <c r="E483" s="5">
        <v>2</v>
      </c>
      <c r="F483" s="5" t="s">
        <v>18</v>
      </c>
      <c r="G483" s="5">
        <v>6</v>
      </c>
      <c r="H483" s="5" t="s">
        <v>22</v>
      </c>
      <c r="I483" s="5">
        <v>494</v>
      </c>
      <c r="J483" s="5" t="s">
        <v>38</v>
      </c>
      <c r="K483" s="5">
        <v>1</v>
      </c>
      <c r="L483" s="5" t="s">
        <v>21</v>
      </c>
      <c r="M483" s="5">
        <v>2017</v>
      </c>
      <c r="N483" s="5">
        <v>83.405551500000001</v>
      </c>
    </row>
    <row r="484" spans="1:14" x14ac:dyDescent="0.2">
      <c r="A484" s="5">
        <v>1</v>
      </c>
      <c r="B484" s="5" t="s">
        <v>55</v>
      </c>
      <c r="C484" s="5">
        <v>11</v>
      </c>
      <c r="D484" s="5" t="s">
        <v>17</v>
      </c>
      <c r="E484" s="5">
        <v>2</v>
      </c>
      <c r="F484" s="5" t="s">
        <v>18</v>
      </c>
      <c r="G484" s="5">
        <v>7</v>
      </c>
      <c r="H484" s="5" t="s">
        <v>23</v>
      </c>
      <c r="I484" s="5">
        <v>494</v>
      </c>
      <c r="J484" s="5" t="s">
        <v>38</v>
      </c>
      <c r="K484" s="5">
        <v>1</v>
      </c>
      <c r="L484" s="5" t="s">
        <v>21</v>
      </c>
      <c r="M484" s="5">
        <v>2017</v>
      </c>
      <c r="N484" s="5">
        <v>120.08471</v>
      </c>
    </row>
    <row r="485" spans="1:14" x14ac:dyDescent="0.2">
      <c r="A485" s="5">
        <v>1</v>
      </c>
      <c r="B485" s="5" t="s">
        <v>55</v>
      </c>
      <c r="C485" s="5">
        <v>11</v>
      </c>
      <c r="D485" s="5" t="s">
        <v>17</v>
      </c>
      <c r="E485" s="5">
        <v>2</v>
      </c>
      <c r="F485" s="5" t="s">
        <v>18</v>
      </c>
      <c r="G485" s="5">
        <v>8</v>
      </c>
      <c r="H485" s="5" t="s">
        <v>24</v>
      </c>
      <c r="I485" s="5">
        <v>494</v>
      </c>
      <c r="J485" s="5" t="s">
        <v>38</v>
      </c>
      <c r="K485" s="5">
        <v>1</v>
      </c>
      <c r="L485" s="5" t="s">
        <v>21</v>
      </c>
      <c r="M485" s="5">
        <v>2017</v>
      </c>
      <c r="N485" s="5">
        <v>364.43946499999998</v>
      </c>
    </row>
    <row r="486" spans="1:14" x14ac:dyDescent="0.2">
      <c r="A486" s="5">
        <v>1</v>
      </c>
      <c r="B486" s="5" t="s">
        <v>55</v>
      </c>
      <c r="C486" s="5">
        <v>11</v>
      </c>
      <c r="D486" s="5" t="s">
        <v>17</v>
      </c>
      <c r="E486" s="5">
        <v>2</v>
      </c>
      <c r="F486" s="5" t="s">
        <v>18</v>
      </c>
      <c r="G486" s="5">
        <v>9</v>
      </c>
      <c r="H486" s="5" t="s">
        <v>25</v>
      </c>
      <c r="I486" s="5">
        <v>494</v>
      </c>
      <c r="J486" s="5" t="s">
        <v>38</v>
      </c>
      <c r="K486" s="5">
        <v>1</v>
      </c>
      <c r="L486" s="5" t="s">
        <v>21</v>
      </c>
      <c r="M486" s="5">
        <v>2017</v>
      </c>
      <c r="N486" s="5">
        <v>501.21237300000001</v>
      </c>
    </row>
    <row r="487" spans="1:14" x14ac:dyDescent="0.2">
      <c r="A487" s="5">
        <v>1</v>
      </c>
      <c r="B487" s="5" t="s">
        <v>55</v>
      </c>
      <c r="C487" s="5">
        <v>11</v>
      </c>
      <c r="D487" s="5" t="s">
        <v>17</v>
      </c>
      <c r="E487" s="5">
        <v>2</v>
      </c>
      <c r="F487" s="5" t="s">
        <v>18</v>
      </c>
      <c r="G487" s="5">
        <v>10</v>
      </c>
      <c r="H487" s="5" t="s">
        <v>26</v>
      </c>
      <c r="I487" s="5">
        <v>494</v>
      </c>
      <c r="J487" s="5" t="s">
        <v>38</v>
      </c>
      <c r="K487" s="5">
        <v>1</v>
      </c>
      <c r="L487" s="5" t="s">
        <v>21</v>
      </c>
      <c r="M487" s="5">
        <v>2017</v>
      </c>
      <c r="N487" s="5">
        <v>722.49321399999997</v>
      </c>
    </row>
    <row r="488" spans="1:14" x14ac:dyDescent="0.2">
      <c r="A488" s="5">
        <v>1</v>
      </c>
      <c r="B488" s="5" t="s">
        <v>55</v>
      </c>
      <c r="C488" s="5">
        <v>11</v>
      </c>
      <c r="D488" s="5" t="s">
        <v>17</v>
      </c>
      <c r="E488" s="5">
        <v>2</v>
      </c>
      <c r="F488" s="5" t="s">
        <v>18</v>
      </c>
      <c r="G488" s="5">
        <v>11</v>
      </c>
      <c r="H488" s="5" t="s">
        <v>27</v>
      </c>
      <c r="I488" s="5">
        <v>494</v>
      </c>
      <c r="J488" s="5" t="s">
        <v>38</v>
      </c>
      <c r="K488" s="5">
        <v>1</v>
      </c>
      <c r="L488" s="5" t="s">
        <v>21</v>
      </c>
      <c r="M488" s="5">
        <v>2017</v>
      </c>
      <c r="N488" s="5">
        <v>1198.3204699999999</v>
      </c>
    </row>
    <row r="489" spans="1:14" x14ac:dyDescent="0.2">
      <c r="A489" s="5">
        <v>1</v>
      </c>
      <c r="B489" s="5" t="s">
        <v>55</v>
      </c>
      <c r="C489" s="5">
        <v>11</v>
      </c>
      <c r="D489" s="5" t="s">
        <v>17</v>
      </c>
      <c r="E489" s="5">
        <v>2</v>
      </c>
      <c r="F489" s="5" t="s">
        <v>18</v>
      </c>
      <c r="G489" s="5">
        <v>12</v>
      </c>
      <c r="H489" s="5" t="s">
        <v>28</v>
      </c>
      <c r="I489" s="5">
        <v>494</v>
      </c>
      <c r="J489" s="5" t="s">
        <v>38</v>
      </c>
      <c r="K489" s="5">
        <v>1</v>
      </c>
      <c r="L489" s="5" t="s">
        <v>21</v>
      </c>
      <c r="M489" s="5">
        <v>2017</v>
      </c>
      <c r="N489" s="5">
        <v>2368.5913799999998</v>
      </c>
    </row>
    <row r="490" spans="1:14" x14ac:dyDescent="0.2">
      <c r="A490" s="5">
        <v>1</v>
      </c>
      <c r="B490" s="5" t="s">
        <v>55</v>
      </c>
      <c r="C490" s="5">
        <v>11</v>
      </c>
      <c r="D490" s="5" t="s">
        <v>17</v>
      </c>
      <c r="E490" s="5">
        <v>2</v>
      </c>
      <c r="F490" s="5" t="s">
        <v>18</v>
      </c>
      <c r="G490" s="5">
        <v>13</v>
      </c>
      <c r="H490" s="5" t="s">
        <v>29</v>
      </c>
      <c r="I490" s="5">
        <v>494</v>
      </c>
      <c r="J490" s="5" t="s">
        <v>38</v>
      </c>
      <c r="K490" s="5">
        <v>1</v>
      </c>
      <c r="L490" s="5" t="s">
        <v>21</v>
      </c>
      <c r="M490" s="5">
        <v>2017</v>
      </c>
      <c r="N490" s="5">
        <v>4344.5252799999998</v>
      </c>
    </row>
    <row r="491" spans="1:14" x14ac:dyDescent="0.2">
      <c r="A491" s="5">
        <v>1</v>
      </c>
      <c r="B491" s="5" t="s">
        <v>55</v>
      </c>
      <c r="C491" s="5">
        <v>11</v>
      </c>
      <c r="D491" s="5" t="s">
        <v>17</v>
      </c>
      <c r="E491" s="5">
        <v>2</v>
      </c>
      <c r="F491" s="5" t="s">
        <v>18</v>
      </c>
      <c r="G491" s="5">
        <v>14</v>
      </c>
      <c r="H491" s="5" t="s">
        <v>30</v>
      </c>
      <c r="I491" s="5">
        <v>494</v>
      </c>
      <c r="J491" s="5" t="s">
        <v>38</v>
      </c>
      <c r="K491" s="5">
        <v>1</v>
      </c>
      <c r="L491" s="5" t="s">
        <v>21</v>
      </c>
      <c r="M491" s="5">
        <v>2017</v>
      </c>
      <c r="N491" s="5">
        <v>7489.0913899999996</v>
      </c>
    </row>
    <row r="492" spans="1:14" x14ac:dyDescent="0.2">
      <c r="A492" s="5">
        <v>1</v>
      </c>
      <c r="B492" s="5" t="s">
        <v>55</v>
      </c>
      <c r="C492" s="5">
        <v>11</v>
      </c>
      <c r="D492" s="5" t="s">
        <v>17</v>
      </c>
      <c r="E492" s="5">
        <v>2</v>
      </c>
      <c r="F492" s="5" t="s">
        <v>18</v>
      </c>
      <c r="G492" s="5">
        <v>15</v>
      </c>
      <c r="H492" s="5" t="s">
        <v>31</v>
      </c>
      <c r="I492" s="5">
        <v>494</v>
      </c>
      <c r="J492" s="5" t="s">
        <v>38</v>
      </c>
      <c r="K492" s="5">
        <v>1</v>
      </c>
      <c r="L492" s="5" t="s">
        <v>21</v>
      </c>
      <c r="M492" s="5">
        <v>2017</v>
      </c>
      <c r="N492" s="5">
        <v>11449.8791</v>
      </c>
    </row>
    <row r="493" spans="1:14" x14ac:dyDescent="0.2">
      <c r="A493" s="5">
        <v>1</v>
      </c>
      <c r="B493" s="5" t="s">
        <v>55</v>
      </c>
      <c r="C493" s="5">
        <v>11</v>
      </c>
      <c r="D493" s="5" t="s">
        <v>17</v>
      </c>
      <c r="E493" s="5">
        <v>2</v>
      </c>
      <c r="F493" s="5" t="s">
        <v>18</v>
      </c>
      <c r="G493" s="5">
        <v>16</v>
      </c>
      <c r="H493" s="5" t="s">
        <v>32</v>
      </c>
      <c r="I493" s="5">
        <v>494</v>
      </c>
      <c r="J493" s="5" t="s">
        <v>38</v>
      </c>
      <c r="K493" s="5">
        <v>1</v>
      </c>
      <c r="L493" s="5" t="s">
        <v>21</v>
      </c>
      <c r="M493" s="5">
        <v>2017</v>
      </c>
      <c r="N493" s="5">
        <v>14682.346</v>
      </c>
    </row>
    <row r="494" spans="1:14" x14ac:dyDescent="0.2">
      <c r="A494" s="5">
        <v>1</v>
      </c>
      <c r="B494" s="5" t="s">
        <v>55</v>
      </c>
      <c r="C494" s="5">
        <v>11</v>
      </c>
      <c r="D494" s="5" t="s">
        <v>17</v>
      </c>
      <c r="E494" s="5">
        <v>2</v>
      </c>
      <c r="F494" s="5" t="s">
        <v>18</v>
      </c>
      <c r="G494" s="5">
        <v>17</v>
      </c>
      <c r="H494" s="5" t="s">
        <v>33</v>
      </c>
      <c r="I494" s="5">
        <v>494</v>
      </c>
      <c r="J494" s="5" t="s">
        <v>38</v>
      </c>
      <c r="K494" s="5">
        <v>1</v>
      </c>
      <c r="L494" s="5" t="s">
        <v>21</v>
      </c>
      <c r="M494" s="5">
        <v>2017</v>
      </c>
      <c r="N494" s="5">
        <v>18722.929199999999</v>
      </c>
    </row>
    <row r="495" spans="1:14" x14ac:dyDescent="0.2">
      <c r="A495" s="5">
        <v>1</v>
      </c>
      <c r="B495" s="5" t="s">
        <v>55</v>
      </c>
      <c r="C495" s="5">
        <v>11</v>
      </c>
      <c r="D495" s="5" t="s">
        <v>17</v>
      </c>
      <c r="E495" s="5">
        <v>2</v>
      </c>
      <c r="F495" s="5" t="s">
        <v>18</v>
      </c>
      <c r="G495" s="5">
        <v>18</v>
      </c>
      <c r="H495" s="5" t="s">
        <v>34</v>
      </c>
      <c r="I495" s="5">
        <v>494</v>
      </c>
      <c r="J495" s="5" t="s">
        <v>38</v>
      </c>
      <c r="K495" s="5">
        <v>1</v>
      </c>
      <c r="L495" s="5" t="s">
        <v>21</v>
      </c>
      <c r="M495" s="5">
        <v>2017</v>
      </c>
      <c r="N495" s="5">
        <v>23194.640200000002</v>
      </c>
    </row>
    <row r="496" spans="1:14" x14ac:dyDescent="0.2">
      <c r="A496" s="5">
        <v>1</v>
      </c>
      <c r="B496" s="5" t="s">
        <v>55</v>
      </c>
      <c r="C496" s="5">
        <v>11</v>
      </c>
      <c r="D496" s="5" t="s">
        <v>17</v>
      </c>
      <c r="E496" s="5">
        <v>2</v>
      </c>
      <c r="F496" s="5" t="s">
        <v>18</v>
      </c>
      <c r="G496" s="5">
        <v>19</v>
      </c>
      <c r="H496" s="5" t="s">
        <v>35</v>
      </c>
      <c r="I496" s="5">
        <v>494</v>
      </c>
      <c r="J496" s="5" t="s">
        <v>38</v>
      </c>
      <c r="K496" s="5">
        <v>1</v>
      </c>
      <c r="L496" s="5" t="s">
        <v>21</v>
      </c>
      <c r="M496" s="5">
        <v>2017</v>
      </c>
      <c r="N496" s="5">
        <v>26554.402399999999</v>
      </c>
    </row>
    <row r="497" spans="1:14" x14ac:dyDescent="0.2">
      <c r="A497" s="5">
        <v>1</v>
      </c>
      <c r="B497" s="5" t="s">
        <v>55</v>
      </c>
      <c r="C497" s="5">
        <v>11</v>
      </c>
      <c r="D497" s="5" t="s">
        <v>17</v>
      </c>
      <c r="E497" s="5">
        <v>2</v>
      </c>
      <c r="F497" s="5" t="s">
        <v>18</v>
      </c>
      <c r="G497" s="5">
        <v>20</v>
      </c>
      <c r="H497" s="5" t="s">
        <v>36</v>
      </c>
      <c r="I497" s="5">
        <v>494</v>
      </c>
      <c r="J497" s="5" t="s">
        <v>38</v>
      </c>
      <c r="K497" s="5">
        <v>1</v>
      </c>
      <c r="L497" s="5" t="s">
        <v>21</v>
      </c>
      <c r="M497" s="5">
        <v>2017</v>
      </c>
      <c r="N497" s="5">
        <v>28530.232</v>
      </c>
    </row>
    <row r="498" spans="1:14" x14ac:dyDescent="0.2">
      <c r="A498" s="5">
        <v>1</v>
      </c>
      <c r="B498" s="5" t="s">
        <v>55</v>
      </c>
      <c r="C498" s="5">
        <v>11</v>
      </c>
      <c r="D498" s="5" t="s">
        <v>17</v>
      </c>
      <c r="E498" s="5">
        <v>2</v>
      </c>
      <c r="F498" s="5" t="s">
        <v>18</v>
      </c>
      <c r="G498" s="5">
        <v>30</v>
      </c>
      <c r="H498" s="5" t="s">
        <v>37</v>
      </c>
      <c r="I498" s="5">
        <v>494</v>
      </c>
      <c r="J498" s="5" t="s">
        <v>38</v>
      </c>
      <c r="K498" s="5">
        <v>1</v>
      </c>
      <c r="L498" s="5" t="s">
        <v>21</v>
      </c>
      <c r="M498" s="5">
        <v>2017</v>
      </c>
      <c r="N498" s="5">
        <v>25215.012599999998</v>
      </c>
    </row>
    <row r="499" spans="1:14" x14ac:dyDescent="0.2">
      <c r="A499" s="5">
        <v>1</v>
      </c>
      <c r="B499" s="5" t="s">
        <v>55</v>
      </c>
      <c r="C499" s="5">
        <v>11</v>
      </c>
      <c r="D499" s="5" t="s">
        <v>17</v>
      </c>
      <c r="E499" s="5">
        <v>2</v>
      </c>
      <c r="F499" s="5" t="s">
        <v>18</v>
      </c>
      <c r="G499" s="5">
        <v>31</v>
      </c>
      <c r="H499" s="5" t="s">
        <v>45</v>
      </c>
      <c r="I499" s="5">
        <v>494</v>
      </c>
      <c r="J499" s="5" t="s">
        <v>38</v>
      </c>
      <c r="K499" s="5">
        <v>1</v>
      </c>
      <c r="L499" s="5" t="s">
        <v>21</v>
      </c>
      <c r="M499" s="5">
        <v>2017</v>
      </c>
      <c r="N499" s="5">
        <v>16600.416399999998</v>
      </c>
    </row>
    <row r="500" spans="1:14" x14ac:dyDescent="0.2">
      <c r="A500" s="5">
        <v>1</v>
      </c>
      <c r="B500" s="5" t="s">
        <v>55</v>
      </c>
      <c r="C500" s="5">
        <v>11</v>
      </c>
      <c r="D500" s="5" t="s">
        <v>17</v>
      </c>
      <c r="E500" s="5">
        <v>2</v>
      </c>
      <c r="F500" s="5" t="s">
        <v>18</v>
      </c>
      <c r="G500" s="5">
        <v>32</v>
      </c>
      <c r="H500" s="5" t="s">
        <v>46</v>
      </c>
      <c r="I500" s="5">
        <v>494</v>
      </c>
      <c r="J500" s="5" t="s">
        <v>38</v>
      </c>
      <c r="K500" s="5">
        <v>1</v>
      </c>
      <c r="L500" s="5" t="s">
        <v>21</v>
      </c>
      <c r="M500" s="5">
        <v>2017</v>
      </c>
      <c r="N500" s="5">
        <v>6127.4725200000003</v>
      </c>
    </row>
    <row r="501" spans="1:14" x14ac:dyDescent="0.2">
      <c r="A501" s="5">
        <v>1</v>
      </c>
      <c r="B501" s="5" t="s">
        <v>55</v>
      </c>
      <c r="C501" s="5">
        <v>11</v>
      </c>
      <c r="D501" s="5" t="s">
        <v>17</v>
      </c>
      <c r="E501" s="5">
        <v>2</v>
      </c>
      <c r="F501" s="5" t="s">
        <v>18</v>
      </c>
      <c r="G501" s="5">
        <v>235</v>
      </c>
      <c r="H501" s="5" t="s">
        <v>44</v>
      </c>
      <c r="I501" s="5">
        <v>494</v>
      </c>
      <c r="J501" s="5" t="s">
        <v>38</v>
      </c>
      <c r="K501" s="5">
        <v>1</v>
      </c>
      <c r="L501" s="5" t="s">
        <v>21</v>
      </c>
      <c r="M501" s="5">
        <v>2017</v>
      </c>
      <c r="N501" s="5">
        <v>1755.4414400000001</v>
      </c>
    </row>
    <row r="502" spans="1:14" x14ac:dyDescent="0.2">
      <c r="A502" s="5">
        <v>1</v>
      </c>
      <c r="B502" s="5" t="s">
        <v>55</v>
      </c>
      <c r="C502" s="5">
        <v>11</v>
      </c>
      <c r="D502" s="5" t="s">
        <v>17</v>
      </c>
      <c r="E502" s="5">
        <v>2</v>
      </c>
      <c r="F502" s="5" t="s">
        <v>18</v>
      </c>
      <c r="G502" s="5">
        <v>1</v>
      </c>
      <c r="H502" s="5" t="s">
        <v>19</v>
      </c>
      <c r="I502" s="5">
        <v>494</v>
      </c>
      <c r="J502" s="5" t="s">
        <v>38</v>
      </c>
      <c r="K502" s="5">
        <v>1</v>
      </c>
      <c r="L502" s="5" t="s">
        <v>21</v>
      </c>
      <c r="M502" s="5">
        <v>2018</v>
      </c>
      <c r="N502" s="5">
        <v>336.03935999999999</v>
      </c>
    </row>
    <row r="503" spans="1:14" x14ac:dyDescent="0.2">
      <c r="A503" s="5">
        <v>1</v>
      </c>
      <c r="B503" s="5" t="s">
        <v>55</v>
      </c>
      <c r="C503" s="5">
        <v>11</v>
      </c>
      <c r="D503" s="5" t="s">
        <v>17</v>
      </c>
      <c r="E503" s="5">
        <v>2</v>
      </c>
      <c r="F503" s="5" t="s">
        <v>18</v>
      </c>
      <c r="G503" s="5">
        <v>6</v>
      </c>
      <c r="H503" s="5" t="s">
        <v>22</v>
      </c>
      <c r="I503" s="5">
        <v>494</v>
      </c>
      <c r="J503" s="5" t="s">
        <v>38</v>
      </c>
      <c r="K503" s="5">
        <v>1</v>
      </c>
      <c r="L503" s="5" t="s">
        <v>21</v>
      </c>
      <c r="M503" s="5">
        <v>2018</v>
      </c>
      <c r="N503" s="5">
        <v>81.3577607</v>
      </c>
    </row>
    <row r="504" spans="1:14" x14ac:dyDescent="0.2">
      <c r="A504" s="5">
        <v>1</v>
      </c>
      <c r="B504" s="5" t="s">
        <v>55</v>
      </c>
      <c r="C504" s="5">
        <v>11</v>
      </c>
      <c r="D504" s="5" t="s">
        <v>17</v>
      </c>
      <c r="E504" s="5">
        <v>2</v>
      </c>
      <c r="F504" s="5" t="s">
        <v>18</v>
      </c>
      <c r="G504" s="5">
        <v>7</v>
      </c>
      <c r="H504" s="5" t="s">
        <v>23</v>
      </c>
      <c r="I504" s="5">
        <v>494</v>
      </c>
      <c r="J504" s="5" t="s">
        <v>38</v>
      </c>
      <c r="K504" s="5">
        <v>1</v>
      </c>
      <c r="L504" s="5" t="s">
        <v>21</v>
      </c>
      <c r="M504" s="5">
        <v>2018</v>
      </c>
      <c r="N504" s="5">
        <v>116.93661</v>
      </c>
    </row>
    <row r="505" spans="1:14" x14ac:dyDescent="0.2">
      <c r="A505" s="5">
        <v>1</v>
      </c>
      <c r="B505" s="5" t="s">
        <v>55</v>
      </c>
      <c r="C505" s="5">
        <v>11</v>
      </c>
      <c r="D505" s="5" t="s">
        <v>17</v>
      </c>
      <c r="E505" s="5">
        <v>2</v>
      </c>
      <c r="F505" s="5" t="s">
        <v>18</v>
      </c>
      <c r="G505" s="5">
        <v>8</v>
      </c>
      <c r="H505" s="5" t="s">
        <v>24</v>
      </c>
      <c r="I505" s="5">
        <v>494</v>
      </c>
      <c r="J505" s="5" t="s">
        <v>38</v>
      </c>
      <c r="K505" s="5">
        <v>1</v>
      </c>
      <c r="L505" s="5" t="s">
        <v>21</v>
      </c>
      <c r="M505" s="5">
        <v>2018</v>
      </c>
      <c r="N505" s="5">
        <v>353.74272000000002</v>
      </c>
    </row>
    <row r="506" spans="1:14" x14ac:dyDescent="0.2">
      <c r="A506" s="5">
        <v>1</v>
      </c>
      <c r="B506" s="5" t="s">
        <v>55</v>
      </c>
      <c r="C506" s="5">
        <v>11</v>
      </c>
      <c r="D506" s="5" t="s">
        <v>17</v>
      </c>
      <c r="E506" s="5">
        <v>2</v>
      </c>
      <c r="F506" s="5" t="s">
        <v>18</v>
      </c>
      <c r="G506" s="5">
        <v>9</v>
      </c>
      <c r="H506" s="5" t="s">
        <v>25</v>
      </c>
      <c r="I506" s="5">
        <v>494</v>
      </c>
      <c r="J506" s="5" t="s">
        <v>38</v>
      </c>
      <c r="K506" s="5">
        <v>1</v>
      </c>
      <c r="L506" s="5" t="s">
        <v>21</v>
      </c>
      <c r="M506" s="5">
        <v>2018</v>
      </c>
      <c r="N506" s="5">
        <v>485.11349100000001</v>
      </c>
    </row>
    <row r="507" spans="1:14" x14ac:dyDescent="0.2">
      <c r="A507" s="5">
        <v>1</v>
      </c>
      <c r="B507" s="5" t="s">
        <v>55</v>
      </c>
      <c r="C507" s="5">
        <v>11</v>
      </c>
      <c r="D507" s="5" t="s">
        <v>17</v>
      </c>
      <c r="E507" s="5">
        <v>2</v>
      </c>
      <c r="F507" s="5" t="s">
        <v>18</v>
      </c>
      <c r="G507" s="5">
        <v>10</v>
      </c>
      <c r="H507" s="5" t="s">
        <v>26</v>
      </c>
      <c r="I507" s="5">
        <v>494</v>
      </c>
      <c r="J507" s="5" t="s">
        <v>38</v>
      </c>
      <c r="K507" s="5">
        <v>1</v>
      </c>
      <c r="L507" s="5" t="s">
        <v>21</v>
      </c>
      <c r="M507" s="5">
        <v>2018</v>
      </c>
      <c r="N507" s="5">
        <v>698.52938200000006</v>
      </c>
    </row>
    <row r="508" spans="1:14" x14ac:dyDescent="0.2">
      <c r="A508" s="5">
        <v>1</v>
      </c>
      <c r="B508" s="5" t="s">
        <v>55</v>
      </c>
      <c r="C508" s="5">
        <v>11</v>
      </c>
      <c r="D508" s="5" t="s">
        <v>17</v>
      </c>
      <c r="E508" s="5">
        <v>2</v>
      </c>
      <c r="F508" s="5" t="s">
        <v>18</v>
      </c>
      <c r="G508" s="5">
        <v>11</v>
      </c>
      <c r="H508" s="5" t="s">
        <v>27</v>
      </c>
      <c r="I508" s="5">
        <v>494</v>
      </c>
      <c r="J508" s="5" t="s">
        <v>38</v>
      </c>
      <c r="K508" s="5">
        <v>1</v>
      </c>
      <c r="L508" s="5" t="s">
        <v>21</v>
      </c>
      <c r="M508" s="5">
        <v>2018</v>
      </c>
      <c r="N508" s="5">
        <v>1168.7709400000001</v>
      </c>
    </row>
    <row r="509" spans="1:14" x14ac:dyDescent="0.2">
      <c r="A509" s="5">
        <v>1</v>
      </c>
      <c r="B509" s="5" t="s">
        <v>55</v>
      </c>
      <c r="C509" s="5">
        <v>11</v>
      </c>
      <c r="D509" s="5" t="s">
        <v>17</v>
      </c>
      <c r="E509" s="5">
        <v>2</v>
      </c>
      <c r="F509" s="5" t="s">
        <v>18</v>
      </c>
      <c r="G509" s="5">
        <v>12</v>
      </c>
      <c r="H509" s="5" t="s">
        <v>28</v>
      </c>
      <c r="I509" s="5">
        <v>494</v>
      </c>
      <c r="J509" s="5" t="s">
        <v>38</v>
      </c>
      <c r="K509" s="5">
        <v>1</v>
      </c>
      <c r="L509" s="5" t="s">
        <v>21</v>
      </c>
      <c r="M509" s="5">
        <v>2018</v>
      </c>
      <c r="N509" s="5">
        <v>2327.4318600000001</v>
      </c>
    </row>
    <row r="510" spans="1:14" x14ac:dyDescent="0.2">
      <c r="A510" s="5">
        <v>1</v>
      </c>
      <c r="B510" s="5" t="s">
        <v>55</v>
      </c>
      <c r="C510" s="5">
        <v>11</v>
      </c>
      <c r="D510" s="5" t="s">
        <v>17</v>
      </c>
      <c r="E510" s="5">
        <v>2</v>
      </c>
      <c r="F510" s="5" t="s">
        <v>18</v>
      </c>
      <c r="G510" s="5">
        <v>13</v>
      </c>
      <c r="H510" s="5" t="s">
        <v>29</v>
      </c>
      <c r="I510" s="5">
        <v>494</v>
      </c>
      <c r="J510" s="5" t="s">
        <v>38</v>
      </c>
      <c r="K510" s="5">
        <v>1</v>
      </c>
      <c r="L510" s="5" t="s">
        <v>21</v>
      </c>
      <c r="M510" s="5">
        <v>2018</v>
      </c>
      <c r="N510" s="5">
        <v>4314.4225100000003</v>
      </c>
    </row>
    <row r="511" spans="1:14" x14ac:dyDescent="0.2">
      <c r="A511" s="5">
        <v>1</v>
      </c>
      <c r="B511" s="5" t="s">
        <v>55</v>
      </c>
      <c r="C511" s="5">
        <v>11</v>
      </c>
      <c r="D511" s="5" t="s">
        <v>17</v>
      </c>
      <c r="E511" s="5">
        <v>2</v>
      </c>
      <c r="F511" s="5" t="s">
        <v>18</v>
      </c>
      <c r="G511" s="5">
        <v>14</v>
      </c>
      <c r="H511" s="5" t="s">
        <v>30</v>
      </c>
      <c r="I511" s="5">
        <v>494</v>
      </c>
      <c r="J511" s="5" t="s">
        <v>38</v>
      </c>
      <c r="K511" s="5">
        <v>1</v>
      </c>
      <c r="L511" s="5" t="s">
        <v>21</v>
      </c>
      <c r="M511" s="5">
        <v>2018</v>
      </c>
      <c r="N511" s="5">
        <v>7499.6006100000004</v>
      </c>
    </row>
    <row r="512" spans="1:14" x14ac:dyDescent="0.2">
      <c r="A512" s="5">
        <v>1</v>
      </c>
      <c r="B512" s="5" t="s">
        <v>55</v>
      </c>
      <c r="C512" s="5">
        <v>11</v>
      </c>
      <c r="D512" s="5" t="s">
        <v>17</v>
      </c>
      <c r="E512" s="5">
        <v>2</v>
      </c>
      <c r="F512" s="5" t="s">
        <v>18</v>
      </c>
      <c r="G512" s="5">
        <v>15</v>
      </c>
      <c r="H512" s="5" t="s">
        <v>31</v>
      </c>
      <c r="I512" s="5">
        <v>494</v>
      </c>
      <c r="J512" s="5" t="s">
        <v>38</v>
      </c>
      <c r="K512" s="5">
        <v>1</v>
      </c>
      <c r="L512" s="5" t="s">
        <v>21</v>
      </c>
      <c r="M512" s="5">
        <v>2018</v>
      </c>
      <c r="N512" s="5">
        <v>11556.1391</v>
      </c>
    </row>
    <row r="513" spans="1:14" x14ac:dyDescent="0.2">
      <c r="A513" s="5">
        <v>1</v>
      </c>
      <c r="B513" s="5" t="s">
        <v>55</v>
      </c>
      <c r="C513" s="5">
        <v>11</v>
      </c>
      <c r="D513" s="5" t="s">
        <v>17</v>
      </c>
      <c r="E513" s="5">
        <v>2</v>
      </c>
      <c r="F513" s="5" t="s">
        <v>18</v>
      </c>
      <c r="G513" s="5">
        <v>16</v>
      </c>
      <c r="H513" s="5" t="s">
        <v>32</v>
      </c>
      <c r="I513" s="5">
        <v>494</v>
      </c>
      <c r="J513" s="5" t="s">
        <v>38</v>
      </c>
      <c r="K513" s="5">
        <v>1</v>
      </c>
      <c r="L513" s="5" t="s">
        <v>21</v>
      </c>
      <c r="M513" s="5">
        <v>2018</v>
      </c>
      <c r="N513" s="5">
        <v>15000.674499999999</v>
      </c>
    </row>
    <row r="514" spans="1:14" x14ac:dyDescent="0.2">
      <c r="A514" s="5">
        <v>1</v>
      </c>
      <c r="B514" s="5" t="s">
        <v>55</v>
      </c>
      <c r="C514" s="5">
        <v>11</v>
      </c>
      <c r="D514" s="5" t="s">
        <v>17</v>
      </c>
      <c r="E514" s="5">
        <v>2</v>
      </c>
      <c r="F514" s="5" t="s">
        <v>18</v>
      </c>
      <c r="G514" s="5">
        <v>17</v>
      </c>
      <c r="H514" s="5" t="s">
        <v>33</v>
      </c>
      <c r="I514" s="5">
        <v>494</v>
      </c>
      <c r="J514" s="5" t="s">
        <v>38</v>
      </c>
      <c r="K514" s="5">
        <v>1</v>
      </c>
      <c r="L514" s="5" t="s">
        <v>21</v>
      </c>
      <c r="M514" s="5">
        <v>2018</v>
      </c>
      <c r="N514" s="5">
        <v>19251.164400000001</v>
      </c>
    </row>
    <row r="515" spans="1:14" x14ac:dyDescent="0.2">
      <c r="A515" s="5">
        <v>1</v>
      </c>
      <c r="B515" s="5" t="s">
        <v>55</v>
      </c>
      <c r="C515" s="5">
        <v>11</v>
      </c>
      <c r="D515" s="5" t="s">
        <v>17</v>
      </c>
      <c r="E515" s="5">
        <v>2</v>
      </c>
      <c r="F515" s="5" t="s">
        <v>18</v>
      </c>
      <c r="G515" s="5">
        <v>18</v>
      </c>
      <c r="H515" s="5" t="s">
        <v>34</v>
      </c>
      <c r="I515" s="5">
        <v>494</v>
      </c>
      <c r="J515" s="5" t="s">
        <v>38</v>
      </c>
      <c r="K515" s="5">
        <v>1</v>
      </c>
      <c r="L515" s="5" t="s">
        <v>21</v>
      </c>
      <c r="M515" s="5">
        <v>2018</v>
      </c>
      <c r="N515" s="5">
        <v>24171.177800000001</v>
      </c>
    </row>
    <row r="516" spans="1:14" x14ac:dyDescent="0.2">
      <c r="A516" s="5">
        <v>1</v>
      </c>
      <c r="B516" s="5" t="s">
        <v>55</v>
      </c>
      <c r="C516" s="5">
        <v>11</v>
      </c>
      <c r="D516" s="5" t="s">
        <v>17</v>
      </c>
      <c r="E516" s="5">
        <v>2</v>
      </c>
      <c r="F516" s="5" t="s">
        <v>18</v>
      </c>
      <c r="G516" s="5">
        <v>19</v>
      </c>
      <c r="H516" s="5" t="s">
        <v>35</v>
      </c>
      <c r="I516" s="5">
        <v>494</v>
      </c>
      <c r="J516" s="5" t="s">
        <v>38</v>
      </c>
      <c r="K516" s="5">
        <v>1</v>
      </c>
      <c r="L516" s="5" t="s">
        <v>21</v>
      </c>
      <c r="M516" s="5">
        <v>2018</v>
      </c>
      <c r="N516" s="5">
        <v>26881.792799999999</v>
      </c>
    </row>
    <row r="517" spans="1:14" x14ac:dyDescent="0.2">
      <c r="A517" s="5">
        <v>1</v>
      </c>
      <c r="B517" s="5" t="s">
        <v>55</v>
      </c>
      <c r="C517" s="5">
        <v>11</v>
      </c>
      <c r="D517" s="5" t="s">
        <v>17</v>
      </c>
      <c r="E517" s="5">
        <v>2</v>
      </c>
      <c r="F517" s="5" t="s">
        <v>18</v>
      </c>
      <c r="G517" s="5">
        <v>20</v>
      </c>
      <c r="H517" s="5" t="s">
        <v>36</v>
      </c>
      <c r="I517" s="5">
        <v>494</v>
      </c>
      <c r="J517" s="5" t="s">
        <v>38</v>
      </c>
      <c r="K517" s="5">
        <v>1</v>
      </c>
      <c r="L517" s="5" t="s">
        <v>21</v>
      </c>
      <c r="M517" s="5">
        <v>2018</v>
      </c>
      <c r="N517" s="5">
        <v>28789.2464</v>
      </c>
    </row>
    <row r="518" spans="1:14" x14ac:dyDescent="0.2">
      <c r="A518" s="5">
        <v>1</v>
      </c>
      <c r="B518" s="5" t="s">
        <v>55</v>
      </c>
      <c r="C518" s="5">
        <v>11</v>
      </c>
      <c r="D518" s="5" t="s">
        <v>17</v>
      </c>
      <c r="E518" s="5">
        <v>2</v>
      </c>
      <c r="F518" s="5" t="s">
        <v>18</v>
      </c>
      <c r="G518" s="5">
        <v>30</v>
      </c>
      <c r="H518" s="5" t="s">
        <v>37</v>
      </c>
      <c r="I518" s="5">
        <v>494</v>
      </c>
      <c r="J518" s="5" t="s">
        <v>38</v>
      </c>
      <c r="K518" s="5">
        <v>1</v>
      </c>
      <c r="L518" s="5" t="s">
        <v>21</v>
      </c>
      <c r="M518" s="5">
        <v>2018</v>
      </c>
      <c r="N518" s="5">
        <v>25563.149799999999</v>
      </c>
    </row>
    <row r="519" spans="1:14" x14ac:dyDescent="0.2">
      <c r="A519" s="5">
        <v>1</v>
      </c>
      <c r="B519" s="5" t="s">
        <v>55</v>
      </c>
      <c r="C519" s="5">
        <v>11</v>
      </c>
      <c r="D519" s="5" t="s">
        <v>17</v>
      </c>
      <c r="E519" s="5">
        <v>2</v>
      </c>
      <c r="F519" s="5" t="s">
        <v>18</v>
      </c>
      <c r="G519" s="5">
        <v>31</v>
      </c>
      <c r="H519" s="5" t="s">
        <v>45</v>
      </c>
      <c r="I519" s="5">
        <v>494</v>
      </c>
      <c r="J519" s="5" t="s">
        <v>38</v>
      </c>
      <c r="K519" s="5">
        <v>1</v>
      </c>
      <c r="L519" s="5" t="s">
        <v>21</v>
      </c>
      <c r="M519" s="5">
        <v>2018</v>
      </c>
      <c r="N519" s="5">
        <v>16785.350600000002</v>
      </c>
    </row>
    <row r="520" spans="1:14" x14ac:dyDescent="0.2">
      <c r="A520" s="5">
        <v>1</v>
      </c>
      <c r="B520" s="5" t="s">
        <v>55</v>
      </c>
      <c r="C520" s="5">
        <v>11</v>
      </c>
      <c r="D520" s="5" t="s">
        <v>17</v>
      </c>
      <c r="E520" s="5">
        <v>2</v>
      </c>
      <c r="F520" s="5" t="s">
        <v>18</v>
      </c>
      <c r="G520" s="5">
        <v>32</v>
      </c>
      <c r="H520" s="5" t="s">
        <v>46</v>
      </c>
      <c r="I520" s="5">
        <v>494</v>
      </c>
      <c r="J520" s="5" t="s">
        <v>38</v>
      </c>
      <c r="K520" s="5">
        <v>1</v>
      </c>
      <c r="L520" s="5" t="s">
        <v>21</v>
      </c>
      <c r="M520" s="5">
        <v>2018</v>
      </c>
      <c r="N520" s="5">
        <v>6404.1043900000004</v>
      </c>
    </row>
    <row r="521" spans="1:14" x14ac:dyDescent="0.2">
      <c r="A521" s="5">
        <v>1</v>
      </c>
      <c r="B521" s="5" t="s">
        <v>55</v>
      </c>
      <c r="C521" s="5">
        <v>11</v>
      </c>
      <c r="D521" s="5" t="s">
        <v>17</v>
      </c>
      <c r="E521" s="5">
        <v>2</v>
      </c>
      <c r="F521" s="5" t="s">
        <v>18</v>
      </c>
      <c r="G521" s="5">
        <v>235</v>
      </c>
      <c r="H521" s="5" t="s">
        <v>44</v>
      </c>
      <c r="I521" s="5">
        <v>494</v>
      </c>
      <c r="J521" s="5" t="s">
        <v>38</v>
      </c>
      <c r="K521" s="5">
        <v>1</v>
      </c>
      <c r="L521" s="5" t="s">
        <v>21</v>
      </c>
      <c r="M521" s="5">
        <v>2018</v>
      </c>
      <c r="N521" s="5">
        <v>1801.73243</v>
      </c>
    </row>
    <row r="522" spans="1:14" x14ac:dyDescent="0.2">
      <c r="A522" s="5">
        <v>1</v>
      </c>
      <c r="B522" s="5" t="s">
        <v>55</v>
      </c>
      <c r="C522" s="5">
        <v>11</v>
      </c>
      <c r="D522" s="5" t="s">
        <v>17</v>
      </c>
      <c r="E522" s="5">
        <v>2</v>
      </c>
      <c r="F522" s="5" t="s">
        <v>18</v>
      </c>
      <c r="G522" s="5">
        <v>1</v>
      </c>
      <c r="H522" s="5" t="s">
        <v>19</v>
      </c>
      <c r="I522" s="5">
        <v>494</v>
      </c>
      <c r="J522" s="5" t="s">
        <v>38</v>
      </c>
      <c r="K522" s="5">
        <v>1</v>
      </c>
      <c r="L522" s="5" t="s">
        <v>21</v>
      </c>
      <c r="M522" s="5">
        <v>2019</v>
      </c>
      <c r="N522" s="5">
        <v>318.26132699999999</v>
      </c>
    </row>
    <row r="523" spans="1:14" x14ac:dyDescent="0.2">
      <c r="A523" s="5">
        <v>1</v>
      </c>
      <c r="B523" s="5" t="s">
        <v>55</v>
      </c>
      <c r="C523" s="5">
        <v>11</v>
      </c>
      <c r="D523" s="5" t="s">
        <v>17</v>
      </c>
      <c r="E523" s="5">
        <v>2</v>
      </c>
      <c r="F523" s="5" t="s">
        <v>18</v>
      </c>
      <c r="G523" s="5">
        <v>6</v>
      </c>
      <c r="H523" s="5" t="s">
        <v>22</v>
      </c>
      <c r="I523" s="5">
        <v>494</v>
      </c>
      <c r="J523" s="5" t="s">
        <v>38</v>
      </c>
      <c r="K523" s="5">
        <v>1</v>
      </c>
      <c r="L523" s="5" t="s">
        <v>21</v>
      </c>
      <c r="M523" s="5">
        <v>2019</v>
      </c>
      <c r="N523" s="5">
        <v>77.658211600000001</v>
      </c>
    </row>
    <row r="524" spans="1:14" x14ac:dyDescent="0.2">
      <c r="A524" s="5">
        <v>1</v>
      </c>
      <c r="B524" s="5" t="s">
        <v>55</v>
      </c>
      <c r="C524" s="5">
        <v>11</v>
      </c>
      <c r="D524" s="5" t="s">
        <v>17</v>
      </c>
      <c r="E524" s="5">
        <v>2</v>
      </c>
      <c r="F524" s="5" t="s">
        <v>18</v>
      </c>
      <c r="G524" s="5">
        <v>7</v>
      </c>
      <c r="H524" s="5" t="s">
        <v>23</v>
      </c>
      <c r="I524" s="5">
        <v>494</v>
      </c>
      <c r="J524" s="5" t="s">
        <v>38</v>
      </c>
      <c r="K524" s="5">
        <v>1</v>
      </c>
      <c r="L524" s="5" t="s">
        <v>21</v>
      </c>
      <c r="M524" s="5">
        <v>2019</v>
      </c>
      <c r="N524" s="5">
        <v>112.72526999999999</v>
      </c>
    </row>
    <row r="525" spans="1:14" x14ac:dyDescent="0.2">
      <c r="A525" s="5">
        <v>1</v>
      </c>
      <c r="B525" s="5" t="s">
        <v>55</v>
      </c>
      <c r="C525" s="5">
        <v>11</v>
      </c>
      <c r="D525" s="5" t="s">
        <v>17</v>
      </c>
      <c r="E525" s="5">
        <v>2</v>
      </c>
      <c r="F525" s="5" t="s">
        <v>18</v>
      </c>
      <c r="G525" s="5">
        <v>8</v>
      </c>
      <c r="H525" s="5" t="s">
        <v>24</v>
      </c>
      <c r="I525" s="5">
        <v>494</v>
      </c>
      <c r="J525" s="5" t="s">
        <v>38</v>
      </c>
      <c r="K525" s="5">
        <v>1</v>
      </c>
      <c r="L525" s="5" t="s">
        <v>21</v>
      </c>
      <c r="M525" s="5">
        <v>2019</v>
      </c>
      <c r="N525" s="5">
        <v>340.102688</v>
      </c>
    </row>
    <row r="526" spans="1:14" x14ac:dyDescent="0.2">
      <c r="A526" s="5">
        <v>1</v>
      </c>
      <c r="B526" s="5" t="s">
        <v>55</v>
      </c>
      <c r="C526" s="5">
        <v>11</v>
      </c>
      <c r="D526" s="5" t="s">
        <v>17</v>
      </c>
      <c r="E526" s="5">
        <v>2</v>
      </c>
      <c r="F526" s="5" t="s">
        <v>18</v>
      </c>
      <c r="G526" s="5">
        <v>9</v>
      </c>
      <c r="H526" s="5" t="s">
        <v>25</v>
      </c>
      <c r="I526" s="5">
        <v>494</v>
      </c>
      <c r="J526" s="5" t="s">
        <v>38</v>
      </c>
      <c r="K526" s="5">
        <v>1</v>
      </c>
      <c r="L526" s="5" t="s">
        <v>21</v>
      </c>
      <c r="M526" s="5">
        <v>2019</v>
      </c>
      <c r="N526" s="5">
        <v>466.70358599999997</v>
      </c>
    </row>
    <row r="527" spans="1:14" x14ac:dyDescent="0.2">
      <c r="A527" s="5">
        <v>1</v>
      </c>
      <c r="B527" s="5" t="s">
        <v>55</v>
      </c>
      <c r="C527" s="5">
        <v>11</v>
      </c>
      <c r="D527" s="5" t="s">
        <v>17</v>
      </c>
      <c r="E527" s="5">
        <v>2</v>
      </c>
      <c r="F527" s="5" t="s">
        <v>18</v>
      </c>
      <c r="G527" s="5">
        <v>10</v>
      </c>
      <c r="H527" s="5" t="s">
        <v>26</v>
      </c>
      <c r="I527" s="5">
        <v>494</v>
      </c>
      <c r="J527" s="5" t="s">
        <v>38</v>
      </c>
      <c r="K527" s="5">
        <v>1</v>
      </c>
      <c r="L527" s="5" t="s">
        <v>21</v>
      </c>
      <c r="M527" s="5">
        <v>2019</v>
      </c>
      <c r="N527" s="5">
        <v>672.25464199999999</v>
      </c>
    </row>
    <row r="528" spans="1:14" x14ac:dyDescent="0.2">
      <c r="A528" s="5">
        <v>1</v>
      </c>
      <c r="B528" s="5" t="s">
        <v>55</v>
      </c>
      <c r="C528" s="5">
        <v>11</v>
      </c>
      <c r="D528" s="5" t="s">
        <v>17</v>
      </c>
      <c r="E528" s="5">
        <v>2</v>
      </c>
      <c r="F528" s="5" t="s">
        <v>18</v>
      </c>
      <c r="G528" s="5">
        <v>11</v>
      </c>
      <c r="H528" s="5" t="s">
        <v>27</v>
      </c>
      <c r="I528" s="5">
        <v>494</v>
      </c>
      <c r="J528" s="5" t="s">
        <v>38</v>
      </c>
      <c r="K528" s="5">
        <v>1</v>
      </c>
      <c r="L528" s="5" t="s">
        <v>21</v>
      </c>
      <c r="M528" s="5">
        <v>2019</v>
      </c>
      <c r="N528" s="5">
        <v>1135.0763999999999</v>
      </c>
    </row>
    <row r="529" spans="1:14" x14ac:dyDescent="0.2">
      <c r="A529" s="5">
        <v>1</v>
      </c>
      <c r="B529" s="5" t="s">
        <v>55</v>
      </c>
      <c r="C529" s="5">
        <v>11</v>
      </c>
      <c r="D529" s="5" t="s">
        <v>17</v>
      </c>
      <c r="E529" s="5">
        <v>2</v>
      </c>
      <c r="F529" s="5" t="s">
        <v>18</v>
      </c>
      <c r="G529" s="5">
        <v>12</v>
      </c>
      <c r="H529" s="5" t="s">
        <v>28</v>
      </c>
      <c r="I529" s="5">
        <v>494</v>
      </c>
      <c r="J529" s="5" t="s">
        <v>38</v>
      </c>
      <c r="K529" s="5">
        <v>1</v>
      </c>
      <c r="L529" s="5" t="s">
        <v>21</v>
      </c>
      <c r="M529" s="5">
        <v>2019</v>
      </c>
      <c r="N529" s="5">
        <v>2273.3930700000001</v>
      </c>
    </row>
    <row r="530" spans="1:14" x14ac:dyDescent="0.2">
      <c r="A530" s="5">
        <v>1</v>
      </c>
      <c r="B530" s="5" t="s">
        <v>55</v>
      </c>
      <c r="C530" s="5">
        <v>11</v>
      </c>
      <c r="D530" s="5" t="s">
        <v>17</v>
      </c>
      <c r="E530" s="5">
        <v>2</v>
      </c>
      <c r="F530" s="5" t="s">
        <v>18</v>
      </c>
      <c r="G530" s="5">
        <v>13</v>
      </c>
      <c r="H530" s="5" t="s">
        <v>29</v>
      </c>
      <c r="I530" s="5">
        <v>494</v>
      </c>
      <c r="J530" s="5" t="s">
        <v>38</v>
      </c>
      <c r="K530" s="5">
        <v>1</v>
      </c>
      <c r="L530" s="5" t="s">
        <v>21</v>
      </c>
      <c r="M530" s="5">
        <v>2019</v>
      </c>
      <c r="N530" s="5">
        <v>4275.3646900000003</v>
      </c>
    </row>
    <row r="531" spans="1:14" x14ac:dyDescent="0.2">
      <c r="A531" s="5">
        <v>1</v>
      </c>
      <c r="B531" s="5" t="s">
        <v>55</v>
      </c>
      <c r="C531" s="5">
        <v>11</v>
      </c>
      <c r="D531" s="5" t="s">
        <v>17</v>
      </c>
      <c r="E531" s="5">
        <v>2</v>
      </c>
      <c r="F531" s="5" t="s">
        <v>18</v>
      </c>
      <c r="G531" s="5">
        <v>14</v>
      </c>
      <c r="H531" s="5" t="s">
        <v>30</v>
      </c>
      <c r="I531" s="5">
        <v>494</v>
      </c>
      <c r="J531" s="5" t="s">
        <v>38</v>
      </c>
      <c r="K531" s="5">
        <v>1</v>
      </c>
      <c r="L531" s="5" t="s">
        <v>21</v>
      </c>
      <c r="M531" s="5">
        <v>2019</v>
      </c>
      <c r="N531" s="5">
        <v>7506.6236600000002</v>
      </c>
    </row>
    <row r="532" spans="1:14" x14ac:dyDescent="0.2">
      <c r="A532" s="5">
        <v>1</v>
      </c>
      <c r="B532" s="5" t="s">
        <v>55</v>
      </c>
      <c r="C532" s="5">
        <v>11</v>
      </c>
      <c r="D532" s="5" t="s">
        <v>17</v>
      </c>
      <c r="E532" s="5">
        <v>2</v>
      </c>
      <c r="F532" s="5" t="s">
        <v>18</v>
      </c>
      <c r="G532" s="5">
        <v>15</v>
      </c>
      <c r="H532" s="5" t="s">
        <v>31</v>
      </c>
      <c r="I532" s="5">
        <v>494</v>
      </c>
      <c r="J532" s="5" t="s">
        <v>38</v>
      </c>
      <c r="K532" s="5">
        <v>1</v>
      </c>
      <c r="L532" s="5" t="s">
        <v>21</v>
      </c>
      <c r="M532" s="5">
        <v>2019</v>
      </c>
      <c r="N532" s="5">
        <v>11656.662</v>
      </c>
    </row>
    <row r="533" spans="1:14" x14ac:dyDescent="0.2">
      <c r="A533" s="5">
        <v>1</v>
      </c>
      <c r="B533" s="5" t="s">
        <v>55</v>
      </c>
      <c r="C533" s="5">
        <v>11</v>
      </c>
      <c r="D533" s="5" t="s">
        <v>17</v>
      </c>
      <c r="E533" s="5">
        <v>2</v>
      </c>
      <c r="F533" s="5" t="s">
        <v>18</v>
      </c>
      <c r="G533" s="5">
        <v>16</v>
      </c>
      <c r="H533" s="5" t="s">
        <v>32</v>
      </c>
      <c r="I533" s="5">
        <v>494</v>
      </c>
      <c r="J533" s="5" t="s">
        <v>38</v>
      </c>
      <c r="K533" s="5">
        <v>1</v>
      </c>
      <c r="L533" s="5" t="s">
        <v>21</v>
      </c>
      <c r="M533" s="5">
        <v>2019</v>
      </c>
      <c r="N533" s="5">
        <v>15318.3033</v>
      </c>
    </row>
    <row r="534" spans="1:14" x14ac:dyDescent="0.2">
      <c r="A534" s="5">
        <v>1</v>
      </c>
      <c r="B534" s="5" t="s">
        <v>55</v>
      </c>
      <c r="C534" s="5">
        <v>11</v>
      </c>
      <c r="D534" s="5" t="s">
        <v>17</v>
      </c>
      <c r="E534" s="5">
        <v>2</v>
      </c>
      <c r="F534" s="5" t="s">
        <v>18</v>
      </c>
      <c r="G534" s="5">
        <v>17</v>
      </c>
      <c r="H534" s="5" t="s">
        <v>33</v>
      </c>
      <c r="I534" s="5">
        <v>494</v>
      </c>
      <c r="J534" s="5" t="s">
        <v>38</v>
      </c>
      <c r="K534" s="5">
        <v>1</v>
      </c>
      <c r="L534" s="5" t="s">
        <v>21</v>
      </c>
      <c r="M534" s="5">
        <v>2019</v>
      </c>
      <c r="N534" s="5">
        <v>19760.366000000002</v>
      </c>
    </row>
    <row r="535" spans="1:14" x14ac:dyDescent="0.2">
      <c r="A535" s="5">
        <v>1</v>
      </c>
      <c r="B535" s="5" t="s">
        <v>55</v>
      </c>
      <c r="C535" s="5">
        <v>11</v>
      </c>
      <c r="D535" s="5" t="s">
        <v>17</v>
      </c>
      <c r="E535" s="5">
        <v>2</v>
      </c>
      <c r="F535" s="5" t="s">
        <v>18</v>
      </c>
      <c r="G535" s="5">
        <v>18</v>
      </c>
      <c r="H535" s="5" t="s">
        <v>34</v>
      </c>
      <c r="I535" s="5">
        <v>494</v>
      </c>
      <c r="J535" s="5" t="s">
        <v>38</v>
      </c>
      <c r="K535" s="5">
        <v>1</v>
      </c>
      <c r="L535" s="5" t="s">
        <v>21</v>
      </c>
      <c r="M535" s="5">
        <v>2019</v>
      </c>
      <c r="N535" s="5">
        <v>25154.063900000001</v>
      </c>
    </row>
    <row r="536" spans="1:14" x14ac:dyDescent="0.2">
      <c r="A536" s="5">
        <v>1</v>
      </c>
      <c r="B536" s="5" t="s">
        <v>55</v>
      </c>
      <c r="C536" s="5">
        <v>11</v>
      </c>
      <c r="D536" s="5" t="s">
        <v>17</v>
      </c>
      <c r="E536" s="5">
        <v>2</v>
      </c>
      <c r="F536" s="5" t="s">
        <v>18</v>
      </c>
      <c r="G536" s="5">
        <v>19</v>
      </c>
      <c r="H536" s="5" t="s">
        <v>35</v>
      </c>
      <c r="I536" s="5">
        <v>494</v>
      </c>
      <c r="J536" s="5" t="s">
        <v>38</v>
      </c>
      <c r="K536" s="5">
        <v>1</v>
      </c>
      <c r="L536" s="5" t="s">
        <v>21</v>
      </c>
      <c r="M536" s="5">
        <v>2019</v>
      </c>
      <c r="N536" s="5">
        <v>27486.939900000001</v>
      </c>
    </row>
    <row r="537" spans="1:14" x14ac:dyDescent="0.2">
      <c r="A537" s="5">
        <v>1</v>
      </c>
      <c r="B537" s="5" t="s">
        <v>55</v>
      </c>
      <c r="C537" s="5">
        <v>11</v>
      </c>
      <c r="D537" s="5" t="s">
        <v>17</v>
      </c>
      <c r="E537" s="5">
        <v>2</v>
      </c>
      <c r="F537" s="5" t="s">
        <v>18</v>
      </c>
      <c r="G537" s="5">
        <v>20</v>
      </c>
      <c r="H537" s="5" t="s">
        <v>36</v>
      </c>
      <c r="I537" s="5">
        <v>494</v>
      </c>
      <c r="J537" s="5" t="s">
        <v>38</v>
      </c>
      <c r="K537" s="5">
        <v>1</v>
      </c>
      <c r="L537" s="5" t="s">
        <v>21</v>
      </c>
      <c r="M537" s="5">
        <v>2019</v>
      </c>
      <c r="N537" s="5">
        <v>29186.2032</v>
      </c>
    </row>
    <row r="538" spans="1:14" x14ac:dyDescent="0.2">
      <c r="A538" s="5">
        <v>1</v>
      </c>
      <c r="B538" s="5" t="s">
        <v>55</v>
      </c>
      <c r="C538" s="5">
        <v>11</v>
      </c>
      <c r="D538" s="5" t="s">
        <v>17</v>
      </c>
      <c r="E538" s="5">
        <v>2</v>
      </c>
      <c r="F538" s="5" t="s">
        <v>18</v>
      </c>
      <c r="G538" s="5">
        <v>30</v>
      </c>
      <c r="H538" s="5" t="s">
        <v>37</v>
      </c>
      <c r="I538" s="5">
        <v>494</v>
      </c>
      <c r="J538" s="5" t="s">
        <v>38</v>
      </c>
      <c r="K538" s="5">
        <v>1</v>
      </c>
      <c r="L538" s="5" t="s">
        <v>21</v>
      </c>
      <c r="M538" s="5">
        <v>2019</v>
      </c>
      <c r="N538" s="5">
        <v>26048.866699999999</v>
      </c>
    </row>
    <row r="539" spans="1:14" x14ac:dyDescent="0.2">
      <c r="A539" s="5">
        <v>1</v>
      </c>
      <c r="B539" s="5" t="s">
        <v>55</v>
      </c>
      <c r="C539" s="5">
        <v>11</v>
      </c>
      <c r="D539" s="5" t="s">
        <v>17</v>
      </c>
      <c r="E539" s="5">
        <v>2</v>
      </c>
      <c r="F539" s="5" t="s">
        <v>18</v>
      </c>
      <c r="G539" s="5">
        <v>31</v>
      </c>
      <c r="H539" s="5" t="s">
        <v>45</v>
      </c>
      <c r="I539" s="5">
        <v>494</v>
      </c>
      <c r="J539" s="5" t="s">
        <v>38</v>
      </c>
      <c r="K539" s="5">
        <v>1</v>
      </c>
      <c r="L539" s="5" t="s">
        <v>21</v>
      </c>
      <c r="M539" s="5">
        <v>2019</v>
      </c>
      <c r="N539" s="5">
        <v>16844.1378</v>
      </c>
    </row>
    <row r="540" spans="1:14" x14ac:dyDescent="0.2">
      <c r="A540" s="5">
        <v>1</v>
      </c>
      <c r="B540" s="5" t="s">
        <v>55</v>
      </c>
      <c r="C540" s="5">
        <v>11</v>
      </c>
      <c r="D540" s="5" t="s">
        <v>17</v>
      </c>
      <c r="E540" s="5">
        <v>2</v>
      </c>
      <c r="F540" s="5" t="s">
        <v>18</v>
      </c>
      <c r="G540" s="5">
        <v>32</v>
      </c>
      <c r="H540" s="5" t="s">
        <v>46</v>
      </c>
      <c r="I540" s="5">
        <v>494</v>
      </c>
      <c r="J540" s="5" t="s">
        <v>38</v>
      </c>
      <c r="K540" s="5">
        <v>1</v>
      </c>
      <c r="L540" s="5" t="s">
        <v>21</v>
      </c>
      <c r="M540" s="5">
        <v>2019</v>
      </c>
      <c r="N540" s="5">
        <v>6701.2677700000004</v>
      </c>
    </row>
    <row r="541" spans="1:14" x14ac:dyDescent="0.2">
      <c r="A541" s="5">
        <v>1</v>
      </c>
      <c r="B541" s="5" t="s">
        <v>55</v>
      </c>
      <c r="C541" s="5">
        <v>11</v>
      </c>
      <c r="D541" s="5" t="s">
        <v>17</v>
      </c>
      <c r="E541" s="5">
        <v>2</v>
      </c>
      <c r="F541" s="5" t="s">
        <v>18</v>
      </c>
      <c r="G541" s="5">
        <v>235</v>
      </c>
      <c r="H541" s="5" t="s">
        <v>44</v>
      </c>
      <c r="I541" s="5">
        <v>494</v>
      </c>
      <c r="J541" s="5" t="s">
        <v>38</v>
      </c>
      <c r="K541" s="5">
        <v>1</v>
      </c>
      <c r="L541" s="5" t="s">
        <v>21</v>
      </c>
      <c r="M541" s="5">
        <v>2019</v>
      </c>
      <c r="N541" s="5">
        <v>1851.38357</v>
      </c>
    </row>
    <row r="542" spans="1:14" x14ac:dyDescent="0.2">
      <c r="A542" s="5">
        <v>1</v>
      </c>
      <c r="B542" s="5" t="s">
        <v>55</v>
      </c>
      <c r="C542" s="5">
        <v>11</v>
      </c>
      <c r="D542" s="5" t="s">
        <v>17</v>
      </c>
      <c r="E542" s="5">
        <v>2</v>
      </c>
      <c r="F542" s="5" t="s">
        <v>18</v>
      </c>
      <c r="G542" s="5">
        <v>1</v>
      </c>
      <c r="H542" s="5" t="s">
        <v>19</v>
      </c>
      <c r="I542" s="5">
        <v>494</v>
      </c>
      <c r="J542" s="5" t="s">
        <v>38</v>
      </c>
      <c r="K542" s="5">
        <v>1</v>
      </c>
      <c r="L542" s="5" t="s">
        <v>21</v>
      </c>
      <c r="M542" s="5">
        <v>2021</v>
      </c>
      <c r="N542" s="5">
        <v>283.44065399999999</v>
      </c>
    </row>
    <row r="543" spans="1:14" x14ac:dyDescent="0.2">
      <c r="A543" s="5">
        <v>1</v>
      </c>
      <c r="B543" s="5" t="s">
        <v>55</v>
      </c>
      <c r="C543" s="5">
        <v>11</v>
      </c>
      <c r="D543" s="5" t="s">
        <v>17</v>
      </c>
      <c r="E543" s="5">
        <v>2</v>
      </c>
      <c r="F543" s="5" t="s">
        <v>18</v>
      </c>
      <c r="G543" s="5">
        <v>6</v>
      </c>
      <c r="H543" s="5" t="s">
        <v>22</v>
      </c>
      <c r="I543" s="5">
        <v>494</v>
      </c>
      <c r="J543" s="5" t="s">
        <v>38</v>
      </c>
      <c r="K543" s="5">
        <v>1</v>
      </c>
      <c r="L543" s="5" t="s">
        <v>21</v>
      </c>
      <c r="M543" s="5">
        <v>2021</v>
      </c>
      <c r="N543" s="5">
        <v>65.641694799999996</v>
      </c>
    </row>
    <row r="544" spans="1:14" x14ac:dyDescent="0.2">
      <c r="A544" s="5">
        <v>1</v>
      </c>
      <c r="B544" s="5" t="s">
        <v>55</v>
      </c>
      <c r="C544" s="5">
        <v>11</v>
      </c>
      <c r="D544" s="5" t="s">
        <v>17</v>
      </c>
      <c r="E544" s="5">
        <v>2</v>
      </c>
      <c r="F544" s="5" t="s">
        <v>18</v>
      </c>
      <c r="G544" s="5">
        <v>7</v>
      </c>
      <c r="H544" s="5" t="s">
        <v>23</v>
      </c>
      <c r="I544" s="5">
        <v>494</v>
      </c>
      <c r="J544" s="5" t="s">
        <v>38</v>
      </c>
      <c r="K544" s="5">
        <v>1</v>
      </c>
      <c r="L544" s="5" t="s">
        <v>21</v>
      </c>
      <c r="M544" s="5">
        <v>2021</v>
      </c>
      <c r="N544" s="5">
        <v>93.184222199999994</v>
      </c>
    </row>
    <row r="545" spans="1:14" x14ac:dyDescent="0.2">
      <c r="A545" s="5">
        <v>1</v>
      </c>
      <c r="B545" s="5" t="s">
        <v>55</v>
      </c>
      <c r="C545" s="5">
        <v>11</v>
      </c>
      <c r="D545" s="5" t="s">
        <v>17</v>
      </c>
      <c r="E545" s="5">
        <v>2</v>
      </c>
      <c r="F545" s="5" t="s">
        <v>18</v>
      </c>
      <c r="G545" s="5">
        <v>8</v>
      </c>
      <c r="H545" s="5" t="s">
        <v>24</v>
      </c>
      <c r="I545" s="5">
        <v>494</v>
      </c>
      <c r="J545" s="5" t="s">
        <v>38</v>
      </c>
      <c r="K545" s="5">
        <v>1</v>
      </c>
      <c r="L545" s="5" t="s">
        <v>21</v>
      </c>
      <c r="M545" s="5">
        <v>2021</v>
      </c>
      <c r="N545" s="5">
        <v>313.296941</v>
      </c>
    </row>
    <row r="546" spans="1:14" x14ac:dyDescent="0.2">
      <c r="A546" s="5">
        <v>1</v>
      </c>
      <c r="B546" s="5" t="s">
        <v>55</v>
      </c>
      <c r="C546" s="5">
        <v>11</v>
      </c>
      <c r="D546" s="5" t="s">
        <v>17</v>
      </c>
      <c r="E546" s="5">
        <v>2</v>
      </c>
      <c r="F546" s="5" t="s">
        <v>18</v>
      </c>
      <c r="G546" s="5">
        <v>9</v>
      </c>
      <c r="H546" s="5" t="s">
        <v>25</v>
      </c>
      <c r="I546" s="5">
        <v>494</v>
      </c>
      <c r="J546" s="5" t="s">
        <v>38</v>
      </c>
      <c r="K546" s="5">
        <v>1</v>
      </c>
      <c r="L546" s="5" t="s">
        <v>21</v>
      </c>
      <c r="M546" s="5">
        <v>2021</v>
      </c>
      <c r="N546" s="5">
        <v>427.478679</v>
      </c>
    </row>
    <row r="547" spans="1:14" x14ac:dyDescent="0.2">
      <c r="A547" s="5">
        <v>1</v>
      </c>
      <c r="B547" s="5" t="s">
        <v>55</v>
      </c>
      <c r="C547" s="5">
        <v>11</v>
      </c>
      <c r="D547" s="5" t="s">
        <v>17</v>
      </c>
      <c r="E547" s="5">
        <v>2</v>
      </c>
      <c r="F547" s="5" t="s">
        <v>18</v>
      </c>
      <c r="G547" s="5">
        <v>10</v>
      </c>
      <c r="H547" s="5" t="s">
        <v>26</v>
      </c>
      <c r="I547" s="5">
        <v>494</v>
      </c>
      <c r="J547" s="5" t="s">
        <v>38</v>
      </c>
      <c r="K547" s="5">
        <v>1</v>
      </c>
      <c r="L547" s="5" t="s">
        <v>21</v>
      </c>
      <c r="M547" s="5">
        <v>2021</v>
      </c>
      <c r="N547" s="5">
        <v>624.78346699999997</v>
      </c>
    </row>
    <row r="548" spans="1:14" x14ac:dyDescent="0.2">
      <c r="A548" s="5">
        <v>1</v>
      </c>
      <c r="B548" s="5" t="s">
        <v>55</v>
      </c>
      <c r="C548" s="5">
        <v>11</v>
      </c>
      <c r="D548" s="5" t="s">
        <v>17</v>
      </c>
      <c r="E548" s="5">
        <v>2</v>
      </c>
      <c r="F548" s="5" t="s">
        <v>18</v>
      </c>
      <c r="G548" s="5">
        <v>11</v>
      </c>
      <c r="H548" s="5" t="s">
        <v>27</v>
      </c>
      <c r="I548" s="5">
        <v>494</v>
      </c>
      <c r="J548" s="5" t="s">
        <v>38</v>
      </c>
      <c r="K548" s="5">
        <v>1</v>
      </c>
      <c r="L548" s="5" t="s">
        <v>21</v>
      </c>
      <c r="M548" s="5">
        <v>2021</v>
      </c>
      <c r="N548" s="5">
        <v>1075.10932</v>
      </c>
    </row>
    <row r="549" spans="1:14" x14ac:dyDescent="0.2">
      <c r="A549" s="5">
        <v>1</v>
      </c>
      <c r="B549" s="5" t="s">
        <v>55</v>
      </c>
      <c r="C549" s="5">
        <v>11</v>
      </c>
      <c r="D549" s="5" t="s">
        <v>17</v>
      </c>
      <c r="E549" s="5">
        <v>2</v>
      </c>
      <c r="F549" s="5" t="s">
        <v>18</v>
      </c>
      <c r="G549" s="5">
        <v>12</v>
      </c>
      <c r="H549" s="5" t="s">
        <v>28</v>
      </c>
      <c r="I549" s="5">
        <v>494</v>
      </c>
      <c r="J549" s="5" t="s">
        <v>38</v>
      </c>
      <c r="K549" s="5">
        <v>1</v>
      </c>
      <c r="L549" s="5" t="s">
        <v>21</v>
      </c>
      <c r="M549" s="5">
        <v>2021</v>
      </c>
      <c r="N549" s="5">
        <v>2167.8529199999998</v>
      </c>
    </row>
    <row r="550" spans="1:14" x14ac:dyDescent="0.2">
      <c r="A550" s="5">
        <v>1</v>
      </c>
      <c r="B550" s="5" t="s">
        <v>55</v>
      </c>
      <c r="C550" s="5">
        <v>11</v>
      </c>
      <c r="D550" s="5" t="s">
        <v>17</v>
      </c>
      <c r="E550" s="5">
        <v>2</v>
      </c>
      <c r="F550" s="5" t="s">
        <v>18</v>
      </c>
      <c r="G550" s="5">
        <v>13</v>
      </c>
      <c r="H550" s="5" t="s">
        <v>29</v>
      </c>
      <c r="I550" s="5">
        <v>494</v>
      </c>
      <c r="J550" s="5" t="s">
        <v>38</v>
      </c>
      <c r="K550" s="5">
        <v>1</v>
      </c>
      <c r="L550" s="5" t="s">
        <v>21</v>
      </c>
      <c r="M550" s="5">
        <v>2021</v>
      </c>
      <c r="N550" s="5">
        <v>4180.1208800000004</v>
      </c>
    </row>
    <row r="551" spans="1:14" x14ac:dyDescent="0.2">
      <c r="A551" s="5">
        <v>1</v>
      </c>
      <c r="B551" s="5" t="s">
        <v>55</v>
      </c>
      <c r="C551" s="5">
        <v>11</v>
      </c>
      <c r="D551" s="5" t="s">
        <v>17</v>
      </c>
      <c r="E551" s="5">
        <v>2</v>
      </c>
      <c r="F551" s="5" t="s">
        <v>18</v>
      </c>
      <c r="G551" s="5">
        <v>14</v>
      </c>
      <c r="H551" s="5" t="s">
        <v>30</v>
      </c>
      <c r="I551" s="5">
        <v>494</v>
      </c>
      <c r="J551" s="5" t="s">
        <v>38</v>
      </c>
      <c r="K551" s="5">
        <v>1</v>
      </c>
      <c r="L551" s="5" t="s">
        <v>21</v>
      </c>
      <c r="M551" s="5">
        <v>2021</v>
      </c>
      <c r="N551" s="5">
        <v>7525.9139800000003</v>
      </c>
    </row>
    <row r="552" spans="1:14" x14ac:dyDescent="0.2">
      <c r="A552" s="5">
        <v>1</v>
      </c>
      <c r="B552" s="5" t="s">
        <v>55</v>
      </c>
      <c r="C552" s="5">
        <v>11</v>
      </c>
      <c r="D552" s="5" t="s">
        <v>17</v>
      </c>
      <c r="E552" s="5">
        <v>2</v>
      </c>
      <c r="F552" s="5" t="s">
        <v>18</v>
      </c>
      <c r="G552" s="5">
        <v>15</v>
      </c>
      <c r="H552" s="5" t="s">
        <v>31</v>
      </c>
      <c r="I552" s="5">
        <v>494</v>
      </c>
      <c r="J552" s="5" t="s">
        <v>38</v>
      </c>
      <c r="K552" s="5">
        <v>1</v>
      </c>
      <c r="L552" s="5" t="s">
        <v>21</v>
      </c>
      <c r="M552" s="5">
        <v>2021</v>
      </c>
      <c r="N552" s="5">
        <v>11845.2093</v>
      </c>
    </row>
    <row r="553" spans="1:14" x14ac:dyDescent="0.2">
      <c r="A553" s="5">
        <v>1</v>
      </c>
      <c r="B553" s="5" t="s">
        <v>55</v>
      </c>
      <c r="C553" s="5">
        <v>11</v>
      </c>
      <c r="D553" s="5" t="s">
        <v>17</v>
      </c>
      <c r="E553" s="5">
        <v>2</v>
      </c>
      <c r="F553" s="5" t="s">
        <v>18</v>
      </c>
      <c r="G553" s="5">
        <v>16</v>
      </c>
      <c r="H553" s="5" t="s">
        <v>32</v>
      </c>
      <c r="I553" s="5">
        <v>494</v>
      </c>
      <c r="J553" s="5" t="s">
        <v>38</v>
      </c>
      <c r="K553" s="5">
        <v>1</v>
      </c>
      <c r="L553" s="5" t="s">
        <v>21</v>
      </c>
      <c r="M553" s="5">
        <v>2021</v>
      </c>
      <c r="N553" s="5">
        <v>15981.468699999999</v>
      </c>
    </row>
    <row r="554" spans="1:14" x14ac:dyDescent="0.2">
      <c r="A554" s="5">
        <v>1</v>
      </c>
      <c r="B554" s="5" t="s">
        <v>55</v>
      </c>
      <c r="C554" s="5">
        <v>11</v>
      </c>
      <c r="D554" s="5" t="s">
        <v>17</v>
      </c>
      <c r="E554" s="5">
        <v>2</v>
      </c>
      <c r="F554" s="5" t="s">
        <v>18</v>
      </c>
      <c r="G554" s="5">
        <v>17</v>
      </c>
      <c r="H554" s="5" t="s">
        <v>33</v>
      </c>
      <c r="I554" s="5">
        <v>494</v>
      </c>
      <c r="J554" s="5" t="s">
        <v>38</v>
      </c>
      <c r="K554" s="5">
        <v>1</v>
      </c>
      <c r="L554" s="5" t="s">
        <v>21</v>
      </c>
      <c r="M554" s="5">
        <v>2021</v>
      </c>
      <c r="N554" s="5">
        <v>20864.797999999999</v>
      </c>
    </row>
    <row r="555" spans="1:14" x14ac:dyDescent="0.2">
      <c r="A555" s="5">
        <v>1</v>
      </c>
      <c r="B555" s="5" t="s">
        <v>55</v>
      </c>
      <c r="C555" s="5">
        <v>11</v>
      </c>
      <c r="D555" s="5" t="s">
        <v>17</v>
      </c>
      <c r="E555" s="5">
        <v>2</v>
      </c>
      <c r="F555" s="5" t="s">
        <v>18</v>
      </c>
      <c r="G555" s="5">
        <v>18</v>
      </c>
      <c r="H555" s="5" t="s">
        <v>34</v>
      </c>
      <c r="I555" s="5">
        <v>494</v>
      </c>
      <c r="J555" s="5" t="s">
        <v>38</v>
      </c>
      <c r="K555" s="5">
        <v>1</v>
      </c>
      <c r="L555" s="5" t="s">
        <v>21</v>
      </c>
      <c r="M555" s="5">
        <v>2021</v>
      </c>
      <c r="N555" s="5">
        <v>26936.4015</v>
      </c>
    </row>
    <row r="556" spans="1:14" x14ac:dyDescent="0.2">
      <c r="A556" s="5">
        <v>1</v>
      </c>
      <c r="B556" s="5" t="s">
        <v>55</v>
      </c>
      <c r="C556" s="5">
        <v>11</v>
      </c>
      <c r="D556" s="5" t="s">
        <v>17</v>
      </c>
      <c r="E556" s="5">
        <v>2</v>
      </c>
      <c r="F556" s="5" t="s">
        <v>18</v>
      </c>
      <c r="G556" s="5">
        <v>19</v>
      </c>
      <c r="H556" s="5" t="s">
        <v>35</v>
      </c>
      <c r="I556" s="5">
        <v>494</v>
      </c>
      <c r="J556" s="5" t="s">
        <v>38</v>
      </c>
      <c r="K556" s="5">
        <v>1</v>
      </c>
      <c r="L556" s="5" t="s">
        <v>21</v>
      </c>
      <c r="M556" s="5">
        <v>2021</v>
      </c>
      <c r="N556" s="5">
        <v>29370.773000000001</v>
      </c>
    </row>
    <row r="557" spans="1:14" x14ac:dyDescent="0.2">
      <c r="A557" s="5">
        <v>1</v>
      </c>
      <c r="B557" s="5" t="s">
        <v>55</v>
      </c>
      <c r="C557" s="5">
        <v>11</v>
      </c>
      <c r="D557" s="5" t="s">
        <v>17</v>
      </c>
      <c r="E557" s="5">
        <v>2</v>
      </c>
      <c r="F557" s="5" t="s">
        <v>18</v>
      </c>
      <c r="G557" s="5">
        <v>20</v>
      </c>
      <c r="H557" s="5" t="s">
        <v>36</v>
      </c>
      <c r="I557" s="5">
        <v>494</v>
      </c>
      <c r="J557" s="5" t="s">
        <v>38</v>
      </c>
      <c r="K557" s="5">
        <v>1</v>
      </c>
      <c r="L557" s="5" t="s">
        <v>21</v>
      </c>
      <c r="M557" s="5">
        <v>2021</v>
      </c>
      <c r="N557" s="5">
        <v>30063.030599999998</v>
      </c>
    </row>
    <row r="558" spans="1:14" x14ac:dyDescent="0.2">
      <c r="A558" s="5">
        <v>1</v>
      </c>
      <c r="B558" s="5" t="s">
        <v>55</v>
      </c>
      <c r="C558" s="5">
        <v>11</v>
      </c>
      <c r="D558" s="5" t="s">
        <v>17</v>
      </c>
      <c r="E558" s="5">
        <v>2</v>
      </c>
      <c r="F558" s="5" t="s">
        <v>18</v>
      </c>
      <c r="G558" s="5">
        <v>30</v>
      </c>
      <c r="H558" s="5" t="s">
        <v>37</v>
      </c>
      <c r="I558" s="5">
        <v>494</v>
      </c>
      <c r="J558" s="5" t="s">
        <v>38</v>
      </c>
      <c r="K558" s="5">
        <v>1</v>
      </c>
      <c r="L558" s="5" t="s">
        <v>21</v>
      </c>
      <c r="M558" s="5">
        <v>2021</v>
      </c>
      <c r="N558" s="5">
        <v>26694.688200000001</v>
      </c>
    </row>
    <row r="559" spans="1:14" x14ac:dyDescent="0.2">
      <c r="A559" s="5">
        <v>1</v>
      </c>
      <c r="B559" s="5" t="s">
        <v>55</v>
      </c>
      <c r="C559" s="5">
        <v>11</v>
      </c>
      <c r="D559" s="5" t="s">
        <v>17</v>
      </c>
      <c r="E559" s="5">
        <v>2</v>
      </c>
      <c r="F559" s="5" t="s">
        <v>18</v>
      </c>
      <c r="G559" s="5">
        <v>31</v>
      </c>
      <c r="H559" s="5" t="s">
        <v>45</v>
      </c>
      <c r="I559" s="5">
        <v>494</v>
      </c>
      <c r="J559" s="5" t="s">
        <v>38</v>
      </c>
      <c r="K559" s="5">
        <v>1</v>
      </c>
      <c r="L559" s="5" t="s">
        <v>21</v>
      </c>
      <c r="M559" s="5">
        <v>2021</v>
      </c>
      <c r="N559" s="5">
        <v>16870.799800000001</v>
      </c>
    </row>
    <row r="560" spans="1:14" x14ac:dyDescent="0.2">
      <c r="A560" s="5">
        <v>1</v>
      </c>
      <c r="B560" s="5" t="s">
        <v>55</v>
      </c>
      <c r="C560" s="5">
        <v>11</v>
      </c>
      <c r="D560" s="5" t="s">
        <v>17</v>
      </c>
      <c r="E560" s="5">
        <v>2</v>
      </c>
      <c r="F560" s="5" t="s">
        <v>18</v>
      </c>
      <c r="G560" s="5">
        <v>32</v>
      </c>
      <c r="H560" s="5" t="s">
        <v>46</v>
      </c>
      <c r="I560" s="5">
        <v>494</v>
      </c>
      <c r="J560" s="5" t="s">
        <v>38</v>
      </c>
      <c r="K560" s="5">
        <v>1</v>
      </c>
      <c r="L560" s="5" t="s">
        <v>21</v>
      </c>
      <c r="M560" s="5">
        <v>2021</v>
      </c>
      <c r="N560" s="5">
        <v>6875.0348999999997</v>
      </c>
    </row>
    <row r="561" spans="1:14" x14ac:dyDescent="0.2">
      <c r="A561" s="5">
        <v>1</v>
      </c>
      <c r="B561" s="5" t="s">
        <v>55</v>
      </c>
      <c r="C561" s="5">
        <v>11</v>
      </c>
      <c r="D561" s="5" t="s">
        <v>17</v>
      </c>
      <c r="E561" s="5">
        <v>2</v>
      </c>
      <c r="F561" s="5" t="s">
        <v>18</v>
      </c>
      <c r="G561" s="5">
        <v>235</v>
      </c>
      <c r="H561" s="5" t="s">
        <v>44</v>
      </c>
      <c r="I561" s="5">
        <v>494</v>
      </c>
      <c r="J561" s="5" t="s">
        <v>38</v>
      </c>
      <c r="K561" s="5">
        <v>1</v>
      </c>
      <c r="L561" s="5" t="s">
        <v>21</v>
      </c>
      <c r="M561" s="5">
        <v>2021</v>
      </c>
      <c r="N561" s="5">
        <v>1828.1394600000001</v>
      </c>
    </row>
    <row r="562" spans="1:14" x14ac:dyDescent="0.2">
      <c r="A562" s="5">
        <v>1</v>
      </c>
      <c r="B562" s="5" t="s">
        <v>55</v>
      </c>
      <c r="C562" s="5">
        <v>11</v>
      </c>
      <c r="D562" s="5" t="s">
        <v>17</v>
      </c>
      <c r="E562" s="5">
        <v>2</v>
      </c>
      <c r="F562" s="5" t="s">
        <v>18</v>
      </c>
      <c r="G562" s="5">
        <v>1</v>
      </c>
      <c r="H562" s="5" t="s">
        <v>19</v>
      </c>
      <c r="I562" s="5">
        <v>494</v>
      </c>
      <c r="J562" s="5" t="s">
        <v>38</v>
      </c>
      <c r="K562" s="5">
        <v>1</v>
      </c>
      <c r="L562" s="5" t="s">
        <v>21</v>
      </c>
      <c r="M562" s="5">
        <v>1996</v>
      </c>
      <c r="N562" s="5">
        <v>818.58581300000003</v>
      </c>
    </row>
    <row r="563" spans="1:14" x14ac:dyDescent="0.2">
      <c r="A563" s="5">
        <v>1</v>
      </c>
      <c r="B563" s="5" t="s">
        <v>55</v>
      </c>
      <c r="C563" s="5">
        <v>11</v>
      </c>
      <c r="D563" s="5" t="s">
        <v>17</v>
      </c>
      <c r="E563" s="5">
        <v>2</v>
      </c>
      <c r="F563" s="5" t="s">
        <v>18</v>
      </c>
      <c r="G563" s="5">
        <v>6</v>
      </c>
      <c r="H563" s="5" t="s">
        <v>22</v>
      </c>
      <c r="I563" s="5">
        <v>494</v>
      </c>
      <c r="J563" s="5" t="s">
        <v>38</v>
      </c>
      <c r="K563" s="5">
        <v>1</v>
      </c>
      <c r="L563" s="5" t="s">
        <v>21</v>
      </c>
      <c r="M563" s="5">
        <v>1996</v>
      </c>
      <c r="N563" s="5">
        <v>169.73433399999999</v>
      </c>
    </row>
    <row r="564" spans="1:14" x14ac:dyDescent="0.2">
      <c r="A564" s="5">
        <v>1</v>
      </c>
      <c r="B564" s="5" t="s">
        <v>55</v>
      </c>
      <c r="C564" s="5">
        <v>11</v>
      </c>
      <c r="D564" s="5" t="s">
        <v>17</v>
      </c>
      <c r="E564" s="5">
        <v>2</v>
      </c>
      <c r="F564" s="5" t="s">
        <v>18</v>
      </c>
      <c r="G564" s="5">
        <v>7</v>
      </c>
      <c r="H564" s="5" t="s">
        <v>23</v>
      </c>
      <c r="I564" s="5">
        <v>494</v>
      </c>
      <c r="J564" s="5" t="s">
        <v>38</v>
      </c>
      <c r="K564" s="5">
        <v>1</v>
      </c>
      <c r="L564" s="5" t="s">
        <v>21</v>
      </c>
      <c r="M564" s="5">
        <v>1996</v>
      </c>
      <c r="N564" s="5">
        <v>180.760898</v>
      </c>
    </row>
    <row r="565" spans="1:14" x14ac:dyDescent="0.2">
      <c r="A565" s="5">
        <v>1</v>
      </c>
      <c r="B565" s="5" t="s">
        <v>55</v>
      </c>
      <c r="C565" s="5">
        <v>11</v>
      </c>
      <c r="D565" s="5" t="s">
        <v>17</v>
      </c>
      <c r="E565" s="5">
        <v>2</v>
      </c>
      <c r="F565" s="5" t="s">
        <v>18</v>
      </c>
      <c r="G565" s="5">
        <v>8</v>
      </c>
      <c r="H565" s="5" t="s">
        <v>24</v>
      </c>
      <c r="I565" s="5">
        <v>494</v>
      </c>
      <c r="J565" s="5" t="s">
        <v>38</v>
      </c>
      <c r="K565" s="5">
        <v>1</v>
      </c>
      <c r="L565" s="5" t="s">
        <v>21</v>
      </c>
      <c r="M565" s="5">
        <v>1996</v>
      </c>
      <c r="N565" s="5">
        <v>546.53622700000005</v>
      </c>
    </row>
    <row r="566" spans="1:14" x14ac:dyDescent="0.2">
      <c r="A566" s="5">
        <v>1</v>
      </c>
      <c r="B566" s="5" t="s">
        <v>55</v>
      </c>
      <c r="C566" s="5">
        <v>11</v>
      </c>
      <c r="D566" s="5" t="s">
        <v>17</v>
      </c>
      <c r="E566" s="5">
        <v>2</v>
      </c>
      <c r="F566" s="5" t="s">
        <v>18</v>
      </c>
      <c r="G566" s="5">
        <v>9</v>
      </c>
      <c r="H566" s="5" t="s">
        <v>25</v>
      </c>
      <c r="I566" s="5">
        <v>494</v>
      </c>
      <c r="J566" s="5" t="s">
        <v>38</v>
      </c>
      <c r="K566" s="5">
        <v>1</v>
      </c>
      <c r="L566" s="5" t="s">
        <v>21</v>
      </c>
      <c r="M566" s="5">
        <v>1996</v>
      </c>
      <c r="N566" s="5">
        <v>793.85795499999995</v>
      </c>
    </row>
    <row r="567" spans="1:14" x14ac:dyDescent="0.2">
      <c r="A567" s="5">
        <v>1</v>
      </c>
      <c r="B567" s="5" t="s">
        <v>55</v>
      </c>
      <c r="C567" s="5">
        <v>11</v>
      </c>
      <c r="D567" s="5" t="s">
        <v>17</v>
      </c>
      <c r="E567" s="5">
        <v>2</v>
      </c>
      <c r="F567" s="5" t="s">
        <v>18</v>
      </c>
      <c r="G567" s="5">
        <v>10</v>
      </c>
      <c r="H567" s="5" t="s">
        <v>26</v>
      </c>
      <c r="I567" s="5">
        <v>494</v>
      </c>
      <c r="J567" s="5" t="s">
        <v>38</v>
      </c>
      <c r="K567" s="5">
        <v>1</v>
      </c>
      <c r="L567" s="5" t="s">
        <v>21</v>
      </c>
      <c r="M567" s="5">
        <v>1996</v>
      </c>
      <c r="N567" s="5">
        <v>1047.60365</v>
      </c>
    </row>
    <row r="568" spans="1:14" x14ac:dyDescent="0.2">
      <c r="A568" s="5">
        <v>1</v>
      </c>
      <c r="B568" s="5" t="s">
        <v>55</v>
      </c>
      <c r="C568" s="5">
        <v>11</v>
      </c>
      <c r="D568" s="5" t="s">
        <v>17</v>
      </c>
      <c r="E568" s="5">
        <v>2</v>
      </c>
      <c r="F568" s="5" t="s">
        <v>18</v>
      </c>
      <c r="G568" s="5">
        <v>11</v>
      </c>
      <c r="H568" s="5" t="s">
        <v>27</v>
      </c>
      <c r="I568" s="5">
        <v>494</v>
      </c>
      <c r="J568" s="5" t="s">
        <v>38</v>
      </c>
      <c r="K568" s="5">
        <v>1</v>
      </c>
      <c r="L568" s="5" t="s">
        <v>21</v>
      </c>
      <c r="M568" s="5">
        <v>1996</v>
      </c>
      <c r="N568" s="5">
        <v>1430.25449</v>
      </c>
    </row>
    <row r="569" spans="1:14" x14ac:dyDescent="0.2">
      <c r="A569" s="5">
        <v>1</v>
      </c>
      <c r="B569" s="5" t="s">
        <v>55</v>
      </c>
      <c r="C569" s="5">
        <v>11</v>
      </c>
      <c r="D569" s="5" t="s">
        <v>17</v>
      </c>
      <c r="E569" s="5">
        <v>2</v>
      </c>
      <c r="F569" s="5" t="s">
        <v>18</v>
      </c>
      <c r="G569" s="5">
        <v>12</v>
      </c>
      <c r="H569" s="5" t="s">
        <v>28</v>
      </c>
      <c r="I569" s="5">
        <v>494</v>
      </c>
      <c r="J569" s="5" t="s">
        <v>38</v>
      </c>
      <c r="K569" s="5">
        <v>1</v>
      </c>
      <c r="L569" s="5" t="s">
        <v>21</v>
      </c>
      <c r="M569" s="5">
        <v>1996</v>
      </c>
      <c r="N569" s="5">
        <v>2276.6997900000001</v>
      </c>
    </row>
    <row r="570" spans="1:14" x14ac:dyDescent="0.2">
      <c r="A570" s="5">
        <v>1</v>
      </c>
      <c r="B570" s="5" t="s">
        <v>55</v>
      </c>
      <c r="C570" s="5">
        <v>11</v>
      </c>
      <c r="D570" s="5" t="s">
        <v>17</v>
      </c>
      <c r="E570" s="5">
        <v>2</v>
      </c>
      <c r="F570" s="5" t="s">
        <v>18</v>
      </c>
      <c r="G570" s="5">
        <v>13</v>
      </c>
      <c r="H570" s="5" t="s">
        <v>29</v>
      </c>
      <c r="I570" s="5">
        <v>494</v>
      </c>
      <c r="J570" s="5" t="s">
        <v>38</v>
      </c>
      <c r="K570" s="5">
        <v>1</v>
      </c>
      <c r="L570" s="5" t="s">
        <v>21</v>
      </c>
      <c r="M570" s="5">
        <v>1996</v>
      </c>
      <c r="N570" s="5">
        <v>3198.6597499999998</v>
      </c>
    </row>
    <row r="571" spans="1:14" x14ac:dyDescent="0.2">
      <c r="A571" s="5">
        <v>1</v>
      </c>
      <c r="B571" s="5" t="s">
        <v>55</v>
      </c>
      <c r="C571" s="5">
        <v>11</v>
      </c>
      <c r="D571" s="5" t="s">
        <v>17</v>
      </c>
      <c r="E571" s="5">
        <v>2</v>
      </c>
      <c r="F571" s="5" t="s">
        <v>18</v>
      </c>
      <c r="G571" s="5">
        <v>14</v>
      </c>
      <c r="H571" s="5" t="s">
        <v>30</v>
      </c>
      <c r="I571" s="5">
        <v>494</v>
      </c>
      <c r="J571" s="5" t="s">
        <v>38</v>
      </c>
      <c r="K571" s="5">
        <v>1</v>
      </c>
      <c r="L571" s="5" t="s">
        <v>21</v>
      </c>
      <c r="M571" s="5">
        <v>1996</v>
      </c>
      <c r="N571" s="5">
        <v>4442.8994499999999</v>
      </c>
    </row>
    <row r="572" spans="1:14" x14ac:dyDescent="0.2">
      <c r="A572" s="5">
        <v>1</v>
      </c>
      <c r="B572" s="5" t="s">
        <v>55</v>
      </c>
      <c r="C572" s="5">
        <v>11</v>
      </c>
      <c r="D572" s="5" t="s">
        <v>17</v>
      </c>
      <c r="E572" s="5">
        <v>2</v>
      </c>
      <c r="F572" s="5" t="s">
        <v>18</v>
      </c>
      <c r="G572" s="5">
        <v>15</v>
      </c>
      <c r="H572" s="5" t="s">
        <v>31</v>
      </c>
      <c r="I572" s="5">
        <v>494</v>
      </c>
      <c r="J572" s="5" t="s">
        <v>38</v>
      </c>
      <c r="K572" s="5">
        <v>1</v>
      </c>
      <c r="L572" s="5" t="s">
        <v>21</v>
      </c>
      <c r="M572" s="5">
        <v>1996</v>
      </c>
      <c r="N572" s="5">
        <v>6837.6579899999997</v>
      </c>
    </row>
    <row r="573" spans="1:14" x14ac:dyDescent="0.2">
      <c r="A573" s="5">
        <v>1</v>
      </c>
      <c r="B573" s="5" t="s">
        <v>55</v>
      </c>
      <c r="C573" s="5">
        <v>11</v>
      </c>
      <c r="D573" s="5" t="s">
        <v>17</v>
      </c>
      <c r="E573" s="5">
        <v>2</v>
      </c>
      <c r="F573" s="5" t="s">
        <v>18</v>
      </c>
      <c r="G573" s="5">
        <v>16</v>
      </c>
      <c r="H573" s="5" t="s">
        <v>32</v>
      </c>
      <c r="I573" s="5">
        <v>494</v>
      </c>
      <c r="J573" s="5" t="s">
        <v>38</v>
      </c>
      <c r="K573" s="5">
        <v>1</v>
      </c>
      <c r="L573" s="5" t="s">
        <v>21</v>
      </c>
      <c r="M573" s="5">
        <v>1996</v>
      </c>
      <c r="N573" s="5">
        <v>9793.4371599999995</v>
      </c>
    </row>
    <row r="574" spans="1:14" x14ac:dyDescent="0.2">
      <c r="A574" s="5">
        <v>1</v>
      </c>
      <c r="B574" s="5" t="s">
        <v>55</v>
      </c>
      <c r="C574" s="5">
        <v>11</v>
      </c>
      <c r="D574" s="5" t="s">
        <v>17</v>
      </c>
      <c r="E574" s="5">
        <v>2</v>
      </c>
      <c r="F574" s="5" t="s">
        <v>18</v>
      </c>
      <c r="G574" s="5">
        <v>17</v>
      </c>
      <c r="H574" s="5" t="s">
        <v>33</v>
      </c>
      <c r="I574" s="5">
        <v>494</v>
      </c>
      <c r="J574" s="5" t="s">
        <v>38</v>
      </c>
      <c r="K574" s="5">
        <v>1</v>
      </c>
      <c r="L574" s="5" t="s">
        <v>21</v>
      </c>
      <c r="M574" s="5">
        <v>1996</v>
      </c>
      <c r="N574" s="5">
        <v>12990.049000000001</v>
      </c>
    </row>
    <row r="575" spans="1:14" x14ac:dyDescent="0.2">
      <c r="A575" s="5">
        <v>1</v>
      </c>
      <c r="B575" s="5" t="s">
        <v>55</v>
      </c>
      <c r="C575" s="5">
        <v>11</v>
      </c>
      <c r="D575" s="5" t="s">
        <v>17</v>
      </c>
      <c r="E575" s="5">
        <v>2</v>
      </c>
      <c r="F575" s="5" t="s">
        <v>18</v>
      </c>
      <c r="G575" s="5">
        <v>18</v>
      </c>
      <c r="H575" s="5" t="s">
        <v>34</v>
      </c>
      <c r="I575" s="5">
        <v>494</v>
      </c>
      <c r="J575" s="5" t="s">
        <v>38</v>
      </c>
      <c r="K575" s="5">
        <v>1</v>
      </c>
      <c r="L575" s="5" t="s">
        <v>21</v>
      </c>
      <c r="M575" s="5">
        <v>1996</v>
      </c>
      <c r="N575" s="5">
        <v>17098.962299999999</v>
      </c>
    </row>
    <row r="576" spans="1:14" x14ac:dyDescent="0.2">
      <c r="A576" s="5">
        <v>1</v>
      </c>
      <c r="B576" s="5" t="s">
        <v>55</v>
      </c>
      <c r="C576" s="5">
        <v>11</v>
      </c>
      <c r="D576" s="5" t="s">
        <v>17</v>
      </c>
      <c r="E576" s="5">
        <v>2</v>
      </c>
      <c r="F576" s="5" t="s">
        <v>18</v>
      </c>
      <c r="G576" s="5">
        <v>19</v>
      </c>
      <c r="H576" s="5" t="s">
        <v>35</v>
      </c>
      <c r="I576" s="5">
        <v>494</v>
      </c>
      <c r="J576" s="5" t="s">
        <v>38</v>
      </c>
      <c r="K576" s="5">
        <v>1</v>
      </c>
      <c r="L576" s="5" t="s">
        <v>21</v>
      </c>
      <c r="M576" s="5">
        <v>1996</v>
      </c>
      <c r="N576" s="5">
        <v>17640.116900000001</v>
      </c>
    </row>
    <row r="577" spans="1:14" x14ac:dyDescent="0.2">
      <c r="A577" s="5">
        <v>1</v>
      </c>
      <c r="B577" s="5" t="s">
        <v>55</v>
      </c>
      <c r="C577" s="5">
        <v>11</v>
      </c>
      <c r="D577" s="5" t="s">
        <v>17</v>
      </c>
      <c r="E577" s="5">
        <v>2</v>
      </c>
      <c r="F577" s="5" t="s">
        <v>18</v>
      </c>
      <c r="G577" s="5">
        <v>20</v>
      </c>
      <c r="H577" s="5" t="s">
        <v>36</v>
      </c>
      <c r="I577" s="5">
        <v>494</v>
      </c>
      <c r="J577" s="5" t="s">
        <v>38</v>
      </c>
      <c r="K577" s="5">
        <v>1</v>
      </c>
      <c r="L577" s="5" t="s">
        <v>21</v>
      </c>
      <c r="M577" s="5">
        <v>1996</v>
      </c>
      <c r="N577" s="5">
        <v>15703.942499999999</v>
      </c>
    </row>
    <row r="578" spans="1:14" x14ac:dyDescent="0.2">
      <c r="A578" s="5">
        <v>1</v>
      </c>
      <c r="B578" s="5" t="s">
        <v>55</v>
      </c>
      <c r="C578" s="5">
        <v>11</v>
      </c>
      <c r="D578" s="5" t="s">
        <v>17</v>
      </c>
      <c r="E578" s="5">
        <v>2</v>
      </c>
      <c r="F578" s="5" t="s">
        <v>18</v>
      </c>
      <c r="G578" s="5">
        <v>30</v>
      </c>
      <c r="H578" s="5" t="s">
        <v>37</v>
      </c>
      <c r="I578" s="5">
        <v>494</v>
      </c>
      <c r="J578" s="5" t="s">
        <v>38</v>
      </c>
      <c r="K578" s="5">
        <v>1</v>
      </c>
      <c r="L578" s="5" t="s">
        <v>21</v>
      </c>
      <c r="M578" s="5">
        <v>1996</v>
      </c>
      <c r="N578" s="5">
        <v>12039.6687</v>
      </c>
    </row>
    <row r="579" spans="1:14" x14ac:dyDescent="0.2">
      <c r="A579" s="5">
        <v>1</v>
      </c>
      <c r="B579" s="5" t="s">
        <v>55</v>
      </c>
      <c r="C579" s="5">
        <v>11</v>
      </c>
      <c r="D579" s="5" t="s">
        <v>17</v>
      </c>
      <c r="E579" s="5">
        <v>2</v>
      </c>
      <c r="F579" s="5" t="s">
        <v>18</v>
      </c>
      <c r="G579" s="5">
        <v>31</v>
      </c>
      <c r="H579" s="5" t="s">
        <v>45</v>
      </c>
      <c r="I579" s="5">
        <v>494</v>
      </c>
      <c r="J579" s="5" t="s">
        <v>38</v>
      </c>
      <c r="K579" s="5">
        <v>1</v>
      </c>
      <c r="L579" s="5" t="s">
        <v>21</v>
      </c>
      <c r="M579" s="5">
        <v>1996</v>
      </c>
      <c r="N579" s="5">
        <v>7689.72534</v>
      </c>
    </row>
    <row r="580" spans="1:14" x14ac:dyDescent="0.2">
      <c r="A580" s="5">
        <v>1</v>
      </c>
      <c r="B580" s="5" t="s">
        <v>55</v>
      </c>
      <c r="C580" s="5">
        <v>11</v>
      </c>
      <c r="D580" s="5" t="s">
        <v>17</v>
      </c>
      <c r="E580" s="5">
        <v>2</v>
      </c>
      <c r="F580" s="5" t="s">
        <v>18</v>
      </c>
      <c r="G580" s="5">
        <v>32</v>
      </c>
      <c r="H580" s="5" t="s">
        <v>46</v>
      </c>
      <c r="I580" s="5">
        <v>494</v>
      </c>
      <c r="J580" s="5" t="s">
        <v>38</v>
      </c>
      <c r="K580" s="5">
        <v>1</v>
      </c>
      <c r="L580" s="5" t="s">
        <v>21</v>
      </c>
      <c r="M580" s="5">
        <v>1996</v>
      </c>
      <c r="N580" s="5">
        <v>3374.4147400000002</v>
      </c>
    </row>
    <row r="581" spans="1:14" x14ac:dyDescent="0.2">
      <c r="A581" s="5">
        <v>1</v>
      </c>
      <c r="B581" s="5" t="s">
        <v>55</v>
      </c>
      <c r="C581" s="5">
        <v>11</v>
      </c>
      <c r="D581" s="5" t="s">
        <v>17</v>
      </c>
      <c r="E581" s="5">
        <v>2</v>
      </c>
      <c r="F581" s="5" t="s">
        <v>18</v>
      </c>
      <c r="G581" s="5">
        <v>235</v>
      </c>
      <c r="H581" s="5" t="s">
        <v>44</v>
      </c>
      <c r="I581" s="5">
        <v>494</v>
      </c>
      <c r="J581" s="5" t="s">
        <v>38</v>
      </c>
      <c r="K581" s="5">
        <v>1</v>
      </c>
      <c r="L581" s="5" t="s">
        <v>21</v>
      </c>
      <c r="M581" s="5">
        <v>1996</v>
      </c>
      <c r="N581" s="5">
        <v>1019.31787</v>
      </c>
    </row>
    <row r="582" spans="1:14" x14ac:dyDescent="0.2">
      <c r="A582" s="5">
        <v>1</v>
      </c>
      <c r="B582" s="5" t="s">
        <v>55</v>
      </c>
      <c r="C582" s="5">
        <v>11</v>
      </c>
      <c r="D582" s="5" t="s">
        <v>17</v>
      </c>
      <c r="E582" s="5">
        <v>2</v>
      </c>
      <c r="F582" s="5" t="s">
        <v>18</v>
      </c>
      <c r="G582" s="5">
        <v>1</v>
      </c>
      <c r="H582" s="5" t="s">
        <v>19</v>
      </c>
      <c r="I582" s="5">
        <v>494</v>
      </c>
      <c r="J582" s="5" t="s">
        <v>38</v>
      </c>
      <c r="K582" s="5">
        <v>1</v>
      </c>
      <c r="L582" s="5" t="s">
        <v>21</v>
      </c>
      <c r="M582" s="5">
        <v>2002</v>
      </c>
      <c r="N582" s="5">
        <v>676.09006899999997</v>
      </c>
    </row>
    <row r="583" spans="1:14" x14ac:dyDescent="0.2">
      <c r="A583" s="5">
        <v>1</v>
      </c>
      <c r="B583" s="5" t="s">
        <v>55</v>
      </c>
      <c r="C583" s="5">
        <v>11</v>
      </c>
      <c r="D583" s="5" t="s">
        <v>17</v>
      </c>
      <c r="E583" s="5">
        <v>2</v>
      </c>
      <c r="F583" s="5" t="s">
        <v>18</v>
      </c>
      <c r="G583" s="5">
        <v>6</v>
      </c>
      <c r="H583" s="5" t="s">
        <v>22</v>
      </c>
      <c r="I583" s="5">
        <v>494</v>
      </c>
      <c r="J583" s="5" t="s">
        <v>38</v>
      </c>
      <c r="K583" s="5">
        <v>1</v>
      </c>
      <c r="L583" s="5" t="s">
        <v>21</v>
      </c>
      <c r="M583" s="5">
        <v>2002</v>
      </c>
      <c r="N583" s="5">
        <v>147.58067</v>
      </c>
    </row>
    <row r="584" spans="1:14" x14ac:dyDescent="0.2">
      <c r="A584" s="5">
        <v>1</v>
      </c>
      <c r="B584" s="5" t="s">
        <v>55</v>
      </c>
      <c r="C584" s="5">
        <v>11</v>
      </c>
      <c r="D584" s="5" t="s">
        <v>17</v>
      </c>
      <c r="E584" s="5">
        <v>2</v>
      </c>
      <c r="F584" s="5" t="s">
        <v>18</v>
      </c>
      <c r="G584" s="5">
        <v>7</v>
      </c>
      <c r="H584" s="5" t="s">
        <v>23</v>
      </c>
      <c r="I584" s="5">
        <v>494</v>
      </c>
      <c r="J584" s="5" t="s">
        <v>38</v>
      </c>
      <c r="K584" s="5">
        <v>1</v>
      </c>
      <c r="L584" s="5" t="s">
        <v>21</v>
      </c>
      <c r="M584" s="5">
        <v>2002</v>
      </c>
      <c r="N584" s="5">
        <v>169.99321900000001</v>
      </c>
    </row>
    <row r="585" spans="1:14" x14ac:dyDescent="0.2">
      <c r="A585" s="5">
        <v>1</v>
      </c>
      <c r="B585" s="5" t="s">
        <v>55</v>
      </c>
      <c r="C585" s="5">
        <v>11</v>
      </c>
      <c r="D585" s="5" t="s">
        <v>17</v>
      </c>
      <c r="E585" s="5">
        <v>2</v>
      </c>
      <c r="F585" s="5" t="s">
        <v>18</v>
      </c>
      <c r="G585" s="5">
        <v>8</v>
      </c>
      <c r="H585" s="5" t="s">
        <v>24</v>
      </c>
      <c r="I585" s="5">
        <v>494</v>
      </c>
      <c r="J585" s="5" t="s">
        <v>38</v>
      </c>
      <c r="K585" s="5">
        <v>1</v>
      </c>
      <c r="L585" s="5" t="s">
        <v>21</v>
      </c>
      <c r="M585" s="5">
        <v>2002</v>
      </c>
      <c r="N585" s="5">
        <v>533.21584399999995</v>
      </c>
    </row>
    <row r="586" spans="1:14" x14ac:dyDescent="0.2">
      <c r="A586" s="5">
        <v>1</v>
      </c>
      <c r="B586" s="5" t="s">
        <v>55</v>
      </c>
      <c r="C586" s="5">
        <v>11</v>
      </c>
      <c r="D586" s="5" t="s">
        <v>17</v>
      </c>
      <c r="E586" s="5">
        <v>2</v>
      </c>
      <c r="F586" s="5" t="s">
        <v>18</v>
      </c>
      <c r="G586" s="5">
        <v>9</v>
      </c>
      <c r="H586" s="5" t="s">
        <v>25</v>
      </c>
      <c r="I586" s="5">
        <v>494</v>
      </c>
      <c r="J586" s="5" t="s">
        <v>38</v>
      </c>
      <c r="K586" s="5">
        <v>1</v>
      </c>
      <c r="L586" s="5" t="s">
        <v>21</v>
      </c>
      <c r="M586" s="5">
        <v>2002</v>
      </c>
      <c r="N586" s="5">
        <v>828.11889799999994</v>
      </c>
    </row>
    <row r="587" spans="1:14" x14ac:dyDescent="0.2">
      <c r="A587" s="5">
        <v>1</v>
      </c>
      <c r="B587" s="5" t="s">
        <v>55</v>
      </c>
      <c r="C587" s="5">
        <v>11</v>
      </c>
      <c r="D587" s="5" t="s">
        <v>17</v>
      </c>
      <c r="E587" s="5">
        <v>2</v>
      </c>
      <c r="F587" s="5" t="s">
        <v>18</v>
      </c>
      <c r="G587" s="5">
        <v>10</v>
      </c>
      <c r="H587" s="5" t="s">
        <v>26</v>
      </c>
      <c r="I587" s="5">
        <v>494</v>
      </c>
      <c r="J587" s="5" t="s">
        <v>38</v>
      </c>
      <c r="K587" s="5">
        <v>1</v>
      </c>
      <c r="L587" s="5" t="s">
        <v>21</v>
      </c>
      <c r="M587" s="5">
        <v>2002</v>
      </c>
      <c r="N587" s="5">
        <v>1111.53919</v>
      </c>
    </row>
    <row r="588" spans="1:14" x14ac:dyDescent="0.2">
      <c r="A588" s="5">
        <v>1</v>
      </c>
      <c r="B588" s="5" t="s">
        <v>55</v>
      </c>
      <c r="C588" s="5">
        <v>11</v>
      </c>
      <c r="D588" s="5" t="s">
        <v>17</v>
      </c>
      <c r="E588" s="5">
        <v>2</v>
      </c>
      <c r="F588" s="5" t="s">
        <v>18</v>
      </c>
      <c r="G588" s="5">
        <v>11</v>
      </c>
      <c r="H588" s="5" t="s">
        <v>27</v>
      </c>
      <c r="I588" s="5">
        <v>494</v>
      </c>
      <c r="J588" s="5" t="s">
        <v>38</v>
      </c>
      <c r="K588" s="5">
        <v>1</v>
      </c>
      <c r="L588" s="5" t="s">
        <v>21</v>
      </c>
      <c r="M588" s="5">
        <v>2002</v>
      </c>
      <c r="N588" s="5">
        <v>1520.42913</v>
      </c>
    </row>
    <row r="589" spans="1:14" x14ac:dyDescent="0.2">
      <c r="A589" s="5">
        <v>1</v>
      </c>
      <c r="B589" s="5" t="s">
        <v>55</v>
      </c>
      <c r="C589" s="5">
        <v>11</v>
      </c>
      <c r="D589" s="5" t="s">
        <v>17</v>
      </c>
      <c r="E589" s="5">
        <v>2</v>
      </c>
      <c r="F589" s="5" t="s">
        <v>18</v>
      </c>
      <c r="G589" s="5">
        <v>12</v>
      </c>
      <c r="H589" s="5" t="s">
        <v>28</v>
      </c>
      <c r="I589" s="5">
        <v>494</v>
      </c>
      <c r="J589" s="5" t="s">
        <v>38</v>
      </c>
      <c r="K589" s="5">
        <v>1</v>
      </c>
      <c r="L589" s="5" t="s">
        <v>21</v>
      </c>
      <c r="M589" s="5">
        <v>2002</v>
      </c>
      <c r="N589" s="5">
        <v>2562.9867300000001</v>
      </c>
    </row>
    <row r="590" spans="1:14" x14ac:dyDescent="0.2">
      <c r="A590" s="5">
        <v>1</v>
      </c>
      <c r="B590" s="5" t="s">
        <v>55</v>
      </c>
      <c r="C590" s="5">
        <v>11</v>
      </c>
      <c r="D590" s="5" t="s">
        <v>17</v>
      </c>
      <c r="E590" s="5">
        <v>2</v>
      </c>
      <c r="F590" s="5" t="s">
        <v>18</v>
      </c>
      <c r="G590" s="5">
        <v>13</v>
      </c>
      <c r="H590" s="5" t="s">
        <v>29</v>
      </c>
      <c r="I590" s="5">
        <v>494</v>
      </c>
      <c r="J590" s="5" t="s">
        <v>38</v>
      </c>
      <c r="K590" s="5">
        <v>1</v>
      </c>
      <c r="L590" s="5" t="s">
        <v>21</v>
      </c>
      <c r="M590" s="5">
        <v>2002</v>
      </c>
      <c r="N590" s="5">
        <v>3917.01989</v>
      </c>
    </row>
    <row r="591" spans="1:14" x14ac:dyDescent="0.2">
      <c r="A591" s="5">
        <v>1</v>
      </c>
      <c r="B591" s="5" t="s">
        <v>55</v>
      </c>
      <c r="C591" s="5">
        <v>11</v>
      </c>
      <c r="D591" s="5" t="s">
        <v>17</v>
      </c>
      <c r="E591" s="5">
        <v>2</v>
      </c>
      <c r="F591" s="5" t="s">
        <v>18</v>
      </c>
      <c r="G591" s="5">
        <v>14</v>
      </c>
      <c r="H591" s="5" t="s">
        <v>30</v>
      </c>
      <c r="I591" s="5">
        <v>494</v>
      </c>
      <c r="J591" s="5" t="s">
        <v>38</v>
      </c>
      <c r="K591" s="5">
        <v>1</v>
      </c>
      <c r="L591" s="5" t="s">
        <v>21</v>
      </c>
      <c r="M591" s="5">
        <v>2002</v>
      </c>
      <c r="N591" s="5">
        <v>5675.8609100000003</v>
      </c>
    </row>
    <row r="592" spans="1:14" x14ac:dyDescent="0.2">
      <c r="A592" s="5">
        <v>1</v>
      </c>
      <c r="B592" s="5" t="s">
        <v>55</v>
      </c>
      <c r="C592" s="5">
        <v>11</v>
      </c>
      <c r="D592" s="5" t="s">
        <v>17</v>
      </c>
      <c r="E592" s="5">
        <v>2</v>
      </c>
      <c r="F592" s="5" t="s">
        <v>18</v>
      </c>
      <c r="G592" s="5">
        <v>15</v>
      </c>
      <c r="H592" s="5" t="s">
        <v>31</v>
      </c>
      <c r="I592" s="5">
        <v>494</v>
      </c>
      <c r="J592" s="5" t="s">
        <v>38</v>
      </c>
      <c r="K592" s="5">
        <v>1</v>
      </c>
      <c r="L592" s="5" t="s">
        <v>21</v>
      </c>
      <c r="M592" s="5">
        <v>2002</v>
      </c>
      <c r="N592" s="5">
        <v>7862.8518899999999</v>
      </c>
    </row>
    <row r="593" spans="1:14" x14ac:dyDescent="0.2">
      <c r="A593" s="5">
        <v>1</v>
      </c>
      <c r="B593" s="5" t="s">
        <v>55</v>
      </c>
      <c r="C593" s="5">
        <v>11</v>
      </c>
      <c r="D593" s="5" t="s">
        <v>17</v>
      </c>
      <c r="E593" s="5">
        <v>2</v>
      </c>
      <c r="F593" s="5" t="s">
        <v>18</v>
      </c>
      <c r="G593" s="5">
        <v>16</v>
      </c>
      <c r="H593" s="5" t="s">
        <v>32</v>
      </c>
      <c r="I593" s="5">
        <v>494</v>
      </c>
      <c r="J593" s="5" t="s">
        <v>38</v>
      </c>
      <c r="K593" s="5">
        <v>1</v>
      </c>
      <c r="L593" s="5" t="s">
        <v>21</v>
      </c>
      <c r="M593" s="5">
        <v>2002</v>
      </c>
      <c r="N593" s="5">
        <v>10448.6949</v>
      </c>
    </row>
    <row r="594" spans="1:14" x14ac:dyDescent="0.2">
      <c r="A594" s="5">
        <v>1</v>
      </c>
      <c r="B594" s="5" t="s">
        <v>55</v>
      </c>
      <c r="C594" s="5">
        <v>11</v>
      </c>
      <c r="D594" s="5" t="s">
        <v>17</v>
      </c>
      <c r="E594" s="5">
        <v>2</v>
      </c>
      <c r="F594" s="5" t="s">
        <v>18</v>
      </c>
      <c r="G594" s="5">
        <v>17</v>
      </c>
      <c r="H594" s="5" t="s">
        <v>33</v>
      </c>
      <c r="I594" s="5">
        <v>494</v>
      </c>
      <c r="J594" s="5" t="s">
        <v>38</v>
      </c>
      <c r="K594" s="5">
        <v>1</v>
      </c>
      <c r="L594" s="5" t="s">
        <v>21</v>
      </c>
      <c r="M594" s="5">
        <v>2002</v>
      </c>
      <c r="N594" s="5">
        <v>14582.989100000001</v>
      </c>
    </row>
    <row r="595" spans="1:14" x14ac:dyDescent="0.2">
      <c r="A595" s="5">
        <v>1</v>
      </c>
      <c r="B595" s="5" t="s">
        <v>55</v>
      </c>
      <c r="C595" s="5">
        <v>11</v>
      </c>
      <c r="D595" s="5" t="s">
        <v>17</v>
      </c>
      <c r="E595" s="5">
        <v>2</v>
      </c>
      <c r="F595" s="5" t="s">
        <v>18</v>
      </c>
      <c r="G595" s="5">
        <v>18</v>
      </c>
      <c r="H595" s="5" t="s">
        <v>34</v>
      </c>
      <c r="I595" s="5">
        <v>494</v>
      </c>
      <c r="J595" s="5" t="s">
        <v>38</v>
      </c>
      <c r="K595" s="5">
        <v>1</v>
      </c>
      <c r="L595" s="5" t="s">
        <v>21</v>
      </c>
      <c r="M595" s="5">
        <v>2002</v>
      </c>
      <c r="N595" s="5">
        <v>19942.377899999999</v>
      </c>
    </row>
    <row r="596" spans="1:14" x14ac:dyDescent="0.2">
      <c r="A596" s="5">
        <v>1</v>
      </c>
      <c r="B596" s="5" t="s">
        <v>55</v>
      </c>
      <c r="C596" s="5">
        <v>11</v>
      </c>
      <c r="D596" s="5" t="s">
        <v>17</v>
      </c>
      <c r="E596" s="5">
        <v>2</v>
      </c>
      <c r="F596" s="5" t="s">
        <v>18</v>
      </c>
      <c r="G596" s="5">
        <v>19</v>
      </c>
      <c r="H596" s="5" t="s">
        <v>35</v>
      </c>
      <c r="I596" s="5">
        <v>494</v>
      </c>
      <c r="J596" s="5" t="s">
        <v>38</v>
      </c>
      <c r="K596" s="5">
        <v>1</v>
      </c>
      <c r="L596" s="5" t="s">
        <v>21</v>
      </c>
      <c r="M596" s="5">
        <v>2002</v>
      </c>
      <c r="N596" s="5">
        <v>23636.877899999999</v>
      </c>
    </row>
    <row r="597" spans="1:14" x14ac:dyDescent="0.2">
      <c r="A597" s="5">
        <v>1</v>
      </c>
      <c r="B597" s="5" t="s">
        <v>55</v>
      </c>
      <c r="C597" s="5">
        <v>11</v>
      </c>
      <c r="D597" s="5" t="s">
        <v>17</v>
      </c>
      <c r="E597" s="5">
        <v>2</v>
      </c>
      <c r="F597" s="5" t="s">
        <v>18</v>
      </c>
      <c r="G597" s="5">
        <v>20</v>
      </c>
      <c r="H597" s="5" t="s">
        <v>36</v>
      </c>
      <c r="I597" s="5">
        <v>494</v>
      </c>
      <c r="J597" s="5" t="s">
        <v>38</v>
      </c>
      <c r="K597" s="5">
        <v>1</v>
      </c>
      <c r="L597" s="5" t="s">
        <v>21</v>
      </c>
      <c r="M597" s="5">
        <v>2002</v>
      </c>
      <c r="N597" s="5">
        <v>21537.545900000001</v>
      </c>
    </row>
    <row r="598" spans="1:14" x14ac:dyDescent="0.2">
      <c r="A598" s="5">
        <v>1</v>
      </c>
      <c r="B598" s="5" t="s">
        <v>55</v>
      </c>
      <c r="C598" s="5">
        <v>11</v>
      </c>
      <c r="D598" s="5" t="s">
        <v>17</v>
      </c>
      <c r="E598" s="5">
        <v>2</v>
      </c>
      <c r="F598" s="5" t="s">
        <v>18</v>
      </c>
      <c r="G598" s="5">
        <v>30</v>
      </c>
      <c r="H598" s="5" t="s">
        <v>37</v>
      </c>
      <c r="I598" s="5">
        <v>494</v>
      </c>
      <c r="J598" s="5" t="s">
        <v>38</v>
      </c>
      <c r="K598" s="5">
        <v>1</v>
      </c>
      <c r="L598" s="5" t="s">
        <v>21</v>
      </c>
      <c r="M598" s="5">
        <v>2002</v>
      </c>
      <c r="N598" s="5">
        <v>16485.449199999999</v>
      </c>
    </row>
    <row r="599" spans="1:14" x14ac:dyDescent="0.2">
      <c r="A599" s="5">
        <v>1</v>
      </c>
      <c r="B599" s="5" t="s">
        <v>55</v>
      </c>
      <c r="C599" s="5">
        <v>11</v>
      </c>
      <c r="D599" s="5" t="s">
        <v>17</v>
      </c>
      <c r="E599" s="5">
        <v>2</v>
      </c>
      <c r="F599" s="5" t="s">
        <v>18</v>
      </c>
      <c r="G599" s="5">
        <v>31</v>
      </c>
      <c r="H599" s="5" t="s">
        <v>45</v>
      </c>
      <c r="I599" s="5">
        <v>494</v>
      </c>
      <c r="J599" s="5" t="s">
        <v>38</v>
      </c>
      <c r="K599" s="5">
        <v>1</v>
      </c>
      <c r="L599" s="5" t="s">
        <v>21</v>
      </c>
      <c r="M599" s="5">
        <v>2002</v>
      </c>
      <c r="N599" s="5">
        <v>9786.1924400000007</v>
      </c>
    </row>
    <row r="600" spans="1:14" x14ac:dyDescent="0.2">
      <c r="A600" s="5">
        <v>1</v>
      </c>
      <c r="B600" s="5" t="s">
        <v>55</v>
      </c>
      <c r="C600" s="5">
        <v>11</v>
      </c>
      <c r="D600" s="5" t="s">
        <v>17</v>
      </c>
      <c r="E600" s="5">
        <v>2</v>
      </c>
      <c r="F600" s="5" t="s">
        <v>18</v>
      </c>
      <c r="G600" s="5">
        <v>32</v>
      </c>
      <c r="H600" s="5" t="s">
        <v>46</v>
      </c>
      <c r="I600" s="5">
        <v>494</v>
      </c>
      <c r="J600" s="5" t="s">
        <v>38</v>
      </c>
      <c r="K600" s="5">
        <v>1</v>
      </c>
      <c r="L600" s="5" t="s">
        <v>21</v>
      </c>
      <c r="M600" s="5">
        <v>2002</v>
      </c>
      <c r="N600" s="5">
        <v>4243.40067</v>
      </c>
    </row>
    <row r="601" spans="1:14" x14ac:dyDescent="0.2">
      <c r="A601" s="5">
        <v>1</v>
      </c>
      <c r="B601" s="5" t="s">
        <v>55</v>
      </c>
      <c r="C601" s="5">
        <v>11</v>
      </c>
      <c r="D601" s="5" t="s">
        <v>17</v>
      </c>
      <c r="E601" s="5">
        <v>2</v>
      </c>
      <c r="F601" s="5" t="s">
        <v>18</v>
      </c>
      <c r="G601" s="5">
        <v>235</v>
      </c>
      <c r="H601" s="5" t="s">
        <v>44</v>
      </c>
      <c r="I601" s="5">
        <v>494</v>
      </c>
      <c r="J601" s="5" t="s">
        <v>38</v>
      </c>
      <c r="K601" s="5">
        <v>1</v>
      </c>
      <c r="L601" s="5" t="s">
        <v>21</v>
      </c>
      <c r="M601" s="5">
        <v>2002</v>
      </c>
      <c r="N601" s="5">
        <v>1445.5878600000001</v>
      </c>
    </row>
    <row r="602" spans="1:14" x14ac:dyDescent="0.2">
      <c r="A602" s="5">
        <v>1</v>
      </c>
      <c r="B602" s="5" t="s">
        <v>55</v>
      </c>
      <c r="C602" s="5">
        <v>11</v>
      </c>
      <c r="D602" s="5" t="s">
        <v>17</v>
      </c>
      <c r="E602" s="5">
        <v>2</v>
      </c>
      <c r="F602" s="5" t="s">
        <v>18</v>
      </c>
      <c r="G602" s="5">
        <v>1</v>
      </c>
      <c r="H602" s="5" t="s">
        <v>19</v>
      </c>
      <c r="I602" s="5">
        <v>494</v>
      </c>
      <c r="J602" s="5" t="s">
        <v>38</v>
      </c>
      <c r="K602" s="5">
        <v>1</v>
      </c>
      <c r="L602" s="5" t="s">
        <v>21</v>
      </c>
      <c r="M602" s="5">
        <v>1993</v>
      </c>
      <c r="N602" s="5">
        <v>930.20777299999997</v>
      </c>
    </row>
    <row r="603" spans="1:14" x14ac:dyDescent="0.2">
      <c r="A603" s="5">
        <v>1</v>
      </c>
      <c r="B603" s="5" t="s">
        <v>55</v>
      </c>
      <c r="C603" s="5">
        <v>11</v>
      </c>
      <c r="D603" s="5" t="s">
        <v>17</v>
      </c>
      <c r="E603" s="5">
        <v>2</v>
      </c>
      <c r="F603" s="5" t="s">
        <v>18</v>
      </c>
      <c r="G603" s="5">
        <v>6</v>
      </c>
      <c r="H603" s="5" t="s">
        <v>22</v>
      </c>
      <c r="I603" s="5">
        <v>494</v>
      </c>
      <c r="J603" s="5" t="s">
        <v>38</v>
      </c>
      <c r="K603" s="5">
        <v>1</v>
      </c>
      <c r="L603" s="5" t="s">
        <v>21</v>
      </c>
      <c r="M603" s="5">
        <v>1993</v>
      </c>
      <c r="N603" s="5">
        <v>182.348679</v>
      </c>
    </row>
    <row r="604" spans="1:14" x14ac:dyDescent="0.2">
      <c r="A604" s="5">
        <v>1</v>
      </c>
      <c r="B604" s="5" t="s">
        <v>55</v>
      </c>
      <c r="C604" s="5">
        <v>11</v>
      </c>
      <c r="D604" s="5" t="s">
        <v>17</v>
      </c>
      <c r="E604" s="5">
        <v>2</v>
      </c>
      <c r="F604" s="5" t="s">
        <v>18</v>
      </c>
      <c r="G604" s="5">
        <v>7</v>
      </c>
      <c r="H604" s="5" t="s">
        <v>23</v>
      </c>
      <c r="I604" s="5">
        <v>494</v>
      </c>
      <c r="J604" s="5" t="s">
        <v>38</v>
      </c>
      <c r="K604" s="5">
        <v>1</v>
      </c>
      <c r="L604" s="5" t="s">
        <v>21</v>
      </c>
      <c r="M604" s="5">
        <v>1993</v>
      </c>
      <c r="N604" s="5">
        <v>183.18511899999999</v>
      </c>
    </row>
    <row r="605" spans="1:14" x14ac:dyDescent="0.2">
      <c r="A605" s="5">
        <v>1</v>
      </c>
      <c r="B605" s="5" t="s">
        <v>55</v>
      </c>
      <c r="C605" s="5">
        <v>11</v>
      </c>
      <c r="D605" s="5" t="s">
        <v>17</v>
      </c>
      <c r="E605" s="5">
        <v>2</v>
      </c>
      <c r="F605" s="5" t="s">
        <v>18</v>
      </c>
      <c r="G605" s="5">
        <v>8</v>
      </c>
      <c r="H605" s="5" t="s">
        <v>24</v>
      </c>
      <c r="I605" s="5">
        <v>494</v>
      </c>
      <c r="J605" s="5" t="s">
        <v>38</v>
      </c>
      <c r="K605" s="5">
        <v>1</v>
      </c>
      <c r="L605" s="5" t="s">
        <v>21</v>
      </c>
      <c r="M605" s="5">
        <v>1993</v>
      </c>
      <c r="N605" s="5">
        <v>529.43845299999998</v>
      </c>
    </row>
    <row r="606" spans="1:14" x14ac:dyDescent="0.2">
      <c r="A606" s="5">
        <v>1</v>
      </c>
      <c r="B606" s="5" t="s">
        <v>55</v>
      </c>
      <c r="C606" s="5">
        <v>11</v>
      </c>
      <c r="D606" s="5" t="s">
        <v>17</v>
      </c>
      <c r="E606" s="5">
        <v>2</v>
      </c>
      <c r="F606" s="5" t="s">
        <v>18</v>
      </c>
      <c r="G606" s="5">
        <v>9</v>
      </c>
      <c r="H606" s="5" t="s">
        <v>25</v>
      </c>
      <c r="I606" s="5">
        <v>494</v>
      </c>
      <c r="J606" s="5" t="s">
        <v>38</v>
      </c>
      <c r="K606" s="5">
        <v>1</v>
      </c>
      <c r="L606" s="5" t="s">
        <v>21</v>
      </c>
      <c r="M606" s="5">
        <v>1993</v>
      </c>
      <c r="N606" s="5">
        <v>748.14786000000004</v>
      </c>
    </row>
    <row r="607" spans="1:14" x14ac:dyDescent="0.2">
      <c r="A607" s="5">
        <v>1</v>
      </c>
      <c r="B607" s="5" t="s">
        <v>55</v>
      </c>
      <c r="C607" s="5">
        <v>11</v>
      </c>
      <c r="D607" s="5" t="s">
        <v>17</v>
      </c>
      <c r="E607" s="5">
        <v>2</v>
      </c>
      <c r="F607" s="5" t="s">
        <v>18</v>
      </c>
      <c r="G607" s="5">
        <v>10</v>
      </c>
      <c r="H607" s="5" t="s">
        <v>26</v>
      </c>
      <c r="I607" s="5">
        <v>494</v>
      </c>
      <c r="J607" s="5" t="s">
        <v>38</v>
      </c>
      <c r="K607" s="5">
        <v>1</v>
      </c>
      <c r="L607" s="5" t="s">
        <v>21</v>
      </c>
      <c r="M607" s="5">
        <v>1993</v>
      </c>
      <c r="N607" s="5">
        <v>997.17227500000001</v>
      </c>
    </row>
    <row r="608" spans="1:14" x14ac:dyDescent="0.2">
      <c r="A608" s="5">
        <v>1</v>
      </c>
      <c r="B608" s="5" t="s">
        <v>55</v>
      </c>
      <c r="C608" s="5">
        <v>11</v>
      </c>
      <c r="D608" s="5" t="s">
        <v>17</v>
      </c>
      <c r="E608" s="5">
        <v>2</v>
      </c>
      <c r="F608" s="5" t="s">
        <v>18</v>
      </c>
      <c r="G608" s="5">
        <v>11</v>
      </c>
      <c r="H608" s="5" t="s">
        <v>27</v>
      </c>
      <c r="I608" s="5">
        <v>494</v>
      </c>
      <c r="J608" s="5" t="s">
        <v>38</v>
      </c>
      <c r="K608" s="5">
        <v>1</v>
      </c>
      <c r="L608" s="5" t="s">
        <v>21</v>
      </c>
      <c r="M608" s="5">
        <v>1993</v>
      </c>
      <c r="N608" s="5">
        <v>1359.9901</v>
      </c>
    </row>
    <row r="609" spans="1:14" x14ac:dyDescent="0.2">
      <c r="A609" s="5">
        <v>1</v>
      </c>
      <c r="B609" s="5" t="s">
        <v>55</v>
      </c>
      <c r="C609" s="5">
        <v>11</v>
      </c>
      <c r="D609" s="5" t="s">
        <v>17</v>
      </c>
      <c r="E609" s="5">
        <v>2</v>
      </c>
      <c r="F609" s="5" t="s">
        <v>18</v>
      </c>
      <c r="G609" s="5">
        <v>12</v>
      </c>
      <c r="H609" s="5" t="s">
        <v>28</v>
      </c>
      <c r="I609" s="5">
        <v>494</v>
      </c>
      <c r="J609" s="5" t="s">
        <v>38</v>
      </c>
      <c r="K609" s="5">
        <v>1</v>
      </c>
      <c r="L609" s="5" t="s">
        <v>21</v>
      </c>
      <c r="M609" s="5">
        <v>1993</v>
      </c>
      <c r="N609" s="5">
        <v>2125.1935400000002</v>
      </c>
    </row>
    <row r="610" spans="1:14" x14ac:dyDescent="0.2">
      <c r="A610" s="5">
        <v>1</v>
      </c>
      <c r="B610" s="5" t="s">
        <v>55</v>
      </c>
      <c r="C610" s="5">
        <v>11</v>
      </c>
      <c r="D610" s="5" t="s">
        <v>17</v>
      </c>
      <c r="E610" s="5">
        <v>2</v>
      </c>
      <c r="F610" s="5" t="s">
        <v>18</v>
      </c>
      <c r="G610" s="5">
        <v>13</v>
      </c>
      <c r="H610" s="5" t="s">
        <v>29</v>
      </c>
      <c r="I610" s="5">
        <v>494</v>
      </c>
      <c r="J610" s="5" t="s">
        <v>38</v>
      </c>
      <c r="K610" s="5">
        <v>1</v>
      </c>
      <c r="L610" s="5" t="s">
        <v>21</v>
      </c>
      <c r="M610" s="5">
        <v>1993</v>
      </c>
      <c r="N610" s="5">
        <v>2929.9299299999998</v>
      </c>
    </row>
    <row r="611" spans="1:14" x14ac:dyDescent="0.2">
      <c r="A611" s="5">
        <v>1</v>
      </c>
      <c r="B611" s="5" t="s">
        <v>55</v>
      </c>
      <c r="C611" s="5">
        <v>11</v>
      </c>
      <c r="D611" s="5" t="s">
        <v>17</v>
      </c>
      <c r="E611" s="5">
        <v>2</v>
      </c>
      <c r="F611" s="5" t="s">
        <v>18</v>
      </c>
      <c r="G611" s="5">
        <v>14</v>
      </c>
      <c r="H611" s="5" t="s">
        <v>30</v>
      </c>
      <c r="I611" s="5">
        <v>494</v>
      </c>
      <c r="J611" s="5" t="s">
        <v>38</v>
      </c>
      <c r="K611" s="5">
        <v>1</v>
      </c>
      <c r="L611" s="5" t="s">
        <v>21</v>
      </c>
      <c r="M611" s="5">
        <v>1993</v>
      </c>
      <c r="N611" s="5">
        <v>4212.9143599999998</v>
      </c>
    </row>
    <row r="612" spans="1:14" x14ac:dyDescent="0.2">
      <c r="A612" s="5">
        <v>1</v>
      </c>
      <c r="B612" s="5" t="s">
        <v>55</v>
      </c>
      <c r="C612" s="5">
        <v>11</v>
      </c>
      <c r="D612" s="5" t="s">
        <v>17</v>
      </c>
      <c r="E612" s="5">
        <v>2</v>
      </c>
      <c r="F612" s="5" t="s">
        <v>18</v>
      </c>
      <c r="G612" s="5">
        <v>15</v>
      </c>
      <c r="H612" s="5" t="s">
        <v>31</v>
      </c>
      <c r="I612" s="5">
        <v>494</v>
      </c>
      <c r="J612" s="5" t="s">
        <v>38</v>
      </c>
      <c r="K612" s="5">
        <v>1</v>
      </c>
      <c r="L612" s="5" t="s">
        <v>21</v>
      </c>
      <c r="M612" s="5">
        <v>1993</v>
      </c>
      <c r="N612" s="5">
        <v>6663.7604700000002</v>
      </c>
    </row>
    <row r="613" spans="1:14" x14ac:dyDescent="0.2">
      <c r="A613" s="5">
        <v>1</v>
      </c>
      <c r="B613" s="5" t="s">
        <v>55</v>
      </c>
      <c r="C613" s="5">
        <v>11</v>
      </c>
      <c r="D613" s="5" t="s">
        <v>17</v>
      </c>
      <c r="E613" s="5">
        <v>2</v>
      </c>
      <c r="F613" s="5" t="s">
        <v>18</v>
      </c>
      <c r="G613" s="5">
        <v>16</v>
      </c>
      <c r="H613" s="5" t="s">
        <v>32</v>
      </c>
      <c r="I613" s="5">
        <v>494</v>
      </c>
      <c r="J613" s="5" t="s">
        <v>38</v>
      </c>
      <c r="K613" s="5">
        <v>1</v>
      </c>
      <c r="L613" s="5" t="s">
        <v>21</v>
      </c>
      <c r="M613" s="5">
        <v>1993</v>
      </c>
      <c r="N613" s="5">
        <v>9292.8970599999993</v>
      </c>
    </row>
    <row r="614" spans="1:14" x14ac:dyDescent="0.2">
      <c r="A614" s="5">
        <v>1</v>
      </c>
      <c r="B614" s="5" t="s">
        <v>55</v>
      </c>
      <c r="C614" s="5">
        <v>11</v>
      </c>
      <c r="D614" s="5" t="s">
        <v>17</v>
      </c>
      <c r="E614" s="5">
        <v>2</v>
      </c>
      <c r="F614" s="5" t="s">
        <v>18</v>
      </c>
      <c r="G614" s="5">
        <v>17</v>
      </c>
      <c r="H614" s="5" t="s">
        <v>33</v>
      </c>
      <c r="I614" s="5">
        <v>494</v>
      </c>
      <c r="J614" s="5" t="s">
        <v>38</v>
      </c>
      <c r="K614" s="5">
        <v>1</v>
      </c>
      <c r="L614" s="5" t="s">
        <v>21</v>
      </c>
      <c r="M614" s="5">
        <v>1993</v>
      </c>
      <c r="N614" s="5">
        <v>12159.646199999999</v>
      </c>
    </row>
    <row r="615" spans="1:14" x14ac:dyDescent="0.2">
      <c r="A615" s="5">
        <v>1</v>
      </c>
      <c r="B615" s="5" t="s">
        <v>55</v>
      </c>
      <c r="C615" s="5">
        <v>11</v>
      </c>
      <c r="D615" s="5" t="s">
        <v>17</v>
      </c>
      <c r="E615" s="5">
        <v>2</v>
      </c>
      <c r="F615" s="5" t="s">
        <v>18</v>
      </c>
      <c r="G615" s="5">
        <v>18</v>
      </c>
      <c r="H615" s="5" t="s">
        <v>34</v>
      </c>
      <c r="I615" s="5">
        <v>494</v>
      </c>
      <c r="J615" s="5" t="s">
        <v>38</v>
      </c>
      <c r="K615" s="5">
        <v>1</v>
      </c>
      <c r="L615" s="5" t="s">
        <v>21</v>
      </c>
      <c r="M615" s="5">
        <v>1993</v>
      </c>
      <c r="N615" s="5">
        <v>14740.5501</v>
      </c>
    </row>
    <row r="616" spans="1:14" x14ac:dyDescent="0.2">
      <c r="A616" s="5">
        <v>1</v>
      </c>
      <c r="B616" s="5" t="s">
        <v>55</v>
      </c>
      <c r="C616" s="5">
        <v>11</v>
      </c>
      <c r="D616" s="5" t="s">
        <v>17</v>
      </c>
      <c r="E616" s="5">
        <v>2</v>
      </c>
      <c r="F616" s="5" t="s">
        <v>18</v>
      </c>
      <c r="G616" s="5">
        <v>19</v>
      </c>
      <c r="H616" s="5" t="s">
        <v>35</v>
      </c>
      <c r="I616" s="5">
        <v>494</v>
      </c>
      <c r="J616" s="5" t="s">
        <v>38</v>
      </c>
      <c r="K616" s="5">
        <v>1</v>
      </c>
      <c r="L616" s="5" t="s">
        <v>21</v>
      </c>
      <c r="M616" s="5">
        <v>1993</v>
      </c>
      <c r="N616" s="5">
        <v>15271.352000000001</v>
      </c>
    </row>
    <row r="617" spans="1:14" x14ac:dyDescent="0.2">
      <c r="A617" s="5">
        <v>1</v>
      </c>
      <c r="B617" s="5" t="s">
        <v>55</v>
      </c>
      <c r="C617" s="5">
        <v>11</v>
      </c>
      <c r="D617" s="5" t="s">
        <v>17</v>
      </c>
      <c r="E617" s="5">
        <v>2</v>
      </c>
      <c r="F617" s="5" t="s">
        <v>18</v>
      </c>
      <c r="G617" s="5">
        <v>20</v>
      </c>
      <c r="H617" s="5" t="s">
        <v>36</v>
      </c>
      <c r="I617" s="5">
        <v>494</v>
      </c>
      <c r="J617" s="5" t="s">
        <v>38</v>
      </c>
      <c r="K617" s="5">
        <v>1</v>
      </c>
      <c r="L617" s="5" t="s">
        <v>21</v>
      </c>
      <c r="M617" s="5">
        <v>1993</v>
      </c>
      <c r="N617" s="5">
        <v>13285.1749</v>
      </c>
    </row>
    <row r="618" spans="1:14" x14ac:dyDescent="0.2">
      <c r="A618" s="5">
        <v>1</v>
      </c>
      <c r="B618" s="5" t="s">
        <v>55</v>
      </c>
      <c r="C618" s="5">
        <v>11</v>
      </c>
      <c r="D618" s="5" t="s">
        <v>17</v>
      </c>
      <c r="E618" s="5">
        <v>2</v>
      </c>
      <c r="F618" s="5" t="s">
        <v>18</v>
      </c>
      <c r="G618" s="5">
        <v>30</v>
      </c>
      <c r="H618" s="5" t="s">
        <v>37</v>
      </c>
      <c r="I618" s="5">
        <v>494</v>
      </c>
      <c r="J618" s="5" t="s">
        <v>38</v>
      </c>
      <c r="K618" s="5">
        <v>1</v>
      </c>
      <c r="L618" s="5" t="s">
        <v>21</v>
      </c>
      <c r="M618" s="5">
        <v>1993</v>
      </c>
      <c r="N618" s="5">
        <v>10512.809600000001</v>
      </c>
    </row>
    <row r="619" spans="1:14" x14ac:dyDescent="0.2">
      <c r="A619" s="5">
        <v>1</v>
      </c>
      <c r="B619" s="5" t="s">
        <v>55</v>
      </c>
      <c r="C619" s="5">
        <v>11</v>
      </c>
      <c r="D619" s="5" t="s">
        <v>17</v>
      </c>
      <c r="E619" s="5">
        <v>2</v>
      </c>
      <c r="F619" s="5" t="s">
        <v>18</v>
      </c>
      <c r="G619" s="5">
        <v>31</v>
      </c>
      <c r="H619" s="5" t="s">
        <v>45</v>
      </c>
      <c r="I619" s="5">
        <v>494</v>
      </c>
      <c r="J619" s="5" t="s">
        <v>38</v>
      </c>
      <c r="K619" s="5">
        <v>1</v>
      </c>
      <c r="L619" s="5" t="s">
        <v>21</v>
      </c>
      <c r="M619" s="5">
        <v>1993</v>
      </c>
      <c r="N619" s="5">
        <v>6825.8616899999997</v>
      </c>
    </row>
    <row r="620" spans="1:14" x14ac:dyDescent="0.2">
      <c r="A620" s="5">
        <v>1</v>
      </c>
      <c r="B620" s="5" t="s">
        <v>55</v>
      </c>
      <c r="C620" s="5">
        <v>11</v>
      </c>
      <c r="D620" s="5" t="s">
        <v>17</v>
      </c>
      <c r="E620" s="5">
        <v>2</v>
      </c>
      <c r="F620" s="5" t="s">
        <v>18</v>
      </c>
      <c r="G620" s="5">
        <v>32</v>
      </c>
      <c r="H620" s="5" t="s">
        <v>46</v>
      </c>
      <c r="I620" s="5">
        <v>494</v>
      </c>
      <c r="J620" s="5" t="s">
        <v>38</v>
      </c>
      <c r="K620" s="5">
        <v>1</v>
      </c>
      <c r="L620" s="5" t="s">
        <v>21</v>
      </c>
      <c r="M620" s="5">
        <v>1993</v>
      </c>
      <c r="N620" s="5">
        <v>2989.6232399999999</v>
      </c>
    </row>
    <row r="621" spans="1:14" x14ac:dyDescent="0.2">
      <c r="A621" s="5">
        <v>1</v>
      </c>
      <c r="B621" s="5" t="s">
        <v>55</v>
      </c>
      <c r="C621" s="5">
        <v>11</v>
      </c>
      <c r="D621" s="5" t="s">
        <v>17</v>
      </c>
      <c r="E621" s="5">
        <v>2</v>
      </c>
      <c r="F621" s="5" t="s">
        <v>18</v>
      </c>
      <c r="G621" s="5">
        <v>235</v>
      </c>
      <c r="H621" s="5" t="s">
        <v>44</v>
      </c>
      <c r="I621" s="5">
        <v>494</v>
      </c>
      <c r="J621" s="5" t="s">
        <v>38</v>
      </c>
      <c r="K621" s="5">
        <v>1</v>
      </c>
      <c r="L621" s="5" t="s">
        <v>21</v>
      </c>
      <c r="M621" s="5">
        <v>1993</v>
      </c>
      <c r="N621" s="5">
        <v>682.65101600000003</v>
      </c>
    </row>
    <row r="622" spans="1:14" x14ac:dyDescent="0.2">
      <c r="A622" s="5">
        <v>1</v>
      </c>
      <c r="B622" s="5" t="s">
        <v>55</v>
      </c>
      <c r="C622" s="5">
        <v>11</v>
      </c>
      <c r="D622" s="5" t="s">
        <v>17</v>
      </c>
      <c r="E622" s="5">
        <v>2</v>
      </c>
      <c r="F622" s="5" t="s">
        <v>18</v>
      </c>
      <c r="G622" s="5">
        <v>1</v>
      </c>
      <c r="H622" s="5" t="s">
        <v>19</v>
      </c>
      <c r="I622" s="5">
        <v>494</v>
      </c>
      <c r="J622" s="5" t="s">
        <v>38</v>
      </c>
      <c r="K622" s="5">
        <v>1</v>
      </c>
      <c r="L622" s="5" t="s">
        <v>21</v>
      </c>
      <c r="M622" s="5">
        <v>2020</v>
      </c>
      <c r="N622" s="5">
        <v>295.08956899999998</v>
      </c>
    </row>
    <row r="623" spans="1:14" x14ac:dyDescent="0.2">
      <c r="A623" s="5">
        <v>1</v>
      </c>
      <c r="B623" s="5" t="s">
        <v>55</v>
      </c>
      <c r="C623" s="5">
        <v>11</v>
      </c>
      <c r="D623" s="5" t="s">
        <v>17</v>
      </c>
      <c r="E623" s="5">
        <v>2</v>
      </c>
      <c r="F623" s="5" t="s">
        <v>18</v>
      </c>
      <c r="G623" s="5">
        <v>6</v>
      </c>
      <c r="H623" s="5" t="s">
        <v>22</v>
      </c>
      <c r="I623" s="5">
        <v>494</v>
      </c>
      <c r="J623" s="5" t="s">
        <v>38</v>
      </c>
      <c r="K623" s="5">
        <v>1</v>
      </c>
      <c r="L623" s="5" t="s">
        <v>21</v>
      </c>
      <c r="M623" s="5">
        <v>2020</v>
      </c>
      <c r="N623" s="5">
        <v>71.704759899999999</v>
      </c>
    </row>
    <row r="624" spans="1:14" x14ac:dyDescent="0.2">
      <c r="A624" s="5">
        <v>1</v>
      </c>
      <c r="B624" s="5" t="s">
        <v>55</v>
      </c>
      <c r="C624" s="5">
        <v>11</v>
      </c>
      <c r="D624" s="5" t="s">
        <v>17</v>
      </c>
      <c r="E624" s="5">
        <v>2</v>
      </c>
      <c r="F624" s="5" t="s">
        <v>18</v>
      </c>
      <c r="G624" s="5">
        <v>7</v>
      </c>
      <c r="H624" s="5" t="s">
        <v>23</v>
      </c>
      <c r="I624" s="5">
        <v>494</v>
      </c>
      <c r="J624" s="5" t="s">
        <v>38</v>
      </c>
      <c r="K624" s="5">
        <v>1</v>
      </c>
      <c r="L624" s="5" t="s">
        <v>21</v>
      </c>
      <c r="M624" s="5">
        <v>2020</v>
      </c>
      <c r="N624" s="5">
        <v>104.176823</v>
      </c>
    </row>
    <row r="625" spans="1:14" x14ac:dyDescent="0.2">
      <c r="A625" s="5">
        <v>1</v>
      </c>
      <c r="B625" s="5" t="s">
        <v>55</v>
      </c>
      <c r="C625" s="5">
        <v>11</v>
      </c>
      <c r="D625" s="5" t="s">
        <v>17</v>
      </c>
      <c r="E625" s="5">
        <v>2</v>
      </c>
      <c r="F625" s="5" t="s">
        <v>18</v>
      </c>
      <c r="G625" s="5">
        <v>8</v>
      </c>
      <c r="H625" s="5" t="s">
        <v>24</v>
      </c>
      <c r="I625" s="5">
        <v>494</v>
      </c>
      <c r="J625" s="5" t="s">
        <v>38</v>
      </c>
      <c r="K625" s="5">
        <v>1</v>
      </c>
      <c r="L625" s="5" t="s">
        <v>21</v>
      </c>
      <c r="M625" s="5">
        <v>2020</v>
      </c>
      <c r="N625" s="5">
        <v>328.07954599999999</v>
      </c>
    </row>
    <row r="626" spans="1:14" x14ac:dyDescent="0.2">
      <c r="A626" s="5">
        <v>1</v>
      </c>
      <c r="B626" s="5" t="s">
        <v>55</v>
      </c>
      <c r="C626" s="5">
        <v>11</v>
      </c>
      <c r="D626" s="5" t="s">
        <v>17</v>
      </c>
      <c r="E626" s="5">
        <v>2</v>
      </c>
      <c r="F626" s="5" t="s">
        <v>18</v>
      </c>
      <c r="G626" s="5">
        <v>9</v>
      </c>
      <c r="H626" s="5" t="s">
        <v>25</v>
      </c>
      <c r="I626" s="5">
        <v>494</v>
      </c>
      <c r="J626" s="5" t="s">
        <v>38</v>
      </c>
      <c r="K626" s="5">
        <v>1</v>
      </c>
      <c r="L626" s="5" t="s">
        <v>21</v>
      </c>
      <c r="M626" s="5">
        <v>2020</v>
      </c>
      <c r="N626" s="5">
        <v>448.98302699999999</v>
      </c>
    </row>
    <row r="627" spans="1:14" x14ac:dyDescent="0.2">
      <c r="A627" s="5">
        <v>1</v>
      </c>
      <c r="B627" s="5" t="s">
        <v>55</v>
      </c>
      <c r="C627" s="5">
        <v>11</v>
      </c>
      <c r="D627" s="5" t="s">
        <v>17</v>
      </c>
      <c r="E627" s="5">
        <v>2</v>
      </c>
      <c r="F627" s="5" t="s">
        <v>18</v>
      </c>
      <c r="G627" s="5">
        <v>10</v>
      </c>
      <c r="H627" s="5" t="s">
        <v>26</v>
      </c>
      <c r="I627" s="5">
        <v>494</v>
      </c>
      <c r="J627" s="5" t="s">
        <v>38</v>
      </c>
      <c r="K627" s="5">
        <v>1</v>
      </c>
      <c r="L627" s="5" t="s">
        <v>21</v>
      </c>
      <c r="M627" s="5">
        <v>2020</v>
      </c>
      <c r="N627" s="5">
        <v>650.22287400000005</v>
      </c>
    </row>
    <row r="628" spans="1:14" x14ac:dyDescent="0.2">
      <c r="A628" s="5">
        <v>1</v>
      </c>
      <c r="B628" s="5" t="s">
        <v>55</v>
      </c>
      <c r="C628" s="5">
        <v>11</v>
      </c>
      <c r="D628" s="5" t="s">
        <v>17</v>
      </c>
      <c r="E628" s="5">
        <v>2</v>
      </c>
      <c r="F628" s="5" t="s">
        <v>18</v>
      </c>
      <c r="G628" s="5">
        <v>11</v>
      </c>
      <c r="H628" s="5" t="s">
        <v>27</v>
      </c>
      <c r="I628" s="5">
        <v>494</v>
      </c>
      <c r="J628" s="5" t="s">
        <v>38</v>
      </c>
      <c r="K628" s="5">
        <v>1</v>
      </c>
      <c r="L628" s="5" t="s">
        <v>21</v>
      </c>
      <c r="M628" s="5">
        <v>2020</v>
      </c>
      <c r="N628" s="5">
        <v>1108.6596199999999</v>
      </c>
    </row>
    <row r="629" spans="1:14" x14ac:dyDescent="0.2">
      <c r="A629" s="5">
        <v>1</v>
      </c>
      <c r="B629" s="5" t="s">
        <v>55</v>
      </c>
      <c r="C629" s="5">
        <v>11</v>
      </c>
      <c r="D629" s="5" t="s">
        <v>17</v>
      </c>
      <c r="E629" s="5">
        <v>2</v>
      </c>
      <c r="F629" s="5" t="s">
        <v>18</v>
      </c>
      <c r="G629" s="5">
        <v>12</v>
      </c>
      <c r="H629" s="5" t="s">
        <v>28</v>
      </c>
      <c r="I629" s="5">
        <v>494</v>
      </c>
      <c r="J629" s="5" t="s">
        <v>38</v>
      </c>
      <c r="K629" s="5">
        <v>1</v>
      </c>
      <c r="L629" s="5" t="s">
        <v>21</v>
      </c>
      <c r="M629" s="5">
        <v>2020</v>
      </c>
      <c r="N629" s="5">
        <v>2227.2582299999999</v>
      </c>
    </row>
    <row r="630" spans="1:14" x14ac:dyDescent="0.2">
      <c r="A630" s="5">
        <v>1</v>
      </c>
      <c r="B630" s="5" t="s">
        <v>55</v>
      </c>
      <c r="C630" s="5">
        <v>11</v>
      </c>
      <c r="D630" s="5" t="s">
        <v>17</v>
      </c>
      <c r="E630" s="5">
        <v>2</v>
      </c>
      <c r="F630" s="5" t="s">
        <v>18</v>
      </c>
      <c r="G630" s="5">
        <v>13</v>
      </c>
      <c r="H630" s="5" t="s">
        <v>29</v>
      </c>
      <c r="I630" s="5">
        <v>494</v>
      </c>
      <c r="J630" s="5" t="s">
        <v>38</v>
      </c>
      <c r="K630" s="5">
        <v>1</v>
      </c>
      <c r="L630" s="5" t="s">
        <v>21</v>
      </c>
      <c r="M630" s="5">
        <v>2020</v>
      </c>
      <c r="N630" s="5">
        <v>4243.05627</v>
      </c>
    </row>
    <row r="631" spans="1:14" x14ac:dyDescent="0.2">
      <c r="A631" s="5">
        <v>1</v>
      </c>
      <c r="B631" s="5" t="s">
        <v>55</v>
      </c>
      <c r="C631" s="5">
        <v>11</v>
      </c>
      <c r="D631" s="5" t="s">
        <v>17</v>
      </c>
      <c r="E631" s="5">
        <v>2</v>
      </c>
      <c r="F631" s="5" t="s">
        <v>18</v>
      </c>
      <c r="G631" s="5">
        <v>14</v>
      </c>
      <c r="H631" s="5" t="s">
        <v>30</v>
      </c>
      <c r="I631" s="5">
        <v>494</v>
      </c>
      <c r="J631" s="5" t="s">
        <v>38</v>
      </c>
      <c r="K631" s="5">
        <v>1</v>
      </c>
      <c r="L631" s="5" t="s">
        <v>21</v>
      </c>
      <c r="M631" s="5">
        <v>2020</v>
      </c>
      <c r="N631" s="5">
        <v>7536.0541700000003</v>
      </c>
    </row>
    <row r="632" spans="1:14" x14ac:dyDescent="0.2">
      <c r="A632" s="5">
        <v>1</v>
      </c>
      <c r="B632" s="5" t="s">
        <v>55</v>
      </c>
      <c r="C632" s="5">
        <v>11</v>
      </c>
      <c r="D632" s="5" t="s">
        <v>17</v>
      </c>
      <c r="E632" s="5">
        <v>2</v>
      </c>
      <c r="F632" s="5" t="s">
        <v>18</v>
      </c>
      <c r="G632" s="5">
        <v>15</v>
      </c>
      <c r="H632" s="5" t="s">
        <v>31</v>
      </c>
      <c r="I632" s="5">
        <v>494</v>
      </c>
      <c r="J632" s="5" t="s">
        <v>38</v>
      </c>
      <c r="K632" s="5">
        <v>1</v>
      </c>
      <c r="L632" s="5" t="s">
        <v>21</v>
      </c>
      <c r="M632" s="5">
        <v>2020</v>
      </c>
      <c r="N632" s="5">
        <v>11770.9455</v>
      </c>
    </row>
    <row r="633" spans="1:14" x14ac:dyDescent="0.2">
      <c r="A633" s="5">
        <v>1</v>
      </c>
      <c r="B633" s="5" t="s">
        <v>55</v>
      </c>
      <c r="C633" s="5">
        <v>11</v>
      </c>
      <c r="D633" s="5" t="s">
        <v>17</v>
      </c>
      <c r="E633" s="5">
        <v>2</v>
      </c>
      <c r="F633" s="5" t="s">
        <v>18</v>
      </c>
      <c r="G633" s="5">
        <v>16</v>
      </c>
      <c r="H633" s="5" t="s">
        <v>32</v>
      </c>
      <c r="I633" s="5">
        <v>494</v>
      </c>
      <c r="J633" s="5" t="s">
        <v>38</v>
      </c>
      <c r="K633" s="5">
        <v>1</v>
      </c>
      <c r="L633" s="5" t="s">
        <v>21</v>
      </c>
      <c r="M633" s="5">
        <v>2020</v>
      </c>
      <c r="N633" s="5">
        <v>15676.409100000001</v>
      </c>
    </row>
    <row r="634" spans="1:14" x14ac:dyDescent="0.2">
      <c r="A634" s="5">
        <v>1</v>
      </c>
      <c r="B634" s="5" t="s">
        <v>55</v>
      </c>
      <c r="C634" s="5">
        <v>11</v>
      </c>
      <c r="D634" s="5" t="s">
        <v>17</v>
      </c>
      <c r="E634" s="5">
        <v>2</v>
      </c>
      <c r="F634" s="5" t="s">
        <v>18</v>
      </c>
      <c r="G634" s="5">
        <v>17</v>
      </c>
      <c r="H634" s="5" t="s">
        <v>33</v>
      </c>
      <c r="I634" s="5">
        <v>494</v>
      </c>
      <c r="J634" s="5" t="s">
        <v>38</v>
      </c>
      <c r="K634" s="5">
        <v>1</v>
      </c>
      <c r="L634" s="5" t="s">
        <v>21</v>
      </c>
      <c r="M634" s="5">
        <v>2020</v>
      </c>
      <c r="N634" s="5">
        <v>20333.845499999999</v>
      </c>
    </row>
    <row r="635" spans="1:14" x14ac:dyDescent="0.2">
      <c r="A635" s="5">
        <v>1</v>
      </c>
      <c r="B635" s="5" t="s">
        <v>55</v>
      </c>
      <c r="C635" s="5">
        <v>11</v>
      </c>
      <c r="D635" s="5" t="s">
        <v>17</v>
      </c>
      <c r="E635" s="5">
        <v>2</v>
      </c>
      <c r="F635" s="5" t="s">
        <v>18</v>
      </c>
      <c r="G635" s="5">
        <v>18</v>
      </c>
      <c r="H635" s="5" t="s">
        <v>34</v>
      </c>
      <c r="I635" s="5">
        <v>494</v>
      </c>
      <c r="J635" s="5" t="s">
        <v>38</v>
      </c>
      <c r="K635" s="5">
        <v>1</v>
      </c>
      <c r="L635" s="5" t="s">
        <v>21</v>
      </c>
      <c r="M635" s="5">
        <v>2020</v>
      </c>
      <c r="N635" s="5">
        <v>25961.131099999999</v>
      </c>
    </row>
    <row r="636" spans="1:14" x14ac:dyDescent="0.2">
      <c r="A636" s="5">
        <v>1</v>
      </c>
      <c r="B636" s="5" t="s">
        <v>55</v>
      </c>
      <c r="C636" s="5">
        <v>11</v>
      </c>
      <c r="D636" s="5" t="s">
        <v>17</v>
      </c>
      <c r="E636" s="5">
        <v>2</v>
      </c>
      <c r="F636" s="5" t="s">
        <v>18</v>
      </c>
      <c r="G636" s="5">
        <v>19</v>
      </c>
      <c r="H636" s="5" t="s">
        <v>35</v>
      </c>
      <c r="I636" s="5">
        <v>494</v>
      </c>
      <c r="J636" s="5" t="s">
        <v>38</v>
      </c>
      <c r="K636" s="5">
        <v>1</v>
      </c>
      <c r="L636" s="5" t="s">
        <v>21</v>
      </c>
      <c r="M636" s="5">
        <v>2020</v>
      </c>
      <c r="N636" s="5">
        <v>28605.6178</v>
      </c>
    </row>
    <row r="637" spans="1:14" x14ac:dyDescent="0.2">
      <c r="A637" s="5">
        <v>1</v>
      </c>
      <c r="B637" s="5" t="s">
        <v>55</v>
      </c>
      <c r="C637" s="5">
        <v>11</v>
      </c>
      <c r="D637" s="5" t="s">
        <v>17</v>
      </c>
      <c r="E637" s="5">
        <v>2</v>
      </c>
      <c r="F637" s="5" t="s">
        <v>18</v>
      </c>
      <c r="G637" s="5">
        <v>20</v>
      </c>
      <c r="H637" s="5" t="s">
        <v>36</v>
      </c>
      <c r="I637" s="5">
        <v>494</v>
      </c>
      <c r="J637" s="5" t="s">
        <v>38</v>
      </c>
      <c r="K637" s="5">
        <v>1</v>
      </c>
      <c r="L637" s="5" t="s">
        <v>21</v>
      </c>
      <c r="M637" s="5">
        <v>2020</v>
      </c>
      <c r="N637" s="5">
        <v>29755.7726</v>
      </c>
    </row>
    <row r="638" spans="1:14" x14ac:dyDescent="0.2">
      <c r="A638" s="5">
        <v>1</v>
      </c>
      <c r="B638" s="5" t="s">
        <v>55</v>
      </c>
      <c r="C638" s="5">
        <v>11</v>
      </c>
      <c r="D638" s="5" t="s">
        <v>17</v>
      </c>
      <c r="E638" s="5">
        <v>2</v>
      </c>
      <c r="F638" s="5" t="s">
        <v>18</v>
      </c>
      <c r="G638" s="5">
        <v>30</v>
      </c>
      <c r="H638" s="5" t="s">
        <v>37</v>
      </c>
      <c r="I638" s="5">
        <v>494</v>
      </c>
      <c r="J638" s="5" t="s">
        <v>38</v>
      </c>
      <c r="K638" s="5">
        <v>1</v>
      </c>
      <c r="L638" s="5" t="s">
        <v>21</v>
      </c>
      <c r="M638" s="5">
        <v>2020</v>
      </c>
      <c r="N638" s="5">
        <v>26583.2428</v>
      </c>
    </row>
    <row r="639" spans="1:14" x14ac:dyDescent="0.2">
      <c r="A639" s="5">
        <v>1</v>
      </c>
      <c r="B639" s="5" t="s">
        <v>55</v>
      </c>
      <c r="C639" s="5">
        <v>11</v>
      </c>
      <c r="D639" s="5" t="s">
        <v>17</v>
      </c>
      <c r="E639" s="5">
        <v>2</v>
      </c>
      <c r="F639" s="5" t="s">
        <v>18</v>
      </c>
      <c r="G639" s="5">
        <v>31</v>
      </c>
      <c r="H639" s="5" t="s">
        <v>45</v>
      </c>
      <c r="I639" s="5">
        <v>494</v>
      </c>
      <c r="J639" s="5" t="s">
        <v>38</v>
      </c>
      <c r="K639" s="5">
        <v>1</v>
      </c>
      <c r="L639" s="5" t="s">
        <v>21</v>
      </c>
      <c r="M639" s="5">
        <v>2020</v>
      </c>
      <c r="N639" s="5">
        <v>16731.243299999998</v>
      </c>
    </row>
    <row r="640" spans="1:14" x14ac:dyDescent="0.2">
      <c r="A640" s="5">
        <v>1</v>
      </c>
      <c r="B640" s="5" t="s">
        <v>55</v>
      </c>
      <c r="C640" s="5">
        <v>11</v>
      </c>
      <c r="D640" s="5" t="s">
        <v>17</v>
      </c>
      <c r="E640" s="5">
        <v>2</v>
      </c>
      <c r="F640" s="5" t="s">
        <v>18</v>
      </c>
      <c r="G640" s="5">
        <v>32</v>
      </c>
      <c r="H640" s="5" t="s">
        <v>46</v>
      </c>
      <c r="I640" s="5">
        <v>494</v>
      </c>
      <c r="J640" s="5" t="s">
        <v>38</v>
      </c>
      <c r="K640" s="5">
        <v>1</v>
      </c>
      <c r="L640" s="5" t="s">
        <v>21</v>
      </c>
      <c r="M640" s="5">
        <v>2020</v>
      </c>
      <c r="N640" s="5">
        <v>6941.7745599999998</v>
      </c>
    </row>
    <row r="641" spans="1:14" x14ac:dyDescent="0.2">
      <c r="A641" s="5">
        <v>1</v>
      </c>
      <c r="B641" s="5" t="s">
        <v>55</v>
      </c>
      <c r="C641" s="5">
        <v>11</v>
      </c>
      <c r="D641" s="5" t="s">
        <v>17</v>
      </c>
      <c r="E641" s="5">
        <v>2</v>
      </c>
      <c r="F641" s="5" t="s">
        <v>18</v>
      </c>
      <c r="G641" s="5">
        <v>235</v>
      </c>
      <c r="H641" s="5" t="s">
        <v>44</v>
      </c>
      <c r="I641" s="5">
        <v>494</v>
      </c>
      <c r="J641" s="5" t="s">
        <v>38</v>
      </c>
      <c r="K641" s="5">
        <v>1</v>
      </c>
      <c r="L641" s="5" t="s">
        <v>21</v>
      </c>
      <c r="M641" s="5">
        <v>2020</v>
      </c>
      <c r="N641" s="5">
        <v>1884.3769</v>
      </c>
    </row>
    <row r="642" spans="1:14" x14ac:dyDescent="0.2">
      <c r="A642" s="5">
        <v>1</v>
      </c>
      <c r="B642" s="5" t="s">
        <v>55</v>
      </c>
      <c r="C642" s="5">
        <v>11</v>
      </c>
      <c r="D642" s="5" t="s">
        <v>17</v>
      </c>
      <c r="E642" s="5">
        <v>2</v>
      </c>
      <c r="F642" s="5" t="s">
        <v>18</v>
      </c>
      <c r="G642" s="5">
        <v>1</v>
      </c>
      <c r="H642" s="5" t="s">
        <v>19</v>
      </c>
      <c r="I642" s="5">
        <v>589</v>
      </c>
      <c r="J642" s="5" t="s">
        <v>39</v>
      </c>
      <c r="K642" s="5">
        <v>1</v>
      </c>
      <c r="L642" s="5" t="s">
        <v>21</v>
      </c>
      <c r="M642" s="5">
        <v>1991</v>
      </c>
      <c r="N642" s="5">
        <v>280.97219200000001</v>
      </c>
    </row>
    <row r="643" spans="1:14" x14ac:dyDescent="0.2">
      <c r="A643" s="5">
        <v>1</v>
      </c>
      <c r="B643" s="5" t="s">
        <v>55</v>
      </c>
      <c r="C643" s="5">
        <v>11</v>
      </c>
      <c r="D643" s="5" t="s">
        <v>17</v>
      </c>
      <c r="E643" s="5">
        <v>2</v>
      </c>
      <c r="F643" s="5" t="s">
        <v>18</v>
      </c>
      <c r="G643" s="5">
        <v>6</v>
      </c>
      <c r="H643" s="5" t="s">
        <v>22</v>
      </c>
      <c r="I643" s="5">
        <v>589</v>
      </c>
      <c r="J643" s="5" t="s">
        <v>39</v>
      </c>
      <c r="K643" s="5">
        <v>1</v>
      </c>
      <c r="L643" s="5" t="s">
        <v>21</v>
      </c>
      <c r="M643" s="5">
        <v>1991</v>
      </c>
      <c r="N643" s="5">
        <v>99.129789900000006</v>
      </c>
    </row>
    <row r="644" spans="1:14" x14ac:dyDescent="0.2">
      <c r="A644" s="5">
        <v>1</v>
      </c>
      <c r="B644" s="5" t="s">
        <v>55</v>
      </c>
      <c r="C644" s="5">
        <v>11</v>
      </c>
      <c r="D644" s="5" t="s">
        <v>17</v>
      </c>
      <c r="E644" s="5">
        <v>2</v>
      </c>
      <c r="F644" s="5" t="s">
        <v>18</v>
      </c>
      <c r="G644" s="5">
        <v>7</v>
      </c>
      <c r="H644" s="5" t="s">
        <v>23</v>
      </c>
      <c r="I644" s="5">
        <v>589</v>
      </c>
      <c r="J644" s="5" t="s">
        <v>39</v>
      </c>
      <c r="K644" s="5">
        <v>1</v>
      </c>
      <c r="L644" s="5" t="s">
        <v>21</v>
      </c>
      <c r="M644" s="5">
        <v>1991</v>
      </c>
      <c r="N644" s="5">
        <v>141.81194600000001</v>
      </c>
    </row>
    <row r="645" spans="1:14" x14ac:dyDescent="0.2">
      <c r="A645" s="5">
        <v>1</v>
      </c>
      <c r="B645" s="5" t="s">
        <v>55</v>
      </c>
      <c r="C645" s="5">
        <v>11</v>
      </c>
      <c r="D645" s="5" t="s">
        <v>17</v>
      </c>
      <c r="E645" s="5">
        <v>2</v>
      </c>
      <c r="F645" s="5" t="s">
        <v>18</v>
      </c>
      <c r="G645" s="5">
        <v>8</v>
      </c>
      <c r="H645" s="5" t="s">
        <v>24</v>
      </c>
      <c r="I645" s="5">
        <v>589</v>
      </c>
      <c r="J645" s="5" t="s">
        <v>39</v>
      </c>
      <c r="K645" s="5">
        <v>1</v>
      </c>
      <c r="L645" s="5" t="s">
        <v>21</v>
      </c>
      <c r="M645" s="5">
        <v>1991</v>
      </c>
      <c r="N645" s="5">
        <v>319.70883500000002</v>
      </c>
    </row>
    <row r="646" spans="1:14" x14ac:dyDescent="0.2">
      <c r="A646" s="5">
        <v>1</v>
      </c>
      <c r="B646" s="5" t="s">
        <v>55</v>
      </c>
      <c r="C646" s="5">
        <v>11</v>
      </c>
      <c r="D646" s="5" t="s">
        <v>17</v>
      </c>
      <c r="E646" s="5">
        <v>2</v>
      </c>
      <c r="F646" s="5" t="s">
        <v>18</v>
      </c>
      <c r="G646" s="5">
        <v>9</v>
      </c>
      <c r="H646" s="5" t="s">
        <v>25</v>
      </c>
      <c r="I646" s="5">
        <v>589</v>
      </c>
      <c r="J646" s="5" t="s">
        <v>39</v>
      </c>
      <c r="K646" s="5">
        <v>1</v>
      </c>
      <c r="L646" s="5" t="s">
        <v>21</v>
      </c>
      <c r="M646" s="5">
        <v>1991</v>
      </c>
      <c r="N646" s="5">
        <v>425.123896</v>
      </c>
    </row>
    <row r="647" spans="1:14" x14ac:dyDescent="0.2">
      <c r="A647" s="5">
        <v>1</v>
      </c>
      <c r="B647" s="5" t="s">
        <v>55</v>
      </c>
      <c r="C647" s="5">
        <v>11</v>
      </c>
      <c r="D647" s="5" t="s">
        <v>17</v>
      </c>
      <c r="E647" s="5">
        <v>2</v>
      </c>
      <c r="F647" s="5" t="s">
        <v>18</v>
      </c>
      <c r="G647" s="5">
        <v>10</v>
      </c>
      <c r="H647" s="5" t="s">
        <v>26</v>
      </c>
      <c r="I647" s="5">
        <v>589</v>
      </c>
      <c r="J647" s="5" t="s">
        <v>39</v>
      </c>
      <c r="K647" s="5">
        <v>1</v>
      </c>
      <c r="L647" s="5" t="s">
        <v>21</v>
      </c>
      <c r="M647" s="5">
        <v>1991</v>
      </c>
      <c r="N647" s="5">
        <v>388.68096700000001</v>
      </c>
    </row>
    <row r="648" spans="1:14" x14ac:dyDescent="0.2">
      <c r="A648" s="5">
        <v>1</v>
      </c>
      <c r="B648" s="5" t="s">
        <v>55</v>
      </c>
      <c r="C648" s="5">
        <v>11</v>
      </c>
      <c r="D648" s="5" t="s">
        <v>17</v>
      </c>
      <c r="E648" s="5">
        <v>2</v>
      </c>
      <c r="F648" s="5" t="s">
        <v>18</v>
      </c>
      <c r="G648" s="5">
        <v>11</v>
      </c>
      <c r="H648" s="5" t="s">
        <v>27</v>
      </c>
      <c r="I648" s="5">
        <v>589</v>
      </c>
      <c r="J648" s="5" t="s">
        <v>39</v>
      </c>
      <c r="K648" s="5">
        <v>1</v>
      </c>
      <c r="L648" s="5" t="s">
        <v>21</v>
      </c>
      <c r="M648" s="5">
        <v>1991</v>
      </c>
      <c r="N648" s="5">
        <v>422.07120300000003</v>
      </c>
    </row>
    <row r="649" spans="1:14" x14ac:dyDescent="0.2">
      <c r="A649" s="5">
        <v>1</v>
      </c>
      <c r="B649" s="5" t="s">
        <v>55</v>
      </c>
      <c r="C649" s="5">
        <v>11</v>
      </c>
      <c r="D649" s="5" t="s">
        <v>17</v>
      </c>
      <c r="E649" s="5">
        <v>2</v>
      </c>
      <c r="F649" s="5" t="s">
        <v>18</v>
      </c>
      <c r="G649" s="5">
        <v>12</v>
      </c>
      <c r="H649" s="5" t="s">
        <v>28</v>
      </c>
      <c r="I649" s="5">
        <v>589</v>
      </c>
      <c r="J649" s="5" t="s">
        <v>39</v>
      </c>
      <c r="K649" s="5">
        <v>1</v>
      </c>
      <c r="L649" s="5" t="s">
        <v>21</v>
      </c>
      <c r="M649" s="5">
        <v>1991</v>
      </c>
      <c r="N649" s="5">
        <v>468.48331899999999</v>
      </c>
    </row>
    <row r="650" spans="1:14" x14ac:dyDescent="0.2">
      <c r="A650" s="5">
        <v>1</v>
      </c>
      <c r="B650" s="5" t="s">
        <v>55</v>
      </c>
      <c r="C650" s="5">
        <v>11</v>
      </c>
      <c r="D650" s="5" t="s">
        <v>17</v>
      </c>
      <c r="E650" s="5">
        <v>2</v>
      </c>
      <c r="F650" s="5" t="s">
        <v>18</v>
      </c>
      <c r="G650" s="5">
        <v>13</v>
      </c>
      <c r="H650" s="5" t="s">
        <v>29</v>
      </c>
      <c r="I650" s="5">
        <v>589</v>
      </c>
      <c r="J650" s="5" t="s">
        <v>39</v>
      </c>
      <c r="K650" s="5">
        <v>1</v>
      </c>
      <c r="L650" s="5" t="s">
        <v>21</v>
      </c>
      <c r="M650" s="5">
        <v>1991</v>
      </c>
      <c r="N650" s="5">
        <v>495.54240199999998</v>
      </c>
    </row>
    <row r="651" spans="1:14" x14ac:dyDescent="0.2">
      <c r="A651" s="5">
        <v>1</v>
      </c>
      <c r="B651" s="5" t="s">
        <v>55</v>
      </c>
      <c r="C651" s="5">
        <v>11</v>
      </c>
      <c r="D651" s="5" t="s">
        <v>17</v>
      </c>
      <c r="E651" s="5">
        <v>2</v>
      </c>
      <c r="F651" s="5" t="s">
        <v>18</v>
      </c>
      <c r="G651" s="5">
        <v>14</v>
      </c>
      <c r="H651" s="5" t="s">
        <v>30</v>
      </c>
      <c r="I651" s="5">
        <v>589</v>
      </c>
      <c r="J651" s="5" t="s">
        <v>39</v>
      </c>
      <c r="K651" s="5">
        <v>1</v>
      </c>
      <c r="L651" s="5" t="s">
        <v>21</v>
      </c>
      <c r="M651" s="5">
        <v>1991</v>
      </c>
      <c r="N651" s="5">
        <v>550.73182899999995</v>
      </c>
    </row>
    <row r="652" spans="1:14" x14ac:dyDescent="0.2">
      <c r="A652" s="5">
        <v>1</v>
      </c>
      <c r="B652" s="5" t="s">
        <v>55</v>
      </c>
      <c r="C652" s="5">
        <v>11</v>
      </c>
      <c r="D652" s="5" t="s">
        <v>17</v>
      </c>
      <c r="E652" s="5">
        <v>2</v>
      </c>
      <c r="F652" s="5" t="s">
        <v>18</v>
      </c>
      <c r="G652" s="5">
        <v>15</v>
      </c>
      <c r="H652" s="5" t="s">
        <v>31</v>
      </c>
      <c r="I652" s="5">
        <v>589</v>
      </c>
      <c r="J652" s="5" t="s">
        <v>39</v>
      </c>
      <c r="K652" s="5">
        <v>1</v>
      </c>
      <c r="L652" s="5" t="s">
        <v>21</v>
      </c>
      <c r="M652" s="5">
        <v>1991</v>
      </c>
      <c r="N652" s="5">
        <v>707.907557</v>
      </c>
    </row>
    <row r="653" spans="1:14" x14ac:dyDescent="0.2">
      <c r="A653" s="5">
        <v>1</v>
      </c>
      <c r="B653" s="5" t="s">
        <v>55</v>
      </c>
      <c r="C653" s="5">
        <v>11</v>
      </c>
      <c r="D653" s="5" t="s">
        <v>17</v>
      </c>
      <c r="E653" s="5">
        <v>2</v>
      </c>
      <c r="F653" s="5" t="s">
        <v>18</v>
      </c>
      <c r="G653" s="5">
        <v>16</v>
      </c>
      <c r="H653" s="5" t="s">
        <v>32</v>
      </c>
      <c r="I653" s="5">
        <v>589</v>
      </c>
      <c r="J653" s="5" t="s">
        <v>39</v>
      </c>
      <c r="K653" s="5">
        <v>1</v>
      </c>
      <c r="L653" s="5" t="s">
        <v>21</v>
      </c>
      <c r="M653" s="5">
        <v>1991</v>
      </c>
      <c r="N653" s="5">
        <v>845.47074199999997</v>
      </c>
    </row>
    <row r="654" spans="1:14" x14ac:dyDescent="0.2">
      <c r="A654" s="5">
        <v>1</v>
      </c>
      <c r="B654" s="5" t="s">
        <v>55</v>
      </c>
      <c r="C654" s="5">
        <v>11</v>
      </c>
      <c r="D654" s="5" t="s">
        <v>17</v>
      </c>
      <c r="E654" s="5">
        <v>2</v>
      </c>
      <c r="F654" s="5" t="s">
        <v>18</v>
      </c>
      <c r="G654" s="5">
        <v>17</v>
      </c>
      <c r="H654" s="5" t="s">
        <v>33</v>
      </c>
      <c r="I654" s="5">
        <v>589</v>
      </c>
      <c r="J654" s="5" t="s">
        <v>39</v>
      </c>
      <c r="K654" s="5">
        <v>1</v>
      </c>
      <c r="L654" s="5" t="s">
        <v>21</v>
      </c>
      <c r="M654" s="5">
        <v>1991</v>
      </c>
      <c r="N654" s="5">
        <v>809.82728299999997</v>
      </c>
    </row>
    <row r="655" spans="1:14" x14ac:dyDescent="0.2">
      <c r="A655" s="5">
        <v>1</v>
      </c>
      <c r="B655" s="5" t="s">
        <v>55</v>
      </c>
      <c r="C655" s="5">
        <v>11</v>
      </c>
      <c r="D655" s="5" t="s">
        <v>17</v>
      </c>
      <c r="E655" s="5">
        <v>2</v>
      </c>
      <c r="F655" s="5" t="s">
        <v>18</v>
      </c>
      <c r="G655" s="5">
        <v>18</v>
      </c>
      <c r="H655" s="5" t="s">
        <v>34</v>
      </c>
      <c r="I655" s="5">
        <v>589</v>
      </c>
      <c r="J655" s="5" t="s">
        <v>39</v>
      </c>
      <c r="K655" s="5">
        <v>1</v>
      </c>
      <c r="L655" s="5" t="s">
        <v>21</v>
      </c>
      <c r="M655" s="5">
        <v>1991</v>
      </c>
      <c r="N655" s="5">
        <v>827.21455700000001</v>
      </c>
    </row>
    <row r="656" spans="1:14" x14ac:dyDescent="0.2">
      <c r="A656" s="5">
        <v>1</v>
      </c>
      <c r="B656" s="5" t="s">
        <v>55</v>
      </c>
      <c r="C656" s="5">
        <v>11</v>
      </c>
      <c r="D656" s="5" t="s">
        <v>17</v>
      </c>
      <c r="E656" s="5">
        <v>2</v>
      </c>
      <c r="F656" s="5" t="s">
        <v>18</v>
      </c>
      <c r="G656" s="5">
        <v>19</v>
      </c>
      <c r="H656" s="5" t="s">
        <v>35</v>
      </c>
      <c r="I656" s="5">
        <v>589</v>
      </c>
      <c r="J656" s="5" t="s">
        <v>39</v>
      </c>
      <c r="K656" s="5">
        <v>1</v>
      </c>
      <c r="L656" s="5" t="s">
        <v>21</v>
      </c>
      <c r="M656" s="5">
        <v>1991</v>
      </c>
      <c r="N656" s="5">
        <v>676.74472900000001</v>
      </c>
    </row>
    <row r="657" spans="1:14" x14ac:dyDescent="0.2">
      <c r="A657" s="5">
        <v>1</v>
      </c>
      <c r="B657" s="5" t="s">
        <v>55</v>
      </c>
      <c r="C657" s="5">
        <v>11</v>
      </c>
      <c r="D657" s="5" t="s">
        <v>17</v>
      </c>
      <c r="E657" s="5">
        <v>2</v>
      </c>
      <c r="F657" s="5" t="s">
        <v>18</v>
      </c>
      <c r="G657" s="5">
        <v>20</v>
      </c>
      <c r="H657" s="5" t="s">
        <v>36</v>
      </c>
      <c r="I657" s="5">
        <v>589</v>
      </c>
      <c r="J657" s="5" t="s">
        <v>39</v>
      </c>
      <c r="K657" s="5">
        <v>1</v>
      </c>
      <c r="L657" s="5" t="s">
        <v>21</v>
      </c>
      <c r="M657" s="5">
        <v>1991</v>
      </c>
      <c r="N657" s="5">
        <v>483.11988300000002</v>
      </c>
    </row>
    <row r="658" spans="1:14" x14ac:dyDescent="0.2">
      <c r="A658" s="5">
        <v>1</v>
      </c>
      <c r="B658" s="5" t="s">
        <v>55</v>
      </c>
      <c r="C658" s="5">
        <v>11</v>
      </c>
      <c r="D658" s="5" t="s">
        <v>17</v>
      </c>
      <c r="E658" s="5">
        <v>2</v>
      </c>
      <c r="F658" s="5" t="s">
        <v>18</v>
      </c>
      <c r="G658" s="5">
        <v>30</v>
      </c>
      <c r="H658" s="5" t="s">
        <v>37</v>
      </c>
      <c r="I658" s="5">
        <v>589</v>
      </c>
      <c r="J658" s="5" t="s">
        <v>39</v>
      </c>
      <c r="K658" s="5">
        <v>1</v>
      </c>
      <c r="L658" s="5" t="s">
        <v>21</v>
      </c>
      <c r="M658" s="5">
        <v>1991</v>
      </c>
      <c r="N658" s="5">
        <v>345.58209199999999</v>
      </c>
    </row>
    <row r="659" spans="1:14" x14ac:dyDescent="0.2">
      <c r="A659" s="5">
        <v>1</v>
      </c>
      <c r="B659" s="5" t="s">
        <v>55</v>
      </c>
      <c r="C659" s="5">
        <v>11</v>
      </c>
      <c r="D659" s="5" t="s">
        <v>17</v>
      </c>
      <c r="E659" s="5">
        <v>2</v>
      </c>
      <c r="F659" s="5" t="s">
        <v>18</v>
      </c>
      <c r="G659" s="5">
        <v>31</v>
      </c>
      <c r="H659" s="5" t="s">
        <v>45</v>
      </c>
      <c r="I659" s="5">
        <v>589</v>
      </c>
      <c r="J659" s="5" t="s">
        <v>39</v>
      </c>
      <c r="K659" s="5">
        <v>1</v>
      </c>
      <c r="L659" s="5" t="s">
        <v>21</v>
      </c>
      <c r="M659" s="5">
        <v>1991</v>
      </c>
      <c r="N659" s="5">
        <v>218.00635500000001</v>
      </c>
    </row>
    <row r="660" spans="1:14" x14ac:dyDescent="0.2">
      <c r="A660" s="5">
        <v>1</v>
      </c>
      <c r="B660" s="5" t="s">
        <v>55</v>
      </c>
      <c r="C660" s="5">
        <v>11</v>
      </c>
      <c r="D660" s="5" t="s">
        <v>17</v>
      </c>
      <c r="E660" s="5">
        <v>2</v>
      </c>
      <c r="F660" s="5" t="s">
        <v>18</v>
      </c>
      <c r="G660" s="5">
        <v>32</v>
      </c>
      <c r="H660" s="5" t="s">
        <v>46</v>
      </c>
      <c r="I660" s="5">
        <v>589</v>
      </c>
      <c r="J660" s="5" t="s">
        <v>39</v>
      </c>
      <c r="K660" s="5">
        <v>1</v>
      </c>
      <c r="L660" s="5" t="s">
        <v>21</v>
      </c>
      <c r="M660" s="5">
        <v>1991</v>
      </c>
      <c r="N660" s="5">
        <v>96.042742000000004</v>
      </c>
    </row>
    <row r="661" spans="1:14" x14ac:dyDescent="0.2">
      <c r="A661" s="5">
        <v>1</v>
      </c>
      <c r="B661" s="5" t="s">
        <v>55</v>
      </c>
      <c r="C661" s="5">
        <v>11</v>
      </c>
      <c r="D661" s="5" t="s">
        <v>17</v>
      </c>
      <c r="E661" s="5">
        <v>2</v>
      </c>
      <c r="F661" s="5" t="s">
        <v>18</v>
      </c>
      <c r="G661" s="5">
        <v>235</v>
      </c>
      <c r="H661" s="5" t="s">
        <v>44</v>
      </c>
      <c r="I661" s="5">
        <v>589</v>
      </c>
      <c r="J661" s="5" t="s">
        <v>39</v>
      </c>
      <c r="K661" s="5">
        <v>1</v>
      </c>
      <c r="L661" s="5" t="s">
        <v>21</v>
      </c>
      <c r="M661" s="5">
        <v>1991</v>
      </c>
      <c r="N661" s="5">
        <v>19.6957123</v>
      </c>
    </row>
    <row r="662" spans="1:14" x14ac:dyDescent="0.2">
      <c r="A662" s="5">
        <v>1</v>
      </c>
      <c r="B662" s="5" t="s">
        <v>55</v>
      </c>
      <c r="C662" s="5">
        <v>11</v>
      </c>
      <c r="D662" s="5" t="s">
        <v>17</v>
      </c>
      <c r="E662" s="5">
        <v>2</v>
      </c>
      <c r="F662" s="5" t="s">
        <v>18</v>
      </c>
      <c r="G662" s="5">
        <v>1</v>
      </c>
      <c r="H662" s="5" t="s">
        <v>19</v>
      </c>
      <c r="I662" s="5">
        <v>589</v>
      </c>
      <c r="J662" s="5" t="s">
        <v>39</v>
      </c>
      <c r="K662" s="5">
        <v>1</v>
      </c>
      <c r="L662" s="5" t="s">
        <v>21</v>
      </c>
      <c r="M662" s="5">
        <v>1990</v>
      </c>
      <c r="N662" s="5">
        <v>294.546651</v>
      </c>
    </row>
    <row r="663" spans="1:14" x14ac:dyDescent="0.2">
      <c r="A663" s="5">
        <v>1</v>
      </c>
      <c r="B663" s="5" t="s">
        <v>55</v>
      </c>
      <c r="C663" s="5">
        <v>11</v>
      </c>
      <c r="D663" s="5" t="s">
        <v>17</v>
      </c>
      <c r="E663" s="5">
        <v>2</v>
      </c>
      <c r="F663" s="5" t="s">
        <v>18</v>
      </c>
      <c r="G663" s="5">
        <v>6</v>
      </c>
      <c r="H663" s="5" t="s">
        <v>22</v>
      </c>
      <c r="I663" s="5">
        <v>589</v>
      </c>
      <c r="J663" s="5" t="s">
        <v>39</v>
      </c>
      <c r="K663" s="5">
        <v>1</v>
      </c>
      <c r="L663" s="5" t="s">
        <v>21</v>
      </c>
      <c r="M663" s="5">
        <v>1990</v>
      </c>
      <c r="N663" s="5">
        <v>101.18612299999999</v>
      </c>
    </row>
    <row r="664" spans="1:14" x14ac:dyDescent="0.2">
      <c r="A664" s="5">
        <v>1</v>
      </c>
      <c r="B664" s="5" t="s">
        <v>55</v>
      </c>
      <c r="C664" s="5">
        <v>11</v>
      </c>
      <c r="D664" s="5" t="s">
        <v>17</v>
      </c>
      <c r="E664" s="5">
        <v>2</v>
      </c>
      <c r="F664" s="5" t="s">
        <v>18</v>
      </c>
      <c r="G664" s="5">
        <v>7</v>
      </c>
      <c r="H664" s="5" t="s">
        <v>23</v>
      </c>
      <c r="I664" s="5">
        <v>589</v>
      </c>
      <c r="J664" s="5" t="s">
        <v>39</v>
      </c>
      <c r="K664" s="5">
        <v>1</v>
      </c>
      <c r="L664" s="5" t="s">
        <v>21</v>
      </c>
      <c r="M664" s="5">
        <v>1990</v>
      </c>
      <c r="N664" s="5">
        <v>140.69167200000001</v>
      </c>
    </row>
    <row r="665" spans="1:14" x14ac:dyDescent="0.2">
      <c r="A665" s="5">
        <v>1</v>
      </c>
      <c r="B665" s="5" t="s">
        <v>55</v>
      </c>
      <c r="C665" s="5">
        <v>11</v>
      </c>
      <c r="D665" s="5" t="s">
        <v>17</v>
      </c>
      <c r="E665" s="5">
        <v>2</v>
      </c>
      <c r="F665" s="5" t="s">
        <v>18</v>
      </c>
      <c r="G665" s="5">
        <v>8</v>
      </c>
      <c r="H665" s="5" t="s">
        <v>24</v>
      </c>
      <c r="I665" s="5">
        <v>589</v>
      </c>
      <c r="J665" s="5" t="s">
        <v>39</v>
      </c>
      <c r="K665" s="5">
        <v>1</v>
      </c>
      <c r="L665" s="5" t="s">
        <v>21</v>
      </c>
      <c r="M665" s="5">
        <v>1990</v>
      </c>
      <c r="N665" s="5">
        <v>313.50734699999998</v>
      </c>
    </row>
    <row r="666" spans="1:14" x14ac:dyDescent="0.2">
      <c r="A666" s="5">
        <v>1</v>
      </c>
      <c r="B666" s="5" t="s">
        <v>55</v>
      </c>
      <c r="C666" s="5">
        <v>11</v>
      </c>
      <c r="D666" s="5" t="s">
        <v>17</v>
      </c>
      <c r="E666" s="5">
        <v>2</v>
      </c>
      <c r="F666" s="5" t="s">
        <v>18</v>
      </c>
      <c r="G666" s="5">
        <v>9</v>
      </c>
      <c r="H666" s="5" t="s">
        <v>25</v>
      </c>
      <c r="I666" s="5">
        <v>589</v>
      </c>
      <c r="J666" s="5" t="s">
        <v>39</v>
      </c>
      <c r="K666" s="5">
        <v>1</v>
      </c>
      <c r="L666" s="5" t="s">
        <v>21</v>
      </c>
      <c r="M666" s="5">
        <v>1990</v>
      </c>
      <c r="N666" s="5">
        <v>415.755785</v>
      </c>
    </row>
    <row r="667" spans="1:14" x14ac:dyDescent="0.2">
      <c r="A667" s="5">
        <v>1</v>
      </c>
      <c r="B667" s="5" t="s">
        <v>55</v>
      </c>
      <c r="C667" s="5">
        <v>11</v>
      </c>
      <c r="D667" s="5" t="s">
        <v>17</v>
      </c>
      <c r="E667" s="5">
        <v>2</v>
      </c>
      <c r="F667" s="5" t="s">
        <v>18</v>
      </c>
      <c r="G667" s="5">
        <v>10</v>
      </c>
      <c r="H667" s="5" t="s">
        <v>26</v>
      </c>
      <c r="I667" s="5">
        <v>589</v>
      </c>
      <c r="J667" s="5" t="s">
        <v>39</v>
      </c>
      <c r="K667" s="5">
        <v>1</v>
      </c>
      <c r="L667" s="5" t="s">
        <v>21</v>
      </c>
      <c r="M667" s="5">
        <v>1990</v>
      </c>
      <c r="N667" s="5">
        <v>379.37709799999999</v>
      </c>
    </row>
    <row r="668" spans="1:14" x14ac:dyDescent="0.2">
      <c r="A668" s="5">
        <v>1</v>
      </c>
      <c r="B668" s="5" t="s">
        <v>55</v>
      </c>
      <c r="C668" s="5">
        <v>11</v>
      </c>
      <c r="D668" s="5" t="s">
        <v>17</v>
      </c>
      <c r="E668" s="5">
        <v>2</v>
      </c>
      <c r="F668" s="5" t="s">
        <v>18</v>
      </c>
      <c r="G668" s="5">
        <v>11</v>
      </c>
      <c r="H668" s="5" t="s">
        <v>27</v>
      </c>
      <c r="I668" s="5">
        <v>589</v>
      </c>
      <c r="J668" s="5" t="s">
        <v>39</v>
      </c>
      <c r="K668" s="5">
        <v>1</v>
      </c>
      <c r="L668" s="5" t="s">
        <v>21</v>
      </c>
      <c r="M668" s="5">
        <v>1990</v>
      </c>
      <c r="N668" s="5">
        <v>408.71003300000001</v>
      </c>
    </row>
    <row r="669" spans="1:14" x14ac:dyDescent="0.2">
      <c r="A669" s="5">
        <v>1</v>
      </c>
      <c r="B669" s="5" t="s">
        <v>55</v>
      </c>
      <c r="C669" s="5">
        <v>11</v>
      </c>
      <c r="D669" s="5" t="s">
        <v>17</v>
      </c>
      <c r="E669" s="5">
        <v>2</v>
      </c>
      <c r="F669" s="5" t="s">
        <v>18</v>
      </c>
      <c r="G669" s="5">
        <v>12</v>
      </c>
      <c r="H669" s="5" t="s">
        <v>28</v>
      </c>
      <c r="I669" s="5">
        <v>589</v>
      </c>
      <c r="J669" s="5" t="s">
        <v>39</v>
      </c>
      <c r="K669" s="5">
        <v>1</v>
      </c>
      <c r="L669" s="5" t="s">
        <v>21</v>
      </c>
      <c r="M669" s="5">
        <v>1990</v>
      </c>
      <c r="N669" s="5">
        <v>450.87084499999997</v>
      </c>
    </row>
    <row r="670" spans="1:14" x14ac:dyDescent="0.2">
      <c r="A670" s="5">
        <v>1</v>
      </c>
      <c r="B670" s="5" t="s">
        <v>55</v>
      </c>
      <c r="C670" s="5">
        <v>11</v>
      </c>
      <c r="D670" s="5" t="s">
        <v>17</v>
      </c>
      <c r="E670" s="5">
        <v>2</v>
      </c>
      <c r="F670" s="5" t="s">
        <v>18</v>
      </c>
      <c r="G670" s="5">
        <v>13</v>
      </c>
      <c r="H670" s="5" t="s">
        <v>29</v>
      </c>
      <c r="I670" s="5">
        <v>589</v>
      </c>
      <c r="J670" s="5" t="s">
        <v>39</v>
      </c>
      <c r="K670" s="5">
        <v>1</v>
      </c>
      <c r="L670" s="5" t="s">
        <v>21</v>
      </c>
      <c r="M670" s="5">
        <v>1990</v>
      </c>
      <c r="N670" s="5">
        <v>486.00295199999999</v>
      </c>
    </row>
    <row r="671" spans="1:14" x14ac:dyDescent="0.2">
      <c r="A671" s="5">
        <v>1</v>
      </c>
      <c r="B671" s="5" t="s">
        <v>55</v>
      </c>
      <c r="C671" s="5">
        <v>11</v>
      </c>
      <c r="D671" s="5" t="s">
        <v>17</v>
      </c>
      <c r="E671" s="5">
        <v>2</v>
      </c>
      <c r="F671" s="5" t="s">
        <v>18</v>
      </c>
      <c r="G671" s="5">
        <v>14</v>
      </c>
      <c r="H671" s="5" t="s">
        <v>30</v>
      </c>
      <c r="I671" s="5">
        <v>589</v>
      </c>
      <c r="J671" s="5" t="s">
        <v>39</v>
      </c>
      <c r="K671" s="5">
        <v>1</v>
      </c>
      <c r="L671" s="5" t="s">
        <v>21</v>
      </c>
      <c r="M671" s="5">
        <v>1990</v>
      </c>
      <c r="N671" s="5">
        <v>549.79453899999999</v>
      </c>
    </row>
    <row r="672" spans="1:14" x14ac:dyDescent="0.2">
      <c r="A672" s="5">
        <v>1</v>
      </c>
      <c r="B672" s="5" t="s">
        <v>55</v>
      </c>
      <c r="C672" s="5">
        <v>11</v>
      </c>
      <c r="D672" s="5" t="s">
        <v>17</v>
      </c>
      <c r="E672" s="5">
        <v>2</v>
      </c>
      <c r="F672" s="5" t="s">
        <v>18</v>
      </c>
      <c r="G672" s="5">
        <v>15</v>
      </c>
      <c r="H672" s="5" t="s">
        <v>31</v>
      </c>
      <c r="I672" s="5">
        <v>589</v>
      </c>
      <c r="J672" s="5" t="s">
        <v>39</v>
      </c>
      <c r="K672" s="5">
        <v>1</v>
      </c>
      <c r="L672" s="5" t="s">
        <v>21</v>
      </c>
      <c r="M672" s="5">
        <v>1990</v>
      </c>
      <c r="N672" s="5">
        <v>703.31168700000001</v>
      </c>
    </row>
    <row r="673" spans="1:14" x14ac:dyDescent="0.2">
      <c r="A673" s="5">
        <v>1</v>
      </c>
      <c r="B673" s="5" t="s">
        <v>55</v>
      </c>
      <c r="C673" s="5">
        <v>11</v>
      </c>
      <c r="D673" s="5" t="s">
        <v>17</v>
      </c>
      <c r="E673" s="5">
        <v>2</v>
      </c>
      <c r="F673" s="5" t="s">
        <v>18</v>
      </c>
      <c r="G673" s="5">
        <v>16</v>
      </c>
      <c r="H673" s="5" t="s">
        <v>32</v>
      </c>
      <c r="I673" s="5">
        <v>589</v>
      </c>
      <c r="J673" s="5" t="s">
        <v>39</v>
      </c>
      <c r="K673" s="5">
        <v>1</v>
      </c>
      <c r="L673" s="5" t="s">
        <v>21</v>
      </c>
      <c r="M673" s="5">
        <v>1990</v>
      </c>
      <c r="N673" s="5">
        <v>816.85471700000005</v>
      </c>
    </row>
    <row r="674" spans="1:14" x14ac:dyDescent="0.2">
      <c r="A674" s="5">
        <v>1</v>
      </c>
      <c r="B674" s="5" t="s">
        <v>55</v>
      </c>
      <c r="C674" s="5">
        <v>11</v>
      </c>
      <c r="D674" s="5" t="s">
        <v>17</v>
      </c>
      <c r="E674" s="5">
        <v>2</v>
      </c>
      <c r="F674" s="5" t="s">
        <v>18</v>
      </c>
      <c r="G674" s="5">
        <v>17</v>
      </c>
      <c r="H674" s="5" t="s">
        <v>33</v>
      </c>
      <c r="I674" s="5">
        <v>589</v>
      </c>
      <c r="J674" s="5" t="s">
        <v>39</v>
      </c>
      <c r="K674" s="5">
        <v>1</v>
      </c>
      <c r="L674" s="5" t="s">
        <v>21</v>
      </c>
      <c r="M674" s="5">
        <v>1990</v>
      </c>
      <c r="N674" s="5">
        <v>770.75558100000001</v>
      </c>
    </row>
    <row r="675" spans="1:14" x14ac:dyDescent="0.2">
      <c r="A675" s="5">
        <v>1</v>
      </c>
      <c r="B675" s="5" t="s">
        <v>55</v>
      </c>
      <c r="C675" s="5">
        <v>11</v>
      </c>
      <c r="D675" s="5" t="s">
        <v>17</v>
      </c>
      <c r="E675" s="5">
        <v>2</v>
      </c>
      <c r="F675" s="5" t="s">
        <v>18</v>
      </c>
      <c r="G675" s="5">
        <v>18</v>
      </c>
      <c r="H675" s="5" t="s">
        <v>34</v>
      </c>
      <c r="I675" s="5">
        <v>589</v>
      </c>
      <c r="J675" s="5" t="s">
        <v>39</v>
      </c>
      <c r="K675" s="5">
        <v>1</v>
      </c>
      <c r="L675" s="5" t="s">
        <v>21</v>
      </c>
      <c r="M675" s="5">
        <v>1990</v>
      </c>
      <c r="N675" s="5">
        <v>791.75655700000004</v>
      </c>
    </row>
    <row r="676" spans="1:14" x14ac:dyDescent="0.2">
      <c r="A676" s="5">
        <v>1</v>
      </c>
      <c r="B676" s="5" t="s">
        <v>55</v>
      </c>
      <c r="C676" s="5">
        <v>11</v>
      </c>
      <c r="D676" s="5" t="s">
        <v>17</v>
      </c>
      <c r="E676" s="5">
        <v>2</v>
      </c>
      <c r="F676" s="5" t="s">
        <v>18</v>
      </c>
      <c r="G676" s="5">
        <v>19</v>
      </c>
      <c r="H676" s="5" t="s">
        <v>35</v>
      </c>
      <c r="I676" s="5">
        <v>589</v>
      </c>
      <c r="J676" s="5" t="s">
        <v>39</v>
      </c>
      <c r="K676" s="5">
        <v>1</v>
      </c>
      <c r="L676" s="5" t="s">
        <v>21</v>
      </c>
      <c r="M676" s="5">
        <v>1990</v>
      </c>
      <c r="N676" s="5">
        <v>640.06834000000003</v>
      </c>
    </row>
    <row r="677" spans="1:14" x14ac:dyDescent="0.2">
      <c r="A677" s="5">
        <v>1</v>
      </c>
      <c r="B677" s="5" t="s">
        <v>55</v>
      </c>
      <c r="C677" s="5">
        <v>11</v>
      </c>
      <c r="D677" s="5" t="s">
        <v>17</v>
      </c>
      <c r="E677" s="5">
        <v>2</v>
      </c>
      <c r="F677" s="5" t="s">
        <v>18</v>
      </c>
      <c r="G677" s="5">
        <v>20</v>
      </c>
      <c r="H677" s="5" t="s">
        <v>36</v>
      </c>
      <c r="I677" s="5">
        <v>589</v>
      </c>
      <c r="J677" s="5" t="s">
        <v>39</v>
      </c>
      <c r="K677" s="5">
        <v>1</v>
      </c>
      <c r="L677" s="5" t="s">
        <v>21</v>
      </c>
      <c r="M677" s="5">
        <v>1990</v>
      </c>
      <c r="N677" s="5">
        <v>455.50570399999998</v>
      </c>
    </row>
    <row r="678" spans="1:14" x14ac:dyDescent="0.2">
      <c r="A678" s="5">
        <v>1</v>
      </c>
      <c r="B678" s="5" t="s">
        <v>55</v>
      </c>
      <c r="C678" s="5">
        <v>11</v>
      </c>
      <c r="D678" s="5" t="s">
        <v>17</v>
      </c>
      <c r="E678" s="5">
        <v>2</v>
      </c>
      <c r="F678" s="5" t="s">
        <v>18</v>
      </c>
      <c r="G678" s="5">
        <v>30</v>
      </c>
      <c r="H678" s="5" t="s">
        <v>37</v>
      </c>
      <c r="I678" s="5">
        <v>589</v>
      </c>
      <c r="J678" s="5" t="s">
        <v>39</v>
      </c>
      <c r="K678" s="5">
        <v>1</v>
      </c>
      <c r="L678" s="5" t="s">
        <v>21</v>
      </c>
      <c r="M678" s="5">
        <v>1990</v>
      </c>
      <c r="N678" s="5">
        <v>328.52839</v>
      </c>
    </row>
    <row r="679" spans="1:14" x14ac:dyDescent="0.2">
      <c r="A679" s="5">
        <v>1</v>
      </c>
      <c r="B679" s="5" t="s">
        <v>55</v>
      </c>
      <c r="C679" s="5">
        <v>11</v>
      </c>
      <c r="D679" s="5" t="s">
        <v>17</v>
      </c>
      <c r="E679" s="5">
        <v>2</v>
      </c>
      <c r="F679" s="5" t="s">
        <v>18</v>
      </c>
      <c r="G679" s="5">
        <v>31</v>
      </c>
      <c r="H679" s="5" t="s">
        <v>45</v>
      </c>
      <c r="I679" s="5">
        <v>589</v>
      </c>
      <c r="J679" s="5" t="s">
        <v>39</v>
      </c>
      <c r="K679" s="5">
        <v>1</v>
      </c>
      <c r="L679" s="5" t="s">
        <v>21</v>
      </c>
      <c r="M679" s="5">
        <v>1990</v>
      </c>
      <c r="N679" s="5">
        <v>213.717546</v>
      </c>
    </row>
    <row r="680" spans="1:14" x14ac:dyDescent="0.2">
      <c r="A680" s="5">
        <v>1</v>
      </c>
      <c r="B680" s="5" t="s">
        <v>55</v>
      </c>
      <c r="C680" s="5">
        <v>11</v>
      </c>
      <c r="D680" s="5" t="s">
        <v>17</v>
      </c>
      <c r="E680" s="5">
        <v>2</v>
      </c>
      <c r="F680" s="5" t="s">
        <v>18</v>
      </c>
      <c r="G680" s="5">
        <v>32</v>
      </c>
      <c r="H680" s="5" t="s">
        <v>46</v>
      </c>
      <c r="I680" s="5">
        <v>589</v>
      </c>
      <c r="J680" s="5" t="s">
        <v>39</v>
      </c>
      <c r="K680" s="5">
        <v>1</v>
      </c>
      <c r="L680" s="5" t="s">
        <v>21</v>
      </c>
      <c r="M680" s="5">
        <v>1990</v>
      </c>
      <c r="N680" s="5">
        <v>80.018689199999997</v>
      </c>
    </row>
    <row r="681" spans="1:14" x14ac:dyDescent="0.2">
      <c r="A681" s="5">
        <v>1</v>
      </c>
      <c r="B681" s="5" t="s">
        <v>55</v>
      </c>
      <c r="C681" s="5">
        <v>11</v>
      </c>
      <c r="D681" s="5" t="s">
        <v>17</v>
      </c>
      <c r="E681" s="5">
        <v>2</v>
      </c>
      <c r="F681" s="5" t="s">
        <v>18</v>
      </c>
      <c r="G681" s="5">
        <v>235</v>
      </c>
      <c r="H681" s="5" t="s">
        <v>44</v>
      </c>
      <c r="I681" s="5">
        <v>589</v>
      </c>
      <c r="J681" s="5" t="s">
        <v>39</v>
      </c>
      <c r="K681" s="5">
        <v>1</v>
      </c>
      <c r="L681" s="5" t="s">
        <v>21</v>
      </c>
      <c r="M681" s="5">
        <v>1990</v>
      </c>
      <c r="N681" s="5">
        <v>20.528295100000001</v>
      </c>
    </row>
    <row r="682" spans="1:14" x14ac:dyDescent="0.2">
      <c r="A682" s="5">
        <v>1</v>
      </c>
      <c r="B682" s="5" t="s">
        <v>55</v>
      </c>
      <c r="C682" s="5">
        <v>11</v>
      </c>
      <c r="D682" s="5" t="s">
        <v>17</v>
      </c>
      <c r="E682" s="5">
        <v>2</v>
      </c>
      <c r="F682" s="5" t="s">
        <v>18</v>
      </c>
      <c r="G682" s="5">
        <v>1</v>
      </c>
      <c r="H682" s="5" t="s">
        <v>19</v>
      </c>
      <c r="I682" s="5">
        <v>589</v>
      </c>
      <c r="J682" s="5" t="s">
        <v>39</v>
      </c>
      <c r="K682" s="5">
        <v>1</v>
      </c>
      <c r="L682" s="5" t="s">
        <v>21</v>
      </c>
      <c r="M682" s="5">
        <v>1992</v>
      </c>
      <c r="N682" s="5">
        <v>266.77849900000001</v>
      </c>
    </row>
    <row r="683" spans="1:14" x14ac:dyDescent="0.2">
      <c r="A683" s="5">
        <v>1</v>
      </c>
      <c r="B683" s="5" t="s">
        <v>55</v>
      </c>
      <c r="C683" s="5">
        <v>11</v>
      </c>
      <c r="D683" s="5" t="s">
        <v>17</v>
      </c>
      <c r="E683" s="5">
        <v>2</v>
      </c>
      <c r="F683" s="5" t="s">
        <v>18</v>
      </c>
      <c r="G683" s="5">
        <v>6</v>
      </c>
      <c r="H683" s="5" t="s">
        <v>22</v>
      </c>
      <c r="I683" s="5">
        <v>589</v>
      </c>
      <c r="J683" s="5" t="s">
        <v>39</v>
      </c>
      <c r="K683" s="5">
        <v>1</v>
      </c>
      <c r="L683" s="5" t="s">
        <v>21</v>
      </c>
      <c r="M683" s="5">
        <v>1992</v>
      </c>
      <c r="N683" s="5">
        <v>97.177705599999996</v>
      </c>
    </row>
    <row r="684" spans="1:14" x14ac:dyDescent="0.2">
      <c r="A684" s="5">
        <v>1</v>
      </c>
      <c r="B684" s="5" t="s">
        <v>55</v>
      </c>
      <c r="C684" s="5">
        <v>11</v>
      </c>
      <c r="D684" s="5" t="s">
        <v>17</v>
      </c>
      <c r="E684" s="5">
        <v>2</v>
      </c>
      <c r="F684" s="5" t="s">
        <v>18</v>
      </c>
      <c r="G684" s="5">
        <v>7</v>
      </c>
      <c r="H684" s="5" t="s">
        <v>23</v>
      </c>
      <c r="I684" s="5">
        <v>589</v>
      </c>
      <c r="J684" s="5" t="s">
        <v>39</v>
      </c>
      <c r="K684" s="5">
        <v>1</v>
      </c>
      <c r="L684" s="5" t="s">
        <v>21</v>
      </c>
      <c r="M684" s="5">
        <v>1992</v>
      </c>
      <c r="N684" s="5">
        <v>142.56672599999999</v>
      </c>
    </row>
    <row r="685" spans="1:14" x14ac:dyDescent="0.2">
      <c r="A685" s="5">
        <v>1</v>
      </c>
      <c r="B685" s="5" t="s">
        <v>55</v>
      </c>
      <c r="C685" s="5">
        <v>11</v>
      </c>
      <c r="D685" s="5" t="s">
        <v>17</v>
      </c>
      <c r="E685" s="5">
        <v>2</v>
      </c>
      <c r="F685" s="5" t="s">
        <v>18</v>
      </c>
      <c r="G685" s="5">
        <v>8</v>
      </c>
      <c r="H685" s="5" t="s">
        <v>24</v>
      </c>
      <c r="I685" s="5">
        <v>589</v>
      </c>
      <c r="J685" s="5" t="s">
        <v>39</v>
      </c>
      <c r="K685" s="5">
        <v>1</v>
      </c>
      <c r="L685" s="5" t="s">
        <v>21</v>
      </c>
      <c r="M685" s="5">
        <v>1992</v>
      </c>
      <c r="N685" s="5">
        <v>326.62620600000002</v>
      </c>
    </row>
    <row r="686" spans="1:14" x14ac:dyDescent="0.2">
      <c r="A686" s="5">
        <v>1</v>
      </c>
      <c r="B686" s="5" t="s">
        <v>55</v>
      </c>
      <c r="C686" s="5">
        <v>11</v>
      </c>
      <c r="D686" s="5" t="s">
        <v>17</v>
      </c>
      <c r="E686" s="5">
        <v>2</v>
      </c>
      <c r="F686" s="5" t="s">
        <v>18</v>
      </c>
      <c r="G686" s="5">
        <v>9</v>
      </c>
      <c r="H686" s="5" t="s">
        <v>25</v>
      </c>
      <c r="I686" s="5">
        <v>589</v>
      </c>
      <c r="J686" s="5" t="s">
        <v>39</v>
      </c>
      <c r="K686" s="5">
        <v>1</v>
      </c>
      <c r="L686" s="5" t="s">
        <v>21</v>
      </c>
      <c r="M686" s="5">
        <v>1992</v>
      </c>
      <c r="N686" s="5">
        <v>437.60488700000002</v>
      </c>
    </row>
    <row r="687" spans="1:14" x14ac:dyDescent="0.2">
      <c r="A687" s="5">
        <v>1</v>
      </c>
      <c r="B687" s="5" t="s">
        <v>55</v>
      </c>
      <c r="C687" s="5">
        <v>11</v>
      </c>
      <c r="D687" s="5" t="s">
        <v>17</v>
      </c>
      <c r="E687" s="5">
        <v>2</v>
      </c>
      <c r="F687" s="5" t="s">
        <v>18</v>
      </c>
      <c r="G687" s="5">
        <v>10</v>
      </c>
      <c r="H687" s="5" t="s">
        <v>26</v>
      </c>
      <c r="I687" s="5">
        <v>589</v>
      </c>
      <c r="J687" s="5" t="s">
        <v>39</v>
      </c>
      <c r="K687" s="5">
        <v>1</v>
      </c>
      <c r="L687" s="5" t="s">
        <v>21</v>
      </c>
      <c r="M687" s="5">
        <v>1992</v>
      </c>
      <c r="N687" s="5">
        <v>399.98323399999998</v>
      </c>
    </row>
    <row r="688" spans="1:14" x14ac:dyDescent="0.2">
      <c r="A688" s="5">
        <v>1</v>
      </c>
      <c r="B688" s="5" t="s">
        <v>55</v>
      </c>
      <c r="C688" s="5">
        <v>11</v>
      </c>
      <c r="D688" s="5" t="s">
        <v>17</v>
      </c>
      <c r="E688" s="5">
        <v>2</v>
      </c>
      <c r="F688" s="5" t="s">
        <v>18</v>
      </c>
      <c r="G688" s="5">
        <v>11</v>
      </c>
      <c r="H688" s="5" t="s">
        <v>27</v>
      </c>
      <c r="I688" s="5">
        <v>589</v>
      </c>
      <c r="J688" s="5" t="s">
        <v>39</v>
      </c>
      <c r="K688" s="5">
        <v>1</v>
      </c>
      <c r="L688" s="5" t="s">
        <v>21</v>
      </c>
      <c r="M688" s="5">
        <v>1992</v>
      </c>
      <c r="N688" s="5">
        <v>436.67182600000001</v>
      </c>
    </row>
    <row r="689" spans="1:14" x14ac:dyDescent="0.2">
      <c r="A689" s="5">
        <v>1</v>
      </c>
      <c r="B689" s="5" t="s">
        <v>55</v>
      </c>
      <c r="C689" s="5">
        <v>11</v>
      </c>
      <c r="D689" s="5" t="s">
        <v>17</v>
      </c>
      <c r="E689" s="5">
        <v>2</v>
      </c>
      <c r="F689" s="5" t="s">
        <v>18</v>
      </c>
      <c r="G689" s="5">
        <v>12</v>
      </c>
      <c r="H689" s="5" t="s">
        <v>28</v>
      </c>
      <c r="I689" s="5">
        <v>589</v>
      </c>
      <c r="J689" s="5" t="s">
        <v>39</v>
      </c>
      <c r="K689" s="5">
        <v>1</v>
      </c>
      <c r="L689" s="5" t="s">
        <v>21</v>
      </c>
      <c r="M689" s="5">
        <v>1992</v>
      </c>
      <c r="N689" s="5">
        <v>488.32045299999999</v>
      </c>
    </row>
    <row r="690" spans="1:14" x14ac:dyDescent="0.2">
      <c r="A690" s="5">
        <v>1</v>
      </c>
      <c r="B690" s="5" t="s">
        <v>55</v>
      </c>
      <c r="C690" s="5">
        <v>11</v>
      </c>
      <c r="D690" s="5" t="s">
        <v>17</v>
      </c>
      <c r="E690" s="5">
        <v>2</v>
      </c>
      <c r="F690" s="5" t="s">
        <v>18</v>
      </c>
      <c r="G690" s="5">
        <v>13</v>
      </c>
      <c r="H690" s="5" t="s">
        <v>29</v>
      </c>
      <c r="I690" s="5">
        <v>589</v>
      </c>
      <c r="J690" s="5" t="s">
        <v>39</v>
      </c>
      <c r="K690" s="5">
        <v>1</v>
      </c>
      <c r="L690" s="5" t="s">
        <v>21</v>
      </c>
      <c r="M690" s="5">
        <v>1992</v>
      </c>
      <c r="N690" s="5">
        <v>514.81501600000001</v>
      </c>
    </row>
    <row r="691" spans="1:14" x14ac:dyDescent="0.2">
      <c r="A691" s="5">
        <v>1</v>
      </c>
      <c r="B691" s="5" t="s">
        <v>55</v>
      </c>
      <c r="C691" s="5">
        <v>11</v>
      </c>
      <c r="D691" s="5" t="s">
        <v>17</v>
      </c>
      <c r="E691" s="5">
        <v>2</v>
      </c>
      <c r="F691" s="5" t="s">
        <v>18</v>
      </c>
      <c r="G691" s="5">
        <v>14</v>
      </c>
      <c r="H691" s="5" t="s">
        <v>30</v>
      </c>
      <c r="I691" s="5">
        <v>589</v>
      </c>
      <c r="J691" s="5" t="s">
        <v>39</v>
      </c>
      <c r="K691" s="5">
        <v>1</v>
      </c>
      <c r="L691" s="5" t="s">
        <v>21</v>
      </c>
      <c r="M691" s="5">
        <v>1992</v>
      </c>
      <c r="N691" s="5">
        <v>551.66530999999998</v>
      </c>
    </row>
    <row r="692" spans="1:14" x14ac:dyDescent="0.2">
      <c r="A692" s="5">
        <v>1</v>
      </c>
      <c r="B692" s="5" t="s">
        <v>55</v>
      </c>
      <c r="C692" s="5">
        <v>11</v>
      </c>
      <c r="D692" s="5" t="s">
        <v>17</v>
      </c>
      <c r="E692" s="5">
        <v>2</v>
      </c>
      <c r="F692" s="5" t="s">
        <v>18</v>
      </c>
      <c r="G692" s="5">
        <v>15</v>
      </c>
      <c r="H692" s="5" t="s">
        <v>31</v>
      </c>
      <c r="I692" s="5">
        <v>589</v>
      </c>
      <c r="J692" s="5" t="s">
        <v>39</v>
      </c>
      <c r="K692" s="5">
        <v>1</v>
      </c>
      <c r="L692" s="5" t="s">
        <v>21</v>
      </c>
      <c r="M692" s="5">
        <v>1992</v>
      </c>
      <c r="N692" s="5">
        <v>714.85082699999998</v>
      </c>
    </row>
    <row r="693" spans="1:14" x14ac:dyDescent="0.2">
      <c r="A693" s="5">
        <v>1</v>
      </c>
      <c r="B693" s="5" t="s">
        <v>55</v>
      </c>
      <c r="C693" s="5">
        <v>11</v>
      </c>
      <c r="D693" s="5" t="s">
        <v>17</v>
      </c>
      <c r="E693" s="5">
        <v>2</v>
      </c>
      <c r="F693" s="5" t="s">
        <v>18</v>
      </c>
      <c r="G693" s="5">
        <v>16</v>
      </c>
      <c r="H693" s="5" t="s">
        <v>32</v>
      </c>
      <c r="I693" s="5">
        <v>589</v>
      </c>
      <c r="J693" s="5" t="s">
        <v>39</v>
      </c>
      <c r="K693" s="5">
        <v>1</v>
      </c>
      <c r="L693" s="5" t="s">
        <v>21</v>
      </c>
      <c r="M693" s="5">
        <v>1992</v>
      </c>
      <c r="N693" s="5">
        <v>862.59010799999999</v>
      </c>
    </row>
    <row r="694" spans="1:14" x14ac:dyDescent="0.2">
      <c r="A694" s="5">
        <v>1</v>
      </c>
      <c r="B694" s="5" t="s">
        <v>55</v>
      </c>
      <c r="C694" s="5">
        <v>11</v>
      </c>
      <c r="D694" s="5" t="s">
        <v>17</v>
      </c>
      <c r="E694" s="5">
        <v>2</v>
      </c>
      <c r="F694" s="5" t="s">
        <v>18</v>
      </c>
      <c r="G694" s="5">
        <v>17</v>
      </c>
      <c r="H694" s="5" t="s">
        <v>33</v>
      </c>
      <c r="I694" s="5">
        <v>589</v>
      </c>
      <c r="J694" s="5" t="s">
        <v>39</v>
      </c>
      <c r="K694" s="5">
        <v>1</v>
      </c>
      <c r="L694" s="5" t="s">
        <v>21</v>
      </c>
      <c r="M694" s="5">
        <v>1992</v>
      </c>
      <c r="N694" s="5">
        <v>847.14092400000004</v>
      </c>
    </row>
    <row r="695" spans="1:14" x14ac:dyDescent="0.2">
      <c r="A695" s="5">
        <v>1</v>
      </c>
      <c r="B695" s="5" t="s">
        <v>55</v>
      </c>
      <c r="C695" s="5">
        <v>11</v>
      </c>
      <c r="D695" s="5" t="s">
        <v>17</v>
      </c>
      <c r="E695" s="5">
        <v>2</v>
      </c>
      <c r="F695" s="5" t="s">
        <v>18</v>
      </c>
      <c r="G695" s="5">
        <v>18</v>
      </c>
      <c r="H695" s="5" t="s">
        <v>34</v>
      </c>
      <c r="I695" s="5">
        <v>589</v>
      </c>
      <c r="J695" s="5" t="s">
        <v>39</v>
      </c>
      <c r="K695" s="5">
        <v>1</v>
      </c>
      <c r="L695" s="5" t="s">
        <v>21</v>
      </c>
      <c r="M695" s="5">
        <v>1992</v>
      </c>
      <c r="N695" s="5">
        <v>868.82473900000002</v>
      </c>
    </row>
    <row r="696" spans="1:14" x14ac:dyDescent="0.2">
      <c r="A696" s="5">
        <v>1</v>
      </c>
      <c r="B696" s="5" t="s">
        <v>55</v>
      </c>
      <c r="C696" s="5">
        <v>11</v>
      </c>
      <c r="D696" s="5" t="s">
        <v>17</v>
      </c>
      <c r="E696" s="5">
        <v>2</v>
      </c>
      <c r="F696" s="5" t="s">
        <v>18</v>
      </c>
      <c r="G696" s="5">
        <v>19</v>
      </c>
      <c r="H696" s="5" t="s">
        <v>35</v>
      </c>
      <c r="I696" s="5">
        <v>589</v>
      </c>
      <c r="J696" s="5" t="s">
        <v>39</v>
      </c>
      <c r="K696" s="5">
        <v>1</v>
      </c>
      <c r="L696" s="5" t="s">
        <v>21</v>
      </c>
      <c r="M696" s="5">
        <v>1992</v>
      </c>
      <c r="N696" s="5">
        <v>715.77151700000002</v>
      </c>
    </row>
    <row r="697" spans="1:14" x14ac:dyDescent="0.2">
      <c r="A697" s="5">
        <v>1</v>
      </c>
      <c r="B697" s="5" t="s">
        <v>55</v>
      </c>
      <c r="C697" s="5">
        <v>11</v>
      </c>
      <c r="D697" s="5" t="s">
        <v>17</v>
      </c>
      <c r="E697" s="5">
        <v>2</v>
      </c>
      <c r="F697" s="5" t="s">
        <v>18</v>
      </c>
      <c r="G697" s="5">
        <v>20</v>
      </c>
      <c r="H697" s="5" t="s">
        <v>36</v>
      </c>
      <c r="I697" s="5">
        <v>589</v>
      </c>
      <c r="J697" s="5" t="s">
        <v>39</v>
      </c>
      <c r="K697" s="5">
        <v>1</v>
      </c>
      <c r="L697" s="5" t="s">
        <v>21</v>
      </c>
      <c r="M697" s="5">
        <v>1992</v>
      </c>
      <c r="N697" s="5">
        <v>513.00882899999999</v>
      </c>
    </row>
    <row r="698" spans="1:14" x14ac:dyDescent="0.2">
      <c r="A698" s="5">
        <v>1</v>
      </c>
      <c r="B698" s="5" t="s">
        <v>55</v>
      </c>
      <c r="C698" s="5">
        <v>11</v>
      </c>
      <c r="D698" s="5" t="s">
        <v>17</v>
      </c>
      <c r="E698" s="5">
        <v>2</v>
      </c>
      <c r="F698" s="5" t="s">
        <v>18</v>
      </c>
      <c r="G698" s="5">
        <v>30</v>
      </c>
      <c r="H698" s="5" t="s">
        <v>37</v>
      </c>
      <c r="I698" s="5">
        <v>589</v>
      </c>
      <c r="J698" s="5" t="s">
        <v>39</v>
      </c>
      <c r="K698" s="5">
        <v>1</v>
      </c>
      <c r="L698" s="5" t="s">
        <v>21</v>
      </c>
      <c r="M698" s="5">
        <v>1992</v>
      </c>
      <c r="N698" s="5">
        <v>363.02941399999997</v>
      </c>
    </row>
    <row r="699" spans="1:14" x14ac:dyDescent="0.2">
      <c r="A699" s="5">
        <v>1</v>
      </c>
      <c r="B699" s="5" t="s">
        <v>55</v>
      </c>
      <c r="C699" s="5">
        <v>11</v>
      </c>
      <c r="D699" s="5" t="s">
        <v>17</v>
      </c>
      <c r="E699" s="5">
        <v>2</v>
      </c>
      <c r="F699" s="5" t="s">
        <v>18</v>
      </c>
      <c r="G699" s="5">
        <v>31</v>
      </c>
      <c r="H699" s="5" t="s">
        <v>45</v>
      </c>
      <c r="I699" s="5">
        <v>589</v>
      </c>
      <c r="J699" s="5" t="s">
        <v>39</v>
      </c>
      <c r="K699" s="5">
        <v>1</v>
      </c>
      <c r="L699" s="5" t="s">
        <v>21</v>
      </c>
      <c r="M699" s="5">
        <v>1992</v>
      </c>
      <c r="N699" s="5">
        <v>231.196279</v>
      </c>
    </row>
    <row r="700" spans="1:14" x14ac:dyDescent="0.2">
      <c r="A700" s="5">
        <v>1</v>
      </c>
      <c r="B700" s="5" t="s">
        <v>55</v>
      </c>
      <c r="C700" s="5">
        <v>11</v>
      </c>
      <c r="D700" s="5" t="s">
        <v>17</v>
      </c>
      <c r="E700" s="5">
        <v>2</v>
      </c>
      <c r="F700" s="5" t="s">
        <v>18</v>
      </c>
      <c r="G700" s="5">
        <v>32</v>
      </c>
      <c r="H700" s="5" t="s">
        <v>46</v>
      </c>
      <c r="I700" s="5">
        <v>589</v>
      </c>
      <c r="J700" s="5" t="s">
        <v>39</v>
      </c>
      <c r="K700" s="5">
        <v>1</v>
      </c>
      <c r="L700" s="5" t="s">
        <v>21</v>
      </c>
      <c r="M700" s="5">
        <v>1992</v>
      </c>
      <c r="N700" s="5">
        <v>104.092489</v>
      </c>
    </row>
    <row r="701" spans="1:14" x14ac:dyDescent="0.2">
      <c r="A701" s="5">
        <v>1</v>
      </c>
      <c r="B701" s="5" t="s">
        <v>55</v>
      </c>
      <c r="C701" s="5">
        <v>11</v>
      </c>
      <c r="D701" s="5" t="s">
        <v>17</v>
      </c>
      <c r="E701" s="5">
        <v>2</v>
      </c>
      <c r="F701" s="5" t="s">
        <v>18</v>
      </c>
      <c r="G701" s="5">
        <v>235</v>
      </c>
      <c r="H701" s="5" t="s">
        <v>44</v>
      </c>
      <c r="I701" s="5">
        <v>589</v>
      </c>
      <c r="J701" s="5" t="s">
        <v>39</v>
      </c>
      <c r="K701" s="5">
        <v>1</v>
      </c>
      <c r="L701" s="5" t="s">
        <v>21</v>
      </c>
      <c r="M701" s="5">
        <v>1992</v>
      </c>
      <c r="N701" s="5">
        <v>23.414281500000001</v>
      </c>
    </row>
    <row r="702" spans="1:14" x14ac:dyDescent="0.2">
      <c r="A702" s="5">
        <v>1</v>
      </c>
      <c r="B702" s="5" t="s">
        <v>55</v>
      </c>
      <c r="C702" s="5">
        <v>11</v>
      </c>
      <c r="D702" s="5" t="s">
        <v>17</v>
      </c>
      <c r="E702" s="5">
        <v>2</v>
      </c>
      <c r="F702" s="5" t="s">
        <v>18</v>
      </c>
      <c r="G702" s="5">
        <v>1</v>
      </c>
      <c r="H702" s="5" t="s">
        <v>19</v>
      </c>
      <c r="I702" s="5">
        <v>589</v>
      </c>
      <c r="J702" s="5" t="s">
        <v>39</v>
      </c>
      <c r="K702" s="5">
        <v>1</v>
      </c>
      <c r="L702" s="5" t="s">
        <v>21</v>
      </c>
      <c r="M702" s="5">
        <v>1995</v>
      </c>
      <c r="N702" s="5">
        <v>235.40120200000001</v>
      </c>
    </row>
    <row r="703" spans="1:14" x14ac:dyDescent="0.2">
      <c r="A703" s="5">
        <v>1</v>
      </c>
      <c r="B703" s="5" t="s">
        <v>55</v>
      </c>
      <c r="C703" s="5">
        <v>11</v>
      </c>
      <c r="D703" s="5" t="s">
        <v>17</v>
      </c>
      <c r="E703" s="5">
        <v>2</v>
      </c>
      <c r="F703" s="5" t="s">
        <v>18</v>
      </c>
      <c r="G703" s="5">
        <v>6</v>
      </c>
      <c r="H703" s="5" t="s">
        <v>22</v>
      </c>
      <c r="I703" s="5">
        <v>589</v>
      </c>
      <c r="J703" s="5" t="s">
        <v>39</v>
      </c>
      <c r="K703" s="5">
        <v>1</v>
      </c>
      <c r="L703" s="5" t="s">
        <v>21</v>
      </c>
      <c r="M703" s="5">
        <v>1995</v>
      </c>
      <c r="N703" s="5">
        <v>93.856976099999997</v>
      </c>
    </row>
    <row r="704" spans="1:14" x14ac:dyDescent="0.2">
      <c r="A704" s="5">
        <v>1</v>
      </c>
      <c r="B704" s="5" t="s">
        <v>55</v>
      </c>
      <c r="C704" s="5">
        <v>11</v>
      </c>
      <c r="D704" s="5" t="s">
        <v>17</v>
      </c>
      <c r="E704" s="5">
        <v>2</v>
      </c>
      <c r="F704" s="5" t="s">
        <v>18</v>
      </c>
      <c r="G704" s="5">
        <v>7</v>
      </c>
      <c r="H704" s="5" t="s">
        <v>23</v>
      </c>
      <c r="I704" s="5">
        <v>589</v>
      </c>
      <c r="J704" s="5" t="s">
        <v>39</v>
      </c>
      <c r="K704" s="5">
        <v>1</v>
      </c>
      <c r="L704" s="5" t="s">
        <v>21</v>
      </c>
      <c r="M704" s="5">
        <v>1995</v>
      </c>
      <c r="N704" s="5">
        <v>143.54506599999999</v>
      </c>
    </row>
    <row r="705" spans="1:14" x14ac:dyDescent="0.2">
      <c r="A705" s="5">
        <v>1</v>
      </c>
      <c r="B705" s="5" t="s">
        <v>55</v>
      </c>
      <c r="C705" s="5">
        <v>11</v>
      </c>
      <c r="D705" s="5" t="s">
        <v>17</v>
      </c>
      <c r="E705" s="5">
        <v>2</v>
      </c>
      <c r="F705" s="5" t="s">
        <v>18</v>
      </c>
      <c r="G705" s="5">
        <v>8</v>
      </c>
      <c r="H705" s="5" t="s">
        <v>24</v>
      </c>
      <c r="I705" s="5">
        <v>589</v>
      </c>
      <c r="J705" s="5" t="s">
        <v>39</v>
      </c>
      <c r="K705" s="5">
        <v>1</v>
      </c>
      <c r="L705" s="5" t="s">
        <v>21</v>
      </c>
      <c r="M705" s="5">
        <v>1995</v>
      </c>
      <c r="N705" s="5">
        <v>347.96015799999998</v>
      </c>
    </row>
    <row r="706" spans="1:14" x14ac:dyDescent="0.2">
      <c r="A706" s="5">
        <v>1</v>
      </c>
      <c r="B706" s="5" t="s">
        <v>55</v>
      </c>
      <c r="C706" s="5">
        <v>11</v>
      </c>
      <c r="D706" s="5" t="s">
        <v>17</v>
      </c>
      <c r="E706" s="5">
        <v>2</v>
      </c>
      <c r="F706" s="5" t="s">
        <v>18</v>
      </c>
      <c r="G706" s="5">
        <v>9</v>
      </c>
      <c r="H706" s="5" t="s">
        <v>25</v>
      </c>
      <c r="I706" s="5">
        <v>589</v>
      </c>
      <c r="J706" s="5" t="s">
        <v>39</v>
      </c>
      <c r="K706" s="5">
        <v>1</v>
      </c>
      <c r="L706" s="5" t="s">
        <v>21</v>
      </c>
      <c r="M706" s="5">
        <v>1995</v>
      </c>
      <c r="N706" s="5">
        <v>477.39786199999998</v>
      </c>
    </row>
    <row r="707" spans="1:14" x14ac:dyDescent="0.2">
      <c r="A707" s="5">
        <v>1</v>
      </c>
      <c r="B707" s="5" t="s">
        <v>55</v>
      </c>
      <c r="C707" s="5">
        <v>11</v>
      </c>
      <c r="D707" s="5" t="s">
        <v>17</v>
      </c>
      <c r="E707" s="5">
        <v>2</v>
      </c>
      <c r="F707" s="5" t="s">
        <v>18</v>
      </c>
      <c r="G707" s="5">
        <v>10</v>
      </c>
      <c r="H707" s="5" t="s">
        <v>26</v>
      </c>
      <c r="I707" s="5">
        <v>589</v>
      </c>
      <c r="J707" s="5" t="s">
        <v>39</v>
      </c>
      <c r="K707" s="5">
        <v>1</v>
      </c>
      <c r="L707" s="5" t="s">
        <v>21</v>
      </c>
      <c r="M707" s="5">
        <v>1995</v>
      </c>
      <c r="N707" s="5">
        <v>431.06987400000003</v>
      </c>
    </row>
    <row r="708" spans="1:14" x14ac:dyDescent="0.2">
      <c r="A708" s="5">
        <v>1</v>
      </c>
      <c r="B708" s="5" t="s">
        <v>55</v>
      </c>
      <c r="C708" s="5">
        <v>11</v>
      </c>
      <c r="D708" s="5" t="s">
        <v>17</v>
      </c>
      <c r="E708" s="5">
        <v>2</v>
      </c>
      <c r="F708" s="5" t="s">
        <v>18</v>
      </c>
      <c r="G708" s="5">
        <v>11</v>
      </c>
      <c r="H708" s="5" t="s">
        <v>27</v>
      </c>
      <c r="I708" s="5">
        <v>589</v>
      </c>
      <c r="J708" s="5" t="s">
        <v>39</v>
      </c>
      <c r="K708" s="5">
        <v>1</v>
      </c>
      <c r="L708" s="5" t="s">
        <v>21</v>
      </c>
      <c r="M708" s="5">
        <v>1995</v>
      </c>
      <c r="N708" s="5">
        <v>477.60772800000001</v>
      </c>
    </row>
    <row r="709" spans="1:14" x14ac:dyDescent="0.2">
      <c r="A709" s="5">
        <v>1</v>
      </c>
      <c r="B709" s="5" t="s">
        <v>55</v>
      </c>
      <c r="C709" s="5">
        <v>11</v>
      </c>
      <c r="D709" s="5" t="s">
        <v>17</v>
      </c>
      <c r="E709" s="5">
        <v>2</v>
      </c>
      <c r="F709" s="5" t="s">
        <v>18</v>
      </c>
      <c r="G709" s="5">
        <v>12</v>
      </c>
      <c r="H709" s="5" t="s">
        <v>28</v>
      </c>
      <c r="I709" s="5">
        <v>589</v>
      </c>
      <c r="J709" s="5" t="s">
        <v>39</v>
      </c>
      <c r="K709" s="5">
        <v>1</v>
      </c>
      <c r="L709" s="5" t="s">
        <v>21</v>
      </c>
      <c r="M709" s="5">
        <v>1995</v>
      </c>
      <c r="N709" s="5">
        <v>548.00406199999998</v>
      </c>
    </row>
    <row r="710" spans="1:14" x14ac:dyDescent="0.2">
      <c r="A710" s="5">
        <v>1</v>
      </c>
      <c r="B710" s="5" t="s">
        <v>55</v>
      </c>
      <c r="C710" s="5">
        <v>11</v>
      </c>
      <c r="D710" s="5" t="s">
        <v>17</v>
      </c>
      <c r="E710" s="5">
        <v>2</v>
      </c>
      <c r="F710" s="5" t="s">
        <v>18</v>
      </c>
      <c r="G710" s="5">
        <v>13</v>
      </c>
      <c r="H710" s="5" t="s">
        <v>29</v>
      </c>
      <c r="I710" s="5">
        <v>589</v>
      </c>
      <c r="J710" s="5" t="s">
        <v>39</v>
      </c>
      <c r="K710" s="5">
        <v>1</v>
      </c>
      <c r="L710" s="5" t="s">
        <v>21</v>
      </c>
      <c r="M710" s="5">
        <v>1995</v>
      </c>
      <c r="N710" s="5">
        <v>581.72451599999999</v>
      </c>
    </row>
    <row r="711" spans="1:14" x14ac:dyDescent="0.2">
      <c r="A711" s="5">
        <v>1</v>
      </c>
      <c r="B711" s="5" t="s">
        <v>55</v>
      </c>
      <c r="C711" s="5">
        <v>11</v>
      </c>
      <c r="D711" s="5" t="s">
        <v>17</v>
      </c>
      <c r="E711" s="5">
        <v>2</v>
      </c>
      <c r="F711" s="5" t="s">
        <v>18</v>
      </c>
      <c r="G711" s="5">
        <v>14</v>
      </c>
      <c r="H711" s="5" t="s">
        <v>30</v>
      </c>
      <c r="I711" s="5">
        <v>589</v>
      </c>
      <c r="J711" s="5" t="s">
        <v>39</v>
      </c>
      <c r="K711" s="5">
        <v>1</v>
      </c>
      <c r="L711" s="5" t="s">
        <v>21</v>
      </c>
      <c r="M711" s="5">
        <v>1995</v>
      </c>
      <c r="N711" s="5">
        <v>591.11670800000002</v>
      </c>
    </row>
    <row r="712" spans="1:14" x14ac:dyDescent="0.2">
      <c r="A712" s="5">
        <v>1</v>
      </c>
      <c r="B712" s="5" t="s">
        <v>55</v>
      </c>
      <c r="C712" s="5">
        <v>11</v>
      </c>
      <c r="D712" s="5" t="s">
        <v>17</v>
      </c>
      <c r="E712" s="5">
        <v>2</v>
      </c>
      <c r="F712" s="5" t="s">
        <v>18</v>
      </c>
      <c r="G712" s="5">
        <v>15</v>
      </c>
      <c r="H712" s="5" t="s">
        <v>31</v>
      </c>
      <c r="I712" s="5">
        <v>589</v>
      </c>
      <c r="J712" s="5" t="s">
        <v>39</v>
      </c>
      <c r="K712" s="5">
        <v>1</v>
      </c>
      <c r="L712" s="5" t="s">
        <v>21</v>
      </c>
      <c r="M712" s="5">
        <v>1995</v>
      </c>
      <c r="N712" s="5">
        <v>750.98452199999997</v>
      </c>
    </row>
    <row r="713" spans="1:14" x14ac:dyDescent="0.2">
      <c r="A713" s="5">
        <v>1</v>
      </c>
      <c r="B713" s="5" t="s">
        <v>55</v>
      </c>
      <c r="C713" s="5">
        <v>11</v>
      </c>
      <c r="D713" s="5" t="s">
        <v>17</v>
      </c>
      <c r="E713" s="5">
        <v>2</v>
      </c>
      <c r="F713" s="5" t="s">
        <v>18</v>
      </c>
      <c r="G713" s="5">
        <v>16</v>
      </c>
      <c r="H713" s="5" t="s">
        <v>32</v>
      </c>
      <c r="I713" s="5">
        <v>589</v>
      </c>
      <c r="J713" s="5" t="s">
        <v>39</v>
      </c>
      <c r="K713" s="5">
        <v>1</v>
      </c>
      <c r="L713" s="5" t="s">
        <v>21</v>
      </c>
      <c r="M713" s="5">
        <v>1995</v>
      </c>
      <c r="N713" s="5">
        <v>941.17641700000001</v>
      </c>
    </row>
    <row r="714" spans="1:14" x14ac:dyDescent="0.2">
      <c r="A714" s="5">
        <v>1</v>
      </c>
      <c r="B714" s="5" t="s">
        <v>55</v>
      </c>
      <c r="C714" s="5">
        <v>11</v>
      </c>
      <c r="D714" s="5" t="s">
        <v>17</v>
      </c>
      <c r="E714" s="5">
        <v>2</v>
      </c>
      <c r="F714" s="5" t="s">
        <v>18</v>
      </c>
      <c r="G714" s="5">
        <v>17</v>
      </c>
      <c r="H714" s="5" t="s">
        <v>33</v>
      </c>
      <c r="I714" s="5">
        <v>589</v>
      </c>
      <c r="J714" s="5" t="s">
        <v>39</v>
      </c>
      <c r="K714" s="5">
        <v>1</v>
      </c>
      <c r="L714" s="5" t="s">
        <v>21</v>
      </c>
      <c r="M714" s="5">
        <v>1995</v>
      </c>
      <c r="N714" s="5">
        <v>929.31624799999997</v>
      </c>
    </row>
    <row r="715" spans="1:14" x14ac:dyDescent="0.2">
      <c r="A715" s="5">
        <v>1</v>
      </c>
      <c r="B715" s="5" t="s">
        <v>55</v>
      </c>
      <c r="C715" s="5">
        <v>11</v>
      </c>
      <c r="D715" s="5" t="s">
        <v>17</v>
      </c>
      <c r="E715" s="5">
        <v>2</v>
      </c>
      <c r="F715" s="5" t="s">
        <v>18</v>
      </c>
      <c r="G715" s="5">
        <v>18</v>
      </c>
      <c r="H715" s="5" t="s">
        <v>34</v>
      </c>
      <c r="I715" s="5">
        <v>589</v>
      </c>
      <c r="J715" s="5" t="s">
        <v>39</v>
      </c>
      <c r="K715" s="5">
        <v>1</v>
      </c>
      <c r="L715" s="5" t="s">
        <v>21</v>
      </c>
      <c r="M715" s="5">
        <v>1995</v>
      </c>
      <c r="N715" s="5">
        <v>1038.8967299999999</v>
      </c>
    </row>
    <row r="716" spans="1:14" x14ac:dyDescent="0.2">
      <c r="A716" s="5">
        <v>1</v>
      </c>
      <c r="B716" s="5" t="s">
        <v>55</v>
      </c>
      <c r="C716" s="5">
        <v>11</v>
      </c>
      <c r="D716" s="5" t="s">
        <v>17</v>
      </c>
      <c r="E716" s="5">
        <v>2</v>
      </c>
      <c r="F716" s="5" t="s">
        <v>18</v>
      </c>
      <c r="G716" s="5">
        <v>19</v>
      </c>
      <c r="H716" s="5" t="s">
        <v>35</v>
      </c>
      <c r="I716" s="5">
        <v>589</v>
      </c>
      <c r="J716" s="5" t="s">
        <v>39</v>
      </c>
      <c r="K716" s="5">
        <v>1</v>
      </c>
      <c r="L716" s="5" t="s">
        <v>21</v>
      </c>
      <c r="M716" s="5">
        <v>1995</v>
      </c>
      <c r="N716" s="5">
        <v>858.45453899999995</v>
      </c>
    </row>
    <row r="717" spans="1:14" x14ac:dyDescent="0.2">
      <c r="A717" s="5">
        <v>1</v>
      </c>
      <c r="B717" s="5" t="s">
        <v>55</v>
      </c>
      <c r="C717" s="5">
        <v>11</v>
      </c>
      <c r="D717" s="5" t="s">
        <v>17</v>
      </c>
      <c r="E717" s="5">
        <v>2</v>
      </c>
      <c r="F717" s="5" t="s">
        <v>18</v>
      </c>
      <c r="G717" s="5">
        <v>20</v>
      </c>
      <c r="H717" s="5" t="s">
        <v>36</v>
      </c>
      <c r="I717" s="5">
        <v>589</v>
      </c>
      <c r="J717" s="5" t="s">
        <v>39</v>
      </c>
      <c r="K717" s="5">
        <v>1</v>
      </c>
      <c r="L717" s="5" t="s">
        <v>21</v>
      </c>
      <c r="M717" s="5">
        <v>1995</v>
      </c>
      <c r="N717" s="5">
        <v>626.326821</v>
      </c>
    </row>
    <row r="718" spans="1:14" x14ac:dyDescent="0.2">
      <c r="A718" s="5">
        <v>1</v>
      </c>
      <c r="B718" s="5" t="s">
        <v>55</v>
      </c>
      <c r="C718" s="5">
        <v>11</v>
      </c>
      <c r="D718" s="5" t="s">
        <v>17</v>
      </c>
      <c r="E718" s="5">
        <v>2</v>
      </c>
      <c r="F718" s="5" t="s">
        <v>18</v>
      </c>
      <c r="G718" s="5">
        <v>30</v>
      </c>
      <c r="H718" s="5" t="s">
        <v>37</v>
      </c>
      <c r="I718" s="5">
        <v>589</v>
      </c>
      <c r="J718" s="5" t="s">
        <v>39</v>
      </c>
      <c r="K718" s="5">
        <v>1</v>
      </c>
      <c r="L718" s="5" t="s">
        <v>21</v>
      </c>
      <c r="M718" s="5">
        <v>1995</v>
      </c>
      <c r="N718" s="5">
        <v>422.902897</v>
      </c>
    </row>
    <row r="719" spans="1:14" x14ac:dyDescent="0.2">
      <c r="A719" s="5">
        <v>1</v>
      </c>
      <c r="B719" s="5" t="s">
        <v>55</v>
      </c>
      <c r="C719" s="5">
        <v>11</v>
      </c>
      <c r="D719" s="5" t="s">
        <v>17</v>
      </c>
      <c r="E719" s="5">
        <v>2</v>
      </c>
      <c r="F719" s="5" t="s">
        <v>18</v>
      </c>
      <c r="G719" s="5">
        <v>31</v>
      </c>
      <c r="H719" s="5" t="s">
        <v>45</v>
      </c>
      <c r="I719" s="5">
        <v>589</v>
      </c>
      <c r="J719" s="5" t="s">
        <v>39</v>
      </c>
      <c r="K719" s="5">
        <v>1</v>
      </c>
      <c r="L719" s="5" t="s">
        <v>21</v>
      </c>
      <c r="M719" s="5">
        <v>1995</v>
      </c>
      <c r="N719" s="5">
        <v>273.080378</v>
      </c>
    </row>
    <row r="720" spans="1:14" x14ac:dyDescent="0.2">
      <c r="A720" s="5">
        <v>1</v>
      </c>
      <c r="B720" s="5" t="s">
        <v>55</v>
      </c>
      <c r="C720" s="5">
        <v>11</v>
      </c>
      <c r="D720" s="5" t="s">
        <v>17</v>
      </c>
      <c r="E720" s="5">
        <v>2</v>
      </c>
      <c r="F720" s="5" t="s">
        <v>18</v>
      </c>
      <c r="G720" s="5">
        <v>32</v>
      </c>
      <c r="H720" s="5" t="s">
        <v>46</v>
      </c>
      <c r="I720" s="5">
        <v>589</v>
      </c>
      <c r="J720" s="5" t="s">
        <v>39</v>
      </c>
      <c r="K720" s="5">
        <v>1</v>
      </c>
      <c r="L720" s="5" t="s">
        <v>21</v>
      </c>
      <c r="M720" s="5">
        <v>1995</v>
      </c>
      <c r="N720" s="5">
        <v>128.142518</v>
      </c>
    </row>
    <row r="721" spans="1:14" x14ac:dyDescent="0.2">
      <c r="A721" s="5">
        <v>1</v>
      </c>
      <c r="B721" s="5" t="s">
        <v>55</v>
      </c>
      <c r="C721" s="5">
        <v>11</v>
      </c>
      <c r="D721" s="5" t="s">
        <v>17</v>
      </c>
      <c r="E721" s="5">
        <v>2</v>
      </c>
      <c r="F721" s="5" t="s">
        <v>18</v>
      </c>
      <c r="G721" s="5">
        <v>235</v>
      </c>
      <c r="H721" s="5" t="s">
        <v>44</v>
      </c>
      <c r="I721" s="5">
        <v>589</v>
      </c>
      <c r="J721" s="5" t="s">
        <v>39</v>
      </c>
      <c r="K721" s="5">
        <v>1</v>
      </c>
      <c r="L721" s="5" t="s">
        <v>21</v>
      </c>
      <c r="M721" s="5">
        <v>1995</v>
      </c>
      <c r="N721" s="5">
        <v>37.162899699999997</v>
      </c>
    </row>
    <row r="722" spans="1:14" x14ac:dyDescent="0.2">
      <c r="A722" s="5">
        <v>1</v>
      </c>
      <c r="B722" s="5" t="s">
        <v>55</v>
      </c>
      <c r="C722" s="5">
        <v>11</v>
      </c>
      <c r="D722" s="5" t="s">
        <v>17</v>
      </c>
      <c r="E722" s="5">
        <v>2</v>
      </c>
      <c r="F722" s="5" t="s">
        <v>18</v>
      </c>
      <c r="G722" s="5">
        <v>1</v>
      </c>
      <c r="H722" s="5" t="s">
        <v>19</v>
      </c>
      <c r="I722" s="5">
        <v>589</v>
      </c>
      <c r="J722" s="5" t="s">
        <v>39</v>
      </c>
      <c r="K722" s="5">
        <v>1</v>
      </c>
      <c r="L722" s="5" t="s">
        <v>21</v>
      </c>
      <c r="M722" s="5">
        <v>1994</v>
      </c>
      <c r="N722" s="5">
        <v>246.81429499999999</v>
      </c>
    </row>
    <row r="723" spans="1:14" x14ac:dyDescent="0.2">
      <c r="A723" s="5">
        <v>1</v>
      </c>
      <c r="B723" s="5" t="s">
        <v>55</v>
      </c>
      <c r="C723" s="5">
        <v>11</v>
      </c>
      <c r="D723" s="5" t="s">
        <v>17</v>
      </c>
      <c r="E723" s="5">
        <v>2</v>
      </c>
      <c r="F723" s="5" t="s">
        <v>18</v>
      </c>
      <c r="G723" s="5">
        <v>6</v>
      </c>
      <c r="H723" s="5" t="s">
        <v>22</v>
      </c>
      <c r="I723" s="5">
        <v>589</v>
      </c>
      <c r="J723" s="5" t="s">
        <v>39</v>
      </c>
      <c r="K723" s="5">
        <v>1</v>
      </c>
      <c r="L723" s="5" t="s">
        <v>21</v>
      </c>
      <c r="M723" s="5">
        <v>1994</v>
      </c>
      <c r="N723" s="5">
        <v>95.341332100000002</v>
      </c>
    </row>
    <row r="724" spans="1:14" x14ac:dyDescent="0.2">
      <c r="A724" s="5">
        <v>1</v>
      </c>
      <c r="B724" s="5" t="s">
        <v>55</v>
      </c>
      <c r="C724" s="5">
        <v>11</v>
      </c>
      <c r="D724" s="5" t="s">
        <v>17</v>
      </c>
      <c r="E724" s="5">
        <v>2</v>
      </c>
      <c r="F724" s="5" t="s">
        <v>18</v>
      </c>
      <c r="G724" s="5">
        <v>7</v>
      </c>
      <c r="H724" s="5" t="s">
        <v>23</v>
      </c>
      <c r="I724" s="5">
        <v>589</v>
      </c>
      <c r="J724" s="5" t="s">
        <v>39</v>
      </c>
      <c r="K724" s="5">
        <v>1</v>
      </c>
      <c r="L724" s="5" t="s">
        <v>21</v>
      </c>
      <c r="M724" s="5">
        <v>1994</v>
      </c>
      <c r="N724" s="5">
        <v>144.38331299999999</v>
      </c>
    </row>
    <row r="725" spans="1:14" x14ac:dyDescent="0.2">
      <c r="A725" s="5">
        <v>1</v>
      </c>
      <c r="B725" s="5" t="s">
        <v>55</v>
      </c>
      <c r="C725" s="5">
        <v>11</v>
      </c>
      <c r="D725" s="5" t="s">
        <v>17</v>
      </c>
      <c r="E725" s="5">
        <v>2</v>
      </c>
      <c r="F725" s="5" t="s">
        <v>18</v>
      </c>
      <c r="G725" s="5">
        <v>8</v>
      </c>
      <c r="H725" s="5" t="s">
        <v>24</v>
      </c>
      <c r="I725" s="5">
        <v>589</v>
      </c>
      <c r="J725" s="5" t="s">
        <v>39</v>
      </c>
      <c r="K725" s="5">
        <v>1</v>
      </c>
      <c r="L725" s="5" t="s">
        <v>21</v>
      </c>
      <c r="M725" s="5">
        <v>1994</v>
      </c>
      <c r="N725" s="5">
        <v>342.98519800000003</v>
      </c>
    </row>
    <row r="726" spans="1:14" x14ac:dyDescent="0.2">
      <c r="A726" s="5">
        <v>1</v>
      </c>
      <c r="B726" s="5" t="s">
        <v>55</v>
      </c>
      <c r="C726" s="5">
        <v>11</v>
      </c>
      <c r="D726" s="5" t="s">
        <v>17</v>
      </c>
      <c r="E726" s="5">
        <v>2</v>
      </c>
      <c r="F726" s="5" t="s">
        <v>18</v>
      </c>
      <c r="G726" s="5">
        <v>9</v>
      </c>
      <c r="H726" s="5" t="s">
        <v>25</v>
      </c>
      <c r="I726" s="5">
        <v>589</v>
      </c>
      <c r="J726" s="5" t="s">
        <v>39</v>
      </c>
      <c r="K726" s="5">
        <v>1</v>
      </c>
      <c r="L726" s="5" t="s">
        <v>21</v>
      </c>
      <c r="M726" s="5">
        <v>1994</v>
      </c>
      <c r="N726" s="5">
        <v>465.99318099999999</v>
      </c>
    </row>
    <row r="727" spans="1:14" x14ac:dyDescent="0.2">
      <c r="A727" s="5">
        <v>1</v>
      </c>
      <c r="B727" s="5" t="s">
        <v>55</v>
      </c>
      <c r="C727" s="5">
        <v>11</v>
      </c>
      <c r="D727" s="5" t="s">
        <v>17</v>
      </c>
      <c r="E727" s="5">
        <v>2</v>
      </c>
      <c r="F727" s="5" t="s">
        <v>18</v>
      </c>
      <c r="G727" s="5">
        <v>10</v>
      </c>
      <c r="H727" s="5" t="s">
        <v>26</v>
      </c>
      <c r="I727" s="5">
        <v>589</v>
      </c>
      <c r="J727" s="5" t="s">
        <v>39</v>
      </c>
      <c r="K727" s="5">
        <v>1</v>
      </c>
      <c r="L727" s="5" t="s">
        <v>21</v>
      </c>
      <c r="M727" s="5">
        <v>1994</v>
      </c>
      <c r="N727" s="5">
        <v>422.56921</v>
      </c>
    </row>
    <row r="728" spans="1:14" x14ac:dyDescent="0.2">
      <c r="A728" s="5">
        <v>1</v>
      </c>
      <c r="B728" s="5" t="s">
        <v>55</v>
      </c>
      <c r="C728" s="5">
        <v>11</v>
      </c>
      <c r="D728" s="5" t="s">
        <v>17</v>
      </c>
      <c r="E728" s="5">
        <v>2</v>
      </c>
      <c r="F728" s="5" t="s">
        <v>18</v>
      </c>
      <c r="G728" s="5">
        <v>11</v>
      </c>
      <c r="H728" s="5" t="s">
        <v>27</v>
      </c>
      <c r="I728" s="5">
        <v>589</v>
      </c>
      <c r="J728" s="5" t="s">
        <v>39</v>
      </c>
      <c r="K728" s="5">
        <v>1</v>
      </c>
      <c r="L728" s="5" t="s">
        <v>21</v>
      </c>
      <c r="M728" s="5">
        <v>1994</v>
      </c>
      <c r="N728" s="5">
        <v>466.35688399999998</v>
      </c>
    </row>
    <row r="729" spans="1:14" x14ac:dyDescent="0.2">
      <c r="A729" s="5">
        <v>1</v>
      </c>
      <c r="B729" s="5" t="s">
        <v>55</v>
      </c>
      <c r="C729" s="5">
        <v>11</v>
      </c>
      <c r="D729" s="5" t="s">
        <v>17</v>
      </c>
      <c r="E729" s="5">
        <v>2</v>
      </c>
      <c r="F729" s="5" t="s">
        <v>18</v>
      </c>
      <c r="G729" s="5">
        <v>12</v>
      </c>
      <c r="H729" s="5" t="s">
        <v>28</v>
      </c>
      <c r="I729" s="5">
        <v>589</v>
      </c>
      <c r="J729" s="5" t="s">
        <v>39</v>
      </c>
      <c r="K729" s="5">
        <v>1</v>
      </c>
      <c r="L729" s="5" t="s">
        <v>21</v>
      </c>
      <c r="M729" s="5">
        <v>1994</v>
      </c>
      <c r="N729" s="5">
        <v>530.42472399999997</v>
      </c>
    </row>
    <row r="730" spans="1:14" x14ac:dyDescent="0.2">
      <c r="A730" s="5">
        <v>1</v>
      </c>
      <c r="B730" s="5" t="s">
        <v>55</v>
      </c>
      <c r="C730" s="5">
        <v>11</v>
      </c>
      <c r="D730" s="5" t="s">
        <v>17</v>
      </c>
      <c r="E730" s="5">
        <v>2</v>
      </c>
      <c r="F730" s="5" t="s">
        <v>18</v>
      </c>
      <c r="G730" s="5">
        <v>13</v>
      </c>
      <c r="H730" s="5" t="s">
        <v>29</v>
      </c>
      <c r="I730" s="5">
        <v>589</v>
      </c>
      <c r="J730" s="5" t="s">
        <v>39</v>
      </c>
      <c r="K730" s="5">
        <v>1</v>
      </c>
      <c r="L730" s="5" t="s">
        <v>21</v>
      </c>
      <c r="M730" s="5">
        <v>1994</v>
      </c>
      <c r="N730" s="5">
        <v>564.40006200000005</v>
      </c>
    </row>
    <row r="731" spans="1:14" x14ac:dyDescent="0.2">
      <c r="A731" s="5">
        <v>1</v>
      </c>
      <c r="B731" s="5" t="s">
        <v>55</v>
      </c>
      <c r="C731" s="5">
        <v>11</v>
      </c>
      <c r="D731" s="5" t="s">
        <v>17</v>
      </c>
      <c r="E731" s="5">
        <v>2</v>
      </c>
      <c r="F731" s="5" t="s">
        <v>18</v>
      </c>
      <c r="G731" s="5">
        <v>14</v>
      </c>
      <c r="H731" s="5" t="s">
        <v>30</v>
      </c>
      <c r="I731" s="5">
        <v>589</v>
      </c>
      <c r="J731" s="5" t="s">
        <v>39</v>
      </c>
      <c r="K731" s="5">
        <v>1</v>
      </c>
      <c r="L731" s="5" t="s">
        <v>21</v>
      </c>
      <c r="M731" s="5">
        <v>1994</v>
      </c>
      <c r="N731" s="5">
        <v>570.85210800000004</v>
      </c>
    </row>
    <row r="732" spans="1:14" x14ac:dyDescent="0.2">
      <c r="A732" s="5">
        <v>1</v>
      </c>
      <c r="B732" s="5" t="s">
        <v>55</v>
      </c>
      <c r="C732" s="5">
        <v>11</v>
      </c>
      <c r="D732" s="5" t="s">
        <v>17</v>
      </c>
      <c r="E732" s="5">
        <v>2</v>
      </c>
      <c r="F732" s="5" t="s">
        <v>18</v>
      </c>
      <c r="G732" s="5">
        <v>15</v>
      </c>
      <c r="H732" s="5" t="s">
        <v>31</v>
      </c>
      <c r="I732" s="5">
        <v>589</v>
      </c>
      <c r="J732" s="5" t="s">
        <v>39</v>
      </c>
      <c r="K732" s="5">
        <v>1</v>
      </c>
      <c r="L732" s="5" t="s">
        <v>21</v>
      </c>
      <c r="M732" s="5">
        <v>1994</v>
      </c>
      <c r="N732" s="5">
        <v>737.24927700000001</v>
      </c>
    </row>
    <row r="733" spans="1:14" x14ac:dyDescent="0.2">
      <c r="A733" s="5">
        <v>1</v>
      </c>
      <c r="B733" s="5" t="s">
        <v>55</v>
      </c>
      <c r="C733" s="5">
        <v>11</v>
      </c>
      <c r="D733" s="5" t="s">
        <v>17</v>
      </c>
      <c r="E733" s="5">
        <v>2</v>
      </c>
      <c r="F733" s="5" t="s">
        <v>18</v>
      </c>
      <c r="G733" s="5">
        <v>16</v>
      </c>
      <c r="H733" s="5" t="s">
        <v>32</v>
      </c>
      <c r="I733" s="5">
        <v>589</v>
      </c>
      <c r="J733" s="5" t="s">
        <v>39</v>
      </c>
      <c r="K733" s="5">
        <v>1</v>
      </c>
      <c r="L733" s="5" t="s">
        <v>21</v>
      </c>
      <c r="M733" s="5">
        <v>1994</v>
      </c>
      <c r="N733" s="5">
        <v>912.74942199999998</v>
      </c>
    </row>
    <row r="734" spans="1:14" x14ac:dyDescent="0.2">
      <c r="A734" s="5">
        <v>1</v>
      </c>
      <c r="B734" s="5" t="s">
        <v>55</v>
      </c>
      <c r="C734" s="5">
        <v>11</v>
      </c>
      <c r="D734" s="5" t="s">
        <v>17</v>
      </c>
      <c r="E734" s="5">
        <v>2</v>
      </c>
      <c r="F734" s="5" t="s">
        <v>18</v>
      </c>
      <c r="G734" s="5">
        <v>17</v>
      </c>
      <c r="H734" s="5" t="s">
        <v>33</v>
      </c>
      <c r="I734" s="5">
        <v>589</v>
      </c>
      <c r="J734" s="5" t="s">
        <v>39</v>
      </c>
      <c r="K734" s="5">
        <v>1</v>
      </c>
      <c r="L734" s="5" t="s">
        <v>21</v>
      </c>
      <c r="M734" s="5">
        <v>1994</v>
      </c>
      <c r="N734" s="5">
        <v>911.85767199999998</v>
      </c>
    </row>
    <row r="735" spans="1:14" x14ac:dyDescent="0.2">
      <c r="A735" s="5">
        <v>1</v>
      </c>
      <c r="B735" s="5" t="s">
        <v>55</v>
      </c>
      <c r="C735" s="5">
        <v>11</v>
      </c>
      <c r="D735" s="5" t="s">
        <v>17</v>
      </c>
      <c r="E735" s="5">
        <v>2</v>
      </c>
      <c r="F735" s="5" t="s">
        <v>18</v>
      </c>
      <c r="G735" s="5">
        <v>18</v>
      </c>
      <c r="H735" s="5" t="s">
        <v>34</v>
      </c>
      <c r="I735" s="5">
        <v>589</v>
      </c>
      <c r="J735" s="5" t="s">
        <v>39</v>
      </c>
      <c r="K735" s="5">
        <v>1</v>
      </c>
      <c r="L735" s="5" t="s">
        <v>21</v>
      </c>
      <c r="M735" s="5">
        <v>1994</v>
      </c>
      <c r="N735" s="5">
        <v>977.47763799999996</v>
      </c>
    </row>
    <row r="736" spans="1:14" x14ac:dyDescent="0.2">
      <c r="A736" s="5">
        <v>1</v>
      </c>
      <c r="B736" s="5" t="s">
        <v>55</v>
      </c>
      <c r="C736" s="5">
        <v>11</v>
      </c>
      <c r="D736" s="5" t="s">
        <v>17</v>
      </c>
      <c r="E736" s="5">
        <v>2</v>
      </c>
      <c r="F736" s="5" t="s">
        <v>18</v>
      </c>
      <c r="G736" s="5">
        <v>19</v>
      </c>
      <c r="H736" s="5" t="s">
        <v>35</v>
      </c>
      <c r="I736" s="5">
        <v>589</v>
      </c>
      <c r="J736" s="5" t="s">
        <v>39</v>
      </c>
      <c r="K736" s="5">
        <v>1</v>
      </c>
      <c r="L736" s="5" t="s">
        <v>21</v>
      </c>
      <c r="M736" s="5">
        <v>1994</v>
      </c>
      <c r="N736" s="5">
        <v>808.46972100000005</v>
      </c>
    </row>
    <row r="737" spans="1:14" x14ac:dyDescent="0.2">
      <c r="A737" s="5">
        <v>1</v>
      </c>
      <c r="B737" s="5" t="s">
        <v>55</v>
      </c>
      <c r="C737" s="5">
        <v>11</v>
      </c>
      <c r="D737" s="5" t="s">
        <v>17</v>
      </c>
      <c r="E737" s="5">
        <v>2</v>
      </c>
      <c r="F737" s="5" t="s">
        <v>18</v>
      </c>
      <c r="G737" s="5">
        <v>20</v>
      </c>
      <c r="H737" s="5" t="s">
        <v>36</v>
      </c>
      <c r="I737" s="5">
        <v>589</v>
      </c>
      <c r="J737" s="5" t="s">
        <v>39</v>
      </c>
      <c r="K737" s="5">
        <v>1</v>
      </c>
      <c r="L737" s="5" t="s">
        <v>21</v>
      </c>
      <c r="M737" s="5">
        <v>1994</v>
      </c>
      <c r="N737" s="5">
        <v>586.25533600000006</v>
      </c>
    </row>
    <row r="738" spans="1:14" x14ac:dyDescent="0.2">
      <c r="A738" s="5">
        <v>1</v>
      </c>
      <c r="B738" s="5" t="s">
        <v>55</v>
      </c>
      <c r="C738" s="5">
        <v>11</v>
      </c>
      <c r="D738" s="5" t="s">
        <v>17</v>
      </c>
      <c r="E738" s="5">
        <v>2</v>
      </c>
      <c r="F738" s="5" t="s">
        <v>18</v>
      </c>
      <c r="G738" s="5">
        <v>30</v>
      </c>
      <c r="H738" s="5" t="s">
        <v>37</v>
      </c>
      <c r="I738" s="5">
        <v>589</v>
      </c>
      <c r="J738" s="5" t="s">
        <v>39</v>
      </c>
      <c r="K738" s="5">
        <v>1</v>
      </c>
      <c r="L738" s="5" t="s">
        <v>21</v>
      </c>
      <c r="M738" s="5">
        <v>1994</v>
      </c>
      <c r="N738" s="5">
        <v>402.67979700000001</v>
      </c>
    </row>
    <row r="739" spans="1:14" x14ac:dyDescent="0.2">
      <c r="A739" s="5">
        <v>1</v>
      </c>
      <c r="B739" s="5" t="s">
        <v>55</v>
      </c>
      <c r="C739" s="5">
        <v>11</v>
      </c>
      <c r="D739" s="5" t="s">
        <v>17</v>
      </c>
      <c r="E739" s="5">
        <v>2</v>
      </c>
      <c r="F739" s="5" t="s">
        <v>18</v>
      </c>
      <c r="G739" s="5">
        <v>31</v>
      </c>
      <c r="H739" s="5" t="s">
        <v>45</v>
      </c>
      <c r="I739" s="5">
        <v>589</v>
      </c>
      <c r="J739" s="5" t="s">
        <v>39</v>
      </c>
      <c r="K739" s="5">
        <v>1</v>
      </c>
      <c r="L739" s="5" t="s">
        <v>21</v>
      </c>
      <c r="M739" s="5">
        <v>1994</v>
      </c>
      <c r="N739" s="5">
        <v>259.72064399999999</v>
      </c>
    </row>
    <row r="740" spans="1:14" x14ac:dyDescent="0.2">
      <c r="A740" s="5">
        <v>1</v>
      </c>
      <c r="B740" s="5" t="s">
        <v>55</v>
      </c>
      <c r="C740" s="5">
        <v>11</v>
      </c>
      <c r="D740" s="5" t="s">
        <v>17</v>
      </c>
      <c r="E740" s="5">
        <v>2</v>
      </c>
      <c r="F740" s="5" t="s">
        <v>18</v>
      </c>
      <c r="G740" s="5">
        <v>32</v>
      </c>
      <c r="H740" s="5" t="s">
        <v>46</v>
      </c>
      <c r="I740" s="5">
        <v>589</v>
      </c>
      <c r="J740" s="5" t="s">
        <v>39</v>
      </c>
      <c r="K740" s="5">
        <v>1</v>
      </c>
      <c r="L740" s="5" t="s">
        <v>21</v>
      </c>
      <c r="M740" s="5">
        <v>1994</v>
      </c>
      <c r="N740" s="5">
        <v>120.316855</v>
      </c>
    </row>
    <row r="741" spans="1:14" x14ac:dyDescent="0.2">
      <c r="A741" s="5">
        <v>1</v>
      </c>
      <c r="B741" s="5" t="s">
        <v>55</v>
      </c>
      <c r="C741" s="5">
        <v>11</v>
      </c>
      <c r="D741" s="5" t="s">
        <v>17</v>
      </c>
      <c r="E741" s="5">
        <v>2</v>
      </c>
      <c r="F741" s="5" t="s">
        <v>18</v>
      </c>
      <c r="G741" s="5">
        <v>235</v>
      </c>
      <c r="H741" s="5" t="s">
        <v>44</v>
      </c>
      <c r="I741" s="5">
        <v>589</v>
      </c>
      <c r="J741" s="5" t="s">
        <v>39</v>
      </c>
      <c r="K741" s="5">
        <v>1</v>
      </c>
      <c r="L741" s="5" t="s">
        <v>21</v>
      </c>
      <c r="M741" s="5">
        <v>1994</v>
      </c>
      <c r="N741" s="5">
        <v>32.430935499999997</v>
      </c>
    </row>
    <row r="742" spans="1:14" x14ac:dyDescent="0.2">
      <c r="A742" s="5">
        <v>1</v>
      </c>
      <c r="B742" s="5" t="s">
        <v>55</v>
      </c>
      <c r="C742" s="5">
        <v>11</v>
      </c>
      <c r="D742" s="5" t="s">
        <v>17</v>
      </c>
      <c r="E742" s="5">
        <v>2</v>
      </c>
      <c r="F742" s="5" t="s">
        <v>18</v>
      </c>
      <c r="G742" s="5">
        <v>1</v>
      </c>
      <c r="H742" s="5" t="s">
        <v>19</v>
      </c>
      <c r="I742" s="5">
        <v>589</v>
      </c>
      <c r="J742" s="5" t="s">
        <v>39</v>
      </c>
      <c r="K742" s="5">
        <v>1</v>
      </c>
      <c r="L742" s="5" t="s">
        <v>21</v>
      </c>
      <c r="M742" s="5">
        <v>1997</v>
      </c>
      <c r="N742" s="5">
        <v>224.325153</v>
      </c>
    </row>
    <row r="743" spans="1:14" x14ac:dyDescent="0.2">
      <c r="A743" s="5">
        <v>1</v>
      </c>
      <c r="B743" s="5" t="s">
        <v>55</v>
      </c>
      <c r="C743" s="5">
        <v>11</v>
      </c>
      <c r="D743" s="5" t="s">
        <v>17</v>
      </c>
      <c r="E743" s="5">
        <v>2</v>
      </c>
      <c r="F743" s="5" t="s">
        <v>18</v>
      </c>
      <c r="G743" s="5">
        <v>6</v>
      </c>
      <c r="H743" s="5" t="s">
        <v>22</v>
      </c>
      <c r="I743" s="5">
        <v>589</v>
      </c>
      <c r="J743" s="5" t="s">
        <v>39</v>
      </c>
      <c r="K743" s="5">
        <v>1</v>
      </c>
      <c r="L743" s="5" t="s">
        <v>21</v>
      </c>
      <c r="M743" s="5">
        <v>1997</v>
      </c>
      <c r="N743" s="5">
        <v>92.9414929</v>
      </c>
    </row>
    <row r="744" spans="1:14" x14ac:dyDescent="0.2">
      <c r="A744" s="5">
        <v>1</v>
      </c>
      <c r="B744" s="5" t="s">
        <v>55</v>
      </c>
      <c r="C744" s="5">
        <v>11</v>
      </c>
      <c r="D744" s="5" t="s">
        <v>17</v>
      </c>
      <c r="E744" s="5">
        <v>2</v>
      </c>
      <c r="F744" s="5" t="s">
        <v>18</v>
      </c>
      <c r="G744" s="5">
        <v>7</v>
      </c>
      <c r="H744" s="5" t="s">
        <v>23</v>
      </c>
      <c r="I744" s="5">
        <v>589</v>
      </c>
      <c r="J744" s="5" t="s">
        <v>39</v>
      </c>
      <c r="K744" s="5">
        <v>1</v>
      </c>
      <c r="L744" s="5" t="s">
        <v>21</v>
      </c>
      <c r="M744" s="5">
        <v>1997</v>
      </c>
      <c r="N744" s="5">
        <v>144.29316800000001</v>
      </c>
    </row>
    <row r="745" spans="1:14" x14ac:dyDescent="0.2">
      <c r="A745" s="5">
        <v>1</v>
      </c>
      <c r="B745" s="5" t="s">
        <v>55</v>
      </c>
      <c r="C745" s="5">
        <v>11</v>
      </c>
      <c r="D745" s="5" t="s">
        <v>17</v>
      </c>
      <c r="E745" s="5">
        <v>2</v>
      </c>
      <c r="F745" s="5" t="s">
        <v>18</v>
      </c>
      <c r="G745" s="5">
        <v>8</v>
      </c>
      <c r="H745" s="5" t="s">
        <v>24</v>
      </c>
      <c r="I745" s="5">
        <v>589</v>
      </c>
      <c r="J745" s="5" t="s">
        <v>39</v>
      </c>
      <c r="K745" s="5">
        <v>1</v>
      </c>
      <c r="L745" s="5" t="s">
        <v>21</v>
      </c>
      <c r="M745" s="5">
        <v>1997</v>
      </c>
      <c r="N745" s="5">
        <v>361.06808999999998</v>
      </c>
    </row>
    <row r="746" spans="1:14" x14ac:dyDescent="0.2">
      <c r="A746" s="5">
        <v>1</v>
      </c>
      <c r="B746" s="5" t="s">
        <v>55</v>
      </c>
      <c r="C746" s="5">
        <v>11</v>
      </c>
      <c r="D746" s="5" t="s">
        <v>17</v>
      </c>
      <c r="E746" s="5">
        <v>2</v>
      </c>
      <c r="F746" s="5" t="s">
        <v>18</v>
      </c>
      <c r="G746" s="5">
        <v>9</v>
      </c>
      <c r="H746" s="5" t="s">
        <v>25</v>
      </c>
      <c r="I746" s="5">
        <v>589</v>
      </c>
      <c r="J746" s="5" t="s">
        <v>39</v>
      </c>
      <c r="K746" s="5">
        <v>1</v>
      </c>
      <c r="L746" s="5" t="s">
        <v>21</v>
      </c>
      <c r="M746" s="5">
        <v>1997</v>
      </c>
      <c r="N746" s="5">
        <v>507.10917999999998</v>
      </c>
    </row>
    <row r="747" spans="1:14" x14ac:dyDescent="0.2">
      <c r="A747" s="5">
        <v>1</v>
      </c>
      <c r="B747" s="5" t="s">
        <v>55</v>
      </c>
      <c r="C747" s="5">
        <v>11</v>
      </c>
      <c r="D747" s="5" t="s">
        <v>17</v>
      </c>
      <c r="E747" s="5">
        <v>2</v>
      </c>
      <c r="F747" s="5" t="s">
        <v>18</v>
      </c>
      <c r="G747" s="5">
        <v>10</v>
      </c>
      <c r="H747" s="5" t="s">
        <v>26</v>
      </c>
      <c r="I747" s="5">
        <v>589</v>
      </c>
      <c r="J747" s="5" t="s">
        <v>39</v>
      </c>
      <c r="K747" s="5">
        <v>1</v>
      </c>
      <c r="L747" s="5" t="s">
        <v>21</v>
      </c>
      <c r="M747" s="5">
        <v>1997</v>
      </c>
      <c r="N747" s="5">
        <v>457.008107</v>
      </c>
    </row>
    <row r="748" spans="1:14" x14ac:dyDescent="0.2">
      <c r="A748" s="5">
        <v>1</v>
      </c>
      <c r="B748" s="5" t="s">
        <v>55</v>
      </c>
      <c r="C748" s="5">
        <v>11</v>
      </c>
      <c r="D748" s="5" t="s">
        <v>17</v>
      </c>
      <c r="E748" s="5">
        <v>2</v>
      </c>
      <c r="F748" s="5" t="s">
        <v>18</v>
      </c>
      <c r="G748" s="5">
        <v>11</v>
      </c>
      <c r="H748" s="5" t="s">
        <v>27</v>
      </c>
      <c r="I748" s="5">
        <v>589</v>
      </c>
      <c r="J748" s="5" t="s">
        <v>39</v>
      </c>
      <c r="K748" s="5">
        <v>1</v>
      </c>
      <c r="L748" s="5" t="s">
        <v>21</v>
      </c>
      <c r="M748" s="5">
        <v>1997</v>
      </c>
      <c r="N748" s="5">
        <v>509.21054700000002</v>
      </c>
    </row>
    <row r="749" spans="1:14" x14ac:dyDescent="0.2">
      <c r="A749" s="5">
        <v>1</v>
      </c>
      <c r="B749" s="5" t="s">
        <v>55</v>
      </c>
      <c r="C749" s="5">
        <v>11</v>
      </c>
      <c r="D749" s="5" t="s">
        <v>17</v>
      </c>
      <c r="E749" s="5">
        <v>2</v>
      </c>
      <c r="F749" s="5" t="s">
        <v>18</v>
      </c>
      <c r="G749" s="5">
        <v>12</v>
      </c>
      <c r="H749" s="5" t="s">
        <v>28</v>
      </c>
      <c r="I749" s="5">
        <v>589</v>
      </c>
      <c r="J749" s="5" t="s">
        <v>39</v>
      </c>
      <c r="K749" s="5">
        <v>1</v>
      </c>
      <c r="L749" s="5" t="s">
        <v>21</v>
      </c>
      <c r="M749" s="5">
        <v>1997</v>
      </c>
      <c r="N749" s="5">
        <v>595.77536499999997</v>
      </c>
    </row>
    <row r="750" spans="1:14" x14ac:dyDescent="0.2">
      <c r="A750" s="5">
        <v>1</v>
      </c>
      <c r="B750" s="5" t="s">
        <v>55</v>
      </c>
      <c r="C750" s="5">
        <v>11</v>
      </c>
      <c r="D750" s="5" t="s">
        <v>17</v>
      </c>
      <c r="E750" s="5">
        <v>2</v>
      </c>
      <c r="F750" s="5" t="s">
        <v>18</v>
      </c>
      <c r="G750" s="5">
        <v>13</v>
      </c>
      <c r="H750" s="5" t="s">
        <v>29</v>
      </c>
      <c r="I750" s="5">
        <v>589</v>
      </c>
      <c r="J750" s="5" t="s">
        <v>39</v>
      </c>
      <c r="K750" s="5">
        <v>1</v>
      </c>
      <c r="L750" s="5" t="s">
        <v>21</v>
      </c>
      <c r="M750" s="5">
        <v>1997</v>
      </c>
      <c r="N750" s="5">
        <v>650.53270399999997</v>
      </c>
    </row>
    <row r="751" spans="1:14" x14ac:dyDescent="0.2">
      <c r="A751" s="5">
        <v>1</v>
      </c>
      <c r="B751" s="5" t="s">
        <v>55</v>
      </c>
      <c r="C751" s="5">
        <v>11</v>
      </c>
      <c r="D751" s="5" t="s">
        <v>17</v>
      </c>
      <c r="E751" s="5">
        <v>2</v>
      </c>
      <c r="F751" s="5" t="s">
        <v>18</v>
      </c>
      <c r="G751" s="5">
        <v>14</v>
      </c>
      <c r="H751" s="5" t="s">
        <v>30</v>
      </c>
      <c r="I751" s="5">
        <v>589</v>
      </c>
      <c r="J751" s="5" t="s">
        <v>39</v>
      </c>
      <c r="K751" s="5">
        <v>1</v>
      </c>
      <c r="L751" s="5" t="s">
        <v>21</v>
      </c>
      <c r="M751" s="5">
        <v>1997</v>
      </c>
      <c r="N751" s="5">
        <v>650.35381199999995</v>
      </c>
    </row>
    <row r="752" spans="1:14" x14ac:dyDescent="0.2">
      <c r="A752" s="5">
        <v>1</v>
      </c>
      <c r="B752" s="5" t="s">
        <v>55</v>
      </c>
      <c r="C752" s="5">
        <v>11</v>
      </c>
      <c r="D752" s="5" t="s">
        <v>17</v>
      </c>
      <c r="E752" s="5">
        <v>2</v>
      </c>
      <c r="F752" s="5" t="s">
        <v>18</v>
      </c>
      <c r="G752" s="5">
        <v>15</v>
      </c>
      <c r="H752" s="5" t="s">
        <v>31</v>
      </c>
      <c r="I752" s="5">
        <v>589</v>
      </c>
      <c r="J752" s="5" t="s">
        <v>39</v>
      </c>
      <c r="K752" s="5">
        <v>1</v>
      </c>
      <c r="L752" s="5" t="s">
        <v>21</v>
      </c>
      <c r="M752" s="5">
        <v>1997</v>
      </c>
      <c r="N752" s="5">
        <v>786.19169999999997</v>
      </c>
    </row>
    <row r="753" spans="1:14" x14ac:dyDescent="0.2">
      <c r="A753" s="5">
        <v>1</v>
      </c>
      <c r="B753" s="5" t="s">
        <v>55</v>
      </c>
      <c r="C753" s="5">
        <v>11</v>
      </c>
      <c r="D753" s="5" t="s">
        <v>17</v>
      </c>
      <c r="E753" s="5">
        <v>2</v>
      </c>
      <c r="F753" s="5" t="s">
        <v>18</v>
      </c>
      <c r="G753" s="5">
        <v>16</v>
      </c>
      <c r="H753" s="5" t="s">
        <v>32</v>
      </c>
      <c r="I753" s="5">
        <v>589</v>
      </c>
      <c r="J753" s="5" t="s">
        <v>39</v>
      </c>
      <c r="K753" s="5">
        <v>1</v>
      </c>
      <c r="L753" s="5" t="s">
        <v>21</v>
      </c>
      <c r="M753" s="5">
        <v>1997</v>
      </c>
      <c r="N753" s="5">
        <v>991.98756300000002</v>
      </c>
    </row>
    <row r="754" spans="1:14" x14ac:dyDescent="0.2">
      <c r="A754" s="5">
        <v>1</v>
      </c>
      <c r="B754" s="5" t="s">
        <v>55</v>
      </c>
      <c r="C754" s="5">
        <v>11</v>
      </c>
      <c r="D754" s="5" t="s">
        <v>17</v>
      </c>
      <c r="E754" s="5">
        <v>2</v>
      </c>
      <c r="F754" s="5" t="s">
        <v>18</v>
      </c>
      <c r="G754" s="5">
        <v>17</v>
      </c>
      <c r="H754" s="5" t="s">
        <v>33</v>
      </c>
      <c r="I754" s="5">
        <v>589</v>
      </c>
      <c r="J754" s="5" t="s">
        <v>39</v>
      </c>
      <c r="K754" s="5">
        <v>1</v>
      </c>
      <c r="L754" s="5" t="s">
        <v>21</v>
      </c>
      <c r="M754" s="5">
        <v>1997</v>
      </c>
      <c r="N754" s="5">
        <v>1013.8835800000001</v>
      </c>
    </row>
    <row r="755" spans="1:14" x14ac:dyDescent="0.2">
      <c r="A755" s="5">
        <v>1</v>
      </c>
      <c r="B755" s="5" t="s">
        <v>55</v>
      </c>
      <c r="C755" s="5">
        <v>11</v>
      </c>
      <c r="D755" s="5" t="s">
        <v>17</v>
      </c>
      <c r="E755" s="5">
        <v>2</v>
      </c>
      <c r="F755" s="5" t="s">
        <v>18</v>
      </c>
      <c r="G755" s="5">
        <v>18</v>
      </c>
      <c r="H755" s="5" t="s">
        <v>34</v>
      </c>
      <c r="I755" s="5">
        <v>589</v>
      </c>
      <c r="J755" s="5" t="s">
        <v>39</v>
      </c>
      <c r="K755" s="5">
        <v>1</v>
      </c>
      <c r="L755" s="5" t="s">
        <v>21</v>
      </c>
      <c r="M755" s="5">
        <v>1997</v>
      </c>
      <c r="N755" s="5">
        <v>1176.8506299999999</v>
      </c>
    </row>
    <row r="756" spans="1:14" x14ac:dyDescent="0.2">
      <c r="A756" s="5">
        <v>1</v>
      </c>
      <c r="B756" s="5" t="s">
        <v>55</v>
      </c>
      <c r="C756" s="5">
        <v>11</v>
      </c>
      <c r="D756" s="5" t="s">
        <v>17</v>
      </c>
      <c r="E756" s="5">
        <v>2</v>
      </c>
      <c r="F756" s="5" t="s">
        <v>18</v>
      </c>
      <c r="G756" s="5">
        <v>19</v>
      </c>
      <c r="H756" s="5" t="s">
        <v>35</v>
      </c>
      <c r="I756" s="5">
        <v>589</v>
      </c>
      <c r="J756" s="5" t="s">
        <v>39</v>
      </c>
      <c r="K756" s="5">
        <v>1</v>
      </c>
      <c r="L756" s="5" t="s">
        <v>21</v>
      </c>
      <c r="M756" s="5">
        <v>1997</v>
      </c>
      <c r="N756" s="5">
        <v>972.79695300000003</v>
      </c>
    </row>
    <row r="757" spans="1:14" x14ac:dyDescent="0.2">
      <c r="A757" s="5">
        <v>1</v>
      </c>
      <c r="B757" s="5" t="s">
        <v>55</v>
      </c>
      <c r="C757" s="5">
        <v>11</v>
      </c>
      <c r="D757" s="5" t="s">
        <v>17</v>
      </c>
      <c r="E757" s="5">
        <v>2</v>
      </c>
      <c r="F757" s="5" t="s">
        <v>18</v>
      </c>
      <c r="G757" s="5">
        <v>20</v>
      </c>
      <c r="H757" s="5" t="s">
        <v>36</v>
      </c>
      <c r="I757" s="5">
        <v>589</v>
      </c>
      <c r="J757" s="5" t="s">
        <v>39</v>
      </c>
      <c r="K757" s="5">
        <v>1</v>
      </c>
      <c r="L757" s="5" t="s">
        <v>21</v>
      </c>
      <c r="M757" s="5">
        <v>1997</v>
      </c>
      <c r="N757" s="5">
        <v>724.99894099999995</v>
      </c>
    </row>
    <row r="758" spans="1:14" x14ac:dyDescent="0.2">
      <c r="A758" s="5">
        <v>1</v>
      </c>
      <c r="B758" s="5" t="s">
        <v>55</v>
      </c>
      <c r="C758" s="5">
        <v>11</v>
      </c>
      <c r="D758" s="5" t="s">
        <v>17</v>
      </c>
      <c r="E758" s="5">
        <v>2</v>
      </c>
      <c r="F758" s="5" t="s">
        <v>18</v>
      </c>
      <c r="G758" s="5">
        <v>30</v>
      </c>
      <c r="H758" s="5" t="s">
        <v>37</v>
      </c>
      <c r="I758" s="5">
        <v>589</v>
      </c>
      <c r="J758" s="5" t="s">
        <v>39</v>
      </c>
      <c r="K758" s="5">
        <v>1</v>
      </c>
      <c r="L758" s="5" t="s">
        <v>21</v>
      </c>
      <c r="M758" s="5">
        <v>1997</v>
      </c>
      <c r="N758" s="5">
        <v>485.85730999999998</v>
      </c>
    </row>
    <row r="759" spans="1:14" x14ac:dyDescent="0.2">
      <c r="A759" s="5">
        <v>1</v>
      </c>
      <c r="B759" s="5" t="s">
        <v>55</v>
      </c>
      <c r="C759" s="5">
        <v>11</v>
      </c>
      <c r="D759" s="5" t="s">
        <v>17</v>
      </c>
      <c r="E759" s="5">
        <v>2</v>
      </c>
      <c r="F759" s="5" t="s">
        <v>18</v>
      </c>
      <c r="G759" s="5">
        <v>31</v>
      </c>
      <c r="H759" s="5" t="s">
        <v>45</v>
      </c>
      <c r="I759" s="5">
        <v>589</v>
      </c>
      <c r="J759" s="5" t="s">
        <v>39</v>
      </c>
      <c r="K759" s="5">
        <v>1</v>
      </c>
      <c r="L759" s="5" t="s">
        <v>21</v>
      </c>
      <c r="M759" s="5">
        <v>1997</v>
      </c>
      <c r="N759" s="5">
        <v>305.03206999999998</v>
      </c>
    </row>
    <row r="760" spans="1:14" x14ac:dyDescent="0.2">
      <c r="A760" s="5">
        <v>1</v>
      </c>
      <c r="B760" s="5" t="s">
        <v>55</v>
      </c>
      <c r="C760" s="5">
        <v>11</v>
      </c>
      <c r="D760" s="5" t="s">
        <v>17</v>
      </c>
      <c r="E760" s="5">
        <v>2</v>
      </c>
      <c r="F760" s="5" t="s">
        <v>18</v>
      </c>
      <c r="G760" s="5">
        <v>32</v>
      </c>
      <c r="H760" s="5" t="s">
        <v>46</v>
      </c>
      <c r="I760" s="5">
        <v>589</v>
      </c>
      <c r="J760" s="5" t="s">
        <v>39</v>
      </c>
      <c r="K760" s="5">
        <v>1</v>
      </c>
      <c r="L760" s="5" t="s">
        <v>21</v>
      </c>
      <c r="M760" s="5">
        <v>1997</v>
      </c>
      <c r="N760" s="5">
        <v>141.491612</v>
      </c>
    </row>
    <row r="761" spans="1:14" x14ac:dyDescent="0.2">
      <c r="A761" s="5">
        <v>1</v>
      </c>
      <c r="B761" s="5" t="s">
        <v>55</v>
      </c>
      <c r="C761" s="5">
        <v>11</v>
      </c>
      <c r="D761" s="5" t="s">
        <v>17</v>
      </c>
      <c r="E761" s="5">
        <v>2</v>
      </c>
      <c r="F761" s="5" t="s">
        <v>18</v>
      </c>
      <c r="G761" s="5">
        <v>235</v>
      </c>
      <c r="H761" s="5" t="s">
        <v>44</v>
      </c>
      <c r="I761" s="5">
        <v>589</v>
      </c>
      <c r="J761" s="5" t="s">
        <v>39</v>
      </c>
      <c r="K761" s="5">
        <v>1</v>
      </c>
      <c r="L761" s="5" t="s">
        <v>21</v>
      </c>
      <c r="M761" s="5">
        <v>1997</v>
      </c>
      <c r="N761" s="5">
        <v>47.3283427</v>
      </c>
    </row>
    <row r="762" spans="1:14" x14ac:dyDescent="0.2">
      <c r="A762" s="5">
        <v>1</v>
      </c>
      <c r="B762" s="5" t="s">
        <v>55</v>
      </c>
      <c r="C762" s="5">
        <v>11</v>
      </c>
      <c r="D762" s="5" t="s">
        <v>17</v>
      </c>
      <c r="E762" s="5">
        <v>2</v>
      </c>
      <c r="F762" s="5" t="s">
        <v>18</v>
      </c>
      <c r="G762" s="5">
        <v>1</v>
      </c>
      <c r="H762" s="5" t="s">
        <v>19</v>
      </c>
      <c r="I762" s="5">
        <v>589</v>
      </c>
      <c r="J762" s="5" t="s">
        <v>39</v>
      </c>
      <c r="K762" s="5">
        <v>1</v>
      </c>
      <c r="L762" s="5" t="s">
        <v>21</v>
      </c>
      <c r="M762" s="5">
        <v>1999</v>
      </c>
      <c r="N762" s="5">
        <v>228.74063100000001</v>
      </c>
    </row>
    <row r="763" spans="1:14" x14ac:dyDescent="0.2">
      <c r="A763" s="5">
        <v>1</v>
      </c>
      <c r="B763" s="5" t="s">
        <v>55</v>
      </c>
      <c r="C763" s="5">
        <v>11</v>
      </c>
      <c r="D763" s="5" t="s">
        <v>17</v>
      </c>
      <c r="E763" s="5">
        <v>2</v>
      </c>
      <c r="F763" s="5" t="s">
        <v>18</v>
      </c>
      <c r="G763" s="5">
        <v>6</v>
      </c>
      <c r="H763" s="5" t="s">
        <v>22</v>
      </c>
      <c r="I763" s="5">
        <v>589</v>
      </c>
      <c r="J763" s="5" t="s">
        <v>39</v>
      </c>
      <c r="K763" s="5">
        <v>1</v>
      </c>
      <c r="L763" s="5" t="s">
        <v>21</v>
      </c>
      <c r="M763" s="5">
        <v>1999</v>
      </c>
      <c r="N763" s="5">
        <v>95.300537899999995</v>
      </c>
    </row>
    <row r="764" spans="1:14" x14ac:dyDescent="0.2">
      <c r="A764" s="5">
        <v>1</v>
      </c>
      <c r="B764" s="5" t="s">
        <v>55</v>
      </c>
      <c r="C764" s="5">
        <v>11</v>
      </c>
      <c r="D764" s="5" t="s">
        <v>17</v>
      </c>
      <c r="E764" s="5">
        <v>2</v>
      </c>
      <c r="F764" s="5" t="s">
        <v>18</v>
      </c>
      <c r="G764" s="5">
        <v>7</v>
      </c>
      <c r="H764" s="5" t="s">
        <v>23</v>
      </c>
      <c r="I764" s="5">
        <v>589</v>
      </c>
      <c r="J764" s="5" t="s">
        <v>39</v>
      </c>
      <c r="K764" s="5">
        <v>1</v>
      </c>
      <c r="L764" s="5" t="s">
        <v>21</v>
      </c>
      <c r="M764" s="5">
        <v>1999</v>
      </c>
      <c r="N764" s="5">
        <v>148.493144</v>
      </c>
    </row>
    <row r="765" spans="1:14" x14ac:dyDescent="0.2">
      <c r="A765" s="5">
        <v>1</v>
      </c>
      <c r="B765" s="5" t="s">
        <v>55</v>
      </c>
      <c r="C765" s="5">
        <v>11</v>
      </c>
      <c r="D765" s="5" t="s">
        <v>17</v>
      </c>
      <c r="E765" s="5">
        <v>2</v>
      </c>
      <c r="F765" s="5" t="s">
        <v>18</v>
      </c>
      <c r="G765" s="5">
        <v>8</v>
      </c>
      <c r="H765" s="5" t="s">
        <v>24</v>
      </c>
      <c r="I765" s="5">
        <v>589</v>
      </c>
      <c r="J765" s="5" t="s">
        <v>39</v>
      </c>
      <c r="K765" s="5">
        <v>1</v>
      </c>
      <c r="L765" s="5" t="s">
        <v>21</v>
      </c>
      <c r="M765" s="5">
        <v>1999</v>
      </c>
      <c r="N765" s="5">
        <v>377.263597</v>
      </c>
    </row>
    <row r="766" spans="1:14" x14ac:dyDescent="0.2">
      <c r="A766" s="5">
        <v>1</v>
      </c>
      <c r="B766" s="5" t="s">
        <v>55</v>
      </c>
      <c r="C766" s="5">
        <v>11</v>
      </c>
      <c r="D766" s="5" t="s">
        <v>17</v>
      </c>
      <c r="E766" s="5">
        <v>2</v>
      </c>
      <c r="F766" s="5" t="s">
        <v>18</v>
      </c>
      <c r="G766" s="5">
        <v>9</v>
      </c>
      <c r="H766" s="5" t="s">
        <v>25</v>
      </c>
      <c r="I766" s="5">
        <v>589</v>
      </c>
      <c r="J766" s="5" t="s">
        <v>39</v>
      </c>
      <c r="K766" s="5">
        <v>1</v>
      </c>
      <c r="L766" s="5" t="s">
        <v>21</v>
      </c>
      <c r="M766" s="5">
        <v>1999</v>
      </c>
      <c r="N766" s="5">
        <v>543.20925499999998</v>
      </c>
    </row>
    <row r="767" spans="1:14" x14ac:dyDescent="0.2">
      <c r="A767" s="5">
        <v>1</v>
      </c>
      <c r="B767" s="5" t="s">
        <v>55</v>
      </c>
      <c r="C767" s="5">
        <v>11</v>
      </c>
      <c r="D767" s="5" t="s">
        <v>17</v>
      </c>
      <c r="E767" s="5">
        <v>2</v>
      </c>
      <c r="F767" s="5" t="s">
        <v>18</v>
      </c>
      <c r="G767" s="5">
        <v>10</v>
      </c>
      <c r="H767" s="5" t="s">
        <v>26</v>
      </c>
      <c r="I767" s="5">
        <v>589</v>
      </c>
      <c r="J767" s="5" t="s">
        <v>39</v>
      </c>
      <c r="K767" s="5">
        <v>1</v>
      </c>
      <c r="L767" s="5" t="s">
        <v>21</v>
      </c>
      <c r="M767" s="5">
        <v>1999</v>
      </c>
      <c r="N767" s="5">
        <v>492.172256</v>
      </c>
    </row>
    <row r="768" spans="1:14" x14ac:dyDescent="0.2">
      <c r="A768" s="5">
        <v>1</v>
      </c>
      <c r="B768" s="5" t="s">
        <v>55</v>
      </c>
      <c r="C768" s="5">
        <v>11</v>
      </c>
      <c r="D768" s="5" t="s">
        <v>17</v>
      </c>
      <c r="E768" s="5">
        <v>2</v>
      </c>
      <c r="F768" s="5" t="s">
        <v>18</v>
      </c>
      <c r="G768" s="5">
        <v>11</v>
      </c>
      <c r="H768" s="5" t="s">
        <v>27</v>
      </c>
      <c r="I768" s="5">
        <v>589</v>
      </c>
      <c r="J768" s="5" t="s">
        <v>39</v>
      </c>
      <c r="K768" s="5">
        <v>1</v>
      </c>
      <c r="L768" s="5" t="s">
        <v>21</v>
      </c>
      <c r="M768" s="5">
        <v>1999</v>
      </c>
      <c r="N768" s="5">
        <v>549.67535899999996</v>
      </c>
    </row>
    <row r="769" spans="1:14" x14ac:dyDescent="0.2">
      <c r="A769" s="5">
        <v>1</v>
      </c>
      <c r="B769" s="5" t="s">
        <v>55</v>
      </c>
      <c r="C769" s="5">
        <v>11</v>
      </c>
      <c r="D769" s="5" t="s">
        <v>17</v>
      </c>
      <c r="E769" s="5">
        <v>2</v>
      </c>
      <c r="F769" s="5" t="s">
        <v>18</v>
      </c>
      <c r="G769" s="5">
        <v>12</v>
      </c>
      <c r="H769" s="5" t="s">
        <v>28</v>
      </c>
      <c r="I769" s="5">
        <v>589</v>
      </c>
      <c r="J769" s="5" t="s">
        <v>39</v>
      </c>
      <c r="K769" s="5">
        <v>1</v>
      </c>
      <c r="L769" s="5" t="s">
        <v>21</v>
      </c>
      <c r="M769" s="5">
        <v>1999</v>
      </c>
      <c r="N769" s="5">
        <v>657.241085</v>
      </c>
    </row>
    <row r="770" spans="1:14" x14ac:dyDescent="0.2">
      <c r="A770" s="5">
        <v>1</v>
      </c>
      <c r="B770" s="5" t="s">
        <v>55</v>
      </c>
      <c r="C770" s="5">
        <v>11</v>
      </c>
      <c r="D770" s="5" t="s">
        <v>17</v>
      </c>
      <c r="E770" s="5">
        <v>2</v>
      </c>
      <c r="F770" s="5" t="s">
        <v>18</v>
      </c>
      <c r="G770" s="5">
        <v>13</v>
      </c>
      <c r="H770" s="5" t="s">
        <v>29</v>
      </c>
      <c r="I770" s="5">
        <v>589</v>
      </c>
      <c r="J770" s="5" t="s">
        <v>39</v>
      </c>
      <c r="K770" s="5">
        <v>1</v>
      </c>
      <c r="L770" s="5" t="s">
        <v>21</v>
      </c>
      <c r="M770" s="5">
        <v>1999</v>
      </c>
      <c r="N770" s="5">
        <v>740.17056100000002</v>
      </c>
    </row>
    <row r="771" spans="1:14" x14ac:dyDescent="0.2">
      <c r="A771" s="5">
        <v>1</v>
      </c>
      <c r="B771" s="5" t="s">
        <v>55</v>
      </c>
      <c r="C771" s="5">
        <v>11</v>
      </c>
      <c r="D771" s="5" t="s">
        <v>17</v>
      </c>
      <c r="E771" s="5">
        <v>2</v>
      </c>
      <c r="F771" s="5" t="s">
        <v>18</v>
      </c>
      <c r="G771" s="5">
        <v>14</v>
      </c>
      <c r="H771" s="5" t="s">
        <v>30</v>
      </c>
      <c r="I771" s="5">
        <v>589</v>
      </c>
      <c r="J771" s="5" t="s">
        <v>39</v>
      </c>
      <c r="K771" s="5">
        <v>1</v>
      </c>
      <c r="L771" s="5" t="s">
        <v>21</v>
      </c>
      <c r="M771" s="5">
        <v>1999</v>
      </c>
      <c r="N771" s="5">
        <v>744.192138</v>
      </c>
    </row>
    <row r="772" spans="1:14" x14ac:dyDescent="0.2">
      <c r="A772" s="5">
        <v>1</v>
      </c>
      <c r="B772" s="5" t="s">
        <v>55</v>
      </c>
      <c r="C772" s="5">
        <v>11</v>
      </c>
      <c r="D772" s="5" t="s">
        <v>17</v>
      </c>
      <c r="E772" s="5">
        <v>2</v>
      </c>
      <c r="F772" s="5" t="s">
        <v>18</v>
      </c>
      <c r="G772" s="5">
        <v>15</v>
      </c>
      <c r="H772" s="5" t="s">
        <v>31</v>
      </c>
      <c r="I772" s="5">
        <v>589</v>
      </c>
      <c r="J772" s="5" t="s">
        <v>39</v>
      </c>
      <c r="K772" s="5">
        <v>1</v>
      </c>
      <c r="L772" s="5" t="s">
        <v>21</v>
      </c>
      <c r="M772" s="5">
        <v>1999</v>
      </c>
      <c r="N772" s="5">
        <v>848.74110499999995</v>
      </c>
    </row>
    <row r="773" spans="1:14" x14ac:dyDescent="0.2">
      <c r="A773" s="5">
        <v>1</v>
      </c>
      <c r="B773" s="5" t="s">
        <v>55</v>
      </c>
      <c r="C773" s="5">
        <v>11</v>
      </c>
      <c r="D773" s="5" t="s">
        <v>17</v>
      </c>
      <c r="E773" s="5">
        <v>2</v>
      </c>
      <c r="F773" s="5" t="s">
        <v>18</v>
      </c>
      <c r="G773" s="5">
        <v>16</v>
      </c>
      <c r="H773" s="5" t="s">
        <v>32</v>
      </c>
      <c r="I773" s="5">
        <v>589</v>
      </c>
      <c r="J773" s="5" t="s">
        <v>39</v>
      </c>
      <c r="K773" s="5">
        <v>1</v>
      </c>
      <c r="L773" s="5" t="s">
        <v>21</v>
      </c>
      <c r="M773" s="5">
        <v>1999</v>
      </c>
      <c r="N773" s="5">
        <v>1058.2526800000001</v>
      </c>
    </row>
    <row r="774" spans="1:14" x14ac:dyDescent="0.2">
      <c r="A774" s="5">
        <v>1</v>
      </c>
      <c r="B774" s="5" t="s">
        <v>55</v>
      </c>
      <c r="C774" s="5">
        <v>11</v>
      </c>
      <c r="D774" s="5" t="s">
        <v>17</v>
      </c>
      <c r="E774" s="5">
        <v>2</v>
      </c>
      <c r="F774" s="5" t="s">
        <v>18</v>
      </c>
      <c r="G774" s="5">
        <v>17</v>
      </c>
      <c r="H774" s="5" t="s">
        <v>33</v>
      </c>
      <c r="I774" s="5">
        <v>589</v>
      </c>
      <c r="J774" s="5" t="s">
        <v>39</v>
      </c>
      <c r="K774" s="5">
        <v>1</v>
      </c>
      <c r="L774" s="5" t="s">
        <v>21</v>
      </c>
      <c r="M774" s="5">
        <v>1999</v>
      </c>
      <c r="N774" s="5">
        <v>1105.0083199999999</v>
      </c>
    </row>
    <row r="775" spans="1:14" x14ac:dyDescent="0.2">
      <c r="A775" s="5">
        <v>1</v>
      </c>
      <c r="B775" s="5" t="s">
        <v>55</v>
      </c>
      <c r="C775" s="5">
        <v>11</v>
      </c>
      <c r="D775" s="5" t="s">
        <v>17</v>
      </c>
      <c r="E775" s="5">
        <v>2</v>
      </c>
      <c r="F775" s="5" t="s">
        <v>18</v>
      </c>
      <c r="G775" s="5">
        <v>18</v>
      </c>
      <c r="H775" s="5" t="s">
        <v>34</v>
      </c>
      <c r="I775" s="5">
        <v>589</v>
      </c>
      <c r="J775" s="5" t="s">
        <v>39</v>
      </c>
      <c r="K775" s="5">
        <v>1</v>
      </c>
      <c r="L775" s="5" t="s">
        <v>21</v>
      </c>
      <c r="M775" s="5">
        <v>1999</v>
      </c>
      <c r="N775" s="5">
        <v>1297.77935</v>
      </c>
    </row>
    <row r="776" spans="1:14" x14ac:dyDescent="0.2">
      <c r="A776" s="5">
        <v>1</v>
      </c>
      <c r="B776" s="5" t="s">
        <v>55</v>
      </c>
      <c r="C776" s="5">
        <v>11</v>
      </c>
      <c r="D776" s="5" t="s">
        <v>17</v>
      </c>
      <c r="E776" s="5">
        <v>2</v>
      </c>
      <c r="F776" s="5" t="s">
        <v>18</v>
      </c>
      <c r="G776" s="5">
        <v>19</v>
      </c>
      <c r="H776" s="5" t="s">
        <v>35</v>
      </c>
      <c r="I776" s="5">
        <v>589</v>
      </c>
      <c r="J776" s="5" t="s">
        <v>39</v>
      </c>
      <c r="K776" s="5">
        <v>1</v>
      </c>
      <c r="L776" s="5" t="s">
        <v>21</v>
      </c>
      <c r="M776" s="5">
        <v>1999</v>
      </c>
      <c r="N776" s="5">
        <v>1128.7597699999999</v>
      </c>
    </row>
    <row r="777" spans="1:14" x14ac:dyDescent="0.2">
      <c r="A777" s="5">
        <v>1</v>
      </c>
      <c r="B777" s="5" t="s">
        <v>55</v>
      </c>
      <c r="C777" s="5">
        <v>11</v>
      </c>
      <c r="D777" s="5" t="s">
        <v>17</v>
      </c>
      <c r="E777" s="5">
        <v>2</v>
      </c>
      <c r="F777" s="5" t="s">
        <v>18</v>
      </c>
      <c r="G777" s="5">
        <v>20</v>
      </c>
      <c r="H777" s="5" t="s">
        <v>36</v>
      </c>
      <c r="I777" s="5">
        <v>589</v>
      </c>
      <c r="J777" s="5" t="s">
        <v>39</v>
      </c>
      <c r="K777" s="5">
        <v>1</v>
      </c>
      <c r="L777" s="5" t="s">
        <v>21</v>
      </c>
      <c r="M777" s="5">
        <v>1999</v>
      </c>
      <c r="N777" s="5">
        <v>845.62888499999997</v>
      </c>
    </row>
    <row r="778" spans="1:14" x14ac:dyDescent="0.2">
      <c r="A778" s="5">
        <v>1</v>
      </c>
      <c r="B778" s="5" t="s">
        <v>55</v>
      </c>
      <c r="C778" s="5">
        <v>11</v>
      </c>
      <c r="D778" s="5" t="s">
        <v>17</v>
      </c>
      <c r="E778" s="5">
        <v>2</v>
      </c>
      <c r="F778" s="5" t="s">
        <v>18</v>
      </c>
      <c r="G778" s="5">
        <v>30</v>
      </c>
      <c r="H778" s="5" t="s">
        <v>37</v>
      </c>
      <c r="I778" s="5">
        <v>589</v>
      </c>
      <c r="J778" s="5" t="s">
        <v>39</v>
      </c>
      <c r="K778" s="5">
        <v>1</v>
      </c>
      <c r="L778" s="5" t="s">
        <v>21</v>
      </c>
      <c r="M778" s="5">
        <v>1999</v>
      </c>
      <c r="N778" s="5">
        <v>563.96680700000002</v>
      </c>
    </row>
    <row r="779" spans="1:14" x14ac:dyDescent="0.2">
      <c r="A779" s="5">
        <v>1</v>
      </c>
      <c r="B779" s="5" t="s">
        <v>55</v>
      </c>
      <c r="C779" s="5">
        <v>11</v>
      </c>
      <c r="D779" s="5" t="s">
        <v>17</v>
      </c>
      <c r="E779" s="5">
        <v>2</v>
      </c>
      <c r="F779" s="5" t="s">
        <v>18</v>
      </c>
      <c r="G779" s="5">
        <v>31</v>
      </c>
      <c r="H779" s="5" t="s">
        <v>45</v>
      </c>
      <c r="I779" s="5">
        <v>589</v>
      </c>
      <c r="J779" s="5" t="s">
        <v>39</v>
      </c>
      <c r="K779" s="5">
        <v>1</v>
      </c>
      <c r="L779" s="5" t="s">
        <v>21</v>
      </c>
      <c r="M779" s="5">
        <v>1999</v>
      </c>
      <c r="N779" s="5">
        <v>342.73468800000001</v>
      </c>
    </row>
    <row r="780" spans="1:14" x14ac:dyDescent="0.2">
      <c r="A780" s="5">
        <v>1</v>
      </c>
      <c r="B780" s="5" t="s">
        <v>55</v>
      </c>
      <c r="C780" s="5">
        <v>11</v>
      </c>
      <c r="D780" s="5" t="s">
        <v>17</v>
      </c>
      <c r="E780" s="5">
        <v>2</v>
      </c>
      <c r="F780" s="5" t="s">
        <v>18</v>
      </c>
      <c r="G780" s="5">
        <v>32</v>
      </c>
      <c r="H780" s="5" t="s">
        <v>46</v>
      </c>
      <c r="I780" s="5">
        <v>589</v>
      </c>
      <c r="J780" s="5" t="s">
        <v>39</v>
      </c>
      <c r="K780" s="5">
        <v>1</v>
      </c>
      <c r="L780" s="5" t="s">
        <v>21</v>
      </c>
      <c r="M780" s="5">
        <v>1999</v>
      </c>
      <c r="N780" s="5">
        <v>161.39683299999999</v>
      </c>
    </row>
    <row r="781" spans="1:14" x14ac:dyDescent="0.2">
      <c r="A781" s="5">
        <v>1</v>
      </c>
      <c r="B781" s="5" t="s">
        <v>55</v>
      </c>
      <c r="C781" s="5">
        <v>11</v>
      </c>
      <c r="D781" s="5" t="s">
        <v>17</v>
      </c>
      <c r="E781" s="5">
        <v>2</v>
      </c>
      <c r="F781" s="5" t="s">
        <v>18</v>
      </c>
      <c r="G781" s="5">
        <v>235</v>
      </c>
      <c r="H781" s="5" t="s">
        <v>44</v>
      </c>
      <c r="I781" s="5">
        <v>589</v>
      </c>
      <c r="J781" s="5" t="s">
        <v>39</v>
      </c>
      <c r="K781" s="5">
        <v>1</v>
      </c>
      <c r="L781" s="5" t="s">
        <v>21</v>
      </c>
      <c r="M781" s="5">
        <v>1999</v>
      </c>
      <c r="N781" s="5">
        <v>56.595481300000003</v>
      </c>
    </row>
    <row r="782" spans="1:14" x14ac:dyDescent="0.2">
      <c r="A782" s="5">
        <v>1</v>
      </c>
      <c r="B782" s="5" t="s">
        <v>55</v>
      </c>
      <c r="C782" s="5">
        <v>11</v>
      </c>
      <c r="D782" s="5" t="s">
        <v>17</v>
      </c>
      <c r="E782" s="5">
        <v>2</v>
      </c>
      <c r="F782" s="5" t="s">
        <v>18</v>
      </c>
      <c r="G782" s="5">
        <v>1</v>
      </c>
      <c r="H782" s="5" t="s">
        <v>19</v>
      </c>
      <c r="I782" s="5">
        <v>589</v>
      </c>
      <c r="J782" s="5" t="s">
        <v>39</v>
      </c>
      <c r="K782" s="5">
        <v>1</v>
      </c>
      <c r="L782" s="5" t="s">
        <v>21</v>
      </c>
      <c r="M782" s="5">
        <v>1998</v>
      </c>
      <c r="N782" s="5">
        <v>228.69256300000001</v>
      </c>
    </row>
    <row r="783" spans="1:14" x14ac:dyDescent="0.2">
      <c r="A783" s="5">
        <v>1</v>
      </c>
      <c r="B783" s="5" t="s">
        <v>55</v>
      </c>
      <c r="C783" s="5">
        <v>11</v>
      </c>
      <c r="D783" s="5" t="s">
        <v>17</v>
      </c>
      <c r="E783" s="5">
        <v>2</v>
      </c>
      <c r="F783" s="5" t="s">
        <v>18</v>
      </c>
      <c r="G783" s="5">
        <v>6</v>
      </c>
      <c r="H783" s="5" t="s">
        <v>22</v>
      </c>
      <c r="I783" s="5">
        <v>589</v>
      </c>
      <c r="J783" s="5" t="s">
        <v>39</v>
      </c>
      <c r="K783" s="5">
        <v>1</v>
      </c>
      <c r="L783" s="5" t="s">
        <v>21</v>
      </c>
      <c r="M783" s="5">
        <v>1998</v>
      </c>
      <c r="N783" s="5">
        <v>94.911766400000005</v>
      </c>
    </row>
    <row r="784" spans="1:14" x14ac:dyDescent="0.2">
      <c r="A784" s="5">
        <v>1</v>
      </c>
      <c r="B784" s="5" t="s">
        <v>55</v>
      </c>
      <c r="C784" s="5">
        <v>11</v>
      </c>
      <c r="D784" s="5" t="s">
        <v>17</v>
      </c>
      <c r="E784" s="5">
        <v>2</v>
      </c>
      <c r="F784" s="5" t="s">
        <v>18</v>
      </c>
      <c r="G784" s="5">
        <v>7</v>
      </c>
      <c r="H784" s="5" t="s">
        <v>23</v>
      </c>
      <c r="I784" s="5">
        <v>589</v>
      </c>
      <c r="J784" s="5" t="s">
        <v>39</v>
      </c>
      <c r="K784" s="5">
        <v>1</v>
      </c>
      <c r="L784" s="5" t="s">
        <v>21</v>
      </c>
      <c r="M784" s="5">
        <v>1998</v>
      </c>
      <c r="N784" s="5">
        <v>146.691078</v>
      </c>
    </row>
    <row r="785" spans="1:14" x14ac:dyDescent="0.2">
      <c r="A785" s="5">
        <v>1</v>
      </c>
      <c r="B785" s="5" t="s">
        <v>55</v>
      </c>
      <c r="C785" s="5">
        <v>11</v>
      </c>
      <c r="D785" s="5" t="s">
        <v>17</v>
      </c>
      <c r="E785" s="5">
        <v>2</v>
      </c>
      <c r="F785" s="5" t="s">
        <v>18</v>
      </c>
      <c r="G785" s="5">
        <v>8</v>
      </c>
      <c r="H785" s="5" t="s">
        <v>24</v>
      </c>
      <c r="I785" s="5">
        <v>589</v>
      </c>
      <c r="J785" s="5" t="s">
        <v>39</v>
      </c>
      <c r="K785" s="5">
        <v>1</v>
      </c>
      <c r="L785" s="5" t="s">
        <v>21</v>
      </c>
      <c r="M785" s="5">
        <v>1998</v>
      </c>
      <c r="N785" s="5">
        <v>369.66444999999999</v>
      </c>
    </row>
    <row r="786" spans="1:14" x14ac:dyDescent="0.2">
      <c r="A786" s="5">
        <v>1</v>
      </c>
      <c r="B786" s="5" t="s">
        <v>55</v>
      </c>
      <c r="C786" s="5">
        <v>11</v>
      </c>
      <c r="D786" s="5" t="s">
        <v>17</v>
      </c>
      <c r="E786" s="5">
        <v>2</v>
      </c>
      <c r="F786" s="5" t="s">
        <v>18</v>
      </c>
      <c r="G786" s="5">
        <v>9</v>
      </c>
      <c r="H786" s="5" t="s">
        <v>25</v>
      </c>
      <c r="I786" s="5">
        <v>589</v>
      </c>
      <c r="J786" s="5" t="s">
        <v>39</v>
      </c>
      <c r="K786" s="5">
        <v>1</v>
      </c>
      <c r="L786" s="5" t="s">
        <v>21</v>
      </c>
      <c r="M786" s="5">
        <v>1998</v>
      </c>
      <c r="N786" s="5">
        <v>524.51645699999995</v>
      </c>
    </row>
    <row r="787" spans="1:14" x14ac:dyDescent="0.2">
      <c r="A787" s="5">
        <v>1</v>
      </c>
      <c r="B787" s="5" t="s">
        <v>55</v>
      </c>
      <c r="C787" s="5">
        <v>11</v>
      </c>
      <c r="D787" s="5" t="s">
        <v>17</v>
      </c>
      <c r="E787" s="5">
        <v>2</v>
      </c>
      <c r="F787" s="5" t="s">
        <v>18</v>
      </c>
      <c r="G787" s="5">
        <v>10</v>
      </c>
      <c r="H787" s="5" t="s">
        <v>26</v>
      </c>
      <c r="I787" s="5">
        <v>589</v>
      </c>
      <c r="J787" s="5" t="s">
        <v>39</v>
      </c>
      <c r="K787" s="5">
        <v>1</v>
      </c>
      <c r="L787" s="5" t="s">
        <v>21</v>
      </c>
      <c r="M787" s="5">
        <v>1998</v>
      </c>
      <c r="N787" s="5">
        <v>474.13849199999999</v>
      </c>
    </row>
    <row r="788" spans="1:14" x14ac:dyDescent="0.2">
      <c r="A788" s="5">
        <v>1</v>
      </c>
      <c r="B788" s="5" t="s">
        <v>55</v>
      </c>
      <c r="C788" s="5">
        <v>11</v>
      </c>
      <c r="D788" s="5" t="s">
        <v>17</v>
      </c>
      <c r="E788" s="5">
        <v>2</v>
      </c>
      <c r="F788" s="5" t="s">
        <v>18</v>
      </c>
      <c r="G788" s="5">
        <v>11</v>
      </c>
      <c r="H788" s="5" t="s">
        <v>27</v>
      </c>
      <c r="I788" s="5">
        <v>589</v>
      </c>
      <c r="J788" s="5" t="s">
        <v>39</v>
      </c>
      <c r="K788" s="5">
        <v>1</v>
      </c>
      <c r="L788" s="5" t="s">
        <v>21</v>
      </c>
      <c r="M788" s="5">
        <v>1998</v>
      </c>
      <c r="N788" s="5">
        <v>528.82703700000002</v>
      </c>
    </row>
    <row r="789" spans="1:14" x14ac:dyDescent="0.2">
      <c r="A789" s="5">
        <v>1</v>
      </c>
      <c r="B789" s="5" t="s">
        <v>55</v>
      </c>
      <c r="C789" s="5">
        <v>11</v>
      </c>
      <c r="D789" s="5" t="s">
        <v>17</v>
      </c>
      <c r="E789" s="5">
        <v>2</v>
      </c>
      <c r="F789" s="5" t="s">
        <v>18</v>
      </c>
      <c r="G789" s="5">
        <v>12</v>
      </c>
      <c r="H789" s="5" t="s">
        <v>28</v>
      </c>
      <c r="I789" s="5">
        <v>589</v>
      </c>
      <c r="J789" s="5" t="s">
        <v>39</v>
      </c>
      <c r="K789" s="5">
        <v>1</v>
      </c>
      <c r="L789" s="5" t="s">
        <v>21</v>
      </c>
      <c r="M789" s="5">
        <v>1998</v>
      </c>
      <c r="N789" s="5">
        <v>625.59601499999997</v>
      </c>
    </row>
    <row r="790" spans="1:14" x14ac:dyDescent="0.2">
      <c r="A790" s="5">
        <v>1</v>
      </c>
      <c r="B790" s="5" t="s">
        <v>55</v>
      </c>
      <c r="C790" s="5">
        <v>11</v>
      </c>
      <c r="D790" s="5" t="s">
        <v>17</v>
      </c>
      <c r="E790" s="5">
        <v>2</v>
      </c>
      <c r="F790" s="5" t="s">
        <v>18</v>
      </c>
      <c r="G790" s="5">
        <v>13</v>
      </c>
      <c r="H790" s="5" t="s">
        <v>29</v>
      </c>
      <c r="I790" s="5">
        <v>589</v>
      </c>
      <c r="J790" s="5" t="s">
        <v>39</v>
      </c>
      <c r="K790" s="5">
        <v>1</v>
      </c>
      <c r="L790" s="5" t="s">
        <v>21</v>
      </c>
      <c r="M790" s="5">
        <v>1998</v>
      </c>
      <c r="N790" s="5">
        <v>693.33004700000004</v>
      </c>
    </row>
    <row r="791" spans="1:14" x14ac:dyDescent="0.2">
      <c r="A791" s="5">
        <v>1</v>
      </c>
      <c r="B791" s="5" t="s">
        <v>55</v>
      </c>
      <c r="C791" s="5">
        <v>11</v>
      </c>
      <c r="D791" s="5" t="s">
        <v>17</v>
      </c>
      <c r="E791" s="5">
        <v>2</v>
      </c>
      <c r="F791" s="5" t="s">
        <v>18</v>
      </c>
      <c r="G791" s="5">
        <v>14</v>
      </c>
      <c r="H791" s="5" t="s">
        <v>30</v>
      </c>
      <c r="I791" s="5">
        <v>589</v>
      </c>
      <c r="J791" s="5" t="s">
        <v>39</v>
      </c>
      <c r="K791" s="5">
        <v>1</v>
      </c>
      <c r="L791" s="5" t="s">
        <v>21</v>
      </c>
      <c r="M791" s="5">
        <v>1998</v>
      </c>
      <c r="N791" s="5">
        <v>695.36227199999996</v>
      </c>
    </row>
    <row r="792" spans="1:14" x14ac:dyDescent="0.2">
      <c r="A792" s="5">
        <v>1</v>
      </c>
      <c r="B792" s="5" t="s">
        <v>55</v>
      </c>
      <c r="C792" s="5">
        <v>11</v>
      </c>
      <c r="D792" s="5" t="s">
        <v>17</v>
      </c>
      <c r="E792" s="5">
        <v>2</v>
      </c>
      <c r="F792" s="5" t="s">
        <v>18</v>
      </c>
      <c r="G792" s="5">
        <v>15</v>
      </c>
      <c r="H792" s="5" t="s">
        <v>31</v>
      </c>
      <c r="I792" s="5">
        <v>589</v>
      </c>
      <c r="J792" s="5" t="s">
        <v>39</v>
      </c>
      <c r="K792" s="5">
        <v>1</v>
      </c>
      <c r="L792" s="5" t="s">
        <v>21</v>
      </c>
      <c r="M792" s="5">
        <v>1998</v>
      </c>
      <c r="N792" s="5">
        <v>812.58801500000004</v>
      </c>
    </row>
    <row r="793" spans="1:14" x14ac:dyDescent="0.2">
      <c r="A793" s="5">
        <v>1</v>
      </c>
      <c r="B793" s="5" t="s">
        <v>55</v>
      </c>
      <c r="C793" s="5">
        <v>11</v>
      </c>
      <c r="D793" s="5" t="s">
        <v>17</v>
      </c>
      <c r="E793" s="5">
        <v>2</v>
      </c>
      <c r="F793" s="5" t="s">
        <v>18</v>
      </c>
      <c r="G793" s="5">
        <v>16</v>
      </c>
      <c r="H793" s="5" t="s">
        <v>32</v>
      </c>
      <c r="I793" s="5">
        <v>589</v>
      </c>
      <c r="J793" s="5" t="s">
        <v>39</v>
      </c>
      <c r="K793" s="5">
        <v>1</v>
      </c>
      <c r="L793" s="5" t="s">
        <v>21</v>
      </c>
      <c r="M793" s="5">
        <v>1998</v>
      </c>
      <c r="N793" s="5">
        <v>1023.43481</v>
      </c>
    </row>
    <row r="794" spans="1:14" x14ac:dyDescent="0.2">
      <c r="A794" s="5">
        <v>1</v>
      </c>
      <c r="B794" s="5" t="s">
        <v>55</v>
      </c>
      <c r="C794" s="5">
        <v>11</v>
      </c>
      <c r="D794" s="5" t="s">
        <v>17</v>
      </c>
      <c r="E794" s="5">
        <v>2</v>
      </c>
      <c r="F794" s="5" t="s">
        <v>18</v>
      </c>
      <c r="G794" s="5">
        <v>17</v>
      </c>
      <c r="H794" s="5" t="s">
        <v>33</v>
      </c>
      <c r="I794" s="5">
        <v>589</v>
      </c>
      <c r="J794" s="5" t="s">
        <v>39</v>
      </c>
      <c r="K794" s="5">
        <v>1</v>
      </c>
      <c r="L794" s="5" t="s">
        <v>21</v>
      </c>
      <c r="M794" s="5">
        <v>1998</v>
      </c>
      <c r="N794" s="5">
        <v>1056.7266500000001</v>
      </c>
    </row>
    <row r="795" spans="1:14" x14ac:dyDescent="0.2">
      <c r="A795" s="5">
        <v>1</v>
      </c>
      <c r="B795" s="5" t="s">
        <v>55</v>
      </c>
      <c r="C795" s="5">
        <v>11</v>
      </c>
      <c r="D795" s="5" t="s">
        <v>17</v>
      </c>
      <c r="E795" s="5">
        <v>2</v>
      </c>
      <c r="F795" s="5" t="s">
        <v>18</v>
      </c>
      <c r="G795" s="5">
        <v>18</v>
      </c>
      <c r="H795" s="5" t="s">
        <v>34</v>
      </c>
      <c r="I795" s="5">
        <v>589</v>
      </c>
      <c r="J795" s="5" t="s">
        <v>39</v>
      </c>
      <c r="K795" s="5">
        <v>1</v>
      </c>
      <c r="L795" s="5" t="s">
        <v>21</v>
      </c>
      <c r="M795" s="5">
        <v>1998</v>
      </c>
      <c r="N795" s="5">
        <v>1241.9770000000001</v>
      </c>
    </row>
    <row r="796" spans="1:14" x14ac:dyDescent="0.2">
      <c r="A796" s="5">
        <v>1</v>
      </c>
      <c r="B796" s="5" t="s">
        <v>55</v>
      </c>
      <c r="C796" s="5">
        <v>11</v>
      </c>
      <c r="D796" s="5" t="s">
        <v>17</v>
      </c>
      <c r="E796" s="5">
        <v>2</v>
      </c>
      <c r="F796" s="5" t="s">
        <v>18</v>
      </c>
      <c r="G796" s="5">
        <v>19</v>
      </c>
      <c r="H796" s="5" t="s">
        <v>35</v>
      </c>
      <c r="I796" s="5">
        <v>589</v>
      </c>
      <c r="J796" s="5" t="s">
        <v>39</v>
      </c>
      <c r="K796" s="5">
        <v>1</v>
      </c>
      <c r="L796" s="5" t="s">
        <v>21</v>
      </c>
      <c r="M796" s="5">
        <v>1998</v>
      </c>
      <c r="N796" s="5">
        <v>1046.3428100000001</v>
      </c>
    </row>
    <row r="797" spans="1:14" x14ac:dyDescent="0.2">
      <c r="A797" s="5">
        <v>1</v>
      </c>
      <c r="B797" s="5" t="s">
        <v>55</v>
      </c>
      <c r="C797" s="5">
        <v>11</v>
      </c>
      <c r="D797" s="5" t="s">
        <v>17</v>
      </c>
      <c r="E797" s="5">
        <v>2</v>
      </c>
      <c r="F797" s="5" t="s">
        <v>18</v>
      </c>
      <c r="G797" s="5">
        <v>20</v>
      </c>
      <c r="H797" s="5" t="s">
        <v>36</v>
      </c>
      <c r="I797" s="5">
        <v>589</v>
      </c>
      <c r="J797" s="5" t="s">
        <v>39</v>
      </c>
      <c r="K797" s="5">
        <v>1</v>
      </c>
      <c r="L797" s="5" t="s">
        <v>21</v>
      </c>
      <c r="M797" s="5">
        <v>1998</v>
      </c>
      <c r="N797" s="5">
        <v>782.25081799999998</v>
      </c>
    </row>
    <row r="798" spans="1:14" x14ac:dyDescent="0.2">
      <c r="A798" s="5">
        <v>1</v>
      </c>
      <c r="B798" s="5" t="s">
        <v>55</v>
      </c>
      <c r="C798" s="5">
        <v>11</v>
      </c>
      <c r="D798" s="5" t="s">
        <v>17</v>
      </c>
      <c r="E798" s="5">
        <v>2</v>
      </c>
      <c r="F798" s="5" t="s">
        <v>18</v>
      </c>
      <c r="G798" s="5">
        <v>30</v>
      </c>
      <c r="H798" s="5" t="s">
        <v>37</v>
      </c>
      <c r="I798" s="5">
        <v>589</v>
      </c>
      <c r="J798" s="5" t="s">
        <v>39</v>
      </c>
      <c r="K798" s="5">
        <v>1</v>
      </c>
      <c r="L798" s="5" t="s">
        <v>21</v>
      </c>
      <c r="M798" s="5">
        <v>1998</v>
      </c>
      <c r="N798" s="5">
        <v>522.16654100000005</v>
      </c>
    </row>
    <row r="799" spans="1:14" x14ac:dyDescent="0.2">
      <c r="A799" s="5">
        <v>1</v>
      </c>
      <c r="B799" s="5" t="s">
        <v>55</v>
      </c>
      <c r="C799" s="5">
        <v>11</v>
      </c>
      <c r="D799" s="5" t="s">
        <v>17</v>
      </c>
      <c r="E799" s="5">
        <v>2</v>
      </c>
      <c r="F799" s="5" t="s">
        <v>18</v>
      </c>
      <c r="G799" s="5">
        <v>31</v>
      </c>
      <c r="H799" s="5" t="s">
        <v>45</v>
      </c>
      <c r="I799" s="5">
        <v>589</v>
      </c>
      <c r="J799" s="5" t="s">
        <v>39</v>
      </c>
      <c r="K799" s="5">
        <v>1</v>
      </c>
      <c r="L799" s="5" t="s">
        <v>21</v>
      </c>
      <c r="M799" s="5">
        <v>1998</v>
      </c>
      <c r="N799" s="5">
        <v>322.79823399999998</v>
      </c>
    </row>
    <row r="800" spans="1:14" x14ac:dyDescent="0.2">
      <c r="A800" s="5">
        <v>1</v>
      </c>
      <c r="B800" s="5" t="s">
        <v>55</v>
      </c>
      <c r="C800" s="5">
        <v>11</v>
      </c>
      <c r="D800" s="5" t="s">
        <v>17</v>
      </c>
      <c r="E800" s="5">
        <v>2</v>
      </c>
      <c r="F800" s="5" t="s">
        <v>18</v>
      </c>
      <c r="G800" s="5">
        <v>32</v>
      </c>
      <c r="H800" s="5" t="s">
        <v>46</v>
      </c>
      <c r="I800" s="5">
        <v>589</v>
      </c>
      <c r="J800" s="5" t="s">
        <v>39</v>
      </c>
      <c r="K800" s="5">
        <v>1</v>
      </c>
      <c r="L800" s="5" t="s">
        <v>21</v>
      </c>
      <c r="M800" s="5">
        <v>1998</v>
      </c>
      <c r="N800" s="5">
        <v>151.22804099999999</v>
      </c>
    </row>
    <row r="801" spans="1:14" x14ac:dyDescent="0.2">
      <c r="A801" s="5">
        <v>1</v>
      </c>
      <c r="B801" s="5" t="s">
        <v>55</v>
      </c>
      <c r="C801" s="5">
        <v>11</v>
      </c>
      <c r="D801" s="5" t="s">
        <v>17</v>
      </c>
      <c r="E801" s="5">
        <v>2</v>
      </c>
      <c r="F801" s="5" t="s">
        <v>18</v>
      </c>
      <c r="G801" s="5">
        <v>235</v>
      </c>
      <c r="H801" s="5" t="s">
        <v>44</v>
      </c>
      <c r="I801" s="5">
        <v>589</v>
      </c>
      <c r="J801" s="5" t="s">
        <v>39</v>
      </c>
      <c r="K801" s="5">
        <v>1</v>
      </c>
      <c r="L801" s="5" t="s">
        <v>21</v>
      </c>
      <c r="M801" s="5">
        <v>1998</v>
      </c>
      <c r="N801" s="5">
        <v>51.697439600000003</v>
      </c>
    </row>
    <row r="802" spans="1:14" x14ac:dyDescent="0.2">
      <c r="A802" s="5">
        <v>1</v>
      </c>
      <c r="B802" s="5" t="s">
        <v>55</v>
      </c>
      <c r="C802" s="5">
        <v>11</v>
      </c>
      <c r="D802" s="5" t="s">
        <v>17</v>
      </c>
      <c r="E802" s="5">
        <v>2</v>
      </c>
      <c r="F802" s="5" t="s">
        <v>18</v>
      </c>
      <c r="G802" s="5">
        <v>1</v>
      </c>
      <c r="H802" s="5" t="s">
        <v>19</v>
      </c>
      <c r="I802" s="5">
        <v>589</v>
      </c>
      <c r="J802" s="5" t="s">
        <v>39</v>
      </c>
      <c r="K802" s="5">
        <v>1</v>
      </c>
      <c r="L802" s="5" t="s">
        <v>21</v>
      </c>
      <c r="M802" s="5">
        <v>2001</v>
      </c>
      <c r="N802" s="5">
        <v>217.62895599999999</v>
      </c>
    </row>
    <row r="803" spans="1:14" x14ac:dyDescent="0.2">
      <c r="A803" s="5">
        <v>1</v>
      </c>
      <c r="B803" s="5" t="s">
        <v>55</v>
      </c>
      <c r="C803" s="5">
        <v>11</v>
      </c>
      <c r="D803" s="5" t="s">
        <v>17</v>
      </c>
      <c r="E803" s="5">
        <v>2</v>
      </c>
      <c r="F803" s="5" t="s">
        <v>18</v>
      </c>
      <c r="G803" s="5">
        <v>6</v>
      </c>
      <c r="H803" s="5" t="s">
        <v>22</v>
      </c>
      <c r="I803" s="5">
        <v>589</v>
      </c>
      <c r="J803" s="5" t="s">
        <v>39</v>
      </c>
      <c r="K803" s="5">
        <v>1</v>
      </c>
      <c r="L803" s="5" t="s">
        <v>21</v>
      </c>
      <c r="M803" s="5">
        <v>2001</v>
      </c>
      <c r="N803" s="5">
        <v>93.409333899999993</v>
      </c>
    </row>
    <row r="804" spans="1:14" x14ac:dyDescent="0.2">
      <c r="A804" s="5">
        <v>1</v>
      </c>
      <c r="B804" s="5" t="s">
        <v>55</v>
      </c>
      <c r="C804" s="5">
        <v>11</v>
      </c>
      <c r="D804" s="5" t="s">
        <v>17</v>
      </c>
      <c r="E804" s="5">
        <v>2</v>
      </c>
      <c r="F804" s="5" t="s">
        <v>18</v>
      </c>
      <c r="G804" s="5">
        <v>7</v>
      </c>
      <c r="H804" s="5" t="s">
        <v>23</v>
      </c>
      <c r="I804" s="5">
        <v>589</v>
      </c>
      <c r="J804" s="5" t="s">
        <v>39</v>
      </c>
      <c r="K804" s="5">
        <v>1</v>
      </c>
      <c r="L804" s="5" t="s">
        <v>21</v>
      </c>
      <c r="M804" s="5">
        <v>2001</v>
      </c>
      <c r="N804" s="5">
        <v>148.14574999999999</v>
      </c>
    </row>
    <row r="805" spans="1:14" x14ac:dyDescent="0.2">
      <c r="A805" s="5">
        <v>1</v>
      </c>
      <c r="B805" s="5" t="s">
        <v>55</v>
      </c>
      <c r="C805" s="5">
        <v>11</v>
      </c>
      <c r="D805" s="5" t="s">
        <v>17</v>
      </c>
      <c r="E805" s="5">
        <v>2</v>
      </c>
      <c r="F805" s="5" t="s">
        <v>18</v>
      </c>
      <c r="G805" s="5">
        <v>8</v>
      </c>
      <c r="H805" s="5" t="s">
        <v>24</v>
      </c>
      <c r="I805" s="5">
        <v>589</v>
      </c>
      <c r="J805" s="5" t="s">
        <v>39</v>
      </c>
      <c r="K805" s="5">
        <v>1</v>
      </c>
      <c r="L805" s="5" t="s">
        <v>21</v>
      </c>
      <c r="M805" s="5">
        <v>2001</v>
      </c>
      <c r="N805" s="5">
        <v>379.64460000000003</v>
      </c>
    </row>
    <row r="806" spans="1:14" x14ac:dyDescent="0.2">
      <c r="A806" s="5">
        <v>1</v>
      </c>
      <c r="B806" s="5" t="s">
        <v>55</v>
      </c>
      <c r="C806" s="5">
        <v>11</v>
      </c>
      <c r="D806" s="5" t="s">
        <v>17</v>
      </c>
      <c r="E806" s="5">
        <v>2</v>
      </c>
      <c r="F806" s="5" t="s">
        <v>18</v>
      </c>
      <c r="G806" s="5">
        <v>9</v>
      </c>
      <c r="H806" s="5" t="s">
        <v>25</v>
      </c>
      <c r="I806" s="5">
        <v>589</v>
      </c>
      <c r="J806" s="5" t="s">
        <v>39</v>
      </c>
      <c r="K806" s="5">
        <v>1</v>
      </c>
      <c r="L806" s="5" t="s">
        <v>21</v>
      </c>
      <c r="M806" s="5">
        <v>2001</v>
      </c>
      <c r="N806" s="5">
        <v>560.47256200000004</v>
      </c>
    </row>
    <row r="807" spans="1:14" x14ac:dyDescent="0.2">
      <c r="A807" s="5">
        <v>1</v>
      </c>
      <c r="B807" s="5" t="s">
        <v>55</v>
      </c>
      <c r="C807" s="5">
        <v>11</v>
      </c>
      <c r="D807" s="5" t="s">
        <v>17</v>
      </c>
      <c r="E807" s="5">
        <v>2</v>
      </c>
      <c r="F807" s="5" t="s">
        <v>18</v>
      </c>
      <c r="G807" s="5">
        <v>10</v>
      </c>
      <c r="H807" s="5" t="s">
        <v>26</v>
      </c>
      <c r="I807" s="5">
        <v>589</v>
      </c>
      <c r="J807" s="5" t="s">
        <v>39</v>
      </c>
      <c r="K807" s="5">
        <v>1</v>
      </c>
      <c r="L807" s="5" t="s">
        <v>21</v>
      </c>
      <c r="M807" s="5">
        <v>2001</v>
      </c>
      <c r="N807" s="5">
        <v>512.29805899999997</v>
      </c>
    </row>
    <row r="808" spans="1:14" x14ac:dyDescent="0.2">
      <c r="A808" s="5">
        <v>1</v>
      </c>
      <c r="B808" s="5" t="s">
        <v>55</v>
      </c>
      <c r="C808" s="5">
        <v>11</v>
      </c>
      <c r="D808" s="5" t="s">
        <v>17</v>
      </c>
      <c r="E808" s="5">
        <v>2</v>
      </c>
      <c r="F808" s="5" t="s">
        <v>18</v>
      </c>
      <c r="G808" s="5">
        <v>11</v>
      </c>
      <c r="H808" s="5" t="s">
        <v>27</v>
      </c>
      <c r="I808" s="5">
        <v>589</v>
      </c>
      <c r="J808" s="5" t="s">
        <v>39</v>
      </c>
      <c r="K808" s="5">
        <v>1</v>
      </c>
      <c r="L808" s="5" t="s">
        <v>21</v>
      </c>
      <c r="M808" s="5">
        <v>2001</v>
      </c>
      <c r="N808" s="5">
        <v>576.57484399999998</v>
      </c>
    </row>
    <row r="809" spans="1:14" x14ac:dyDescent="0.2">
      <c r="A809" s="5">
        <v>1</v>
      </c>
      <c r="B809" s="5" t="s">
        <v>55</v>
      </c>
      <c r="C809" s="5">
        <v>11</v>
      </c>
      <c r="D809" s="5" t="s">
        <v>17</v>
      </c>
      <c r="E809" s="5">
        <v>2</v>
      </c>
      <c r="F809" s="5" t="s">
        <v>18</v>
      </c>
      <c r="G809" s="5">
        <v>12</v>
      </c>
      <c r="H809" s="5" t="s">
        <v>28</v>
      </c>
      <c r="I809" s="5">
        <v>589</v>
      </c>
      <c r="J809" s="5" t="s">
        <v>39</v>
      </c>
      <c r="K809" s="5">
        <v>1</v>
      </c>
      <c r="L809" s="5" t="s">
        <v>21</v>
      </c>
      <c r="M809" s="5">
        <v>2001</v>
      </c>
      <c r="N809" s="5">
        <v>704.01104999999995</v>
      </c>
    </row>
    <row r="810" spans="1:14" x14ac:dyDescent="0.2">
      <c r="A810" s="5">
        <v>1</v>
      </c>
      <c r="B810" s="5" t="s">
        <v>55</v>
      </c>
      <c r="C810" s="5">
        <v>11</v>
      </c>
      <c r="D810" s="5" t="s">
        <v>17</v>
      </c>
      <c r="E810" s="5">
        <v>2</v>
      </c>
      <c r="F810" s="5" t="s">
        <v>18</v>
      </c>
      <c r="G810" s="5">
        <v>13</v>
      </c>
      <c r="H810" s="5" t="s">
        <v>29</v>
      </c>
      <c r="I810" s="5">
        <v>589</v>
      </c>
      <c r="J810" s="5" t="s">
        <v>39</v>
      </c>
      <c r="K810" s="5">
        <v>1</v>
      </c>
      <c r="L810" s="5" t="s">
        <v>21</v>
      </c>
      <c r="M810" s="5">
        <v>2001</v>
      </c>
      <c r="N810" s="5">
        <v>820.20792800000004</v>
      </c>
    </row>
    <row r="811" spans="1:14" x14ac:dyDescent="0.2">
      <c r="A811" s="5">
        <v>1</v>
      </c>
      <c r="B811" s="5" t="s">
        <v>55</v>
      </c>
      <c r="C811" s="5">
        <v>11</v>
      </c>
      <c r="D811" s="5" t="s">
        <v>17</v>
      </c>
      <c r="E811" s="5">
        <v>2</v>
      </c>
      <c r="F811" s="5" t="s">
        <v>18</v>
      </c>
      <c r="G811" s="5">
        <v>14</v>
      </c>
      <c r="H811" s="5" t="s">
        <v>30</v>
      </c>
      <c r="I811" s="5">
        <v>589</v>
      </c>
      <c r="J811" s="5" t="s">
        <v>39</v>
      </c>
      <c r="K811" s="5">
        <v>1</v>
      </c>
      <c r="L811" s="5" t="s">
        <v>21</v>
      </c>
      <c r="M811" s="5">
        <v>2001</v>
      </c>
      <c r="N811" s="5">
        <v>826.66413899999998</v>
      </c>
    </row>
    <row r="812" spans="1:14" x14ac:dyDescent="0.2">
      <c r="A812" s="5">
        <v>1</v>
      </c>
      <c r="B812" s="5" t="s">
        <v>55</v>
      </c>
      <c r="C812" s="5">
        <v>11</v>
      </c>
      <c r="D812" s="5" t="s">
        <v>17</v>
      </c>
      <c r="E812" s="5">
        <v>2</v>
      </c>
      <c r="F812" s="5" t="s">
        <v>18</v>
      </c>
      <c r="G812" s="5">
        <v>15</v>
      </c>
      <c r="H812" s="5" t="s">
        <v>31</v>
      </c>
      <c r="I812" s="5">
        <v>589</v>
      </c>
      <c r="J812" s="5" t="s">
        <v>39</v>
      </c>
      <c r="K812" s="5">
        <v>1</v>
      </c>
      <c r="L812" s="5" t="s">
        <v>21</v>
      </c>
      <c r="M812" s="5">
        <v>2001</v>
      </c>
      <c r="N812" s="5">
        <v>933.22229200000004</v>
      </c>
    </row>
    <row r="813" spans="1:14" x14ac:dyDescent="0.2">
      <c r="A813" s="5">
        <v>1</v>
      </c>
      <c r="B813" s="5" t="s">
        <v>55</v>
      </c>
      <c r="C813" s="5">
        <v>11</v>
      </c>
      <c r="D813" s="5" t="s">
        <v>17</v>
      </c>
      <c r="E813" s="5">
        <v>2</v>
      </c>
      <c r="F813" s="5" t="s">
        <v>18</v>
      </c>
      <c r="G813" s="5">
        <v>16</v>
      </c>
      <c r="H813" s="5" t="s">
        <v>32</v>
      </c>
      <c r="I813" s="5">
        <v>589</v>
      </c>
      <c r="J813" s="5" t="s">
        <v>39</v>
      </c>
      <c r="K813" s="5">
        <v>1</v>
      </c>
      <c r="L813" s="5" t="s">
        <v>21</v>
      </c>
      <c r="M813" s="5">
        <v>2001</v>
      </c>
      <c r="N813" s="5">
        <v>1117.7176899999999</v>
      </c>
    </row>
    <row r="814" spans="1:14" x14ac:dyDescent="0.2">
      <c r="A814" s="5">
        <v>1</v>
      </c>
      <c r="B814" s="5" t="s">
        <v>55</v>
      </c>
      <c r="C814" s="5">
        <v>11</v>
      </c>
      <c r="D814" s="5" t="s">
        <v>17</v>
      </c>
      <c r="E814" s="5">
        <v>2</v>
      </c>
      <c r="F814" s="5" t="s">
        <v>18</v>
      </c>
      <c r="G814" s="5">
        <v>17</v>
      </c>
      <c r="H814" s="5" t="s">
        <v>33</v>
      </c>
      <c r="I814" s="5">
        <v>589</v>
      </c>
      <c r="J814" s="5" t="s">
        <v>39</v>
      </c>
      <c r="K814" s="5">
        <v>1</v>
      </c>
      <c r="L814" s="5" t="s">
        <v>21</v>
      </c>
      <c r="M814" s="5">
        <v>2001</v>
      </c>
      <c r="N814" s="5">
        <v>1179.6148700000001</v>
      </c>
    </row>
    <row r="815" spans="1:14" x14ac:dyDescent="0.2">
      <c r="A815" s="5">
        <v>1</v>
      </c>
      <c r="B815" s="5" t="s">
        <v>55</v>
      </c>
      <c r="C815" s="5">
        <v>11</v>
      </c>
      <c r="D815" s="5" t="s">
        <v>17</v>
      </c>
      <c r="E815" s="5">
        <v>2</v>
      </c>
      <c r="F815" s="5" t="s">
        <v>18</v>
      </c>
      <c r="G815" s="5">
        <v>18</v>
      </c>
      <c r="H815" s="5" t="s">
        <v>34</v>
      </c>
      <c r="I815" s="5">
        <v>589</v>
      </c>
      <c r="J815" s="5" t="s">
        <v>39</v>
      </c>
      <c r="K815" s="5">
        <v>1</v>
      </c>
      <c r="L815" s="5" t="s">
        <v>21</v>
      </c>
      <c r="M815" s="5">
        <v>2001</v>
      </c>
      <c r="N815" s="5">
        <v>1396.8117</v>
      </c>
    </row>
    <row r="816" spans="1:14" x14ac:dyDescent="0.2">
      <c r="A816" s="5">
        <v>1</v>
      </c>
      <c r="B816" s="5" t="s">
        <v>55</v>
      </c>
      <c r="C816" s="5">
        <v>11</v>
      </c>
      <c r="D816" s="5" t="s">
        <v>17</v>
      </c>
      <c r="E816" s="5">
        <v>2</v>
      </c>
      <c r="F816" s="5" t="s">
        <v>18</v>
      </c>
      <c r="G816" s="5">
        <v>19</v>
      </c>
      <c r="H816" s="5" t="s">
        <v>35</v>
      </c>
      <c r="I816" s="5">
        <v>589</v>
      </c>
      <c r="J816" s="5" t="s">
        <v>39</v>
      </c>
      <c r="K816" s="5">
        <v>1</v>
      </c>
      <c r="L816" s="5" t="s">
        <v>21</v>
      </c>
      <c r="M816" s="5">
        <v>2001</v>
      </c>
      <c r="N816" s="5">
        <v>1286.1012499999999</v>
      </c>
    </row>
    <row r="817" spans="1:14" x14ac:dyDescent="0.2">
      <c r="A817" s="5">
        <v>1</v>
      </c>
      <c r="B817" s="5" t="s">
        <v>55</v>
      </c>
      <c r="C817" s="5">
        <v>11</v>
      </c>
      <c r="D817" s="5" t="s">
        <v>17</v>
      </c>
      <c r="E817" s="5">
        <v>2</v>
      </c>
      <c r="F817" s="5" t="s">
        <v>18</v>
      </c>
      <c r="G817" s="5">
        <v>20</v>
      </c>
      <c r="H817" s="5" t="s">
        <v>36</v>
      </c>
      <c r="I817" s="5">
        <v>589</v>
      </c>
      <c r="J817" s="5" t="s">
        <v>39</v>
      </c>
      <c r="K817" s="5">
        <v>1</v>
      </c>
      <c r="L817" s="5" t="s">
        <v>21</v>
      </c>
      <c r="M817" s="5">
        <v>2001</v>
      </c>
      <c r="N817" s="5">
        <v>965.01377200000002</v>
      </c>
    </row>
    <row r="818" spans="1:14" x14ac:dyDescent="0.2">
      <c r="A818" s="5">
        <v>1</v>
      </c>
      <c r="B818" s="5" t="s">
        <v>55</v>
      </c>
      <c r="C818" s="5">
        <v>11</v>
      </c>
      <c r="D818" s="5" t="s">
        <v>17</v>
      </c>
      <c r="E818" s="5">
        <v>2</v>
      </c>
      <c r="F818" s="5" t="s">
        <v>18</v>
      </c>
      <c r="G818" s="5">
        <v>30</v>
      </c>
      <c r="H818" s="5" t="s">
        <v>37</v>
      </c>
      <c r="I818" s="5">
        <v>589</v>
      </c>
      <c r="J818" s="5" t="s">
        <v>39</v>
      </c>
      <c r="K818" s="5">
        <v>1</v>
      </c>
      <c r="L818" s="5" t="s">
        <v>21</v>
      </c>
      <c r="M818" s="5">
        <v>2001</v>
      </c>
      <c r="N818" s="5">
        <v>646.32737299999997</v>
      </c>
    </row>
    <row r="819" spans="1:14" x14ac:dyDescent="0.2">
      <c r="A819" s="5">
        <v>1</v>
      </c>
      <c r="B819" s="5" t="s">
        <v>55</v>
      </c>
      <c r="C819" s="5">
        <v>11</v>
      </c>
      <c r="D819" s="5" t="s">
        <v>17</v>
      </c>
      <c r="E819" s="5">
        <v>2</v>
      </c>
      <c r="F819" s="5" t="s">
        <v>18</v>
      </c>
      <c r="G819" s="5">
        <v>31</v>
      </c>
      <c r="H819" s="5" t="s">
        <v>45</v>
      </c>
      <c r="I819" s="5">
        <v>589</v>
      </c>
      <c r="J819" s="5" t="s">
        <v>39</v>
      </c>
      <c r="K819" s="5">
        <v>1</v>
      </c>
      <c r="L819" s="5" t="s">
        <v>21</v>
      </c>
      <c r="M819" s="5">
        <v>2001</v>
      </c>
      <c r="N819" s="5">
        <v>385.17788000000002</v>
      </c>
    </row>
    <row r="820" spans="1:14" x14ac:dyDescent="0.2">
      <c r="A820" s="5">
        <v>1</v>
      </c>
      <c r="B820" s="5" t="s">
        <v>55</v>
      </c>
      <c r="C820" s="5">
        <v>11</v>
      </c>
      <c r="D820" s="5" t="s">
        <v>17</v>
      </c>
      <c r="E820" s="5">
        <v>2</v>
      </c>
      <c r="F820" s="5" t="s">
        <v>18</v>
      </c>
      <c r="G820" s="5">
        <v>32</v>
      </c>
      <c r="H820" s="5" t="s">
        <v>46</v>
      </c>
      <c r="I820" s="5">
        <v>589</v>
      </c>
      <c r="J820" s="5" t="s">
        <v>39</v>
      </c>
      <c r="K820" s="5">
        <v>1</v>
      </c>
      <c r="L820" s="5" t="s">
        <v>21</v>
      </c>
      <c r="M820" s="5">
        <v>2001</v>
      </c>
      <c r="N820" s="5">
        <v>177.911271</v>
      </c>
    </row>
    <row r="821" spans="1:14" x14ac:dyDescent="0.2">
      <c r="A821" s="5">
        <v>1</v>
      </c>
      <c r="B821" s="5" t="s">
        <v>55</v>
      </c>
      <c r="C821" s="5">
        <v>11</v>
      </c>
      <c r="D821" s="5" t="s">
        <v>17</v>
      </c>
      <c r="E821" s="5">
        <v>2</v>
      </c>
      <c r="F821" s="5" t="s">
        <v>18</v>
      </c>
      <c r="G821" s="5">
        <v>235</v>
      </c>
      <c r="H821" s="5" t="s">
        <v>44</v>
      </c>
      <c r="I821" s="5">
        <v>589</v>
      </c>
      <c r="J821" s="5" t="s">
        <v>39</v>
      </c>
      <c r="K821" s="5">
        <v>1</v>
      </c>
      <c r="L821" s="5" t="s">
        <v>21</v>
      </c>
      <c r="M821" s="5">
        <v>2001</v>
      </c>
      <c r="N821" s="5">
        <v>64.577159300000005</v>
      </c>
    </row>
    <row r="822" spans="1:14" x14ac:dyDescent="0.2">
      <c r="A822" s="5">
        <v>1</v>
      </c>
      <c r="B822" s="5" t="s">
        <v>55</v>
      </c>
      <c r="C822" s="5">
        <v>11</v>
      </c>
      <c r="D822" s="5" t="s">
        <v>17</v>
      </c>
      <c r="E822" s="5">
        <v>2</v>
      </c>
      <c r="F822" s="5" t="s">
        <v>18</v>
      </c>
      <c r="G822" s="5">
        <v>1</v>
      </c>
      <c r="H822" s="5" t="s">
        <v>19</v>
      </c>
      <c r="I822" s="5">
        <v>589</v>
      </c>
      <c r="J822" s="5" t="s">
        <v>39</v>
      </c>
      <c r="K822" s="5">
        <v>1</v>
      </c>
      <c r="L822" s="5" t="s">
        <v>21</v>
      </c>
      <c r="M822" s="5">
        <v>2000</v>
      </c>
      <c r="N822" s="5">
        <v>221.026634</v>
      </c>
    </row>
    <row r="823" spans="1:14" x14ac:dyDescent="0.2">
      <c r="A823" s="5">
        <v>1</v>
      </c>
      <c r="B823" s="5" t="s">
        <v>55</v>
      </c>
      <c r="C823" s="5">
        <v>11</v>
      </c>
      <c r="D823" s="5" t="s">
        <v>17</v>
      </c>
      <c r="E823" s="5">
        <v>2</v>
      </c>
      <c r="F823" s="5" t="s">
        <v>18</v>
      </c>
      <c r="G823" s="5">
        <v>6</v>
      </c>
      <c r="H823" s="5" t="s">
        <v>22</v>
      </c>
      <c r="I823" s="5">
        <v>589</v>
      </c>
      <c r="J823" s="5" t="s">
        <v>39</v>
      </c>
      <c r="K823" s="5">
        <v>1</v>
      </c>
      <c r="L823" s="5" t="s">
        <v>21</v>
      </c>
      <c r="M823" s="5">
        <v>2000</v>
      </c>
      <c r="N823" s="5">
        <v>94.039660699999999</v>
      </c>
    </row>
    <row r="824" spans="1:14" x14ac:dyDescent="0.2">
      <c r="A824" s="5">
        <v>1</v>
      </c>
      <c r="B824" s="5" t="s">
        <v>55</v>
      </c>
      <c r="C824" s="5">
        <v>11</v>
      </c>
      <c r="D824" s="5" t="s">
        <v>17</v>
      </c>
      <c r="E824" s="5">
        <v>2</v>
      </c>
      <c r="F824" s="5" t="s">
        <v>18</v>
      </c>
      <c r="G824" s="5">
        <v>7</v>
      </c>
      <c r="H824" s="5" t="s">
        <v>23</v>
      </c>
      <c r="I824" s="5">
        <v>589</v>
      </c>
      <c r="J824" s="5" t="s">
        <v>39</v>
      </c>
      <c r="K824" s="5">
        <v>1</v>
      </c>
      <c r="L824" s="5" t="s">
        <v>21</v>
      </c>
      <c r="M824" s="5">
        <v>2000</v>
      </c>
      <c r="N824" s="5">
        <v>148.270397</v>
      </c>
    </row>
    <row r="825" spans="1:14" x14ac:dyDescent="0.2">
      <c r="A825" s="5">
        <v>1</v>
      </c>
      <c r="B825" s="5" t="s">
        <v>55</v>
      </c>
      <c r="C825" s="5">
        <v>11</v>
      </c>
      <c r="D825" s="5" t="s">
        <v>17</v>
      </c>
      <c r="E825" s="5">
        <v>2</v>
      </c>
      <c r="F825" s="5" t="s">
        <v>18</v>
      </c>
      <c r="G825" s="5">
        <v>8</v>
      </c>
      <c r="H825" s="5" t="s">
        <v>24</v>
      </c>
      <c r="I825" s="5">
        <v>589</v>
      </c>
      <c r="J825" s="5" t="s">
        <v>39</v>
      </c>
      <c r="K825" s="5">
        <v>1</v>
      </c>
      <c r="L825" s="5" t="s">
        <v>21</v>
      </c>
      <c r="M825" s="5">
        <v>2000</v>
      </c>
      <c r="N825" s="5">
        <v>379.700378</v>
      </c>
    </row>
    <row r="826" spans="1:14" x14ac:dyDescent="0.2">
      <c r="A826" s="5">
        <v>1</v>
      </c>
      <c r="B826" s="5" t="s">
        <v>55</v>
      </c>
      <c r="C826" s="5">
        <v>11</v>
      </c>
      <c r="D826" s="5" t="s">
        <v>17</v>
      </c>
      <c r="E826" s="5">
        <v>2</v>
      </c>
      <c r="F826" s="5" t="s">
        <v>18</v>
      </c>
      <c r="G826" s="5">
        <v>9</v>
      </c>
      <c r="H826" s="5" t="s">
        <v>25</v>
      </c>
      <c r="I826" s="5">
        <v>589</v>
      </c>
      <c r="J826" s="5" t="s">
        <v>39</v>
      </c>
      <c r="K826" s="5">
        <v>1</v>
      </c>
      <c r="L826" s="5" t="s">
        <v>21</v>
      </c>
      <c r="M826" s="5">
        <v>2000</v>
      </c>
      <c r="N826" s="5">
        <v>552.66288899999995</v>
      </c>
    </row>
    <row r="827" spans="1:14" x14ac:dyDescent="0.2">
      <c r="A827" s="5">
        <v>1</v>
      </c>
      <c r="B827" s="5" t="s">
        <v>55</v>
      </c>
      <c r="C827" s="5">
        <v>11</v>
      </c>
      <c r="D827" s="5" t="s">
        <v>17</v>
      </c>
      <c r="E827" s="5">
        <v>2</v>
      </c>
      <c r="F827" s="5" t="s">
        <v>18</v>
      </c>
      <c r="G827" s="5">
        <v>10</v>
      </c>
      <c r="H827" s="5" t="s">
        <v>26</v>
      </c>
      <c r="I827" s="5">
        <v>589</v>
      </c>
      <c r="J827" s="5" t="s">
        <v>39</v>
      </c>
      <c r="K827" s="5">
        <v>1</v>
      </c>
      <c r="L827" s="5" t="s">
        <v>21</v>
      </c>
      <c r="M827" s="5">
        <v>2000</v>
      </c>
      <c r="N827" s="5">
        <v>502.4495</v>
      </c>
    </row>
    <row r="828" spans="1:14" x14ac:dyDescent="0.2">
      <c r="A828" s="5">
        <v>1</v>
      </c>
      <c r="B828" s="5" t="s">
        <v>55</v>
      </c>
      <c r="C828" s="5">
        <v>11</v>
      </c>
      <c r="D828" s="5" t="s">
        <v>17</v>
      </c>
      <c r="E828" s="5">
        <v>2</v>
      </c>
      <c r="F828" s="5" t="s">
        <v>18</v>
      </c>
      <c r="G828" s="5">
        <v>11</v>
      </c>
      <c r="H828" s="5" t="s">
        <v>27</v>
      </c>
      <c r="I828" s="5">
        <v>589</v>
      </c>
      <c r="J828" s="5" t="s">
        <v>39</v>
      </c>
      <c r="K828" s="5">
        <v>1</v>
      </c>
      <c r="L828" s="5" t="s">
        <v>21</v>
      </c>
      <c r="M828" s="5">
        <v>2000</v>
      </c>
      <c r="N828" s="5">
        <v>563.78614400000004</v>
      </c>
    </row>
    <row r="829" spans="1:14" x14ac:dyDescent="0.2">
      <c r="A829" s="5">
        <v>1</v>
      </c>
      <c r="B829" s="5" t="s">
        <v>55</v>
      </c>
      <c r="C829" s="5">
        <v>11</v>
      </c>
      <c r="D829" s="5" t="s">
        <v>17</v>
      </c>
      <c r="E829" s="5">
        <v>2</v>
      </c>
      <c r="F829" s="5" t="s">
        <v>18</v>
      </c>
      <c r="G829" s="5">
        <v>12</v>
      </c>
      <c r="H829" s="5" t="s">
        <v>28</v>
      </c>
      <c r="I829" s="5">
        <v>589</v>
      </c>
      <c r="J829" s="5" t="s">
        <v>39</v>
      </c>
      <c r="K829" s="5">
        <v>1</v>
      </c>
      <c r="L829" s="5" t="s">
        <v>21</v>
      </c>
      <c r="M829" s="5">
        <v>2000</v>
      </c>
      <c r="N829" s="5">
        <v>682.88253599999996</v>
      </c>
    </row>
    <row r="830" spans="1:14" x14ac:dyDescent="0.2">
      <c r="A830" s="5">
        <v>1</v>
      </c>
      <c r="B830" s="5" t="s">
        <v>55</v>
      </c>
      <c r="C830" s="5">
        <v>11</v>
      </c>
      <c r="D830" s="5" t="s">
        <v>17</v>
      </c>
      <c r="E830" s="5">
        <v>2</v>
      </c>
      <c r="F830" s="5" t="s">
        <v>18</v>
      </c>
      <c r="G830" s="5">
        <v>13</v>
      </c>
      <c r="H830" s="5" t="s">
        <v>29</v>
      </c>
      <c r="I830" s="5">
        <v>589</v>
      </c>
      <c r="J830" s="5" t="s">
        <v>39</v>
      </c>
      <c r="K830" s="5">
        <v>1</v>
      </c>
      <c r="L830" s="5" t="s">
        <v>21</v>
      </c>
      <c r="M830" s="5">
        <v>2000</v>
      </c>
      <c r="N830" s="5">
        <v>784.56568200000004</v>
      </c>
    </row>
    <row r="831" spans="1:14" x14ac:dyDescent="0.2">
      <c r="A831" s="5">
        <v>1</v>
      </c>
      <c r="B831" s="5" t="s">
        <v>55</v>
      </c>
      <c r="C831" s="5">
        <v>11</v>
      </c>
      <c r="D831" s="5" t="s">
        <v>17</v>
      </c>
      <c r="E831" s="5">
        <v>2</v>
      </c>
      <c r="F831" s="5" t="s">
        <v>18</v>
      </c>
      <c r="G831" s="5">
        <v>14</v>
      </c>
      <c r="H831" s="5" t="s">
        <v>30</v>
      </c>
      <c r="I831" s="5">
        <v>589</v>
      </c>
      <c r="J831" s="5" t="s">
        <v>39</v>
      </c>
      <c r="K831" s="5">
        <v>1</v>
      </c>
      <c r="L831" s="5" t="s">
        <v>21</v>
      </c>
      <c r="M831" s="5">
        <v>2000</v>
      </c>
      <c r="N831" s="5">
        <v>783.92561499999999</v>
      </c>
    </row>
    <row r="832" spans="1:14" x14ac:dyDescent="0.2">
      <c r="A832" s="5">
        <v>1</v>
      </c>
      <c r="B832" s="5" t="s">
        <v>55</v>
      </c>
      <c r="C832" s="5">
        <v>11</v>
      </c>
      <c r="D832" s="5" t="s">
        <v>17</v>
      </c>
      <c r="E832" s="5">
        <v>2</v>
      </c>
      <c r="F832" s="5" t="s">
        <v>18</v>
      </c>
      <c r="G832" s="5">
        <v>15</v>
      </c>
      <c r="H832" s="5" t="s">
        <v>31</v>
      </c>
      <c r="I832" s="5">
        <v>589</v>
      </c>
      <c r="J832" s="5" t="s">
        <v>39</v>
      </c>
      <c r="K832" s="5">
        <v>1</v>
      </c>
      <c r="L832" s="5" t="s">
        <v>21</v>
      </c>
      <c r="M832" s="5">
        <v>2000</v>
      </c>
      <c r="N832" s="5">
        <v>897.964203</v>
      </c>
    </row>
    <row r="833" spans="1:14" x14ac:dyDescent="0.2">
      <c r="A833" s="5">
        <v>1</v>
      </c>
      <c r="B833" s="5" t="s">
        <v>55</v>
      </c>
      <c r="C833" s="5">
        <v>11</v>
      </c>
      <c r="D833" s="5" t="s">
        <v>17</v>
      </c>
      <c r="E833" s="5">
        <v>2</v>
      </c>
      <c r="F833" s="5" t="s">
        <v>18</v>
      </c>
      <c r="G833" s="5">
        <v>16</v>
      </c>
      <c r="H833" s="5" t="s">
        <v>32</v>
      </c>
      <c r="I833" s="5">
        <v>589</v>
      </c>
      <c r="J833" s="5" t="s">
        <v>39</v>
      </c>
      <c r="K833" s="5">
        <v>1</v>
      </c>
      <c r="L833" s="5" t="s">
        <v>21</v>
      </c>
      <c r="M833" s="5">
        <v>2000</v>
      </c>
      <c r="N833" s="5">
        <v>1094.4304400000001</v>
      </c>
    </row>
    <row r="834" spans="1:14" x14ac:dyDescent="0.2">
      <c r="A834" s="5">
        <v>1</v>
      </c>
      <c r="B834" s="5" t="s">
        <v>55</v>
      </c>
      <c r="C834" s="5">
        <v>11</v>
      </c>
      <c r="D834" s="5" t="s">
        <v>17</v>
      </c>
      <c r="E834" s="5">
        <v>2</v>
      </c>
      <c r="F834" s="5" t="s">
        <v>18</v>
      </c>
      <c r="G834" s="5">
        <v>17</v>
      </c>
      <c r="H834" s="5" t="s">
        <v>33</v>
      </c>
      <c r="I834" s="5">
        <v>589</v>
      </c>
      <c r="J834" s="5" t="s">
        <v>39</v>
      </c>
      <c r="K834" s="5">
        <v>1</v>
      </c>
      <c r="L834" s="5" t="s">
        <v>21</v>
      </c>
      <c r="M834" s="5">
        <v>2000</v>
      </c>
      <c r="N834" s="5">
        <v>1153.20102</v>
      </c>
    </row>
    <row r="835" spans="1:14" x14ac:dyDescent="0.2">
      <c r="A835" s="5">
        <v>1</v>
      </c>
      <c r="B835" s="5" t="s">
        <v>55</v>
      </c>
      <c r="C835" s="5">
        <v>11</v>
      </c>
      <c r="D835" s="5" t="s">
        <v>17</v>
      </c>
      <c r="E835" s="5">
        <v>2</v>
      </c>
      <c r="F835" s="5" t="s">
        <v>18</v>
      </c>
      <c r="G835" s="5">
        <v>18</v>
      </c>
      <c r="H835" s="5" t="s">
        <v>34</v>
      </c>
      <c r="I835" s="5">
        <v>589</v>
      </c>
      <c r="J835" s="5" t="s">
        <v>39</v>
      </c>
      <c r="K835" s="5">
        <v>1</v>
      </c>
      <c r="L835" s="5" t="s">
        <v>21</v>
      </c>
      <c r="M835" s="5">
        <v>2000</v>
      </c>
      <c r="N835" s="5">
        <v>1333.6234999999999</v>
      </c>
    </row>
    <row r="836" spans="1:14" x14ac:dyDescent="0.2">
      <c r="A836" s="5">
        <v>1</v>
      </c>
      <c r="B836" s="5" t="s">
        <v>55</v>
      </c>
      <c r="C836" s="5">
        <v>11</v>
      </c>
      <c r="D836" s="5" t="s">
        <v>17</v>
      </c>
      <c r="E836" s="5">
        <v>2</v>
      </c>
      <c r="F836" s="5" t="s">
        <v>18</v>
      </c>
      <c r="G836" s="5">
        <v>19</v>
      </c>
      <c r="H836" s="5" t="s">
        <v>35</v>
      </c>
      <c r="I836" s="5">
        <v>589</v>
      </c>
      <c r="J836" s="5" t="s">
        <v>39</v>
      </c>
      <c r="K836" s="5">
        <v>1</v>
      </c>
      <c r="L836" s="5" t="s">
        <v>21</v>
      </c>
      <c r="M836" s="5">
        <v>2000</v>
      </c>
      <c r="N836" s="5">
        <v>1212.4796200000001</v>
      </c>
    </row>
    <row r="837" spans="1:14" x14ac:dyDescent="0.2">
      <c r="A837" s="5">
        <v>1</v>
      </c>
      <c r="B837" s="5" t="s">
        <v>55</v>
      </c>
      <c r="C837" s="5">
        <v>11</v>
      </c>
      <c r="D837" s="5" t="s">
        <v>17</v>
      </c>
      <c r="E837" s="5">
        <v>2</v>
      </c>
      <c r="F837" s="5" t="s">
        <v>18</v>
      </c>
      <c r="G837" s="5">
        <v>20</v>
      </c>
      <c r="H837" s="5" t="s">
        <v>36</v>
      </c>
      <c r="I837" s="5">
        <v>589</v>
      </c>
      <c r="J837" s="5" t="s">
        <v>39</v>
      </c>
      <c r="K837" s="5">
        <v>1</v>
      </c>
      <c r="L837" s="5" t="s">
        <v>21</v>
      </c>
      <c r="M837" s="5">
        <v>2000</v>
      </c>
      <c r="N837" s="5">
        <v>910.42094899999995</v>
      </c>
    </row>
    <row r="838" spans="1:14" x14ac:dyDescent="0.2">
      <c r="A838" s="5">
        <v>1</v>
      </c>
      <c r="B838" s="5" t="s">
        <v>55</v>
      </c>
      <c r="C838" s="5">
        <v>11</v>
      </c>
      <c r="D838" s="5" t="s">
        <v>17</v>
      </c>
      <c r="E838" s="5">
        <v>2</v>
      </c>
      <c r="F838" s="5" t="s">
        <v>18</v>
      </c>
      <c r="G838" s="5">
        <v>30</v>
      </c>
      <c r="H838" s="5" t="s">
        <v>37</v>
      </c>
      <c r="I838" s="5">
        <v>589</v>
      </c>
      <c r="J838" s="5" t="s">
        <v>39</v>
      </c>
      <c r="K838" s="5">
        <v>1</v>
      </c>
      <c r="L838" s="5" t="s">
        <v>21</v>
      </c>
      <c r="M838" s="5">
        <v>2000</v>
      </c>
      <c r="N838" s="5">
        <v>607.27222600000005</v>
      </c>
    </row>
    <row r="839" spans="1:14" x14ac:dyDescent="0.2">
      <c r="A839" s="5">
        <v>1</v>
      </c>
      <c r="B839" s="5" t="s">
        <v>55</v>
      </c>
      <c r="C839" s="5">
        <v>11</v>
      </c>
      <c r="D839" s="5" t="s">
        <v>17</v>
      </c>
      <c r="E839" s="5">
        <v>2</v>
      </c>
      <c r="F839" s="5" t="s">
        <v>18</v>
      </c>
      <c r="G839" s="5">
        <v>31</v>
      </c>
      <c r="H839" s="5" t="s">
        <v>45</v>
      </c>
      <c r="I839" s="5">
        <v>589</v>
      </c>
      <c r="J839" s="5" t="s">
        <v>39</v>
      </c>
      <c r="K839" s="5">
        <v>1</v>
      </c>
      <c r="L839" s="5" t="s">
        <v>21</v>
      </c>
      <c r="M839" s="5">
        <v>2000</v>
      </c>
      <c r="N839" s="5">
        <v>363.73051700000002</v>
      </c>
    </row>
    <row r="840" spans="1:14" x14ac:dyDescent="0.2">
      <c r="A840" s="5">
        <v>1</v>
      </c>
      <c r="B840" s="5" t="s">
        <v>55</v>
      </c>
      <c r="C840" s="5">
        <v>11</v>
      </c>
      <c r="D840" s="5" t="s">
        <v>17</v>
      </c>
      <c r="E840" s="5">
        <v>2</v>
      </c>
      <c r="F840" s="5" t="s">
        <v>18</v>
      </c>
      <c r="G840" s="5">
        <v>32</v>
      </c>
      <c r="H840" s="5" t="s">
        <v>46</v>
      </c>
      <c r="I840" s="5">
        <v>589</v>
      </c>
      <c r="J840" s="5" t="s">
        <v>39</v>
      </c>
      <c r="K840" s="5">
        <v>1</v>
      </c>
      <c r="L840" s="5" t="s">
        <v>21</v>
      </c>
      <c r="M840" s="5">
        <v>2000</v>
      </c>
      <c r="N840" s="5">
        <v>171.09746100000001</v>
      </c>
    </row>
    <row r="841" spans="1:14" x14ac:dyDescent="0.2">
      <c r="A841" s="5">
        <v>1</v>
      </c>
      <c r="B841" s="5" t="s">
        <v>55</v>
      </c>
      <c r="C841" s="5">
        <v>11</v>
      </c>
      <c r="D841" s="5" t="s">
        <v>17</v>
      </c>
      <c r="E841" s="5">
        <v>2</v>
      </c>
      <c r="F841" s="5" t="s">
        <v>18</v>
      </c>
      <c r="G841" s="5">
        <v>235</v>
      </c>
      <c r="H841" s="5" t="s">
        <v>44</v>
      </c>
      <c r="I841" s="5">
        <v>589</v>
      </c>
      <c r="J841" s="5" t="s">
        <v>39</v>
      </c>
      <c r="K841" s="5">
        <v>1</v>
      </c>
      <c r="L841" s="5" t="s">
        <v>21</v>
      </c>
      <c r="M841" s="5">
        <v>2000</v>
      </c>
      <c r="N841" s="5">
        <v>61.620390299999997</v>
      </c>
    </row>
    <row r="842" spans="1:14" x14ac:dyDescent="0.2">
      <c r="A842" s="5">
        <v>1</v>
      </c>
      <c r="B842" s="5" t="s">
        <v>55</v>
      </c>
      <c r="C842" s="5">
        <v>11</v>
      </c>
      <c r="D842" s="5" t="s">
        <v>17</v>
      </c>
      <c r="E842" s="5">
        <v>2</v>
      </c>
      <c r="F842" s="5" t="s">
        <v>18</v>
      </c>
      <c r="G842" s="5">
        <v>1</v>
      </c>
      <c r="H842" s="5" t="s">
        <v>19</v>
      </c>
      <c r="I842" s="5">
        <v>589</v>
      </c>
      <c r="J842" s="5" t="s">
        <v>39</v>
      </c>
      <c r="K842" s="5">
        <v>1</v>
      </c>
      <c r="L842" s="5" t="s">
        <v>21</v>
      </c>
      <c r="M842" s="5">
        <v>2003</v>
      </c>
      <c r="N842" s="5">
        <v>209.316587</v>
      </c>
    </row>
    <row r="843" spans="1:14" x14ac:dyDescent="0.2">
      <c r="A843" s="5">
        <v>1</v>
      </c>
      <c r="B843" s="5" t="s">
        <v>55</v>
      </c>
      <c r="C843" s="5">
        <v>11</v>
      </c>
      <c r="D843" s="5" t="s">
        <v>17</v>
      </c>
      <c r="E843" s="5">
        <v>2</v>
      </c>
      <c r="F843" s="5" t="s">
        <v>18</v>
      </c>
      <c r="G843" s="5">
        <v>6</v>
      </c>
      <c r="H843" s="5" t="s">
        <v>22</v>
      </c>
      <c r="I843" s="5">
        <v>589</v>
      </c>
      <c r="J843" s="5" t="s">
        <v>39</v>
      </c>
      <c r="K843" s="5">
        <v>1</v>
      </c>
      <c r="L843" s="5" t="s">
        <v>21</v>
      </c>
      <c r="M843" s="5">
        <v>2003</v>
      </c>
      <c r="N843" s="5">
        <v>89.607446699999997</v>
      </c>
    </row>
    <row r="844" spans="1:14" x14ac:dyDescent="0.2">
      <c r="A844" s="5">
        <v>1</v>
      </c>
      <c r="B844" s="5" t="s">
        <v>55</v>
      </c>
      <c r="C844" s="5">
        <v>11</v>
      </c>
      <c r="D844" s="5" t="s">
        <v>17</v>
      </c>
      <c r="E844" s="5">
        <v>2</v>
      </c>
      <c r="F844" s="5" t="s">
        <v>18</v>
      </c>
      <c r="G844" s="5">
        <v>7</v>
      </c>
      <c r="H844" s="5" t="s">
        <v>23</v>
      </c>
      <c r="I844" s="5">
        <v>589</v>
      </c>
      <c r="J844" s="5" t="s">
        <v>39</v>
      </c>
      <c r="K844" s="5">
        <v>1</v>
      </c>
      <c r="L844" s="5" t="s">
        <v>21</v>
      </c>
      <c r="M844" s="5">
        <v>2003</v>
      </c>
      <c r="N844" s="5">
        <v>146.649542</v>
      </c>
    </row>
    <row r="845" spans="1:14" x14ac:dyDescent="0.2">
      <c r="A845" s="5">
        <v>1</v>
      </c>
      <c r="B845" s="5" t="s">
        <v>55</v>
      </c>
      <c r="C845" s="5">
        <v>11</v>
      </c>
      <c r="D845" s="5" t="s">
        <v>17</v>
      </c>
      <c r="E845" s="5">
        <v>2</v>
      </c>
      <c r="F845" s="5" t="s">
        <v>18</v>
      </c>
      <c r="G845" s="5">
        <v>8</v>
      </c>
      <c r="H845" s="5" t="s">
        <v>24</v>
      </c>
      <c r="I845" s="5">
        <v>589</v>
      </c>
      <c r="J845" s="5" t="s">
        <v>39</v>
      </c>
      <c r="K845" s="5">
        <v>1</v>
      </c>
      <c r="L845" s="5" t="s">
        <v>21</v>
      </c>
      <c r="M845" s="5">
        <v>2003</v>
      </c>
      <c r="N845" s="5">
        <v>376.97237200000001</v>
      </c>
    </row>
    <row r="846" spans="1:14" x14ac:dyDescent="0.2">
      <c r="A846" s="5">
        <v>1</v>
      </c>
      <c r="B846" s="5" t="s">
        <v>55</v>
      </c>
      <c r="C846" s="5">
        <v>11</v>
      </c>
      <c r="D846" s="5" t="s">
        <v>17</v>
      </c>
      <c r="E846" s="5">
        <v>2</v>
      </c>
      <c r="F846" s="5" t="s">
        <v>18</v>
      </c>
      <c r="G846" s="5">
        <v>9</v>
      </c>
      <c r="H846" s="5" t="s">
        <v>25</v>
      </c>
      <c r="I846" s="5">
        <v>589</v>
      </c>
      <c r="J846" s="5" t="s">
        <v>39</v>
      </c>
      <c r="K846" s="5">
        <v>1</v>
      </c>
      <c r="L846" s="5" t="s">
        <v>21</v>
      </c>
      <c r="M846" s="5">
        <v>2003</v>
      </c>
      <c r="N846" s="5">
        <v>559.76915899999995</v>
      </c>
    </row>
    <row r="847" spans="1:14" x14ac:dyDescent="0.2">
      <c r="A847" s="5">
        <v>1</v>
      </c>
      <c r="B847" s="5" t="s">
        <v>55</v>
      </c>
      <c r="C847" s="5">
        <v>11</v>
      </c>
      <c r="D847" s="5" t="s">
        <v>17</v>
      </c>
      <c r="E847" s="5">
        <v>2</v>
      </c>
      <c r="F847" s="5" t="s">
        <v>18</v>
      </c>
      <c r="G847" s="5">
        <v>10</v>
      </c>
      <c r="H847" s="5" t="s">
        <v>26</v>
      </c>
      <c r="I847" s="5">
        <v>589</v>
      </c>
      <c r="J847" s="5" t="s">
        <v>39</v>
      </c>
      <c r="K847" s="5">
        <v>1</v>
      </c>
      <c r="L847" s="5" t="s">
        <v>21</v>
      </c>
      <c r="M847" s="5">
        <v>2003</v>
      </c>
      <c r="N847" s="5">
        <v>517.470597</v>
      </c>
    </row>
    <row r="848" spans="1:14" x14ac:dyDescent="0.2">
      <c r="A848" s="5">
        <v>1</v>
      </c>
      <c r="B848" s="5" t="s">
        <v>55</v>
      </c>
      <c r="C848" s="5">
        <v>11</v>
      </c>
      <c r="D848" s="5" t="s">
        <v>17</v>
      </c>
      <c r="E848" s="5">
        <v>2</v>
      </c>
      <c r="F848" s="5" t="s">
        <v>18</v>
      </c>
      <c r="G848" s="5">
        <v>11</v>
      </c>
      <c r="H848" s="5" t="s">
        <v>27</v>
      </c>
      <c r="I848" s="5">
        <v>589</v>
      </c>
      <c r="J848" s="5" t="s">
        <v>39</v>
      </c>
      <c r="K848" s="5">
        <v>1</v>
      </c>
      <c r="L848" s="5" t="s">
        <v>21</v>
      </c>
      <c r="M848" s="5">
        <v>2003</v>
      </c>
      <c r="N848" s="5">
        <v>588.99901599999998</v>
      </c>
    </row>
    <row r="849" spans="1:14" x14ac:dyDescent="0.2">
      <c r="A849" s="5">
        <v>1</v>
      </c>
      <c r="B849" s="5" t="s">
        <v>55</v>
      </c>
      <c r="C849" s="5">
        <v>11</v>
      </c>
      <c r="D849" s="5" t="s">
        <v>17</v>
      </c>
      <c r="E849" s="5">
        <v>2</v>
      </c>
      <c r="F849" s="5" t="s">
        <v>18</v>
      </c>
      <c r="G849" s="5">
        <v>12</v>
      </c>
      <c r="H849" s="5" t="s">
        <v>28</v>
      </c>
      <c r="I849" s="5">
        <v>589</v>
      </c>
      <c r="J849" s="5" t="s">
        <v>39</v>
      </c>
      <c r="K849" s="5">
        <v>1</v>
      </c>
      <c r="L849" s="5" t="s">
        <v>21</v>
      </c>
      <c r="M849" s="5">
        <v>2003</v>
      </c>
      <c r="N849" s="5">
        <v>728.78296599999999</v>
      </c>
    </row>
    <row r="850" spans="1:14" x14ac:dyDescent="0.2">
      <c r="A850" s="5">
        <v>1</v>
      </c>
      <c r="B850" s="5" t="s">
        <v>55</v>
      </c>
      <c r="C850" s="5">
        <v>11</v>
      </c>
      <c r="D850" s="5" t="s">
        <v>17</v>
      </c>
      <c r="E850" s="5">
        <v>2</v>
      </c>
      <c r="F850" s="5" t="s">
        <v>18</v>
      </c>
      <c r="G850" s="5">
        <v>13</v>
      </c>
      <c r="H850" s="5" t="s">
        <v>29</v>
      </c>
      <c r="I850" s="5">
        <v>589</v>
      </c>
      <c r="J850" s="5" t="s">
        <v>39</v>
      </c>
      <c r="K850" s="5">
        <v>1</v>
      </c>
      <c r="L850" s="5" t="s">
        <v>21</v>
      </c>
      <c r="M850" s="5">
        <v>2003</v>
      </c>
      <c r="N850" s="5">
        <v>877.15039999999999</v>
      </c>
    </row>
    <row r="851" spans="1:14" x14ac:dyDescent="0.2">
      <c r="A851" s="5">
        <v>1</v>
      </c>
      <c r="B851" s="5" t="s">
        <v>55</v>
      </c>
      <c r="C851" s="5">
        <v>11</v>
      </c>
      <c r="D851" s="5" t="s">
        <v>17</v>
      </c>
      <c r="E851" s="5">
        <v>2</v>
      </c>
      <c r="F851" s="5" t="s">
        <v>18</v>
      </c>
      <c r="G851" s="5">
        <v>14</v>
      </c>
      <c r="H851" s="5" t="s">
        <v>30</v>
      </c>
      <c r="I851" s="5">
        <v>589</v>
      </c>
      <c r="J851" s="5" t="s">
        <v>39</v>
      </c>
      <c r="K851" s="5">
        <v>1</v>
      </c>
      <c r="L851" s="5" t="s">
        <v>21</v>
      </c>
      <c r="M851" s="5">
        <v>2003</v>
      </c>
      <c r="N851" s="5">
        <v>908.21758499999999</v>
      </c>
    </row>
    <row r="852" spans="1:14" x14ac:dyDescent="0.2">
      <c r="A852" s="5">
        <v>1</v>
      </c>
      <c r="B852" s="5" t="s">
        <v>55</v>
      </c>
      <c r="C852" s="5">
        <v>11</v>
      </c>
      <c r="D852" s="5" t="s">
        <v>17</v>
      </c>
      <c r="E852" s="5">
        <v>2</v>
      </c>
      <c r="F852" s="5" t="s">
        <v>18</v>
      </c>
      <c r="G852" s="5">
        <v>15</v>
      </c>
      <c r="H852" s="5" t="s">
        <v>31</v>
      </c>
      <c r="I852" s="5">
        <v>589</v>
      </c>
      <c r="J852" s="5" t="s">
        <v>39</v>
      </c>
      <c r="K852" s="5">
        <v>1</v>
      </c>
      <c r="L852" s="5" t="s">
        <v>21</v>
      </c>
      <c r="M852" s="5">
        <v>2003</v>
      </c>
      <c r="N852" s="5">
        <v>1030.96444</v>
      </c>
    </row>
    <row r="853" spans="1:14" x14ac:dyDescent="0.2">
      <c r="A853" s="5">
        <v>1</v>
      </c>
      <c r="B853" s="5" t="s">
        <v>55</v>
      </c>
      <c r="C853" s="5">
        <v>11</v>
      </c>
      <c r="D853" s="5" t="s">
        <v>17</v>
      </c>
      <c r="E853" s="5">
        <v>2</v>
      </c>
      <c r="F853" s="5" t="s">
        <v>18</v>
      </c>
      <c r="G853" s="5">
        <v>16</v>
      </c>
      <c r="H853" s="5" t="s">
        <v>32</v>
      </c>
      <c r="I853" s="5">
        <v>589</v>
      </c>
      <c r="J853" s="5" t="s">
        <v>39</v>
      </c>
      <c r="K853" s="5">
        <v>1</v>
      </c>
      <c r="L853" s="5" t="s">
        <v>21</v>
      </c>
      <c r="M853" s="5">
        <v>2003</v>
      </c>
      <c r="N853" s="5">
        <v>1158.4470699999999</v>
      </c>
    </row>
    <row r="854" spans="1:14" x14ac:dyDescent="0.2">
      <c r="A854" s="5">
        <v>1</v>
      </c>
      <c r="B854" s="5" t="s">
        <v>55</v>
      </c>
      <c r="C854" s="5">
        <v>11</v>
      </c>
      <c r="D854" s="5" t="s">
        <v>17</v>
      </c>
      <c r="E854" s="5">
        <v>2</v>
      </c>
      <c r="F854" s="5" t="s">
        <v>18</v>
      </c>
      <c r="G854" s="5">
        <v>17</v>
      </c>
      <c r="H854" s="5" t="s">
        <v>33</v>
      </c>
      <c r="I854" s="5">
        <v>589</v>
      </c>
      <c r="J854" s="5" t="s">
        <v>39</v>
      </c>
      <c r="K854" s="5">
        <v>1</v>
      </c>
      <c r="L854" s="5" t="s">
        <v>21</v>
      </c>
      <c r="M854" s="5">
        <v>2003</v>
      </c>
      <c r="N854" s="5">
        <v>1218.7899199999999</v>
      </c>
    </row>
    <row r="855" spans="1:14" x14ac:dyDescent="0.2">
      <c r="A855" s="5">
        <v>1</v>
      </c>
      <c r="B855" s="5" t="s">
        <v>55</v>
      </c>
      <c r="C855" s="5">
        <v>11</v>
      </c>
      <c r="D855" s="5" t="s">
        <v>17</v>
      </c>
      <c r="E855" s="5">
        <v>2</v>
      </c>
      <c r="F855" s="5" t="s">
        <v>18</v>
      </c>
      <c r="G855" s="5">
        <v>18</v>
      </c>
      <c r="H855" s="5" t="s">
        <v>34</v>
      </c>
      <c r="I855" s="5">
        <v>589</v>
      </c>
      <c r="J855" s="5" t="s">
        <v>39</v>
      </c>
      <c r="K855" s="5">
        <v>1</v>
      </c>
      <c r="L855" s="5" t="s">
        <v>21</v>
      </c>
      <c r="M855" s="5">
        <v>2003</v>
      </c>
      <c r="N855" s="5">
        <v>1463.5942600000001</v>
      </c>
    </row>
    <row r="856" spans="1:14" x14ac:dyDescent="0.2">
      <c r="A856" s="5">
        <v>1</v>
      </c>
      <c r="B856" s="5" t="s">
        <v>55</v>
      </c>
      <c r="C856" s="5">
        <v>11</v>
      </c>
      <c r="D856" s="5" t="s">
        <v>17</v>
      </c>
      <c r="E856" s="5">
        <v>2</v>
      </c>
      <c r="F856" s="5" t="s">
        <v>18</v>
      </c>
      <c r="G856" s="5">
        <v>19</v>
      </c>
      <c r="H856" s="5" t="s">
        <v>35</v>
      </c>
      <c r="I856" s="5">
        <v>589</v>
      </c>
      <c r="J856" s="5" t="s">
        <v>39</v>
      </c>
      <c r="K856" s="5">
        <v>1</v>
      </c>
      <c r="L856" s="5" t="s">
        <v>21</v>
      </c>
      <c r="M856" s="5">
        <v>2003</v>
      </c>
      <c r="N856" s="5">
        <v>1393.21434</v>
      </c>
    </row>
    <row r="857" spans="1:14" x14ac:dyDescent="0.2">
      <c r="A857" s="5">
        <v>1</v>
      </c>
      <c r="B857" s="5" t="s">
        <v>55</v>
      </c>
      <c r="C857" s="5">
        <v>11</v>
      </c>
      <c r="D857" s="5" t="s">
        <v>17</v>
      </c>
      <c r="E857" s="5">
        <v>2</v>
      </c>
      <c r="F857" s="5" t="s">
        <v>18</v>
      </c>
      <c r="G857" s="5">
        <v>20</v>
      </c>
      <c r="H857" s="5" t="s">
        <v>36</v>
      </c>
      <c r="I857" s="5">
        <v>589</v>
      </c>
      <c r="J857" s="5" t="s">
        <v>39</v>
      </c>
      <c r="K857" s="5">
        <v>1</v>
      </c>
      <c r="L857" s="5" t="s">
        <v>21</v>
      </c>
      <c r="M857" s="5">
        <v>2003</v>
      </c>
      <c r="N857" s="5">
        <v>1084.15265</v>
      </c>
    </row>
    <row r="858" spans="1:14" x14ac:dyDescent="0.2">
      <c r="A858" s="5">
        <v>1</v>
      </c>
      <c r="B858" s="5" t="s">
        <v>55</v>
      </c>
      <c r="C858" s="5">
        <v>11</v>
      </c>
      <c r="D858" s="5" t="s">
        <v>17</v>
      </c>
      <c r="E858" s="5">
        <v>2</v>
      </c>
      <c r="F858" s="5" t="s">
        <v>18</v>
      </c>
      <c r="G858" s="5">
        <v>30</v>
      </c>
      <c r="H858" s="5" t="s">
        <v>37</v>
      </c>
      <c r="I858" s="5">
        <v>589</v>
      </c>
      <c r="J858" s="5" t="s">
        <v>39</v>
      </c>
      <c r="K858" s="5">
        <v>1</v>
      </c>
      <c r="L858" s="5" t="s">
        <v>21</v>
      </c>
      <c r="M858" s="5">
        <v>2003</v>
      </c>
      <c r="N858" s="5">
        <v>723.66403600000001</v>
      </c>
    </row>
    <row r="859" spans="1:14" x14ac:dyDescent="0.2">
      <c r="A859" s="5">
        <v>1</v>
      </c>
      <c r="B859" s="5" t="s">
        <v>55</v>
      </c>
      <c r="C859" s="5">
        <v>11</v>
      </c>
      <c r="D859" s="5" t="s">
        <v>17</v>
      </c>
      <c r="E859" s="5">
        <v>2</v>
      </c>
      <c r="F859" s="5" t="s">
        <v>18</v>
      </c>
      <c r="G859" s="5">
        <v>31</v>
      </c>
      <c r="H859" s="5" t="s">
        <v>45</v>
      </c>
      <c r="I859" s="5">
        <v>589</v>
      </c>
      <c r="J859" s="5" t="s">
        <v>39</v>
      </c>
      <c r="K859" s="5">
        <v>1</v>
      </c>
      <c r="L859" s="5" t="s">
        <v>21</v>
      </c>
      <c r="M859" s="5">
        <v>2003</v>
      </c>
      <c r="N859" s="5">
        <v>429.741399</v>
      </c>
    </row>
    <row r="860" spans="1:14" x14ac:dyDescent="0.2">
      <c r="A860" s="5">
        <v>1</v>
      </c>
      <c r="B860" s="5" t="s">
        <v>55</v>
      </c>
      <c r="C860" s="5">
        <v>11</v>
      </c>
      <c r="D860" s="5" t="s">
        <v>17</v>
      </c>
      <c r="E860" s="5">
        <v>2</v>
      </c>
      <c r="F860" s="5" t="s">
        <v>18</v>
      </c>
      <c r="G860" s="5">
        <v>32</v>
      </c>
      <c r="H860" s="5" t="s">
        <v>46</v>
      </c>
      <c r="I860" s="5">
        <v>589</v>
      </c>
      <c r="J860" s="5" t="s">
        <v>39</v>
      </c>
      <c r="K860" s="5">
        <v>1</v>
      </c>
      <c r="L860" s="5" t="s">
        <v>21</v>
      </c>
      <c r="M860" s="5">
        <v>2003</v>
      </c>
      <c r="N860" s="5">
        <v>192.23276999999999</v>
      </c>
    </row>
    <row r="861" spans="1:14" x14ac:dyDescent="0.2">
      <c r="A861" s="5">
        <v>1</v>
      </c>
      <c r="B861" s="5" t="s">
        <v>55</v>
      </c>
      <c r="C861" s="5">
        <v>11</v>
      </c>
      <c r="D861" s="5" t="s">
        <v>17</v>
      </c>
      <c r="E861" s="5">
        <v>2</v>
      </c>
      <c r="F861" s="5" t="s">
        <v>18</v>
      </c>
      <c r="G861" s="5">
        <v>235</v>
      </c>
      <c r="H861" s="5" t="s">
        <v>44</v>
      </c>
      <c r="I861" s="5">
        <v>589</v>
      </c>
      <c r="J861" s="5" t="s">
        <v>39</v>
      </c>
      <c r="K861" s="5">
        <v>1</v>
      </c>
      <c r="L861" s="5" t="s">
        <v>21</v>
      </c>
      <c r="M861" s="5">
        <v>2003</v>
      </c>
      <c r="N861" s="5">
        <v>73.277766700000001</v>
      </c>
    </row>
    <row r="862" spans="1:14" x14ac:dyDescent="0.2">
      <c r="A862" s="5">
        <v>1</v>
      </c>
      <c r="B862" s="5" t="s">
        <v>55</v>
      </c>
      <c r="C862" s="5">
        <v>11</v>
      </c>
      <c r="D862" s="5" t="s">
        <v>17</v>
      </c>
      <c r="E862" s="5">
        <v>2</v>
      </c>
      <c r="F862" s="5" t="s">
        <v>18</v>
      </c>
      <c r="G862" s="5">
        <v>1</v>
      </c>
      <c r="H862" s="5" t="s">
        <v>19</v>
      </c>
      <c r="I862" s="5">
        <v>589</v>
      </c>
      <c r="J862" s="5" t="s">
        <v>39</v>
      </c>
      <c r="K862" s="5">
        <v>1</v>
      </c>
      <c r="L862" s="5" t="s">
        <v>21</v>
      </c>
      <c r="M862" s="5">
        <v>2005</v>
      </c>
      <c r="N862" s="5">
        <v>200.94268500000001</v>
      </c>
    </row>
    <row r="863" spans="1:14" x14ac:dyDescent="0.2">
      <c r="A863" s="5">
        <v>1</v>
      </c>
      <c r="B863" s="5" t="s">
        <v>55</v>
      </c>
      <c r="C863" s="5">
        <v>11</v>
      </c>
      <c r="D863" s="5" t="s">
        <v>17</v>
      </c>
      <c r="E863" s="5">
        <v>2</v>
      </c>
      <c r="F863" s="5" t="s">
        <v>18</v>
      </c>
      <c r="G863" s="5">
        <v>6</v>
      </c>
      <c r="H863" s="5" t="s">
        <v>22</v>
      </c>
      <c r="I863" s="5">
        <v>589</v>
      </c>
      <c r="J863" s="5" t="s">
        <v>39</v>
      </c>
      <c r="K863" s="5">
        <v>1</v>
      </c>
      <c r="L863" s="5" t="s">
        <v>21</v>
      </c>
      <c r="M863" s="5">
        <v>2005</v>
      </c>
      <c r="N863" s="5">
        <v>84.493516900000003</v>
      </c>
    </row>
    <row r="864" spans="1:14" x14ac:dyDescent="0.2">
      <c r="A864" s="5">
        <v>1</v>
      </c>
      <c r="B864" s="5" t="s">
        <v>55</v>
      </c>
      <c r="C864" s="5">
        <v>11</v>
      </c>
      <c r="D864" s="5" t="s">
        <v>17</v>
      </c>
      <c r="E864" s="5">
        <v>2</v>
      </c>
      <c r="F864" s="5" t="s">
        <v>18</v>
      </c>
      <c r="G864" s="5">
        <v>7</v>
      </c>
      <c r="H864" s="5" t="s">
        <v>23</v>
      </c>
      <c r="I864" s="5">
        <v>589</v>
      </c>
      <c r="J864" s="5" t="s">
        <v>39</v>
      </c>
      <c r="K864" s="5">
        <v>1</v>
      </c>
      <c r="L864" s="5" t="s">
        <v>21</v>
      </c>
      <c r="M864" s="5">
        <v>2005</v>
      </c>
      <c r="N864" s="5">
        <v>143.422517</v>
      </c>
    </row>
    <row r="865" spans="1:14" x14ac:dyDescent="0.2">
      <c r="A865" s="5">
        <v>1</v>
      </c>
      <c r="B865" s="5" t="s">
        <v>55</v>
      </c>
      <c r="C865" s="5">
        <v>11</v>
      </c>
      <c r="D865" s="5" t="s">
        <v>17</v>
      </c>
      <c r="E865" s="5">
        <v>2</v>
      </c>
      <c r="F865" s="5" t="s">
        <v>18</v>
      </c>
      <c r="G865" s="5">
        <v>8</v>
      </c>
      <c r="H865" s="5" t="s">
        <v>24</v>
      </c>
      <c r="I865" s="5">
        <v>589</v>
      </c>
      <c r="J865" s="5" t="s">
        <v>39</v>
      </c>
      <c r="K865" s="5">
        <v>1</v>
      </c>
      <c r="L865" s="5" t="s">
        <v>21</v>
      </c>
      <c r="M865" s="5">
        <v>2005</v>
      </c>
      <c r="N865" s="5">
        <v>367.896097</v>
      </c>
    </row>
    <row r="866" spans="1:14" x14ac:dyDescent="0.2">
      <c r="A866" s="5">
        <v>1</v>
      </c>
      <c r="B866" s="5" t="s">
        <v>55</v>
      </c>
      <c r="C866" s="5">
        <v>11</v>
      </c>
      <c r="D866" s="5" t="s">
        <v>17</v>
      </c>
      <c r="E866" s="5">
        <v>2</v>
      </c>
      <c r="F866" s="5" t="s">
        <v>18</v>
      </c>
      <c r="G866" s="5">
        <v>9</v>
      </c>
      <c r="H866" s="5" t="s">
        <v>25</v>
      </c>
      <c r="I866" s="5">
        <v>589</v>
      </c>
      <c r="J866" s="5" t="s">
        <v>39</v>
      </c>
      <c r="K866" s="5">
        <v>1</v>
      </c>
      <c r="L866" s="5" t="s">
        <v>21</v>
      </c>
      <c r="M866" s="5">
        <v>2005</v>
      </c>
      <c r="N866" s="5">
        <v>540.61895900000002</v>
      </c>
    </row>
    <row r="867" spans="1:14" x14ac:dyDescent="0.2">
      <c r="A867" s="5">
        <v>1</v>
      </c>
      <c r="B867" s="5" t="s">
        <v>55</v>
      </c>
      <c r="C867" s="5">
        <v>11</v>
      </c>
      <c r="D867" s="5" t="s">
        <v>17</v>
      </c>
      <c r="E867" s="5">
        <v>2</v>
      </c>
      <c r="F867" s="5" t="s">
        <v>18</v>
      </c>
      <c r="G867" s="5">
        <v>10</v>
      </c>
      <c r="H867" s="5" t="s">
        <v>26</v>
      </c>
      <c r="I867" s="5">
        <v>589</v>
      </c>
      <c r="J867" s="5" t="s">
        <v>39</v>
      </c>
      <c r="K867" s="5">
        <v>1</v>
      </c>
      <c r="L867" s="5" t="s">
        <v>21</v>
      </c>
      <c r="M867" s="5">
        <v>2005</v>
      </c>
      <c r="N867" s="5">
        <v>512.00972200000001</v>
      </c>
    </row>
    <row r="868" spans="1:14" x14ac:dyDescent="0.2">
      <c r="A868" s="5">
        <v>1</v>
      </c>
      <c r="B868" s="5" t="s">
        <v>55</v>
      </c>
      <c r="C868" s="5">
        <v>11</v>
      </c>
      <c r="D868" s="5" t="s">
        <v>17</v>
      </c>
      <c r="E868" s="5">
        <v>2</v>
      </c>
      <c r="F868" s="5" t="s">
        <v>18</v>
      </c>
      <c r="G868" s="5">
        <v>11</v>
      </c>
      <c r="H868" s="5" t="s">
        <v>27</v>
      </c>
      <c r="I868" s="5">
        <v>589</v>
      </c>
      <c r="J868" s="5" t="s">
        <v>39</v>
      </c>
      <c r="K868" s="5">
        <v>1</v>
      </c>
      <c r="L868" s="5" t="s">
        <v>21</v>
      </c>
      <c r="M868" s="5">
        <v>2005</v>
      </c>
      <c r="N868" s="5">
        <v>595.09493999999995</v>
      </c>
    </row>
    <row r="869" spans="1:14" x14ac:dyDescent="0.2">
      <c r="A869" s="5">
        <v>1</v>
      </c>
      <c r="B869" s="5" t="s">
        <v>55</v>
      </c>
      <c r="C869" s="5">
        <v>11</v>
      </c>
      <c r="D869" s="5" t="s">
        <v>17</v>
      </c>
      <c r="E869" s="5">
        <v>2</v>
      </c>
      <c r="F869" s="5" t="s">
        <v>18</v>
      </c>
      <c r="G869" s="5">
        <v>12</v>
      </c>
      <c r="H869" s="5" t="s">
        <v>28</v>
      </c>
      <c r="I869" s="5">
        <v>589</v>
      </c>
      <c r="J869" s="5" t="s">
        <v>39</v>
      </c>
      <c r="K869" s="5">
        <v>1</v>
      </c>
      <c r="L869" s="5" t="s">
        <v>21</v>
      </c>
      <c r="M869" s="5">
        <v>2005</v>
      </c>
      <c r="N869" s="5">
        <v>747.79999699999996</v>
      </c>
    </row>
    <row r="870" spans="1:14" x14ac:dyDescent="0.2">
      <c r="A870" s="5">
        <v>1</v>
      </c>
      <c r="B870" s="5" t="s">
        <v>55</v>
      </c>
      <c r="C870" s="5">
        <v>11</v>
      </c>
      <c r="D870" s="5" t="s">
        <v>17</v>
      </c>
      <c r="E870" s="5">
        <v>2</v>
      </c>
      <c r="F870" s="5" t="s">
        <v>18</v>
      </c>
      <c r="G870" s="5">
        <v>13</v>
      </c>
      <c r="H870" s="5" t="s">
        <v>29</v>
      </c>
      <c r="I870" s="5">
        <v>589</v>
      </c>
      <c r="J870" s="5" t="s">
        <v>39</v>
      </c>
      <c r="K870" s="5">
        <v>1</v>
      </c>
      <c r="L870" s="5" t="s">
        <v>21</v>
      </c>
      <c r="M870" s="5">
        <v>2005</v>
      </c>
      <c r="N870" s="5">
        <v>930.61507700000004</v>
      </c>
    </row>
    <row r="871" spans="1:14" x14ac:dyDescent="0.2">
      <c r="A871" s="5">
        <v>1</v>
      </c>
      <c r="B871" s="5" t="s">
        <v>55</v>
      </c>
      <c r="C871" s="5">
        <v>11</v>
      </c>
      <c r="D871" s="5" t="s">
        <v>17</v>
      </c>
      <c r="E871" s="5">
        <v>2</v>
      </c>
      <c r="F871" s="5" t="s">
        <v>18</v>
      </c>
      <c r="G871" s="5">
        <v>14</v>
      </c>
      <c r="H871" s="5" t="s">
        <v>30</v>
      </c>
      <c r="I871" s="5">
        <v>589</v>
      </c>
      <c r="J871" s="5" t="s">
        <v>39</v>
      </c>
      <c r="K871" s="5">
        <v>1</v>
      </c>
      <c r="L871" s="5" t="s">
        <v>21</v>
      </c>
      <c r="M871" s="5">
        <v>2005</v>
      </c>
      <c r="N871" s="5">
        <v>991.59859300000005</v>
      </c>
    </row>
    <row r="872" spans="1:14" x14ac:dyDescent="0.2">
      <c r="A872" s="5">
        <v>1</v>
      </c>
      <c r="B872" s="5" t="s">
        <v>55</v>
      </c>
      <c r="C872" s="5">
        <v>11</v>
      </c>
      <c r="D872" s="5" t="s">
        <v>17</v>
      </c>
      <c r="E872" s="5">
        <v>2</v>
      </c>
      <c r="F872" s="5" t="s">
        <v>18</v>
      </c>
      <c r="G872" s="5">
        <v>15</v>
      </c>
      <c r="H872" s="5" t="s">
        <v>31</v>
      </c>
      <c r="I872" s="5">
        <v>589</v>
      </c>
      <c r="J872" s="5" t="s">
        <v>39</v>
      </c>
      <c r="K872" s="5">
        <v>1</v>
      </c>
      <c r="L872" s="5" t="s">
        <v>21</v>
      </c>
      <c r="M872" s="5">
        <v>2005</v>
      </c>
      <c r="N872" s="5">
        <v>1122.47127</v>
      </c>
    </row>
    <row r="873" spans="1:14" x14ac:dyDescent="0.2">
      <c r="A873" s="5">
        <v>1</v>
      </c>
      <c r="B873" s="5" t="s">
        <v>55</v>
      </c>
      <c r="C873" s="5">
        <v>11</v>
      </c>
      <c r="D873" s="5" t="s">
        <v>17</v>
      </c>
      <c r="E873" s="5">
        <v>2</v>
      </c>
      <c r="F873" s="5" t="s">
        <v>18</v>
      </c>
      <c r="G873" s="5">
        <v>16</v>
      </c>
      <c r="H873" s="5" t="s">
        <v>32</v>
      </c>
      <c r="I873" s="5">
        <v>589</v>
      </c>
      <c r="J873" s="5" t="s">
        <v>39</v>
      </c>
      <c r="K873" s="5">
        <v>1</v>
      </c>
      <c r="L873" s="5" t="s">
        <v>21</v>
      </c>
      <c r="M873" s="5">
        <v>2005</v>
      </c>
      <c r="N873" s="5">
        <v>1239.46496</v>
      </c>
    </row>
    <row r="874" spans="1:14" x14ac:dyDescent="0.2">
      <c r="A874" s="5">
        <v>1</v>
      </c>
      <c r="B874" s="5" t="s">
        <v>55</v>
      </c>
      <c r="C874" s="5">
        <v>11</v>
      </c>
      <c r="D874" s="5" t="s">
        <v>17</v>
      </c>
      <c r="E874" s="5">
        <v>2</v>
      </c>
      <c r="F874" s="5" t="s">
        <v>18</v>
      </c>
      <c r="G874" s="5">
        <v>17</v>
      </c>
      <c r="H874" s="5" t="s">
        <v>33</v>
      </c>
      <c r="I874" s="5">
        <v>589</v>
      </c>
      <c r="J874" s="5" t="s">
        <v>39</v>
      </c>
      <c r="K874" s="5">
        <v>1</v>
      </c>
      <c r="L874" s="5" t="s">
        <v>21</v>
      </c>
      <c r="M874" s="5">
        <v>2005</v>
      </c>
      <c r="N874" s="5">
        <v>1257.7451799999999</v>
      </c>
    </row>
    <row r="875" spans="1:14" x14ac:dyDescent="0.2">
      <c r="A875" s="5">
        <v>1</v>
      </c>
      <c r="B875" s="5" t="s">
        <v>55</v>
      </c>
      <c r="C875" s="5">
        <v>11</v>
      </c>
      <c r="D875" s="5" t="s">
        <v>17</v>
      </c>
      <c r="E875" s="5">
        <v>2</v>
      </c>
      <c r="F875" s="5" t="s">
        <v>18</v>
      </c>
      <c r="G875" s="5">
        <v>18</v>
      </c>
      <c r="H875" s="5" t="s">
        <v>34</v>
      </c>
      <c r="I875" s="5">
        <v>589</v>
      </c>
      <c r="J875" s="5" t="s">
        <v>39</v>
      </c>
      <c r="K875" s="5">
        <v>1</v>
      </c>
      <c r="L875" s="5" t="s">
        <v>21</v>
      </c>
      <c r="M875" s="5">
        <v>2005</v>
      </c>
      <c r="N875" s="5">
        <v>1541.07942</v>
      </c>
    </row>
    <row r="876" spans="1:14" x14ac:dyDescent="0.2">
      <c r="A876" s="5">
        <v>1</v>
      </c>
      <c r="B876" s="5" t="s">
        <v>55</v>
      </c>
      <c r="C876" s="5">
        <v>11</v>
      </c>
      <c r="D876" s="5" t="s">
        <v>17</v>
      </c>
      <c r="E876" s="5">
        <v>2</v>
      </c>
      <c r="F876" s="5" t="s">
        <v>18</v>
      </c>
      <c r="G876" s="5">
        <v>19</v>
      </c>
      <c r="H876" s="5" t="s">
        <v>35</v>
      </c>
      <c r="I876" s="5">
        <v>589</v>
      </c>
      <c r="J876" s="5" t="s">
        <v>39</v>
      </c>
      <c r="K876" s="5">
        <v>1</v>
      </c>
      <c r="L876" s="5" t="s">
        <v>21</v>
      </c>
      <c r="M876" s="5">
        <v>2005</v>
      </c>
      <c r="N876" s="5">
        <v>1444.92419</v>
      </c>
    </row>
    <row r="877" spans="1:14" x14ac:dyDescent="0.2">
      <c r="A877" s="5">
        <v>1</v>
      </c>
      <c r="B877" s="5" t="s">
        <v>55</v>
      </c>
      <c r="C877" s="5">
        <v>11</v>
      </c>
      <c r="D877" s="5" t="s">
        <v>17</v>
      </c>
      <c r="E877" s="5">
        <v>2</v>
      </c>
      <c r="F877" s="5" t="s">
        <v>18</v>
      </c>
      <c r="G877" s="5">
        <v>20</v>
      </c>
      <c r="H877" s="5" t="s">
        <v>36</v>
      </c>
      <c r="I877" s="5">
        <v>589</v>
      </c>
      <c r="J877" s="5" t="s">
        <v>39</v>
      </c>
      <c r="K877" s="5">
        <v>1</v>
      </c>
      <c r="L877" s="5" t="s">
        <v>21</v>
      </c>
      <c r="M877" s="5">
        <v>2005</v>
      </c>
      <c r="N877" s="5">
        <v>1228.8764900000001</v>
      </c>
    </row>
    <row r="878" spans="1:14" x14ac:dyDescent="0.2">
      <c r="A878" s="5">
        <v>1</v>
      </c>
      <c r="B878" s="5" t="s">
        <v>55</v>
      </c>
      <c r="C878" s="5">
        <v>11</v>
      </c>
      <c r="D878" s="5" t="s">
        <v>17</v>
      </c>
      <c r="E878" s="5">
        <v>2</v>
      </c>
      <c r="F878" s="5" t="s">
        <v>18</v>
      </c>
      <c r="G878" s="5">
        <v>30</v>
      </c>
      <c r="H878" s="5" t="s">
        <v>37</v>
      </c>
      <c r="I878" s="5">
        <v>589</v>
      </c>
      <c r="J878" s="5" t="s">
        <v>39</v>
      </c>
      <c r="K878" s="5">
        <v>1</v>
      </c>
      <c r="L878" s="5" t="s">
        <v>21</v>
      </c>
      <c r="M878" s="5">
        <v>2005</v>
      </c>
      <c r="N878" s="5">
        <v>814.15370199999995</v>
      </c>
    </row>
    <row r="879" spans="1:14" x14ac:dyDescent="0.2">
      <c r="A879" s="5">
        <v>1</v>
      </c>
      <c r="B879" s="5" t="s">
        <v>55</v>
      </c>
      <c r="C879" s="5">
        <v>11</v>
      </c>
      <c r="D879" s="5" t="s">
        <v>17</v>
      </c>
      <c r="E879" s="5">
        <v>2</v>
      </c>
      <c r="F879" s="5" t="s">
        <v>18</v>
      </c>
      <c r="G879" s="5">
        <v>31</v>
      </c>
      <c r="H879" s="5" t="s">
        <v>45</v>
      </c>
      <c r="I879" s="5">
        <v>589</v>
      </c>
      <c r="J879" s="5" t="s">
        <v>39</v>
      </c>
      <c r="K879" s="5">
        <v>1</v>
      </c>
      <c r="L879" s="5" t="s">
        <v>21</v>
      </c>
      <c r="M879" s="5">
        <v>2005</v>
      </c>
      <c r="N879" s="5">
        <v>483.64283699999999</v>
      </c>
    </row>
    <row r="880" spans="1:14" x14ac:dyDescent="0.2">
      <c r="A880" s="5">
        <v>1</v>
      </c>
      <c r="B880" s="5" t="s">
        <v>55</v>
      </c>
      <c r="C880" s="5">
        <v>11</v>
      </c>
      <c r="D880" s="5" t="s">
        <v>17</v>
      </c>
      <c r="E880" s="5">
        <v>2</v>
      </c>
      <c r="F880" s="5" t="s">
        <v>18</v>
      </c>
      <c r="G880" s="5">
        <v>32</v>
      </c>
      <c r="H880" s="5" t="s">
        <v>46</v>
      </c>
      <c r="I880" s="5">
        <v>589</v>
      </c>
      <c r="J880" s="5" t="s">
        <v>39</v>
      </c>
      <c r="K880" s="5">
        <v>1</v>
      </c>
      <c r="L880" s="5" t="s">
        <v>21</v>
      </c>
      <c r="M880" s="5">
        <v>2005</v>
      </c>
      <c r="N880" s="5">
        <v>207.868056</v>
      </c>
    </row>
    <row r="881" spans="1:14" x14ac:dyDescent="0.2">
      <c r="A881" s="5">
        <v>1</v>
      </c>
      <c r="B881" s="5" t="s">
        <v>55</v>
      </c>
      <c r="C881" s="5">
        <v>11</v>
      </c>
      <c r="D881" s="5" t="s">
        <v>17</v>
      </c>
      <c r="E881" s="5">
        <v>2</v>
      </c>
      <c r="F881" s="5" t="s">
        <v>18</v>
      </c>
      <c r="G881" s="5">
        <v>235</v>
      </c>
      <c r="H881" s="5" t="s">
        <v>44</v>
      </c>
      <c r="I881" s="5">
        <v>589</v>
      </c>
      <c r="J881" s="5" t="s">
        <v>39</v>
      </c>
      <c r="K881" s="5">
        <v>1</v>
      </c>
      <c r="L881" s="5" t="s">
        <v>21</v>
      </c>
      <c r="M881" s="5">
        <v>2005</v>
      </c>
      <c r="N881" s="5">
        <v>81.344641100000004</v>
      </c>
    </row>
    <row r="882" spans="1:14" x14ac:dyDescent="0.2">
      <c r="A882" s="5">
        <v>1</v>
      </c>
      <c r="B882" s="5" t="s">
        <v>55</v>
      </c>
      <c r="C882" s="5">
        <v>11</v>
      </c>
      <c r="D882" s="5" t="s">
        <v>17</v>
      </c>
      <c r="E882" s="5">
        <v>2</v>
      </c>
      <c r="F882" s="5" t="s">
        <v>18</v>
      </c>
      <c r="G882" s="5">
        <v>1</v>
      </c>
      <c r="H882" s="5" t="s">
        <v>19</v>
      </c>
      <c r="I882" s="5">
        <v>589</v>
      </c>
      <c r="J882" s="5" t="s">
        <v>39</v>
      </c>
      <c r="K882" s="5">
        <v>1</v>
      </c>
      <c r="L882" s="5" t="s">
        <v>21</v>
      </c>
      <c r="M882" s="5">
        <v>2007</v>
      </c>
      <c r="N882" s="5">
        <v>199.49069299999999</v>
      </c>
    </row>
    <row r="883" spans="1:14" x14ac:dyDescent="0.2">
      <c r="A883" s="5">
        <v>1</v>
      </c>
      <c r="B883" s="5" t="s">
        <v>55</v>
      </c>
      <c r="C883" s="5">
        <v>11</v>
      </c>
      <c r="D883" s="5" t="s">
        <v>17</v>
      </c>
      <c r="E883" s="5">
        <v>2</v>
      </c>
      <c r="F883" s="5" t="s">
        <v>18</v>
      </c>
      <c r="G883" s="5">
        <v>6</v>
      </c>
      <c r="H883" s="5" t="s">
        <v>22</v>
      </c>
      <c r="I883" s="5">
        <v>589</v>
      </c>
      <c r="J883" s="5" t="s">
        <v>39</v>
      </c>
      <c r="K883" s="5">
        <v>1</v>
      </c>
      <c r="L883" s="5" t="s">
        <v>21</v>
      </c>
      <c r="M883" s="5">
        <v>2007</v>
      </c>
      <c r="N883" s="5">
        <v>84.010459400000002</v>
      </c>
    </row>
    <row r="884" spans="1:14" x14ac:dyDescent="0.2">
      <c r="A884" s="5">
        <v>1</v>
      </c>
      <c r="B884" s="5" t="s">
        <v>55</v>
      </c>
      <c r="C884" s="5">
        <v>11</v>
      </c>
      <c r="D884" s="5" t="s">
        <v>17</v>
      </c>
      <c r="E884" s="5">
        <v>2</v>
      </c>
      <c r="F884" s="5" t="s">
        <v>18</v>
      </c>
      <c r="G884" s="5">
        <v>7</v>
      </c>
      <c r="H884" s="5" t="s">
        <v>23</v>
      </c>
      <c r="I884" s="5">
        <v>589</v>
      </c>
      <c r="J884" s="5" t="s">
        <v>39</v>
      </c>
      <c r="K884" s="5">
        <v>1</v>
      </c>
      <c r="L884" s="5" t="s">
        <v>21</v>
      </c>
      <c r="M884" s="5">
        <v>2007</v>
      </c>
      <c r="N884" s="5">
        <v>143.747803</v>
      </c>
    </row>
    <row r="885" spans="1:14" x14ac:dyDescent="0.2">
      <c r="A885" s="5">
        <v>1</v>
      </c>
      <c r="B885" s="5" t="s">
        <v>55</v>
      </c>
      <c r="C885" s="5">
        <v>11</v>
      </c>
      <c r="D885" s="5" t="s">
        <v>17</v>
      </c>
      <c r="E885" s="5">
        <v>2</v>
      </c>
      <c r="F885" s="5" t="s">
        <v>18</v>
      </c>
      <c r="G885" s="5">
        <v>8</v>
      </c>
      <c r="H885" s="5" t="s">
        <v>24</v>
      </c>
      <c r="I885" s="5">
        <v>589</v>
      </c>
      <c r="J885" s="5" t="s">
        <v>39</v>
      </c>
      <c r="K885" s="5">
        <v>1</v>
      </c>
      <c r="L885" s="5" t="s">
        <v>21</v>
      </c>
      <c r="M885" s="5">
        <v>2007</v>
      </c>
      <c r="N885" s="5">
        <v>360.79638499999999</v>
      </c>
    </row>
    <row r="886" spans="1:14" x14ac:dyDescent="0.2">
      <c r="A886" s="5">
        <v>1</v>
      </c>
      <c r="B886" s="5" t="s">
        <v>55</v>
      </c>
      <c r="C886" s="5">
        <v>11</v>
      </c>
      <c r="D886" s="5" t="s">
        <v>17</v>
      </c>
      <c r="E886" s="5">
        <v>2</v>
      </c>
      <c r="F886" s="5" t="s">
        <v>18</v>
      </c>
      <c r="G886" s="5">
        <v>9</v>
      </c>
      <c r="H886" s="5" t="s">
        <v>25</v>
      </c>
      <c r="I886" s="5">
        <v>589</v>
      </c>
      <c r="J886" s="5" t="s">
        <v>39</v>
      </c>
      <c r="K886" s="5">
        <v>1</v>
      </c>
      <c r="L886" s="5" t="s">
        <v>21</v>
      </c>
      <c r="M886" s="5">
        <v>2007</v>
      </c>
      <c r="N886" s="5">
        <v>515.15796</v>
      </c>
    </row>
    <row r="887" spans="1:14" x14ac:dyDescent="0.2">
      <c r="A887" s="5">
        <v>1</v>
      </c>
      <c r="B887" s="5" t="s">
        <v>55</v>
      </c>
      <c r="C887" s="5">
        <v>11</v>
      </c>
      <c r="D887" s="5" t="s">
        <v>17</v>
      </c>
      <c r="E887" s="5">
        <v>2</v>
      </c>
      <c r="F887" s="5" t="s">
        <v>18</v>
      </c>
      <c r="G887" s="5">
        <v>10</v>
      </c>
      <c r="H887" s="5" t="s">
        <v>26</v>
      </c>
      <c r="I887" s="5">
        <v>589</v>
      </c>
      <c r="J887" s="5" t="s">
        <v>39</v>
      </c>
      <c r="K887" s="5">
        <v>1</v>
      </c>
      <c r="L887" s="5" t="s">
        <v>21</v>
      </c>
      <c r="M887" s="5">
        <v>2007</v>
      </c>
      <c r="N887" s="5">
        <v>495.62880200000001</v>
      </c>
    </row>
    <row r="888" spans="1:14" x14ac:dyDescent="0.2">
      <c r="A888" s="5">
        <v>1</v>
      </c>
      <c r="B888" s="5" t="s">
        <v>55</v>
      </c>
      <c r="C888" s="5">
        <v>11</v>
      </c>
      <c r="D888" s="5" t="s">
        <v>17</v>
      </c>
      <c r="E888" s="5">
        <v>2</v>
      </c>
      <c r="F888" s="5" t="s">
        <v>18</v>
      </c>
      <c r="G888" s="5">
        <v>11</v>
      </c>
      <c r="H888" s="5" t="s">
        <v>27</v>
      </c>
      <c r="I888" s="5">
        <v>589</v>
      </c>
      <c r="J888" s="5" t="s">
        <v>39</v>
      </c>
      <c r="K888" s="5">
        <v>1</v>
      </c>
      <c r="L888" s="5" t="s">
        <v>21</v>
      </c>
      <c r="M888" s="5">
        <v>2007</v>
      </c>
      <c r="N888" s="5">
        <v>599.92969700000003</v>
      </c>
    </row>
    <row r="889" spans="1:14" x14ac:dyDescent="0.2">
      <c r="A889" s="5">
        <v>1</v>
      </c>
      <c r="B889" s="5" t="s">
        <v>55</v>
      </c>
      <c r="C889" s="5">
        <v>11</v>
      </c>
      <c r="D889" s="5" t="s">
        <v>17</v>
      </c>
      <c r="E889" s="5">
        <v>2</v>
      </c>
      <c r="F889" s="5" t="s">
        <v>18</v>
      </c>
      <c r="G889" s="5">
        <v>12</v>
      </c>
      <c r="H889" s="5" t="s">
        <v>28</v>
      </c>
      <c r="I889" s="5">
        <v>589</v>
      </c>
      <c r="J889" s="5" t="s">
        <v>39</v>
      </c>
      <c r="K889" s="5">
        <v>1</v>
      </c>
      <c r="L889" s="5" t="s">
        <v>21</v>
      </c>
      <c r="M889" s="5">
        <v>2007</v>
      </c>
      <c r="N889" s="5">
        <v>764.150036</v>
      </c>
    </row>
    <row r="890" spans="1:14" x14ac:dyDescent="0.2">
      <c r="A890" s="5">
        <v>1</v>
      </c>
      <c r="B890" s="5" t="s">
        <v>55</v>
      </c>
      <c r="C890" s="5">
        <v>11</v>
      </c>
      <c r="D890" s="5" t="s">
        <v>17</v>
      </c>
      <c r="E890" s="5">
        <v>2</v>
      </c>
      <c r="F890" s="5" t="s">
        <v>18</v>
      </c>
      <c r="G890" s="5">
        <v>13</v>
      </c>
      <c r="H890" s="5" t="s">
        <v>29</v>
      </c>
      <c r="I890" s="5">
        <v>589</v>
      </c>
      <c r="J890" s="5" t="s">
        <v>39</v>
      </c>
      <c r="K890" s="5">
        <v>1</v>
      </c>
      <c r="L890" s="5" t="s">
        <v>21</v>
      </c>
      <c r="M890" s="5">
        <v>2007</v>
      </c>
      <c r="N890" s="5">
        <v>972.21399799999995</v>
      </c>
    </row>
    <row r="891" spans="1:14" x14ac:dyDescent="0.2">
      <c r="A891" s="5">
        <v>1</v>
      </c>
      <c r="B891" s="5" t="s">
        <v>55</v>
      </c>
      <c r="C891" s="5">
        <v>11</v>
      </c>
      <c r="D891" s="5" t="s">
        <v>17</v>
      </c>
      <c r="E891" s="5">
        <v>2</v>
      </c>
      <c r="F891" s="5" t="s">
        <v>18</v>
      </c>
      <c r="G891" s="5">
        <v>14</v>
      </c>
      <c r="H891" s="5" t="s">
        <v>30</v>
      </c>
      <c r="I891" s="5">
        <v>589</v>
      </c>
      <c r="J891" s="5" t="s">
        <v>39</v>
      </c>
      <c r="K891" s="5">
        <v>1</v>
      </c>
      <c r="L891" s="5" t="s">
        <v>21</v>
      </c>
      <c r="M891" s="5">
        <v>2007</v>
      </c>
      <c r="N891" s="5">
        <v>1073.38906</v>
      </c>
    </row>
    <row r="892" spans="1:14" x14ac:dyDescent="0.2">
      <c r="A892" s="5">
        <v>1</v>
      </c>
      <c r="B892" s="5" t="s">
        <v>55</v>
      </c>
      <c r="C892" s="5">
        <v>11</v>
      </c>
      <c r="D892" s="5" t="s">
        <v>17</v>
      </c>
      <c r="E892" s="5">
        <v>2</v>
      </c>
      <c r="F892" s="5" t="s">
        <v>18</v>
      </c>
      <c r="G892" s="5">
        <v>15</v>
      </c>
      <c r="H892" s="5" t="s">
        <v>31</v>
      </c>
      <c r="I892" s="5">
        <v>589</v>
      </c>
      <c r="J892" s="5" t="s">
        <v>39</v>
      </c>
      <c r="K892" s="5">
        <v>1</v>
      </c>
      <c r="L892" s="5" t="s">
        <v>21</v>
      </c>
      <c r="M892" s="5">
        <v>2007</v>
      </c>
      <c r="N892" s="5">
        <v>1239.2045000000001</v>
      </c>
    </row>
    <row r="893" spans="1:14" x14ac:dyDescent="0.2">
      <c r="A893" s="5">
        <v>1</v>
      </c>
      <c r="B893" s="5" t="s">
        <v>55</v>
      </c>
      <c r="C893" s="5">
        <v>11</v>
      </c>
      <c r="D893" s="5" t="s">
        <v>17</v>
      </c>
      <c r="E893" s="5">
        <v>2</v>
      </c>
      <c r="F893" s="5" t="s">
        <v>18</v>
      </c>
      <c r="G893" s="5">
        <v>16</v>
      </c>
      <c r="H893" s="5" t="s">
        <v>32</v>
      </c>
      <c r="I893" s="5">
        <v>589</v>
      </c>
      <c r="J893" s="5" t="s">
        <v>39</v>
      </c>
      <c r="K893" s="5">
        <v>1</v>
      </c>
      <c r="L893" s="5" t="s">
        <v>21</v>
      </c>
      <c r="M893" s="5">
        <v>2007</v>
      </c>
      <c r="N893" s="5">
        <v>1348.9252799999999</v>
      </c>
    </row>
    <row r="894" spans="1:14" x14ac:dyDescent="0.2">
      <c r="A894" s="5">
        <v>1</v>
      </c>
      <c r="B894" s="5" t="s">
        <v>55</v>
      </c>
      <c r="C894" s="5">
        <v>11</v>
      </c>
      <c r="D894" s="5" t="s">
        <v>17</v>
      </c>
      <c r="E894" s="5">
        <v>2</v>
      </c>
      <c r="F894" s="5" t="s">
        <v>18</v>
      </c>
      <c r="G894" s="5">
        <v>17</v>
      </c>
      <c r="H894" s="5" t="s">
        <v>33</v>
      </c>
      <c r="I894" s="5">
        <v>589</v>
      </c>
      <c r="J894" s="5" t="s">
        <v>39</v>
      </c>
      <c r="K894" s="5">
        <v>1</v>
      </c>
      <c r="L894" s="5" t="s">
        <v>21</v>
      </c>
      <c r="M894" s="5">
        <v>2007</v>
      </c>
      <c r="N894" s="5">
        <v>1291.30736</v>
      </c>
    </row>
    <row r="895" spans="1:14" x14ac:dyDescent="0.2">
      <c r="A895" s="5">
        <v>1</v>
      </c>
      <c r="B895" s="5" t="s">
        <v>55</v>
      </c>
      <c r="C895" s="5">
        <v>11</v>
      </c>
      <c r="D895" s="5" t="s">
        <v>17</v>
      </c>
      <c r="E895" s="5">
        <v>2</v>
      </c>
      <c r="F895" s="5" t="s">
        <v>18</v>
      </c>
      <c r="G895" s="5">
        <v>18</v>
      </c>
      <c r="H895" s="5" t="s">
        <v>34</v>
      </c>
      <c r="I895" s="5">
        <v>589</v>
      </c>
      <c r="J895" s="5" t="s">
        <v>39</v>
      </c>
      <c r="K895" s="5">
        <v>1</v>
      </c>
      <c r="L895" s="5" t="s">
        <v>21</v>
      </c>
      <c r="M895" s="5">
        <v>2007</v>
      </c>
      <c r="N895" s="5">
        <v>1584.7307699999999</v>
      </c>
    </row>
    <row r="896" spans="1:14" x14ac:dyDescent="0.2">
      <c r="A896" s="5">
        <v>1</v>
      </c>
      <c r="B896" s="5" t="s">
        <v>55</v>
      </c>
      <c r="C896" s="5">
        <v>11</v>
      </c>
      <c r="D896" s="5" t="s">
        <v>17</v>
      </c>
      <c r="E896" s="5">
        <v>2</v>
      </c>
      <c r="F896" s="5" t="s">
        <v>18</v>
      </c>
      <c r="G896" s="5">
        <v>19</v>
      </c>
      <c r="H896" s="5" t="s">
        <v>35</v>
      </c>
      <c r="I896" s="5">
        <v>589</v>
      </c>
      <c r="J896" s="5" t="s">
        <v>39</v>
      </c>
      <c r="K896" s="5">
        <v>1</v>
      </c>
      <c r="L896" s="5" t="s">
        <v>21</v>
      </c>
      <c r="M896" s="5">
        <v>2007</v>
      </c>
      <c r="N896" s="5">
        <v>1535.54267</v>
      </c>
    </row>
    <row r="897" spans="1:14" x14ac:dyDescent="0.2">
      <c r="A897" s="5">
        <v>1</v>
      </c>
      <c r="B897" s="5" t="s">
        <v>55</v>
      </c>
      <c r="C897" s="5">
        <v>11</v>
      </c>
      <c r="D897" s="5" t="s">
        <v>17</v>
      </c>
      <c r="E897" s="5">
        <v>2</v>
      </c>
      <c r="F897" s="5" t="s">
        <v>18</v>
      </c>
      <c r="G897" s="5">
        <v>20</v>
      </c>
      <c r="H897" s="5" t="s">
        <v>36</v>
      </c>
      <c r="I897" s="5">
        <v>589</v>
      </c>
      <c r="J897" s="5" t="s">
        <v>39</v>
      </c>
      <c r="K897" s="5">
        <v>1</v>
      </c>
      <c r="L897" s="5" t="s">
        <v>21</v>
      </c>
      <c r="M897" s="5">
        <v>2007</v>
      </c>
      <c r="N897" s="5">
        <v>1365.0162700000001</v>
      </c>
    </row>
    <row r="898" spans="1:14" x14ac:dyDescent="0.2">
      <c r="A898" s="5">
        <v>1</v>
      </c>
      <c r="B898" s="5" t="s">
        <v>55</v>
      </c>
      <c r="C898" s="5">
        <v>11</v>
      </c>
      <c r="D898" s="5" t="s">
        <v>17</v>
      </c>
      <c r="E898" s="5">
        <v>2</v>
      </c>
      <c r="F898" s="5" t="s">
        <v>18</v>
      </c>
      <c r="G898" s="5">
        <v>30</v>
      </c>
      <c r="H898" s="5" t="s">
        <v>37</v>
      </c>
      <c r="I898" s="5">
        <v>589</v>
      </c>
      <c r="J898" s="5" t="s">
        <v>39</v>
      </c>
      <c r="K898" s="5">
        <v>1</v>
      </c>
      <c r="L898" s="5" t="s">
        <v>21</v>
      </c>
      <c r="M898" s="5">
        <v>2007</v>
      </c>
      <c r="N898" s="5">
        <v>910.15745500000003</v>
      </c>
    </row>
    <row r="899" spans="1:14" x14ac:dyDescent="0.2">
      <c r="A899" s="5">
        <v>1</v>
      </c>
      <c r="B899" s="5" t="s">
        <v>55</v>
      </c>
      <c r="C899" s="5">
        <v>11</v>
      </c>
      <c r="D899" s="5" t="s">
        <v>17</v>
      </c>
      <c r="E899" s="5">
        <v>2</v>
      </c>
      <c r="F899" s="5" t="s">
        <v>18</v>
      </c>
      <c r="G899" s="5">
        <v>31</v>
      </c>
      <c r="H899" s="5" t="s">
        <v>45</v>
      </c>
      <c r="I899" s="5">
        <v>589</v>
      </c>
      <c r="J899" s="5" t="s">
        <v>39</v>
      </c>
      <c r="K899" s="5">
        <v>1</v>
      </c>
      <c r="L899" s="5" t="s">
        <v>21</v>
      </c>
      <c r="M899" s="5">
        <v>2007</v>
      </c>
      <c r="N899" s="5">
        <v>543.46225400000003</v>
      </c>
    </row>
    <row r="900" spans="1:14" x14ac:dyDescent="0.2">
      <c r="A900" s="5">
        <v>1</v>
      </c>
      <c r="B900" s="5" t="s">
        <v>55</v>
      </c>
      <c r="C900" s="5">
        <v>11</v>
      </c>
      <c r="D900" s="5" t="s">
        <v>17</v>
      </c>
      <c r="E900" s="5">
        <v>2</v>
      </c>
      <c r="F900" s="5" t="s">
        <v>18</v>
      </c>
      <c r="G900" s="5">
        <v>32</v>
      </c>
      <c r="H900" s="5" t="s">
        <v>46</v>
      </c>
      <c r="I900" s="5">
        <v>589</v>
      </c>
      <c r="J900" s="5" t="s">
        <v>39</v>
      </c>
      <c r="K900" s="5">
        <v>1</v>
      </c>
      <c r="L900" s="5" t="s">
        <v>21</v>
      </c>
      <c r="M900" s="5">
        <v>2007</v>
      </c>
      <c r="N900" s="5">
        <v>227.773955</v>
      </c>
    </row>
    <row r="901" spans="1:14" x14ac:dyDescent="0.2">
      <c r="A901" s="5">
        <v>1</v>
      </c>
      <c r="B901" s="5" t="s">
        <v>55</v>
      </c>
      <c r="C901" s="5">
        <v>11</v>
      </c>
      <c r="D901" s="5" t="s">
        <v>17</v>
      </c>
      <c r="E901" s="5">
        <v>2</v>
      </c>
      <c r="F901" s="5" t="s">
        <v>18</v>
      </c>
      <c r="G901" s="5">
        <v>235</v>
      </c>
      <c r="H901" s="5" t="s">
        <v>44</v>
      </c>
      <c r="I901" s="5">
        <v>589</v>
      </c>
      <c r="J901" s="5" t="s">
        <v>39</v>
      </c>
      <c r="K901" s="5">
        <v>1</v>
      </c>
      <c r="L901" s="5" t="s">
        <v>21</v>
      </c>
      <c r="M901" s="5">
        <v>2007</v>
      </c>
      <c r="N901" s="5">
        <v>86.493217400000006</v>
      </c>
    </row>
    <row r="902" spans="1:14" x14ac:dyDescent="0.2">
      <c r="A902" s="5">
        <v>1</v>
      </c>
      <c r="B902" s="5" t="s">
        <v>55</v>
      </c>
      <c r="C902" s="5">
        <v>11</v>
      </c>
      <c r="D902" s="5" t="s">
        <v>17</v>
      </c>
      <c r="E902" s="5">
        <v>2</v>
      </c>
      <c r="F902" s="5" t="s">
        <v>18</v>
      </c>
      <c r="G902" s="5">
        <v>1</v>
      </c>
      <c r="H902" s="5" t="s">
        <v>19</v>
      </c>
      <c r="I902" s="5">
        <v>589</v>
      </c>
      <c r="J902" s="5" t="s">
        <v>39</v>
      </c>
      <c r="K902" s="5">
        <v>1</v>
      </c>
      <c r="L902" s="5" t="s">
        <v>21</v>
      </c>
      <c r="M902" s="5">
        <v>2004</v>
      </c>
      <c r="N902" s="5">
        <v>204.183966</v>
      </c>
    </row>
    <row r="903" spans="1:14" x14ac:dyDescent="0.2">
      <c r="A903" s="5">
        <v>1</v>
      </c>
      <c r="B903" s="5" t="s">
        <v>55</v>
      </c>
      <c r="C903" s="5">
        <v>11</v>
      </c>
      <c r="D903" s="5" t="s">
        <v>17</v>
      </c>
      <c r="E903" s="5">
        <v>2</v>
      </c>
      <c r="F903" s="5" t="s">
        <v>18</v>
      </c>
      <c r="G903" s="5">
        <v>6</v>
      </c>
      <c r="H903" s="5" t="s">
        <v>22</v>
      </c>
      <c r="I903" s="5">
        <v>589</v>
      </c>
      <c r="J903" s="5" t="s">
        <v>39</v>
      </c>
      <c r="K903" s="5">
        <v>1</v>
      </c>
      <c r="L903" s="5" t="s">
        <v>21</v>
      </c>
      <c r="M903" s="5">
        <v>2004</v>
      </c>
      <c r="N903" s="5">
        <v>86.374339300000003</v>
      </c>
    </row>
    <row r="904" spans="1:14" x14ac:dyDescent="0.2">
      <c r="A904" s="5">
        <v>1</v>
      </c>
      <c r="B904" s="5" t="s">
        <v>55</v>
      </c>
      <c r="C904" s="5">
        <v>11</v>
      </c>
      <c r="D904" s="5" t="s">
        <v>17</v>
      </c>
      <c r="E904" s="5">
        <v>2</v>
      </c>
      <c r="F904" s="5" t="s">
        <v>18</v>
      </c>
      <c r="G904" s="5">
        <v>7</v>
      </c>
      <c r="H904" s="5" t="s">
        <v>23</v>
      </c>
      <c r="I904" s="5">
        <v>589</v>
      </c>
      <c r="J904" s="5" t="s">
        <v>39</v>
      </c>
      <c r="K904" s="5">
        <v>1</v>
      </c>
      <c r="L904" s="5" t="s">
        <v>21</v>
      </c>
      <c r="M904" s="5">
        <v>2004</v>
      </c>
      <c r="N904" s="5">
        <v>144.78061600000001</v>
      </c>
    </row>
    <row r="905" spans="1:14" x14ac:dyDescent="0.2">
      <c r="A905" s="5">
        <v>1</v>
      </c>
      <c r="B905" s="5" t="s">
        <v>55</v>
      </c>
      <c r="C905" s="5">
        <v>11</v>
      </c>
      <c r="D905" s="5" t="s">
        <v>17</v>
      </c>
      <c r="E905" s="5">
        <v>2</v>
      </c>
      <c r="F905" s="5" t="s">
        <v>18</v>
      </c>
      <c r="G905" s="5">
        <v>8</v>
      </c>
      <c r="H905" s="5" t="s">
        <v>24</v>
      </c>
      <c r="I905" s="5">
        <v>589</v>
      </c>
      <c r="J905" s="5" t="s">
        <v>39</v>
      </c>
      <c r="K905" s="5">
        <v>1</v>
      </c>
      <c r="L905" s="5" t="s">
        <v>21</v>
      </c>
      <c r="M905" s="5">
        <v>2004</v>
      </c>
      <c r="N905" s="5">
        <v>371.29477500000002</v>
      </c>
    </row>
    <row r="906" spans="1:14" x14ac:dyDescent="0.2">
      <c r="A906" s="5">
        <v>1</v>
      </c>
      <c r="B906" s="5" t="s">
        <v>55</v>
      </c>
      <c r="C906" s="5">
        <v>11</v>
      </c>
      <c r="D906" s="5" t="s">
        <v>17</v>
      </c>
      <c r="E906" s="5">
        <v>2</v>
      </c>
      <c r="F906" s="5" t="s">
        <v>18</v>
      </c>
      <c r="G906" s="5">
        <v>9</v>
      </c>
      <c r="H906" s="5" t="s">
        <v>25</v>
      </c>
      <c r="I906" s="5">
        <v>589</v>
      </c>
      <c r="J906" s="5" t="s">
        <v>39</v>
      </c>
      <c r="K906" s="5">
        <v>1</v>
      </c>
      <c r="L906" s="5" t="s">
        <v>21</v>
      </c>
      <c r="M906" s="5">
        <v>2004</v>
      </c>
      <c r="N906" s="5">
        <v>549.89285500000005</v>
      </c>
    </row>
    <row r="907" spans="1:14" x14ac:dyDescent="0.2">
      <c r="A907" s="5">
        <v>1</v>
      </c>
      <c r="B907" s="5" t="s">
        <v>55</v>
      </c>
      <c r="C907" s="5">
        <v>11</v>
      </c>
      <c r="D907" s="5" t="s">
        <v>17</v>
      </c>
      <c r="E907" s="5">
        <v>2</v>
      </c>
      <c r="F907" s="5" t="s">
        <v>18</v>
      </c>
      <c r="G907" s="5">
        <v>10</v>
      </c>
      <c r="H907" s="5" t="s">
        <v>26</v>
      </c>
      <c r="I907" s="5">
        <v>589</v>
      </c>
      <c r="J907" s="5" t="s">
        <v>39</v>
      </c>
      <c r="K907" s="5">
        <v>1</v>
      </c>
      <c r="L907" s="5" t="s">
        <v>21</v>
      </c>
      <c r="M907" s="5">
        <v>2004</v>
      </c>
      <c r="N907" s="5">
        <v>514.02757099999997</v>
      </c>
    </row>
    <row r="908" spans="1:14" x14ac:dyDescent="0.2">
      <c r="A908" s="5">
        <v>1</v>
      </c>
      <c r="B908" s="5" t="s">
        <v>55</v>
      </c>
      <c r="C908" s="5">
        <v>11</v>
      </c>
      <c r="D908" s="5" t="s">
        <v>17</v>
      </c>
      <c r="E908" s="5">
        <v>2</v>
      </c>
      <c r="F908" s="5" t="s">
        <v>18</v>
      </c>
      <c r="G908" s="5">
        <v>11</v>
      </c>
      <c r="H908" s="5" t="s">
        <v>27</v>
      </c>
      <c r="I908" s="5">
        <v>589</v>
      </c>
      <c r="J908" s="5" t="s">
        <v>39</v>
      </c>
      <c r="K908" s="5">
        <v>1</v>
      </c>
      <c r="L908" s="5" t="s">
        <v>21</v>
      </c>
      <c r="M908" s="5">
        <v>2004</v>
      </c>
      <c r="N908" s="5">
        <v>589.40277800000001</v>
      </c>
    </row>
    <row r="909" spans="1:14" x14ac:dyDescent="0.2">
      <c r="A909" s="5">
        <v>1</v>
      </c>
      <c r="B909" s="5" t="s">
        <v>55</v>
      </c>
      <c r="C909" s="5">
        <v>11</v>
      </c>
      <c r="D909" s="5" t="s">
        <v>17</v>
      </c>
      <c r="E909" s="5">
        <v>2</v>
      </c>
      <c r="F909" s="5" t="s">
        <v>18</v>
      </c>
      <c r="G909" s="5">
        <v>12</v>
      </c>
      <c r="H909" s="5" t="s">
        <v>28</v>
      </c>
      <c r="I909" s="5">
        <v>589</v>
      </c>
      <c r="J909" s="5" t="s">
        <v>39</v>
      </c>
      <c r="K909" s="5">
        <v>1</v>
      </c>
      <c r="L909" s="5" t="s">
        <v>21</v>
      </c>
      <c r="M909" s="5">
        <v>2004</v>
      </c>
      <c r="N909" s="5">
        <v>734.41705400000001</v>
      </c>
    </row>
    <row r="910" spans="1:14" x14ac:dyDescent="0.2">
      <c r="A910" s="5">
        <v>1</v>
      </c>
      <c r="B910" s="5" t="s">
        <v>55</v>
      </c>
      <c r="C910" s="5">
        <v>11</v>
      </c>
      <c r="D910" s="5" t="s">
        <v>17</v>
      </c>
      <c r="E910" s="5">
        <v>2</v>
      </c>
      <c r="F910" s="5" t="s">
        <v>18</v>
      </c>
      <c r="G910" s="5">
        <v>13</v>
      </c>
      <c r="H910" s="5" t="s">
        <v>29</v>
      </c>
      <c r="I910" s="5">
        <v>589</v>
      </c>
      <c r="J910" s="5" t="s">
        <v>39</v>
      </c>
      <c r="K910" s="5">
        <v>1</v>
      </c>
      <c r="L910" s="5" t="s">
        <v>21</v>
      </c>
      <c r="M910" s="5">
        <v>2004</v>
      </c>
      <c r="N910" s="5">
        <v>900.27070800000001</v>
      </c>
    </row>
    <row r="911" spans="1:14" x14ac:dyDescent="0.2">
      <c r="A911" s="5">
        <v>1</v>
      </c>
      <c r="B911" s="5" t="s">
        <v>55</v>
      </c>
      <c r="C911" s="5">
        <v>11</v>
      </c>
      <c r="D911" s="5" t="s">
        <v>17</v>
      </c>
      <c r="E911" s="5">
        <v>2</v>
      </c>
      <c r="F911" s="5" t="s">
        <v>18</v>
      </c>
      <c r="G911" s="5">
        <v>14</v>
      </c>
      <c r="H911" s="5" t="s">
        <v>30</v>
      </c>
      <c r="I911" s="5">
        <v>589</v>
      </c>
      <c r="J911" s="5" t="s">
        <v>39</v>
      </c>
      <c r="K911" s="5">
        <v>1</v>
      </c>
      <c r="L911" s="5" t="s">
        <v>21</v>
      </c>
      <c r="M911" s="5">
        <v>2004</v>
      </c>
      <c r="N911" s="5">
        <v>946.80626700000005</v>
      </c>
    </row>
    <row r="912" spans="1:14" x14ac:dyDescent="0.2">
      <c r="A912" s="5">
        <v>1</v>
      </c>
      <c r="B912" s="5" t="s">
        <v>55</v>
      </c>
      <c r="C912" s="5">
        <v>11</v>
      </c>
      <c r="D912" s="5" t="s">
        <v>17</v>
      </c>
      <c r="E912" s="5">
        <v>2</v>
      </c>
      <c r="F912" s="5" t="s">
        <v>18</v>
      </c>
      <c r="G912" s="5">
        <v>15</v>
      </c>
      <c r="H912" s="5" t="s">
        <v>31</v>
      </c>
      <c r="I912" s="5">
        <v>589</v>
      </c>
      <c r="J912" s="5" t="s">
        <v>39</v>
      </c>
      <c r="K912" s="5">
        <v>1</v>
      </c>
      <c r="L912" s="5" t="s">
        <v>21</v>
      </c>
      <c r="M912" s="5">
        <v>2004</v>
      </c>
      <c r="N912" s="5">
        <v>1080.2652599999999</v>
      </c>
    </row>
    <row r="913" spans="1:14" x14ac:dyDescent="0.2">
      <c r="A913" s="5">
        <v>1</v>
      </c>
      <c r="B913" s="5" t="s">
        <v>55</v>
      </c>
      <c r="C913" s="5">
        <v>11</v>
      </c>
      <c r="D913" s="5" t="s">
        <v>17</v>
      </c>
      <c r="E913" s="5">
        <v>2</v>
      </c>
      <c r="F913" s="5" t="s">
        <v>18</v>
      </c>
      <c r="G913" s="5">
        <v>16</v>
      </c>
      <c r="H913" s="5" t="s">
        <v>32</v>
      </c>
      <c r="I913" s="5">
        <v>589</v>
      </c>
      <c r="J913" s="5" t="s">
        <v>39</v>
      </c>
      <c r="K913" s="5">
        <v>1</v>
      </c>
      <c r="L913" s="5" t="s">
        <v>21</v>
      </c>
      <c r="M913" s="5">
        <v>2004</v>
      </c>
      <c r="N913" s="5">
        <v>1188.8561099999999</v>
      </c>
    </row>
    <row r="914" spans="1:14" x14ac:dyDescent="0.2">
      <c r="A914" s="5">
        <v>1</v>
      </c>
      <c r="B914" s="5" t="s">
        <v>55</v>
      </c>
      <c r="C914" s="5">
        <v>11</v>
      </c>
      <c r="D914" s="5" t="s">
        <v>17</v>
      </c>
      <c r="E914" s="5">
        <v>2</v>
      </c>
      <c r="F914" s="5" t="s">
        <v>18</v>
      </c>
      <c r="G914" s="5">
        <v>17</v>
      </c>
      <c r="H914" s="5" t="s">
        <v>33</v>
      </c>
      <c r="I914" s="5">
        <v>589</v>
      </c>
      <c r="J914" s="5" t="s">
        <v>39</v>
      </c>
      <c r="K914" s="5">
        <v>1</v>
      </c>
      <c r="L914" s="5" t="s">
        <v>21</v>
      </c>
      <c r="M914" s="5">
        <v>2004</v>
      </c>
      <c r="N914" s="5">
        <v>1234.8109199999999</v>
      </c>
    </row>
    <row r="915" spans="1:14" x14ac:dyDescent="0.2">
      <c r="A915" s="5">
        <v>1</v>
      </c>
      <c r="B915" s="5" t="s">
        <v>55</v>
      </c>
      <c r="C915" s="5">
        <v>11</v>
      </c>
      <c r="D915" s="5" t="s">
        <v>17</v>
      </c>
      <c r="E915" s="5">
        <v>2</v>
      </c>
      <c r="F915" s="5" t="s">
        <v>18</v>
      </c>
      <c r="G915" s="5">
        <v>18</v>
      </c>
      <c r="H915" s="5" t="s">
        <v>34</v>
      </c>
      <c r="I915" s="5">
        <v>589</v>
      </c>
      <c r="J915" s="5" t="s">
        <v>39</v>
      </c>
      <c r="K915" s="5">
        <v>1</v>
      </c>
      <c r="L915" s="5" t="s">
        <v>21</v>
      </c>
      <c r="M915" s="5">
        <v>2004</v>
      </c>
      <c r="N915" s="5">
        <v>1500.6978799999999</v>
      </c>
    </row>
    <row r="916" spans="1:14" x14ac:dyDescent="0.2">
      <c r="A916" s="5">
        <v>1</v>
      </c>
      <c r="B916" s="5" t="s">
        <v>55</v>
      </c>
      <c r="C916" s="5">
        <v>11</v>
      </c>
      <c r="D916" s="5" t="s">
        <v>17</v>
      </c>
      <c r="E916" s="5">
        <v>2</v>
      </c>
      <c r="F916" s="5" t="s">
        <v>18</v>
      </c>
      <c r="G916" s="5">
        <v>19</v>
      </c>
      <c r="H916" s="5" t="s">
        <v>35</v>
      </c>
      <c r="I916" s="5">
        <v>589</v>
      </c>
      <c r="J916" s="5" t="s">
        <v>39</v>
      </c>
      <c r="K916" s="5">
        <v>1</v>
      </c>
      <c r="L916" s="5" t="s">
        <v>21</v>
      </c>
      <c r="M916" s="5">
        <v>2004</v>
      </c>
      <c r="N916" s="5">
        <v>1425.8995</v>
      </c>
    </row>
    <row r="917" spans="1:14" x14ac:dyDescent="0.2">
      <c r="A917" s="5">
        <v>1</v>
      </c>
      <c r="B917" s="5" t="s">
        <v>55</v>
      </c>
      <c r="C917" s="5">
        <v>11</v>
      </c>
      <c r="D917" s="5" t="s">
        <v>17</v>
      </c>
      <c r="E917" s="5">
        <v>2</v>
      </c>
      <c r="F917" s="5" t="s">
        <v>18</v>
      </c>
      <c r="G917" s="5">
        <v>20</v>
      </c>
      <c r="H917" s="5" t="s">
        <v>36</v>
      </c>
      <c r="I917" s="5">
        <v>589</v>
      </c>
      <c r="J917" s="5" t="s">
        <v>39</v>
      </c>
      <c r="K917" s="5">
        <v>1</v>
      </c>
      <c r="L917" s="5" t="s">
        <v>21</v>
      </c>
      <c r="M917" s="5">
        <v>2004</v>
      </c>
      <c r="N917" s="5">
        <v>1154.23261</v>
      </c>
    </row>
    <row r="918" spans="1:14" x14ac:dyDescent="0.2">
      <c r="A918" s="5">
        <v>1</v>
      </c>
      <c r="B918" s="5" t="s">
        <v>55</v>
      </c>
      <c r="C918" s="5">
        <v>11</v>
      </c>
      <c r="D918" s="5" t="s">
        <v>17</v>
      </c>
      <c r="E918" s="5">
        <v>2</v>
      </c>
      <c r="F918" s="5" t="s">
        <v>18</v>
      </c>
      <c r="G918" s="5">
        <v>30</v>
      </c>
      <c r="H918" s="5" t="s">
        <v>37</v>
      </c>
      <c r="I918" s="5">
        <v>589</v>
      </c>
      <c r="J918" s="5" t="s">
        <v>39</v>
      </c>
      <c r="K918" s="5">
        <v>1</v>
      </c>
      <c r="L918" s="5" t="s">
        <v>21</v>
      </c>
      <c r="M918" s="5">
        <v>2004</v>
      </c>
      <c r="N918" s="5">
        <v>767.38192100000003</v>
      </c>
    </row>
    <row r="919" spans="1:14" x14ac:dyDescent="0.2">
      <c r="A919" s="5">
        <v>1</v>
      </c>
      <c r="B919" s="5" t="s">
        <v>55</v>
      </c>
      <c r="C919" s="5">
        <v>11</v>
      </c>
      <c r="D919" s="5" t="s">
        <v>17</v>
      </c>
      <c r="E919" s="5">
        <v>2</v>
      </c>
      <c r="F919" s="5" t="s">
        <v>18</v>
      </c>
      <c r="G919" s="5">
        <v>31</v>
      </c>
      <c r="H919" s="5" t="s">
        <v>45</v>
      </c>
      <c r="I919" s="5">
        <v>589</v>
      </c>
      <c r="J919" s="5" t="s">
        <v>39</v>
      </c>
      <c r="K919" s="5">
        <v>1</v>
      </c>
      <c r="L919" s="5" t="s">
        <v>21</v>
      </c>
      <c r="M919" s="5">
        <v>2004</v>
      </c>
      <c r="N919" s="5">
        <v>456.55402500000002</v>
      </c>
    </row>
    <row r="920" spans="1:14" x14ac:dyDescent="0.2">
      <c r="A920" s="5">
        <v>1</v>
      </c>
      <c r="B920" s="5" t="s">
        <v>55</v>
      </c>
      <c r="C920" s="5">
        <v>11</v>
      </c>
      <c r="D920" s="5" t="s">
        <v>17</v>
      </c>
      <c r="E920" s="5">
        <v>2</v>
      </c>
      <c r="F920" s="5" t="s">
        <v>18</v>
      </c>
      <c r="G920" s="5">
        <v>32</v>
      </c>
      <c r="H920" s="5" t="s">
        <v>46</v>
      </c>
      <c r="I920" s="5">
        <v>589</v>
      </c>
      <c r="J920" s="5" t="s">
        <v>39</v>
      </c>
      <c r="K920" s="5">
        <v>1</v>
      </c>
      <c r="L920" s="5" t="s">
        <v>21</v>
      </c>
      <c r="M920" s="5">
        <v>2004</v>
      </c>
      <c r="N920" s="5">
        <v>200.15977100000001</v>
      </c>
    </row>
    <row r="921" spans="1:14" x14ac:dyDescent="0.2">
      <c r="A921" s="5">
        <v>1</v>
      </c>
      <c r="B921" s="5" t="s">
        <v>55</v>
      </c>
      <c r="C921" s="5">
        <v>11</v>
      </c>
      <c r="D921" s="5" t="s">
        <v>17</v>
      </c>
      <c r="E921" s="5">
        <v>2</v>
      </c>
      <c r="F921" s="5" t="s">
        <v>18</v>
      </c>
      <c r="G921" s="5">
        <v>235</v>
      </c>
      <c r="H921" s="5" t="s">
        <v>44</v>
      </c>
      <c r="I921" s="5">
        <v>589</v>
      </c>
      <c r="J921" s="5" t="s">
        <v>39</v>
      </c>
      <c r="K921" s="5">
        <v>1</v>
      </c>
      <c r="L921" s="5" t="s">
        <v>21</v>
      </c>
      <c r="M921" s="5">
        <v>2004</v>
      </c>
      <c r="N921" s="5">
        <v>77.596980099999996</v>
      </c>
    </row>
    <row r="922" spans="1:14" x14ac:dyDescent="0.2">
      <c r="A922" s="5">
        <v>1</v>
      </c>
      <c r="B922" s="5" t="s">
        <v>55</v>
      </c>
      <c r="C922" s="5">
        <v>11</v>
      </c>
      <c r="D922" s="5" t="s">
        <v>17</v>
      </c>
      <c r="E922" s="5">
        <v>2</v>
      </c>
      <c r="F922" s="5" t="s">
        <v>18</v>
      </c>
      <c r="G922" s="5">
        <v>1</v>
      </c>
      <c r="H922" s="5" t="s">
        <v>19</v>
      </c>
      <c r="I922" s="5">
        <v>589</v>
      </c>
      <c r="J922" s="5" t="s">
        <v>39</v>
      </c>
      <c r="K922" s="5">
        <v>1</v>
      </c>
      <c r="L922" s="5" t="s">
        <v>21</v>
      </c>
      <c r="M922" s="5">
        <v>2006</v>
      </c>
      <c r="N922" s="5">
        <v>198.10295500000001</v>
      </c>
    </row>
    <row r="923" spans="1:14" x14ac:dyDescent="0.2">
      <c r="A923" s="5">
        <v>1</v>
      </c>
      <c r="B923" s="5" t="s">
        <v>55</v>
      </c>
      <c r="C923" s="5">
        <v>11</v>
      </c>
      <c r="D923" s="5" t="s">
        <v>17</v>
      </c>
      <c r="E923" s="5">
        <v>2</v>
      </c>
      <c r="F923" s="5" t="s">
        <v>18</v>
      </c>
      <c r="G923" s="5">
        <v>6</v>
      </c>
      <c r="H923" s="5" t="s">
        <v>22</v>
      </c>
      <c r="I923" s="5">
        <v>589</v>
      </c>
      <c r="J923" s="5" t="s">
        <v>39</v>
      </c>
      <c r="K923" s="5">
        <v>1</v>
      </c>
      <c r="L923" s="5" t="s">
        <v>21</v>
      </c>
      <c r="M923" s="5">
        <v>2006</v>
      </c>
      <c r="N923" s="5">
        <v>83.379090000000005</v>
      </c>
    </row>
    <row r="924" spans="1:14" x14ac:dyDescent="0.2">
      <c r="A924" s="5">
        <v>1</v>
      </c>
      <c r="B924" s="5" t="s">
        <v>55</v>
      </c>
      <c r="C924" s="5">
        <v>11</v>
      </c>
      <c r="D924" s="5" t="s">
        <v>17</v>
      </c>
      <c r="E924" s="5">
        <v>2</v>
      </c>
      <c r="F924" s="5" t="s">
        <v>18</v>
      </c>
      <c r="G924" s="5">
        <v>7</v>
      </c>
      <c r="H924" s="5" t="s">
        <v>23</v>
      </c>
      <c r="I924" s="5">
        <v>589</v>
      </c>
      <c r="J924" s="5" t="s">
        <v>39</v>
      </c>
      <c r="K924" s="5">
        <v>1</v>
      </c>
      <c r="L924" s="5" t="s">
        <v>21</v>
      </c>
      <c r="M924" s="5">
        <v>2006</v>
      </c>
      <c r="N924" s="5">
        <v>143.13950199999999</v>
      </c>
    </row>
    <row r="925" spans="1:14" x14ac:dyDescent="0.2">
      <c r="A925" s="5">
        <v>1</v>
      </c>
      <c r="B925" s="5" t="s">
        <v>55</v>
      </c>
      <c r="C925" s="5">
        <v>11</v>
      </c>
      <c r="D925" s="5" t="s">
        <v>17</v>
      </c>
      <c r="E925" s="5">
        <v>2</v>
      </c>
      <c r="F925" s="5" t="s">
        <v>18</v>
      </c>
      <c r="G925" s="5">
        <v>8</v>
      </c>
      <c r="H925" s="5" t="s">
        <v>24</v>
      </c>
      <c r="I925" s="5">
        <v>589</v>
      </c>
      <c r="J925" s="5" t="s">
        <v>39</v>
      </c>
      <c r="K925" s="5">
        <v>1</v>
      </c>
      <c r="L925" s="5" t="s">
        <v>21</v>
      </c>
      <c r="M925" s="5">
        <v>2006</v>
      </c>
      <c r="N925" s="5">
        <v>362.918341</v>
      </c>
    </row>
    <row r="926" spans="1:14" x14ac:dyDescent="0.2">
      <c r="A926" s="5">
        <v>1</v>
      </c>
      <c r="B926" s="5" t="s">
        <v>55</v>
      </c>
      <c r="C926" s="5">
        <v>11</v>
      </c>
      <c r="D926" s="5" t="s">
        <v>17</v>
      </c>
      <c r="E926" s="5">
        <v>2</v>
      </c>
      <c r="F926" s="5" t="s">
        <v>18</v>
      </c>
      <c r="G926" s="5">
        <v>9</v>
      </c>
      <c r="H926" s="5" t="s">
        <v>25</v>
      </c>
      <c r="I926" s="5">
        <v>589</v>
      </c>
      <c r="J926" s="5" t="s">
        <v>39</v>
      </c>
      <c r="K926" s="5">
        <v>1</v>
      </c>
      <c r="L926" s="5" t="s">
        <v>21</v>
      </c>
      <c r="M926" s="5">
        <v>2006</v>
      </c>
      <c r="N926" s="5">
        <v>530.66187200000002</v>
      </c>
    </row>
    <row r="927" spans="1:14" x14ac:dyDescent="0.2">
      <c r="A927" s="5">
        <v>1</v>
      </c>
      <c r="B927" s="5" t="s">
        <v>55</v>
      </c>
      <c r="C927" s="5">
        <v>11</v>
      </c>
      <c r="D927" s="5" t="s">
        <v>17</v>
      </c>
      <c r="E927" s="5">
        <v>2</v>
      </c>
      <c r="F927" s="5" t="s">
        <v>18</v>
      </c>
      <c r="G927" s="5">
        <v>10</v>
      </c>
      <c r="H927" s="5" t="s">
        <v>26</v>
      </c>
      <c r="I927" s="5">
        <v>589</v>
      </c>
      <c r="J927" s="5" t="s">
        <v>39</v>
      </c>
      <c r="K927" s="5">
        <v>1</v>
      </c>
      <c r="L927" s="5" t="s">
        <v>21</v>
      </c>
      <c r="M927" s="5">
        <v>2006</v>
      </c>
      <c r="N927" s="5">
        <v>509.46701899999999</v>
      </c>
    </row>
    <row r="928" spans="1:14" x14ac:dyDescent="0.2">
      <c r="A928" s="5">
        <v>1</v>
      </c>
      <c r="B928" s="5" t="s">
        <v>55</v>
      </c>
      <c r="C928" s="5">
        <v>11</v>
      </c>
      <c r="D928" s="5" t="s">
        <v>17</v>
      </c>
      <c r="E928" s="5">
        <v>2</v>
      </c>
      <c r="F928" s="5" t="s">
        <v>18</v>
      </c>
      <c r="G928" s="5">
        <v>11</v>
      </c>
      <c r="H928" s="5" t="s">
        <v>27</v>
      </c>
      <c r="I928" s="5">
        <v>589</v>
      </c>
      <c r="J928" s="5" t="s">
        <v>39</v>
      </c>
      <c r="K928" s="5">
        <v>1</v>
      </c>
      <c r="L928" s="5" t="s">
        <v>21</v>
      </c>
      <c r="M928" s="5">
        <v>2006</v>
      </c>
      <c r="N928" s="5">
        <v>599.41844800000001</v>
      </c>
    </row>
    <row r="929" spans="1:14" x14ac:dyDescent="0.2">
      <c r="A929" s="5">
        <v>1</v>
      </c>
      <c r="B929" s="5" t="s">
        <v>55</v>
      </c>
      <c r="C929" s="5">
        <v>11</v>
      </c>
      <c r="D929" s="5" t="s">
        <v>17</v>
      </c>
      <c r="E929" s="5">
        <v>2</v>
      </c>
      <c r="F929" s="5" t="s">
        <v>18</v>
      </c>
      <c r="G929" s="5">
        <v>12</v>
      </c>
      <c r="H929" s="5" t="s">
        <v>28</v>
      </c>
      <c r="I929" s="5">
        <v>589</v>
      </c>
      <c r="J929" s="5" t="s">
        <v>39</v>
      </c>
      <c r="K929" s="5">
        <v>1</v>
      </c>
      <c r="L929" s="5" t="s">
        <v>21</v>
      </c>
      <c r="M929" s="5">
        <v>2006</v>
      </c>
      <c r="N929" s="5">
        <v>761.52621299999998</v>
      </c>
    </row>
    <row r="930" spans="1:14" x14ac:dyDescent="0.2">
      <c r="A930" s="5">
        <v>1</v>
      </c>
      <c r="B930" s="5" t="s">
        <v>55</v>
      </c>
      <c r="C930" s="5">
        <v>11</v>
      </c>
      <c r="D930" s="5" t="s">
        <v>17</v>
      </c>
      <c r="E930" s="5">
        <v>2</v>
      </c>
      <c r="F930" s="5" t="s">
        <v>18</v>
      </c>
      <c r="G930" s="5">
        <v>13</v>
      </c>
      <c r="H930" s="5" t="s">
        <v>29</v>
      </c>
      <c r="I930" s="5">
        <v>589</v>
      </c>
      <c r="J930" s="5" t="s">
        <v>39</v>
      </c>
      <c r="K930" s="5">
        <v>1</v>
      </c>
      <c r="L930" s="5" t="s">
        <v>21</v>
      </c>
      <c r="M930" s="5">
        <v>2006</v>
      </c>
      <c r="N930" s="5">
        <v>962.13483199999996</v>
      </c>
    </row>
    <row r="931" spans="1:14" x14ac:dyDescent="0.2">
      <c r="A931" s="5">
        <v>1</v>
      </c>
      <c r="B931" s="5" t="s">
        <v>55</v>
      </c>
      <c r="C931" s="5">
        <v>11</v>
      </c>
      <c r="D931" s="5" t="s">
        <v>17</v>
      </c>
      <c r="E931" s="5">
        <v>2</v>
      </c>
      <c r="F931" s="5" t="s">
        <v>18</v>
      </c>
      <c r="G931" s="5">
        <v>14</v>
      </c>
      <c r="H931" s="5" t="s">
        <v>30</v>
      </c>
      <c r="I931" s="5">
        <v>589</v>
      </c>
      <c r="J931" s="5" t="s">
        <v>39</v>
      </c>
      <c r="K931" s="5">
        <v>1</v>
      </c>
      <c r="L931" s="5" t="s">
        <v>21</v>
      </c>
      <c r="M931" s="5">
        <v>2006</v>
      </c>
      <c r="N931" s="5">
        <v>1039.00962</v>
      </c>
    </row>
    <row r="932" spans="1:14" x14ac:dyDescent="0.2">
      <c r="A932" s="5">
        <v>1</v>
      </c>
      <c r="B932" s="5" t="s">
        <v>55</v>
      </c>
      <c r="C932" s="5">
        <v>11</v>
      </c>
      <c r="D932" s="5" t="s">
        <v>17</v>
      </c>
      <c r="E932" s="5">
        <v>2</v>
      </c>
      <c r="F932" s="5" t="s">
        <v>18</v>
      </c>
      <c r="G932" s="5">
        <v>15</v>
      </c>
      <c r="H932" s="5" t="s">
        <v>31</v>
      </c>
      <c r="I932" s="5">
        <v>589</v>
      </c>
      <c r="J932" s="5" t="s">
        <v>39</v>
      </c>
      <c r="K932" s="5">
        <v>1</v>
      </c>
      <c r="L932" s="5" t="s">
        <v>21</v>
      </c>
      <c r="M932" s="5">
        <v>2006</v>
      </c>
      <c r="N932" s="5">
        <v>1184.74755</v>
      </c>
    </row>
    <row r="933" spans="1:14" x14ac:dyDescent="0.2">
      <c r="A933" s="5">
        <v>1</v>
      </c>
      <c r="B933" s="5" t="s">
        <v>55</v>
      </c>
      <c r="C933" s="5">
        <v>11</v>
      </c>
      <c r="D933" s="5" t="s">
        <v>17</v>
      </c>
      <c r="E933" s="5">
        <v>2</v>
      </c>
      <c r="F933" s="5" t="s">
        <v>18</v>
      </c>
      <c r="G933" s="5">
        <v>16</v>
      </c>
      <c r="H933" s="5" t="s">
        <v>32</v>
      </c>
      <c r="I933" s="5">
        <v>589</v>
      </c>
      <c r="J933" s="5" t="s">
        <v>39</v>
      </c>
      <c r="K933" s="5">
        <v>1</v>
      </c>
      <c r="L933" s="5" t="s">
        <v>21</v>
      </c>
      <c r="M933" s="5">
        <v>2006</v>
      </c>
      <c r="N933" s="5">
        <v>1291.0645300000001</v>
      </c>
    </row>
    <row r="934" spans="1:14" x14ac:dyDescent="0.2">
      <c r="A934" s="5">
        <v>1</v>
      </c>
      <c r="B934" s="5" t="s">
        <v>55</v>
      </c>
      <c r="C934" s="5">
        <v>11</v>
      </c>
      <c r="D934" s="5" t="s">
        <v>17</v>
      </c>
      <c r="E934" s="5">
        <v>2</v>
      </c>
      <c r="F934" s="5" t="s">
        <v>18</v>
      </c>
      <c r="G934" s="5">
        <v>17</v>
      </c>
      <c r="H934" s="5" t="s">
        <v>33</v>
      </c>
      <c r="I934" s="5">
        <v>589</v>
      </c>
      <c r="J934" s="5" t="s">
        <v>39</v>
      </c>
      <c r="K934" s="5">
        <v>1</v>
      </c>
      <c r="L934" s="5" t="s">
        <v>21</v>
      </c>
      <c r="M934" s="5">
        <v>2006</v>
      </c>
      <c r="N934" s="5">
        <v>1284.6748500000001</v>
      </c>
    </row>
    <row r="935" spans="1:14" x14ac:dyDescent="0.2">
      <c r="A935" s="5">
        <v>1</v>
      </c>
      <c r="B935" s="5" t="s">
        <v>55</v>
      </c>
      <c r="C935" s="5">
        <v>11</v>
      </c>
      <c r="D935" s="5" t="s">
        <v>17</v>
      </c>
      <c r="E935" s="5">
        <v>2</v>
      </c>
      <c r="F935" s="5" t="s">
        <v>18</v>
      </c>
      <c r="G935" s="5">
        <v>18</v>
      </c>
      <c r="H935" s="5" t="s">
        <v>34</v>
      </c>
      <c r="I935" s="5">
        <v>589</v>
      </c>
      <c r="J935" s="5" t="s">
        <v>39</v>
      </c>
      <c r="K935" s="5">
        <v>1</v>
      </c>
      <c r="L935" s="5" t="s">
        <v>21</v>
      </c>
      <c r="M935" s="5">
        <v>2006</v>
      </c>
      <c r="N935" s="5">
        <v>1578.36725</v>
      </c>
    </row>
    <row r="936" spans="1:14" x14ac:dyDescent="0.2">
      <c r="A936" s="5">
        <v>1</v>
      </c>
      <c r="B936" s="5" t="s">
        <v>55</v>
      </c>
      <c r="C936" s="5">
        <v>11</v>
      </c>
      <c r="D936" s="5" t="s">
        <v>17</v>
      </c>
      <c r="E936" s="5">
        <v>2</v>
      </c>
      <c r="F936" s="5" t="s">
        <v>18</v>
      </c>
      <c r="G936" s="5">
        <v>19</v>
      </c>
      <c r="H936" s="5" t="s">
        <v>35</v>
      </c>
      <c r="I936" s="5">
        <v>589</v>
      </c>
      <c r="J936" s="5" t="s">
        <v>39</v>
      </c>
      <c r="K936" s="5">
        <v>1</v>
      </c>
      <c r="L936" s="5" t="s">
        <v>21</v>
      </c>
      <c r="M936" s="5">
        <v>2006</v>
      </c>
      <c r="N936" s="5">
        <v>1513.4354699999999</v>
      </c>
    </row>
    <row r="937" spans="1:14" x14ac:dyDescent="0.2">
      <c r="A937" s="5">
        <v>1</v>
      </c>
      <c r="B937" s="5" t="s">
        <v>55</v>
      </c>
      <c r="C937" s="5">
        <v>11</v>
      </c>
      <c r="D937" s="5" t="s">
        <v>17</v>
      </c>
      <c r="E937" s="5">
        <v>2</v>
      </c>
      <c r="F937" s="5" t="s">
        <v>18</v>
      </c>
      <c r="G937" s="5">
        <v>20</v>
      </c>
      <c r="H937" s="5" t="s">
        <v>36</v>
      </c>
      <c r="I937" s="5">
        <v>589</v>
      </c>
      <c r="J937" s="5" t="s">
        <v>39</v>
      </c>
      <c r="K937" s="5">
        <v>1</v>
      </c>
      <c r="L937" s="5" t="s">
        <v>21</v>
      </c>
      <c r="M937" s="5">
        <v>2006</v>
      </c>
      <c r="N937" s="5">
        <v>1306.9747</v>
      </c>
    </row>
    <row r="938" spans="1:14" x14ac:dyDescent="0.2">
      <c r="A938" s="5">
        <v>1</v>
      </c>
      <c r="B938" s="5" t="s">
        <v>55</v>
      </c>
      <c r="C938" s="5">
        <v>11</v>
      </c>
      <c r="D938" s="5" t="s">
        <v>17</v>
      </c>
      <c r="E938" s="5">
        <v>2</v>
      </c>
      <c r="F938" s="5" t="s">
        <v>18</v>
      </c>
      <c r="G938" s="5">
        <v>30</v>
      </c>
      <c r="H938" s="5" t="s">
        <v>37</v>
      </c>
      <c r="I938" s="5">
        <v>589</v>
      </c>
      <c r="J938" s="5" t="s">
        <v>39</v>
      </c>
      <c r="K938" s="5">
        <v>1</v>
      </c>
      <c r="L938" s="5" t="s">
        <v>21</v>
      </c>
      <c r="M938" s="5">
        <v>2006</v>
      </c>
      <c r="N938" s="5">
        <v>861.54492000000005</v>
      </c>
    </row>
    <row r="939" spans="1:14" x14ac:dyDescent="0.2">
      <c r="A939" s="5">
        <v>1</v>
      </c>
      <c r="B939" s="5" t="s">
        <v>55</v>
      </c>
      <c r="C939" s="5">
        <v>11</v>
      </c>
      <c r="D939" s="5" t="s">
        <v>17</v>
      </c>
      <c r="E939" s="5">
        <v>2</v>
      </c>
      <c r="F939" s="5" t="s">
        <v>18</v>
      </c>
      <c r="G939" s="5">
        <v>31</v>
      </c>
      <c r="H939" s="5" t="s">
        <v>45</v>
      </c>
      <c r="I939" s="5">
        <v>589</v>
      </c>
      <c r="J939" s="5" t="s">
        <v>39</v>
      </c>
      <c r="K939" s="5">
        <v>1</v>
      </c>
      <c r="L939" s="5" t="s">
        <v>21</v>
      </c>
      <c r="M939" s="5">
        <v>2006</v>
      </c>
      <c r="N939" s="5">
        <v>513.64966900000002</v>
      </c>
    </row>
    <row r="940" spans="1:14" x14ac:dyDescent="0.2">
      <c r="A940" s="5">
        <v>1</v>
      </c>
      <c r="B940" s="5" t="s">
        <v>55</v>
      </c>
      <c r="C940" s="5">
        <v>11</v>
      </c>
      <c r="D940" s="5" t="s">
        <v>17</v>
      </c>
      <c r="E940" s="5">
        <v>2</v>
      </c>
      <c r="F940" s="5" t="s">
        <v>18</v>
      </c>
      <c r="G940" s="5">
        <v>32</v>
      </c>
      <c r="H940" s="5" t="s">
        <v>46</v>
      </c>
      <c r="I940" s="5">
        <v>589</v>
      </c>
      <c r="J940" s="5" t="s">
        <v>39</v>
      </c>
      <c r="K940" s="5">
        <v>1</v>
      </c>
      <c r="L940" s="5" t="s">
        <v>21</v>
      </c>
      <c r="M940" s="5">
        <v>2006</v>
      </c>
      <c r="N940" s="5">
        <v>218.03244100000001</v>
      </c>
    </row>
    <row r="941" spans="1:14" x14ac:dyDescent="0.2">
      <c r="A941" s="5">
        <v>1</v>
      </c>
      <c r="B941" s="5" t="s">
        <v>55</v>
      </c>
      <c r="C941" s="5">
        <v>11</v>
      </c>
      <c r="D941" s="5" t="s">
        <v>17</v>
      </c>
      <c r="E941" s="5">
        <v>2</v>
      </c>
      <c r="F941" s="5" t="s">
        <v>18</v>
      </c>
      <c r="G941" s="5">
        <v>235</v>
      </c>
      <c r="H941" s="5" t="s">
        <v>44</v>
      </c>
      <c r="I941" s="5">
        <v>589</v>
      </c>
      <c r="J941" s="5" t="s">
        <v>39</v>
      </c>
      <c r="K941" s="5">
        <v>1</v>
      </c>
      <c r="L941" s="5" t="s">
        <v>21</v>
      </c>
      <c r="M941" s="5">
        <v>2006</v>
      </c>
      <c r="N941" s="5">
        <v>83.567737699999995</v>
      </c>
    </row>
    <row r="942" spans="1:14" x14ac:dyDescent="0.2">
      <c r="A942" s="5">
        <v>1</v>
      </c>
      <c r="B942" s="5" t="s">
        <v>55</v>
      </c>
      <c r="C942" s="5">
        <v>11</v>
      </c>
      <c r="D942" s="5" t="s">
        <v>17</v>
      </c>
      <c r="E942" s="5">
        <v>2</v>
      </c>
      <c r="F942" s="5" t="s">
        <v>18</v>
      </c>
      <c r="G942" s="5">
        <v>1</v>
      </c>
      <c r="H942" s="5" t="s">
        <v>19</v>
      </c>
      <c r="I942" s="5">
        <v>589</v>
      </c>
      <c r="J942" s="5" t="s">
        <v>39</v>
      </c>
      <c r="K942" s="5">
        <v>1</v>
      </c>
      <c r="L942" s="5" t="s">
        <v>21</v>
      </c>
      <c r="M942" s="5">
        <v>2008</v>
      </c>
      <c r="N942" s="5">
        <v>202.83178100000001</v>
      </c>
    </row>
    <row r="943" spans="1:14" x14ac:dyDescent="0.2">
      <c r="A943" s="5">
        <v>1</v>
      </c>
      <c r="B943" s="5" t="s">
        <v>55</v>
      </c>
      <c r="C943" s="5">
        <v>11</v>
      </c>
      <c r="D943" s="5" t="s">
        <v>17</v>
      </c>
      <c r="E943" s="5">
        <v>2</v>
      </c>
      <c r="F943" s="5" t="s">
        <v>18</v>
      </c>
      <c r="G943" s="5">
        <v>6</v>
      </c>
      <c r="H943" s="5" t="s">
        <v>22</v>
      </c>
      <c r="I943" s="5">
        <v>589</v>
      </c>
      <c r="J943" s="5" t="s">
        <v>39</v>
      </c>
      <c r="K943" s="5">
        <v>1</v>
      </c>
      <c r="L943" s="5" t="s">
        <v>21</v>
      </c>
      <c r="M943" s="5">
        <v>2008</v>
      </c>
      <c r="N943" s="5">
        <v>85.314295700000002</v>
      </c>
    </row>
    <row r="944" spans="1:14" x14ac:dyDescent="0.2">
      <c r="A944" s="5">
        <v>1</v>
      </c>
      <c r="B944" s="5" t="s">
        <v>55</v>
      </c>
      <c r="C944" s="5">
        <v>11</v>
      </c>
      <c r="D944" s="5" t="s">
        <v>17</v>
      </c>
      <c r="E944" s="5">
        <v>2</v>
      </c>
      <c r="F944" s="5" t="s">
        <v>18</v>
      </c>
      <c r="G944" s="5">
        <v>7</v>
      </c>
      <c r="H944" s="5" t="s">
        <v>23</v>
      </c>
      <c r="I944" s="5">
        <v>589</v>
      </c>
      <c r="J944" s="5" t="s">
        <v>39</v>
      </c>
      <c r="K944" s="5">
        <v>1</v>
      </c>
      <c r="L944" s="5" t="s">
        <v>21</v>
      </c>
      <c r="M944" s="5">
        <v>2008</v>
      </c>
      <c r="N944" s="5">
        <v>144.870901</v>
      </c>
    </row>
    <row r="945" spans="1:14" x14ac:dyDescent="0.2">
      <c r="A945" s="5">
        <v>1</v>
      </c>
      <c r="B945" s="5" t="s">
        <v>55</v>
      </c>
      <c r="C945" s="5">
        <v>11</v>
      </c>
      <c r="D945" s="5" t="s">
        <v>17</v>
      </c>
      <c r="E945" s="5">
        <v>2</v>
      </c>
      <c r="F945" s="5" t="s">
        <v>18</v>
      </c>
      <c r="G945" s="5">
        <v>8</v>
      </c>
      <c r="H945" s="5" t="s">
        <v>24</v>
      </c>
      <c r="I945" s="5">
        <v>589</v>
      </c>
      <c r="J945" s="5" t="s">
        <v>39</v>
      </c>
      <c r="K945" s="5">
        <v>1</v>
      </c>
      <c r="L945" s="5" t="s">
        <v>21</v>
      </c>
      <c r="M945" s="5">
        <v>2008</v>
      </c>
      <c r="N945" s="5">
        <v>360.896771</v>
      </c>
    </row>
    <row r="946" spans="1:14" x14ac:dyDescent="0.2">
      <c r="A946" s="5">
        <v>1</v>
      </c>
      <c r="B946" s="5" t="s">
        <v>55</v>
      </c>
      <c r="C946" s="5">
        <v>11</v>
      </c>
      <c r="D946" s="5" t="s">
        <v>17</v>
      </c>
      <c r="E946" s="5">
        <v>2</v>
      </c>
      <c r="F946" s="5" t="s">
        <v>18</v>
      </c>
      <c r="G946" s="5">
        <v>9</v>
      </c>
      <c r="H946" s="5" t="s">
        <v>25</v>
      </c>
      <c r="I946" s="5">
        <v>589</v>
      </c>
      <c r="J946" s="5" t="s">
        <v>39</v>
      </c>
      <c r="K946" s="5">
        <v>1</v>
      </c>
      <c r="L946" s="5" t="s">
        <v>21</v>
      </c>
      <c r="M946" s="5">
        <v>2008</v>
      </c>
      <c r="N946" s="5">
        <v>510.28755100000001</v>
      </c>
    </row>
    <row r="947" spans="1:14" x14ac:dyDescent="0.2">
      <c r="A947" s="5">
        <v>1</v>
      </c>
      <c r="B947" s="5" t="s">
        <v>55</v>
      </c>
      <c r="C947" s="5">
        <v>11</v>
      </c>
      <c r="D947" s="5" t="s">
        <v>17</v>
      </c>
      <c r="E947" s="5">
        <v>2</v>
      </c>
      <c r="F947" s="5" t="s">
        <v>18</v>
      </c>
      <c r="G947" s="5">
        <v>10</v>
      </c>
      <c r="H947" s="5" t="s">
        <v>26</v>
      </c>
      <c r="I947" s="5">
        <v>589</v>
      </c>
      <c r="J947" s="5" t="s">
        <v>39</v>
      </c>
      <c r="K947" s="5">
        <v>1</v>
      </c>
      <c r="L947" s="5" t="s">
        <v>21</v>
      </c>
      <c r="M947" s="5">
        <v>2008</v>
      </c>
      <c r="N947" s="5">
        <v>494.80672900000002</v>
      </c>
    </row>
    <row r="948" spans="1:14" x14ac:dyDescent="0.2">
      <c r="A948" s="5">
        <v>1</v>
      </c>
      <c r="B948" s="5" t="s">
        <v>55</v>
      </c>
      <c r="C948" s="5">
        <v>11</v>
      </c>
      <c r="D948" s="5" t="s">
        <v>17</v>
      </c>
      <c r="E948" s="5">
        <v>2</v>
      </c>
      <c r="F948" s="5" t="s">
        <v>18</v>
      </c>
      <c r="G948" s="5">
        <v>11</v>
      </c>
      <c r="H948" s="5" t="s">
        <v>27</v>
      </c>
      <c r="I948" s="5">
        <v>589</v>
      </c>
      <c r="J948" s="5" t="s">
        <v>39</v>
      </c>
      <c r="K948" s="5">
        <v>1</v>
      </c>
      <c r="L948" s="5" t="s">
        <v>21</v>
      </c>
      <c r="M948" s="5">
        <v>2008</v>
      </c>
      <c r="N948" s="5">
        <v>606.96649300000001</v>
      </c>
    </row>
    <row r="949" spans="1:14" x14ac:dyDescent="0.2">
      <c r="A949" s="5">
        <v>1</v>
      </c>
      <c r="B949" s="5" t="s">
        <v>55</v>
      </c>
      <c r="C949" s="5">
        <v>11</v>
      </c>
      <c r="D949" s="5" t="s">
        <v>17</v>
      </c>
      <c r="E949" s="5">
        <v>2</v>
      </c>
      <c r="F949" s="5" t="s">
        <v>18</v>
      </c>
      <c r="G949" s="5">
        <v>12</v>
      </c>
      <c r="H949" s="5" t="s">
        <v>28</v>
      </c>
      <c r="I949" s="5">
        <v>589</v>
      </c>
      <c r="J949" s="5" t="s">
        <v>39</v>
      </c>
      <c r="K949" s="5">
        <v>1</v>
      </c>
      <c r="L949" s="5" t="s">
        <v>21</v>
      </c>
      <c r="M949" s="5">
        <v>2008</v>
      </c>
      <c r="N949" s="5">
        <v>778.90223600000002</v>
      </c>
    </row>
    <row r="950" spans="1:14" x14ac:dyDescent="0.2">
      <c r="A950" s="5">
        <v>1</v>
      </c>
      <c r="B950" s="5" t="s">
        <v>55</v>
      </c>
      <c r="C950" s="5">
        <v>11</v>
      </c>
      <c r="D950" s="5" t="s">
        <v>17</v>
      </c>
      <c r="E950" s="5">
        <v>2</v>
      </c>
      <c r="F950" s="5" t="s">
        <v>18</v>
      </c>
      <c r="G950" s="5">
        <v>13</v>
      </c>
      <c r="H950" s="5" t="s">
        <v>29</v>
      </c>
      <c r="I950" s="5">
        <v>589</v>
      </c>
      <c r="J950" s="5" t="s">
        <v>39</v>
      </c>
      <c r="K950" s="5">
        <v>1</v>
      </c>
      <c r="L950" s="5" t="s">
        <v>21</v>
      </c>
      <c r="M950" s="5">
        <v>2008</v>
      </c>
      <c r="N950" s="5">
        <v>992.25955499999998</v>
      </c>
    </row>
    <row r="951" spans="1:14" x14ac:dyDescent="0.2">
      <c r="A951" s="5">
        <v>1</v>
      </c>
      <c r="B951" s="5" t="s">
        <v>55</v>
      </c>
      <c r="C951" s="5">
        <v>11</v>
      </c>
      <c r="D951" s="5" t="s">
        <v>17</v>
      </c>
      <c r="E951" s="5">
        <v>2</v>
      </c>
      <c r="F951" s="5" t="s">
        <v>18</v>
      </c>
      <c r="G951" s="5">
        <v>14</v>
      </c>
      <c r="H951" s="5" t="s">
        <v>30</v>
      </c>
      <c r="I951" s="5">
        <v>589</v>
      </c>
      <c r="J951" s="5" t="s">
        <v>39</v>
      </c>
      <c r="K951" s="5">
        <v>1</v>
      </c>
      <c r="L951" s="5" t="s">
        <v>21</v>
      </c>
      <c r="M951" s="5">
        <v>2008</v>
      </c>
      <c r="N951" s="5">
        <v>1111.4343899999999</v>
      </c>
    </row>
    <row r="952" spans="1:14" x14ac:dyDescent="0.2">
      <c r="A952" s="5">
        <v>1</v>
      </c>
      <c r="B952" s="5" t="s">
        <v>55</v>
      </c>
      <c r="C952" s="5">
        <v>11</v>
      </c>
      <c r="D952" s="5" t="s">
        <v>17</v>
      </c>
      <c r="E952" s="5">
        <v>2</v>
      </c>
      <c r="F952" s="5" t="s">
        <v>18</v>
      </c>
      <c r="G952" s="5">
        <v>15</v>
      </c>
      <c r="H952" s="5" t="s">
        <v>31</v>
      </c>
      <c r="I952" s="5">
        <v>589</v>
      </c>
      <c r="J952" s="5" t="s">
        <v>39</v>
      </c>
      <c r="K952" s="5">
        <v>1</v>
      </c>
      <c r="L952" s="5" t="s">
        <v>21</v>
      </c>
      <c r="M952" s="5">
        <v>2008</v>
      </c>
      <c r="N952" s="5">
        <v>1292.8822399999999</v>
      </c>
    </row>
    <row r="953" spans="1:14" x14ac:dyDescent="0.2">
      <c r="A953" s="5">
        <v>1</v>
      </c>
      <c r="B953" s="5" t="s">
        <v>55</v>
      </c>
      <c r="C953" s="5">
        <v>11</v>
      </c>
      <c r="D953" s="5" t="s">
        <v>17</v>
      </c>
      <c r="E953" s="5">
        <v>2</v>
      </c>
      <c r="F953" s="5" t="s">
        <v>18</v>
      </c>
      <c r="G953" s="5">
        <v>16</v>
      </c>
      <c r="H953" s="5" t="s">
        <v>32</v>
      </c>
      <c r="I953" s="5">
        <v>589</v>
      </c>
      <c r="J953" s="5" t="s">
        <v>39</v>
      </c>
      <c r="K953" s="5">
        <v>1</v>
      </c>
      <c r="L953" s="5" t="s">
        <v>21</v>
      </c>
      <c r="M953" s="5">
        <v>2008</v>
      </c>
      <c r="N953" s="5">
        <v>1419.87156</v>
      </c>
    </row>
    <row r="954" spans="1:14" x14ac:dyDescent="0.2">
      <c r="A954" s="5">
        <v>1</v>
      </c>
      <c r="B954" s="5" t="s">
        <v>55</v>
      </c>
      <c r="C954" s="5">
        <v>11</v>
      </c>
      <c r="D954" s="5" t="s">
        <v>17</v>
      </c>
      <c r="E954" s="5">
        <v>2</v>
      </c>
      <c r="F954" s="5" t="s">
        <v>18</v>
      </c>
      <c r="G954" s="5">
        <v>17</v>
      </c>
      <c r="H954" s="5" t="s">
        <v>33</v>
      </c>
      <c r="I954" s="5">
        <v>589</v>
      </c>
      <c r="J954" s="5" t="s">
        <v>39</v>
      </c>
      <c r="K954" s="5">
        <v>1</v>
      </c>
      <c r="L954" s="5" t="s">
        <v>21</v>
      </c>
      <c r="M954" s="5">
        <v>2008</v>
      </c>
      <c r="N954" s="5">
        <v>1310.8953300000001</v>
      </c>
    </row>
    <row r="955" spans="1:14" x14ac:dyDescent="0.2">
      <c r="A955" s="5">
        <v>1</v>
      </c>
      <c r="B955" s="5" t="s">
        <v>55</v>
      </c>
      <c r="C955" s="5">
        <v>11</v>
      </c>
      <c r="D955" s="5" t="s">
        <v>17</v>
      </c>
      <c r="E955" s="5">
        <v>2</v>
      </c>
      <c r="F955" s="5" t="s">
        <v>18</v>
      </c>
      <c r="G955" s="5">
        <v>18</v>
      </c>
      <c r="H955" s="5" t="s">
        <v>34</v>
      </c>
      <c r="I955" s="5">
        <v>589</v>
      </c>
      <c r="J955" s="5" t="s">
        <v>39</v>
      </c>
      <c r="K955" s="5">
        <v>1</v>
      </c>
      <c r="L955" s="5" t="s">
        <v>21</v>
      </c>
      <c r="M955" s="5">
        <v>2008</v>
      </c>
      <c r="N955" s="5">
        <v>1606.45427</v>
      </c>
    </row>
    <row r="956" spans="1:14" x14ac:dyDescent="0.2">
      <c r="A956" s="5">
        <v>1</v>
      </c>
      <c r="B956" s="5" t="s">
        <v>55</v>
      </c>
      <c r="C956" s="5">
        <v>11</v>
      </c>
      <c r="D956" s="5" t="s">
        <v>17</v>
      </c>
      <c r="E956" s="5">
        <v>2</v>
      </c>
      <c r="F956" s="5" t="s">
        <v>18</v>
      </c>
      <c r="G956" s="5">
        <v>19</v>
      </c>
      <c r="H956" s="5" t="s">
        <v>35</v>
      </c>
      <c r="I956" s="5">
        <v>589</v>
      </c>
      <c r="J956" s="5" t="s">
        <v>39</v>
      </c>
      <c r="K956" s="5">
        <v>1</v>
      </c>
      <c r="L956" s="5" t="s">
        <v>21</v>
      </c>
      <c r="M956" s="5">
        <v>2008</v>
      </c>
      <c r="N956" s="5">
        <v>1568.3428799999999</v>
      </c>
    </row>
    <row r="957" spans="1:14" x14ac:dyDescent="0.2">
      <c r="A957" s="5">
        <v>1</v>
      </c>
      <c r="B957" s="5" t="s">
        <v>55</v>
      </c>
      <c r="C957" s="5">
        <v>11</v>
      </c>
      <c r="D957" s="5" t="s">
        <v>17</v>
      </c>
      <c r="E957" s="5">
        <v>2</v>
      </c>
      <c r="F957" s="5" t="s">
        <v>18</v>
      </c>
      <c r="G957" s="5">
        <v>20</v>
      </c>
      <c r="H957" s="5" t="s">
        <v>36</v>
      </c>
      <c r="I957" s="5">
        <v>589</v>
      </c>
      <c r="J957" s="5" t="s">
        <v>39</v>
      </c>
      <c r="K957" s="5">
        <v>1</v>
      </c>
      <c r="L957" s="5" t="s">
        <v>21</v>
      </c>
      <c r="M957" s="5">
        <v>2008</v>
      </c>
      <c r="N957" s="5">
        <v>1401.82458</v>
      </c>
    </row>
    <row r="958" spans="1:14" x14ac:dyDescent="0.2">
      <c r="A958" s="5">
        <v>1</v>
      </c>
      <c r="B958" s="5" t="s">
        <v>55</v>
      </c>
      <c r="C958" s="5">
        <v>11</v>
      </c>
      <c r="D958" s="5" t="s">
        <v>17</v>
      </c>
      <c r="E958" s="5">
        <v>2</v>
      </c>
      <c r="F958" s="5" t="s">
        <v>18</v>
      </c>
      <c r="G958" s="5">
        <v>30</v>
      </c>
      <c r="H958" s="5" t="s">
        <v>37</v>
      </c>
      <c r="I958" s="5">
        <v>589</v>
      </c>
      <c r="J958" s="5" t="s">
        <v>39</v>
      </c>
      <c r="K958" s="5">
        <v>1</v>
      </c>
      <c r="L958" s="5" t="s">
        <v>21</v>
      </c>
      <c r="M958" s="5">
        <v>2008</v>
      </c>
      <c r="N958" s="5">
        <v>957.30328999999995</v>
      </c>
    </row>
    <row r="959" spans="1:14" x14ac:dyDescent="0.2">
      <c r="A959" s="5">
        <v>1</v>
      </c>
      <c r="B959" s="5" t="s">
        <v>55</v>
      </c>
      <c r="C959" s="5">
        <v>11</v>
      </c>
      <c r="D959" s="5" t="s">
        <v>17</v>
      </c>
      <c r="E959" s="5">
        <v>2</v>
      </c>
      <c r="F959" s="5" t="s">
        <v>18</v>
      </c>
      <c r="G959" s="5">
        <v>31</v>
      </c>
      <c r="H959" s="5" t="s">
        <v>45</v>
      </c>
      <c r="I959" s="5">
        <v>589</v>
      </c>
      <c r="J959" s="5" t="s">
        <v>39</v>
      </c>
      <c r="K959" s="5">
        <v>1</v>
      </c>
      <c r="L959" s="5" t="s">
        <v>21</v>
      </c>
      <c r="M959" s="5">
        <v>2008</v>
      </c>
      <c r="N959" s="5">
        <v>570.09665600000005</v>
      </c>
    </row>
    <row r="960" spans="1:14" x14ac:dyDescent="0.2">
      <c r="A960" s="5">
        <v>1</v>
      </c>
      <c r="B960" s="5" t="s">
        <v>55</v>
      </c>
      <c r="C960" s="5">
        <v>11</v>
      </c>
      <c r="D960" s="5" t="s">
        <v>17</v>
      </c>
      <c r="E960" s="5">
        <v>2</v>
      </c>
      <c r="F960" s="5" t="s">
        <v>18</v>
      </c>
      <c r="G960" s="5">
        <v>32</v>
      </c>
      <c r="H960" s="5" t="s">
        <v>46</v>
      </c>
      <c r="I960" s="5">
        <v>589</v>
      </c>
      <c r="J960" s="5" t="s">
        <v>39</v>
      </c>
      <c r="K960" s="5">
        <v>1</v>
      </c>
      <c r="L960" s="5" t="s">
        <v>21</v>
      </c>
      <c r="M960" s="5">
        <v>2008</v>
      </c>
      <c r="N960" s="5">
        <v>236.86121</v>
      </c>
    </row>
    <row r="961" spans="1:14" x14ac:dyDescent="0.2">
      <c r="A961" s="5">
        <v>1</v>
      </c>
      <c r="B961" s="5" t="s">
        <v>55</v>
      </c>
      <c r="C961" s="5">
        <v>11</v>
      </c>
      <c r="D961" s="5" t="s">
        <v>17</v>
      </c>
      <c r="E961" s="5">
        <v>2</v>
      </c>
      <c r="F961" s="5" t="s">
        <v>18</v>
      </c>
      <c r="G961" s="5">
        <v>235</v>
      </c>
      <c r="H961" s="5" t="s">
        <v>44</v>
      </c>
      <c r="I961" s="5">
        <v>589</v>
      </c>
      <c r="J961" s="5" t="s">
        <v>39</v>
      </c>
      <c r="K961" s="5">
        <v>1</v>
      </c>
      <c r="L961" s="5" t="s">
        <v>21</v>
      </c>
      <c r="M961" s="5">
        <v>2008</v>
      </c>
      <c r="N961" s="5">
        <v>87.910263099999995</v>
      </c>
    </row>
    <row r="962" spans="1:14" x14ac:dyDescent="0.2">
      <c r="A962" s="5">
        <v>1</v>
      </c>
      <c r="B962" s="5" t="s">
        <v>55</v>
      </c>
      <c r="C962" s="5">
        <v>11</v>
      </c>
      <c r="D962" s="5" t="s">
        <v>17</v>
      </c>
      <c r="E962" s="5">
        <v>2</v>
      </c>
      <c r="F962" s="5" t="s">
        <v>18</v>
      </c>
      <c r="G962" s="5">
        <v>1</v>
      </c>
      <c r="H962" s="5" t="s">
        <v>19</v>
      </c>
      <c r="I962" s="5">
        <v>589</v>
      </c>
      <c r="J962" s="5" t="s">
        <v>39</v>
      </c>
      <c r="K962" s="5">
        <v>1</v>
      </c>
      <c r="L962" s="5" t="s">
        <v>21</v>
      </c>
      <c r="M962" s="5">
        <v>2009</v>
      </c>
      <c r="N962" s="5">
        <v>200.40127100000001</v>
      </c>
    </row>
    <row r="963" spans="1:14" x14ac:dyDescent="0.2">
      <c r="A963" s="5">
        <v>1</v>
      </c>
      <c r="B963" s="5" t="s">
        <v>55</v>
      </c>
      <c r="C963" s="5">
        <v>11</v>
      </c>
      <c r="D963" s="5" t="s">
        <v>17</v>
      </c>
      <c r="E963" s="5">
        <v>2</v>
      </c>
      <c r="F963" s="5" t="s">
        <v>18</v>
      </c>
      <c r="G963" s="5">
        <v>6</v>
      </c>
      <c r="H963" s="5" t="s">
        <v>22</v>
      </c>
      <c r="I963" s="5">
        <v>589</v>
      </c>
      <c r="J963" s="5" t="s">
        <v>39</v>
      </c>
      <c r="K963" s="5">
        <v>1</v>
      </c>
      <c r="L963" s="5" t="s">
        <v>21</v>
      </c>
      <c r="M963" s="5">
        <v>2009</v>
      </c>
      <c r="N963" s="5">
        <v>84.276803099999995</v>
      </c>
    </row>
    <row r="964" spans="1:14" x14ac:dyDescent="0.2">
      <c r="A964" s="5">
        <v>1</v>
      </c>
      <c r="B964" s="5" t="s">
        <v>55</v>
      </c>
      <c r="C964" s="5">
        <v>11</v>
      </c>
      <c r="D964" s="5" t="s">
        <v>17</v>
      </c>
      <c r="E964" s="5">
        <v>2</v>
      </c>
      <c r="F964" s="5" t="s">
        <v>18</v>
      </c>
      <c r="G964" s="5">
        <v>7</v>
      </c>
      <c r="H964" s="5" t="s">
        <v>23</v>
      </c>
      <c r="I964" s="5">
        <v>589</v>
      </c>
      <c r="J964" s="5" t="s">
        <v>39</v>
      </c>
      <c r="K964" s="5">
        <v>1</v>
      </c>
      <c r="L964" s="5" t="s">
        <v>21</v>
      </c>
      <c r="M964" s="5">
        <v>2009</v>
      </c>
      <c r="N964" s="5">
        <v>144.00240500000001</v>
      </c>
    </row>
    <row r="965" spans="1:14" x14ac:dyDescent="0.2">
      <c r="A965" s="5">
        <v>1</v>
      </c>
      <c r="B965" s="5" t="s">
        <v>55</v>
      </c>
      <c r="C965" s="5">
        <v>11</v>
      </c>
      <c r="D965" s="5" t="s">
        <v>17</v>
      </c>
      <c r="E965" s="5">
        <v>2</v>
      </c>
      <c r="F965" s="5" t="s">
        <v>18</v>
      </c>
      <c r="G965" s="5">
        <v>8</v>
      </c>
      <c r="H965" s="5" t="s">
        <v>24</v>
      </c>
      <c r="I965" s="5">
        <v>589</v>
      </c>
      <c r="J965" s="5" t="s">
        <v>39</v>
      </c>
      <c r="K965" s="5">
        <v>1</v>
      </c>
      <c r="L965" s="5" t="s">
        <v>21</v>
      </c>
      <c r="M965" s="5">
        <v>2009</v>
      </c>
      <c r="N965" s="5">
        <v>356.08054800000002</v>
      </c>
    </row>
    <row r="966" spans="1:14" x14ac:dyDescent="0.2">
      <c r="A966" s="5">
        <v>1</v>
      </c>
      <c r="B966" s="5" t="s">
        <v>55</v>
      </c>
      <c r="C966" s="5">
        <v>11</v>
      </c>
      <c r="D966" s="5" t="s">
        <v>17</v>
      </c>
      <c r="E966" s="5">
        <v>2</v>
      </c>
      <c r="F966" s="5" t="s">
        <v>18</v>
      </c>
      <c r="G966" s="5">
        <v>9</v>
      </c>
      <c r="H966" s="5" t="s">
        <v>25</v>
      </c>
      <c r="I966" s="5">
        <v>589</v>
      </c>
      <c r="J966" s="5" t="s">
        <v>39</v>
      </c>
      <c r="K966" s="5">
        <v>1</v>
      </c>
      <c r="L966" s="5" t="s">
        <v>21</v>
      </c>
      <c r="M966" s="5">
        <v>2009</v>
      </c>
      <c r="N966" s="5">
        <v>499.76040699999999</v>
      </c>
    </row>
    <row r="967" spans="1:14" x14ac:dyDescent="0.2">
      <c r="A967" s="5">
        <v>1</v>
      </c>
      <c r="B967" s="5" t="s">
        <v>55</v>
      </c>
      <c r="C967" s="5">
        <v>11</v>
      </c>
      <c r="D967" s="5" t="s">
        <v>17</v>
      </c>
      <c r="E967" s="5">
        <v>2</v>
      </c>
      <c r="F967" s="5" t="s">
        <v>18</v>
      </c>
      <c r="G967" s="5">
        <v>10</v>
      </c>
      <c r="H967" s="5" t="s">
        <v>26</v>
      </c>
      <c r="I967" s="5">
        <v>589</v>
      </c>
      <c r="J967" s="5" t="s">
        <v>39</v>
      </c>
      <c r="K967" s="5">
        <v>1</v>
      </c>
      <c r="L967" s="5" t="s">
        <v>21</v>
      </c>
      <c r="M967" s="5">
        <v>2009</v>
      </c>
      <c r="N967" s="5">
        <v>488.49393700000002</v>
      </c>
    </row>
    <row r="968" spans="1:14" x14ac:dyDescent="0.2">
      <c r="A968" s="5">
        <v>1</v>
      </c>
      <c r="B968" s="5" t="s">
        <v>55</v>
      </c>
      <c r="C968" s="5">
        <v>11</v>
      </c>
      <c r="D968" s="5" t="s">
        <v>17</v>
      </c>
      <c r="E968" s="5">
        <v>2</v>
      </c>
      <c r="F968" s="5" t="s">
        <v>18</v>
      </c>
      <c r="G968" s="5">
        <v>11</v>
      </c>
      <c r="H968" s="5" t="s">
        <v>27</v>
      </c>
      <c r="I968" s="5">
        <v>589</v>
      </c>
      <c r="J968" s="5" t="s">
        <v>39</v>
      </c>
      <c r="K968" s="5">
        <v>1</v>
      </c>
      <c r="L968" s="5" t="s">
        <v>21</v>
      </c>
      <c r="M968" s="5">
        <v>2009</v>
      </c>
      <c r="N968" s="5">
        <v>610.07863999999995</v>
      </c>
    </row>
    <row r="969" spans="1:14" x14ac:dyDescent="0.2">
      <c r="A969" s="5">
        <v>1</v>
      </c>
      <c r="B969" s="5" t="s">
        <v>55</v>
      </c>
      <c r="C969" s="5">
        <v>11</v>
      </c>
      <c r="D969" s="5" t="s">
        <v>17</v>
      </c>
      <c r="E969" s="5">
        <v>2</v>
      </c>
      <c r="F969" s="5" t="s">
        <v>18</v>
      </c>
      <c r="G969" s="5">
        <v>12</v>
      </c>
      <c r="H969" s="5" t="s">
        <v>28</v>
      </c>
      <c r="I969" s="5">
        <v>589</v>
      </c>
      <c r="J969" s="5" t="s">
        <v>39</v>
      </c>
      <c r="K969" s="5">
        <v>1</v>
      </c>
      <c r="L969" s="5" t="s">
        <v>21</v>
      </c>
      <c r="M969" s="5">
        <v>2009</v>
      </c>
      <c r="N969" s="5">
        <v>790.887835</v>
      </c>
    </row>
    <row r="970" spans="1:14" x14ac:dyDescent="0.2">
      <c r="A970" s="5">
        <v>1</v>
      </c>
      <c r="B970" s="5" t="s">
        <v>55</v>
      </c>
      <c r="C970" s="5">
        <v>11</v>
      </c>
      <c r="D970" s="5" t="s">
        <v>17</v>
      </c>
      <c r="E970" s="5">
        <v>2</v>
      </c>
      <c r="F970" s="5" t="s">
        <v>18</v>
      </c>
      <c r="G970" s="5">
        <v>13</v>
      </c>
      <c r="H970" s="5" t="s">
        <v>29</v>
      </c>
      <c r="I970" s="5">
        <v>589</v>
      </c>
      <c r="J970" s="5" t="s">
        <v>39</v>
      </c>
      <c r="K970" s="5">
        <v>1</v>
      </c>
      <c r="L970" s="5" t="s">
        <v>21</v>
      </c>
      <c r="M970" s="5">
        <v>2009</v>
      </c>
      <c r="N970" s="5">
        <v>1011.87294</v>
      </c>
    </row>
    <row r="971" spans="1:14" x14ac:dyDescent="0.2">
      <c r="A971" s="5">
        <v>1</v>
      </c>
      <c r="B971" s="5" t="s">
        <v>55</v>
      </c>
      <c r="C971" s="5">
        <v>11</v>
      </c>
      <c r="D971" s="5" t="s">
        <v>17</v>
      </c>
      <c r="E971" s="5">
        <v>2</v>
      </c>
      <c r="F971" s="5" t="s">
        <v>18</v>
      </c>
      <c r="G971" s="5">
        <v>14</v>
      </c>
      <c r="H971" s="5" t="s">
        <v>30</v>
      </c>
      <c r="I971" s="5">
        <v>589</v>
      </c>
      <c r="J971" s="5" t="s">
        <v>39</v>
      </c>
      <c r="K971" s="5">
        <v>1</v>
      </c>
      <c r="L971" s="5" t="s">
        <v>21</v>
      </c>
      <c r="M971" s="5">
        <v>2009</v>
      </c>
      <c r="N971" s="5">
        <v>1150.8189199999999</v>
      </c>
    </row>
    <row r="972" spans="1:14" x14ac:dyDescent="0.2">
      <c r="A972" s="5">
        <v>1</v>
      </c>
      <c r="B972" s="5" t="s">
        <v>55</v>
      </c>
      <c r="C972" s="5">
        <v>11</v>
      </c>
      <c r="D972" s="5" t="s">
        <v>17</v>
      </c>
      <c r="E972" s="5">
        <v>2</v>
      </c>
      <c r="F972" s="5" t="s">
        <v>18</v>
      </c>
      <c r="G972" s="5">
        <v>15</v>
      </c>
      <c r="H972" s="5" t="s">
        <v>31</v>
      </c>
      <c r="I972" s="5">
        <v>589</v>
      </c>
      <c r="J972" s="5" t="s">
        <v>39</v>
      </c>
      <c r="K972" s="5">
        <v>1</v>
      </c>
      <c r="L972" s="5" t="s">
        <v>21</v>
      </c>
      <c r="M972" s="5">
        <v>2009</v>
      </c>
      <c r="N972" s="5">
        <v>1350.00081</v>
      </c>
    </row>
    <row r="973" spans="1:14" x14ac:dyDescent="0.2">
      <c r="A973" s="5">
        <v>1</v>
      </c>
      <c r="B973" s="5" t="s">
        <v>55</v>
      </c>
      <c r="C973" s="5">
        <v>11</v>
      </c>
      <c r="D973" s="5" t="s">
        <v>17</v>
      </c>
      <c r="E973" s="5">
        <v>2</v>
      </c>
      <c r="F973" s="5" t="s">
        <v>18</v>
      </c>
      <c r="G973" s="5">
        <v>16</v>
      </c>
      <c r="H973" s="5" t="s">
        <v>32</v>
      </c>
      <c r="I973" s="5">
        <v>589</v>
      </c>
      <c r="J973" s="5" t="s">
        <v>39</v>
      </c>
      <c r="K973" s="5">
        <v>1</v>
      </c>
      <c r="L973" s="5" t="s">
        <v>21</v>
      </c>
      <c r="M973" s="5">
        <v>2009</v>
      </c>
      <c r="N973" s="5">
        <v>1492.7573600000001</v>
      </c>
    </row>
    <row r="974" spans="1:14" x14ac:dyDescent="0.2">
      <c r="A974" s="5">
        <v>1</v>
      </c>
      <c r="B974" s="5" t="s">
        <v>55</v>
      </c>
      <c r="C974" s="5">
        <v>11</v>
      </c>
      <c r="D974" s="5" t="s">
        <v>17</v>
      </c>
      <c r="E974" s="5">
        <v>2</v>
      </c>
      <c r="F974" s="5" t="s">
        <v>18</v>
      </c>
      <c r="G974" s="5">
        <v>17</v>
      </c>
      <c r="H974" s="5" t="s">
        <v>33</v>
      </c>
      <c r="I974" s="5">
        <v>589</v>
      </c>
      <c r="J974" s="5" t="s">
        <v>39</v>
      </c>
      <c r="K974" s="5">
        <v>1</v>
      </c>
      <c r="L974" s="5" t="s">
        <v>21</v>
      </c>
      <c r="M974" s="5">
        <v>2009</v>
      </c>
      <c r="N974" s="5">
        <v>1345.5993000000001</v>
      </c>
    </row>
    <row r="975" spans="1:14" x14ac:dyDescent="0.2">
      <c r="A975" s="5">
        <v>1</v>
      </c>
      <c r="B975" s="5" t="s">
        <v>55</v>
      </c>
      <c r="C975" s="5">
        <v>11</v>
      </c>
      <c r="D975" s="5" t="s">
        <v>17</v>
      </c>
      <c r="E975" s="5">
        <v>2</v>
      </c>
      <c r="F975" s="5" t="s">
        <v>18</v>
      </c>
      <c r="G975" s="5">
        <v>18</v>
      </c>
      <c r="H975" s="5" t="s">
        <v>34</v>
      </c>
      <c r="I975" s="5">
        <v>589</v>
      </c>
      <c r="J975" s="5" t="s">
        <v>39</v>
      </c>
      <c r="K975" s="5">
        <v>1</v>
      </c>
      <c r="L975" s="5" t="s">
        <v>21</v>
      </c>
      <c r="M975" s="5">
        <v>2009</v>
      </c>
      <c r="N975" s="5">
        <v>1633.9640199999999</v>
      </c>
    </row>
    <row r="976" spans="1:14" x14ac:dyDescent="0.2">
      <c r="A976" s="5">
        <v>1</v>
      </c>
      <c r="B976" s="5" t="s">
        <v>55</v>
      </c>
      <c r="C976" s="5">
        <v>11</v>
      </c>
      <c r="D976" s="5" t="s">
        <v>17</v>
      </c>
      <c r="E976" s="5">
        <v>2</v>
      </c>
      <c r="F976" s="5" t="s">
        <v>18</v>
      </c>
      <c r="G976" s="5">
        <v>19</v>
      </c>
      <c r="H976" s="5" t="s">
        <v>35</v>
      </c>
      <c r="I976" s="5">
        <v>589</v>
      </c>
      <c r="J976" s="5" t="s">
        <v>39</v>
      </c>
      <c r="K976" s="5">
        <v>1</v>
      </c>
      <c r="L976" s="5" t="s">
        <v>21</v>
      </c>
      <c r="M976" s="5">
        <v>2009</v>
      </c>
      <c r="N976" s="5">
        <v>1605.69235</v>
      </c>
    </row>
    <row r="977" spans="1:14" x14ac:dyDescent="0.2">
      <c r="A977" s="5">
        <v>1</v>
      </c>
      <c r="B977" s="5" t="s">
        <v>55</v>
      </c>
      <c r="C977" s="5">
        <v>11</v>
      </c>
      <c r="D977" s="5" t="s">
        <v>17</v>
      </c>
      <c r="E977" s="5">
        <v>2</v>
      </c>
      <c r="F977" s="5" t="s">
        <v>18</v>
      </c>
      <c r="G977" s="5">
        <v>20</v>
      </c>
      <c r="H977" s="5" t="s">
        <v>36</v>
      </c>
      <c r="I977" s="5">
        <v>589</v>
      </c>
      <c r="J977" s="5" t="s">
        <v>39</v>
      </c>
      <c r="K977" s="5">
        <v>1</v>
      </c>
      <c r="L977" s="5" t="s">
        <v>21</v>
      </c>
      <c r="M977" s="5">
        <v>2009</v>
      </c>
      <c r="N977" s="5">
        <v>1428.10445</v>
      </c>
    </row>
    <row r="978" spans="1:14" x14ac:dyDescent="0.2">
      <c r="A978" s="5">
        <v>1</v>
      </c>
      <c r="B978" s="5" t="s">
        <v>55</v>
      </c>
      <c r="C978" s="5">
        <v>11</v>
      </c>
      <c r="D978" s="5" t="s">
        <v>17</v>
      </c>
      <c r="E978" s="5">
        <v>2</v>
      </c>
      <c r="F978" s="5" t="s">
        <v>18</v>
      </c>
      <c r="G978" s="5">
        <v>30</v>
      </c>
      <c r="H978" s="5" t="s">
        <v>37</v>
      </c>
      <c r="I978" s="5">
        <v>589</v>
      </c>
      <c r="J978" s="5" t="s">
        <v>39</v>
      </c>
      <c r="K978" s="5">
        <v>1</v>
      </c>
      <c r="L978" s="5" t="s">
        <v>21</v>
      </c>
      <c r="M978" s="5">
        <v>2009</v>
      </c>
      <c r="N978" s="5">
        <v>1010.59259</v>
      </c>
    </row>
    <row r="979" spans="1:14" x14ac:dyDescent="0.2">
      <c r="A979" s="5">
        <v>1</v>
      </c>
      <c r="B979" s="5" t="s">
        <v>55</v>
      </c>
      <c r="C979" s="5">
        <v>11</v>
      </c>
      <c r="D979" s="5" t="s">
        <v>17</v>
      </c>
      <c r="E979" s="5">
        <v>2</v>
      </c>
      <c r="F979" s="5" t="s">
        <v>18</v>
      </c>
      <c r="G979" s="5">
        <v>31</v>
      </c>
      <c r="H979" s="5" t="s">
        <v>45</v>
      </c>
      <c r="I979" s="5">
        <v>589</v>
      </c>
      <c r="J979" s="5" t="s">
        <v>39</v>
      </c>
      <c r="K979" s="5">
        <v>1</v>
      </c>
      <c r="L979" s="5" t="s">
        <v>21</v>
      </c>
      <c r="M979" s="5">
        <v>2009</v>
      </c>
      <c r="N979" s="5">
        <v>599.65592000000004</v>
      </c>
    </row>
    <row r="980" spans="1:14" x14ac:dyDescent="0.2">
      <c r="A980" s="5">
        <v>1</v>
      </c>
      <c r="B980" s="5" t="s">
        <v>55</v>
      </c>
      <c r="C980" s="5">
        <v>11</v>
      </c>
      <c r="D980" s="5" t="s">
        <v>17</v>
      </c>
      <c r="E980" s="5">
        <v>2</v>
      </c>
      <c r="F980" s="5" t="s">
        <v>18</v>
      </c>
      <c r="G980" s="5">
        <v>32</v>
      </c>
      <c r="H980" s="5" t="s">
        <v>46</v>
      </c>
      <c r="I980" s="5">
        <v>589</v>
      </c>
      <c r="J980" s="5" t="s">
        <v>39</v>
      </c>
      <c r="K980" s="5">
        <v>1</v>
      </c>
      <c r="L980" s="5" t="s">
        <v>21</v>
      </c>
      <c r="M980" s="5">
        <v>2009</v>
      </c>
      <c r="N980" s="5">
        <v>247.34716599999999</v>
      </c>
    </row>
    <row r="981" spans="1:14" x14ac:dyDescent="0.2">
      <c r="A981" s="5">
        <v>1</v>
      </c>
      <c r="B981" s="5" t="s">
        <v>55</v>
      </c>
      <c r="C981" s="5">
        <v>11</v>
      </c>
      <c r="D981" s="5" t="s">
        <v>17</v>
      </c>
      <c r="E981" s="5">
        <v>2</v>
      </c>
      <c r="F981" s="5" t="s">
        <v>18</v>
      </c>
      <c r="G981" s="5">
        <v>235</v>
      </c>
      <c r="H981" s="5" t="s">
        <v>44</v>
      </c>
      <c r="I981" s="5">
        <v>589</v>
      </c>
      <c r="J981" s="5" t="s">
        <v>39</v>
      </c>
      <c r="K981" s="5">
        <v>1</v>
      </c>
      <c r="L981" s="5" t="s">
        <v>21</v>
      </c>
      <c r="M981" s="5">
        <v>2009</v>
      </c>
      <c r="N981" s="5">
        <v>89.473100299999999</v>
      </c>
    </row>
    <row r="982" spans="1:14" x14ac:dyDescent="0.2">
      <c r="A982" s="5">
        <v>1</v>
      </c>
      <c r="B982" s="5" t="s">
        <v>55</v>
      </c>
      <c r="C982" s="5">
        <v>11</v>
      </c>
      <c r="D982" s="5" t="s">
        <v>17</v>
      </c>
      <c r="E982" s="5">
        <v>2</v>
      </c>
      <c r="F982" s="5" t="s">
        <v>18</v>
      </c>
      <c r="G982" s="5">
        <v>1</v>
      </c>
      <c r="H982" s="5" t="s">
        <v>19</v>
      </c>
      <c r="I982" s="5">
        <v>589</v>
      </c>
      <c r="J982" s="5" t="s">
        <v>39</v>
      </c>
      <c r="K982" s="5">
        <v>1</v>
      </c>
      <c r="L982" s="5" t="s">
        <v>21</v>
      </c>
      <c r="M982" s="5">
        <v>2010</v>
      </c>
      <c r="N982" s="5">
        <v>191.364913</v>
      </c>
    </row>
    <row r="983" spans="1:14" x14ac:dyDescent="0.2">
      <c r="A983" s="5">
        <v>1</v>
      </c>
      <c r="B983" s="5" t="s">
        <v>55</v>
      </c>
      <c r="C983" s="5">
        <v>11</v>
      </c>
      <c r="D983" s="5" t="s">
        <v>17</v>
      </c>
      <c r="E983" s="5">
        <v>2</v>
      </c>
      <c r="F983" s="5" t="s">
        <v>18</v>
      </c>
      <c r="G983" s="5">
        <v>6</v>
      </c>
      <c r="H983" s="5" t="s">
        <v>22</v>
      </c>
      <c r="I983" s="5">
        <v>589</v>
      </c>
      <c r="J983" s="5" t="s">
        <v>39</v>
      </c>
      <c r="K983" s="5">
        <v>1</v>
      </c>
      <c r="L983" s="5" t="s">
        <v>21</v>
      </c>
      <c r="M983" s="5">
        <v>2010</v>
      </c>
      <c r="N983" s="5">
        <v>81.772881900000002</v>
      </c>
    </row>
    <row r="984" spans="1:14" x14ac:dyDescent="0.2">
      <c r="A984" s="5">
        <v>1</v>
      </c>
      <c r="B984" s="5" t="s">
        <v>55</v>
      </c>
      <c r="C984" s="5">
        <v>11</v>
      </c>
      <c r="D984" s="5" t="s">
        <v>17</v>
      </c>
      <c r="E984" s="5">
        <v>2</v>
      </c>
      <c r="F984" s="5" t="s">
        <v>18</v>
      </c>
      <c r="G984" s="5">
        <v>7</v>
      </c>
      <c r="H984" s="5" t="s">
        <v>23</v>
      </c>
      <c r="I984" s="5">
        <v>589</v>
      </c>
      <c r="J984" s="5" t="s">
        <v>39</v>
      </c>
      <c r="K984" s="5">
        <v>1</v>
      </c>
      <c r="L984" s="5" t="s">
        <v>21</v>
      </c>
      <c r="M984" s="5">
        <v>2010</v>
      </c>
      <c r="N984" s="5">
        <v>141.48307</v>
      </c>
    </row>
    <row r="985" spans="1:14" x14ac:dyDescent="0.2">
      <c r="A985" s="5">
        <v>1</v>
      </c>
      <c r="B985" s="5" t="s">
        <v>55</v>
      </c>
      <c r="C985" s="5">
        <v>11</v>
      </c>
      <c r="D985" s="5" t="s">
        <v>17</v>
      </c>
      <c r="E985" s="5">
        <v>2</v>
      </c>
      <c r="F985" s="5" t="s">
        <v>18</v>
      </c>
      <c r="G985" s="5">
        <v>8</v>
      </c>
      <c r="H985" s="5" t="s">
        <v>24</v>
      </c>
      <c r="I985" s="5">
        <v>589</v>
      </c>
      <c r="J985" s="5" t="s">
        <v>39</v>
      </c>
      <c r="K985" s="5">
        <v>1</v>
      </c>
      <c r="L985" s="5" t="s">
        <v>21</v>
      </c>
      <c r="M985" s="5">
        <v>2010</v>
      </c>
      <c r="N985" s="5">
        <v>352.97693800000002</v>
      </c>
    </row>
    <row r="986" spans="1:14" x14ac:dyDescent="0.2">
      <c r="A986" s="5">
        <v>1</v>
      </c>
      <c r="B986" s="5" t="s">
        <v>55</v>
      </c>
      <c r="C986" s="5">
        <v>11</v>
      </c>
      <c r="D986" s="5" t="s">
        <v>17</v>
      </c>
      <c r="E986" s="5">
        <v>2</v>
      </c>
      <c r="F986" s="5" t="s">
        <v>18</v>
      </c>
      <c r="G986" s="5">
        <v>9</v>
      </c>
      <c r="H986" s="5" t="s">
        <v>25</v>
      </c>
      <c r="I986" s="5">
        <v>589</v>
      </c>
      <c r="J986" s="5" t="s">
        <v>39</v>
      </c>
      <c r="K986" s="5">
        <v>1</v>
      </c>
      <c r="L986" s="5" t="s">
        <v>21</v>
      </c>
      <c r="M986" s="5">
        <v>2010</v>
      </c>
      <c r="N986" s="5">
        <v>491.05602099999999</v>
      </c>
    </row>
    <row r="987" spans="1:14" x14ac:dyDescent="0.2">
      <c r="A987" s="5">
        <v>1</v>
      </c>
      <c r="B987" s="5" t="s">
        <v>55</v>
      </c>
      <c r="C987" s="5">
        <v>11</v>
      </c>
      <c r="D987" s="5" t="s">
        <v>17</v>
      </c>
      <c r="E987" s="5">
        <v>2</v>
      </c>
      <c r="F987" s="5" t="s">
        <v>18</v>
      </c>
      <c r="G987" s="5">
        <v>10</v>
      </c>
      <c r="H987" s="5" t="s">
        <v>26</v>
      </c>
      <c r="I987" s="5">
        <v>589</v>
      </c>
      <c r="J987" s="5" t="s">
        <v>39</v>
      </c>
      <c r="K987" s="5">
        <v>1</v>
      </c>
      <c r="L987" s="5" t="s">
        <v>21</v>
      </c>
      <c r="M987" s="5">
        <v>2010</v>
      </c>
      <c r="N987" s="5">
        <v>481.484195</v>
      </c>
    </row>
    <row r="988" spans="1:14" x14ac:dyDescent="0.2">
      <c r="A988" s="5">
        <v>1</v>
      </c>
      <c r="B988" s="5" t="s">
        <v>55</v>
      </c>
      <c r="C988" s="5">
        <v>11</v>
      </c>
      <c r="D988" s="5" t="s">
        <v>17</v>
      </c>
      <c r="E988" s="5">
        <v>2</v>
      </c>
      <c r="F988" s="5" t="s">
        <v>18</v>
      </c>
      <c r="G988" s="5">
        <v>11</v>
      </c>
      <c r="H988" s="5" t="s">
        <v>27</v>
      </c>
      <c r="I988" s="5">
        <v>589</v>
      </c>
      <c r="J988" s="5" t="s">
        <v>39</v>
      </c>
      <c r="K988" s="5">
        <v>1</v>
      </c>
      <c r="L988" s="5" t="s">
        <v>21</v>
      </c>
      <c r="M988" s="5">
        <v>2010</v>
      </c>
      <c r="N988" s="5">
        <v>613.04255599999999</v>
      </c>
    </row>
    <row r="989" spans="1:14" x14ac:dyDescent="0.2">
      <c r="A989" s="5">
        <v>1</v>
      </c>
      <c r="B989" s="5" t="s">
        <v>55</v>
      </c>
      <c r="C989" s="5">
        <v>11</v>
      </c>
      <c r="D989" s="5" t="s">
        <v>17</v>
      </c>
      <c r="E989" s="5">
        <v>2</v>
      </c>
      <c r="F989" s="5" t="s">
        <v>18</v>
      </c>
      <c r="G989" s="5">
        <v>12</v>
      </c>
      <c r="H989" s="5" t="s">
        <v>28</v>
      </c>
      <c r="I989" s="5">
        <v>589</v>
      </c>
      <c r="J989" s="5" t="s">
        <v>39</v>
      </c>
      <c r="K989" s="5">
        <v>1</v>
      </c>
      <c r="L989" s="5" t="s">
        <v>21</v>
      </c>
      <c r="M989" s="5">
        <v>2010</v>
      </c>
      <c r="N989" s="5">
        <v>804.28065000000004</v>
      </c>
    </row>
    <row r="990" spans="1:14" x14ac:dyDescent="0.2">
      <c r="A990" s="5">
        <v>1</v>
      </c>
      <c r="B990" s="5" t="s">
        <v>55</v>
      </c>
      <c r="C990" s="5">
        <v>11</v>
      </c>
      <c r="D990" s="5" t="s">
        <v>17</v>
      </c>
      <c r="E990" s="5">
        <v>2</v>
      </c>
      <c r="F990" s="5" t="s">
        <v>18</v>
      </c>
      <c r="G990" s="5">
        <v>13</v>
      </c>
      <c r="H990" s="5" t="s">
        <v>29</v>
      </c>
      <c r="I990" s="5">
        <v>589</v>
      </c>
      <c r="J990" s="5" t="s">
        <v>39</v>
      </c>
      <c r="K990" s="5">
        <v>1</v>
      </c>
      <c r="L990" s="5" t="s">
        <v>21</v>
      </c>
      <c r="M990" s="5">
        <v>2010</v>
      </c>
      <c r="N990" s="5">
        <v>1032.5526500000001</v>
      </c>
    </row>
    <row r="991" spans="1:14" x14ac:dyDescent="0.2">
      <c r="A991" s="5">
        <v>1</v>
      </c>
      <c r="B991" s="5" t="s">
        <v>55</v>
      </c>
      <c r="C991" s="5">
        <v>11</v>
      </c>
      <c r="D991" s="5" t="s">
        <v>17</v>
      </c>
      <c r="E991" s="5">
        <v>2</v>
      </c>
      <c r="F991" s="5" t="s">
        <v>18</v>
      </c>
      <c r="G991" s="5">
        <v>14</v>
      </c>
      <c r="H991" s="5" t="s">
        <v>30</v>
      </c>
      <c r="I991" s="5">
        <v>589</v>
      </c>
      <c r="J991" s="5" t="s">
        <v>39</v>
      </c>
      <c r="K991" s="5">
        <v>1</v>
      </c>
      <c r="L991" s="5" t="s">
        <v>21</v>
      </c>
      <c r="M991" s="5">
        <v>2010</v>
      </c>
      <c r="N991" s="5">
        <v>1192.4457</v>
      </c>
    </row>
    <row r="992" spans="1:14" x14ac:dyDescent="0.2">
      <c r="A992" s="5">
        <v>1</v>
      </c>
      <c r="B992" s="5" t="s">
        <v>55</v>
      </c>
      <c r="C992" s="5">
        <v>11</v>
      </c>
      <c r="D992" s="5" t="s">
        <v>17</v>
      </c>
      <c r="E992" s="5">
        <v>2</v>
      </c>
      <c r="F992" s="5" t="s">
        <v>18</v>
      </c>
      <c r="G992" s="5">
        <v>15</v>
      </c>
      <c r="H992" s="5" t="s">
        <v>31</v>
      </c>
      <c r="I992" s="5">
        <v>589</v>
      </c>
      <c r="J992" s="5" t="s">
        <v>39</v>
      </c>
      <c r="K992" s="5">
        <v>1</v>
      </c>
      <c r="L992" s="5" t="s">
        <v>21</v>
      </c>
      <c r="M992" s="5">
        <v>2010</v>
      </c>
      <c r="N992" s="5">
        <v>1405.99909</v>
      </c>
    </row>
    <row r="993" spans="1:14" x14ac:dyDescent="0.2">
      <c r="A993" s="5">
        <v>1</v>
      </c>
      <c r="B993" s="5" t="s">
        <v>55</v>
      </c>
      <c r="C993" s="5">
        <v>11</v>
      </c>
      <c r="D993" s="5" t="s">
        <v>17</v>
      </c>
      <c r="E993" s="5">
        <v>2</v>
      </c>
      <c r="F993" s="5" t="s">
        <v>18</v>
      </c>
      <c r="G993" s="5">
        <v>16</v>
      </c>
      <c r="H993" s="5" t="s">
        <v>32</v>
      </c>
      <c r="I993" s="5">
        <v>589</v>
      </c>
      <c r="J993" s="5" t="s">
        <v>39</v>
      </c>
      <c r="K993" s="5">
        <v>1</v>
      </c>
      <c r="L993" s="5" t="s">
        <v>21</v>
      </c>
      <c r="M993" s="5">
        <v>2010</v>
      </c>
      <c r="N993" s="5">
        <v>1548.5845300000001</v>
      </c>
    </row>
    <row r="994" spans="1:14" x14ac:dyDescent="0.2">
      <c r="A994" s="5">
        <v>1</v>
      </c>
      <c r="B994" s="5" t="s">
        <v>55</v>
      </c>
      <c r="C994" s="5">
        <v>11</v>
      </c>
      <c r="D994" s="5" t="s">
        <v>17</v>
      </c>
      <c r="E994" s="5">
        <v>2</v>
      </c>
      <c r="F994" s="5" t="s">
        <v>18</v>
      </c>
      <c r="G994" s="5">
        <v>17</v>
      </c>
      <c r="H994" s="5" t="s">
        <v>33</v>
      </c>
      <c r="I994" s="5">
        <v>589</v>
      </c>
      <c r="J994" s="5" t="s">
        <v>39</v>
      </c>
      <c r="K994" s="5">
        <v>1</v>
      </c>
      <c r="L994" s="5" t="s">
        <v>21</v>
      </c>
      <c r="M994" s="5">
        <v>2010</v>
      </c>
      <c r="N994" s="5">
        <v>1404.51108</v>
      </c>
    </row>
    <row r="995" spans="1:14" x14ac:dyDescent="0.2">
      <c r="A995" s="5">
        <v>1</v>
      </c>
      <c r="B995" s="5" t="s">
        <v>55</v>
      </c>
      <c r="C995" s="5">
        <v>11</v>
      </c>
      <c r="D995" s="5" t="s">
        <v>17</v>
      </c>
      <c r="E995" s="5">
        <v>2</v>
      </c>
      <c r="F995" s="5" t="s">
        <v>18</v>
      </c>
      <c r="G995" s="5">
        <v>18</v>
      </c>
      <c r="H995" s="5" t="s">
        <v>34</v>
      </c>
      <c r="I995" s="5">
        <v>589</v>
      </c>
      <c r="J995" s="5" t="s">
        <v>39</v>
      </c>
      <c r="K995" s="5">
        <v>1</v>
      </c>
      <c r="L995" s="5" t="s">
        <v>21</v>
      </c>
      <c r="M995" s="5">
        <v>2010</v>
      </c>
      <c r="N995" s="5">
        <v>1671.7951399999999</v>
      </c>
    </row>
    <row r="996" spans="1:14" x14ac:dyDescent="0.2">
      <c r="A996" s="5">
        <v>1</v>
      </c>
      <c r="B996" s="5" t="s">
        <v>55</v>
      </c>
      <c r="C996" s="5">
        <v>11</v>
      </c>
      <c r="D996" s="5" t="s">
        <v>17</v>
      </c>
      <c r="E996" s="5">
        <v>2</v>
      </c>
      <c r="F996" s="5" t="s">
        <v>18</v>
      </c>
      <c r="G996" s="5">
        <v>19</v>
      </c>
      <c r="H996" s="5" t="s">
        <v>35</v>
      </c>
      <c r="I996" s="5">
        <v>589</v>
      </c>
      <c r="J996" s="5" t="s">
        <v>39</v>
      </c>
      <c r="K996" s="5">
        <v>1</v>
      </c>
      <c r="L996" s="5" t="s">
        <v>21</v>
      </c>
      <c r="M996" s="5">
        <v>2010</v>
      </c>
      <c r="N996" s="5">
        <v>1652.93056</v>
      </c>
    </row>
    <row r="997" spans="1:14" x14ac:dyDescent="0.2">
      <c r="A997" s="5">
        <v>1</v>
      </c>
      <c r="B997" s="5" t="s">
        <v>55</v>
      </c>
      <c r="C997" s="5">
        <v>11</v>
      </c>
      <c r="D997" s="5" t="s">
        <v>17</v>
      </c>
      <c r="E997" s="5">
        <v>2</v>
      </c>
      <c r="F997" s="5" t="s">
        <v>18</v>
      </c>
      <c r="G997" s="5">
        <v>20</v>
      </c>
      <c r="H997" s="5" t="s">
        <v>36</v>
      </c>
      <c r="I997" s="5">
        <v>589</v>
      </c>
      <c r="J997" s="5" t="s">
        <v>39</v>
      </c>
      <c r="K997" s="5">
        <v>1</v>
      </c>
      <c r="L997" s="5" t="s">
        <v>21</v>
      </c>
      <c r="M997" s="5">
        <v>2010</v>
      </c>
      <c r="N997" s="5">
        <v>1443.8633</v>
      </c>
    </row>
    <row r="998" spans="1:14" x14ac:dyDescent="0.2">
      <c r="A998" s="5">
        <v>1</v>
      </c>
      <c r="B998" s="5" t="s">
        <v>55</v>
      </c>
      <c r="C998" s="5">
        <v>11</v>
      </c>
      <c r="D998" s="5" t="s">
        <v>17</v>
      </c>
      <c r="E998" s="5">
        <v>2</v>
      </c>
      <c r="F998" s="5" t="s">
        <v>18</v>
      </c>
      <c r="G998" s="5">
        <v>30</v>
      </c>
      <c r="H998" s="5" t="s">
        <v>37</v>
      </c>
      <c r="I998" s="5">
        <v>589</v>
      </c>
      <c r="J998" s="5" t="s">
        <v>39</v>
      </c>
      <c r="K998" s="5">
        <v>1</v>
      </c>
      <c r="L998" s="5" t="s">
        <v>21</v>
      </c>
      <c r="M998" s="5">
        <v>2010</v>
      </c>
      <c r="N998" s="5">
        <v>1069.21072</v>
      </c>
    </row>
    <row r="999" spans="1:14" x14ac:dyDescent="0.2">
      <c r="A999" s="5">
        <v>1</v>
      </c>
      <c r="B999" s="5" t="s">
        <v>55</v>
      </c>
      <c r="C999" s="5">
        <v>11</v>
      </c>
      <c r="D999" s="5" t="s">
        <v>17</v>
      </c>
      <c r="E999" s="5">
        <v>2</v>
      </c>
      <c r="F999" s="5" t="s">
        <v>18</v>
      </c>
      <c r="G999" s="5">
        <v>31</v>
      </c>
      <c r="H999" s="5" t="s">
        <v>45</v>
      </c>
      <c r="I999" s="5">
        <v>589</v>
      </c>
      <c r="J999" s="5" t="s">
        <v>39</v>
      </c>
      <c r="K999" s="5">
        <v>1</v>
      </c>
      <c r="L999" s="5" t="s">
        <v>21</v>
      </c>
      <c r="M999" s="5">
        <v>2010</v>
      </c>
      <c r="N999" s="5">
        <v>632.34646299999997</v>
      </c>
    </row>
    <row r="1000" spans="1:14" x14ac:dyDescent="0.2">
      <c r="A1000" s="5">
        <v>1</v>
      </c>
      <c r="B1000" s="5" t="s">
        <v>55</v>
      </c>
      <c r="C1000" s="5">
        <v>11</v>
      </c>
      <c r="D1000" s="5" t="s">
        <v>17</v>
      </c>
      <c r="E1000" s="5">
        <v>2</v>
      </c>
      <c r="F1000" s="5" t="s">
        <v>18</v>
      </c>
      <c r="G1000" s="5">
        <v>32</v>
      </c>
      <c r="H1000" s="5" t="s">
        <v>46</v>
      </c>
      <c r="I1000" s="5">
        <v>589</v>
      </c>
      <c r="J1000" s="5" t="s">
        <v>39</v>
      </c>
      <c r="K1000" s="5">
        <v>1</v>
      </c>
      <c r="L1000" s="5" t="s">
        <v>21</v>
      </c>
      <c r="M1000" s="5">
        <v>2010</v>
      </c>
      <c r="N1000" s="5">
        <v>258.62733600000001</v>
      </c>
    </row>
    <row r="1001" spans="1:14" x14ac:dyDescent="0.2">
      <c r="A1001" s="5">
        <v>1</v>
      </c>
      <c r="B1001" s="5" t="s">
        <v>55</v>
      </c>
      <c r="C1001" s="5">
        <v>11</v>
      </c>
      <c r="D1001" s="5" t="s">
        <v>17</v>
      </c>
      <c r="E1001" s="5">
        <v>2</v>
      </c>
      <c r="F1001" s="5" t="s">
        <v>18</v>
      </c>
      <c r="G1001" s="5">
        <v>235</v>
      </c>
      <c r="H1001" s="5" t="s">
        <v>44</v>
      </c>
      <c r="I1001" s="5">
        <v>589</v>
      </c>
      <c r="J1001" s="5" t="s">
        <v>39</v>
      </c>
      <c r="K1001" s="5">
        <v>1</v>
      </c>
      <c r="L1001" s="5" t="s">
        <v>21</v>
      </c>
      <c r="M1001" s="5">
        <v>2010</v>
      </c>
      <c r="N1001" s="5">
        <v>91.046177700000001</v>
      </c>
    </row>
    <row r="1002" spans="1:14" x14ac:dyDescent="0.2">
      <c r="A1002" s="5">
        <v>1</v>
      </c>
      <c r="B1002" s="5" t="s">
        <v>55</v>
      </c>
      <c r="C1002" s="5">
        <v>11</v>
      </c>
      <c r="D1002" s="5" t="s">
        <v>17</v>
      </c>
      <c r="E1002" s="5">
        <v>2</v>
      </c>
      <c r="F1002" s="5" t="s">
        <v>18</v>
      </c>
      <c r="G1002" s="5">
        <v>1</v>
      </c>
      <c r="H1002" s="5" t="s">
        <v>19</v>
      </c>
      <c r="I1002" s="5">
        <v>589</v>
      </c>
      <c r="J1002" s="5" t="s">
        <v>39</v>
      </c>
      <c r="K1002" s="5">
        <v>1</v>
      </c>
      <c r="L1002" s="5" t="s">
        <v>21</v>
      </c>
      <c r="M1002" s="5">
        <v>2011</v>
      </c>
      <c r="N1002" s="5">
        <v>180.60719</v>
      </c>
    </row>
    <row r="1003" spans="1:14" x14ac:dyDescent="0.2">
      <c r="A1003" s="5">
        <v>1</v>
      </c>
      <c r="B1003" s="5" t="s">
        <v>55</v>
      </c>
      <c r="C1003" s="5">
        <v>11</v>
      </c>
      <c r="D1003" s="5" t="s">
        <v>17</v>
      </c>
      <c r="E1003" s="5">
        <v>2</v>
      </c>
      <c r="F1003" s="5" t="s">
        <v>18</v>
      </c>
      <c r="G1003" s="5">
        <v>6</v>
      </c>
      <c r="H1003" s="5" t="s">
        <v>22</v>
      </c>
      <c r="I1003" s="5">
        <v>589</v>
      </c>
      <c r="J1003" s="5" t="s">
        <v>39</v>
      </c>
      <c r="K1003" s="5">
        <v>1</v>
      </c>
      <c r="L1003" s="5" t="s">
        <v>21</v>
      </c>
      <c r="M1003" s="5">
        <v>2011</v>
      </c>
      <c r="N1003" s="5">
        <v>79.058408999999997</v>
      </c>
    </row>
    <row r="1004" spans="1:14" x14ac:dyDescent="0.2">
      <c r="A1004" s="5">
        <v>1</v>
      </c>
      <c r="B1004" s="5" t="s">
        <v>55</v>
      </c>
      <c r="C1004" s="5">
        <v>11</v>
      </c>
      <c r="D1004" s="5" t="s">
        <v>17</v>
      </c>
      <c r="E1004" s="5">
        <v>2</v>
      </c>
      <c r="F1004" s="5" t="s">
        <v>18</v>
      </c>
      <c r="G1004" s="5">
        <v>7</v>
      </c>
      <c r="H1004" s="5" t="s">
        <v>23</v>
      </c>
      <c r="I1004" s="5">
        <v>589</v>
      </c>
      <c r="J1004" s="5" t="s">
        <v>39</v>
      </c>
      <c r="K1004" s="5">
        <v>1</v>
      </c>
      <c r="L1004" s="5" t="s">
        <v>21</v>
      </c>
      <c r="M1004" s="5">
        <v>2011</v>
      </c>
      <c r="N1004" s="5">
        <v>138.37049500000001</v>
      </c>
    </row>
    <row r="1005" spans="1:14" x14ac:dyDescent="0.2">
      <c r="A1005" s="5">
        <v>1</v>
      </c>
      <c r="B1005" s="5" t="s">
        <v>55</v>
      </c>
      <c r="C1005" s="5">
        <v>11</v>
      </c>
      <c r="D1005" s="5" t="s">
        <v>17</v>
      </c>
      <c r="E1005" s="5">
        <v>2</v>
      </c>
      <c r="F1005" s="5" t="s">
        <v>18</v>
      </c>
      <c r="G1005" s="5">
        <v>8</v>
      </c>
      <c r="H1005" s="5" t="s">
        <v>24</v>
      </c>
      <c r="I1005" s="5">
        <v>589</v>
      </c>
      <c r="J1005" s="5" t="s">
        <v>39</v>
      </c>
      <c r="K1005" s="5">
        <v>1</v>
      </c>
      <c r="L1005" s="5" t="s">
        <v>21</v>
      </c>
      <c r="M1005" s="5">
        <v>2011</v>
      </c>
      <c r="N1005" s="5">
        <v>350.66502000000003</v>
      </c>
    </row>
    <row r="1006" spans="1:14" x14ac:dyDescent="0.2">
      <c r="A1006" s="5">
        <v>1</v>
      </c>
      <c r="B1006" s="5" t="s">
        <v>55</v>
      </c>
      <c r="C1006" s="5">
        <v>11</v>
      </c>
      <c r="D1006" s="5" t="s">
        <v>17</v>
      </c>
      <c r="E1006" s="5">
        <v>2</v>
      </c>
      <c r="F1006" s="5" t="s">
        <v>18</v>
      </c>
      <c r="G1006" s="5">
        <v>9</v>
      </c>
      <c r="H1006" s="5" t="s">
        <v>25</v>
      </c>
      <c r="I1006" s="5">
        <v>589</v>
      </c>
      <c r="J1006" s="5" t="s">
        <v>39</v>
      </c>
      <c r="K1006" s="5">
        <v>1</v>
      </c>
      <c r="L1006" s="5" t="s">
        <v>21</v>
      </c>
      <c r="M1006" s="5">
        <v>2011</v>
      </c>
      <c r="N1006" s="5">
        <v>482.13185700000002</v>
      </c>
    </row>
    <row r="1007" spans="1:14" x14ac:dyDescent="0.2">
      <c r="A1007" s="5">
        <v>1</v>
      </c>
      <c r="B1007" s="5" t="s">
        <v>55</v>
      </c>
      <c r="C1007" s="5">
        <v>11</v>
      </c>
      <c r="D1007" s="5" t="s">
        <v>17</v>
      </c>
      <c r="E1007" s="5">
        <v>2</v>
      </c>
      <c r="F1007" s="5" t="s">
        <v>18</v>
      </c>
      <c r="G1007" s="5">
        <v>10</v>
      </c>
      <c r="H1007" s="5" t="s">
        <v>26</v>
      </c>
      <c r="I1007" s="5">
        <v>589</v>
      </c>
      <c r="J1007" s="5" t="s">
        <v>39</v>
      </c>
      <c r="K1007" s="5">
        <v>1</v>
      </c>
      <c r="L1007" s="5" t="s">
        <v>21</v>
      </c>
      <c r="M1007" s="5">
        <v>2011</v>
      </c>
      <c r="N1007" s="5">
        <v>474.26310100000001</v>
      </c>
    </row>
    <row r="1008" spans="1:14" x14ac:dyDescent="0.2">
      <c r="A1008" s="5">
        <v>1</v>
      </c>
      <c r="B1008" s="5" t="s">
        <v>55</v>
      </c>
      <c r="C1008" s="5">
        <v>11</v>
      </c>
      <c r="D1008" s="5" t="s">
        <v>17</v>
      </c>
      <c r="E1008" s="5">
        <v>2</v>
      </c>
      <c r="F1008" s="5" t="s">
        <v>18</v>
      </c>
      <c r="G1008" s="5">
        <v>11</v>
      </c>
      <c r="H1008" s="5" t="s">
        <v>27</v>
      </c>
      <c r="I1008" s="5">
        <v>589</v>
      </c>
      <c r="J1008" s="5" t="s">
        <v>39</v>
      </c>
      <c r="K1008" s="5">
        <v>1</v>
      </c>
      <c r="L1008" s="5" t="s">
        <v>21</v>
      </c>
      <c r="M1008" s="5">
        <v>2011</v>
      </c>
      <c r="N1008" s="5">
        <v>613.74089200000003</v>
      </c>
    </row>
    <row r="1009" spans="1:14" x14ac:dyDescent="0.2">
      <c r="A1009" s="5">
        <v>1</v>
      </c>
      <c r="B1009" s="5" t="s">
        <v>55</v>
      </c>
      <c r="C1009" s="5">
        <v>11</v>
      </c>
      <c r="D1009" s="5" t="s">
        <v>17</v>
      </c>
      <c r="E1009" s="5">
        <v>2</v>
      </c>
      <c r="F1009" s="5" t="s">
        <v>18</v>
      </c>
      <c r="G1009" s="5">
        <v>12</v>
      </c>
      <c r="H1009" s="5" t="s">
        <v>28</v>
      </c>
      <c r="I1009" s="5">
        <v>589</v>
      </c>
      <c r="J1009" s="5" t="s">
        <v>39</v>
      </c>
      <c r="K1009" s="5">
        <v>1</v>
      </c>
      <c r="L1009" s="5" t="s">
        <v>21</v>
      </c>
      <c r="M1009" s="5">
        <v>2011</v>
      </c>
      <c r="N1009" s="5">
        <v>810.12975800000004</v>
      </c>
    </row>
    <row r="1010" spans="1:14" x14ac:dyDescent="0.2">
      <c r="A1010" s="5">
        <v>1</v>
      </c>
      <c r="B1010" s="5" t="s">
        <v>55</v>
      </c>
      <c r="C1010" s="5">
        <v>11</v>
      </c>
      <c r="D1010" s="5" t="s">
        <v>17</v>
      </c>
      <c r="E1010" s="5">
        <v>2</v>
      </c>
      <c r="F1010" s="5" t="s">
        <v>18</v>
      </c>
      <c r="G1010" s="5">
        <v>13</v>
      </c>
      <c r="H1010" s="5" t="s">
        <v>29</v>
      </c>
      <c r="I1010" s="5">
        <v>589</v>
      </c>
      <c r="J1010" s="5" t="s">
        <v>39</v>
      </c>
      <c r="K1010" s="5">
        <v>1</v>
      </c>
      <c r="L1010" s="5" t="s">
        <v>21</v>
      </c>
      <c r="M1010" s="5">
        <v>2011</v>
      </c>
      <c r="N1010" s="5">
        <v>1050.31512</v>
      </c>
    </row>
    <row r="1011" spans="1:14" x14ac:dyDescent="0.2">
      <c r="A1011" s="5">
        <v>1</v>
      </c>
      <c r="B1011" s="5" t="s">
        <v>55</v>
      </c>
      <c r="C1011" s="5">
        <v>11</v>
      </c>
      <c r="D1011" s="5" t="s">
        <v>17</v>
      </c>
      <c r="E1011" s="5">
        <v>2</v>
      </c>
      <c r="F1011" s="5" t="s">
        <v>18</v>
      </c>
      <c r="G1011" s="5">
        <v>14</v>
      </c>
      <c r="H1011" s="5" t="s">
        <v>30</v>
      </c>
      <c r="I1011" s="5">
        <v>589</v>
      </c>
      <c r="J1011" s="5" t="s">
        <v>39</v>
      </c>
      <c r="K1011" s="5">
        <v>1</v>
      </c>
      <c r="L1011" s="5" t="s">
        <v>21</v>
      </c>
      <c r="M1011" s="5">
        <v>2011</v>
      </c>
      <c r="N1011" s="5">
        <v>1222.9881</v>
      </c>
    </row>
    <row r="1012" spans="1:14" x14ac:dyDescent="0.2">
      <c r="A1012" s="5">
        <v>1</v>
      </c>
      <c r="B1012" s="5" t="s">
        <v>55</v>
      </c>
      <c r="C1012" s="5">
        <v>11</v>
      </c>
      <c r="D1012" s="5" t="s">
        <v>17</v>
      </c>
      <c r="E1012" s="5">
        <v>2</v>
      </c>
      <c r="F1012" s="5" t="s">
        <v>18</v>
      </c>
      <c r="G1012" s="5">
        <v>15</v>
      </c>
      <c r="H1012" s="5" t="s">
        <v>31</v>
      </c>
      <c r="I1012" s="5">
        <v>589</v>
      </c>
      <c r="J1012" s="5" t="s">
        <v>39</v>
      </c>
      <c r="K1012" s="5">
        <v>1</v>
      </c>
      <c r="L1012" s="5" t="s">
        <v>21</v>
      </c>
      <c r="M1012" s="5">
        <v>2011</v>
      </c>
      <c r="N1012" s="5">
        <v>1449.45182</v>
      </c>
    </row>
    <row r="1013" spans="1:14" x14ac:dyDescent="0.2">
      <c r="A1013" s="5">
        <v>1</v>
      </c>
      <c r="B1013" s="5" t="s">
        <v>55</v>
      </c>
      <c r="C1013" s="5">
        <v>11</v>
      </c>
      <c r="D1013" s="5" t="s">
        <v>17</v>
      </c>
      <c r="E1013" s="5">
        <v>2</v>
      </c>
      <c r="F1013" s="5" t="s">
        <v>18</v>
      </c>
      <c r="G1013" s="5">
        <v>16</v>
      </c>
      <c r="H1013" s="5" t="s">
        <v>32</v>
      </c>
      <c r="I1013" s="5">
        <v>589</v>
      </c>
      <c r="J1013" s="5" t="s">
        <v>39</v>
      </c>
      <c r="K1013" s="5">
        <v>1</v>
      </c>
      <c r="L1013" s="5" t="s">
        <v>21</v>
      </c>
      <c r="M1013" s="5">
        <v>2011</v>
      </c>
      <c r="N1013" s="5">
        <v>1615.6813999999999</v>
      </c>
    </row>
    <row r="1014" spans="1:14" x14ac:dyDescent="0.2">
      <c r="A1014" s="5">
        <v>1</v>
      </c>
      <c r="B1014" s="5" t="s">
        <v>55</v>
      </c>
      <c r="C1014" s="5">
        <v>11</v>
      </c>
      <c r="D1014" s="5" t="s">
        <v>17</v>
      </c>
      <c r="E1014" s="5">
        <v>2</v>
      </c>
      <c r="F1014" s="5" t="s">
        <v>18</v>
      </c>
      <c r="G1014" s="5">
        <v>17</v>
      </c>
      <c r="H1014" s="5" t="s">
        <v>33</v>
      </c>
      <c r="I1014" s="5">
        <v>589</v>
      </c>
      <c r="J1014" s="5" t="s">
        <v>39</v>
      </c>
      <c r="K1014" s="5">
        <v>1</v>
      </c>
      <c r="L1014" s="5" t="s">
        <v>21</v>
      </c>
      <c r="M1014" s="5">
        <v>2011</v>
      </c>
      <c r="N1014" s="5">
        <v>1432.22351</v>
      </c>
    </row>
    <row r="1015" spans="1:14" x14ac:dyDescent="0.2">
      <c r="A1015" s="5">
        <v>1</v>
      </c>
      <c r="B1015" s="5" t="s">
        <v>55</v>
      </c>
      <c r="C1015" s="5">
        <v>11</v>
      </c>
      <c r="D1015" s="5" t="s">
        <v>17</v>
      </c>
      <c r="E1015" s="5">
        <v>2</v>
      </c>
      <c r="F1015" s="5" t="s">
        <v>18</v>
      </c>
      <c r="G1015" s="5">
        <v>18</v>
      </c>
      <c r="H1015" s="5" t="s">
        <v>34</v>
      </c>
      <c r="I1015" s="5">
        <v>589</v>
      </c>
      <c r="J1015" s="5" t="s">
        <v>39</v>
      </c>
      <c r="K1015" s="5">
        <v>1</v>
      </c>
      <c r="L1015" s="5" t="s">
        <v>21</v>
      </c>
      <c r="M1015" s="5">
        <v>2011</v>
      </c>
      <c r="N1015" s="5">
        <v>1681.93589</v>
      </c>
    </row>
    <row r="1016" spans="1:14" x14ac:dyDescent="0.2">
      <c r="A1016" s="5">
        <v>1</v>
      </c>
      <c r="B1016" s="5" t="s">
        <v>55</v>
      </c>
      <c r="C1016" s="5">
        <v>11</v>
      </c>
      <c r="D1016" s="5" t="s">
        <v>17</v>
      </c>
      <c r="E1016" s="5">
        <v>2</v>
      </c>
      <c r="F1016" s="5" t="s">
        <v>18</v>
      </c>
      <c r="G1016" s="5">
        <v>19</v>
      </c>
      <c r="H1016" s="5" t="s">
        <v>35</v>
      </c>
      <c r="I1016" s="5">
        <v>589</v>
      </c>
      <c r="J1016" s="5" t="s">
        <v>39</v>
      </c>
      <c r="K1016" s="5">
        <v>1</v>
      </c>
      <c r="L1016" s="5" t="s">
        <v>21</v>
      </c>
      <c r="M1016" s="5">
        <v>2011</v>
      </c>
      <c r="N1016" s="5">
        <v>1667.5785699999999</v>
      </c>
    </row>
    <row r="1017" spans="1:14" x14ac:dyDescent="0.2">
      <c r="A1017" s="5">
        <v>1</v>
      </c>
      <c r="B1017" s="5" t="s">
        <v>55</v>
      </c>
      <c r="C1017" s="5">
        <v>11</v>
      </c>
      <c r="D1017" s="5" t="s">
        <v>17</v>
      </c>
      <c r="E1017" s="5">
        <v>2</v>
      </c>
      <c r="F1017" s="5" t="s">
        <v>18</v>
      </c>
      <c r="G1017" s="5">
        <v>20</v>
      </c>
      <c r="H1017" s="5" t="s">
        <v>36</v>
      </c>
      <c r="I1017" s="5">
        <v>589</v>
      </c>
      <c r="J1017" s="5" t="s">
        <v>39</v>
      </c>
      <c r="K1017" s="5">
        <v>1</v>
      </c>
      <c r="L1017" s="5" t="s">
        <v>21</v>
      </c>
      <c r="M1017" s="5">
        <v>2011</v>
      </c>
      <c r="N1017" s="5">
        <v>1480.58104</v>
      </c>
    </row>
    <row r="1018" spans="1:14" x14ac:dyDescent="0.2">
      <c r="A1018" s="5">
        <v>1</v>
      </c>
      <c r="B1018" s="5" t="s">
        <v>55</v>
      </c>
      <c r="C1018" s="5">
        <v>11</v>
      </c>
      <c r="D1018" s="5" t="s">
        <v>17</v>
      </c>
      <c r="E1018" s="5">
        <v>2</v>
      </c>
      <c r="F1018" s="5" t="s">
        <v>18</v>
      </c>
      <c r="G1018" s="5">
        <v>30</v>
      </c>
      <c r="H1018" s="5" t="s">
        <v>37</v>
      </c>
      <c r="I1018" s="5">
        <v>589</v>
      </c>
      <c r="J1018" s="5" t="s">
        <v>39</v>
      </c>
      <c r="K1018" s="5">
        <v>1</v>
      </c>
      <c r="L1018" s="5" t="s">
        <v>21</v>
      </c>
      <c r="M1018" s="5">
        <v>2011</v>
      </c>
      <c r="N1018" s="5">
        <v>1104.29738</v>
      </c>
    </row>
    <row r="1019" spans="1:14" x14ac:dyDescent="0.2">
      <c r="A1019" s="5">
        <v>1</v>
      </c>
      <c r="B1019" s="5" t="s">
        <v>55</v>
      </c>
      <c r="C1019" s="5">
        <v>11</v>
      </c>
      <c r="D1019" s="5" t="s">
        <v>17</v>
      </c>
      <c r="E1019" s="5">
        <v>2</v>
      </c>
      <c r="F1019" s="5" t="s">
        <v>18</v>
      </c>
      <c r="G1019" s="5">
        <v>31</v>
      </c>
      <c r="H1019" s="5" t="s">
        <v>45</v>
      </c>
      <c r="I1019" s="5">
        <v>589</v>
      </c>
      <c r="J1019" s="5" t="s">
        <v>39</v>
      </c>
      <c r="K1019" s="5">
        <v>1</v>
      </c>
      <c r="L1019" s="5" t="s">
        <v>21</v>
      </c>
      <c r="M1019" s="5">
        <v>2011</v>
      </c>
      <c r="N1019" s="5">
        <v>651.12336100000005</v>
      </c>
    </row>
    <row r="1020" spans="1:14" x14ac:dyDescent="0.2">
      <c r="A1020" s="5">
        <v>1</v>
      </c>
      <c r="B1020" s="5" t="s">
        <v>55</v>
      </c>
      <c r="C1020" s="5">
        <v>11</v>
      </c>
      <c r="D1020" s="5" t="s">
        <v>17</v>
      </c>
      <c r="E1020" s="5">
        <v>2</v>
      </c>
      <c r="F1020" s="5" t="s">
        <v>18</v>
      </c>
      <c r="G1020" s="5">
        <v>32</v>
      </c>
      <c r="H1020" s="5" t="s">
        <v>46</v>
      </c>
      <c r="I1020" s="5">
        <v>589</v>
      </c>
      <c r="J1020" s="5" t="s">
        <v>39</v>
      </c>
      <c r="K1020" s="5">
        <v>1</v>
      </c>
      <c r="L1020" s="5" t="s">
        <v>21</v>
      </c>
      <c r="M1020" s="5">
        <v>2011</v>
      </c>
      <c r="N1020" s="5">
        <v>266.219247</v>
      </c>
    </row>
    <row r="1021" spans="1:14" x14ac:dyDescent="0.2">
      <c r="A1021" s="5">
        <v>1</v>
      </c>
      <c r="B1021" s="5" t="s">
        <v>55</v>
      </c>
      <c r="C1021" s="5">
        <v>11</v>
      </c>
      <c r="D1021" s="5" t="s">
        <v>17</v>
      </c>
      <c r="E1021" s="5">
        <v>2</v>
      </c>
      <c r="F1021" s="5" t="s">
        <v>18</v>
      </c>
      <c r="G1021" s="5">
        <v>235</v>
      </c>
      <c r="H1021" s="5" t="s">
        <v>44</v>
      </c>
      <c r="I1021" s="5">
        <v>589</v>
      </c>
      <c r="J1021" s="5" t="s">
        <v>39</v>
      </c>
      <c r="K1021" s="5">
        <v>1</v>
      </c>
      <c r="L1021" s="5" t="s">
        <v>21</v>
      </c>
      <c r="M1021" s="5">
        <v>2011</v>
      </c>
      <c r="N1021" s="5">
        <v>91.484175500000006</v>
      </c>
    </row>
    <row r="1022" spans="1:14" x14ac:dyDescent="0.2">
      <c r="A1022" s="5">
        <v>1</v>
      </c>
      <c r="B1022" s="5" t="s">
        <v>55</v>
      </c>
      <c r="C1022" s="5">
        <v>11</v>
      </c>
      <c r="D1022" s="5" t="s">
        <v>17</v>
      </c>
      <c r="E1022" s="5">
        <v>2</v>
      </c>
      <c r="F1022" s="5" t="s">
        <v>18</v>
      </c>
      <c r="G1022" s="5">
        <v>1</v>
      </c>
      <c r="H1022" s="5" t="s">
        <v>19</v>
      </c>
      <c r="I1022" s="5">
        <v>589</v>
      </c>
      <c r="J1022" s="5" t="s">
        <v>39</v>
      </c>
      <c r="K1022" s="5">
        <v>1</v>
      </c>
      <c r="L1022" s="5" t="s">
        <v>21</v>
      </c>
      <c r="M1022" s="5">
        <v>2012</v>
      </c>
      <c r="N1022" s="5">
        <v>182.41533100000001</v>
      </c>
    </row>
    <row r="1023" spans="1:14" x14ac:dyDescent="0.2">
      <c r="A1023" s="5">
        <v>1</v>
      </c>
      <c r="B1023" s="5" t="s">
        <v>55</v>
      </c>
      <c r="C1023" s="5">
        <v>11</v>
      </c>
      <c r="D1023" s="5" t="s">
        <v>17</v>
      </c>
      <c r="E1023" s="5">
        <v>2</v>
      </c>
      <c r="F1023" s="5" t="s">
        <v>18</v>
      </c>
      <c r="G1023" s="5">
        <v>6</v>
      </c>
      <c r="H1023" s="5" t="s">
        <v>22</v>
      </c>
      <c r="I1023" s="5">
        <v>589</v>
      </c>
      <c r="J1023" s="5" t="s">
        <v>39</v>
      </c>
      <c r="K1023" s="5">
        <v>1</v>
      </c>
      <c r="L1023" s="5" t="s">
        <v>21</v>
      </c>
      <c r="M1023" s="5">
        <v>2012</v>
      </c>
      <c r="N1023" s="5">
        <v>79.027280599999997</v>
      </c>
    </row>
    <row r="1024" spans="1:14" x14ac:dyDescent="0.2">
      <c r="A1024" s="5">
        <v>1</v>
      </c>
      <c r="B1024" s="5" t="s">
        <v>55</v>
      </c>
      <c r="C1024" s="5">
        <v>11</v>
      </c>
      <c r="D1024" s="5" t="s">
        <v>17</v>
      </c>
      <c r="E1024" s="5">
        <v>2</v>
      </c>
      <c r="F1024" s="5" t="s">
        <v>18</v>
      </c>
      <c r="G1024" s="5">
        <v>7</v>
      </c>
      <c r="H1024" s="5" t="s">
        <v>23</v>
      </c>
      <c r="I1024" s="5">
        <v>589</v>
      </c>
      <c r="J1024" s="5" t="s">
        <v>39</v>
      </c>
      <c r="K1024" s="5">
        <v>1</v>
      </c>
      <c r="L1024" s="5" t="s">
        <v>21</v>
      </c>
      <c r="M1024" s="5">
        <v>2012</v>
      </c>
      <c r="N1024" s="5">
        <v>136.518587</v>
      </c>
    </row>
    <row r="1025" spans="1:14" x14ac:dyDescent="0.2">
      <c r="A1025" s="5">
        <v>1</v>
      </c>
      <c r="B1025" s="5" t="s">
        <v>55</v>
      </c>
      <c r="C1025" s="5">
        <v>11</v>
      </c>
      <c r="D1025" s="5" t="s">
        <v>17</v>
      </c>
      <c r="E1025" s="5">
        <v>2</v>
      </c>
      <c r="F1025" s="5" t="s">
        <v>18</v>
      </c>
      <c r="G1025" s="5">
        <v>8</v>
      </c>
      <c r="H1025" s="5" t="s">
        <v>24</v>
      </c>
      <c r="I1025" s="5">
        <v>589</v>
      </c>
      <c r="J1025" s="5" t="s">
        <v>39</v>
      </c>
      <c r="K1025" s="5">
        <v>1</v>
      </c>
      <c r="L1025" s="5" t="s">
        <v>21</v>
      </c>
      <c r="M1025" s="5">
        <v>2012</v>
      </c>
      <c r="N1025" s="5">
        <v>349.262271</v>
      </c>
    </row>
    <row r="1026" spans="1:14" x14ac:dyDescent="0.2">
      <c r="A1026" s="5">
        <v>1</v>
      </c>
      <c r="B1026" s="5" t="s">
        <v>55</v>
      </c>
      <c r="C1026" s="5">
        <v>11</v>
      </c>
      <c r="D1026" s="5" t="s">
        <v>17</v>
      </c>
      <c r="E1026" s="5">
        <v>2</v>
      </c>
      <c r="F1026" s="5" t="s">
        <v>18</v>
      </c>
      <c r="G1026" s="5">
        <v>9</v>
      </c>
      <c r="H1026" s="5" t="s">
        <v>25</v>
      </c>
      <c r="I1026" s="5">
        <v>589</v>
      </c>
      <c r="J1026" s="5" t="s">
        <v>39</v>
      </c>
      <c r="K1026" s="5">
        <v>1</v>
      </c>
      <c r="L1026" s="5" t="s">
        <v>21</v>
      </c>
      <c r="M1026" s="5">
        <v>2012</v>
      </c>
      <c r="N1026" s="5">
        <v>472.19623200000001</v>
      </c>
    </row>
    <row r="1027" spans="1:14" x14ac:dyDescent="0.2">
      <c r="A1027" s="5">
        <v>1</v>
      </c>
      <c r="B1027" s="5" t="s">
        <v>55</v>
      </c>
      <c r="C1027" s="5">
        <v>11</v>
      </c>
      <c r="D1027" s="5" t="s">
        <v>17</v>
      </c>
      <c r="E1027" s="5">
        <v>2</v>
      </c>
      <c r="F1027" s="5" t="s">
        <v>18</v>
      </c>
      <c r="G1027" s="5">
        <v>10</v>
      </c>
      <c r="H1027" s="5" t="s">
        <v>26</v>
      </c>
      <c r="I1027" s="5">
        <v>589</v>
      </c>
      <c r="J1027" s="5" t="s">
        <v>39</v>
      </c>
      <c r="K1027" s="5">
        <v>1</v>
      </c>
      <c r="L1027" s="5" t="s">
        <v>21</v>
      </c>
      <c r="M1027" s="5">
        <v>2012</v>
      </c>
      <c r="N1027" s="5">
        <v>465.54161699999997</v>
      </c>
    </row>
    <row r="1028" spans="1:14" x14ac:dyDescent="0.2">
      <c r="A1028" s="5">
        <v>1</v>
      </c>
      <c r="B1028" s="5" t="s">
        <v>55</v>
      </c>
      <c r="C1028" s="5">
        <v>11</v>
      </c>
      <c r="D1028" s="5" t="s">
        <v>17</v>
      </c>
      <c r="E1028" s="5">
        <v>2</v>
      </c>
      <c r="F1028" s="5" t="s">
        <v>18</v>
      </c>
      <c r="G1028" s="5">
        <v>11</v>
      </c>
      <c r="H1028" s="5" t="s">
        <v>27</v>
      </c>
      <c r="I1028" s="5">
        <v>589</v>
      </c>
      <c r="J1028" s="5" t="s">
        <v>39</v>
      </c>
      <c r="K1028" s="5">
        <v>1</v>
      </c>
      <c r="L1028" s="5" t="s">
        <v>21</v>
      </c>
      <c r="M1028" s="5">
        <v>2012</v>
      </c>
      <c r="N1028" s="5">
        <v>615.86400600000002</v>
      </c>
    </row>
    <row r="1029" spans="1:14" x14ac:dyDescent="0.2">
      <c r="A1029" s="5">
        <v>1</v>
      </c>
      <c r="B1029" s="5" t="s">
        <v>55</v>
      </c>
      <c r="C1029" s="5">
        <v>11</v>
      </c>
      <c r="D1029" s="5" t="s">
        <v>17</v>
      </c>
      <c r="E1029" s="5">
        <v>2</v>
      </c>
      <c r="F1029" s="5" t="s">
        <v>18</v>
      </c>
      <c r="G1029" s="5">
        <v>12</v>
      </c>
      <c r="H1029" s="5" t="s">
        <v>28</v>
      </c>
      <c r="I1029" s="5">
        <v>589</v>
      </c>
      <c r="J1029" s="5" t="s">
        <v>39</v>
      </c>
      <c r="K1029" s="5">
        <v>1</v>
      </c>
      <c r="L1029" s="5" t="s">
        <v>21</v>
      </c>
      <c r="M1029" s="5">
        <v>2012</v>
      </c>
      <c r="N1029" s="5">
        <v>816.44345399999997</v>
      </c>
    </row>
    <row r="1030" spans="1:14" x14ac:dyDescent="0.2">
      <c r="A1030" s="5">
        <v>1</v>
      </c>
      <c r="B1030" s="5" t="s">
        <v>55</v>
      </c>
      <c r="C1030" s="5">
        <v>11</v>
      </c>
      <c r="D1030" s="5" t="s">
        <v>17</v>
      </c>
      <c r="E1030" s="5">
        <v>2</v>
      </c>
      <c r="F1030" s="5" t="s">
        <v>18</v>
      </c>
      <c r="G1030" s="5">
        <v>13</v>
      </c>
      <c r="H1030" s="5" t="s">
        <v>29</v>
      </c>
      <c r="I1030" s="5">
        <v>589</v>
      </c>
      <c r="J1030" s="5" t="s">
        <v>39</v>
      </c>
      <c r="K1030" s="5">
        <v>1</v>
      </c>
      <c r="L1030" s="5" t="s">
        <v>21</v>
      </c>
      <c r="M1030" s="5">
        <v>2012</v>
      </c>
      <c r="N1030" s="5">
        <v>1063.0368900000001</v>
      </c>
    </row>
    <row r="1031" spans="1:14" x14ac:dyDescent="0.2">
      <c r="A1031" s="5">
        <v>1</v>
      </c>
      <c r="B1031" s="5" t="s">
        <v>55</v>
      </c>
      <c r="C1031" s="5">
        <v>11</v>
      </c>
      <c r="D1031" s="5" t="s">
        <v>17</v>
      </c>
      <c r="E1031" s="5">
        <v>2</v>
      </c>
      <c r="F1031" s="5" t="s">
        <v>18</v>
      </c>
      <c r="G1031" s="5">
        <v>14</v>
      </c>
      <c r="H1031" s="5" t="s">
        <v>30</v>
      </c>
      <c r="I1031" s="5">
        <v>589</v>
      </c>
      <c r="J1031" s="5" t="s">
        <v>39</v>
      </c>
      <c r="K1031" s="5">
        <v>1</v>
      </c>
      <c r="L1031" s="5" t="s">
        <v>21</v>
      </c>
      <c r="M1031" s="5">
        <v>2012</v>
      </c>
      <c r="N1031" s="5">
        <v>1252.35501</v>
      </c>
    </row>
    <row r="1032" spans="1:14" x14ac:dyDescent="0.2">
      <c r="A1032" s="5">
        <v>1</v>
      </c>
      <c r="B1032" s="5" t="s">
        <v>55</v>
      </c>
      <c r="C1032" s="5">
        <v>11</v>
      </c>
      <c r="D1032" s="5" t="s">
        <v>17</v>
      </c>
      <c r="E1032" s="5">
        <v>2</v>
      </c>
      <c r="F1032" s="5" t="s">
        <v>18</v>
      </c>
      <c r="G1032" s="5">
        <v>15</v>
      </c>
      <c r="H1032" s="5" t="s">
        <v>31</v>
      </c>
      <c r="I1032" s="5">
        <v>589</v>
      </c>
      <c r="J1032" s="5" t="s">
        <v>39</v>
      </c>
      <c r="K1032" s="5">
        <v>1</v>
      </c>
      <c r="L1032" s="5" t="s">
        <v>21</v>
      </c>
      <c r="M1032" s="5">
        <v>2012</v>
      </c>
      <c r="N1032" s="5">
        <v>1498.23633</v>
      </c>
    </row>
    <row r="1033" spans="1:14" x14ac:dyDescent="0.2">
      <c r="A1033" s="5">
        <v>1</v>
      </c>
      <c r="B1033" s="5" t="s">
        <v>55</v>
      </c>
      <c r="C1033" s="5">
        <v>11</v>
      </c>
      <c r="D1033" s="5" t="s">
        <v>17</v>
      </c>
      <c r="E1033" s="5">
        <v>2</v>
      </c>
      <c r="F1033" s="5" t="s">
        <v>18</v>
      </c>
      <c r="G1033" s="5">
        <v>16</v>
      </c>
      <c r="H1033" s="5" t="s">
        <v>32</v>
      </c>
      <c r="I1033" s="5">
        <v>589</v>
      </c>
      <c r="J1033" s="5" t="s">
        <v>39</v>
      </c>
      <c r="K1033" s="5">
        <v>1</v>
      </c>
      <c r="L1033" s="5" t="s">
        <v>21</v>
      </c>
      <c r="M1033" s="5">
        <v>2012</v>
      </c>
      <c r="N1033" s="5">
        <v>1699.124</v>
      </c>
    </row>
    <row r="1034" spans="1:14" x14ac:dyDescent="0.2">
      <c r="A1034" s="5">
        <v>1</v>
      </c>
      <c r="B1034" s="5" t="s">
        <v>55</v>
      </c>
      <c r="C1034" s="5">
        <v>11</v>
      </c>
      <c r="D1034" s="5" t="s">
        <v>17</v>
      </c>
      <c r="E1034" s="5">
        <v>2</v>
      </c>
      <c r="F1034" s="5" t="s">
        <v>18</v>
      </c>
      <c r="G1034" s="5">
        <v>17</v>
      </c>
      <c r="H1034" s="5" t="s">
        <v>33</v>
      </c>
      <c r="I1034" s="5">
        <v>589</v>
      </c>
      <c r="J1034" s="5" t="s">
        <v>39</v>
      </c>
      <c r="K1034" s="5">
        <v>1</v>
      </c>
      <c r="L1034" s="5" t="s">
        <v>21</v>
      </c>
      <c r="M1034" s="5">
        <v>2012</v>
      </c>
      <c r="N1034" s="5">
        <v>1496.59194</v>
      </c>
    </row>
    <row r="1035" spans="1:14" x14ac:dyDescent="0.2">
      <c r="A1035" s="5">
        <v>1</v>
      </c>
      <c r="B1035" s="5" t="s">
        <v>55</v>
      </c>
      <c r="C1035" s="5">
        <v>11</v>
      </c>
      <c r="D1035" s="5" t="s">
        <v>17</v>
      </c>
      <c r="E1035" s="5">
        <v>2</v>
      </c>
      <c r="F1035" s="5" t="s">
        <v>18</v>
      </c>
      <c r="G1035" s="5">
        <v>18</v>
      </c>
      <c r="H1035" s="5" t="s">
        <v>34</v>
      </c>
      <c r="I1035" s="5">
        <v>589</v>
      </c>
      <c r="J1035" s="5" t="s">
        <v>39</v>
      </c>
      <c r="K1035" s="5">
        <v>1</v>
      </c>
      <c r="L1035" s="5" t="s">
        <v>21</v>
      </c>
      <c r="M1035" s="5">
        <v>2012</v>
      </c>
      <c r="N1035" s="5">
        <v>1687.5228099999999</v>
      </c>
    </row>
    <row r="1036" spans="1:14" x14ac:dyDescent="0.2">
      <c r="A1036" s="5">
        <v>1</v>
      </c>
      <c r="B1036" s="5" t="s">
        <v>55</v>
      </c>
      <c r="C1036" s="5">
        <v>11</v>
      </c>
      <c r="D1036" s="5" t="s">
        <v>17</v>
      </c>
      <c r="E1036" s="5">
        <v>2</v>
      </c>
      <c r="F1036" s="5" t="s">
        <v>18</v>
      </c>
      <c r="G1036" s="5">
        <v>19</v>
      </c>
      <c r="H1036" s="5" t="s">
        <v>35</v>
      </c>
      <c r="I1036" s="5">
        <v>589</v>
      </c>
      <c r="J1036" s="5" t="s">
        <v>39</v>
      </c>
      <c r="K1036" s="5">
        <v>1</v>
      </c>
      <c r="L1036" s="5" t="s">
        <v>21</v>
      </c>
      <c r="M1036" s="5">
        <v>2012</v>
      </c>
      <c r="N1036" s="5">
        <v>1656.83214</v>
      </c>
    </row>
    <row r="1037" spans="1:14" x14ac:dyDescent="0.2">
      <c r="A1037" s="5">
        <v>1</v>
      </c>
      <c r="B1037" s="5" t="s">
        <v>55</v>
      </c>
      <c r="C1037" s="5">
        <v>11</v>
      </c>
      <c r="D1037" s="5" t="s">
        <v>17</v>
      </c>
      <c r="E1037" s="5">
        <v>2</v>
      </c>
      <c r="F1037" s="5" t="s">
        <v>18</v>
      </c>
      <c r="G1037" s="5">
        <v>20</v>
      </c>
      <c r="H1037" s="5" t="s">
        <v>36</v>
      </c>
      <c r="I1037" s="5">
        <v>589</v>
      </c>
      <c r="J1037" s="5" t="s">
        <v>39</v>
      </c>
      <c r="K1037" s="5">
        <v>1</v>
      </c>
      <c r="L1037" s="5" t="s">
        <v>21</v>
      </c>
      <c r="M1037" s="5">
        <v>2012</v>
      </c>
      <c r="N1037" s="5">
        <v>1465.02946</v>
      </c>
    </row>
    <row r="1038" spans="1:14" x14ac:dyDescent="0.2">
      <c r="A1038" s="5">
        <v>1</v>
      </c>
      <c r="B1038" s="5" t="s">
        <v>55</v>
      </c>
      <c r="C1038" s="5">
        <v>11</v>
      </c>
      <c r="D1038" s="5" t="s">
        <v>17</v>
      </c>
      <c r="E1038" s="5">
        <v>2</v>
      </c>
      <c r="F1038" s="5" t="s">
        <v>18</v>
      </c>
      <c r="G1038" s="5">
        <v>30</v>
      </c>
      <c r="H1038" s="5" t="s">
        <v>37</v>
      </c>
      <c r="I1038" s="5">
        <v>589</v>
      </c>
      <c r="J1038" s="5" t="s">
        <v>39</v>
      </c>
      <c r="K1038" s="5">
        <v>1</v>
      </c>
      <c r="L1038" s="5" t="s">
        <v>21</v>
      </c>
      <c r="M1038" s="5">
        <v>2012</v>
      </c>
      <c r="N1038" s="5">
        <v>1099.1616799999999</v>
      </c>
    </row>
    <row r="1039" spans="1:14" x14ac:dyDescent="0.2">
      <c r="A1039" s="5">
        <v>1</v>
      </c>
      <c r="B1039" s="5" t="s">
        <v>55</v>
      </c>
      <c r="C1039" s="5">
        <v>11</v>
      </c>
      <c r="D1039" s="5" t="s">
        <v>17</v>
      </c>
      <c r="E1039" s="5">
        <v>2</v>
      </c>
      <c r="F1039" s="5" t="s">
        <v>18</v>
      </c>
      <c r="G1039" s="5">
        <v>31</v>
      </c>
      <c r="H1039" s="5" t="s">
        <v>45</v>
      </c>
      <c r="I1039" s="5">
        <v>589</v>
      </c>
      <c r="J1039" s="5" t="s">
        <v>39</v>
      </c>
      <c r="K1039" s="5">
        <v>1</v>
      </c>
      <c r="L1039" s="5" t="s">
        <v>21</v>
      </c>
      <c r="M1039" s="5">
        <v>2012</v>
      </c>
      <c r="N1039" s="5">
        <v>655.22819500000003</v>
      </c>
    </row>
    <row r="1040" spans="1:14" x14ac:dyDescent="0.2">
      <c r="A1040" s="5">
        <v>1</v>
      </c>
      <c r="B1040" s="5" t="s">
        <v>55</v>
      </c>
      <c r="C1040" s="5">
        <v>11</v>
      </c>
      <c r="D1040" s="5" t="s">
        <v>17</v>
      </c>
      <c r="E1040" s="5">
        <v>2</v>
      </c>
      <c r="F1040" s="5" t="s">
        <v>18</v>
      </c>
      <c r="G1040" s="5">
        <v>32</v>
      </c>
      <c r="H1040" s="5" t="s">
        <v>46</v>
      </c>
      <c r="I1040" s="5">
        <v>589</v>
      </c>
      <c r="J1040" s="5" t="s">
        <v>39</v>
      </c>
      <c r="K1040" s="5">
        <v>1</v>
      </c>
      <c r="L1040" s="5" t="s">
        <v>21</v>
      </c>
      <c r="M1040" s="5">
        <v>2012</v>
      </c>
      <c r="N1040" s="5">
        <v>267.01410099999998</v>
      </c>
    </row>
    <row r="1041" spans="1:14" x14ac:dyDescent="0.2">
      <c r="A1041" s="5">
        <v>1</v>
      </c>
      <c r="B1041" s="5" t="s">
        <v>55</v>
      </c>
      <c r="C1041" s="5">
        <v>11</v>
      </c>
      <c r="D1041" s="5" t="s">
        <v>17</v>
      </c>
      <c r="E1041" s="5">
        <v>2</v>
      </c>
      <c r="F1041" s="5" t="s">
        <v>18</v>
      </c>
      <c r="G1041" s="5">
        <v>235</v>
      </c>
      <c r="H1041" s="5" t="s">
        <v>44</v>
      </c>
      <c r="I1041" s="5">
        <v>589</v>
      </c>
      <c r="J1041" s="5" t="s">
        <v>39</v>
      </c>
      <c r="K1041" s="5">
        <v>1</v>
      </c>
      <c r="L1041" s="5" t="s">
        <v>21</v>
      </c>
      <c r="M1041" s="5">
        <v>2012</v>
      </c>
      <c r="N1041" s="5">
        <v>90.6895746</v>
      </c>
    </row>
    <row r="1042" spans="1:14" x14ac:dyDescent="0.2">
      <c r="A1042" s="5">
        <v>1</v>
      </c>
      <c r="B1042" s="5" t="s">
        <v>55</v>
      </c>
      <c r="C1042" s="5">
        <v>11</v>
      </c>
      <c r="D1042" s="5" t="s">
        <v>17</v>
      </c>
      <c r="E1042" s="5">
        <v>2</v>
      </c>
      <c r="F1042" s="5" t="s">
        <v>18</v>
      </c>
      <c r="G1042" s="5">
        <v>1</v>
      </c>
      <c r="H1042" s="5" t="s">
        <v>19</v>
      </c>
      <c r="I1042" s="5">
        <v>589</v>
      </c>
      <c r="J1042" s="5" t="s">
        <v>39</v>
      </c>
      <c r="K1042" s="5">
        <v>1</v>
      </c>
      <c r="L1042" s="5" t="s">
        <v>21</v>
      </c>
      <c r="M1042" s="5">
        <v>2013</v>
      </c>
      <c r="N1042" s="5">
        <v>182.02284499999999</v>
      </c>
    </row>
    <row r="1043" spans="1:14" x14ac:dyDescent="0.2">
      <c r="A1043" s="5">
        <v>1</v>
      </c>
      <c r="B1043" s="5" t="s">
        <v>55</v>
      </c>
      <c r="C1043" s="5">
        <v>11</v>
      </c>
      <c r="D1043" s="5" t="s">
        <v>17</v>
      </c>
      <c r="E1043" s="5">
        <v>2</v>
      </c>
      <c r="F1043" s="5" t="s">
        <v>18</v>
      </c>
      <c r="G1043" s="5">
        <v>6</v>
      </c>
      <c r="H1043" s="5" t="s">
        <v>22</v>
      </c>
      <c r="I1043" s="5">
        <v>589</v>
      </c>
      <c r="J1043" s="5" t="s">
        <v>39</v>
      </c>
      <c r="K1043" s="5">
        <v>1</v>
      </c>
      <c r="L1043" s="5" t="s">
        <v>21</v>
      </c>
      <c r="M1043" s="5">
        <v>2013</v>
      </c>
      <c r="N1043" s="5">
        <v>79.115794199999996</v>
      </c>
    </row>
    <row r="1044" spans="1:14" x14ac:dyDescent="0.2">
      <c r="A1044" s="5">
        <v>1</v>
      </c>
      <c r="B1044" s="5" t="s">
        <v>55</v>
      </c>
      <c r="C1044" s="5">
        <v>11</v>
      </c>
      <c r="D1044" s="5" t="s">
        <v>17</v>
      </c>
      <c r="E1044" s="5">
        <v>2</v>
      </c>
      <c r="F1044" s="5" t="s">
        <v>18</v>
      </c>
      <c r="G1044" s="5">
        <v>7</v>
      </c>
      <c r="H1044" s="5" t="s">
        <v>23</v>
      </c>
      <c r="I1044" s="5">
        <v>589</v>
      </c>
      <c r="J1044" s="5" t="s">
        <v>39</v>
      </c>
      <c r="K1044" s="5">
        <v>1</v>
      </c>
      <c r="L1044" s="5" t="s">
        <v>21</v>
      </c>
      <c r="M1044" s="5">
        <v>2013</v>
      </c>
      <c r="N1044" s="5">
        <v>135.79245800000001</v>
      </c>
    </row>
    <row r="1045" spans="1:14" x14ac:dyDescent="0.2">
      <c r="A1045" s="5">
        <v>1</v>
      </c>
      <c r="B1045" s="5" t="s">
        <v>55</v>
      </c>
      <c r="C1045" s="5">
        <v>11</v>
      </c>
      <c r="D1045" s="5" t="s">
        <v>17</v>
      </c>
      <c r="E1045" s="5">
        <v>2</v>
      </c>
      <c r="F1045" s="5" t="s">
        <v>18</v>
      </c>
      <c r="G1045" s="5">
        <v>8</v>
      </c>
      <c r="H1045" s="5" t="s">
        <v>24</v>
      </c>
      <c r="I1045" s="5">
        <v>589</v>
      </c>
      <c r="J1045" s="5" t="s">
        <v>39</v>
      </c>
      <c r="K1045" s="5">
        <v>1</v>
      </c>
      <c r="L1045" s="5" t="s">
        <v>21</v>
      </c>
      <c r="M1045" s="5">
        <v>2013</v>
      </c>
      <c r="N1045" s="5">
        <v>351.73126500000001</v>
      </c>
    </row>
    <row r="1046" spans="1:14" x14ac:dyDescent="0.2">
      <c r="A1046" s="5">
        <v>1</v>
      </c>
      <c r="B1046" s="5" t="s">
        <v>55</v>
      </c>
      <c r="C1046" s="5">
        <v>11</v>
      </c>
      <c r="D1046" s="5" t="s">
        <v>17</v>
      </c>
      <c r="E1046" s="5">
        <v>2</v>
      </c>
      <c r="F1046" s="5" t="s">
        <v>18</v>
      </c>
      <c r="G1046" s="5">
        <v>9</v>
      </c>
      <c r="H1046" s="5" t="s">
        <v>25</v>
      </c>
      <c r="I1046" s="5">
        <v>589</v>
      </c>
      <c r="J1046" s="5" t="s">
        <v>39</v>
      </c>
      <c r="K1046" s="5">
        <v>1</v>
      </c>
      <c r="L1046" s="5" t="s">
        <v>21</v>
      </c>
      <c r="M1046" s="5">
        <v>2013</v>
      </c>
      <c r="N1046" s="5">
        <v>471.30815000000001</v>
      </c>
    </row>
    <row r="1047" spans="1:14" x14ac:dyDescent="0.2">
      <c r="A1047" s="5">
        <v>1</v>
      </c>
      <c r="B1047" s="5" t="s">
        <v>55</v>
      </c>
      <c r="C1047" s="5">
        <v>11</v>
      </c>
      <c r="D1047" s="5" t="s">
        <v>17</v>
      </c>
      <c r="E1047" s="5">
        <v>2</v>
      </c>
      <c r="F1047" s="5" t="s">
        <v>18</v>
      </c>
      <c r="G1047" s="5">
        <v>10</v>
      </c>
      <c r="H1047" s="5" t="s">
        <v>26</v>
      </c>
      <c r="I1047" s="5">
        <v>589</v>
      </c>
      <c r="J1047" s="5" t="s">
        <v>39</v>
      </c>
      <c r="K1047" s="5">
        <v>1</v>
      </c>
      <c r="L1047" s="5" t="s">
        <v>21</v>
      </c>
      <c r="M1047" s="5">
        <v>2013</v>
      </c>
      <c r="N1047" s="5">
        <v>465.77779299999997</v>
      </c>
    </row>
    <row r="1048" spans="1:14" x14ac:dyDescent="0.2">
      <c r="A1048" s="5">
        <v>1</v>
      </c>
      <c r="B1048" s="5" t="s">
        <v>55</v>
      </c>
      <c r="C1048" s="5">
        <v>11</v>
      </c>
      <c r="D1048" s="5" t="s">
        <v>17</v>
      </c>
      <c r="E1048" s="5">
        <v>2</v>
      </c>
      <c r="F1048" s="5" t="s">
        <v>18</v>
      </c>
      <c r="G1048" s="5">
        <v>11</v>
      </c>
      <c r="H1048" s="5" t="s">
        <v>27</v>
      </c>
      <c r="I1048" s="5">
        <v>589</v>
      </c>
      <c r="J1048" s="5" t="s">
        <v>39</v>
      </c>
      <c r="K1048" s="5">
        <v>1</v>
      </c>
      <c r="L1048" s="5" t="s">
        <v>21</v>
      </c>
      <c r="M1048" s="5">
        <v>2013</v>
      </c>
      <c r="N1048" s="5">
        <v>626.127475</v>
      </c>
    </row>
    <row r="1049" spans="1:14" x14ac:dyDescent="0.2">
      <c r="A1049" s="5">
        <v>1</v>
      </c>
      <c r="B1049" s="5" t="s">
        <v>55</v>
      </c>
      <c r="C1049" s="5">
        <v>11</v>
      </c>
      <c r="D1049" s="5" t="s">
        <v>17</v>
      </c>
      <c r="E1049" s="5">
        <v>2</v>
      </c>
      <c r="F1049" s="5" t="s">
        <v>18</v>
      </c>
      <c r="G1049" s="5">
        <v>12</v>
      </c>
      <c r="H1049" s="5" t="s">
        <v>28</v>
      </c>
      <c r="I1049" s="5">
        <v>589</v>
      </c>
      <c r="J1049" s="5" t="s">
        <v>39</v>
      </c>
      <c r="K1049" s="5">
        <v>1</v>
      </c>
      <c r="L1049" s="5" t="s">
        <v>21</v>
      </c>
      <c r="M1049" s="5">
        <v>2013</v>
      </c>
      <c r="N1049" s="5">
        <v>833.42635700000005</v>
      </c>
    </row>
    <row r="1050" spans="1:14" x14ac:dyDescent="0.2">
      <c r="A1050" s="5">
        <v>1</v>
      </c>
      <c r="B1050" s="5" t="s">
        <v>55</v>
      </c>
      <c r="C1050" s="5">
        <v>11</v>
      </c>
      <c r="D1050" s="5" t="s">
        <v>17</v>
      </c>
      <c r="E1050" s="5">
        <v>2</v>
      </c>
      <c r="F1050" s="5" t="s">
        <v>18</v>
      </c>
      <c r="G1050" s="5">
        <v>13</v>
      </c>
      <c r="H1050" s="5" t="s">
        <v>29</v>
      </c>
      <c r="I1050" s="5">
        <v>589</v>
      </c>
      <c r="J1050" s="5" t="s">
        <v>39</v>
      </c>
      <c r="K1050" s="5">
        <v>1</v>
      </c>
      <c r="L1050" s="5" t="s">
        <v>21</v>
      </c>
      <c r="M1050" s="5">
        <v>2013</v>
      </c>
      <c r="N1050" s="5">
        <v>1085.34753</v>
      </c>
    </row>
    <row r="1051" spans="1:14" x14ac:dyDescent="0.2">
      <c r="A1051" s="5">
        <v>1</v>
      </c>
      <c r="B1051" s="5" t="s">
        <v>55</v>
      </c>
      <c r="C1051" s="5">
        <v>11</v>
      </c>
      <c r="D1051" s="5" t="s">
        <v>17</v>
      </c>
      <c r="E1051" s="5">
        <v>2</v>
      </c>
      <c r="F1051" s="5" t="s">
        <v>18</v>
      </c>
      <c r="G1051" s="5">
        <v>14</v>
      </c>
      <c r="H1051" s="5" t="s">
        <v>30</v>
      </c>
      <c r="I1051" s="5">
        <v>589</v>
      </c>
      <c r="J1051" s="5" t="s">
        <v>39</v>
      </c>
      <c r="K1051" s="5">
        <v>1</v>
      </c>
      <c r="L1051" s="5" t="s">
        <v>21</v>
      </c>
      <c r="M1051" s="5">
        <v>2013</v>
      </c>
      <c r="N1051" s="5">
        <v>1284.808</v>
      </c>
    </row>
    <row r="1052" spans="1:14" x14ac:dyDescent="0.2">
      <c r="A1052" s="5">
        <v>1</v>
      </c>
      <c r="B1052" s="5" t="s">
        <v>55</v>
      </c>
      <c r="C1052" s="5">
        <v>11</v>
      </c>
      <c r="D1052" s="5" t="s">
        <v>17</v>
      </c>
      <c r="E1052" s="5">
        <v>2</v>
      </c>
      <c r="F1052" s="5" t="s">
        <v>18</v>
      </c>
      <c r="G1052" s="5">
        <v>15</v>
      </c>
      <c r="H1052" s="5" t="s">
        <v>31</v>
      </c>
      <c r="I1052" s="5">
        <v>589</v>
      </c>
      <c r="J1052" s="5" t="s">
        <v>39</v>
      </c>
      <c r="K1052" s="5">
        <v>1</v>
      </c>
      <c r="L1052" s="5" t="s">
        <v>21</v>
      </c>
      <c r="M1052" s="5">
        <v>2013</v>
      </c>
      <c r="N1052" s="5">
        <v>1550.7893799999999</v>
      </c>
    </row>
    <row r="1053" spans="1:14" x14ac:dyDescent="0.2">
      <c r="A1053" s="5">
        <v>1</v>
      </c>
      <c r="B1053" s="5" t="s">
        <v>55</v>
      </c>
      <c r="C1053" s="5">
        <v>11</v>
      </c>
      <c r="D1053" s="5" t="s">
        <v>17</v>
      </c>
      <c r="E1053" s="5">
        <v>2</v>
      </c>
      <c r="F1053" s="5" t="s">
        <v>18</v>
      </c>
      <c r="G1053" s="5">
        <v>16</v>
      </c>
      <c r="H1053" s="5" t="s">
        <v>32</v>
      </c>
      <c r="I1053" s="5">
        <v>589</v>
      </c>
      <c r="J1053" s="5" t="s">
        <v>39</v>
      </c>
      <c r="K1053" s="5">
        <v>1</v>
      </c>
      <c r="L1053" s="5" t="s">
        <v>21</v>
      </c>
      <c r="M1053" s="5">
        <v>2013</v>
      </c>
      <c r="N1053" s="5">
        <v>1778.31465</v>
      </c>
    </row>
    <row r="1054" spans="1:14" x14ac:dyDescent="0.2">
      <c r="A1054" s="5">
        <v>1</v>
      </c>
      <c r="B1054" s="5" t="s">
        <v>55</v>
      </c>
      <c r="C1054" s="5">
        <v>11</v>
      </c>
      <c r="D1054" s="5" t="s">
        <v>17</v>
      </c>
      <c r="E1054" s="5">
        <v>2</v>
      </c>
      <c r="F1054" s="5" t="s">
        <v>18</v>
      </c>
      <c r="G1054" s="5">
        <v>17</v>
      </c>
      <c r="H1054" s="5" t="s">
        <v>33</v>
      </c>
      <c r="I1054" s="5">
        <v>589</v>
      </c>
      <c r="J1054" s="5" t="s">
        <v>39</v>
      </c>
      <c r="K1054" s="5">
        <v>1</v>
      </c>
      <c r="L1054" s="5" t="s">
        <v>21</v>
      </c>
      <c r="M1054" s="5">
        <v>2013</v>
      </c>
      <c r="N1054" s="5">
        <v>1567.35519</v>
      </c>
    </row>
    <row r="1055" spans="1:14" x14ac:dyDescent="0.2">
      <c r="A1055" s="5">
        <v>1</v>
      </c>
      <c r="B1055" s="5" t="s">
        <v>55</v>
      </c>
      <c r="C1055" s="5">
        <v>11</v>
      </c>
      <c r="D1055" s="5" t="s">
        <v>17</v>
      </c>
      <c r="E1055" s="5">
        <v>2</v>
      </c>
      <c r="F1055" s="5" t="s">
        <v>18</v>
      </c>
      <c r="G1055" s="5">
        <v>18</v>
      </c>
      <c r="H1055" s="5" t="s">
        <v>34</v>
      </c>
      <c r="I1055" s="5">
        <v>589</v>
      </c>
      <c r="J1055" s="5" t="s">
        <v>39</v>
      </c>
      <c r="K1055" s="5">
        <v>1</v>
      </c>
      <c r="L1055" s="5" t="s">
        <v>21</v>
      </c>
      <c r="M1055" s="5">
        <v>2013</v>
      </c>
      <c r="N1055" s="5">
        <v>1706.9753900000001</v>
      </c>
    </row>
    <row r="1056" spans="1:14" x14ac:dyDescent="0.2">
      <c r="A1056" s="5">
        <v>1</v>
      </c>
      <c r="B1056" s="5" t="s">
        <v>55</v>
      </c>
      <c r="C1056" s="5">
        <v>11</v>
      </c>
      <c r="D1056" s="5" t="s">
        <v>17</v>
      </c>
      <c r="E1056" s="5">
        <v>2</v>
      </c>
      <c r="F1056" s="5" t="s">
        <v>18</v>
      </c>
      <c r="G1056" s="5">
        <v>19</v>
      </c>
      <c r="H1056" s="5" t="s">
        <v>35</v>
      </c>
      <c r="I1056" s="5">
        <v>589</v>
      </c>
      <c r="J1056" s="5" t="s">
        <v>39</v>
      </c>
      <c r="K1056" s="5">
        <v>1</v>
      </c>
      <c r="L1056" s="5" t="s">
        <v>21</v>
      </c>
      <c r="M1056" s="5">
        <v>2013</v>
      </c>
      <c r="N1056" s="5">
        <v>1656.5041000000001</v>
      </c>
    </row>
    <row r="1057" spans="1:14" x14ac:dyDescent="0.2">
      <c r="A1057" s="5">
        <v>1</v>
      </c>
      <c r="B1057" s="5" t="s">
        <v>55</v>
      </c>
      <c r="C1057" s="5">
        <v>11</v>
      </c>
      <c r="D1057" s="5" t="s">
        <v>17</v>
      </c>
      <c r="E1057" s="5">
        <v>2</v>
      </c>
      <c r="F1057" s="5" t="s">
        <v>18</v>
      </c>
      <c r="G1057" s="5">
        <v>20</v>
      </c>
      <c r="H1057" s="5" t="s">
        <v>36</v>
      </c>
      <c r="I1057" s="5">
        <v>589</v>
      </c>
      <c r="J1057" s="5" t="s">
        <v>39</v>
      </c>
      <c r="K1057" s="5">
        <v>1</v>
      </c>
      <c r="L1057" s="5" t="s">
        <v>21</v>
      </c>
      <c r="M1057" s="5">
        <v>2013</v>
      </c>
      <c r="N1057" s="5">
        <v>1465.7953600000001</v>
      </c>
    </row>
    <row r="1058" spans="1:14" x14ac:dyDescent="0.2">
      <c r="A1058" s="5">
        <v>1</v>
      </c>
      <c r="B1058" s="5" t="s">
        <v>55</v>
      </c>
      <c r="C1058" s="5">
        <v>11</v>
      </c>
      <c r="D1058" s="5" t="s">
        <v>17</v>
      </c>
      <c r="E1058" s="5">
        <v>2</v>
      </c>
      <c r="F1058" s="5" t="s">
        <v>18</v>
      </c>
      <c r="G1058" s="5">
        <v>30</v>
      </c>
      <c r="H1058" s="5" t="s">
        <v>37</v>
      </c>
      <c r="I1058" s="5">
        <v>589</v>
      </c>
      <c r="J1058" s="5" t="s">
        <v>39</v>
      </c>
      <c r="K1058" s="5">
        <v>1</v>
      </c>
      <c r="L1058" s="5" t="s">
        <v>21</v>
      </c>
      <c r="M1058" s="5">
        <v>2013</v>
      </c>
      <c r="N1058" s="5">
        <v>1092.7734</v>
      </c>
    </row>
    <row r="1059" spans="1:14" x14ac:dyDescent="0.2">
      <c r="A1059" s="5">
        <v>1</v>
      </c>
      <c r="B1059" s="5" t="s">
        <v>55</v>
      </c>
      <c r="C1059" s="5">
        <v>11</v>
      </c>
      <c r="D1059" s="5" t="s">
        <v>17</v>
      </c>
      <c r="E1059" s="5">
        <v>2</v>
      </c>
      <c r="F1059" s="5" t="s">
        <v>18</v>
      </c>
      <c r="G1059" s="5">
        <v>31</v>
      </c>
      <c r="H1059" s="5" t="s">
        <v>45</v>
      </c>
      <c r="I1059" s="5">
        <v>589</v>
      </c>
      <c r="J1059" s="5" t="s">
        <v>39</v>
      </c>
      <c r="K1059" s="5">
        <v>1</v>
      </c>
      <c r="L1059" s="5" t="s">
        <v>21</v>
      </c>
      <c r="M1059" s="5">
        <v>2013</v>
      </c>
      <c r="N1059" s="5">
        <v>667.95862599999998</v>
      </c>
    </row>
    <row r="1060" spans="1:14" x14ac:dyDescent="0.2">
      <c r="A1060" s="5">
        <v>1</v>
      </c>
      <c r="B1060" s="5" t="s">
        <v>55</v>
      </c>
      <c r="C1060" s="5">
        <v>11</v>
      </c>
      <c r="D1060" s="5" t="s">
        <v>17</v>
      </c>
      <c r="E1060" s="5">
        <v>2</v>
      </c>
      <c r="F1060" s="5" t="s">
        <v>18</v>
      </c>
      <c r="G1060" s="5">
        <v>32</v>
      </c>
      <c r="H1060" s="5" t="s">
        <v>46</v>
      </c>
      <c r="I1060" s="5">
        <v>589</v>
      </c>
      <c r="J1060" s="5" t="s">
        <v>39</v>
      </c>
      <c r="K1060" s="5">
        <v>1</v>
      </c>
      <c r="L1060" s="5" t="s">
        <v>21</v>
      </c>
      <c r="M1060" s="5">
        <v>2013</v>
      </c>
      <c r="N1060" s="5">
        <v>270.45495699999998</v>
      </c>
    </row>
    <row r="1061" spans="1:14" x14ac:dyDescent="0.2">
      <c r="A1061" s="5">
        <v>1</v>
      </c>
      <c r="B1061" s="5" t="s">
        <v>55</v>
      </c>
      <c r="C1061" s="5">
        <v>11</v>
      </c>
      <c r="D1061" s="5" t="s">
        <v>17</v>
      </c>
      <c r="E1061" s="5">
        <v>2</v>
      </c>
      <c r="F1061" s="5" t="s">
        <v>18</v>
      </c>
      <c r="G1061" s="5">
        <v>235</v>
      </c>
      <c r="H1061" s="5" t="s">
        <v>44</v>
      </c>
      <c r="I1061" s="5">
        <v>589</v>
      </c>
      <c r="J1061" s="5" t="s">
        <v>39</v>
      </c>
      <c r="K1061" s="5">
        <v>1</v>
      </c>
      <c r="L1061" s="5" t="s">
        <v>21</v>
      </c>
      <c r="M1061" s="5">
        <v>2013</v>
      </c>
      <c r="N1061" s="5">
        <v>90.524978899999994</v>
      </c>
    </row>
    <row r="1062" spans="1:14" x14ac:dyDescent="0.2">
      <c r="A1062" s="5">
        <v>1</v>
      </c>
      <c r="B1062" s="5" t="s">
        <v>55</v>
      </c>
      <c r="C1062" s="5">
        <v>11</v>
      </c>
      <c r="D1062" s="5" t="s">
        <v>17</v>
      </c>
      <c r="E1062" s="5">
        <v>2</v>
      </c>
      <c r="F1062" s="5" t="s">
        <v>18</v>
      </c>
      <c r="G1062" s="5">
        <v>1</v>
      </c>
      <c r="H1062" s="5" t="s">
        <v>19</v>
      </c>
      <c r="I1062" s="5">
        <v>589</v>
      </c>
      <c r="J1062" s="5" t="s">
        <v>39</v>
      </c>
      <c r="K1062" s="5">
        <v>1</v>
      </c>
      <c r="L1062" s="5" t="s">
        <v>21</v>
      </c>
      <c r="M1062" s="5">
        <v>2014</v>
      </c>
      <c r="N1062" s="5">
        <v>174.39367300000001</v>
      </c>
    </row>
    <row r="1063" spans="1:14" x14ac:dyDescent="0.2">
      <c r="A1063" s="5">
        <v>1</v>
      </c>
      <c r="B1063" s="5" t="s">
        <v>55</v>
      </c>
      <c r="C1063" s="5">
        <v>11</v>
      </c>
      <c r="D1063" s="5" t="s">
        <v>17</v>
      </c>
      <c r="E1063" s="5">
        <v>2</v>
      </c>
      <c r="F1063" s="5" t="s">
        <v>18</v>
      </c>
      <c r="G1063" s="5">
        <v>6</v>
      </c>
      <c r="H1063" s="5" t="s">
        <v>22</v>
      </c>
      <c r="I1063" s="5">
        <v>589</v>
      </c>
      <c r="J1063" s="5" t="s">
        <v>39</v>
      </c>
      <c r="K1063" s="5">
        <v>1</v>
      </c>
      <c r="L1063" s="5" t="s">
        <v>21</v>
      </c>
      <c r="M1063" s="5">
        <v>2014</v>
      </c>
      <c r="N1063" s="5">
        <v>77.059144000000003</v>
      </c>
    </row>
    <row r="1064" spans="1:14" x14ac:dyDescent="0.2">
      <c r="A1064" s="5">
        <v>1</v>
      </c>
      <c r="B1064" s="5" t="s">
        <v>55</v>
      </c>
      <c r="C1064" s="5">
        <v>11</v>
      </c>
      <c r="D1064" s="5" t="s">
        <v>17</v>
      </c>
      <c r="E1064" s="5">
        <v>2</v>
      </c>
      <c r="F1064" s="5" t="s">
        <v>18</v>
      </c>
      <c r="G1064" s="5">
        <v>7</v>
      </c>
      <c r="H1064" s="5" t="s">
        <v>23</v>
      </c>
      <c r="I1064" s="5">
        <v>589</v>
      </c>
      <c r="J1064" s="5" t="s">
        <v>39</v>
      </c>
      <c r="K1064" s="5">
        <v>1</v>
      </c>
      <c r="L1064" s="5" t="s">
        <v>21</v>
      </c>
      <c r="M1064" s="5">
        <v>2014</v>
      </c>
      <c r="N1064" s="5">
        <v>133.02580599999999</v>
      </c>
    </row>
    <row r="1065" spans="1:14" x14ac:dyDescent="0.2">
      <c r="A1065" s="5">
        <v>1</v>
      </c>
      <c r="B1065" s="5" t="s">
        <v>55</v>
      </c>
      <c r="C1065" s="5">
        <v>11</v>
      </c>
      <c r="D1065" s="5" t="s">
        <v>17</v>
      </c>
      <c r="E1065" s="5">
        <v>2</v>
      </c>
      <c r="F1065" s="5" t="s">
        <v>18</v>
      </c>
      <c r="G1065" s="5">
        <v>8</v>
      </c>
      <c r="H1065" s="5" t="s">
        <v>24</v>
      </c>
      <c r="I1065" s="5">
        <v>589</v>
      </c>
      <c r="J1065" s="5" t="s">
        <v>39</v>
      </c>
      <c r="K1065" s="5">
        <v>1</v>
      </c>
      <c r="L1065" s="5" t="s">
        <v>21</v>
      </c>
      <c r="M1065" s="5">
        <v>2014</v>
      </c>
      <c r="N1065" s="5">
        <v>350.81179100000003</v>
      </c>
    </row>
    <row r="1066" spans="1:14" x14ac:dyDescent="0.2">
      <c r="A1066" s="5">
        <v>1</v>
      </c>
      <c r="B1066" s="5" t="s">
        <v>55</v>
      </c>
      <c r="C1066" s="5">
        <v>11</v>
      </c>
      <c r="D1066" s="5" t="s">
        <v>17</v>
      </c>
      <c r="E1066" s="5">
        <v>2</v>
      </c>
      <c r="F1066" s="5" t="s">
        <v>18</v>
      </c>
      <c r="G1066" s="5">
        <v>9</v>
      </c>
      <c r="H1066" s="5" t="s">
        <v>25</v>
      </c>
      <c r="I1066" s="5">
        <v>589</v>
      </c>
      <c r="J1066" s="5" t="s">
        <v>39</v>
      </c>
      <c r="K1066" s="5">
        <v>1</v>
      </c>
      <c r="L1066" s="5" t="s">
        <v>21</v>
      </c>
      <c r="M1066" s="5">
        <v>2014</v>
      </c>
      <c r="N1066" s="5">
        <v>466.399227</v>
      </c>
    </row>
    <row r="1067" spans="1:14" x14ac:dyDescent="0.2">
      <c r="A1067" s="5">
        <v>1</v>
      </c>
      <c r="B1067" s="5" t="s">
        <v>55</v>
      </c>
      <c r="C1067" s="5">
        <v>11</v>
      </c>
      <c r="D1067" s="5" t="s">
        <v>17</v>
      </c>
      <c r="E1067" s="5">
        <v>2</v>
      </c>
      <c r="F1067" s="5" t="s">
        <v>18</v>
      </c>
      <c r="G1067" s="5">
        <v>10</v>
      </c>
      <c r="H1067" s="5" t="s">
        <v>26</v>
      </c>
      <c r="I1067" s="5">
        <v>589</v>
      </c>
      <c r="J1067" s="5" t="s">
        <v>39</v>
      </c>
      <c r="K1067" s="5">
        <v>1</v>
      </c>
      <c r="L1067" s="5" t="s">
        <v>21</v>
      </c>
      <c r="M1067" s="5">
        <v>2014</v>
      </c>
      <c r="N1067" s="5">
        <v>463.61746299999999</v>
      </c>
    </row>
    <row r="1068" spans="1:14" x14ac:dyDescent="0.2">
      <c r="A1068" s="5">
        <v>1</v>
      </c>
      <c r="B1068" s="5" t="s">
        <v>55</v>
      </c>
      <c r="C1068" s="5">
        <v>11</v>
      </c>
      <c r="D1068" s="5" t="s">
        <v>17</v>
      </c>
      <c r="E1068" s="5">
        <v>2</v>
      </c>
      <c r="F1068" s="5" t="s">
        <v>18</v>
      </c>
      <c r="G1068" s="5">
        <v>11</v>
      </c>
      <c r="H1068" s="5" t="s">
        <v>27</v>
      </c>
      <c r="I1068" s="5">
        <v>589</v>
      </c>
      <c r="J1068" s="5" t="s">
        <v>39</v>
      </c>
      <c r="K1068" s="5">
        <v>1</v>
      </c>
      <c r="L1068" s="5" t="s">
        <v>21</v>
      </c>
      <c r="M1068" s="5">
        <v>2014</v>
      </c>
      <c r="N1068" s="5">
        <v>631.65560800000003</v>
      </c>
    </row>
    <row r="1069" spans="1:14" x14ac:dyDescent="0.2">
      <c r="A1069" s="5">
        <v>1</v>
      </c>
      <c r="B1069" s="5" t="s">
        <v>55</v>
      </c>
      <c r="C1069" s="5">
        <v>11</v>
      </c>
      <c r="D1069" s="5" t="s">
        <v>17</v>
      </c>
      <c r="E1069" s="5">
        <v>2</v>
      </c>
      <c r="F1069" s="5" t="s">
        <v>18</v>
      </c>
      <c r="G1069" s="5">
        <v>12</v>
      </c>
      <c r="H1069" s="5" t="s">
        <v>28</v>
      </c>
      <c r="I1069" s="5">
        <v>589</v>
      </c>
      <c r="J1069" s="5" t="s">
        <v>39</v>
      </c>
      <c r="K1069" s="5">
        <v>1</v>
      </c>
      <c r="L1069" s="5" t="s">
        <v>21</v>
      </c>
      <c r="M1069" s="5">
        <v>2014</v>
      </c>
      <c r="N1069" s="5">
        <v>848.05391299999997</v>
      </c>
    </row>
    <row r="1070" spans="1:14" x14ac:dyDescent="0.2">
      <c r="A1070" s="5">
        <v>1</v>
      </c>
      <c r="B1070" s="5" t="s">
        <v>55</v>
      </c>
      <c r="C1070" s="5">
        <v>11</v>
      </c>
      <c r="D1070" s="5" t="s">
        <v>17</v>
      </c>
      <c r="E1070" s="5">
        <v>2</v>
      </c>
      <c r="F1070" s="5" t="s">
        <v>18</v>
      </c>
      <c r="G1070" s="5">
        <v>13</v>
      </c>
      <c r="H1070" s="5" t="s">
        <v>29</v>
      </c>
      <c r="I1070" s="5">
        <v>589</v>
      </c>
      <c r="J1070" s="5" t="s">
        <v>39</v>
      </c>
      <c r="K1070" s="5">
        <v>1</v>
      </c>
      <c r="L1070" s="5" t="s">
        <v>21</v>
      </c>
      <c r="M1070" s="5">
        <v>2014</v>
      </c>
      <c r="N1070" s="5">
        <v>1106.7245499999999</v>
      </c>
    </row>
    <row r="1071" spans="1:14" x14ac:dyDescent="0.2">
      <c r="A1071" s="5">
        <v>1</v>
      </c>
      <c r="B1071" s="5" t="s">
        <v>55</v>
      </c>
      <c r="C1071" s="5">
        <v>11</v>
      </c>
      <c r="D1071" s="5" t="s">
        <v>17</v>
      </c>
      <c r="E1071" s="5">
        <v>2</v>
      </c>
      <c r="F1071" s="5" t="s">
        <v>18</v>
      </c>
      <c r="G1071" s="5">
        <v>14</v>
      </c>
      <c r="H1071" s="5" t="s">
        <v>30</v>
      </c>
      <c r="I1071" s="5">
        <v>589</v>
      </c>
      <c r="J1071" s="5" t="s">
        <v>39</v>
      </c>
      <c r="K1071" s="5">
        <v>1</v>
      </c>
      <c r="L1071" s="5" t="s">
        <v>21</v>
      </c>
      <c r="M1071" s="5">
        <v>2014</v>
      </c>
      <c r="N1071" s="5">
        <v>1317.6821</v>
      </c>
    </row>
    <row r="1072" spans="1:14" x14ac:dyDescent="0.2">
      <c r="A1072" s="5">
        <v>1</v>
      </c>
      <c r="B1072" s="5" t="s">
        <v>55</v>
      </c>
      <c r="C1072" s="5">
        <v>11</v>
      </c>
      <c r="D1072" s="5" t="s">
        <v>17</v>
      </c>
      <c r="E1072" s="5">
        <v>2</v>
      </c>
      <c r="F1072" s="5" t="s">
        <v>18</v>
      </c>
      <c r="G1072" s="5">
        <v>15</v>
      </c>
      <c r="H1072" s="5" t="s">
        <v>31</v>
      </c>
      <c r="I1072" s="5">
        <v>589</v>
      </c>
      <c r="J1072" s="5" t="s">
        <v>39</v>
      </c>
      <c r="K1072" s="5">
        <v>1</v>
      </c>
      <c r="L1072" s="5" t="s">
        <v>21</v>
      </c>
      <c r="M1072" s="5">
        <v>2014</v>
      </c>
      <c r="N1072" s="5">
        <v>1606.2172599999999</v>
      </c>
    </row>
    <row r="1073" spans="1:14" x14ac:dyDescent="0.2">
      <c r="A1073" s="5">
        <v>1</v>
      </c>
      <c r="B1073" s="5" t="s">
        <v>55</v>
      </c>
      <c r="C1073" s="5">
        <v>11</v>
      </c>
      <c r="D1073" s="5" t="s">
        <v>17</v>
      </c>
      <c r="E1073" s="5">
        <v>2</v>
      </c>
      <c r="F1073" s="5" t="s">
        <v>18</v>
      </c>
      <c r="G1073" s="5">
        <v>16</v>
      </c>
      <c r="H1073" s="5" t="s">
        <v>32</v>
      </c>
      <c r="I1073" s="5">
        <v>589</v>
      </c>
      <c r="J1073" s="5" t="s">
        <v>39</v>
      </c>
      <c r="K1073" s="5">
        <v>1</v>
      </c>
      <c r="L1073" s="5" t="s">
        <v>21</v>
      </c>
      <c r="M1073" s="5">
        <v>2014</v>
      </c>
      <c r="N1073" s="5">
        <v>1855.97189</v>
      </c>
    </row>
    <row r="1074" spans="1:14" x14ac:dyDescent="0.2">
      <c r="A1074" s="5">
        <v>1</v>
      </c>
      <c r="B1074" s="5" t="s">
        <v>55</v>
      </c>
      <c r="C1074" s="5">
        <v>11</v>
      </c>
      <c r="D1074" s="5" t="s">
        <v>17</v>
      </c>
      <c r="E1074" s="5">
        <v>2</v>
      </c>
      <c r="F1074" s="5" t="s">
        <v>18</v>
      </c>
      <c r="G1074" s="5">
        <v>17</v>
      </c>
      <c r="H1074" s="5" t="s">
        <v>33</v>
      </c>
      <c r="I1074" s="5">
        <v>589</v>
      </c>
      <c r="J1074" s="5" t="s">
        <v>39</v>
      </c>
      <c r="K1074" s="5">
        <v>1</v>
      </c>
      <c r="L1074" s="5" t="s">
        <v>21</v>
      </c>
      <c r="M1074" s="5">
        <v>2014</v>
      </c>
      <c r="N1074" s="5">
        <v>1640.47396</v>
      </c>
    </row>
    <row r="1075" spans="1:14" x14ac:dyDescent="0.2">
      <c r="A1075" s="5">
        <v>1</v>
      </c>
      <c r="B1075" s="5" t="s">
        <v>55</v>
      </c>
      <c r="C1075" s="5">
        <v>11</v>
      </c>
      <c r="D1075" s="5" t="s">
        <v>17</v>
      </c>
      <c r="E1075" s="5">
        <v>2</v>
      </c>
      <c r="F1075" s="5" t="s">
        <v>18</v>
      </c>
      <c r="G1075" s="5">
        <v>18</v>
      </c>
      <c r="H1075" s="5" t="s">
        <v>34</v>
      </c>
      <c r="I1075" s="5">
        <v>589</v>
      </c>
      <c r="J1075" s="5" t="s">
        <v>39</v>
      </c>
      <c r="K1075" s="5">
        <v>1</v>
      </c>
      <c r="L1075" s="5" t="s">
        <v>21</v>
      </c>
      <c r="M1075" s="5">
        <v>2014</v>
      </c>
      <c r="N1075" s="5">
        <v>1744.59689</v>
      </c>
    </row>
    <row r="1076" spans="1:14" x14ac:dyDescent="0.2">
      <c r="A1076" s="5">
        <v>1</v>
      </c>
      <c r="B1076" s="5" t="s">
        <v>55</v>
      </c>
      <c r="C1076" s="5">
        <v>11</v>
      </c>
      <c r="D1076" s="5" t="s">
        <v>17</v>
      </c>
      <c r="E1076" s="5">
        <v>2</v>
      </c>
      <c r="F1076" s="5" t="s">
        <v>18</v>
      </c>
      <c r="G1076" s="5">
        <v>19</v>
      </c>
      <c r="H1076" s="5" t="s">
        <v>35</v>
      </c>
      <c r="I1076" s="5">
        <v>589</v>
      </c>
      <c r="J1076" s="5" t="s">
        <v>39</v>
      </c>
      <c r="K1076" s="5">
        <v>1</v>
      </c>
      <c r="L1076" s="5" t="s">
        <v>21</v>
      </c>
      <c r="M1076" s="5">
        <v>2014</v>
      </c>
      <c r="N1076" s="5">
        <v>1663.8758800000001</v>
      </c>
    </row>
    <row r="1077" spans="1:14" x14ac:dyDescent="0.2">
      <c r="A1077" s="5">
        <v>1</v>
      </c>
      <c r="B1077" s="5" t="s">
        <v>55</v>
      </c>
      <c r="C1077" s="5">
        <v>11</v>
      </c>
      <c r="D1077" s="5" t="s">
        <v>17</v>
      </c>
      <c r="E1077" s="5">
        <v>2</v>
      </c>
      <c r="F1077" s="5" t="s">
        <v>18</v>
      </c>
      <c r="G1077" s="5">
        <v>20</v>
      </c>
      <c r="H1077" s="5" t="s">
        <v>36</v>
      </c>
      <c r="I1077" s="5">
        <v>589</v>
      </c>
      <c r="J1077" s="5" t="s">
        <v>39</v>
      </c>
      <c r="K1077" s="5">
        <v>1</v>
      </c>
      <c r="L1077" s="5" t="s">
        <v>21</v>
      </c>
      <c r="M1077" s="5">
        <v>2014</v>
      </c>
      <c r="N1077" s="5">
        <v>1471.33987</v>
      </c>
    </row>
    <row r="1078" spans="1:14" x14ac:dyDescent="0.2">
      <c r="A1078" s="5">
        <v>1</v>
      </c>
      <c r="B1078" s="5" t="s">
        <v>55</v>
      </c>
      <c r="C1078" s="5">
        <v>11</v>
      </c>
      <c r="D1078" s="5" t="s">
        <v>17</v>
      </c>
      <c r="E1078" s="5">
        <v>2</v>
      </c>
      <c r="F1078" s="5" t="s">
        <v>18</v>
      </c>
      <c r="G1078" s="5">
        <v>30</v>
      </c>
      <c r="H1078" s="5" t="s">
        <v>37</v>
      </c>
      <c r="I1078" s="5">
        <v>589</v>
      </c>
      <c r="J1078" s="5" t="s">
        <v>39</v>
      </c>
      <c r="K1078" s="5">
        <v>1</v>
      </c>
      <c r="L1078" s="5" t="s">
        <v>21</v>
      </c>
      <c r="M1078" s="5">
        <v>2014</v>
      </c>
      <c r="N1078" s="5">
        <v>1073.8960999999999</v>
      </c>
    </row>
    <row r="1079" spans="1:14" x14ac:dyDescent="0.2">
      <c r="A1079" s="5">
        <v>1</v>
      </c>
      <c r="B1079" s="5" t="s">
        <v>55</v>
      </c>
      <c r="C1079" s="5">
        <v>11</v>
      </c>
      <c r="D1079" s="5" t="s">
        <v>17</v>
      </c>
      <c r="E1079" s="5">
        <v>2</v>
      </c>
      <c r="F1079" s="5" t="s">
        <v>18</v>
      </c>
      <c r="G1079" s="5">
        <v>31</v>
      </c>
      <c r="H1079" s="5" t="s">
        <v>45</v>
      </c>
      <c r="I1079" s="5">
        <v>589</v>
      </c>
      <c r="J1079" s="5" t="s">
        <v>39</v>
      </c>
      <c r="K1079" s="5">
        <v>1</v>
      </c>
      <c r="L1079" s="5" t="s">
        <v>21</v>
      </c>
      <c r="M1079" s="5">
        <v>2014</v>
      </c>
      <c r="N1079" s="5">
        <v>682.49459400000001</v>
      </c>
    </row>
    <row r="1080" spans="1:14" x14ac:dyDescent="0.2">
      <c r="A1080" s="5">
        <v>1</v>
      </c>
      <c r="B1080" s="5" t="s">
        <v>55</v>
      </c>
      <c r="C1080" s="5">
        <v>11</v>
      </c>
      <c r="D1080" s="5" t="s">
        <v>17</v>
      </c>
      <c r="E1080" s="5">
        <v>2</v>
      </c>
      <c r="F1080" s="5" t="s">
        <v>18</v>
      </c>
      <c r="G1080" s="5">
        <v>32</v>
      </c>
      <c r="H1080" s="5" t="s">
        <v>46</v>
      </c>
      <c r="I1080" s="5">
        <v>589</v>
      </c>
      <c r="J1080" s="5" t="s">
        <v>39</v>
      </c>
      <c r="K1080" s="5">
        <v>1</v>
      </c>
      <c r="L1080" s="5" t="s">
        <v>21</v>
      </c>
      <c r="M1080" s="5">
        <v>2014</v>
      </c>
      <c r="N1080" s="5">
        <v>274.86302699999999</v>
      </c>
    </row>
    <row r="1081" spans="1:14" x14ac:dyDescent="0.2">
      <c r="A1081" s="5">
        <v>1</v>
      </c>
      <c r="B1081" s="5" t="s">
        <v>55</v>
      </c>
      <c r="C1081" s="5">
        <v>11</v>
      </c>
      <c r="D1081" s="5" t="s">
        <v>17</v>
      </c>
      <c r="E1081" s="5">
        <v>2</v>
      </c>
      <c r="F1081" s="5" t="s">
        <v>18</v>
      </c>
      <c r="G1081" s="5">
        <v>235</v>
      </c>
      <c r="H1081" s="5" t="s">
        <v>44</v>
      </c>
      <c r="I1081" s="5">
        <v>589</v>
      </c>
      <c r="J1081" s="5" t="s">
        <v>39</v>
      </c>
      <c r="K1081" s="5">
        <v>1</v>
      </c>
      <c r="L1081" s="5" t="s">
        <v>21</v>
      </c>
      <c r="M1081" s="5">
        <v>2014</v>
      </c>
      <c r="N1081" s="5">
        <v>90.667287099999996</v>
      </c>
    </row>
    <row r="1082" spans="1:14" x14ac:dyDescent="0.2">
      <c r="A1082" s="5">
        <v>1</v>
      </c>
      <c r="B1082" s="5" t="s">
        <v>55</v>
      </c>
      <c r="C1082" s="5">
        <v>11</v>
      </c>
      <c r="D1082" s="5" t="s">
        <v>17</v>
      </c>
      <c r="E1082" s="5">
        <v>2</v>
      </c>
      <c r="F1082" s="5" t="s">
        <v>18</v>
      </c>
      <c r="G1082" s="5">
        <v>1</v>
      </c>
      <c r="H1082" s="5" t="s">
        <v>19</v>
      </c>
      <c r="I1082" s="5">
        <v>589</v>
      </c>
      <c r="J1082" s="5" t="s">
        <v>39</v>
      </c>
      <c r="K1082" s="5">
        <v>1</v>
      </c>
      <c r="L1082" s="5" t="s">
        <v>21</v>
      </c>
      <c r="M1082" s="5">
        <v>2015</v>
      </c>
      <c r="N1082" s="5">
        <v>172.526827</v>
      </c>
    </row>
    <row r="1083" spans="1:14" x14ac:dyDescent="0.2">
      <c r="A1083" s="5">
        <v>1</v>
      </c>
      <c r="B1083" s="5" t="s">
        <v>55</v>
      </c>
      <c r="C1083" s="5">
        <v>11</v>
      </c>
      <c r="D1083" s="5" t="s">
        <v>17</v>
      </c>
      <c r="E1083" s="5">
        <v>2</v>
      </c>
      <c r="F1083" s="5" t="s">
        <v>18</v>
      </c>
      <c r="G1083" s="5">
        <v>6</v>
      </c>
      <c r="H1083" s="5" t="s">
        <v>22</v>
      </c>
      <c r="I1083" s="5">
        <v>589</v>
      </c>
      <c r="J1083" s="5" t="s">
        <v>39</v>
      </c>
      <c r="K1083" s="5">
        <v>1</v>
      </c>
      <c r="L1083" s="5" t="s">
        <v>21</v>
      </c>
      <c r="M1083" s="5">
        <v>2015</v>
      </c>
      <c r="N1083" s="5">
        <v>76.8241388</v>
      </c>
    </row>
    <row r="1084" spans="1:14" x14ac:dyDescent="0.2">
      <c r="A1084" s="5">
        <v>1</v>
      </c>
      <c r="B1084" s="5" t="s">
        <v>55</v>
      </c>
      <c r="C1084" s="5">
        <v>11</v>
      </c>
      <c r="D1084" s="5" t="s">
        <v>17</v>
      </c>
      <c r="E1084" s="5">
        <v>2</v>
      </c>
      <c r="F1084" s="5" t="s">
        <v>18</v>
      </c>
      <c r="G1084" s="5">
        <v>7</v>
      </c>
      <c r="H1084" s="5" t="s">
        <v>23</v>
      </c>
      <c r="I1084" s="5">
        <v>589</v>
      </c>
      <c r="J1084" s="5" t="s">
        <v>39</v>
      </c>
      <c r="K1084" s="5">
        <v>1</v>
      </c>
      <c r="L1084" s="5" t="s">
        <v>21</v>
      </c>
      <c r="M1084" s="5">
        <v>2015</v>
      </c>
      <c r="N1084" s="5">
        <v>130.642123</v>
      </c>
    </row>
    <row r="1085" spans="1:14" x14ac:dyDescent="0.2">
      <c r="A1085" s="5">
        <v>1</v>
      </c>
      <c r="B1085" s="5" t="s">
        <v>55</v>
      </c>
      <c r="C1085" s="5">
        <v>11</v>
      </c>
      <c r="D1085" s="5" t="s">
        <v>17</v>
      </c>
      <c r="E1085" s="5">
        <v>2</v>
      </c>
      <c r="F1085" s="5" t="s">
        <v>18</v>
      </c>
      <c r="G1085" s="5">
        <v>8</v>
      </c>
      <c r="H1085" s="5" t="s">
        <v>24</v>
      </c>
      <c r="I1085" s="5">
        <v>589</v>
      </c>
      <c r="J1085" s="5" t="s">
        <v>39</v>
      </c>
      <c r="K1085" s="5">
        <v>1</v>
      </c>
      <c r="L1085" s="5" t="s">
        <v>21</v>
      </c>
      <c r="M1085" s="5">
        <v>2015</v>
      </c>
      <c r="N1085" s="5">
        <v>346.195943</v>
      </c>
    </row>
    <row r="1086" spans="1:14" x14ac:dyDescent="0.2">
      <c r="A1086" s="5">
        <v>1</v>
      </c>
      <c r="B1086" s="5" t="s">
        <v>55</v>
      </c>
      <c r="C1086" s="5">
        <v>11</v>
      </c>
      <c r="D1086" s="5" t="s">
        <v>17</v>
      </c>
      <c r="E1086" s="5">
        <v>2</v>
      </c>
      <c r="F1086" s="5" t="s">
        <v>18</v>
      </c>
      <c r="G1086" s="5">
        <v>9</v>
      </c>
      <c r="H1086" s="5" t="s">
        <v>25</v>
      </c>
      <c r="I1086" s="5">
        <v>589</v>
      </c>
      <c r="J1086" s="5" t="s">
        <v>39</v>
      </c>
      <c r="K1086" s="5">
        <v>1</v>
      </c>
      <c r="L1086" s="5" t="s">
        <v>21</v>
      </c>
      <c r="M1086" s="5">
        <v>2015</v>
      </c>
      <c r="N1086" s="5">
        <v>459.86624499999999</v>
      </c>
    </row>
    <row r="1087" spans="1:14" x14ac:dyDescent="0.2">
      <c r="A1087" s="5">
        <v>1</v>
      </c>
      <c r="B1087" s="5" t="s">
        <v>55</v>
      </c>
      <c r="C1087" s="5">
        <v>11</v>
      </c>
      <c r="D1087" s="5" t="s">
        <v>17</v>
      </c>
      <c r="E1087" s="5">
        <v>2</v>
      </c>
      <c r="F1087" s="5" t="s">
        <v>18</v>
      </c>
      <c r="G1087" s="5">
        <v>10</v>
      </c>
      <c r="H1087" s="5" t="s">
        <v>26</v>
      </c>
      <c r="I1087" s="5">
        <v>589</v>
      </c>
      <c r="J1087" s="5" t="s">
        <v>39</v>
      </c>
      <c r="K1087" s="5">
        <v>1</v>
      </c>
      <c r="L1087" s="5" t="s">
        <v>21</v>
      </c>
      <c r="M1087" s="5">
        <v>2015</v>
      </c>
      <c r="N1087" s="5">
        <v>457.51716900000002</v>
      </c>
    </row>
    <row r="1088" spans="1:14" x14ac:dyDescent="0.2">
      <c r="A1088" s="5">
        <v>1</v>
      </c>
      <c r="B1088" s="5" t="s">
        <v>55</v>
      </c>
      <c r="C1088" s="5">
        <v>11</v>
      </c>
      <c r="D1088" s="5" t="s">
        <v>17</v>
      </c>
      <c r="E1088" s="5">
        <v>2</v>
      </c>
      <c r="F1088" s="5" t="s">
        <v>18</v>
      </c>
      <c r="G1088" s="5">
        <v>11</v>
      </c>
      <c r="H1088" s="5" t="s">
        <v>27</v>
      </c>
      <c r="I1088" s="5">
        <v>589</v>
      </c>
      <c r="J1088" s="5" t="s">
        <v>39</v>
      </c>
      <c r="K1088" s="5">
        <v>1</v>
      </c>
      <c r="L1088" s="5" t="s">
        <v>21</v>
      </c>
      <c r="M1088" s="5">
        <v>2015</v>
      </c>
      <c r="N1088" s="5">
        <v>624.56683599999997</v>
      </c>
    </row>
    <row r="1089" spans="1:14" x14ac:dyDescent="0.2">
      <c r="A1089" s="5">
        <v>1</v>
      </c>
      <c r="B1089" s="5" t="s">
        <v>55</v>
      </c>
      <c r="C1089" s="5">
        <v>11</v>
      </c>
      <c r="D1089" s="5" t="s">
        <v>17</v>
      </c>
      <c r="E1089" s="5">
        <v>2</v>
      </c>
      <c r="F1089" s="5" t="s">
        <v>18</v>
      </c>
      <c r="G1089" s="5">
        <v>12</v>
      </c>
      <c r="H1089" s="5" t="s">
        <v>28</v>
      </c>
      <c r="I1089" s="5">
        <v>589</v>
      </c>
      <c r="J1089" s="5" t="s">
        <v>39</v>
      </c>
      <c r="K1089" s="5">
        <v>1</v>
      </c>
      <c r="L1089" s="5" t="s">
        <v>21</v>
      </c>
      <c r="M1089" s="5">
        <v>2015</v>
      </c>
      <c r="N1089" s="5">
        <v>847.16716599999995</v>
      </c>
    </row>
    <row r="1090" spans="1:14" x14ac:dyDescent="0.2">
      <c r="A1090" s="5">
        <v>1</v>
      </c>
      <c r="B1090" s="5" t="s">
        <v>55</v>
      </c>
      <c r="C1090" s="5">
        <v>11</v>
      </c>
      <c r="D1090" s="5" t="s">
        <v>17</v>
      </c>
      <c r="E1090" s="5">
        <v>2</v>
      </c>
      <c r="F1090" s="5" t="s">
        <v>18</v>
      </c>
      <c r="G1090" s="5">
        <v>13</v>
      </c>
      <c r="H1090" s="5" t="s">
        <v>29</v>
      </c>
      <c r="I1090" s="5">
        <v>589</v>
      </c>
      <c r="J1090" s="5" t="s">
        <v>39</v>
      </c>
      <c r="K1090" s="5">
        <v>1</v>
      </c>
      <c r="L1090" s="5" t="s">
        <v>21</v>
      </c>
      <c r="M1090" s="5">
        <v>2015</v>
      </c>
      <c r="N1090" s="5">
        <v>1108.44865</v>
      </c>
    </row>
    <row r="1091" spans="1:14" x14ac:dyDescent="0.2">
      <c r="A1091" s="5">
        <v>1</v>
      </c>
      <c r="B1091" s="5" t="s">
        <v>55</v>
      </c>
      <c r="C1091" s="5">
        <v>11</v>
      </c>
      <c r="D1091" s="5" t="s">
        <v>17</v>
      </c>
      <c r="E1091" s="5">
        <v>2</v>
      </c>
      <c r="F1091" s="5" t="s">
        <v>18</v>
      </c>
      <c r="G1091" s="5">
        <v>14</v>
      </c>
      <c r="H1091" s="5" t="s">
        <v>30</v>
      </c>
      <c r="I1091" s="5">
        <v>589</v>
      </c>
      <c r="J1091" s="5" t="s">
        <v>39</v>
      </c>
      <c r="K1091" s="5">
        <v>1</v>
      </c>
      <c r="L1091" s="5" t="s">
        <v>21</v>
      </c>
      <c r="M1091" s="5">
        <v>2015</v>
      </c>
      <c r="N1091" s="5">
        <v>1341.91363</v>
      </c>
    </row>
    <row r="1092" spans="1:14" x14ac:dyDescent="0.2">
      <c r="A1092" s="5">
        <v>1</v>
      </c>
      <c r="B1092" s="5" t="s">
        <v>55</v>
      </c>
      <c r="C1092" s="5">
        <v>11</v>
      </c>
      <c r="D1092" s="5" t="s">
        <v>17</v>
      </c>
      <c r="E1092" s="5">
        <v>2</v>
      </c>
      <c r="F1092" s="5" t="s">
        <v>18</v>
      </c>
      <c r="G1092" s="5">
        <v>15</v>
      </c>
      <c r="H1092" s="5" t="s">
        <v>31</v>
      </c>
      <c r="I1092" s="5">
        <v>589</v>
      </c>
      <c r="J1092" s="5" t="s">
        <v>39</v>
      </c>
      <c r="K1092" s="5">
        <v>1</v>
      </c>
      <c r="L1092" s="5" t="s">
        <v>21</v>
      </c>
      <c r="M1092" s="5">
        <v>2015</v>
      </c>
      <c r="N1092" s="5">
        <v>1651.67778</v>
      </c>
    </row>
    <row r="1093" spans="1:14" x14ac:dyDescent="0.2">
      <c r="A1093" s="5">
        <v>1</v>
      </c>
      <c r="B1093" s="5" t="s">
        <v>55</v>
      </c>
      <c r="C1093" s="5">
        <v>11</v>
      </c>
      <c r="D1093" s="5" t="s">
        <v>17</v>
      </c>
      <c r="E1093" s="5">
        <v>2</v>
      </c>
      <c r="F1093" s="5" t="s">
        <v>18</v>
      </c>
      <c r="G1093" s="5">
        <v>16</v>
      </c>
      <c r="H1093" s="5" t="s">
        <v>32</v>
      </c>
      <c r="I1093" s="5">
        <v>589</v>
      </c>
      <c r="J1093" s="5" t="s">
        <v>39</v>
      </c>
      <c r="K1093" s="5">
        <v>1</v>
      </c>
      <c r="L1093" s="5" t="s">
        <v>21</v>
      </c>
      <c r="M1093" s="5">
        <v>2015</v>
      </c>
      <c r="N1093" s="5">
        <v>1926.8524500000001</v>
      </c>
    </row>
    <row r="1094" spans="1:14" x14ac:dyDescent="0.2">
      <c r="A1094" s="5">
        <v>1</v>
      </c>
      <c r="B1094" s="5" t="s">
        <v>55</v>
      </c>
      <c r="C1094" s="5">
        <v>11</v>
      </c>
      <c r="D1094" s="5" t="s">
        <v>17</v>
      </c>
      <c r="E1094" s="5">
        <v>2</v>
      </c>
      <c r="F1094" s="5" t="s">
        <v>18</v>
      </c>
      <c r="G1094" s="5">
        <v>17</v>
      </c>
      <c r="H1094" s="5" t="s">
        <v>33</v>
      </c>
      <c r="I1094" s="5">
        <v>589</v>
      </c>
      <c r="J1094" s="5" t="s">
        <v>39</v>
      </c>
      <c r="K1094" s="5">
        <v>1</v>
      </c>
      <c r="L1094" s="5" t="s">
        <v>21</v>
      </c>
      <c r="M1094" s="5">
        <v>2015</v>
      </c>
      <c r="N1094" s="5">
        <v>1675.7903200000001</v>
      </c>
    </row>
    <row r="1095" spans="1:14" x14ac:dyDescent="0.2">
      <c r="A1095" s="5">
        <v>1</v>
      </c>
      <c r="B1095" s="5" t="s">
        <v>55</v>
      </c>
      <c r="C1095" s="5">
        <v>11</v>
      </c>
      <c r="D1095" s="5" t="s">
        <v>17</v>
      </c>
      <c r="E1095" s="5">
        <v>2</v>
      </c>
      <c r="F1095" s="5" t="s">
        <v>18</v>
      </c>
      <c r="G1095" s="5">
        <v>18</v>
      </c>
      <c r="H1095" s="5" t="s">
        <v>34</v>
      </c>
      <c r="I1095" s="5">
        <v>589</v>
      </c>
      <c r="J1095" s="5" t="s">
        <v>39</v>
      </c>
      <c r="K1095" s="5">
        <v>1</v>
      </c>
      <c r="L1095" s="5" t="s">
        <v>21</v>
      </c>
      <c r="M1095" s="5">
        <v>2015</v>
      </c>
      <c r="N1095" s="5">
        <v>1786.1175000000001</v>
      </c>
    </row>
    <row r="1096" spans="1:14" x14ac:dyDescent="0.2">
      <c r="A1096" s="5">
        <v>1</v>
      </c>
      <c r="B1096" s="5" t="s">
        <v>55</v>
      </c>
      <c r="C1096" s="5">
        <v>11</v>
      </c>
      <c r="D1096" s="5" t="s">
        <v>17</v>
      </c>
      <c r="E1096" s="5">
        <v>2</v>
      </c>
      <c r="F1096" s="5" t="s">
        <v>18</v>
      </c>
      <c r="G1096" s="5">
        <v>19</v>
      </c>
      <c r="H1096" s="5" t="s">
        <v>35</v>
      </c>
      <c r="I1096" s="5">
        <v>589</v>
      </c>
      <c r="J1096" s="5" t="s">
        <v>39</v>
      </c>
      <c r="K1096" s="5">
        <v>1</v>
      </c>
      <c r="L1096" s="5" t="s">
        <v>21</v>
      </c>
      <c r="M1096" s="5">
        <v>2015</v>
      </c>
      <c r="N1096" s="5">
        <v>1655.6858099999999</v>
      </c>
    </row>
    <row r="1097" spans="1:14" x14ac:dyDescent="0.2">
      <c r="A1097" s="5">
        <v>1</v>
      </c>
      <c r="B1097" s="5" t="s">
        <v>55</v>
      </c>
      <c r="C1097" s="5">
        <v>11</v>
      </c>
      <c r="D1097" s="5" t="s">
        <v>17</v>
      </c>
      <c r="E1097" s="5">
        <v>2</v>
      </c>
      <c r="F1097" s="5" t="s">
        <v>18</v>
      </c>
      <c r="G1097" s="5">
        <v>20</v>
      </c>
      <c r="H1097" s="5" t="s">
        <v>36</v>
      </c>
      <c r="I1097" s="5">
        <v>589</v>
      </c>
      <c r="J1097" s="5" t="s">
        <v>39</v>
      </c>
      <c r="K1097" s="5">
        <v>1</v>
      </c>
      <c r="L1097" s="5" t="s">
        <v>21</v>
      </c>
      <c r="M1097" s="5">
        <v>2015</v>
      </c>
      <c r="N1097" s="5">
        <v>1482.88762</v>
      </c>
    </row>
    <row r="1098" spans="1:14" x14ac:dyDescent="0.2">
      <c r="A1098" s="5">
        <v>1</v>
      </c>
      <c r="B1098" s="5" t="s">
        <v>55</v>
      </c>
      <c r="C1098" s="5">
        <v>11</v>
      </c>
      <c r="D1098" s="5" t="s">
        <v>17</v>
      </c>
      <c r="E1098" s="5">
        <v>2</v>
      </c>
      <c r="F1098" s="5" t="s">
        <v>18</v>
      </c>
      <c r="G1098" s="5">
        <v>30</v>
      </c>
      <c r="H1098" s="5" t="s">
        <v>37</v>
      </c>
      <c r="I1098" s="5">
        <v>589</v>
      </c>
      <c r="J1098" s="5" t="s">
        <v>39</v>
      </c>
      <c r="K1098" s="5">
        <v>1</v>
      </c>
      <c r="L1098" s="5" t="s">
        <v>21</v>
      </c>
      <c r="M1098" s="5">
        <v>2015</v>
      </c>
      <c r="N1098" s="5">
        <v>1053.81368</v>
      </c>
    </row>
    <row r="1099" spans="1:14" x14ac:dyDescent="0.2">
      <c r="A1099" s="5">
        <v>1</v>
      </c>
      <c r="B1099" s="5" t="s">
        <v>55</v>
      </c>
      <c r="C1099" s="5">
        <v>11</v>
      </c>
      <c r="D1099" s="5" t="s">
        <v>17</v>
      </c>
      <c r="E1099" s="5">
        <v>2</v>
      </c>
      <c r="F1099" s="5" t="s">
        <v>18</v>
      </c>
      <c r="G1099" s="5">
        <v>31</v>
      </c>
      <c r="H1099" s="5" t="s">
        <v>45</v>
      </c>
      <c r="I1099" s="5">
        <v>589</v>
      </c>
      <c r="J1099" s="5" t="s">
        <v>39</v>
      </c>
      <c r="K1099" s="5">
        <v>1</v>
      </c>
      <c r="L1099" s="5" t="s">
        <v>21</v>
      </c>
      <c r="M1099" s="5">
        <v>2015</v>
      </c>
      <c r="N1099" s="5">
        <v>703.71981900000003</v>
      </c>
    </row>
    <row r="1100" spans="1:14" x14ac:dyDescent="0.2">
      <c r="A1100" s="5">
        <v>1</v>
      </c>
      <c r="B1100" s="5" t="s">
        <v>55</v>
      </c>
      <c r="C1100" s="5">
        <v>11</v>
      </c>
      <c r="D1100" s="5" t="s">
        <v>17</v>
      </c>
      <c r="E1100" s="5">
        <v>2</v>
      </c>
      <c r="F1100" s="5" t="s">
        <v>18</v>
      </c>
      <c r="G1100" s="5">
        <v>32</v>
      </c>
      <c r="H1100" s="5" t="s">
        <v>46</v>
      </c>
      <c r="I1100" s="5">
        <v>589</v>
      </c>
      <c r="J1100" s="5" t="s">
        <v>39</v>
      </c>
      <c r="K1100" s="5">
        <v>1</v>
      </c>
      <c r="L1100" s="5" t="s">
        <v>21</v>
      </c>
      <c r="M1100" s="5">
        <v>2015</v>
      </c>
      <c r="N1100" s="5">
        <v>282.36415599999998</v>
      </c>
    </row>
    <row r="1101" spans="1:14" x14ac:dyDescent="0.2">
      <c r="A1101" s="5">
        <v>1</v>
      </c>
      <c r="B1101" s="5" t="s">
        <v>55</v>
      </c>
      <c r="C1101" s="5">
        <v>11</v>
      </c>
      <c r="D1101" s="5" t="s">
        <v>17</v>
      </c>
      <c r="E1101" s="5">
        <v>2</v>
      </c>
      <c r="F1101" s="5" t="s">
        <v>18</v>
      </c>
      <c r="G1101" s="5">
        <v>235</v>
      </c>
      <c r="H1101" s="5" t="s">
        <v>44</v>
      </c>
      <c r="I1101" s="5">
        <v>589</v>
      </c>
      <c r="J1101" s="5" t="s">
        <v>39</v>
      </c>
      <c r="K1101" s="5">
        <v>1</v>
      </c>
      <c r="L1101" s="5" t="s">
        <v>21</v>
      </c>
      <c r="M1101" s="5">
        <v>2015</v>
      </c>
      <c r="N1101" s="5">
        <v>91.541916599999993</v>
      </c>
    </row>
    <row r="1102" spans="1:14" x14ac:dyDescent="0.2">
      <c r="A1102" s="5">
        <v>1</v>
      </c>
      <c r="B1102" s="5" t="s">
        <v>55</v>
      </c>
      <c r="C1102" s="5">
        <v>11</v>
      </c>
      <c r="D1102" s="5" t="s">
        <v>17</v>
      </c>
      <c r="E1102" s="5">
        <v>2</v>
      </c>
      <c r="F1102" s="5" t="s">
        <v>18</v>
      </c>
      <c r="G1102" s="5">
        <v>1</v>
      </c>
      <c r="H1102" s="5" t="s">
        <v>19</v>
      </c>
      <c r="I1102" s="5">
        <v>589</v>
      </c>
      <c r="J1102" s="5" t="s">
        <v>39</v>
      </c>
      <c r="K1102" s="5">
        <v>1</v>
      </c>
      <c r="L1102" s="5" t="s">
        <v>21</v>
      </c>
      <c r="M1102" s="5">
        <v>2016</v>
      </c>
      <c r="N1102" s="5">
        <v>161.465304</v>
      </c>
    </row>
    <row r="1103" spans="1:14" x14ac:dyDescent="0.2">
      <c r="A1103" s="5">
        <v>1</v>
      </c>
      <c r="B1103" s="5" t="s">
        <v>55</v>
      </c>
      <c r="C1103" s="5">
        <v>11</v>
      </c>
      <c r="D1103" s="5" t="s">
        <v>17</v>
      </c>
      <c r="E1103" s="5">
        <v>2</v>
      </c>
      <c r="F1103" s="5" t="s">
        <v>18</v>
      </c>
      <c r="G1103" s="5">
        <v>6</v>
      </c>
      <c r="H1103" s="5" t="s">
        <v>22</v>
      </c>
      <c r="I1103" s="5">
        <v>589</v>
      </c>
      <c r="J1103" s="5" t="s">
        <v>39</v>
      </c>
      <c r="K1103" s="5">
        <v>1</v>
      </c>
      <c r="L1103" s="5" t="s">
        <v>21</v>
      </c>
      <c r="M1103" s="5">
        <v>2016</v>
      </c>
      <c r="N1103" s="5">
        <v>73.710569500000005</v>
      </c>
    </row>
    <row r="1104" spans="1:14" x14ac:dyDescent="0.2">
      <c r="A1104" s="5">
        <v>1</v>
      </c>
      <c r="B1104" s="5" t="s">
        <v>55</v>
      </c>
      <c r="C1104" s="5">
        <v>11</v>
      </c>
      <c r="D1104" s="5" t="s">
        <v>17</v>
      </c>
      <c r="E1104" s="5">
        <v>2</v>
      </c>
      <c r="F1104" s="5" t="s">
        <v>18</v>
      </c>
      <c r="G1104" s="5">
        <v>7</v>
      </c>
      <c r="H1104" s="5" t="s">
        <v>23</v>
      </c>
      <c r="I1104" s="5">
        <v>589</v>
      </c>
      <c r="J1104" s="5" t="s">
        <v>39</v>
      </c>
      <c r="K1104" s="5">
        <v>1</v>
      </c>
      <c r="L1104" s="5" t="s">
        <v>21</v>
      </c>
      <c r="M1104" s="5">
        <v>2016</v>
      </c>
      <c r="N1104" s="5">
        <v>127.193316</v>
      </c>
    </row>
    <row r="1105" spans="1:14" x14ac:dyDescent="0.2">
      <c r="A1105" s="5">
        <v>1</v>
      </c>
      <c r="B1105" s="5" t="s">
        <v>55</v>
      </c>
      <c r="C1105" s="5">
        <v>11</v>
      </c>
      <c r="D1105" s="5" t="s">
        <v>17</v>
      </c>
      <c r="E1105" s="5">
        <v>2</v>
      </c>
      <c r="F1105" s="5" t="s">
        <v>18</v>
      </c>
      <c r="G1105" s="5">
        <v>8</v>
      </c>
      <c r="H1105" s="5" t="s">
        <v>24</v>
      </c>
      <c r="I1105" s="5">
        <v>589</v>
      </c>
      <c r="J1105" s="5" t="s">
        <v>39</v>
      </c>
      <c r="K1105" s="5">
        <v>1</v>
      </c>
      <c r="L1105" s="5" t="s">
        <v>21</v>
      </c>
      <c r="M1105" s="5">
        <v>2016</v>
      </c>
      <c r="N1105" s="5">
        <v>339.95857100000001</v>
      </c>
    </row>
    <row r="1106" spans="1:14" x14ac:dyDescent="0.2">
      <c r="A1106" s="5">
        <v>1</v>
      </c>
      <c r="B1106" s="5" t="s">
        <v>55</v>
      </c>
      <c r="C1106" s="5">
        <v>11</v>
      </c>
      <c r="D1106" s="5" t="s">
        <v>17</v>
      </c>
      <c r="E1106" s="5">
        <v>2</v>
      </c>
      <c r="F1106" s="5" t="s">
        <v>18</v>
      </c>
      <c r="G1106" s="5">
        <v>9</v>
      </c>
      <c r="H1106" s="5" t="s">
        <v>25</v>
      </c>
      <c r="I1106" s="5">
        <v>589</v>
      </c>
      <c r="J1106" s="5" t="s">
        <v>39</v>
      </c>
      <c r="K1106" s="5">
        <v>1</v>
      </c>
      <c r="L1106" s="5" t="s">
        <v>21</v>
      </c>
      <c r="M1106" s="5">
        <v>2016</v>
      </c>
      <c r="N1106" s="5">
        <v>449.60869100000002</v>
      </c>
    </row>
    <row r="1107" spans="1:14" x14ac:dyDescent="0.2">
      <c r="A1107" s="5">
        <v>1</v>
      </c>
      <c r="B1107" s="5" t="s">
        <v>55</v>
      </c>
      <c r="C1107" s="5">
        <v>11</v>
      </c>
      <c r="D1107" s="5" t="s">
        <v>17</v>
      </c>
      <c r="E1107" s="5">
        <v>2</v>
      </c>
      <c r="F1107" s="5" t="s">
        <v>18</v>
      </c>
      <c r="G1107" s="5">
        <v>10</v>
      </c>
      <c r="H1107" s="5" t="s">
        <v>26</v>
      </c>
      <c r="I1107" s="5">
        <v>589</v>
      </c>
      <c r="J1107" s="5" t="s">
        <v>39</v>
      </c>
      <c r="K1107" s="5">
        <v>1</v>
      </c>
      <c r="L1107" s="5" t="s">
        <v>21</v>
      </c>
      <c r="M1107" s="5">
        <v>2016</v>
      </c>
      <c r="N1107" s="5">
        <v>450.99816800000002</v>
      </c>
    </row>
    <row r="1108" spans="1:14" x14ac:dyDescent="0.2">
      <c r="A1108" s="5">
        <v>1</v>
      </c>
      <c r="B1108" s="5" t="s">
        <v>55</v>
      </c>
      <c r="C1108" s="5">
        <v>11</v>
      </c>
      <c r="D1108" s="5" t="s">
        <v>17</v>
      </c>
      <c r="E1108" s="5">
        <v>2</v>
      </c>
      <c r="F1108" s="5" t="s">
        <v>18</v>
      </c>
      <c r="G1108" s="5">
        <v>11</v>
      </c>
      <c r="H1108" s="5" t="s">
        <v>27</v>
      </c>
      <c r="I1108" s="5">
        <v>589</v>
      </c>
      <c r="J1108" s="5" t="s">
        <v>39</v>
      </c>
      <c r="K1108" s="5">
        <v>1</v>
      </c>
      <c r="L1108" s="5" t="s">
        <v>21</v>
      </c>
      <c r="M1108" s="5">
        <v>2016</v>
      </c>
      <c r="N1108" s="5">
        <v>620.20792200000005</v>
      </c>
    </row>
    <row r="1109" spans="1:14" x14ac:dyDescent="0.2">
      <c r="A1109" s="5">
        <v>1</v>
      </c>
      <c r="B1109" s="5" t="s">
        <v>55</v>
      </c>
      <c r="C1109" s="5">
        <v>11</v>
      </c>
      <c r="D1109" s="5" t="s">
        <v>17</v>
      </c>
      <c r="E1109" s="5">
        <v>2</v>
      </c>
      <c r="F1109" s="5" t="s">
        <v>18</v>
      </c>
      <c r="G1109" s="5">
        <v>12</v>
      </c>
      <c r="H1109" s="5" t="s">
        <v>28</v>
      </c>
      <c r="I1109" s="5">
        <v>589</v>
      </c>
      <c r="J1109" s="5" t="s">
        <v>39</v>
      </c>
      <c r="K1109" s="5">
        <v>1</v>
      </c>
      <c r="L1109" s="5" t="s">
        <v>21</v>
      </c>
      <c r="M1109" s="5">
        <v>2016</v>
      </c>
      <c r="N1109" s="5">
        <v>855.41271099999994</v>
      </c>
    </row>
    <row r="1110" spans="1:14" x14ac:dyDescent="0.2">
      <c r="A1110" s="5">
        <v>1</v>
      </c>
      <c r="B1110" s="5" t="s">
        <v>55</v>
      </c>
      <c r="C1110" s="5">
        <v>11</v>
      </c>
      <c r="D1110" s="5" t="s">
        <v>17</v>
      </c>
      <c r="E1110" s="5">
        <v>2</v>
      </c>
      <c r="F1110" s="5" t="s">
        <v>18</v>
      </c>
      <c r="G1110" s="5">
        <v>13</v>
      </c>
      <c r="H1110" s="5" t="s">
        <v>29</v>
      </c>
      <c r="I1110" s="5">
        <v>589</v>
      </c>
      <c r="J1110" s="5" t="s">
        <v>39</v>
      </c>
      <c r="K1110" s="5">
        <v>1</v>
      </c>
      <c r="L1110" s="5" t="s">
        <v>21</v>
      </c>
      <c r="M1110" s="5">
        <v>2016</v>
      </c>
      <c r="N1110" s="5">
        <v>1131.7379599999999</v>
      </c>
    </row>
    <row r="1111" spans="1:14" x14ac:dyDescent="0.2">
      <c r="A1111" s="5">
        <v>1</v>
      </c>
      <c r="B1111" s="5" t="s">
        <v>55</v>
      </c>
      <c r="C1111" s="5">
        <v>11</v>
      </c>
      <c r="D1111" s="5" t="s">
        <v>17</v>
      </c>
      <c r="E1111" s="5">
        <v>2</v>
      </c>
      <c r="F1111" s="5" t="s">
        <v>18</v>
      </c>
      <c r="G1111" s="5">
        <v>14</v>
      </c>
      <c r="H1111" s="5" t="s">
        <v>30</v>
      </c>
      <c r="I1111" s="5">
        <v>589</v>
      </c>
      <c r="J1111" s="5" t="s">
        <v>39</v>
      </c>
      <c r="K1111" s="5">
        <v>1</v>
      </c>
      <c r="L1111" s="5" t="s">
        <v>21</v>
      </c>
      <c r="M1111" s="5">
        <v>2016</v>
      </c>
      <c r="N1111" s="5">
        <v>1382.2648999999999</v>
      </c>
    </row>
    <row r="1112" spans="1:14" x14ac:dyDescent="0.2">
      <c r="A1112" s="5">
        <v>1</v>
      </c>
      <c r="B1112" s="5" t="s">
        <v>55</v>
      </c>
      <c r="C1112" s="5">
        <v>11</v>
      </c>
      <c r="D1112" s="5" t="s">
        <v>17</v>
      </c>
      <c r="E1112" s="5">
        <v>2</v>
      </c>
      <c r="F1112" s="5" t="s">
        <v>18</v>
      </c>
      <c r="G1112" s="5">
        <v>15</v>
      </c>
      <c r="H1112" s="5" t="s">
        <v>31</v>
      </c>
      <c r="I1112" s="5">
        <v>589</v>
      </c>
      <c r="J1112" s="5" t="s">
        <v>39</v>
      </c>
      <c r="K1112" s="5">
        <v>1</v>
      </c>
      <c r="L1112" s="5" t="s">
        <v>21</v>
      </c>
      <c r="M1112" s="5">
        <v>2016</v>
      </c>
      <c r="N1112" s="5">
        <v>1716.85043</v>
      </c>
    </row>
    <row r="1113" spans="1:14" x14ac:dyDescent="0.2">
      <c r="A1113" s="5">
        <v>1</v>
      </c>
      <c r="B1113" s="5" t="s">
        <v>55</v>
      </c>
      <c r="C1113" s="5">
        <v>11</v>
      </c>
      <c r="D1113" s="5" t="s">
        <v>17</v>
      </c>
      <c r="E1113" s="5">
        <v>2</v>
      </c>
      <c r="F1113" s="5" t="s">
        <v>18</v>
      </c>
      <c r="G1113" s="5">
        <v>16</v>
      </c>
      <c r="H1113" s="5" t="s">
        <v>32</v>
      </c>
      <c r="I1113" s="5">
        <v>589</v>
      </c>
      <c r="J1113" s="5" t="s">
        <v>39</v>
      </c>
      <c r="K1113" s="5">
        <v>1</v>
      </c>
      <c r="L1113" s="5" t="s">
        <v>21</v>
      </c>
      <c r="M1113" s="5">
        <v>2016</v>
      </c>
      <c r="N1113" s="5">
        <v>2019.82491</v>
      </c>
    </row>
    <row r="1114" spans="1:14" x14ac:dyDescent="0.2">
      <c r="A1114" s="5">
        <v>1</v>
      </c>
      <c r="B1114" s="5" t="s">
        <v>55</v>
      </c>
      <c r="C1114" s="5">
        <v>11</v>
      </c>
      <c r="D1114" s="5" t="s">
        <v>17</v>
      </c>
      <c r="E1114" s="5">
        <v>2</v>
      </c>
      <c r="F1114" s="5" t="s">
        <v>18</v>
      </c>
      <c r="G1114" s="5">
        <v>17</v>
      </c>
      <c r="H1114" s="5" t="s">
        <v>33</v>
      </c>
      <c r="I1114" s="5">
        <v>589</v>
      </c>
      <c r="J1114" s="5" t="s">
        <v>39</v>
      </c>
      <c r="K1114" s="5">
        <v>1</v>
      </c>
      <c r="L1114" s="5" t="s">
        <v>21</v>
      </c>
      <c r="M1114" s="5">
        <v>2016</v>
      </c>
      <c r="N1114" s="5">
        <v>1784.4174800000001</v>
      </c>
    </row>
    <row r="1115" spans="1:14" x14ac:dyDescent="0.2">
      <c r="A1115" s="5">
        <v>1</v>
      </c>
      <c r="B1115" s="5" t="s">
        <v>55</v>
      </c>
      <c r="C1115" s="5">
        <v>11</v>
      </c>
      <c r="D1115" s="5" t="s">
        <v>17</v>
      </c>
      <c r="E1115" s="5">
        <v>2</v>
      </c>
      <c r="F1115" s="5" t="s">
        <v>18</v>
      </c>
      <c r="G1115" s="5">
        <v>18</v>
      </c>
      <c r="H1115" s="5" t="s">
        <v>34</v>
      </c>
      <c r="I1115" s="5">
        <v>589</v>
      </c>
      <c r="J1115" s="5" t="s">
        <v>39</v>
      </c>
      <c r="K1115" s="5">
        <v>1</v>
      </c>
      <c r="L1115" s="5" t="s">
        <v>21</v>
      </c>
      <c r="M1115" s="5">
        <v>2016</v>
      </c>
      <c r="N1115" s="5">
        <v>1885.4781399999999</v>
      </c>
    </row>
    <row r="1116" spans="1:14" x14ac:dyDescent="0.2">
      <c r="A1116" s="5">
        <v>1</v>
      </c>
      <c r="B1116" s="5" t="s">
        <v>55</v>
      </c>
      <c r="C1116" s="5">
        <v>11</v>
      </c>
      <c r="D1116" s="5" t="s">
        <v>17</v>
      </c>
      <c r="E1116" s="5">
        <v>2</v>
      </c>
      <c r="F1116" s="5" t="s">
        <v>18</v>
      </c>
      <c r="G1116" s="5">
        <v>19</v>
      </c>
      <c r="H1116" s="5" t="s">
        <v>35</v>
      </c>
      <c r="I1116" s="5">
        <v>589</v>
      </c>
      <c r="J1116" s="5" t="s">
        <v>39</v>
      </c>
      <c r="K1116" s="5">
        <v>1</v>
      </c>
      <c r="L1116" s="5" t="s">
        <v>21</v>
      </c>
      <c r="M1116" s="5">
        <v>2016</v>
      </c>
      <c r="N1116" s="5">
        <v>1724.14231</v>
      </c>
    </row>
    <row r="1117" spans="1:14" x14ac:dyDescent="0.2">
      <c r="A1117" s="5">
        <v>1</v>
      </c>
      <c r="B1117" s="5" t="s">
        <v>55</v>
      </c>
      <c r="C1117" s="5">
        <v>11</v>
      </c>
      <c r="D1117" s="5" t="s">
        <v>17</v>
      </c>
      <c r="E1117" s="5">
        <v>2</v>
      </c>
      <c r="F1117" s="5" t="s">
        <v>18</v>
      </c>
      <c r="G1117" s="5">
        <v>20</v>
      </c>
      <c r="H1117" s="5" t="s">
        <v>36</v>
      </c>
      <c r="I1117" s="5">
        <v>589</v>
      </c>
      <c r="J1117" s="5" t="s">
        <v>39</v>
      </c>
      <c r="K1117" s="5">
        <v>1</v>
      </c>
      <c r="L1117" s="5" t="s">
        <v>21</v>
      </c>
      <c r="M1117" s="5">
        <v>2016</v>
      </c>
      <c r="N1117" s="5">
        <v>1544.4008799999999</v>
      </c>
    </row>
    <row r="1118" spans="1:14" x14ac:dyDescent="0.2">
      <c r="A1118" s="5">
        <v>1</v>
      </c>
      <c r="B1118" s="5" t="s">
        <v>55</v>
      </c>
      <c r="C1118" s="5">
        <v>11</v>
      </c>
      <c r="D1118" s="5" t="s">
        <v>17</v>
      </c>
      <c r="E1118" s="5">
        <v>2</v>
      </c>
      <c r="F1118" s="5" t="s">
        <v>18</v>
      </c>
      <c r="G1118" s="5">
        <v>30</v>
      </c>
      <c r="H1118" s="5" t="s">
        <v>37</v>
      </c>
      <c r="I1118" s="5">
        <v>589</v>
      </c>
      <c r="J1118" s="5" t="s">
        <v>39</v>
      </c>
      <c r="K1118" s="5">
        <v>1</v>
      </c>
      <c r="L1118" s="5" t="s">
        <v>21</v>
      </c>
      <c r="M1118" s="5">
        <v>2016</v>
      </c>
      <c r="N1118" s="5">
        <v>1118.2151799999999</v>
      </c>
    </row>
    <row r="1119" spans="1:14" x14ac:dyDescent="0.2">
      <c r="A1119" s="5">
        <v>1</v>
      </c>
      <c r="B1119" s="5" t="s">
        <v>55</v>
      </c>
      <c r="C1119" s="5">
        <v>11</v>
      </c>
      <c r="D1119" s="5" t="s">
        <v>17</v>
      </c>
      <c r="E1119" s="5">
        <v>2</v>
      </c>
      <c r="F1119" s="5" t="s">
        <v>18</v>
      </c>
      <c r="G1119" s="5">
        <v>31</v>
      </c>
      <c r="H1119" s="5" t="s">
        <v>45</v>
      </c>
      <c r="I1119" s="5">
        <v>589</v>
      </c>
      <c r="J1119" s="5" t="s">
        <v>39</v>
      </c>
      <c r="K1119" s="5">
        <v>1</v>
      </c>
      <c r="L1119" s="5" t="s">
        <v>21</v>
      </c>
      <c r="M1119" s="5">
        <v>2016</v>
      </c>
      <c r="N1119" s="5">
        <v>750.27137800000003</v>
      </c>
    </row>
    <row r="1120" spans="1:14" x14ac:dyDescent="0.2">
      <c r="A1120" s="5">
        <v>1</v>
      </c>
      <c r="B1120" s="5" t="s">
        <v>55</v>
      </c>
      <c r="C1120" s="5">
        <v>11</v>
      </c>
      <c r="D1120" s="5" t="s">
        <v>17</v>
      </c>
      <c r="E1120" s="5">
        <v>2</v>
      </c>
      <c r="F1120" s="5" t="s">
        <v>18</v>
      </c>
      <c r="G1120" s="5">
        <v>32</v>
      </c>
      <c r="H1120" s="5" t="s">
        <v>46</v>
      </c>
      <c r="I1120" s="5">
        <v>589</v>
      </c>
      <c r="J1120" s="5" t="s">
        <v>39</v>
      </c>
      <c r="K1120" s="5">
        <v>1</v>
      </c>
      <c r="L1120" s="5" t="s">
        <v>21</v>
      </c>
      <c r="M1120" s="5">
        <v>2016</v>
      </c>
      <c r="N1120" s="5">
        <v>300.70347099999998</v>
      </c>
    </row>
    <row r="1121" spans="1:14" x14ac:dyDescent="0.2">
      <c r="A1121" s="5">
        <v>1</v>
      </c>
      <c r="B1121" s="5" t="s">
        <v>55</v>
      </c>
      <c r="C1121" s="5">
        <v>11</v>
      </c>
      <c r="D1121" s="5" t="s">
        <v>17</v>
      </c>
      <c r="E1121" s="5">
        <v>2</v>
      </c>
      <c r="F1121" s="5" t="s">
        <v>18</v>
      </c>
      <c r="G1121" s="5">
        <v>235</v>
      </c>
      <c r="H1121" s="5" t="s">
        <v>44</v>
      </c>
      <c r="I1121" s="5">
        <v>589</v>
      </c>
      <c r="J1121" s="5" t="s">
        <v>39</v>
      </c>
      <c r="K1121" s="5">
        <v>1</v>
      </c>
      <c r="L1121" s="5" t="s">
        <v>21</v>
      </c>
      <c r="M1121" s="5">
        <v>2016</v>
      </c>
      <c r="N1121" s="5">
        <v>96.632101500000005</v>
      </c>
    </row>
    <row r="1122" spans="1:14" x14ac:dyDescent="0.2">
      <c r="A1122" s="5">
        <v>1</v>
      </c>
      <c r="B1122" s="5" t="s">
        <v>55</v>
      </c>
      <c r="C1122" s="5">
        <v>11</v>
      </c>
      <c r="D1122" s="5" t="s">
        <v>17</v>
      </c>
      <c r="E1122" s="5">
        <v>2</v>
      </c>
      <c r="F1122" s="5" t="s">
        <v>18</v>
      </c>
      <c r="G1122" s="5">
        <v>1</v>
      </c>
      <c r="H1122" s="5" t="s">
        <v>19</v>
      </c>
      <c r="I1122" s="5">
        <v>589</v>
      </c>
      <c r="J1122" s="5" t="s">
        <v>39</v>
      </c>
      <c r="K1122" s="5">
        <v>1</v>
      </c>
      <c r="L1122" s="5" t="s">
        <v>21</v>
      </c>
      <c r="M1122" s="5">
        <v>2017</v>
      </c>
      <c r="N1122" s="5">
        <v>157.075672</v>
      </c>
    </row>
    <row r="1123" spans="1:14" x14ac:dyDescent="0.2">
      <c r="A1123" s="5">
        <v>1</v>
      </c>
      <c r="B1123" s="5" t="s">
        <v>55</v>
      </c>
      <c r="C1123" s="5">
        <v>11</v>
      </c>
      <c r="D1123" s="5" t="s">
        <v>17</v>
      </c>
      <c r="E1123" s="5">
        <v>2</v>
      </c>
      <c r="F1123" s="5" t="s">
        <v>18</v>
      </c>
      <c r="G1123" s="5">
        <v>6</v>
      </c>
      <c r="H1123" s="5" t="s">
        <v>22</v>
      </c>
      <c r="I1123" s="5">
        <v>589</v>
      </c>
      <c r="J1123" s="5" t="s">
        <v>39</v>
      </c>
      <c r="K1123" s="5">
        <v>1</v>
      </c>
      <c r="L1123" s="5" t="s">
        <v>21</v>
      </c>
      <c r="M1123" s="5">
        <v>2017</v>
      </c>
      <c r="N1123" s="5">
        <v>72.416248699999997</v>
      </c>
    </row>
    <row r="1124" spans="1:14" x14ac:dyDescent="0.2">
      <c r="A1124" s="5">
        <v>1</v>
      </c>
      <c r="B1124" s="5" t="s">
        <v>55</v>
      </c>
      <c r="C1124" s="5">
        <v>11</v>
      </c>
      <c r="D1124" s="5" t="s">
        <v>17</v>
      </c>
      <c r="E1124" s="5">
        <v>2</v>
      </c>
      <c r="F1124" s="5" t="s">
        <v>18</v>
      </c>
      <c r="G1124" s="5">
        <v>7</v>
      </c>
      <c r="H1124" s="5" t="s">
        <v>23</v>
      </c>
      <c r="I1124" s="5">
        <v>589</v>
      </c>
      <c r="J1124" s="5" t="s">
        <v>39</v>
      </c>
      <c r="K1124" s="5">
        <v>1</v>
      </c>
      <c r="L1124" s="5" t="s">
        <v>21</v>
      </c>
      <c r="M1124" s="5">
        <v>2017</v>
      </c>
      <c r="N1124" s="5">
        <v>125.915278</v>
      </c>
    </row>
    <row r="1125" spans="1:14" x14ac:dyDescent="0.2">
      <c r="A1125" s="5">
        <v>1</v>
      </c>
      <c r="B1125" s="5" t="s">
        <v>55</v>
      </c>
      <c r="C1125" s="5">
        <v>11</v>
      </c>
      <c r="D1125" s="5" t="s">
        <v>17</v>
      </c>
      <c r="E1125" s="5">
        <v>2</v>
      </c>
      <c r="F1125" s="5" t="s">
        <v>18</v>
      </c>
      <c r="G1125" s="5">
        <v>8</v>
      </c>
      <c r="H1125" s="5" t="s">
        <v>24</v>
      </c>
      <c r="I1125" s="5">
        <v>589</v>
      </c>
      <c r="J1125" s="5" t="s">
        <v>39</v>
      </c>
      <c r="K1125" s="5">
        <v>1</v>
      </c>
      <c r="L1125" s="5" t="s">
        <v>21</v>
      </c>
      <c r="M1125" s="5">
        <v>2017</v>
      </c>
      <c r="N1125" s="5">
        <v>336.85024299999998</v>
      </c>
    </row>
    <row r="1126" spans="1:14" x14ac:dyDescent="0.2">
      <c r="A1126" s="5">
        <v>1</v>
      </c>
      <c r="B1126" s="5" t="s">
        <v>55</v>
      </c>
      <c r="C1126" s="5">
        <v>11</v>
      </c>
      <c r="D1126" s="5" t="s">
        <v>17</v>
      </c>
      <c r="E1126" s="5">
        <v>2</v>
      </c>
      <c r="F1126" s="5" t="s">
        <v>18</v>
      </c>
      <c r="G1126" s="5">
        <v>9</v>
      </c>
      <c r="H1126" s="5" t="s">
        <v>25</v>
      </c>
      <c r="I1126" s="5">
        <v>589</v>
      </c>
      <c r="J1126" s="5" t="s">
        <v>39</v>
      </c>
      <c r="K1126" s="5">
        <v>1</v>
      </c>
      <c r="L1126" s="5" t="s">
        <v>21</v>
      </c>
      <c r="M1126" s="5">
        <v>2017</v>
      </c>
      <c r="N1126" s="5">
        <v>447.75294300000002</v>
      </c>
    </row>
    <row r="1127" spans="1:14" x14ac:dyDescent="0.2">
      <c r="A1127" s="5">
        <v>1</v>
      </c>
      <c r="B1127" s="5" t="s">
        <v>55</v>
      </c>
      <c r="C1127" s="5">
        <v>11</v>
      </c>
      <c r="D1127" s="5" t="s">
        <v>17</v>
      </c>
      <c r="E1127" s="5">
        <v>2</v>
      </c>
      <c r="F1127" s="5" t="s">
        <v>18</v>
      </c>
      <c r="G1127" s="5">
        <v>10</v>
      </c>
      <c r="H1127" s="5" t="s">
        <v>26</v>
      </c>
      <c r="I1127" s="5">
        <v>589</v>
      </c>
      <c r="J1127" s="5" t="s">
        <v>39</v>
      </c>
      <c r="K1127" s="5">
        <v>1</v>
      </c>
      <c r="L1127" s="5" t="s">
        <v>21</v>
      </c>
      <c r="M1127" s="5">
        <v>2017</v>
      </c>
      <c r="N1127" s="5">
        <v>450.37775299999998</v>
      </c>
    </row>
    <row r="1128" spans="1:14" x14ac:dyDescent="0.2">
      <c r="A1128" s="5">
        <v>1</v>
      </c>
      <c r="B1128" s="5" t="s">
        <v>55</v>
      </c>
      <c r="C1128" s="5">
        <v>11</v>
      </c>
      <c r="D1128" s="5" t="s">
        <v>17</v>
      </c>
      <c r="E1128" s="5">
        <v>2</v>
      </c>
      <c r="F1128" s="5" t="s">
        <v>18</v>
      </c>
      <c r="G1128" s="5">
        <v>11</v>
      </c>
      <c r="H1128" s="5" t="s">
        <v>27</v>
      </c>
      <c r="I1128" s="5">
        <v>589</v>
      </c>
      <c r="J1128" s="5" t="s">
        <v>39</v>
      </c>
      <c r="K1128" s="5">
        <v>1</v>
      </c>
      <c r="L1128" s="5" t="s">
        <v>21</v>
      </c>
      <c r="M1128" s="5">
        <v>2017</v>
      </c>
      <c r="N1128" s="5">
        <v>622.103973</v>
      </c>
    </row>
    <row r="1129" spans="1:14" x14ac:dyDescent="0.2">
      <c r="A1129" s="5">
        <v>1</v>
      </c>
      <c r="B1129" s="5" t="s">
        <v>55</v>
      </c>
      <c r="C1129" s="5">
        <v>11</v>
      </c>
      <c r="D1129" s="5" t="s">
        <v>17</v>
      </c>
      <c r="E1129" s="5">
        <v>2</v>
      </c>
      <c r="F1129" s="5" t="s">
        <v>18</v>
      </c>
      <c r="G1129" s="5">
        <v>12</v>
      </c>
      <c r="H1129" s="5" t="s">
        <v>28</v>
      </c>
      <c r="I1129" s="5">
        <v>589</v>
      </c>
      <c r="J1129" s="5" t="s">
        <v>39</v>
      </c>
      <c r="K1129" s="5">
        <v>1</v>
      </c>
      <c r="L1129" s="5" t="s">
        <v>21</v>
      </c>
      <c r="M1129" s="5">
        <v>2017</v>
      </c>
      <c r="N1129" s="5">
        <v>863.19318199999998</v>
      </c>
    </row>
    <row r="1130" spans="1:14" x14ac:dyDescent="0.2">
      <c r="A1130" s="5">
        <v>1</v>
      </c>
      <c r="B1130" s="5" t="s">
        <v>55</v>
      </c>
      <c r="C1130" s="5">
        <v>11</v>
      </c>
      <c r="D1130" s="5" t="s">
        <v>17</v>
      </c>
      <c r="E1130" s="5">
        <v>2</v>
      </c>
      <c r="F1130" s="5" t="s">
        <v>18</v>
      </c>
      <c r="G1130" s="5">
        <v>13</v>
      </c>
      <c r="H1130" s="5" t="s">
        <v>29</v>
      </c>
      <c r="I1130" s="5">
        <v>589</v>
      </c>
      <c r="J1130" s="5" t="s">
        <v>39</v>
      </c>
      <c r="K1130" s="5">
        <v>1</v>
      </c>
      <c r="L1130" s="5" t="s">
        <v>21</v>
      </c>
      <c r="M1130" s="5">
        <v>2017</v>
      </c>
      <c r="N1130" s="5">
        <v>1151.2307699999999</v>
      </c>
    </row>
    <row r="1131" spans="1:14" x14ac:dyDescent="0.2">
      <c r="A1131" s="5">
        <v>1</v>
      </c>
      <c r="B1131" s="5" t="s">
        <v>55</v>
      </c>
      <c r="C1131" s="5">
        <v>11</v>
      </c>
      <c r="D1131" s="5" t="s">
        <v>17</v>
      </c>
      <c r="E1131" s="5">
        <v>2</v>
      </c>
      <c r="F1131" s="5" t="s">
        <v>18</v>
      </c>
      <c r="G1131" s="5">
        <v>14</v>
      </c>
      <c r="H1131" s="5" t="s">
        <v>30</v>
      </c>
      <c r="I1131" s="5">
        <v>589</v>
      </c>
      <c r="J1131" s="5" t="s">
        <v>39</v>
      </c>
      <c r="K1131" s="5">
        <v>1</v>
      </c>
      <c r="L1131" s="5" t="s">
        <v>21</v>
      </c>
      <c r="M1131" s="5">
        <v>2017</v>
      </c>
      <c r="N1131" s="5">
        <v>1415.5369000000001</v>
      </c>
    </row>
    <row r="1132" spans="1:14" x14ac:dyDescent="0.2">
      <c r="A1132" s="5">
        <v>1</v>
      </c>
      <c r="B1132" s="5" t="s">
        <v>55</v>
      </c>
      <c r="C1132" s="5">
        <v>11</v>
      </c>
      <c r="D1132" s="5" t="s">
        <v>17</v>
      </c>
      <c r="E1132" s="5">
        <v>2</v>
      </c>
      <c r="F1132" s="5" t="s">
        <v>18</v>
      </c>
      <c r="G1132" s="5">
        <v>15</v>
      </c>
      <c r="H1132" s="5" t="s">
        <v>31</v>
      </c>
      <c r="I1132" s="5">
        <v>589</v>
      </c>
      <c r="J1132" s="5" t="s">
        <v>39</v>
      </c>
      <c r="K1132" s="5">
        <v>1</v>
      </c>
      <c r="L1132" s="5" t="s">
        <v>21</v>
      </c>
      <c r="M1132" s="5">
        <v>2017</v>
      </c>
      <c r="N1132" s="5">
        <v>1775.1161999999999</v>
      </c>
    </row>
    <row r="1133" spans="1:14" x14ac:dyDescent="0.2">
      <c r="A1133" s="5">
        <v>1</v>
      </c>
      <c r="B1133" s="5" t="s">
        <v>55</v>
      </c>
      <c r="C1133" s="5">
        <v>11</v>
      </c>
      <c r="D1133" s="5" t="s">
        <v>17</v>
      </c>
      <c r="E1133" s="5">
        <v>2</v>
      </c>
      <c r="F1133" s="5" t="s">
        <v>18</v>
      </c>
      <c r="G1133" s="5">
        <v>16</v>
      </c>
      <c r="H1133" s="5" t="s">
        <v>32</v>
      </c>
      <c r="I1133" s="5">
        <v>589</v>
      </c>
      <c r="J1133" s="5" t="s">
        <v>39</v>
      </c>
      <c r="K1133" s="5">
        <v>1</v>
      </c>
      <c r="L1133" s="5" t="s">
        <v>21</v>
      </c>
      <c r="M1133" s="5">
        <v>2017</v>
      </c>
      <c r="N1133" s="5">
        <v>2109.8408599999998</v>
      </c>
    </row>
    <row r="1134" spans="1:14" x14ac:dyDescent="0.2">
      <c r="A1134" s="5">
        <v>1</v>
      </c>
      <c r="B1134" s="5" t="s">
        <v>55</v>
      </c>
      <c r="C1134" s="5">
        <v>11</v>
      </c>
      <c r="D1134" s="5" t="s">
        <v>17</v>
      </c>
      <c r="E1134" s="5">
        <v>2</v>
      </c>
      <c r="F1134" s="5" t="s">
        <v>18</v>
      </c>
      <c r="G1134" s="5">
        <v>17</v>
      </c>
      <c r="H1134" s="5" t="s">
        <v>33</v>
      </c>
      <c r="I1134" s="5">
        <v>589</v>
      </c>
      <c r="J1134" s="5" t="s">
        <v>39</v>
      </c>
      <c r="K1134" s="5">
        <v>1</v>
      </c>
      <c r="L1134" s="5" t="s">
        <v>21</v>
      </c>
      <c r="M1134" s="5">
        <v>2017</v>
      </c>
      <c r="N1134" s="5">
        <v>1885.1916900000001</v>
      </c>
    </row>
    <row r="1135" spans="1:14" x14ac:dyDescent="0.2">
      <c r="A1135" s="5">
        <v>1</v>
      </c>
      <c r="B1135" s="5" t="s">
        <v>55</v>
      </c>
      <c r="C1135" s="5">
        <v>11</v>
      </c>
      <c r="D1135" s="5" t="s">
        <v>17</v>
      </c>
      <c r="E1135" s="5">
        <v>2</v>
      </c>
      <c r="F1135" s="5" t="s">
        <v>18</v>
      </c>
      <c r="G1135" s="5">
        <v>18</v>
      </c>
      <c r="H1135" s="5" t="s">
        <v>34</v>
      </c>
      <c r="I1135" s="5">
        <v>589</v>
      </c>
      <c r="J1135" s="5" t="s">
        <v>39</v>
      </c>
      <c r="K1135" s="5">
        <v>1</v>
      </c>
      <c r="L1135" s="5" t="s">
        <v>21</v>
      </c>
      <c r="M1135" s="5">
        <v>2017</v>
      </c>
      <c r="N1135" s="5">
        <v>2007.17328</v>
      </c>
    </row>
    <row r="1136" spans="1:14" x14ac:dyDescent="0.2">
      <c r="A1136" s="5">
        <v>1</v>
      </c>
      <c r="B1136" s="5" t="s">
        <v>55</v>
      </c>
      <c r="C1136" s="5">
        <v>11</v>
      </c>
      <c r="D1136" s="5" t="s">
        <v>17</v>
      </c>
      <c r="E1136" s="5">
        <v>2</v>
      </c>
      <c r="F1136" s="5" t="s">
        <v>18</v>
      </c>
      <c r="G1136" s="5">
        <v>19</v>
      </c>
      <c r="H1136" s="5" t="s">
        <v>35</v>
      </c>
      <c r="I1136" s="5">
        <v>589</v>
      </c>
      <c r="J1136" s="5" t="s">
        <v>39</v>
      </c>
      <c r="K1136" s="5">
        <v>1</v>
      </c>
      <c r="L1136" s="5" t="s">
        <v>21</v>
      </c>
      <c r="M1136" s="5">
        <v>2017</v>
      </c>
      <c r="N1136" s="5">
        <v>1777.1689899999999</v>
      </c>
    </row>
    <row r="1137" spans="1:14" x14ac:dyDescent="0.2">
      <c r="A1137" s="5">
        <v>1</v>
      </c>
      <c r="B1137" s="5" t="s">
        <v>55</v>
      </c>
      <c r="C1137" s="5">
        <v>11</v>
      </c>
      <c r="D1137" s="5" t="s">
        <v>17</v>
      </c>
      <c r="E1137" s="5">
        <v>2</v>
      </c>
      <c r="F1137" s="5" t="s">
        <v>18</v>
      </c>
      <c r="G1137" s="5">
        <v>20</v>
      </c>
      <c r="H1137" s="5" t="s">
        <v>36</v>
      </c>
      <c r="I1137" s="5">
        <v>589</v>
      </c>
      <c r="J1137" s="5" t="s">
        <v>39</v>
      </c>
      <c r="K1137" s="5">
        <v>1</v>
      </c>
      <c r="L1137" s="5" t="s">
        <v>21</v>
      </c>
      <c r="M1137" s="5">
        <v>2017</v>
      </c>
      <c r="N1137" s="5">
        <v>1592.40804</v>
      </c>
    </row>
    <row r="1138" spans="1:14" x14ac:dyDescent="0.2">
      <c r="A1138" s="5">
        <v>1</v>
      </c>
      <c r="B1138" s="5" t="s">
        <v>55</v>
      </c>
      <c r="C1138" s="5">
        <v>11</v>
      </c>
      <c r="D1138" s="5" t="s">
        <v>17</v>
      </c>
      <c r="E1138" s="5">
        <v>2</v>
      </c>
      <c r="F1138" s="5" t="s">
        <v>18</v>
      </c>
      <c r="G1138" s="5">
        <v>30</v>
      </c>
      <c r="H1138" s="5" t="s">
        <v>37</v>
      </c>
      <c r="I1138" s="5">
        <v>589</v>
      </c>
      <c r="J1138" s="5" t="s">
        <v>39</v>
      </c>
      <c r="K1138" s="5">
        <v>1</v>
      </c>
      <c r="L1138" s="5" t="s">
        <v>21</v>
      </c>
      <c r="M1138" s="5">
        <v>2017</v>
      </c>
      <c r="N1138" s="5">
        <v>1156.0279399999999</v>
      </c>
    </row>
    <row r="1139" spans="1:14" x14ac:dyDescent="0.2">
      <c r="A1139" s="5">
        <v>1</v>
      </c>
      <c r="B1139" s="5" t="s">
        <v>55</v>
      </c>
      <c r="C1139" s="5">
        <v>11</v>
      </c>
      <c r="D1139" s="5" t="s">
        <v>17</v>
      </c>
      <c r="E1139" s="5">
        <v>2</v>
      </c>
      <c r="F1139" s="5" t="s">
        <v>18</v>
      </c>
      <c r="G1139" s="5">
        <v>31</v>
      </c>
      <c r="H1139" s="5" t="s">
        <v>45</v>
      </c>
      <c r="I1139" s="5">
        <v>589</v>
      </c>
      <c r="J1139" s="5" t="s">
        <v>39</v>
      </c>
      <c r="K1139" s="5">
        <v>1</v>
      </c>
      <c r="L1139" s="5" t="s">
        <v>21</v>
      </c>
      <c r="M1139" s="5">
        <v>2017</v>
      </c>
      <c r="N1139" s="5">
        <v>783.76319999999998</v>
      </c>
    </row>
    <row r="1140" spans="1:14" x14ac:dyDescent="0.2">
      <c r="A1140" s="5">
        <v>1</v>
      </c>
      <c r="B1140" s="5" t="s">
        <v>55</v>
      </c>
      <c r="C1140" s="5">
        <v>11</v>
      </c>
      <c r="D1140" s="5" t="s">
        <v>17</v>
      </c>
      <c r="E1140" s="5">
        <v>2</v>
      </c>
      <c r="F1140" s="5" t="s">
        <v>18</v>
      </c>
      <c r="G1140" s="5">
        <v>32</v>
      </c>
      <c r="H1140" s="5" t="s">
        <v>46</v>
      </c>
      <c r="I1140" s="5">
        <v>589</v>
      </c>
      <c r="J1140" s="5" t="s">
        <v>39</v>
      </c>
      <c r="K1140" s="5">
        <v>1</v>
      </c>
      <c r="L1140" s="5" t="s">
        <v>21</v>
      </c>
      <c r="M1140" s="5">
        <v>2017</v>
      </c>
      <c r="N1140" s="5">
        <v>319.602439</v>
      </c>
    </row>
    <row r="1141" spans="1:14" x14ac:dyDescent="0.2">
      <c r="A1141" s="5">
        <v>1</v>
      </c>
      <c r="B1141" s="5" t="s">
        <v>55</v>
      </c>
      <c r="C1141" s="5">
        <v>11</v>
      </c>
      <c r="D1141" s="5" t="s">
        <v>17</v>
      </c>
      <c r="E1141" s="5">
        <v>2</v>
      </c>
      <c r="F1141" s="5" t="s">
        <v>18</v>
      </c>
      <c r="G1141" s="5">
        <v>235</v>
      </c>
      <c r="H1141" s="5" t="s">
        <v>44</v>
      </c>
      <c r="I1141" s="5">
        <v>589</v>
      </c>
      <c r="J1141" s="5" t="s">
        <v>39</v>
      </c>
      <c r="K1141" s="5">
        <v>1</v>
      </c>
      <c r="L1141" s="5" t="s">
        <v>21</v>
      </c>
      <c r="M1141" s="5">
        <v>2017</v>
      </c>
      <c r="N1141" s="5">
        <v>101.416641</v>
      </c>
    </row>
    <row r="1142" spans="1:14" x14ac:dyDescent="0.2">
      <c r="A1142" s="5">
        <v>1</v>
      </c>
      <c r="B1142" s="5" t="s">
        <v>55</v>
      </c>
      <c r="C1142" s="5">
        <v>11</v>
      </c>
      <c r="D1142" s="5" t="s">
        <v>17</v>
      </c>
      <c r="E1142" s="5">
        <v>2</v>
      </c>
      <c r="F1142" s="5" t="s">
        <v>18</v>
      </c>
      <c r="G1142" s="5">
        <v>1</v>
      </c>
      <c r="H1142" s="5" t="s">
        <v>19</v>
      </c>
      <c r="I1142" s="5">
        <v>589</v>
      </c>
      <c r="J1142" s="5" t="s">
        <v>39</v>
      </c>
      <c r="K1142" s="5">
        <v>1</v>
      </c>
      <c r="L1142" s="5" t="s">
        <v>21</v>
      </c>
      <c r="M1142" s="5">
        <v>2018</v>
      </c>
      <c r="N1142" s="5">
        <v>156.797799</v>
      </c>
    </row>
    <row r="1143" spans="1:14" x14ac:dyDescent="0.2">
      <c r="A1143" s="5">
        <v>1</v>
      </c>
      <c r="B1143" s="5" t="s">
        <v>55</v>
      </c>
      <c r="C1143" s="5">
        <v>11</v>
      </c>
      <c r="D1143" s="5" t="s">
        <v>17</v>
      </c>
      <c r="E1143" s="5">
        <v>2</v>
      </c>
      <c r="F1143" s="5" t="s">
        <v>18</v>
      </c>
      <c r="G1143" s="5">
        <v>6</v>
      </c>
      <c r="H1143" s="5" t="s">
        <v>22</v>
      </c>
      <c r="I1143" s="5">
        <v>589</v>
      </c>
      <c r="J1143" s="5" t="s">
        <v>39</v>
      </c>
      <c r="K1143" s="5">
        <v>1</v>
      </c>
      <c r="L1143" s="5" t="s">
        <v>21</v>
      </c>
      <c r="M1143" s="5">
        <v>2018</v>
      </c>
      <c r="N1143" s="5">
        <v>72.350756899999993</v>
      </c>
    </row>
    <row r="1144" spans="1:14" x14ac:dyDescent="0.2">
      <c r="A1144" s="5">
        <v>1</v>
      </c>
      <c r="B1144" s="5" t="s">
        <v>55</v>
      </c>
      <c r="C1144" s="5">
        <v>11</v>
      </c>
      <c r="D1144" s="5" t="s">
        <v>17</v>
      </c>
      <c r="E1144" s="5">
        <v>2</v>
      </c>
      <c r="F1144" s="5" t="s">
        <v>18</v>
      </c>
      <c r="G1144" s="5">
        <v>7</v>
      </c>
      <c r="H1144" s="5" t="s">
        <v>23</v>
      </c>
      <c r="I1144" s="5">
        <v>589</v>
      </c>
      <c r="J1144" s="5" t="s">
        <v>39</v>
      </c>
      <c r="K1144" s="5">
        <v>1</v>
      </c>
      <c r="L1144" s="5" t="s">
        <v>21</v>
      </c>
      <c r="M1144" s="5">
        <v>2018</v>
      </c>
      <c r="N1144" s="5">
        <v>124.7714</v>
      </c>
    </row>
    <row r="1145" spans="1:14" x14ac:dyDescent="0.2">
      <c r="A1145" s="5">
        <v>1</v>
      </c>
      <c r="B1145" s="5" t="s">
        <v>55</v>
      </c>
      <c r="C1145" s="5">
        <v>11</v>
      </c>
      <c r="D1145" s="5" t="s">
        <v>17</v>
      </c>
      <c r="E1145" s="5">
        <v>2</v>
      </c>
      <c r="F1145" s="5" t="s">
        <v>18</v>
      </c>
      <c r="G1145" s="5">
        <v>8</v>
      </c>
      <c r="H1145" s="5" t="s">
        <v>24</v>
      </c>
      <c r="I1145" s="5">
        <v>589</v>
      </c>
      <c r="J1145" s="5" t="s">
        <v>39</v>
      </c>
      <c r="K1145" s="5">
        <v>1</v>
      </c>
      <c r="L1145" s="5" t="s">
        <v>21</v>
      </c>
      <c r="M1145" s="5">
        <v>2018</v>
      </c>
      <c r="N1145" s="5">
        <v>333.75532600000003</v>
      </c>
    </row>
    <row r="1146" spans="1:14" x14ac:dyDescent="0.2">
      <c r="A1146" s="5">
        <v>1</v>
      </c>
      <c r="B1146" s="5" t="s">
        <v>55</v>
      </c>
      <c r="C1146" s="5">
        <v>11</v>
      </c>
      <c r="D1146" s="5" t="s">
        <v>17</v>
      </c>
      <c r="E1146" s="5">
        <v>2</v>
      </c>
      <c r="F1146" s="5" t="s">
        <v>18</v>
      </c>
      <c r="G1146" s="5">
        <v>9</v>
      </c>
      <c r="H1146" s="5" t="s">
        <v>25</v>
      </c>
      <c r="I1146" s="5">
        <v>589</v>
      </c>
      <c r="J1146" s="5" t="s">
        <v>39</v>
      </c>
      <c r="K1146" s="5">
        <v>1</v>
      </c>
      <c r="L1146" s="5" t="s">
        <v>21</v>
      </c>
      <c r="M1146" s="5">
        <v>2018</v>
      </c>
      <c r="N1146" s="5">
        <v>442.98128200000002</v>
      </c>
    </row>
    <row r="1147" spans="1:14" x14ac:dyDescent="0.2">
      <c r="A1147" s="5">
        <v>1</v>
      </c>
      <c r="B1147" s="5" t="s">
        <v>55</v>
      </c>
      <c r="C1147" s="5">
        <v>11</v>
      </c>
      <c r="D1147" s="5" t="s">
        <v>17</v>
      </c>
      <c r="E1147" s="5">
        <v>2</v>
      </c>
      <c r="F1147" s="5" t="s">
        <v>18</v>
      </c>
      <c r="G1147" s="5">
        <v>10</v>
      </c>
      <c r="H1147" s="5" t="s">
        <v>26</v>
      </c>
      <c r="I1147" s="5">
        <v>589</v>
      </c>
      <c r="J1147" s="5" t="s">
        <v>39</v>
      </c>
      <c r="K1147" s="5">
        <v>1</v>
      </c>
      <c r="L1147" s="5" t="s">
        <v>21</v>
      </c>
      <c r="M1147" s="5">
        <v>2018</v>
      </c>
      <c r="N1147" s="5">
        <v>447.17850800000002</v>
      </c>
    </row>
    <row r="1148" spans="1:14" x14ac:dyDescent="0.2">
      <c r="A1148" s="5">
        <v>1</v>
      </c>
      <c r="B1148" s="5" t="s">
        <v>55</v>
      </c>
      <c r="C1148" s="5">
        <v>11</v>
      </c>
      <c r="D1148" s="5" t="s">
        <v>17</v>
      </c>
      <c r="E1148" s="5">
        <v>2</v>
      </c>
      <c r="F1148" s="5" t="s">
        <v>18</v>
      </c>
      <c r="G1148" s="5">
        <v>11</v>
      </c>
      <c r="H1148" s="5" t="s">
        <v>27</v>
      </c>
      <c r="I1148" s="5">
        <v>589</v>
      </c>
      <c r="J1148" s="5" t="s">
        <v>39</v>
      </c>
      <c r="K1148" s="5">
        <v>1</v>
      </c>
      <c r="L1148" s="5" t="s">
        <v>21</v>
      </c>
      <c r="M1148" s="5">
        <v>2018</v>
      </c>
      <c r="N1148" s="5">
        <v>621.70645000000002</v>
      </c>
    </row>
    <row r="1149" spans="1:14" x14ac:dyDescent="0.2">
      <c r="A1149" s="5">
        <v>1</v>
      </c>
      <c r="B1149" s="5" t="s">
        <v>55</v>
      </c>
      <c r="C1149" s="5">
        <v>11</v>
      </c>
      <c r="D1149" s="5" t="s">
        <v>17</v>
      </c>
      <c r="E1149" s="5">
        <v>2</v>
      </c>
      <c r="F1149" s="5" t="s">
        <v>18</v>
      </c>
      <c r="G1149" s="5">
        <v>12</v>
      </c>
      <c r="H1149" s="5" t="s">
        <v>28</v>
      </c>
      <c r="I1149" s="5">
        <v>589</v>
      </c>
      <c r="J1149" s="5" t="s">
        <v>39</v>
      </c>
      <c r="K1149" s="5">
        <v>1</v>
      </c>
      <c r="L1149" s="5" t="s">
        <v>21</v>
      </c>
      <c r="M1149" s="5">
        <v>2018</v>
      </c>
      <c r="N1149" s="5">
        <v>866.16124000000002</v>
      </c>
    </row>
    <row r="1150" spans="1:14" x14ac:dyDescent="0.2">
      <c r="A1150" s="5">
        <v>1</v>
      </c>
      <c r="B1150" s="5" t="s">
        <v>55</v>
      </c>
      <c r="C1150" s="5">
        <v>11</v>
      </c>
      <c r="D1150" s="5" t="s">
        <v>17</v>
      </c>
      <c r="E1150" s="5">
        <v>2</v>
      </c>
      <c r="F1150" s="5" t="s">
        <v>18</v>
      </c>
      <c r="G1150" s="5">
        <v>13</v>
      </c>
      <c r="H1150" s="5" t="s">
        <v>29</v>
      </c>
      <c r="I1150" s="5">
        <v>589</v>
      </c>
      <c r="J1150" s="5" t="s">
        <v>39</v>
      </c>
      <c r="K1150" s="5">
        <v>1</v>
      </c>
      <c r="L1150" s="5" t="s">
        <v>21</v>
      </c>
      <c r="M1150" s="5">
        <v>2018</v>
      </c>
      <c r="N1150" s="5">
        <v>1165.99082</v>
      </c>
    </row>
    <row r="1151" spans="1:14" x14ac:dyDescent="0.2">
      <c r="A1151" s="5">
        <v>1</v>
      </c>
      <c r="B1151" s="5" t="s">
        <v>55</v>
      </c>
      <c r="C1151" s="5">
        <v>11</v>
      </c>
      <c r="D1151" s="5" t="s">
        <v>17</v>
      </c>
      <c r="E1151" s="5">
        <v>2</v>
      </c>
      <c r="F1151" s="5" t="s">
        <v>18</v>
      </c>
      <c r="G1151" s="5">
        <v>14</v>
      </c>
      <c r="H1151" s="5" t="s">
        <v>30</v>
      </c>
      <c r="I1151" s="5">
        <v>589</v>
      </c>
      <c r="J1151" s="5" t="s">
        <v>39</v>
      </c>
      <c r="K1151" s="5">
        <v>1</v>
      </c>
      <c r="L1151" s="5" t="s">
        <v>21</v>
      </c>
      <c r="M1151" s="5">
        <v>2018</v>
      </c>
      <c r="N1151" s="5">
        <v>1444.9811400000001</v>
      </c>
    </row>
    <row r="1152" spans="1:14" x14ac:dyDescent="0.2">
      <c r="A1152" s="5">
        <v>1</v>
      </c>
      <c r="B1152" s="5" t="s">
        <v>55</v>
      </c>
      <c r="C1152" s="5">
        <v>11</v>
      </c>
      <c r="D1152" s="5" t="s">
        <v>17</v>
      </c>
      <c r="E1152" s="5">
        <v>2</v>
      </c>
      <c r="F1152" s="5" t="s">
        <v>18</v>
      </c>
      <c r="G1152" s="5">
        <v>15</v>
      </c>
      <c r="H1152" s="5" t="s">
        <v>31</v>
      </c>
      <c r="I1152" s="5">
        <v>589</v>
      </c>
      <c r="J1152" s="5" t="s">
        <v>39</v>
      </c>
      <c r="K1152" s="5">
        <v>1</v>
      </c>
      <c r="L1152" s="5" t="s">
        <v>21</v>
      </c>
      <c r="M1152" s="5">
        <v>2018</v>
      </c>
      <c r="N1152" s="5">
        <v>1823.45</v>
      </c>
    </row>
    <row r="1153" spans="1:14" x14ac:dyDescent="0.2">
      <c r="A1153" s="5">
        <v>1</v>
      </c>
      <c r="B1153" s="5" t="s">
        <v>55</v>
      </c>
      <c r="C1153" s="5">
        <v>11</v>
      </c>
      <c r="D1153" s="5" t="s">
        <v>17</v>
      </c>
      <c r="E1153" s="5">
        <v>2</v>
      </c>
      <c r="F1153" s="5" t="s">
        <v>18</v>
      </c>
      <c r="G1153" s="5">
        <v>16</v>
      </c>
      <c r="H1153" s="5" t="s">
        <v>32</v>
      </c>
      <c r="I1153" s="5">
        <v>589</v>
      </c>
      <c r="J1153" s="5" t="s">
        <v>39</v>
      </c>
      <c r="K1153" s="5">
        <v>1</v>
      </c>
      <c r="L1153" s="5" t="s">
        <v>21</v>
      </c>
      <c r="M1153" s="5">
        <v>2018</v>
      </c>
      <c r="N1153" s="5">
        <v>2195.8208800000002</v>
      </c>
    </row>
    <row r="1154" spans="1:14" x14ac:dyDescent="0.2">
      <c r="A1154" s="5">
        <v>1</v>
      </c>
      <c r="B1154" s="5" t="s">
        <v>55</v>
      </c>
      <c r="C1154" s="5">
        <v>11</v>
      </c>
      <c r="D1154" s="5" t="s">
        <v>17</v>
      </c>
      <c r="E1154" s="5">
        <v>2</v>
      </c>
      <c r="F1154" s="5" t="s">
        <v>18</v>
      </c>
      <c r="G1154" s="5">
        <v>17</v>
      </c>
      <c r="H1154" s="5" t="s">
        <v>33</v>
      </c>
      <c r="I1154" s="5">
        <v>589</v>
      </c>
      <c r="J1154" s="5" t="s">
        <v>39</v>
      </c>
      <c r="K1154" s="5">
        <v>1</v>
      </c>
      <c r="L1154" s="5" t="s">
        <v>21</v>
      </c>
      <c r="M1154" s="5">
        <v>2018</v>
      </c>
      <c r="N1154" s="5">
        <v>1980.4584400000001</v>
      </c>
    </row>
    <row r="1155" spans="1:14" x14ac:dyDescent="0.2">
      <c r="A1155" s="5">
        <v>1</v>
      </c>
      <c r="B1155" s="5" t="s">
        <v>55</v>
      </c>
      <c r="C1155" s="5">
        <v>11</v>
      </c>
      <c r="D1155" s="5" t="s">
        <v>17</v>
      </c>
      <c r="E1155" s="5">
        <v>2</v>
      </c>
      <c r="F1155" s="5" t="s">
        <v>18</v>
      </c>
      <c r="G1155" s="5">
        <v>18</v>
      </c>
      <c r="H1155" s="5" t="s">
        <v>34</v>
      </c>
      <c r="I1155" s="5">
        <v>589</v>
      </c>
      <c r="J1155" s="5" t="s">
        <v>39</v>
      </c>
      <c r="K1155" s="5">
        <v>1</v>
      </c>
      <c r="L1155" s="5" t="s">
        <v>21</v>
      </c>
      <c r="M1155" s="5">
        <v>2018</v>
      </c>
      <c r="N1155" s="5">
        <v>2134.76242</v>
      </c>
    </row>
    <row r="1156" spans="1:14" x14ac:dyDescent="0.2">
      <c r="A1156" s="5">
        <v>1</v>
      </c>
      <c r="B1156" s="5" t="s">
        <v>55</v>
      </c>
      <c r="C1156" s="5">
        <v>11</v>
      </c>
      <c r="D1156" s="5" t="s">
        <v>17</v>
      </c>
      <c r="E1156" s="5">
        <v>2</v>
      </c>
      <c r="F1156" s="5" t="s">
        <v>18</v>
      </c>
      <c r="G1156" s="5">
        <v>19</v>
      </c>
      <c r="H1156" s="5" t="s">
        <v>35</v>
      </c>
      <c r="I1156" s="5">
        <v>589</v>
      </c>
      <c r="J1156" s="5" t="s">
        <v>39</v>
      </c>
      <c r="K1156" s="5">
        <v>1</v>
      </c>
      <c r="L1156" s="5" t="s">
        <v>21</v>
      </c>
      <c r="M1156" s="5">
        <v>2018</v>
      </c>
      <c r="N1156" s="5">
        <v>1833.4333899999999</v>
      </c>
    </row>
    <row r="1157" spans="1:14" x14ac:dyDescent="0.2">
      <c r="A1157" s="5">
        <v>1</v>
      </c>
      <c r="B1157" s="5" t="s">
        <v>55</v>
      </c>
      <c r="C1157" s="5">
        <v>11</v>
      </c>
      <c r="D1157" s="5" t="s">
        <v>17</v>
      </c>
      <c r="E1157" s="5">
        <v>2</v>
      </c>
      <c r="F1157" s="5" t="s">
        <v>18</v>
      </c>
      <c r="G1157" s="5">
        <v>20</v>
      </c>
      <c r="H1157" s="5" t="s">
        <v>36</v>
      </c>
      <c r="I1157" s="5">
        <v>589</v>
      </c>
      <c r="J1157" s="5" t="s">
        <v>39</v>
      </c>
      <c r="K1157" s="5">
        <v>1</v>
      </c>
      <c r="L1157" s="5" t="s">
        <v>21</v>
      </c>
      <c r="M1157" s="5">
        <v>2018</v>
      </c>
      <c r="N1157" s="5">
        <v>1635.88498</v>
      </c>
    </row>
    <row r="1158" spans="1:14" x14ac:dyDescent="0.2">
      <c r="A1158" s="5">
        <v>1</v>
      </c>
      <c r="B1158" s="5" t="s">
        <v>55</v>
      </c>
      <c r="C1158" s="5">
        <v>11</v>
      </c>
      <c r="D1158" s="5" t="s">
        <v>17</v>
      </c>
      <c r="E1158" s="5">
        <v>2</v>
      </c>
      <c r="F1158" s="5" t="s">
        <v>18</v>
      </c>
      <c r="G1158" s="5">
        <v>30</v>
      </c>
      <c r="H1158" s="5" t="s">
        <v>37</v>
      </c>
      <c r="I1158" s="5">
        <v>589</v>
      </c>
      <c r="J1158" s="5" t="s">
        <v>39</v>
      </c>
      <c r="K1158" s="5">
        <v>1</v>
      </c>
      <c r="L1158" s="5" t="s">
        <v>21</v>
      </c>
      <c r="M1158" s="5">
        <v>2018</v>
      </c>
      <c r="N1158" s="5">
        <v>1193.9923799999999</v>
      </c>
    </row>
    <row r="1159" spans="1:14" x14ac:dyDescent="0.2">
      <c r="A1159" s="5">
        <v>1</v>
      </c>
      <c r="B1159" s="5" t="s">
        <v>55</v>
      </c>
      <c r="C1159" s="5">
        <v>11</v>
      </c>
      <c r="D1159" s="5" t="s">
        <v>17</v>
      </c>
      <c r="E1159" s="5">
        <v>2</v>
      </c>
      <c r="F1159" s="5" t="s">
        <v>18</v>
      </c>
      <c r="G1159" s="5">
        <v>31</v>
      </c>
      <c r="H1159" s="5" t="s">
        <v>45</v>
      </c>
      <c r="I1159" s="5">
        <v>589</v>
      </c>
      <c r="J1159" s="5" t="s">
        <v>39</v>
      </c>
      <c r="K1159" s="5">
        <v>1</v>
      </c>
      <c r="L1159" s="5" t="s">
        <v>21</v>
      </c>
      <c r="M1159" s="5">
        <v>2018</v>
      </c>
      <c r="N1159" s="5">
        <v>808.71591899999999</v>
      </c>
    </row>
    <row r="1160" spans="1:14" x14ac:dyDescent="0.2">
      <c r="A1160" s="5">
        <v>1</v>
      </c>
      <c r="B1160" s="5" t="s">
        <v>55</v>
      </c>
      <c r="C1160" s="5">
        <v>11</v>
      </c>
      <c r="D1160" s="5" t="s">
        <v>17</v>
      </c>
      <c r="E1160" s="5">
        <v>2</v>
      </c>
      <c r="F1160" s="5" t="s">
        <v>18</v>
      </c>
      <c r="G1160" s="5">
        <v>32</v>
      </c>
      <c r="H1160" s="5" t="s">
        <v>46</v>
      </c>
      <c r="I1160" s="5">
        <v>589</v>
      </c>
      <c r="J1160" s="5" t="s">
        <v>39</v>
      </c>
      <c r="K1160" s="5">
        <v>1</v>
      </c>
      <c r="L1160" s="5" t="s">
        <v>21</v>
      </c>
      <c r="M1160" s="5">
        <v>2018</v>
      </c>
      <c r="N1160" s="5">
        <v>340.886483</v>
      </c>
    </row>
    <row r="1161" spans="1:14" x14ac:dyDescent="0.2">
      <c r="A1161" s="5">
        <v>1</v>
      </c>
      <c r="B1161" s="5" t="s">
        <v>55</v>
      </c>
      <c r="C1161" s="5">
        <v>11</v>
      </c>
      <c r="D1161" s="5" t="s">
        <v>17</v>
      </c>
      <c r="E1161" s="5">
        <v>2</v>
      </c>
      <c r="F1161" s="5" t="s">
        <v>18</v>
      </c>
      <c r="G1161" s="5">
        <v>235</v>
      </c>
      <c r="H1161" s="5" t="s">
        <v>44</v>
      </c>
      <c r="I1161" s="5">
        <v>589</v>
      </c>
      <c r="J1161" s="5" t="s">
        <v>39</v>
      </c>
      <c r="K1161" s="5">
        <v>1</v>
      </c>
      <c r="L1161" s="5" t="s">
        <v>21</v>
      </c>
      <c r="M1161" s="5">
        <v>2018</v>
      </c>
      <c r="N1161" s="5">
        <v>106.188615</v>
      </c>
    </row>
    <row r="1162" spans="1:14" x14ac:dyDescent="0.2">
      <c r="A1162" s="5">
        <v>1</v>
      </c>
      <c r="B1162" s="5" t="s">
        <v>55</v>
      </c>
      <c r="C1162" s="5">
        <v>11</v>
      </c>
      <c r="D1162" s="5" t="s">
        <v>17</v>
      </c>
      <c r="E1162" s="5">
        <v>2</v>
      </c>
      <c r="F1162" s="5" t="s">
        <v>18</v>
      </c>
      <c r="G1162" s="5">
        <v>1</v>
      </c>
      <c r="H1162" s="5" t="s">
        <v>19</v>
      </c>
      <c r="I1162" s="5">
        <v>589</v>
      </c>
      <c r="J1162" s="5" t="s">
        <v>39</v>
      </c>
      <c r="K1162" s="5">
        <v>1</v>
      </c>
      <c r="L1162" s="5" t="s">
        <v>21</v>
      </c>
      <c r="M1162" s="5">
        <v>2019</v>
      </c>
      <c r="N1162" s="5">
        <v>152.265175</v>
      </c>
    </row>
    <row r="1163" spans="1:14" x14ac:dyDescent="0.2">
      <c r="A1163" s="5">
        <v>1</v>
      </c>
      <c r="B1163" s="5" t="s">
        <v>55</v>
      </c>
      <c r="C1163" s="5">
        <v>11</v>
      </c>
      <c r="D1163" s="5" t="s">
        <v>17</v>
      </c>
      <c r="E1163" s="5">
        <v>2</v>
      </c>
      <c r="F1163" s="5" t="s">
        <v>18</v>
      </c>
      <c r="G1163" s="5">
        <v>6</v>
      </c>
      <c r="H1163" s="5" t="s">
        <v>22</v>
      </c>
      <c r="I1163" s="5">
        <v>589</v>
      </c>
      <c r="J1163" s="5" t="s">
        <v>39</v>
      </c>
      <c r="K1163" s="5">
        <v>1</v>
      </c>
      <c r="L1163" s="5" t="s">
        <v>21</v>
      </c>
      <c r="M1163" s="5">
        <v>2019</v>
      </c>
      <c r="N1163" s="5">
        <v>70.611174099999999</v>
      </c>
    </row>
    <row r="1164" spans="1:14" x14ac:dyDescent="0.2">
      <c r="A1164" s="5">
        <v>1</v>
      </c>
      <c r="B1164" s="5" t="s">
        <v>55</v>
      </c>
      <c r="C1164" s="5">
        <v>11</v>
      </c>
      <c r="D1164" s="5" t="s">
        <v>17</v>
      </c>
      <c r="E1164" s="5">
        <v>2</v>
      </c>
      <c r="F1164" s="5" t="s">
        <v>18</v>
      </c>
      <c r="G1164" s="5">
        <v>7</v>
      </c>
      <c r="H1164" s="5" t="s">
        <v>23</v>
      </c>
      <c r="I1164" s="5">
        <v>589</v>
      </c>
      <c r="J1164" s="5" t="s">
        <v>39</v>
      </c>
      <c r="K1164" s="5">
        <v>1</v>
      </c>
      <c r="L1164" s="5" t="s">
        <v>21</v>
      </c>
      <c r="M1164" s="5">
        <v>2019</v>
      </c>
      <c r="N1164" s="5">
        <v>122.320803</v>
      </c>
    </row>
    <row r="1165" spans="1:14" x14ac:dyDescent="0.2">
      <c r="A1165" s="5">
        <v>1</v>
      </c>
      <c r="B1165" s="5" t="s">
        <v>55</v>
      </c>
      <c r="C1165" s="5">
        <v>11</v>
      </c>
      <c r="D1165" s="5" t="s">
        <v>17</v>
      </c>
      <c r="E1165" s="5">
        <v>2</v>
      </c>
      <c r="F1165" s="5" t="s">
        <v>18</v>
      </c>
      <c r="G1165" s="5">
        <v>8</v>
      </c>
      <c r="H1165" s="5" t="s">
        <v>24</v>
      </c>
      <c r="I1165" s="5">
        <v>589</v>
      </c>
      <c r="J1165" s="5" t="s">
        <v>39</v>
      </c>
      <c r="K1165" s="5">
        <v>1</v>
      </c>
      <c r="L1165" s="5" t="s">
        <v>21</v>
      </c>
      <c r="M1165" s="5">
        <v>2019</v>
      </c>
      <c r="N1165" s="5">
        <v>327.05824699999999</v>
      </c>
    </row>
    <row r="1166" spans="1:14" x14ac:dyDescent="0.2">
      <c r="A1166" s="5">
        <v>1</v>
      </c>
      <c r="B1166" s="5" t="s">
        <v>55</v>
      </c>
      <c r="C1166" s="5">
        <v>11</v>
      </c>
      <c r="D1166" s="5" t="s">
        <v>17</v>
      </c>
      <c r="E1166" s="5">
        <v>2</v>
      </c>
      <c r="F1166" s="5" t="s">
        <v>18</v>
      </c>
      <c r="G1166" s="5">
        <v>9</v>
      </c>
      <c r="H1166" s="5" t="s">
        <v>25</v>
      </c>
      <c r="I1166" s="5">
        <v>589</v>
      </c>
      <c r="J1166" s="5" t="s">
        <v>39</v>
      </c>
      <c r="K1166" s="5">
        <v>1</v>
      </c>
      <c r="L1166" s="5" t="s">
        <v>21</v>
      </c>
      <c r="M1166" s="5">
        <v>2019</v>
      </c>
      <c r="N1166" s="5">
        <v>435.22171300000002</v>
      </c>
    </row>
    <row r="1167" spans="1:14" x14ac:dyDescent="0.2">
      <c r="A1167" s="5">
        <v>1</v>
      </c>
      <c r="B1167" s="5" t="s">
        <v>55</v>
      </c>
      <c r="C1167" s="5">
        <v>11</v>
      </c>
      <c r="D1167" s="5" t="s">
        <v>17</v>
      </c>
      <c r="E1167" s="5">
        <v>2</v>
      </c>
      <c r="F1167" s="5" t="s">
        <v>18</v>
      </c>
      <c r="G1167" s="5">
        <v>10</v>
      </c>
      <c r="H1167" s="5" t="s">
        <v>26</v>
      </c>
      <c r="I1167" s="5">
        <v>589</v>
      </c>
      <c r="J1167" s="5" t="s">
        <v>39</v>
      </c>
      <c r="K1167" s="5">
        <v>1</v>
      </c>
      <c r="L1167" s="5" t="s">
        <v>21</v>
      </c>
      <c r="M1167" s="5">
        <v>2019</v>
      </c>
      <c r="N1167" s="5">
        <v>440.87142799999998</v>
      </c>
    </row>
    <row r="1168" spans="1:14" x14ac:dyDescent="0.2">
      <c r="A1168" s="5">
        <v>1</v>
      </c>
      <c r="B1168" s="5" t="s">
        <v>55</v>
      </c>
      <c r="C1168" s="5">
        <v>11</v>
      </c>
      <c r="D1168" s="5" t="s">
        <v>17</v>
      </c>
      <c r="E1168" s="5">
        <v>2</v>
      </c>
      <c r="F1168" s="5" t="s">
        <v>18</v>
      </c>
      <c r="G1168" s="5">
        <v>11</v>
      </c>
      <c r="H1168" s="5" t="s">
        <v>27</v>
      </c>
      <c r="I1168" s="5">
        <v>589</v>
      </c>
      <c r="J1168" s="5" t="s">
        <v>39</v>
      </c>
      <c r="K1168" s="5">
        <v>1</v>
      </c>
      <c r="L1168" s="5" t="s">
        <v>21</v>
      </c>
      <c r="M1168" s="5">
        <v>2019</v>
      </c>
      <c r="N1168" s="5">
        <v>617.43863499999998</v>
      </c>
    </row>
    <row r="1169" spans="1:14" x14ac:dyDescent="0.2">
      <c r="A1169" s="5">
        <v>1</v>
      </c>
      <c r="B1169" s="5" t="s">
        <v>55</v>
      </c>
      <c r="C1169" s="5">
        <v>11</v>
      </c>
      <c r="D1169" s="5" t="s">
        <v>17</v>
      </c>
      <c r="E1169" s="5">
        <v>2</v>
      </c>
      <c r="F1169" s="5" t="s">
        <v>18</v>
      </c>
      <c r="G1169" s="5">
        <v>12</v>
      </c>
      <c r="H1169" s="5" t="s">
        <v>28</v>
      </c>
      <c r="I1169" s="5">
        <v>589</v>
      </c>
      <c r="J1169" s="5" t="s">
        <v>39</v>
      </c>
      <c r="K1169" s="5">
        <v>1</v>
      </c>
      <c r="L1169" s="5" t="s">
        <v>21</v>
      </c>
      <c r="M1169" s="5">
        <v>2019</v>
      </c>
      <c r="N1169" s="5">
        <v>863.70136500000001</v>
      </c>
    </row>
    <row r="1170" spans="1:14" x14ac:dyDescent="0.2">
      <c r="A1170" s="5">
        <v>1</v>
      </c>
      <c r="B1170" s="5" t="s">
        <v>55</v>
      </c>
      <c r="C1170" s="5">
        <v>11</v>
      </c>
      <c r="D1170" s="5" t="s">
        <v>17</v>
      </c>
      <c r="E1170" s="5">
        <v>2</v>
      </c>
      <c r="F1170" s="5" t="s">
        <v>18</v>
      </c>
      <c r="G1170" s="5">
        <v>13</v>
      </c>
      <c r="H1170" s="5" t="s">
        <v>29</v>
      </c>
      <c r="I1170" s="5">
        <v>589</v>
      </c>
      <c r="J1170" s="5" t="s">
        <v>39</v>
      </c>
      <c r="K1170" s="5">
        <v>1</v>
      </c>
      <c r="L1170" s="5" t="s">
        <v>21</v>
      </c>
      <c r="M1170" s="5">
        <v>2019</v>
      </c>
      <c r="N1170" s="5">
        <v>1177.42689</v>
      </c>
    </row>
    <row r="1171" spans="1:14" x14ac:dyDescent="0.2">
      <c r="A1171" s="5">
        <v>1</v>
      </c>
      <c r="B1171" s="5" t="s">
        <v>55</v>
      </c>
      <c r="C1171" s="5">
        <v>11</v>
      </c>
      <c r="D1171" s="5" t="s">
        <v>17</v>
      </c>
      <c r="E1171" s="5">
        <v>2</v>
      </c>
      <c r="F1171" s="5" t="s">
        <v>18</v>
      </c>
      <c r="G1171" s="5">
        <v>14</v>
      </c>
      <c r="H1171" s="5" t="s">
        <v>30</v>
      </c>
      <c r="I1171" s="5">
        <v>589</v>
      </c>
      <c r="J1171" s="5" t="s">
        <v>39</v>
      </c>
      <c r="K1171" s="5">
        <v>1</v>
      </c>
      <c r="L1171" s="5" t="s">
        <v>21</v>
      </c>
      <c r="M1171" s="5">
        <v>2019</v>
      </c>
      <c r="N1171" s="5">
        <v>1473.68703</v>
      </c>
    </row>
    <row r="1172" spans="1:14" x14ac:dyDescent="0.2">
      <c r="A1172" s="5">
        <v>1</v>
      </c>
      <c r="B1172" s="5" t="s">
        <v>55</v>
      </c>
      <c r="C1172" s="5">
        <v>11</v>
      </c>
      <c r="D1172" s="5" t="s">
        <v>17</v>
      </c>
      <c r="E1172" s="5">
        <v>2</v>
      </c>
      <c r="F1172" s="5" t="s">
        <v>18</v>
      </c>
      <c r="G1172" s="5">
        <v>15</v>
      </c>
      <c r="H1172" s="5" t="s">
        <v>31</v>
      </c>
      <c r="I1172" s="5">
        <v>589</v>
      </c>
      <c r="J1172" s="5" t="s">
        <v>39</v>
      </c>
      <c r="K1172" s="5">
        <v>1</v>
      </c>
      <c r="L1172" s="5" t="s">
        <v>21</v>
      </c>
      <c r="M1172" s="5">
        <v>2019</v>
      </c>
      <c r="N1172" s="5">
        <v>1870.3748499999999</v>
      </c>
    </row>
    <row r="1173" spans="1:14" x14ac:dyDescent="0.2">
      <c r="A1173" s="5">
        <v>1</v>
      </c>
      <c r="B1173" s="5" t="s">
        <v>55</v>
      </c>
      <c r="C1173" s="5">
        <v>11</v>
      </c>
      <c r="D1173" s="5" t="s">
        <v>17</v>
      </c>
      <c r="E1173" s="5">
        <v>2</v>
      </c>
      <c r="F1173" s="5" t="s">
        <v>18</v>
      </c>
      <c r="G1173" s="5">
        <v>16</v>
      </c>
      <c r="H1173" s="5" t="s">
        <v>32</v>
      </c>
      <c r="I1173" s="5">
        <v>589</v>
      </c>
      <c r="J1173" s="5" t="s">
        <v>39</v>
      </c>
      <c r="K1173" s="5">
        <v>1</v>
      </c>
      <c r="L1173" s="5" t="s">
        <v>21</v>
      </c>
      <c r="M1173" s="5">
        <v>2019</v>
      </c>
      <c r="N1173" s="5">
        <v>2279.9518400000002</v>
      </c>
    </row>
    <row r="1174" spans="1:14" x14ac:dyDescent="0.2">
      <c r="A1174" s="5">
        <v>1</v>
      </c>
      <c r="B1174" s="5" t="s">
        <v>55</v>
      </c>
      <c r="C1174" s="5">
        <v>11</v>
      </c>
      <c r="D1174" s="5" t="s">
        <v>17</v>
      </c>
      <c r="E1174" s="5">
        <v>2</v>
      </c>
      <c r="F1174" s="5" t="s">
        <v>18</v>
      </c>
      <c r="G1174" s="5">
        <v>17</v>
      </c>
      <c r="H1174" s="5" t="s">
        <v>33</v>
      </c>
      <c r="I1174" s="5">
        <v>589</v>
      </c>
      <c r="J1174" s="5" t="s">
        <v>39</v>
      </c>
      <c r="K1174" s="5">
        <v>1</v>
      </c>
      <c r="L1174" s="5" t="s">
        <v>21</v>
      </c>
      <c r="M1174" s="5">
        <v>2019</v>
      </c>
      <c r="N1174" s="5">
        <v>2070.8882600000002</v>
      </c>
    </row>
    <row r="1175" spans="1:14" x14ac:dyDescent="0.2">
      <c r="A1175" s="5">
        <v>1</v>
      </c>
      <c r="B1175" s="5" t="s">
        <v>55</v>
      </c>
      <c r="C1175" s="5">
        <v>11</v>
      </c>
      <c r="D1175" s="5" t="s">
        <v>17</v>
      </c>
      <c r="E1175" s="5">
        <v>2</v>
      </c>
      <c r="F1175" s="5" t="s">
        <v>18</v>
      </c>
      <c r="G1175" s="5">
        <v>18</v>
      </c>
      <c r="H1175" s="5" t="s">
        <v>34</v>
      </c>
      <c r="I1175" s="5">
        <v>589</v>
      </c>
      <c r="J1175" s="5" t="s">
        <v>39</v>
      </c>
      <c r="K1175" s="5">
        <v>1</v>
      </c>
      <c r="L1175" s="5" t="s">
        <v>21</v>
      </c>
      <c r="M1175" s="5">
        <v>2019</v>
      </c>
      <c r="N1175" s="5">
        <v>2262.68597</v>
      </c>
    </row>
    <row r="1176" spans="1:14" x14ac:dyDescent="0.2">
      <c r="A1176" s="5">
        <v>1</v>
      </c>
      <c r="B1176" s="5" t="s">
        <v>55</v>
      </c>
      <c r="C1176" s="5">
        <v>11</v>
      </c>
      <c r="D1176" s="5" t="s">
        <v>17</v>
      </c>
      <c r="E1176" s="5">
        <v>2</v>
      </c>
      <c r="F1176" s="5" t="s">
        <v>18</v>
      </c>
      <c r="G1176" s="5">
        <v>19</v>
      </c>
      <c r="H1176" s="5" t="s">
        <v>35</v>
      </c>
      <c r="I1176" s="5">
        <v>589</v>
      </c>
      <c r="J1176" s="5" t="s">
        <v>39</v>
      </c>
      <c r="K1176" s="5">
        <v>1</v>
      </c>
      <c r="L1176" s="5" t="s">
        <v>21</v>
      </c>
      <c r="M1176" s="5">
        <v>2019</v>
      </c>
      <c r="N1176" s="5">
        <v>1907.93031</v>
      </c>
    </row>
    <row r="1177" spans="1:14" x14ac:dyDescent="0.2">
      <c r="A1177" s="5">
        <v>1</v>
      </c>
      <c r="B1177" s="5" t="s">
        <v>55</v>
      </c>
      <c r="C1177" s="5">
        <v>11</v>
      </c>
      <c r="D1177" s="5" t="s">
        <v>17</v>
      </c>
      <c r="E1177" s="5">
        <v>2</v>
      </c>
      <c r="F1177" s="5" t="s">
        <v>18</v>
      </c>
      <c r="G1177" s="5">
        <v>20</v>
      </c>
      <c r="H1177" s="5" t="s">
        <v>36</v>
      </c>
      <c r="I1177" s="5">
        <v>589</v>
      </c>
      <c r="J1177" s="5" t="s">
        <v>39</v>
      </c>
      <c r="K1177" s="5">
        <v>1</v>
      </c>
      <c r="L1177" s="5" t="s">
        <v>21</v>
      </c>
      <c r="M1177" s="5">
        <v>2019</v>
      </c>
      <c r="N1177" s="5">
        <v>1684.2408399999999</v>
      </c>
    </row>
    <row r="1178" spans="1:14" x14ac:dyDescent="0.2">
      <c r="A1178" s="5">
        <v>1</v>
      </c>
      <c r="B1178" s="5" t="s">
        <v>55</v>
      </c>
      <c r="C1178" s="5">
        <v>11</v>
      </c>
      <c r="D1178" s="5" t="s">
        <v>17</v>
      </c>
      <c r="E1178" s="5">
        <v>2</v>
      </c>
      <c r="F1178" s="5" t="s">
        <v>18</v>
      </c>
      <c r="G1178" s="5">
        <v>30</v>
      </c>
      <c r="H1178" s="5" t="s">
        <v>37</v>
      </c>
      <c r="I1178" s="5">
        <v>589</v>
      </c>
      <c r="J1178" s="5" t="s">
        <v>39</v>
      </c>
      <c r="K1178" s="5">
        <v>1</v>
      </c>
      <c r="L1178" s="5" t="s">
        <v>21</v>
      </c>
      <c r="M1178" s="5">
        <v>2019</v>
      </c>
      <c r="N1178" s="5">
        <v>1236.9040500000001</v>
      </c>
    </row>
    <row r="1179" spans="1:14" x14ac:dyDescent="0.2">
      <c r="A1179" s="5">
        <v>1</v>
      </c>
      <c r="B1179" s="5" t="s">
        <v>55</v>
      </c>
      <c r="C1179" s="5">
        <v>11</v>
      </c>
      <c r="D1179" s="5" t="s">
        <v>17</v>
      </c>
      <c r="E1179" s="5">
        <v>2</v>
      </c>
      <c r="F1179" s="5" t="s">
        <v>18</v>
      </c>
      <c r="G1179" s="5">
        <v>31</v>
      </c>
      <c r="H1179" s="5" t="s">
        <v>45</v>
      </c>
      <c r="I1179" s="5">
        <v>589</v>
      </c>
      <c r="J1179" s="5" t="s">
        <v>39</v>
      </c>
      <c r="K1179" s="5">
        <v>1</v>
      </c>
      <c r="L1179" s="5" t="s">
        <v>21</v>
      </c>
      <c r="M1179" s="5">
        <v>2019</v>
      </c>
      <c r="N1179" s="5">
        <v>826.312636</v>
      </c>
    </row>
    <row r="1180" spans="1:14" x14ac:dyDescent="0.2">
      <c r="A1180" s="5">
        <v>1</v>
      </c>
      <c r="B1180" s="5" t="s">
        <v>55</v>
      </c>
      <c r="C1180" s="5">
        <v>11</v>
      </c>
      <c r="D1180" s="5" t="s">
        <v>17</v>
      </c>
      <c r="E1180" s="5">
        <v>2</v>
      </c>
      <c r="F1180" s="5" t="s">
        <v>18</v>
      </c>
      <c r="G1180" s="5">
        <v>32</v>
      </c>
      <c r="H1180" s="5" t="s">
        <v>46</v>
      </c>
      <c r="I1180" s="5">
        <v>589</v>
      </c>
      <c r="J1180" s="5" t="s">
        <v>39</v>
      </c>
      <c r="K1180" s="5">
        <v>1</v>
      </c>
      <c r="L1180" s="5" t="s">
        <v>21</v>
      </c>
      <c r="M1180" s="5">
        <v>2019</v>
      </c>
      <c r="N1180" s="5">
        <v>363.25315399999999</v>
      </c>
    </row>
    <row r="1181" spans="1:14" x14ac:dyDescent="0.2">
      <c r="A1181" s="5">
        <v>1</v>
      </c>
      <c r="B1181" s="5" t="s">
        <v>55</v>
      </c>
      <c r="C1181" s="5">
        <v>11</v>
      </c>
      <c r="D1181" s="5" t="s">
        <v>17</v>
      </c>
      <c r="E1181" s="5">
        <v>2</v>
      </c>
      <c r="F1181" s="5" t="s">
        <v>18</v>
      </c>
      <c r="G1181" s="5">
        <v>235</v>
      </c>
      <c r="H1181" s="5" t="s">
        <v>44</v>
      </c>
      <c r="I1181" s="5">
        <v>589</v>
      </c>
      <c r="J1181" s="5" t="s">
        <v>39</v>
      </c>
      <c r="K1181" s="5">
        <v>1</v>
      </c>
      <c r="L1181" s="5" t="s">
        <v>21</v>
      </c>
      <c r="M1181" s="5">
        <v>2019</v>
      </c>
      <c r="N1181" s="5">
        <v>111.397766</v>
      </c>
    </row>
    <row r="1182" spans="1:14" x14ac:dyDescent="0.2">
      <c r="A1182" s="5">
        <v>1</v>
      </c>
      <c r="B1182" s="5" t="s">
        <v>55</v>
      </c>
      <c r="C1182" s="5">
        <v>11</v>
      </c>
      <c r="D1182" s="5" t="s">
        <v>17</v>
      </c>
      <c r="E1182" s="5">
        <v>2</v>
      </c>
      <c r="F1182" s="5" t="s">
        <v>18</v>
      </c>
      <c r="G1182" s="5">
        <v>1</v>
      </c>
      <c r="H1182" s="5" t="s">
        <v>19</v>
      </c>
      <c r="I1182" s="5">
        <v>589</v>
      </c>
      <c r="J1182" s="5" t="s">
        <v>39</v>
      </c>
      <c r="K1182" s="5">
        <v>1</v>
      </c>
      <c r="L1182" s="5" t="s">
        <v>21</v>
      </c>
      <c r="M1182" s="5">
        <v>2021</v>
      </c>
      <c r="N1182" s="5">
        <v>138.544004</v>
      </c>
    </row>
    <row r="1183" spans="1:14" x14ac:dyDescent="0.2">
      <c r="A1183" s="5">
        <v>1</v>
      </c>
      <c r="B1183" s="5" t="s">
        <v>55</v>
      </c>
      <c r="C1183" s="5">
        <v>11</v>
      </c>
      <c r="D1183" s="5" t="s">
        <v>17</v>
      </c>
      <c r="E1183" s="5">
        <v>2</v>
      </c>
      <c r="F1183" s="5" t="s">
        <v>18</v>
      </c>
      <c r="G1183" s="5">
        <v>6</v>
      </c>
      <c r="H1183" s="5" t="s">
        <v>22</v>
      </c>
      <c r="I1183" s="5">
        <v>589</v>
      </c>
      <c r="J1183" s="5" t="s">
        <v>39</v>
      </c>
      <c r="K1183" s="5">
        <v>1</v>
      </c>
      <c r="L1183" s="5" t="s">
        <v>21</v>
      </c>
      <c r="M1183" s="5">
        <v>2021</v>
      </c>
      <c r="N1183" s="5">
        <v>61.800605099999999</v>
      </c>
    </row>
    <row r="1184" spans="1:14" x14ac:dyDescent="0.2">
      <c r="A1184" s="5">
        <v>1</v>
      </c>
      <c r="B1184" s="5" t="s">
        <v>55</v>
      </c>
      <c r="C1184" s="5">
        <v>11</v>
      </c>
      <c r="D1184" s="5" t="s">
        <v>17</v>
      </c>
      <c r="E1184" s="5">
        <v>2</v>
      </c>
      <c r="F1184" s="5" t="s">
        <v>18</v>
      </c>
      <c r="G1184" s="5">
        <v>7</v>
      </c>
      <c r="H1184" s="5" t="s">
        <v>23</v>
      </c>
      <c r="I1184" s="5">
        <v>589</v>
      </c>
      <c r="J1184" s="5" t="s">
        <v>39</v>
      </c>
      <c r="K1184" s="5">
        <v>1</v>
      </c>
      <c r="L1184" s="5" t="s">
        <v>21</v>
      </c>
      <c r="M1184" s="5">
        <v>2021</v>
      </c>
      <c r="N1184" s="5">
        <v>103.723412</v>
      </c>
    </row>
    <row r="1185" spans="1:14" x14ac:dyDescent="0.2">
      <c r="A1185" s="5">
        <v>1</v>
      </c>
      <c r="B1185" s="5" t="s">
        <v>55</v>
      </c>
      <c r="C1185" s="5">
        <v>11</v>
      </c>
      <c r="D1185" s="5" t="s">
        <v>17</v>
      </c>
      <c r="E1185" s="5">
        <v>2</v>
      </c>
      <c r="F1185" s="5" t="s">
        <v>18</v>
      </c>
      <c r="G1185" s="5">
        <v>8</v>
      </c>
      <c r="H1185" s="5" t="s">
        <v>24</v>
      </c>
      <c r="I1185" s="5">
        <v>589</v>
      </c>
      <c r="J1185" s="5" t="s">
        <v>39</v>
      </c>
      <c r="K1185" s="5">
        <v>1</v>
      </c>
      <c r="L1185" s="5" t="s">
        <v>21</v>
      </c>
      <c r="M1185" s="5">
        <v>2021</v>
      </c>
      <c r="N1185" s="5">
        <v>309.20381900000001</v>
      </c>
    </row>
    <row r="1186" spans="1:14" x14ac:dyDescent="0.2">
      <c r="A1186" s="5">
        <v>1</v>
      </c>
      <c r="B1186" s="5" t="s">
        <v>55</v>
      </c>
      <c r="C1186" s="5">
        <v>11</v>
      </c>
      <c r="D1186" s="5" t="s">
        <v>17</v>
      </c>
      <c r="E1186" s="5">
        <v>2</v>
      </c>
      <c r="F1186" s="5" t="s">
        <v>18</v>
      </c>
      <c r="G1186" s="5">
        <v>9</v>
      </c>
      <c r="H1186" s="5" t="s">
        <v>25</v>
      </c>
      <c r="I1186" s="5">
        <v>589</v>
      </c>
      <c r="J1186" s="5" t="s">
        <v>39</v>
      </c>
      <c r="K1186" s="5">
        <v>1</v>
      </c>
      <c r="L1186" s="5" t="s">
        <v>21</v>
      </c>
      <c r="M1186" s="5">
        <v>2021</v>
      </c>
      <c r="N1186" s="5">
        <v>411.342128</v>
      </c>
    </row>
    <row r="1187" spans="1:14" x14ac:dyDescent="0.2">
      <c r="A1187" s="5">
        <v>1</v>
      </c>
      <c r="B1187" s="5" t="s">
        <v>55</v>
      </c>
      <c r="C1187" s="5">
        <v>11</v>
      </c>
      <c r="D1187" s="5" t="s">
        <v>17</v>
      </c>
      <c r="E1187" s="5">
        <v>2</v>
      </c>
      <c r="F1187" s="5" t="s">
        <v>18</v>
      </c>
      <c r="G1187" s="5">
        <v>10</v>
      </c>
      <c r="H1187" s="5" t="s">
        <v>26</v>
      </c>
      <c r="I1187" s="5">
        <v>589</v>
      </c>
      <c r="J1187" s="5" t="s">
        <v>39</v>
      </c>
      <c r="K1187" s="5">
        <v>1</v>
      </c>
      <c r="L1187" s="5" t="s">
        <v>21</v>
      </c>
      <c r="M1187" s="5">
        <v>2021</v>
      </c>
      <c r="N1187" s="5">
        <v>425.81845299999998</v>
      </c>
    </row>
    <row r="1188" spans="1:14" x14ac:dyDescent="0.2">
      <c r="A1188" s="5">
        <v>1</v>
      </c>
      <c r="B1188" s="5" t="s">
        <v>55</v>
      </c>
      <c r="C1188" s="5">
        <v>11</v>
      </c>
      <c r="D1188" s="5" t="s">
        <v>17</v>
      </c>
      <c r="E1188" s="5">
        <v>2</v>
      </c>
      <c r="F1188" s="5" t="s">
        <v>18</v>
      </c>
      <c r="G1188" s="5">
        <v>11</v>
      </c>
      <c r="H1188" s="5" t="s">
        <v>27</v>
      </c>
      <c r="I1188" s="5">
        <v>589</v>
      </c>
      <c r="J1188" s="5" t="s">
        <v>39</v>
      </c>
      <c r="K1188" s="5">
        <v>1</v>
      </c>
      <c r="L1188" s="5" t="s">
        <v>21</v>
      </c>
      <c r="M1188" s="5">
        <v>2021</v>
      </c>
      <c r="N1188" s="5">
        <v>604.959069</v>
      </c>
    </row>
    <row r="1189" spans="1:14" x14ac:dyDescent="0.2">
      <c r="A1189" s="5">
        <v>1</v>
      </c>
      <c r="B1189" s="5" t="s">
        <v>55</v>
      </c>
      <c r="C1189" s="5">
        <v>11</v>
      </c>
      <c r="D1189" s="5" t="s">
        <v>17</v>
      </c>
      <c r="E1189" s="5">
        <v>2</v>
      </c>
      <c r="F1189" s="5" t="s">
        <v>18</v>
      </c>
      <c r="G1189" s="5">
        <v>12</v>
      </c>
      <c r="H1189" s="5" t="s">
        <v>28</v>
      </c>
      <c r="I1189" s="5">
        <v>589</v>
      </c>
      <c r="J1189" s="5" t="s">
        <v>39</v>
      </c>
      <c r="K1189" s="5">
        <v>1</v>
      </c>
      <c r="L1189" s="5" t="s">
        <v>21</v>
      </c>
      <c r="M1189" s="5">
        <v>2021</v>
      </c>
      <c r="N1189" s="5">
        <v>848.41173400000002</v>
      </c>
    </row>
    <row r="1190" spans="1:14" x14ac:dyDescent="0.2">
      <c r="A1190" s="5">
        <v>1</v>
      </c>
      <c r="B1190" s="5" t="s">
        <v>55</v>
      </c>
      <c r="C1190" s="5">
        <v>11</v>
      </c>
      <c r="D1190" s="5" t="s">
        <v>17</v>
      </c>
      <c r="E1190" s="5">
        <v>2</v>
      </c>
      <c r="F1190" s="5" t="s">
        <v>18</v>
      </c>
      <c r="G1190" s="5">
        <v>13</v>
      </c>
      <c r="H1190" s="5" t="s">
        <v>29</v>
      </c>
      <c r="I1190" s="5">
        <v>589</v>
      </c>
      <c r="J1190" s="5" t="s">
        <v>39</v>
      </c>
      <c r="K1190" s="5">
        <v>1</v>
      </c>
      <c r="L1190" s="5" t="s">
        <v>21</v>
      </c>
      <c r="M1190" s="5">
        <v>2021</v>
      </c>
      <c r="N1190" s="5">
        <v>1184.49695</v>
      </c>
    </row>
    <row r="1191" spans="1:14" x14ac:dyDescent="0.2">
      <c r="A1191" s="5">
        <v>1</v>
      </c>
      <c r="B1191" s="5" t="s">
        <v>55</v>
      </c>
      <c r="C1191" s="5">
        <v>11</v>
      </c>
      <c r="D1191" s="5" t="s">
        <v>17</v>
      </c>
      <c r="E1191" s="5">
        <v>2</v>
      </c>
      <c r="F1191" s="5" t="s">
        <v>18</v>
      </c>
      <c r="G1191" s="5">
        <v>14</v>
      </c>
      <c r="H1191" s="5" t="s">
        <v>30</v>
      </c>
      <c r="I1191" s="5">
        <v>589</v>
      </c>
      <c r="J1191" s="5" t="s">
        <v>39</v>
      </c>
      <c r="K1191" s="5">
        <v>1</v>
      </c>
      <c r="L1191" s="5" t="s">
        <v>21</v>
      </c>
      <c r="M1191" s="5">
        <v>2021</v>
      </c>
      <c r="N1191" s="5">
        <v>1517.4754800000001</v>
      </c>
    </row>
    <row r="1192" spans="1:14" x14ac:dyDescent="0.2">
      <c r="A1192" s="5">
        <v>1</v>
      </c>
      <c r="B1192" s="5" t="s">
        <v>55</v>
      </c>
      <c r="C1192" s="5">
        <v>11</v>
      </c>
      <c r="D1192" s="5" t="s">
        <v>17</v>
      </c>
      <c r="E1192" s="5">
        <v>2</v>
      </c>
      <c r="F1192" s="5" t="s">
        <v>18</v>
      </c>
      <c r="G1192" s="5">
        <v>15</v>
      </c>
      <c r="H1192" s="5" t="s">
        <v>31</v>
      </c>
      <c r="I1192" s="5">
        <v>589</v>
      </c>
      <c r="J1192" s="5" t="s">
        <v>39</v>
      </c>
      <c r="K1192" s="5">
        <v>1</v>
      </c>
      <c r="L1192" s="5" t="s">
        <v>21</v>
      </c>
      <c r="M1192" s="5">
        <v>2021</v>
      </c>
      <c r="N1192" s="5">
        <v>1950.6400699999999</v>
      </c>
    </row>
    <row r="1193" spans="1:14" x14ac:dyDescent="0.2">
      <c r="A1193" s="5">
        <v>1</v>
      </c>
      <c r="B1193" s="5" t="s">
        <v>55</v>
      </c>
      <c r="C1193" s="5">
        <v>11</v>
      </c>
      <c r="D1193" s="5" t="s">
        <v>17</v>
      </c>
      <c r="E1193" s="5">
        <v>2</v>
      </c>
      <c r="F1193" s="5" t="s">
        <v>18</v>
      </c>
      <c r="G1193" s="5">
        <v>16</v>
      </c>
      <c r="H1193" s="5" t="s">
        <v>32</v>
      </c>
      <c r="I1193" s="5">
        <v>589</v>
      </c>
      <c r="J1193" s="5" t="s">
        <v>39</v>
      </c>
      <c r="K1193" s="5">
        <v>1</v>
      </c>
      <c r="L1193" s="5" t="s">
        <v>21</v>
      </c>
      <c r="M1193" s="5">
        <v>2021</v>
      </c>
      <c r="N1193" s="5">
        <v>2439.3719299999998</v>
      </c>
    </row>
    <row r="1194" spans="1:14" x14ac:dyDescent="0.2">
      <c r="A1194" s="5">
        <v>1</v>
      </c>
      <c r="B1194" s="5" t="s">
        <v>55</v>
      </c>
      <c r="C1194" s="5">
        <v>11</v>
      </c>
      <c r="D1194" s="5" t="s">
        <v>17</v>
      </c>
      <c r="E1194" s="5">
        <v>2</v>
      </c>
      <c r="F1194" s="5" t="s">
        <v>18</v>
      </c>
      <c r="G1194" s="5">
        <v>17</v>
      </c>
      <c r="H1194" s="5" t="s">
        <v>33</v>
      </c>
      <c r="I1194" s="5">
        <v>589</v>
      </c>
      <c r="J1194" s="5" t="s">
        <v>39</v>
      </c>
      <c r="K1194" s="5">
        <v>1</v>
      </c>
      <c r="L1194" s="5" t="s">
        <v>21</v>
      </c>
      <c r="M1194" s="5">
        <v>2021</v>
      </c>
      <c r="N1194" s="5">
        <v>2251.8864400000002</v>
      </c>
    </row>
    <row r="1195" spans="1:14" x14ac:dyDescent="0.2">
      <c r="A1195" s="5">
        <v>1</v>
      </c>
      <c r="B1195" s="5" t="s">
        <v>55</v>
      </c>
      <c r="C1195" s="5">
        <v>11</v>
      </c>
      <c r="D1195" s="5" t="s">
        <v>17</v>
      </c>
      <c r="E1195" s="5">
        <v>2</v>
      </c>
      <c r="F1195" s="5" t="s">
        <v>18</v>
      </c>
      <c r="G1195" s="5">
        <v>18</v>
      </c>
      <c r="H1195" s="5" t="s">
        <v>34</v>
      </c>
      <c r="I1195" s="5">
        <v>589</v>
      </c>
      <c r="J1195" s="5" t="s">
        <v>39</v>
      </c>
      <c r="K1195" s="5">
        <v>1</v>
      </c>
      <c r="L1195" s="5" t="s">
        <v>21</v>
      </c>
      <c r="M1195" s="5">
        <v>2021</v>
      </c>
      <c r="N1195" s="5">
        <v>2490.6890100000001</v>
      </c>
    </row>
    <row r="1196" spans="1:14" x14ac:dyDescent="0.2">
      <c r="A1196" s="5">
        <v>1</v>
      </c>
      <c r="B1196" s="5" t="s">
        <v>55</v>
      </c>
      <c r="C1196" s="5">
        <v>11</v>
      </c>
      <c r="D1196" s="5" t="s">
        <v>17</v>
      </c>
      <c r="E1196" s="5">
        <v>2</v>
      </c>
      <c r="F1196" s="5" t="s">
        <v>18</v>
      </c>
      <c r="G1196" s="5">
        <v>19</v>
      </c>
      <c r="H1196" s="5" t="s">
        <v>35</v>
      </c>
      <c r="I1196" s="5">
        <v>589</v>
      </c>
      <c r="J1196" s="5" t="s">
        <v>39</v>
      </c>
      <c r="K1196" s="5">
        <v>1</v>
      </c>
      <c r="L1196" s="5" t="s">
        <v>21</v>
      </c>
      <c r="M1196" s="5">
        <v>2021</v>
      </c>
      <c r="N1196" s="5">
        <v>2104.2053599999999</v>
      </c>
    </row>
    <row r="1197" spans="1:14" x14ac:dyDescent="0.2">
      <c r="A1197" s="5">
        <v>1</v>
      </c>
      <c r="B1197" s="5" t="s">
        <v>55</v>
      </c>
      <c r="C1197" s="5">
        <v>11</v>
      </c>
      <c r="D1197" s="5" t="s">
        <v>17</v>
      </c>
      <c r="E1197" s="5">
        <v>2</v>
      </c>
      <c r="F1197" s="5" t="s">
        <v>18</v>
      </c>
      <c r="G1197" s="5">
        <v>20</v>
      </c>
      <c r="H1197" s="5" t="s">
        <v>36</v>
      </c>
      <c r="I1197" s="5">
        <v>589</v>
      </c>
      <c r="J1197" s="5" t="s">
        <v>39</v>
      </c>
      <c r="K1197" s="5">
        <v>1</v>
      </c>
      <c r="L1197" s="5" t="s">
        <v>21</v>
      </c>
      <c r="M1197" s="5">
        <v>2021</v>
      </c>
      <c r="N1197" s="5">
        <v>1778.75299</v>
      </c>
    </row>
    <row r="1198" spans="1:14" x14ac:dyDescent="0.2">
      <c r="A1198" s="5">
        <v>1</v>
      </c>
      <c r="B1198" s="5" t="s">
        <v>55</v>
      </c>
      <c r="C1198" s="5">
        <v>11</v>
      </c>
      <c r="D1198" s="5" t="s">
        <v>17</v>
      </c>
      <c r="E1198" s="5">
        <v>2</v>
      </c>
      <c r="F1198" s="5" t="s">
        <v>18</v>
      </c>
      <c r="G1198" s="5">
        <v>30</v>
      </c>
      <c r="H1198" s="5" t="s">
        <v>37</v>
      </c>
      <c r="I1198" s="5">
        <v>589</v>
      </c>
      <c r="J1198" s="5" t="s">
        <v>39</v>
      </c>
      <c r="K1198" s="5">
        <v>1</v>
      </c>
      <c r="L1198" s="5" t="s">
        <v>21</v>
      </c>
      <c r="M1198" s="5">
        <v>2021</v>
      </c>
      <c r="N1198" s="5">
        <v>1297.79178</v>
      </c>
    </row>
    <row r="1199" spans="1:14" x14ac:dyDescent="0.2">
      <c r="A1199" s="5">
        <v>1</v>
      </c>
      <c r="B1199" s="5" t="s">
        <v>55</v>
      </c>
      <c r="C1199" s="5">
        <v>11</v>
      </c>
      <c r="D1199" s="5" t="s">
        <v>17</v>
      </c>
      <c r="E1199" s="5">
        <v>2</v>
      </c>
      <c r="F1199" s="5" t="s">
        <v>18</v>
      </c>
      <c r="G1199" s="5">
        <v>31</v>
      </c>
      <c r="H1199" s="5" t="s">
        <v>45</v>
      </c>
      <c r="I1199" s="5">
        <v>589</v>
      </c>
      <c r="J1199" s="5" t="s">
        <v>39</v>
      </c>
      <c r="K1199" s="5">
        <v>1</v>
      </c>
      <c r="L1199" s="5" t="s">
        <v>21</v>
      </c>
      <c r="M1199" s="5">
        <v>2021</v>
      </c>
      <c r="N1199" s="5">
        <v>849.98561700000005</v>
      </c>
    </row>
    <row r="1200" spans="1:14" x14ac:dyDescent="0.2">
      <c r="A1200" s="5">
        <v>1</v>
      </c>
      <c r="B1200" s="5" t="s">
        <v>55</v>
      </c>
      <c r="C1200" s="5">
        <v>11</v>
      </c>
      <c r="D1200" s="5" t="s">
        <v>17</v>
      </c>
      <c r="E1200" s="5">
        <v>2</v>
      </c>
      <c r="F1200" s="5" t="s">
        <v>18</v>
      </c>
      <c r="G1200" s="5">
        <v>32</v>
      </c>
      <c r="H1200" s="5" t="s">
        <v>46</v>
      </c>
      <c r="I1200" s="5">
        <v>589</v>
      </c>
      <c r="J1200" s="5" t="s">
        <v>39</v>
      </c>
      <c r="K1200" s="5">
        <v>1</v>
      </c>
      <c r="L1200" s="5" t="s">
        <v>21</v>
      </c>
      <c r="M1200" s="5">
        <v>2021</v>
      </c>
      <c r="N1200" s="5">
        <v>382.56071900000001</v>
      </c>
    </row>
    <row r="1201" spans="1:14" x14ac:dyDescent="0.2">
      <c r="A1201" s="5">
        <v>1</v>
      </c>
      <c r="B1201" s="5" t="s">
        <v>55</v>
      </c>
      <c r="C1201" s="5">
        <v>11</v>
      </c>
      <c r="D1201" s="5" t="s">
        <v>17</v>
      </c>
      <c r="E1201" s="5">
        <v>2</v>
      </c>
      <c r="F1201" s="5" t="s">
        <v>18</v>
      </c>
      <c r="G1201" s="5">
        <v>235</v>
      </c>
      <c r="H1201" s="5" t="s">
        <v>44</v>
      </c>
      <c r="I1201" s="5">
        <v>589</v>
      </c>
      <c r="J1201" s="5" t="s">
        <v>39</v>
      </c>
      <c r="K1201" s="5">
        <v>1</v>
      </c>
      <c r="L1201" s="5" t="s">
        <v>21</v>
      </c>
      <c r="M1201" s="5">
        <v>2021</v>
      </c>
      <c r="N1201" s="5">
        <v>113.048468</v>
      </c>
    </row>
    <row r="1202" spans="1:14" x14ac:dyDescent="0.2">
      <c r="A1202" s="5">
        <v>1</v>
      </c>
      <c r="B1202" s="5" t="s">
        <v>55</v>
      </c>
      <c r="C1202" s="5">
        <v>11</v>
      </c>
      <c r="D1202" s="5" t="s">
        <v>17</v>
      </c>
      <c r="E1202" s="5">
        <v>2</v>
      </c>
      <c r="F1202" s="5" t="s">
        <v>18</v>
      </c>
      <c r="G1202" s="5">
        <v>1</v>
      </c>
      <c r="H1202" s="5" t="s">
        <v>19</v>
      </c>
      <c r="I1202" s="5">
        <v>589</v>
      </c>
      <c r="J1202" s="5" t="s">
        <v>39</v>
      </c>
      <c r="K1202" s="5">
        <v>1</v>
      </c>
      <c r="L1202" s="5" t="s">
        <v>21</v>
      </c>
      <c r="M1202" s="5">
        <v>1996</v>
      </c>
      <c r="N1202" s="5">
        <v>226.53111100000001</v>
      </c>
    </row>
    <row r="1203" spans="1:14" x14ac:dyDescent="0.2">
      <c r="A1203" s="5">
        <v>1</v>
      </c>
      <c r="B1203" s="5" t="s">
        <v>55</v>
      </c>
      <c r="C1203" s="5">
        <v>11</v>
      </c>
      <c r="D1203" s="5" t="s">
        <v>17</v>
      </c>
      <c r="E1203" s="5">
        <v>2</v>
      </c>
      <c r="F1203" s="5" t="s">
        <v>18</v>
      </c>
      <c r="G1203" s="5">
        <v>6</v>
      </c>
      <c r="H1203" s="5" t="s">
        <v>22</v>
      </c>
      <c r="I1203" s="5">
        <v>589</v>
      </c>
      <c r="J1203" s="5" t="s">
        <v>39</v>
      </c>
      <c r="K1203" s="5">
        <v>1</v>
      </c>
      <c r="L1203" s="5" t="s">
        <v>21</v>
      </c>
      <c r="M1203" s="5">
        <v>1996</v>
      </c>
      <c r="N1203" s="5">
        <v>92.877417899999998</v>
      </c>
    </row>
    <row r="1204" spans="1:14" x14ac:dyDescent="0.2">
      <c r="A1204" s="5">
        <v>1</v>
      </c>
      <c r="B1204" s="5" t="s">
        <v>55</v>
      </c>
      <c r="C1204" s="5">
        <v>11</v>
      </c>
      <c r="D1204" s="5" t="s">
        <v>17</v>
      </c>
      <c r="E1204" s="5">
        <v>2</v>
      </c>
      <c r="F1204" s="5" t="s">
        <v>18</v>
      </c>
      <c r="G1204" s="5">
        <v>7</v>
      </c>
      <c r="H1204" s="5" t="s">
        <v>23</v>
      </c>
      <c r="I1204" s="5">
        <v>589</v>
      </c>
      <c r="J1204" s="5" t="s">
        <v>39</v>
      </c>
      <c r="K1204" s="5">
        <v>1</v>
      </c>
      <c r="L1204" s="5" t="s">
        <v>21</v>
      </c>
      <c r="M1204" s="5">
        <v>1996</v>
      </c>
      <c r="N1204" s="5">
        <v>143.21597399999999</v>
      </c>
    </row>
    <row r="1205" spans="1:14" x14ac:dyDescent="0.2">
      <c r="A1205" s="5">
        <v>1</v>
      </c>
      <c r="B1205" s="5" t="s">
        <v>55</v>
      </c>
      <c r="C1205" s="5">
        <v>11</v>
      </c>
      <c r="D1205" s="5" t="s">
        <v>17</v>
      </c>
      <c r="E1205" s="5">
        <v>2</v>
      </c>
      <c r="F1205" s="5" t="s">
        <v>18</v>
      </c>
      <c r="G1205" s="5">
        <v>8</v>
      </c>
      <c r="H1205" s="5" t="s">
        <v>24</v>
      </c>
      <c r="I1205" s="5">
        <v>589</v>
      </c>
      <c r="J1205" s="5" t="s">
        <v>39</v>
      </c>
      <c r="K1205" s="5">
        <v>1</v>
      </c>
      <c r="L1205" s="5" t="s">
        <v>21</v>
      </c>
      <c r="M1205" s="5">
        <v>1996</v>
      </c>
      <c r="N1205" s="5">
        <v>353.414717</v>
      </c>
    </row>
    <row r="1206" spans="1:14" x14ac:dyDescent="0.2">
      <c r="A1206" s="5">
        <v>1</v>
      </c>
      <c r="B1206" s="5" t="s">
        <v>55</v>
      </c>
      <c r="C1206" s="5">
        <v>11</v>
      </c>
      <c r="D1206" s="5" t="s">
        <v>17</v>
      </c>
      <c r="E1206" s="5">
        <v>2</v>
      </c>
      <c r="F1206" s="5" t="s">
        <v>18</v>
      </c>
      <c r="G1206" s="5">
        <v>9</v>
      </c>
      <c r="H1206" s="5" t="s">
        <v>25</v>
      </c>
      <c r="I1206" s="5">
        <v>589</v>
      </c>
      <c r="J1206" s="5" t="s">
        <v>39</v>
      </c>
      <c r="K1206" s="5">
        <v>1</v>
      </c>
      <c r="L1206" s="5" t="s">
        <v>21</v>
      </c>
      <c r="M1206" s="5">
        <v>1996</v>
      </c>
      <c r="N1206" s="5">
        <v>490.40827400000001</v>
      </c>
    </row>
    <row r="1207" spans="1:14" x14ac:dyDescent="0.2">
      <c r="A1207" s="5">
        <v>1</v>
      </c>
      <c r="B1207" s="5" t="s">
        <v>55</v>
      </c>
      <c r="C1207" s="5">
        <v>11</v>
      </c>
      <c r="D1207" s="5" t="s">
        <v>17</v>
      </c>
      <c r="E1207" s="5">
        <v>2</v>
      </c>
      <c r="F1207" s="5" t="s">
        <v>18</v>
      </c>
      <c r="G1207" s="5">
        <v>10</v>
      </c>
      <c r="H1207" s="5" t="s">
        <v>26</v>
      </c>
      <c r="I1207" s="5">
        <v>589</v>
      </c>
      <c r="J1207" s="5" t="s">
        <v>39</v>
      </c>
      <c r="K1207" s="5">
        <v>1</v>
      </c>
      <c r="L1207" s="5" t="s">
        <v>21</v>
      </c>
      <c r="M1207" s="5">
        <v>1996</v>
      </c>
      <c r="N1207" s="5">
        <v>442.17813699999999</v>
      </c>
    </row>
    <row r="1208" spans="1:14" x14ac:dyDescent="0.2">
      <c r="A1208" s="5">
        <v>1</v>
      </c>
      <c r="B1208" s="5" t="s">
        <v>55</v>
      </c>
      <c r="C1208" s="5">
        <v>11</v>
      </c>
      <c r="D1208" s="5" t="s">
        <v>17</v>
      </c>
      <c r="E1208" s="5">
        <v>2</v>
      </c>
      <c r="F1208" s="5" t="s">
        <v>18</v>
      </c>
      <c r="G1208" s="5">
        <v>11</v>
      </c>
      <c r="H1208" s="5" t="s">
        <v>27</v>
      </c>
      <c r="I1208" s="5">
        <v>589</v>
      </c>
      <c r="J1208" s="5" t="s">
        <v>39</v>
      </c>
      <c r="K1208" s="5">
        <v>1</v>
      </c>
      <c r="L1208" s="5" t="s">
        <v>21</v>
      </c>
      <c r="M1208" s="5">
        <v>1996</v>
      </c>
      <c r="N1208" s="5">
        <v>491.742257</v>
      </c>
    </row>
    <row r="1209" spans="1:14" x14ac:dyDescent="0.2">
      <c r="A1209" s="5">
        <v>1</v>
      </c>
      <c r="B1209" s="5" t="s">
        <v>55</v>
      </c>
      <c r="C1209" s="5">
        <v>11</v>
      </c>
      <c r="D1209" s="5" t="s">
        <v>17</v>
      </c>
      <c r="E1209" s="5">
        <v>2</v>
      </c>
      <c r="F1209" s="5" t="s">
        <v>18</v>
      </c>
      <c r="G1209" s="5">
        <v>12</v>
      </c>
      <c r="H1209" s="5" t="s">
        <v>28</v>
      </c>
      <c r="I1209" s="5">
        <v>589</v>
      </c>
      <c r="J1209" s="5" t="s">
        <v>39</v>
      </c>
      <c r="K1209" s="5">
        <v>1</v>
      </c>
      <c r="L1209" s="5" t="s">
        <v>21</v>
      </c>
      <c r="M1209" s="5">
        <v>1996</v>
      </c>
      <c r="N1209" s="5">
        <v>568.92111499999999</v>
      </c>
    </row>
    <row r="1210" spans="1:14" x14ac:dyDescent="0.2">
      <c r="A1210" s="5">
        <v>1</v>
      </c>
      <c r="B1210" s="5" t="s">
        <v>55</v>
      </c>
      <c r="C1210" s="5">
        <v>11</v>
      </c>
      <c r="D1210" s="5" t="s">
        <v>17</v>
      </c>
      <c r="E1210" s="5">
        <v>2</v>
      </c>
      <c r="F1210" s="5" t="s">
        <v>18</v>
      </c>
      <c r="G1210" s="5">
        <v>13</v>
      </c>
      <c r="H1210" s="5" t="s">
        <v>29</v>
      </c>
      <c r="I1210" s="5">
        <v>589</v>
      </c>
      <c r="J1210" s="5" t="s">
        <v>39</v>
      </c>
      <c r="K1210" s="5">
        <v>1</v>
      </c>
      <c r="L1210" s="5" t="s">
        <v>21</v>
      </c>
      <c r="M1210" s="5">
        <v>1996</v>
      </c>
      <c r="N1210" s="5">
        <v>611.90050799999995</v>
      </c>
    </row>
    <row r="1211" spans="1:14" x14ac:dyDescent="0.2">
      <c r="A1211" s="5">
        <v>1</v>
      </c>
      <c r="B1211" s="5" t="s">
        <v>55</v>
      </c>
      <c r="C1211" s="5">
        <v>11</v>
      </c>
      <c r="D1211" s="5" t="s">
        <v>17</v>
      </c>
      <c r="E1211" s="5">
        <v>2</v>
      </c>
      <c r="F1211" s="5" t="s">
        <v>18</v>
      </c>
      <c r="G1211" s="5">
        <v>14</v>
      </c>
      <c r="H1211" s="5" t="s">
        <v>30</v>
      </c>
      <c r="I1211" s="5">
        <v>589</v>
      </c>
      <c r="J1211" s="5" t="s">
        <v>39</v>
      </c>
      <c r="K1211" s="5">
        <v>1</v>
      </c>
      <c r="L1211" s="5" t="s">
        <v>21</v>
      </c>
      <c r="M1211" s="5">
        <v>1996</v>
      </c>
      <c r="N1211" s="5">
        <v>612.766032</v>
      </c>
    </row>
    <row r="1212" spans="1:14" x14ac:dyDescent="0.2">
      <c r="A1212" s="5">
        <v>1</v>
      </c>
      <c r="B1212" s="5" t="s">
        <v>55</v>
      </c>
      <c r="C1212" s="5">
        <v>11</v>
      </c>
      <c r="D1212" s="5" t="s">
        <v>17</v>
      </c>
      <c r="E1212" s="5">
        <v>2</v>
      </c>
      <c r="F1212" s="5" t="s">
        <v>18</v>
      </c>
      <c r="G1212" s="5">
        <v>15</v>
      </c>
      <c r="H1212" s="5" t="s">
        <v>31</v>
      </c>
      <c r="I1212" s="5">
        <v>589</v>
      </c>
      <c r="J1212" s="5" t="s">
        <v>39</v>
      </c>
      <c r="K1212" s="5">
        <v>1</v>
      </c>
      <c r="L1212" s="5" t="s">
        <v>21</v>
      </c>
      <c r="M1212" s="5">
        <v>1996</v>
      </c>
      <c r="N1212" s="5">
        <v>765.754457</v>
      </c>
    </row>
    <row r="1213" spans="1:14" x14ac:dyDescent="0.2">
      <c r="A1213" s="5">
        <v>1</v>
      </c>
      <c r="B1213" s="5" t="s">
        <v>55</v>
      </c>
      <c r="C1213" s="5">
        <v>11</v>
      </c>
      <c r="D1213" s="5" t="s">
        <v>17</v>
      </c>
      <c r="E1213" s="5">
        <v>2</v>
      </c>
      <c r="F1213" s="5" t="s">
        <v>18</v>
      </c>
      <c r="G1213" s="5">
        <v>16</v>
      </c>
      <c r="H1213" s="5" t="s">
        <v>32</v>
      </c>
      <c r="I1213" s="5">
        <v>589</v>
      </c>
      <c r="J1213" s="5" t="s">
        <v>39</v>
      </c>
      <c r="K1213" s="5">
        <v>1</v>
      </c>
      <c r="L1213" s="5" t="s">
        <v>21</v>
      </c>
      <c r="M1213" s="5">
        <v>1996</v>
      </c>
      <c r="N1213" s="5">
        <v>962.99158999999997</v>
      </c>
    </row>
    <row r="1214" spans="1:14" x14ac:dyDescent="0.2">
      <c r="A1214" s="5">
        <v>1</v>
      </c>
      <c r="B1214" s="5" t="s">
        <v>55</v>
      </c>
      <c r="C1214" s="5">
        <v>11</v>
      </c>
      <c r="D1214" s="5" t="s">
        <v>17</v>
      </c>
      <c r="E1214" s="5">
        <v>2</v>
      </c>
      <c r="F1214" s="5" t="s">
        <v>18</v>
      </c>
      <c r="G1214" s="5">
        <v>17</v>
      </c>
      <c r="H1214" s="5" t="s">
        <v>33</v>
      </c>
      <c r="I1214" s="5">
        <v>589</v>
      </c>
      <c r="J1214" s="5" t="s">
        <v>39</v>
      </c>
      <c r="K1214" s="5">
        <v>1</v>
      </c>
      <c r="L1214" s="5" t="s">
        <v>21</v>
      </c>
      <c r="M1214" s="5">
        <v>1996</v>
      </c>
      <c r="N1214" s="5">
        <v>975.73945600000002</v>
      </c>
    </row>
    <row r="1215" spans="1:14" x14ac:dyDescent="0.2">
      <c r="A1215" s="5">
        <v>1</v>
      </c>
      <c r="B1215" s="5" t="s">
        <v>55</v>
      </c>
      <c r="C1215" s="5">
        <v>11</v>
      </c>
      <c r="D1215" s="5" t="s">
        <v>17</v>
      </c>
      <c r="E1215" s="5">
        <v>2</v>
      </c>
      <c r="F1215" s="5" t="s">
        <v>18</v>
      </c>
      <c r="G1215" s="5">
        <v>18</v>
      </c>
      <c r="H1215" s="5" t="s">
        <v>34</v>
      </c>
      <c r="I1215" s="5">
        <v>589</v>
      </c>
      <c r="J1215" s="5" t="s">
        <v>39</v>
      </c>
      <c r="K1215" s="5">
        <v>1</v>
      </c>
      <c r="L1215" s="5" t="s">
        <v>21</v>
      </c>
      <c r="M1215" s="5">
        <v>1996</v>
      </c>
      <c r="N1215" s="5">
        <v>1105.7698800000001</v>
      </c>
    </row>
    <row r="1216" spans="1:14" x14ac:dyDescent="0.2">
      <c r="A1216" s="5">
        <v>1</v>
      </c>
      <c r="B1216" s="5" t="s">
        <v>55</v>
      </c>
      <c r="C1216" s="5">
        <v>11</v>
      </c>
      <c r="D1216" s="5" t="s">
        <v>17</v>
      </c>
      <c r="E1216" s="5">
        <v>2</v>
      </c>
      <c r="F1216" s="5" t="s">
        <v>18</v>
      </c>
      <c r="G1216" s="5">
        <v>19</v>
      </c>
      <c r="H1216" s="5" t="s">
        <v>35</v>
      </c>
      <c r="I1216" s="5">
        <v>589</v>
      </c>
      <c r="J1216" s="5" t="s">
        <v>39</v>
      </c>
      <c r="K1216" s="5">
        <v>1</v>
      </c>
      <c r="L1216" s="5" t="s">
        <v>21</v>
      </c>
      <c r="M1216" s="5">
        <v>1996</v>
      </c>
      <c r="N1216" s="5">
        <v>908.40871800000002</v>
      </c>
    </row>
    <row r="1217" spans="1:14" x14ac:dyDescent="0.2">
      <c r="A1217" s="5">
        <v>1</v>
      </c>
      <c r="B1217" s="5" t="s">
        <v>55</v>
      </c>
      <c r="C1217" s="5">
        <v>11</v>
      </c>
      <c r="D1217" s="5" t="s">
        <v>17</v>
      </c>
      <c r="E1217" s="5">
        <v>2</v>
      </c>
      <c r="F1217" s="5" t="s">
        <v>18</v>
      </c>
      <c r="G1217" s="5">
        <v>20</v>
      </c>
      <c r="H1217" s="5" t="s">
        <v>36</v>
      </c>
      <c r="I1217" s="5">
        <v>589</v>
      </c>
      <c r="J1217" s="5" t="s">
        <v>39</v>
      </c>
      <c r="K1217" s="5">
        <v>1</v>
      </c>
      <c r="L1217" s="5" t="s">
        <v>21</v>
      </c>
      <c r="M1217" s="5">
        <v>1996</v>
      </c>
      <c r="N1217" s="5">
        <v>671.69569000000001</v>
      </c>
    </row>
    <row r="1218" spans="1:14" x14ac:dyDescent="0.2">
      <c r="A1218" s="5">
        <v>1</v>
      </c>
      <c r="B1218" s="5" t="s">
        <v>55</v>
      </c>
      <c r="C1218" s="5">
        <v>11</v>
      </c>
      <c r="D1218" s="5" t="s">
        <v>17</v>
      </c>
      <c r="E1218" s="5">
        <v>2</v>
      </c>
      <c r="F1218" s="5" t="s">
        <v>18</v>
      </c>
      <c r="G1218" s="5">
        <v>30</v>
      </c>
      <c r="H1218" s="5" t="s">
        <v>37</v>
      </c>
      <c r="I1218" s="5">
        <v>589</v>
      </c>
      <c r="J1218" s="5" t="s">
        <v>39</v>
      </c>
      <c r="K1218" s="5">
        <v>1</v>
      </c>
      <c r="L1218" s="5" t="s">
        <v>21</v>
      </c>
      <c r="M1218" s="5">
        <v>1996</v>
      </c>
      <c r="N1218" s="5">
        <v>452.00257099999999</v>
      </c>
    </row>
    <row r="1219" spans="1:14" x14ac:dyDescent="0.2">
      <c r="A1219" s="5">
        <v>1</v>
      </c>
      <c r="B1219" s="5" t="s">
        <v>55</v>
      </c>
      <c r="C1219" s="5">
        <v>11</v>
      </c>
      <c r="D1219" s="5" t="s">
        <v>17</v>
      </c>
      <c r="E1219" s="5">
        <v>2</v>
      </c>
      <c r="F1219" s="5" t="s">
        <v>18</v>
      </c>
      <c r="G1219" s="5">
        <v>31</v>
      </c>
      <c r="H1219" s="5" t="s">
        <v>45</v>
      </c>
      <c r="I1219" s="5">
        <v>589</v>
      </c>
      <c r="J1219" s="5" t="s">
        <v>39</v>
      </c>
      <c r="K1219" s="5">
        <v>1</v>
      </c>
      <c r="L1219" s="5" t="s">
        <v>21</v>
      </c>
      <c r="M1219" s="5">
        <v>1996</v>
      </c>
      <c r="N1219" s="5">
        <v>287.25867099999999</v>
      </c>
    </row>
    <row r="1220" spans="1:14" x14ac:dyDescent="0.2">
      <c r="A1220" s="5">
        <v>1</v>
      </c>
      <c r="B1220" s="5" t="s">
        <v>55</v>
      </c>
      <c r="C1220" s="5">
        <v>11</v>
      </c>
      <c r="D1220" s="5" t="s">
        <v>17</v>
      </c>
      <c r="E1220" s="5">
        <v>2</v>
      </c>
      <c r="F1220" s="5" t="s">
        <v>18</v>
      </c>
      <c r="G1220" s="5">
        <v>32</v>
      </c>
      <c r="H1220" s="5" t="s">
        <v>46</v>
      </c>
      <c r="I1220" s="5">
        <v>589</v>
      </c>
      <c r="J1220" s="5" t="s">
        <v>39</v>
      </c>
      <c r="K1220" s="5">
        <v>1</v>
      </c>
      <c r="L1220" s="5" t="s">
        <v>21</v>
      </c>
      <c r="M1220" s="5">
        <v>1996</v>
      </c>
      <c r="N1220" s="5">
        <v>131.584461</v>
      </c>
    </row>
    <row r="1221" spans="1:14" x14ac:dyDescent="0.2">
      <c r="A1221" s="5">
        <v>1</v>
      </c>
      <c r="B1221" s="5" t="s">
        <v>55</v>
      </c>
      <c r="C1221" s="5">
        <v>11</v>
      </c>
      <c r="D1221" s="5" t="s">
        <v>17</v>
      </c>
      <c r="E1221" s="5">
        <v>2</v>
      </c>
      <c r="F1221" s="5" t="s">
        <v>18</v>
      </c>
      <c r="G1221" s="5">
        <v>235</v>
      </c>
      <c r="H1221" s="5" t="s">
        <v>44</v>
      </c>
      <c r="I1221" s="5">
        <v>589</v>
      </c>
      <c r="J1221" s="5" t="s">
        <v>39</v>
      </c>
      <c r="K1221" s="5">
        <v>1</v>
      </c>
      <c r="L1221" s="5" t="s">
        <v>21</v>
      </c>
      <c r="M1221" s="5">
        <v>1996</v>
      </c>
      <c r="N1221" s="5">
        <v>43.2073319</v>
      </c>
    </row>
    <row r="1222" spans="1:14" x14ac:dyDescent="0.2">
      <c r="A1222" s="5">
        <v>1</v>
      </c>
      <c r="B1222" s="5" t="s">
        <v>55</v>
      </c>
      <c r="C1222" s="5">
        <v>11</v>
      </c>
      <c r="D1222" s="5" t="s">
        <v>17</v>
      </c>
      <c r="E1222" s="5">
        <v>2</v>
      </c>
      <c r="F1222" s="5" t="s">
        <v>18</v>
      </c>
      <c r="G1222" s="5">
        <v>1</v>
      </c>
      <c r="H1222" s="5" t="s">
        <v>19</v>
      </c>
      <c r="I1222" s="5">
        <v>589</v>
      </c>
      <c r="J1222" s="5" t="s">
        <v>39</v>
      </c>
      <c r="K1222" s="5">
        <v>1</v>
      </c>
      <c r="L1222" s="5" t="s">
        <v>21</v>
      </c>
      <c r="M1222" s="5">
        <v>2002</v>
      </c>
      <c r="N1222" s="5">
        <v>213.227203</v>
      </c>
    </row>
    <row r="1223" spans="1:14" x14ac:dyDescent="0.2">
      <c r="A1223" s="5">
        <v>1</v>
      </c>
      <c r="B1223" s="5" t="s">
        <v>55</v>
      </c>
      <c r="C1223" s="5">
        <v>11</v>
      </c>
      <c r="D1223" s="5" t="s">
        <v>17</v>
      </c>
      <c r="E1223" s="5">
        <v>2</v>
      </c>
      <c r="F1223" s="5" t="s">
        <v>18</v>
      </c>
      <c r="G1223" s="5">
        <v>6</v>
      </c>
      <c r="H1223" s="5" t="s">
        <v>22</v>
      </c>
      <c r="I1223" s="5">
        <v>589</v>
      </c>
      <c r="J1223" s="5" t="s">
        <v>39</v>
      </c>
      <c r="K1223" s="5">
        <v>1</v>
      </c>
      <c r="L1223" s="5" t="s">
        <v>21</v>
      </c>
      <c r="M1223" s="5">
        <v>2002</v>
      </c>
      <c r="N1223" s="5">
        <v>91.714012100000005</v>
      </c>
    </row>
    <row r="1224" spans="1:14" x14ac:dyDescent="0.2">
      <c r="A1224" s="5">
        <v>1</v>
      </c>
      <c r="B1224" s="5" t="s">
        <v>55</v>
      </c>
      <c r="C1224" s="5">
        <v>11</v>
      </c>
      <c r="D1224" s="5" t="s">
        <v>17</v>
      </c>
      <c r="E1224" s="5">
        <v>2</v>
      </c>
      <c r="F1224" s="5" t="s">
        <v>18</v>
      </c>
      <c r="G1224" s="5">
        <v>7</v>
      </c>
      <c r="H1224" s="5" t="s">
        <v>23</v>
      </c>
      <c r="I1224" s="5">
        <v>589</v>
      </c>
      <c r="J1224" s="5" t="s">
        <v>39</v>
      </c>
      <c r="K1224" s="5">
        <v>1</v>
      </c>
      <c r="L1224" s="5" t="s">
        <v>21</v>
      </c>
      <c r="M1224" s="5">
        <v>2002</v>
      </c>
      <c r="N1224" s="5">
        <v>147.44197299999999</v>
      </c>
    </row>
    <row r="1225" spans="1:14" x14ac:dyDescent="0.2">
      <c r="A1225" s="5">
        <v>1</v>
      </c>
      <c r="B1225" s="5" t="s">
        <v>55</v>
      </c>
      <c r="C1225" s="5">
        <v>11</v>
      </c>
      <c r="D1225" s="5" t="s">
        <v>17</v>
      </c>
      <c r="E1225" s="5">
        <v>2</v>
      </c>
      <c r="F1225" s="5" t="s">
        <v>18</v>
      </c>
      <c r="G1225" s="5">
        <v>8</v>
      </c>
      <c r="H1225" s="5" t="s">
        <v>24</v>
      </c>
      <c r="I1225" s="5">
        <v>589</v>
      </c>
      <c r="J1225" s="5" t="s">
        <v>39</v>
      </c>
      <c r="K1225" s="5">
        <v>1</v>
      </c>
      <c r="L1225" s="5" t="s">
        <v>21</v>
      </c>
      <c r="M1225" s="5">
        <v>2002</v>
      </c>
      <c r="N1225" s="5">
        <v>377.27606800000001</v>
      </c>
    </row>
    <row r="1226" spans="1:14" x14ac:dyDescent="0.2">
      <c r="A1226" s="5">
        <v>1</v>
      </c>
      <c r="B1226" s="5" t="s">
        <v>55</v>
      </c>
      <c r="C1226" s="5">
        <v>11</v>
      </c>
      <c r="D1226" s="5" t="s">
        <v>17</v>
      </c>
      <c r="E1226" s="5">
        <v>2</v>
      </c>
      <c r="F1226" s="5" t="s">
        <v>18</v>
      </c>
      <c r="G1226" s="5">
        <v>9</v>
      </c>
      <c r="H1226" s="5" t="s">
        <v>25</v>
      </c>
      <c r="I1226" s="5">
        <v>589</v>
      </c>
      <c r="J1226" s="5" t="s">
        <v>39</v>
      </c>
      <c r="K1226" s="5">
        <v>1</v>
      </c>
      <c r="L1226" s="5" t="s">
        <v>21</v>
      </c>
      <c r="M1226" s="5">
        <v>2002</v>
      </c>
      <c r="N1226" s="5">
        <v>560.13598100000002</v>
      </c>
    </row>
    <row r="1227" spans="1:14" x14ac:dyDescent="0.2">
      <c r="A1227" s="5">
        <v>1</v>
      </c>
      <c r="B1227" s="5" t="s">
        <v>55</v>
      </c>
      <c r="C1227" s="5">
        <v>11</v>
      </c>
      <c r="D1227" s="5" t="s">
        <v>17</v>
      </c>
      <c r="E1227" s="5">
        <v>2</v>
      </c>
      <c r="F1227" s="5" t="s">
        <v>18</v>
      </c>
      <c r="G1227" s="5">
        <v>10</v>
      </c>
      <c r="H1227" s="5" t="s">
        <v>26</v>
      </c>
      <c r="I1227" s="5">
        <v>589</v>
      </c>
      <c r="J1227" s="5" t="s">
        <v>39</v>
      </c>
      <c r="K1227" s="5">
        <v>1</v>
      </c>
      <c r="L1227" s="5" t="s">
        <v>21</v>
      </c>
      <c r="M1227" s="5">
        <v>2002</v>
      </c>
      <c r="N1227" s="5">
        <v>514.53967499999999</v>
      </c>
    </row>
    <row r="1228" spans="1:14" x14ac:dyDescent="0.2">
      <c r="A1228" s="5">
        <v>1</v>
      </c>
      <c r="B1228" s="5" t="s">
        <v>55</v>
      </c>
      <c r="C1228" s="5">
        <v>11</v>
      </c>
      <c r="D1228" s="5" t="s">
        <v>17</v>
      </c>
      <c r="E1228" s="5">
        <v>2</v>
      </c>
      <c r="F1228" s="5" t="s">
        <v>18</v>
      </c>
      <c r="G1228" s="5">
        <v>11</v>
      </c>
      <c r="H1228" s="5" t="s">
        <v>27</v>
      </c>
      <c r="I1228" s="5">
        <v>589</v>
      </c>
      <c r="J1228" s="5" t="s">
        <v>39</v>
      </c>
      <c r="K1228" s="5">
        <v>1</v>
      </c>
      <c r="L1228" s="5" t="s">
        <v>21</v>
      </c>
      <c r="M1228" s="5">
        <v>2002</v>
      </c>
      <c r="N1228" s="5">
        <v>582.10565099999997</v>
      </c>
    </row>
    <row r="1229" spans="1:14" x14ac:dyDescent="0.2">
      <c r="A1229" s="5">
        <v>1</v>
      </c>
      <c r="B1229" s="5" t="s">
        <v>55</v>
      </c>
      <c r="C1229" s="5">
        <v>11</v>
      </c>
      <c r="D1229" s="5" t="s">
        <v>17</v>
      </c>
      <c r="E1229" s="5">
        <v>2</v>
      </c>
      <c r="F1229" s="5" t="s">
        <v>18</v>
      </c>
      <c r="G1229" s="5">
        <v>12</v>
      </c>
      <c r="H1229" s="5" t="s">
        <v>28</v>
      </c>
      <c r="I1229" s="5">
        <v>589</v>
      </c>
      <c r="J1229" s="5" t="s">
        <v>39</v>
      </c>
      <c r="K1229" s="5">
        <v>1</v>
      </c>
      <c r="L1229" s="5" t="s">
        <v>21</v>
      </c>
      <c r="M1229" s="5">
        <v>2002</v>
      </c>
      <c r="N1229" s="5">
        <v>715.72259099999997</v>
      </c>
    </row>
    <row r="1230" spans="1:14" x14ac:dyDescent="0.2">
      <c r="A1230" s="5">
        <v>1</v>
      </c>
      <c r="B1230" s="5" t="s">
        <v>55</v>
      </c>
      <c r="C1230" s="5">
        <v>11</v>
      </c>
      <c r="D1230" s="5" t="s">
        <v>17</v>
      </c>
      <c r="E1230" s="5">
        <v>2</v>
      </c>
      <c r="F1230" s="5" t="s">
        <v>18</v>
      </c>
      <c r="G1230" s="5">
        <v>13</v>
      </c>
      <c r="H1230" s="5" t="s">
        <v>29</v>
      </c>
      <c r="I1230" s="5">
        <v>589</v>
      </c>
      <c r="J1230" s="5" t="s">
        <v>39</v>
      </c>
      <c r="K1230" s="5">
        <v>1</v>
      </c>
      <c r="L1230" s="5" t="s">
        <v>21</v>
      </c>
      <c r="M1230" s="5">
        <v>2002</v>
      </c>
      <c r="N1230" s="5">
        <v>847.47614899999996</v>
      </c>
    </row>
    <row r="1231" spans="1:14" x14ac:dyDescent="0.2">
      <c r="A1231" s="5">
        <v>1</v>
      </c>
      <c r="B1231" s="5" t="s">
        <v>55</v>
      </c>
      <c r="C1231" s="5">
        <v>11</v>
      </c>
      <c r="D1231" s="5" t="s">
        <v>17</v>
      </c>
      <c r="E1231" s="5">
        <v>2</v>
      </c>
      <c r="F1231" s="5" t="s">
        <v>18</v>
      </c>
      <c r="G1231" s="5">
        <v>14</v>
      </c>
      <c r="H1231" s="5" t="s">
        <v>30</v>
      </c>
      <c r="I1231" s="5">
        <v>589</v>
      </c>
      <c r="J1231" s="5" t="s">
        <v>39</v>
      </c>
      <c r="K1231" s="5">
        <v>1</v>
      </c>
      <c r="L1231" s="5" t="s">
        <v>21</v>
      </c>
      <c r="M1231" s="5">
        <v>2002</v>
      </c>
      <c r="N1231" s="5">
        <v>864.69772499999999</v>
      </c>
    </row>
    <row r="1232" spans="1:14" x14ac:dyDescent="0.2">
      <c r="A1232" s="5">
        <v>1</v>
      </c>
      <c r="B1232" s="5" t="s">
        <v>55</v>
      </c>
      <c r="C1232" s="5">
        <v>11</v>
      </c>
      <c r="D1232" s="5" t="s">
        <v>17</v>
      </c>
      <c r="E1232" s="5">
        <v>2</v>
      </c>
      <c r="F1232" s="5" t="s">
        <v>18</v>
      </c>
      <c r="G1232" s="5">
        <v>15</v>
      </c>
      <c r="H1232" s="5" t="s">
        <v>31</v>
      </c>
      <c r="I1232" s="5">
        <v>589</v>
      </c>
      <c r="J1232" s="5" t="s">
        <v>39</v>
      </c>
      <c r="K1232" s="5">
        <v>1</v>
      </c>
      <c r="L1232" s="5" t="s">
        <v>21</v>
      </c>
      <c r="M1232" s="5">
        <v>2002</v>
      </c>
      <c r="N1232" s="5">
        <v>976.95817799999998</v>
      </c>
    </row>
    <row r="1233" spans="1:14" x14ac:dyDescent="0.2">
      <c r="A1233" s="5">
        <v>1</v>
      </c>
      <c r="B1233" s="5" t="s">
        <v>55</v>
      </c>
      <c r="C1233" s="5">
        <v>11</v>
      </c>
      <c r="D1233" s="5" t="s">
        <v>17</v>
      </c>
      <c r="E1233" s="5">
        <v>2</v>
      </c>
      <c r="F1233" s="5" t="s">
        <v>18</v>
      </c>
      <c r="G1233" s="5">
        <v>16</v>
      </c>
      <c r="H1233" s="5" t="s">
        <v>32</v>
      </c>
      <c r="I1233" s="5">
        <v>589</v>
      </c>
      <c r="J1233" s="5" t="s">
        <v>39</v>
      </c>
      <c r="K1233" s="5">
        <v>1</v>
      </c>
      <c r="L1233" s="5" t="s">
        <v>21</v>
      </c>
      <c r="M1233" s="5">
        <v>2002</v>
      </c>
      <c r="N1233" s="5">
        <v>1134.14525</v>
      </c>
    </row>
    <row r="1234" spans="1:14" x14ac:dyDescent="0.2">
      <c r="A1234" s="5">
        <v>1</v>
      </c>
      <c r="B1234" s="5" t="s">
        <v>55</v>
      </c>
      <c r="C1234" s="5">
        <v>11</v>
      </c>
      <c r="D1234" s="5" t="s">
        <v>17</v>
      </c>
      <c r="E1234" s="5">
        <v>2</v>
      </c>
      <c r="F1234" s="5" t="s">
        <v>18</v>
      </c>
      <c r="G1234" s="5">
        <v>17</v>
      </c>
      <c r="H1234" s="5" t="s">
        <v>33</v>
      </c>
      <c r="I1234" s="5">
        <v>589</v>
      </c>
      <c r="J1234" s="5" t="s">
        <v>39</v>
      </c>
      <c r="K1234" s="5">
        <v>1</v>
      </c>
      <c r="L1234" s="5" t="s">
        <v>21</v>
      </c>
      <c r="M1234" s="5">
        <v>2002</v>
      </c>
      <c r="N1234" s="5">
        <v>1198.0216800000001</v>
      </c>
    </row>
    <row r="1235" spans="1:14" x14ac:dyDescent="0.2">
      <c r="A1235" s="5">
        <v>1</v>
      </c>
      <c r="B1235" s="5" t="s">
        <v>55</v>
      </c>
      <c r="C1235" s="5">
        <v>11</v>
      </c>
      <c r="D1235" s="5" t="s">
        <v>17</v>
      </c>
      <c r="E1235" s="5">
        <v>2</v>
      </c>
      <c r="F1235" s="5" t="s">
        <v>18</v>
      </c>
      <c r="G1235" s="5">
        <v>18</v>
      </c>
      <c r="H1235" s="5" t="s">
        <v>34</v>
      </c>
      <c r="I1235" s="5">
        <v>589</v>
      </c>
      <c r="J1235" s="5" t="s">
        <v>39</v>
      </c>
      <c r="K1235" s="5">
        <v>1</v>
      </c>
      <c r="L1235" s="5" t="s">
        <v>21</v>
      </c>
      <c r="M1235" s="5">
        <v>2002</v>
      </c>
      <c r="N1235" s="5">
        <v>1426.5639900000001</v>
      </c>
    </row>
    <row r="1236" spans="1:14" x14ac:dyDescent="0.2">
      <c r="A1236" s="5">
        <v>1</v>
      </c>
      <c r="B1236" s="5" t="s">
        <v>55</v>
      </c>
      <c r="C1236" s="5">
        <v>11</v>
      </c>
      <c r="D1236" s="5" t="s">
        <v>17</v>
      </c>
      <c r="E1236" s="5">
        <v>2</v>
      </c>
      <c r="F1236" s="5" t="s">
        <v>18</v>
      </c>
      <c r="G1236" s="5">
        <v>19</v>
      </c>
      <c r="H1236" s="5" t="s">
        <v>35</v>
      </c>
      <c r="I1236" s="5">
        <v>589</v>
      </c>
      <c r="J1236" s="5" t="s">
        <v>39</v>
      </c>
      <c r="K1236" s="5">
        <v>1</v>
      </c>
      <c r="L1236" s="5" t="s">
        <v>21</v>
      </c>
      <c r="M1236" s="5">
        <v>2002</v>
      </c>
      <c r="N1236" s="5">
        <v>1343.2362700000001</v>
      </c>
    </row>
    <row r="1237" spans="1:14" x14ac:dyDescent="0.2">
      <c r="A1237" s="5">
        <v>1</v>
      </c>
      <c r="B1237" s="5" t="s">
        <v>55</v>
      </c>
      <c r="C1237" s="5">
        <v>11</v>
      </c>
      <c r="D1237" s="5" t="s">
        <v>17</v>
      </c>
      <c r="E1237" s="5">
        <v>2</v>
      </c>
      <c r="F1237" s="5" t="s">
        <v>18</v>
      </c>
      <c r="G1237" s="5">
        <v>20</v>
      </c>
      <c r="H1237" s="5" t="s">
        <v>36</v>
      </c>
      <c r="I1237" s="5">
        <v>589</v>
      </c>
      <c r="J1237" s="5" t="s">
        <v>39</v>
      </c>
      <c r="K1237" s="5">
        <v>1</v>
      </c>
      <c r="L1237" s="5" t="s">
        <v>21</v>
      </c>
      <c r="M1237" s="5">
        <v>2002</v>
      </c>
      <c r="N1237" s="5">
        <v>1018.80502</v>
      </c>
    </row>
    <row r="1238" spans="1:14" x14ac:dyDescent="0.2">
      <c r="A1238" s="5">
        <v>1</v>
      </c>
      <c r="B1238" s="5" t="s">
        <v>55</v>
      </c>
      <c r="C1238" s="5">
        <v>11</v>
      </c>
      <c r="D1238" s="5" t="s">
        <v>17</v>
      </c>
      <c r="E1238" s="5">
        <v>2</v>
      </c>
      <c r="F1238" s="5" t="s">
        <v>18</v>
      </c>
      <c r="G1238" s="5">
        <v>30</v>
      </c>
      <c r="H1238" s="5" t="s">
        <v>37</v>
      </c>
      <c r="I1238" s="5">
        <v>589</v>
      </c>
      <c r="J1238" s="5" t="s">
        <v>39</v>
      </c>
      <c r="K1238" s="5">
        <v>1</v>
      </c>
      <c r="L1238" s="5" t="s">
        <v>21</v>
      </c>
      <c r="M1238" s="5">
        <v>2002</v>
      </c>
      <c r="N1238" s="5">
        <v>682.41670999999997</v>
      </c>
    </row>
    <row r="1239" spans="1:14" x14ac:dyDescent="0.2">
      <c r="A1239" s="5">
        <v>1</v>
      </c>
      <c r="B1239" s="5" t="s">
        <v>55</v>
      </c>
      <c r="C1239" s="5">
        <v>11</v>
      </c>
      <c r="D1239" s="5" t="s">
        <v>17</v>
      </c>
      <c r="E1239" s="5">
        <v>2</v>
      </c>
      <c r="F1239" s="5" t="s">
        <v>18</v>
      </c>
      <c r="G1239" s="5">
        <v>31</v>
      </c>
      <c r="H1239" s="5" t="s">
        <v>45</v>
      </c>
      <c r="I1239" s="5">
        <v>589</v>
      </c>
      <c r="J1239" s="5" t="s">
        <v>39</v>
      </c>
      <c r="K1239" s="5">
        <v>1</v>
      </c>
      <c r="L1239" s="5" t="s">
        <v>21</v>
      </c>
      <c r="M1239" s="5">
        <v>2002</v>
      </c>
      <c r="N1239" s="5">
        <v>405.43276200000003</v>
      </c>
    </row>
    <row r="1240" spans="1:14" x14ac:dyDescent="0.2">
      <c r="A1240" s="5">
        <v>1</v>
      </c>
      <c r="B1240" s="5" t="s">
        <v>55</v>
      </c>
      <c r="C1240" s="5">
        <v>11</v>
      </c>
      <c r="D1240" s="5" t="s">
        <v>17</v>
      </c>
      <c r="E1240" s="5">
        <v>2</v>
      </c>
      <c r="F1240" s="5" t="s">
        <v>18</v>
      </c>
      <c r="G1240" s="5">
        <v>32</v>
      </c>
      <c r="H1240" s="5" t="s">
        <v>46</v>
      </c>
      <c r="I1240" s="5">
        <v>589</v>
      </c>
      <c r="J1240" s="5" t="s">
        <v>39</v>
      </c>
      <c r="K1240" s="5">
        <v>1</v>
      </c>
      <c r="L1240" s="5" t="s">
        <v>21</v>
      </c>
      <c r="M1240" s="5">
        <v>2002</v>
      </c>
      <c r="N1240" s="5">
        <v>184.540854</v>
      </c>
    </row>
    <row r="1241" spans="1:14" x14ac:dyDescent="0.2">
      <c r="A1241" s="5">
        <v>1</v>
      </c>
      <c r="B1241" s="5" t="s">
        <v>55</v>
      </c>
      <c r="C1241" s="5">
        <v>11</v>
      </c>
      <c r="D1241" s="5" t="s">
        <v>17</v>
      </c>
      <c r="E1241" s="5">
        <v>2</v>
      </c>
      <c r="F1241" s="5" t="s">
        <v>18</v>
      </c>
      <c r="G1241" s="5">
        <v>235</v>
      </c>
      <c r="H1241" s="5" t="s">
        <v>44</v>
      </c>
      <c r="I1241" s="5">
        <v>589</v>
      </c>
      <c r="J1241" s="5" t="s">
        <v>39</v>
      </c>
      <c r="K1241" s="5">
        <v>1</v>
      </c>
      <c r="L1241" s="5" t="s">
        <v>21</v>
      </c>
      <c r="M1241" s="5">
        <v>2002</v>
      </c>
      <c r="N1241" s="5">
        <v>68.760414999999995</v>
      </c>
    </row>
    <row r="1242" spans="1:14" x14ac:dyDescent="0.2">
      <c r="A1242" s="5">
        <v>1</v>
      </c>
      <c r="B1242" s="5" t="s">
        <v>55</v>
      </c>
      <c r="C1242" s="5">
        <v>11</v>
      </c>
      <c r="D1242" s="5" t="s">
        <v>17</v>
      </c>
      <c r="E1242" s="5">
        <v>2</v>
      </c>
      <c r="F1242" s="5" t="s">
        <v>18</v>
      </c>
      <c r="G1242" s="5">
        <v>1</v>
      </c>
      <c r="H1242" s="5" t="s">
        <v>19</v>
      </c>
      <c r="I1242" s="5">
        <v>589</v>
      </c>
      <c r="J1242" s="5" t="s">
        <v>39</v>
      </c>
      <c r="K1242" s="5">
        <v>1</v>
      </c>
      <c r="L1242" s="5" t="s">
        <v>21</v>
      </c>
      <c r="M1242" s="5">
        <v>1993</v>
      </c>
      <c r="N1242" s="5">
        <v>256.43043499999999</v>
      </c>
    </row>
    <row r="1243" spans="1:14" x14ac:dyDescent="0.2">
      <c r="A1243" s="5">
        <v>1</v>
      </c>
      <c r="B1243" s="5" t="s">
        <v>55</v>
      </c>
      <c r="C1243" s="5">
        <v>11</v>
      </c>
      <c r="D1243" s="5" t="s">
        <v>17</v>
      </c>
      <c r="E1243" s="5">
        <v>2</v>
      </c>
      <c r="F1243" s="5" t="s">
        <v>18</v>
      </c>
      <c r="G1243" s="5">
        <v>6</v>
      </c>
      <c r="H1243" s="5" t="s">
        <v>22</v>
      </c>
      <c r="I1243" s="5">
        <v>589</v>
      </c>
      <c r="J1243" s="5" t="s">
        <v>39</v>
      </c>
      <c r="K1243" s="5">
        <v>1</v>
      </c>
      <c r="L1243" s="5" t="s">
        <v>21</v>
      </c>
      <c r="M1243" s="5">
        <v>1993</v>
      </c>
      <c r="N1243" s="5">
        <v>96.483065199999999</v>
      </c>
    </row>
    <row r="1244" spans="1:14" x14ac:dyDescent="0.2">
      <c r="A1244" s="5">
        <v>1</v>
      </c>
      <c r="B1244" s="5" t="s">
        <v>55</v>
      </c>
      <c r="C1244" s="5">
        <v>11</v>
      </c>
      <c r="D1244" s="5" t="s">
        <v>17</v>
      </c>
      <c r="E1244" s="5">
        <v>2</v>
      </c>
      <c r="F1244" s="5" t="s">
        <v>18</v>
      </c>
      <c r="G1244" s="5">
        <v>7</v>
      </c>
      <c r="H1244" s="5" t="s">
        <v>23</v>
      </c>
      <c r="I1244" s="5">
        <v>589</v>
      </c>
      <c r="J1244" s="5" t="s">
        <v>39</v>
      </c>
      <c r="K1244" s="5">
        <v>1</v>
      </c>
      <c r="L1244" s="5" t="s">
        <v>21</v>
      </c>
      <c r="M1244" s="5">
        <v>1993</v>
      </c>
      <c r="N1244" s="5">
        <v>144.19630900000001</v>
      </c>
    </row>
    <row r="1245" spans="1:14" x14ac:dyDescent="0.2">
      <c r="A1245" s="5">
        <v>1</v>
      </c>
      <c r="B1245" s="5" t="s">
        <v>55</v>
      </c>
      <c r="C1245" s="5">
        <v>11</v>
      </c>
      <c r="D1245" s="5" t="s">
        <v>17</v>
      </c>
      <c r="E1245" s="5">
        <v>2</v>
      </c>
      <c r="F1245" s="5" t="s">
        <v>18</v>
      </c>
      <c r="G1245" s="5">
        <v>8</v>
      </c>
      <c r="H1245" s="5" t="s">
        <v>24</v>
      </c>
      <c r="I1245" s="5">
        <v>589</v>
      </c>
      <c r="J1245" s="5" t="s">
        <v>39</v>
      </c>
      <c r="K1245" s="5">
        <v>1</v>
      </c>
      <c r="L1245" s="5" t="s">
        <v>21</v>
      </c>
      <c r="M1245" s="5">
        <v>1993</v>
      </c>
      <c r="N1245" s="5">
        <v>336.50193999999999</v>
      </c>
    </row>
    <row r="1246" spans="1:14" x14ac:dyDescent="0.2">
      <c r="A1246" s="5">
        <v>1</v>
      </c>
      <c r="B1246" s="5" t="s">
        <v>55</v>
      </c>
      <c r="C1246" s="5">
        <v>11</v>
      </c>
      <c r="D1246" s="5" t="s">
        <v>17</v>
      </c>
      <c r="E1246" s="5">
        <v>2</v>
      </c>
      <c r="F1246" s="5" t="s">
        <v>18</v>
      </c>
      <c r="G1246" s="5">
        <v>9</v>
      </c>
      <c r="H1246" s="5" t="s">
        <v>25</v>
      </c>
      <c r="I1246" s="5">
        <v>589</v>
      </c>
      <c r="J1246" s="5" t="s">
        <v>39</v>
      </c>
      <c r="K1246" s="5">
        <v>1</v>
      </c>
      <c r="L1246" s="5" t="s">
        <v>21</v>
      </c>
      <c r="M1246" s="5">
        <v>1993</v>
      </c>
      <c r="N1246" s="5">
        <v>454.26951700000001</v>
      </c>
    </row>
    <row r="1247" spans="1:14" x14ac:dyDescent="0.2">
      <c r="A1247" s="5">
        <v>1</v>
      </c>
      <c r="B1247" s="5" t="s">
        <v>55</v>
      </c>
      <c r="C1247" s="5">
        <v>11</v>
      </c>
      <c r="D1247" s="5" t="s">
        <v>17</v>
      </c>
      <c r="E1247" s="5">
        <v>2</v>
      </c>
      <c r="F1247" s="5" t="s">
        <v>18</v>
      </c>
      <c r="G1247" s="5">
        <v>10</v>
      </c>
      <c r="H1247" s="5" t="s">
        <v>26</v>
      </c>
      <c r="I1247" s="5">
        <v>589</v>
      </c>
      <c r="J1247" s="5" t="s">
        <v>39</v>
      </c>
      <c r="K1247" s="5">
        <v>1</v>
      </c>
      <c r="L1247" s="5" t="s">
        <v>21</v>
      </c>
      <c r="M1247" s="5">
        <v>1993</v>
      </c>
      <c r="N1247" s="5">
        <v>414.02247199999999</v>
      </c>
    </row>
    <row r="1248" spans="1:14" x14ac:dyDescent="0.2">
      <c r="A1248" s="5">
        <v>1</v>
      </c>
      <c r="B1248" s="5" t="s">
        <v>55</v>
      </c>
      <c r="C1248" s="5">
        <v>11</v>
      </c>
      <c r="D1248" s="5" t="s">
        <v>17</v>
      </c>
      <c r="E1248" s="5">
        <v>2</v>
      </c>
      <c r="F1248" s="5" t="s">
        <v>18</v>
      </c>
      <c r="G1248" s="5">
        <v>11</v>
      </c>
      <c r="H1248" s="5" t="s">
        <v>27</v>
      </c>
      <c r="I1248" s="5">
        <v>589</v>
      </c>
      <c r="J1248" s="5" t="s">
        <v>39</v>
      </c>
      <c r="K1248" s="5">
        <v>1</v>
      </c>
      <c r="L1248" s="5" t="s">
        <v>21</v>
      </c>
      <c r="M1248" s="5">
        <v>1993</v>
      </c>
      <c r="N1248" s="5">
        <v>454.84906699999999</v>
      </c>
    </row>
    <row r="1249" spans="1:14" x14ac:dyDescent="0.2">
      <c r="A1249" s="5">
        <v>1</v>
      </c>
      <c r="B1249" s="5" t="s">
        <v>55</v>
      </c>
      <c r="C1249" s="5">
        <v>11</v>
      </c>
      <c r="D1249" s="5" t="s">
        <v>17</v>
      </c>
      <c r="E1249" s="5">
        <v>2</v>
      </c>
      <c r="F1249" s="5" t="s">
        <v>18</v>
      </c>
      <c r="G1249" s="5">
        <v>12</v>
      </c>
      <c r="H1249" s="5" t="s">
        <v>28</v>
      </c>
      <c r="I1249" s="5">
        <v>589</v>
      </c>
      <c r="J1249" s="5" t="s">
        <v>39</v>
      </c>
      <c r="K1249" s="5">
        <v>1</v>
      </c>
      <c r="L1249" s="5" t="s">
        <v>21</v>
      </c>
      <c r="M1249" s="5">
        <v>1993</v>
      </c>
      <c r="N1249" s="5">
        <v>512.41400699999997</v>
      </c>
    </row>
    <row r="1250" spans="1:14" x14ac:dyDescent="0.2">
      <c r="A1250" s="5">
        <v>1</v>
      </c>
      <c r="B1250" s="5" t="s">
        <v>55</v>
      </c>
      <c r="C1250" s="5">
        <v>11</v>
      </c>
      <c r="D1250" s="5" t="s">
        <v>17</v>
      </c>
      <c r="E1250" s="5">
        <v>2</v>
      </c>
      <c r="F1250" s="5" t="s">
        <v>18</v>
      </c>
      <c r="G1250" s="5">
        <v>13</v>
      </c>
      <c r="H1250" s="5" t="s">
        <v>29</v>
      </c>
      <c r="I1250" s="5">
        <v>589</v>
      </c>
      <c r="J1250" s="5" t="s">
        <v>39</v>
      </c>
      <c r="K1250" s="5">
        <v>1</v>
      </c>
      <c r="L1250" s="5" t="s">
        <v>21</v>
      </c>
      <c r="M1250" s="5">
        <v>1993</v>
      </c>
      <c r="N1250" s="5">
        <v>542.11898900000006</v>
      </c>
    </row>
    <row r="1251" spans="1:14" x14ac:dyDescent="0.2">
      <c r="A1251" s="5">
        <v>1</v>
      </c>
      <c r="B1251" s="5" t="s">
        <v>55</v>
      </c>
      <c r="C1251" s="5">
        <v>11</v>
      </c>
      <c r="D1251" s="5" t="s">
        <v>17</v>
      </c>
      <c r="E1251" s="5">
        <v>2</v>
      </c>
      <c r="F1251" s="5" t="s">
        <v>18</v>
      </c>
      <c r="G1251" s="5">
        <v>14</v>
      </c>
      <c r="H1251" s="5" t="s">
        <v>30</v>
      </c>
      <c r="I1251" s="5">
        <v>589</v>
      </c>
      <c r="J1251" s="5" t="s">
        <v>39</v>
      </c>
      <c r="K1251" s="5">
        <v>1</v>
      </c>
      <c r="L1251" s="5" t="s">
        <v>21</v>
      </c>
      <c r="M1251" s="5">
        <v>1993</v>
      </c>
      <c r="N1251" s="5">
        <v>560.74718099999996</v>
      </c>
    </row>
    <row r="1252" spans="1:14" x14ac:dyDescent="0.2">
      <c r="A1252" s="5">
        <v>1</v>
      </c>
      <c r="B1252" s="5" t="s">
        <v>55</v>
      </c>
      <c r="C1252" s="5">
        <v>11</v>
      </c>
      <c r="D1252" s="5" t="s">
        <v>17</v>
      </c>
      <c r="E1252" s="5">
        <v>2</v>
      </c>
      <c r="F1252" s="5" t="s">
        <v>18</v>
      </c>
      <c r="G1252" s="5">
        <v>15</v>
      </c>
      <c r="H1252" s="5" t="s">
        <v>31</v>
      </c>
      <c r="I1252" s="5">
        <v>589</v>
      </c>
      <c r="J1252" s="5" t="s">
        <v>39</v>
      </c>
      <c r="K1252" s="5">
        <v>1</v>
      </c>
      <c r="L1252" s="5" t="s">
        <v>21</v>
      </c>
      <c r="M1252" s="5">
        <v>1993</v>
      </c>
      <c r="N1252" s="5">
        <v>728.17418899999996</v>
      </c>
    </row>
    <row r="1253" spans="1:14" x14ac:dyDescent="0.2">
      <c r="A1253" s="5">
        <v>1</v>
      </c>
      <c r="B1253" s="5" t="s">
        <v>55</v>
      </c>
      <c r="C1253" s="5">
        <v>11</v>
      </c>
      <c r="D1253" s="5" t="s">
        <v>17</v>
      </c>
      <c r="E1253" s="5">
        <v>2</v>
      </c>
      <c r="F1253" s="5" t="s">
        <v>18</v>
      </c>
      <c r="G1253" s="5">
        <v>16</v>
      </c>
      <c r="H1253" s="5" t="s">
        <v>32</v>
      </c>
      <c r="I1253" s="5">
        <v>589</v>
      </c>
      <c r="J1253" s="5" t="s">
        <v>39</v>
      </c>
      <c r="K1253" s="5">
        <v>1</v>
      </c>
      <c r="L1253" s="5" t="s">
        <v>21</v>
      </c>
      <c r="M1253" s="5">
        <v>1993</v>
      </c>
      <c r="N1253" s="5">
        <v>888.50951399999997</v>
      </c>
    </row>
    <row r="1254" spans="1:14" x14ac:dyDescent="0.2">
      <c r="A1254" s="5">
        <v>1</v>
      </c>
      <c r="B1254" s="5" t="s">
        <v>55</v>
      </c>
      <c r="C1254" s="5">
        <v>11</v>
      </c>
      <c r="D1254" s="5" t="s">
        <v>17</v>
      </c>
      <c r="E1254" s="5">
        <v>2</v>
      </c>
      <c r="F1254" s="5" t="s">
        <v>18</v>
      </c>
      <c r="G1254" s="5">
        <v>17</v>
      </c>
      <c r="H1254" s="5" t="s">
        <v>33</v>
      </c>
      <c r="I1254" s="5">
        <v>589</v>
      </c>
      <c r="J1254" s="5" t="s">
        <v>39</v>
      </c>
      <c r="K1254" s="5">
        <v>1</v>
      </c>
      <c r="L1254" s="5" t="s">
        <v>21</v>
      </c>
      <c r="M1254" s="5">
        <v>1993</v>
      </c>
      <c r="N1254" s="5">
        <v>886.14667699999995</v>
      </c>
    </row>
    <row r="1255" spans="1:14" x14ac:dyDescent="0.2">
      <c r="A1255" s="5">
        <v>1</v>
      </c>
      <c r="B1255" s="5" t="s">
        <v>55</v>
      </c>
      <c r="C1255" s="5">
        <v>11</v>
      </c>
      <c r="D1255" s="5" t="s">
        <v>17</v>
      </c>
      <c r="E1255" s="5">
        <v>2</v>
      </c>
      <c r="F1255" s="5" t="s">
        <v>18</v>
      </c>
      <c r="G1255" s="5">
        <v>18</v>
      </c>
      <c r="H1255" s="5" t="s">
        <v>34</v>
      </c>
      <c r="I1255" s="5">
        <v>589</v>
      </c>
      <c r="J1255" s="5" t="s">
        <v>39</v>
      </c>
      <c r="K1255" s="5">
        <v>1</v>
      </c>
      <c r="L1255" s="5" t="s">
        <v>21</v>
      </c>
      <c r="M1255" s="5">
        <v>1993</v>
      </c>
      <c r="N1255" s="5">
        <v>921.68013299999996</v>
      </c>
    </row>
    <row r="1256" spans="1:14" x14ac:dyDescent="0.2">
      <c r="A1256" s="5">
        <v>1</v>
      </c>
      <c r="B1256" s="5" t="s">
        <v>55</v>
      </c>
      <c r="C1256" s="5">
        <v>11</v>
      </c>
      <c r="D1256" s="5" t="s">
        <v>17</v>
      </c>
      <c r="E1256" s="5">
        <v>2</v>
      </c>
      <c r="F1256" s="5" t="s">
        <v>18</v>
      </c>
      <c r="G1256" s="5">
        <v>19</v>
      </c>
      <c r="H1256" s="5" t="s">
        <v>35</v>
      </c>
      <c r="I1256" s="5">
        <v>589</v>
      </c>
      <c r="J1256" s="5" t="s">
        <v>39</v>
      </c>
      <c r="K1256" s="5">
        <v>1</v>
      </c>
      <c r="L1256" s="5" t="s">
        <v>21</v>
      </c>
      <c r="M1256" s="5">
        <v>1993</v>
      </c>
      <c r="N1256" s="5">
        <v>762.10185899999999</v>
      </c>
    </row>
    <row r="1257" spans="1:14" x14ac:dyDescent="0.2">
      <c r="A1257" s="5">
        <v>1</v>
      </c>
      <c r="B1257" s="5" t="s">
        <v>55</v>
      </c>
      <c r="C1257" s="5">
        <v>11</v>
      </c>
      <c r="D1257" s="5" t="s">
        <v>17</v>
      </c>
      <c r="E1257" s="5">
        <v>2</v>
      </c>
      <c r="F1257" s="5" t="s">
        <v>18</v>
      </c>
      <c r="G1257" s="5">
        <v>20</v>
      </c>
      <c r="H1257" s="5" t="s">
        <v>36</v>
      </c>
      <c r="I1257" s="5">
        <v>589</v>
      </c>
      <c r="J1257" s="5" t="s">
        <v>39</v>
      </c>
      <c r="K1257" s="5">
        <v>1</v>
      </c>
      <c r="L1257" s="5" t="s">
        <v>21</v>
      </c>
      <c r="M1257" s="5">
        <v>1993</v>
      </c>
      <c r="N1257" s="5">
        <v>548.96761500000002</v>
      </c>
    </row>
    <row r="1258" spans="1:14" x14ac:dyDescent="0.2">
      <c r="A1258" s="5">
        <v>1</v>
      </c>
      <c r="B1258" s="5" t="s">
        <v>55</v>
      </c>
      <c r="C1258" s="5">
        <v>11</v>
      </c>
      <c r="D1258" s="5" t="s">
        <v>17</v>
      </c>
      <c r="E1258" s="5">
        <v>2</v>
      </c>
      <c r="F1258" s="5" t="s">
        <v>18</v>
      </c>
      <c r="G1258" s="5">
        <v>30</v>
      </c>
      <c r="H1258" s="5" t="s">
        <v>37</v>
      </c>
      <c r="I1258" s="5">
        <v>589</v>
      </c>
      <c r="J1258" s="5" t="s">
        <v>39</v>
      </c>
      <c r="K1258" s="5">
        <v>1</v>
      </c>
      <c r="L1258" s="5" t="s">
        <v>21</v>
      </c>
      <c r="M1258" s="5">
        <v>1993</v>
      </c>
      <c r="N1258" s="5">
        <v>382.87608</v>
      </c>
    </row>
    <row r="1259" spans="1:14" x14ac:dyDescent="0.2">
      <c r="A1259" s="5">
        <v>1</v>
      </c>
      <c r="B1259" s="5" t="s">
        <v>55</v>
      </c>
      <c r="C1259" s="5">
        <v>11</v>
      </c>
      <c r="D1259" s="5" t="s">
        <v>17</v>
      </c>
      <c r="E1259" s="5">
        <v>2</v>
      </c>
      <c r="F1259" s="5" t="s">
        <v>18</v>
      </c>
      <c r="G1259" s="5">
        <v>31</v>
      </c>
      <c r="H1259" s="5" t="s">
        <v>45</v>
      </c>
      <c r="I1259" s="5">
        <v>589</v>
      </c>
      <c r="J1259" s="5" t="s">
        <v>39</v>
      </c>
      <c r="K1259" s="5">
        <v>1</v>
      </c>
      <c r="L1259" s="5" t="s">
        <v>21</v>
      </c>
      <c r="M1259" s="5">
        <v>1993</v>
      </c>
      <c r="N1259" s="5">
        <v>245.78634299999999</v>
      </c>
    </row>
    <row r="1260" spans="1:14" x14ac:dyDescent="0.2">
      <c r="A1260" s="5">
        <v>1</v>
      </c>
      <c r="B1260" s="5" t="s">
        <v>55</v>
      </c>
      <c r="C1260" s="5">
        <v>11</v>
      </c>
      <c r="D1260" s="5" t="s">
        <v>17</v>
      </c>
      <c r="E1260" s="5">
        <v>2</v>
      </c>
      <c r="F1260" s="5" t="s">
        <v>18</v>
      </c>
      <c r="G1260" s="5">
        <v>32</v>
      </c>
      <c r="H1260" s="5" t="s">
        <v>46</v>
      </c>
      <c r="I1260" s="5">
        <v>589</v>
      </c>
      <c r="J1260" s="5" t="s">
        <v>39</v>
      </c>
      <c r="K1260" s="5">
        <v>1</v>
      </c>
      <c r="L1260" s="5" t="s">
        <v>21</v>
      </c>
      <c r="M1260" s="5">
        <v>1993</v>
      </c>
      <c r="N1260" s="5">
        <v>112.287736</v>
      </c>
    </row>
    <row r="1261" spans="1:14" x14ac:dyDescent="0.2">
      <c r="A1261" s="5">
        <v>1</v>
      </c>
      <c r="B1261" s="5" t="s">
        <v>55</v>
      </c>
      <c r="C1261" s="5">
        <v>11</v>
      </c>
      <c r="D1261" s="5" t="s">
        <v>17</v>
      </c>
      <c r="E1261" s="5">
        <v>2</v>
      </c>
      <c r="F1261" s="5" t="s">
        <v>18</v>
      </c>
      <c r="G1261" s="5">
        <v>235</v>
      </c>
      <c r="H1261" s="5" t="s">
        <v>44</v>
      </c>
      <c r="I1261" s="5">
        <v>589</v>
      </c>
      <c r="J1261" s="5" t="s">
        <v>39</v>
      </c>
      <c r="K1261" s="5">
        <v>1</v>
      </c>
      <c r="L1261" s="5" t="s">
        <v>21</v>
      </c>
      <c r="M1261" s="5">
        <v>1993</v>
      </c>
      <c r="N1261" s="5">
        <v>27.753495699999998</v>
      </c>
    </row>
    <row r="1262" spans="1:14" x14ac:dyDescent="0.2">
      <c r="A1262" s="5">
        <v>1</v>
      </c>
      <c r="B1262" s="5" t="s">
        <v>55</v>
      </c>
      <c r="C1262" s="5">
        <v>11</v>
      </c>
      <c r="D1262" s="5" t="s">
        <v>17</v>
      </c>
      <c r="E1262" s="5">
        <v>2</v>
      </c>
      <c r="F1262" s="5" t="s">
        <v>18</v>
      </c>
      <c r="G1262" s="5">
        <v>1</v>
      </c>
      <c r="H1262" s="5" t="s">
        <v>19</v>
      </c>
      <c r="I1262" s="5">
        <v>589</v>
      </c>
      <c r="J1262" s="5" t="s">
        <v>39</v>
      </c>
      <c r="K1262" s="5">
        <v>1</v>
      </c>
      <c r="L1262" s="5" t="s">
        <v>21</v>
      </c>
      <c r="M1262" s="5">
        <v>2020</v>
      </c>
      <c r="N1262" s="5">
        <v>142.80659900000001</v>
      </c>
    </row>
    <row r="1263" spans="1:14" x14ac:dyDescent="0.2">
      <c r="A1263" s="5">
        <v>1</v>
      </c>
      <c r="B1263" s="5" t="s">
        <v>55</v>
      </c>
      <c r="C1263" s="5">
        <v>11</v>
      </c>
      <c r="D1263" s="5" t="s">
        <v>17</v>
      </c>
      <c r="E1263" s="5">
        <v>2</v>
      </c>
      <c r="F1263" s="5" t="s">
        <v>18</v>
      </c>
      <c r="G1263" s="5">
        <v>6</v>
      </c>
      <c r="H1263" s="5" t="s">
        <v>22</v>
      </c>
      <c r="I1263" s="5">
        <v>589</v>
      </c>
      <c r="J1263" s="5" t="s">
        <v>39</v>
      </c>
      <c r="K1263" s="5">
        <v>1</v>
      </c>
      <c r="L1263" s="5" t="s">
        <v>21</v>
      </c>
      <c r="M1263" s="5">
        <v>2020</v>
      </c>
      <c r="N1263" s="5">
        <v>66.476269799999997</v>
      </c>
    </row>
    <row r="1264" spans="1:14" x14ac:dyDescent="0.2">
      <c r="A1264" s="5">
        <v>1</v>
      </c>
      <c r="B1264" s="5" t="s">
        <v>55</v>
      </c>
      <c r="C1264" s="5">
        <v>11</v>
      </c>
      <c r="D1264" s="5" t="s">
        <v>17</v>
      </c>
      <c r="E1264" s="5">
        <v>2</v>
      </c>
      <c r="F1264" s="5" t="s">
        <v>18</v>
      </c>
      <c r="G1264" s="5">
        <v>7</v>
      </c>
      <c r="H1264" s="5" t="s">
        <v>23</v>
      </c>
      <c r="I1264" s="5">
        <v>589</v>
      </c>
      <c r="J1264" s="5" t="s">
        <v>39</v>
      </c>
      <c r="K1264" s="5">
        <v>1</v>
      </c>
      <c r="L1264" s="5" t="s">
        <v>21</v>
      </c>
      <c r="M1264" s="5">
        <v>2020</v>
      </c>
      <c r="N1264" s="5">
        <v>114.514319</v>
      </c>
    </row>
    <row r="1265" spans="1:14" x14ac:dyDescent="0.2">
      <c r="A1265" s="5">
        <v>1</v>
      </c>
      <c r="B1265" s="5" t="s">
        <v>55</v>
      </c>
      <c r="C1265" s="5">
        <v>11</v>
      </c>
      <c r="D1265" s="5" t="s">
        <v>17</v>
      </c>
      <c r="E1265" s="5">
        <v>2</v>
      </c>
      <c r="F1265" s="5" t="s">
        <v>18</v>
      </c>
      <c r="G1265" s="5">
        <v>8</v>
      </c>
      <c r="H1265" s="5" t="s">
        <v>24</v>
      </c>
      <c r="I1265" s="5">
        <v>589</v>
      </c>
      <c r="J1265" s="5" t="s">
        <v>39</v>
      </c>
      <c r="K1265" s="5">
        <v>1</v>
      </c>
      <c r="L1265" s="5" t="s">
        <v>21</v>
      </c>
      <c r="M1265" s="5">
        <v>2020</v>
      </c>
      <c r="N1265" s="5">
        <v>319.32211699999999</v>
      </c>
    </row>
    <row r="1266" spans="1:14" x14ac:dyDescent="0.2">
      <c r="A1266" s="5">
        <v>1</v>
      </c>
      <c r="B1266" s="5" t="s">
        <v>55</v>
      </c>
      <c r="C1266" s="5">
        <v>11</v>
      </c>
      <c r="D1266" s="5" t="s">
        <v>17</v>
      </c>
      <c r="E1266" s="5">
        <v>2</v>
      </c>
      <c r="F1266" s="5" t="s">
        <v>18</v>
      </c>
      <c r="G1266" s="5">
        <v>9</v>
      </c>
      <c r="H1266" s="5" t="s">
        <v>25</v>
      </c>
      <c r="I1266" s="5">
        <v>589</v>
      </c>
      <c r="J1266" s="5" t="s">
        <v>39</v>
      </c>
      <c r="K1266" s="5">
        <v>1</v>
      </c>
      <c r="L1266" s="5" t="s">
        <v>21</v>
      </c>
      <c r="M1266" s="5">
        <v>2020</v>
      </c>
      <c r="N1266" s="5">
        <v>425.87475899999998</v>
      </c>
    </row>
    <row r="1267" spans="1:14" x14ac:dyDescent="0.2">
      <c r="A1267" s="5">
        <v>1</v>
      </c>
      <c r="B1267" s="5" t="s">
        <v>55</v>
      </c>
      <c r="C1267" s="5">
        <v>11</v>
      </c>
      <c r="D1267" s="5" t="s">
        <v>17</v>
      </c>
      <c r="E1267" s="5">
        <v>2</v>
      </c>
      <c r="F1267" s="5" t="s">
        <v>18</v>
      </c>
      <c r="G1267" s="5">
        <v>10</v>
      </c>
      <c r="H1267" s="5" t="s">
        <v>26</v>
      </c>
      <c r="I1267" s="5">
        <v>589</v>
      </c>
      <c r="J1267" s="5" t="s">
        <v>39</v>
      </c>
      <c r="K1267" s="5">
        <v>1</v>
      </c>
      <c r="L1267" s="5" t="s">
        <v>21</v>
      </c>
      <c r="M1267" s="5">
        <v>2020</v>
      </c>
      <c r="N1267" s="5">
        <v>434.40954900000003</v>
      </c>
    </row>
    <row r="1268" spans="1:14" x14ac:dyDescent="0.2">
      <c r="A1268" s="5">
        <v>1</v>
      </c>
      <c r="B1268" s="5" t="s">
        <v>55</v>
      </c>
      <c r="C1268" s="5">
        <v>11</v>
      </c>
      <c r="D1268" s="5" t="s">
        <v>17</v>
      </c>
      <c r="E1268" s="5">
        <v>2</v>
      </c>
      <c r="F1268" s="5" t="s">
        <v>18</v>
      </c>
      <c r="G1268" s="5">
        <v>11</v>
      </c>
      <c r="H1268" s="5" t="s">
        <v>27</v>
      </c>
      <c r="I1268" s="5">
        <v>589</v>
      </c>
      <c r="J1268" s="5" t="s">
        <v>39</v>
      </c>
      <c r="K1268" s="5">
        <v>1</v>
      </c>
      <c r="L1268" s="5" t="s">
        <v>21</v>
      </c>
      <c r="M1268" s="5">
        <v>2020</v>
      </c>
      <c r="N1268" s="5">
        <v>613.37967800000001</v>
      </c>
    </row>
    <row r="1269" spans="1:14" x14ac:dyDescent="0.2">
      <c r="A1269" s="5">
        <v>1</v>
      </c>
      <c r="B1269" s="5" t="s">
        <v>55</v>
      </c>
      <c r="C1269" s="5">
        <v>11</v>
      </c>
      <c r="D1269" s="5" t="s">
        <v>17</v>
      </c>
      <c r="E1269" s="5">
        <v>2</v>
      </c>
      <c r="F1269" s="5" t="s">
        <v>18</v>
      </c>
      <c r="G1269" s="5">
        <v>12</v>
      </c>
      <c r="H1269" s="5" t="s">
        <v>28</v>
      </c>
      <c r="I1269" s="5">
        <v>589</v>
      </c>
      <c r="J1269" s="5" t="s">
        <v>39</v>
      </c>
      <c r="K1269" s="5">
        <v>1</v>
      </c>
      <c r="L1269" s="5" t="s">
        <v>21</v>
      </c>
      <c r="M1269" s="5">
        <v>2020</v>
      </c>
      <c r="N1269" s="5">
        <v>857.948937</v>
      </c>
    </row>
    <row r="1270" spans="1:14" x14ac:dyDescent="0.2">
      <c r="A1270" s="5">
        <v>1</v>
      </c>
      <c r="B1270" s="5" t="s">
        <v>55</v>
      </c>
      <c r="C1270" s="5">
        <v>11</v>
      </c>
      <c r="D1270" s="5" t="s">
        <v>17</v>
      </c>
      <c r="E1270" s="5">
        <v>2</v>
      </c>
      <c r="F1270" s="5" t="s">
        <v>18</v>
      </c>
      <c r="G1270" s="5">
        <v>13</v>
      </c>
      <c r="H1270" s="5" t="s">
        <v>29</v>
      </c>
      <c r="I1270" s="5">
        <v>589</v>
      </c>
      <c r="J1270" s="5" t="s">
        <v>39</v>
      </c>
      <c r="K1270" s="5">
        <v>1</v>
      </c>
      <c r="L1270" s="5" t="s">
        <v>21</v>
      </c>
      <c r="M1270" s="5">
        <v>2020</v>
      </c>
      <c r="N1270" s="5">
        <v>1185.0751399999999</v>
      </c>
    </row>
    <row r="1271" spans="1:14" x14ac:dyDescent="0.2">
      <c r="A1271" s="5">
        <v>1</v>
      </c>
      <c r="B1271" s="5" t="s">
        <v>55</v>
      </c>
      <c r="C1271" s="5">
        <v>11</v>
      </c>
      <c r="D1271" s="5" t="s">
        <v>17</v>
      </c>
      <c r="E1271" s="5">
        <v>2</v>
      </c>
      <c r="F1271" s="5" t="s">
        <v>18</v>
      </c>
      <c r="G1271" s="5">
        <v>14</v>
      </c>
      <c r="H1271" s="5" t="s">
        <v>30</v>
      </c>
      <c r="I1271" s="5">
        <v>589</v>
      </c>
      <c r="J1271" s="5" t="s">
        <v>39</v>
      </c>
      <c r="K1271" s="5">
        <v>1</v>
      </c>
      <c r="L1271" s="5" t="s">
        <v>21</v>
      </c>
      <c r="M1271" s="5">
        <v>2020</v>
      </c>
      <c r="N1271" s="5">
        <v>1499.77935</v>
      </c>
    </row>
    <row r="1272" spans="1:14" x14ac:dyDescent="0.2">
      <c r="A1272" s="5">
        <v>1</v>
      </c>
      <c r="B1272" s="5" t="s">
        <v>55</v>
      </c>
      <c r="C1272" s="5">
        <v>11</v>
      </c>
      <c r="D1272" s="5" t="s">
        <v>17</v>
      </c>
      <c r="E1272" s="5">
        <v>2</v>
      </c>
      <c r="F1272" s="5" t="s">
        <v>18</v>
      </c>
      <c r="G1272" s="5">
        <v>15</v>
      </c>
      <c r="H1272" s="5" t="s">
        <v>31</v>
      </c>
      <c r="I1272" s="5">
        <v>589</v>
      </c>
      <c r="J1272" s="5" t="s">
        <v>39</v>
      </c>
      <c r="K1272" s="5">
        <v>1</v>
      </c>
      <c r="L1272" s="5" t="s">
        <v>21</v>
      </c>
      <c r="M1272" s="5">
        <v>2020</v>
      </c>
      <c r="N1272" s="5">
        <v>1916.4697699999999</v>
      </c>
    </row>
    <row r="1273" spans="1:14" x14ac:dyDescent="0.2">
      <c r="A1273" s="5">
        <v>1</v>
      </c>
      <c r="B1273" s="5" t="s">
        <v>55</v>
      </c>
      <c r="C1273" s="5">
        <v>11</v>
      </c>
      <c r="D1273" s="5" t="s">
        <v>17</v>
      </c>
      <c r="E1273" s="5">
        <v>2</v>
      </c>
      <c r="F1273" s="5" t="s">
        <v>18</v>
      </c>
      <c r="G1273" s="5">
        <v>16</v>
      </c>
      <c r="H1273" s="5" t="s">
        <v>32</v>
      </c>
      <c r="I1273" s="5">
        <v>589</v>
      </c>
      <c r="J1273" s="5" t="s">
        <v>39</v>
      </c>
      <c r="K1273" s="5">
        <v>1</v>
      </c>
      <c r="L1273" s="5" t="s">
        <v>21</v>
      </c>
      <c r="M1273" s="5">
        <v>2020</v>
      </c>
      <c r="N1273" s="5">
        <v>2364.0343400000002</v>
      </c>
    </row>
    <row r="1274" spans="1:14" x14ac:dyDescent="0.2">
      <c r="A1274" s="5">
        <v>1</v>
      </c>
      <c r="B1274" s="5" t="s">
        <v>55</v>
      </c>
      <c r="C1274" s="5">
        <v>11</v>
      </c>
      <c r="D1274" s="5" t="s">
        <v>17</v>
      </c>
      <c r="E1274" s="5">
        <v>2</v>
      </c>
      <c r="F1274" s="5" t="s">
        <v>18</v>
      </c>
      <c r="G1274" s="5">
        <v>17</v>
      </c>
      <c r="H1274" s="5" t="s">
        <v>33</v>
      </c>
      <c r="I1274" s="5">
        <v>589</v>
      </c>
      <c r="J1274" s="5" t="s">
        <v>39</v>
      </c>
      <c r="K1274" s="5">
        <v>1</v>
      </c>
      <c r="L1274" s="5" t="s">
        <v>21</v>
      </c>
      <c r="M1274" s="5">
        <v>2020</v>
      </c>
      <c r="N1274" s="5">
        <v>2166.3476500000002</v>
      </c>
    </row>
    <row r="1275" spans="1:14" x14ac:dyDescent="0.2">
      <c r="A1275" s="5">
        <v>1</v>
      </c>
      <c r="B1275" s="5" t="s">
        <v>55</v>
      </c>
      <c r="C1275" s="5">
        <v>11</v>
      </c>
      <c r="D1275" s="5" t="s">
        <v>17</v>
      </c>
      <c r="E1275" s="5">
        <v>2</v>
      </c>
      <c r="F1275" s="5" t="s">
        <v>18</v>
      </c>
      <c r="G1275" s="5">
        <v>18</v>
      </c>
      <c r="H1275" s="5" t="s">
        <v>34</v>
      </c>
      <c r="I1275" s="5">
        <v>589</v>
      </c>
      <c r="J1275" s="5" t="s">
        <v>39</v>
      </c>
      <c r="K1275" s="5">
        <v>1</v>
      </c>
      <c r="L1275" s="5" t="s">
        <v>21</v>
      </c>
      <c r="M1275" s="5">
        <v>2020</v>
      </c>
      <c r="N1275" s="5">
        <v>2369.1811400000001</v>
      </c>
    </row>
    <row r="1276" spans="1:14" x14ac:dyDescent="0.2">
      <c r="A1276" s="5">
        <v>1</v>
      </c>
      <c r="B1276" s="5" t="s">
        <v>55</v>
      </c>
      <c r="C1276" s="5">
        <v>11</v>
      </c>
      <c r="D1276" s="5" t="s">
        <v>17</v>
      </c>
      <c r="E1276" s="5">
        <v>2</v>
      </c>
      <c r="F1276" s="5" t="s">
        <v>18</v>
      </c>
      <c r="G1276" s="5">
        <v>19</v>
      </c>
      <c r="H1276" s="5" t="s">
        <v>35</v>
      </c>
      <c r="I1276" s="5">
        <v>589</v>
      </c>
      <c r="J1276" s="5" t="s">
        <v>39</v>
      </c>
      <c r="K1276" s="5">
        <v>1</v>
      </c>
      <c r="L1276" s="5" t="s">
        <v>21</v>
      </c>
      <c r="M1276" s="5">
        <v>2020</v>
      </c>
      <c r="N1276" s="5">
        <v>2021.75359</v>
      </c>
    </row>
    <row r="1277" spans="1:14" x14ac:dyDescent="0.2">
      <c r="A1277" s="5">
        <v>1</v>
      </c>
      <c r="B1277" s="5" t="s">
        <v>55</v>
      </c>
      <c r="C1277" s="5">
        <v>11</v>
      </c>
      <c r="D1277" s="5" t="s">
        <v>17</v>
      </c>
      <c r="E1277" s="5">
        <v>2</v>
      </c>
      <c r="F1277" s="5" t="s">
        <v>18</v>
      </c>
      <c r="G1277" s="5">
        <v>20</v>
      </c>
      <c r="H1277" s="5" t="s">
        <v>36</v>
      </c>
      <c r="I1277" s="5">
        <v>589</v>
      </c>
      <c r="J1277" s="5" t="s">
        <v>39</v>
      </c>
      <c r="K1277" s="5">
        <v>1</v>
      </c>
      <c r="L1277" s="5" t="s">
        <v>21</v>
      </c>
      <c r="M1277" s="5">
        <v>2020</v>
      </c>
      <c r="N1277" s="5">
        <v>1740.1671200000001</v>
      </c>
    </row>
    <row r="1278" spans="1:14" x14ac:dyDescent="0.2">
      <c r="A1278" s="5">
        <v>1</v>
      </c>
      <c r="B1278" s="5" t="s">
        <v>55</v>
      </c>
      <c r="C1278" s="5">
        <v>11</v>
      </c>
      <c r="D1278" s="5" t="s">
        <v>17</v>
      </c>
      <c r="E1278" s="5">
        <v>2</v>
      </c>
      <c r="F1278" s="5" t="s">
        <v>18</v>
      </c>
      <c r="G1278" s="5">
        <v>30</v>
      </c>
      <c r="H1278" s="5" t="s">
        <v>37</v>
      </c>
      <c r="I1278" s="5">
        <v>589</v>
      </c>
      <c r="J1278" s="5" t="s">
        <v>39</v>
      </c>
      <c r="K1278" s="5">
        <v>1</v>
      </c>
      <c r="L1278" s="5" t="s">
        <v>21</v>
      </c>
      <c r="M1278" s="5">
        <v>2020</v>
      </c>
      <c r="N1278" s="5">
        <v>1278.7307699999999</v>
      </c>
    </row>
    <row r="1279" spans="1:14" x14ac:dyDescent="0.2">
      <c r="A1279" s="5">
        <v>1</v>
      </c>
      <c r="B1279" s="5" t="s">
        <v>55</v>
      </c>
      <c r="C1279" s="5">
        <v>11</v>
      </c>
      <c r="D1279" s="5" t="s">
        <v>17</v>
      </c>
      <c r="E1279" s="5">
        <v>2</v>
      </c>
      <c r="F1279" s="5" t="s">
        <v>18</v>
      </c>
      <c r="G1279" s="5">
        <v>31</v>
      </c>
      <c r="H1279" s="5" t="s">
        <v>45</v>
      </c>
      <c r="I1279" s="5">
        <v>589</v>
      </c>
      <c r="J1279" s="5" t="s">
        <v>39</v>
      </c>
      <c r="K1279" s="5">
        <v>1</v>
      </c>
      <c r="L1279" s="5" t="s">
        <v>21</v>
      </c>
      <c r="M1279" s="5">
        <v>2020</v>
      </c>
      <c r="N1279" s="5">
        <v>832.21788900000001</v>
      </c>
    </row>
    <row r="1280" spans="1:14" x14ac:dyDescent="0.2">
      <c r="A1280" s="5">
        <v>1</v>
      </c>
      <c r="B1280" s="5" t="s">
        <v>55</v>
      </c>
      <c r="C1280" s="5">
        <v>11</v>
      </c>
      <c r="D1280" s="5" t="s">
        <v>17</v>
      </c>
      <c r="E1280" s="5">
        <v>2</v>
      </c>
      <c r="F1280" s="5" t="s">
        <v>18</v>
      </c>
      <c r="G1280" s="5">
        <v>32</v>
      </c>
      <c r="H1280" s="5" t="s">
        <v>46</v>
      </c>
      <c r="I1280" s="5">
        <v>589</v>
      </c>
      <c r="J1280" s="5" t="s">
        <v>39</v>
      </c>
      <c r="K1280" s="5">
        <v>1</v>
      </c>
      <c r="L1280" s="5" t="s">
        <v>21</v>
      </c>
      <c r="M1280" s="5">
        <v>2020</v>
      </c>
      <c r="N1280" s="5">
        <v>381.94482599999998</v>
      </c>
    </row>
    <row r="1281" spans="1:14" x14ac:dyDescent="0.2">
      <c r="A1281" s="5">
        <v>1</v>
      </c>
      <c r="B1281" s="5" t="s">
        <v>55</v>
      </c>
      <c r="C1281" s="5">
        <v>11</v>
      </c>
      <c r="D1281" s="5" t="s">
        <v>17</v>
      </c>
      <c r="E1281" s="5">
        <v>2</v>
      </c>
      <c r="F1281" s="5" t="s">
        <v>18</v>
      </c>
      <c r="G1281" s="5">
        <v>235</v>
      </c>
      <c r="H1281" s="5" t="s">
        <v>44</v>
      </c>
      <c r="I1281" s="5">
        <v>589</v>
      </c>
      <c r="J1281" s="5" t="s">
        <v>39</v>
      </c>
      <c r="K1281" s="5">
        <v>1</v>
      </c>
      <c r="L1281" s="5" t="s">
        <v>21</v>
      </c>
      <c r="M1281" s="5">
        <v>2020</v>
      </c>
      <c r="N1281" s="5">
        <v>115.464127</v>
      </c>
    </row>
    <row r="1282" spans="1:14" x14ac:dyDescent="0.2">
      <c r="A1282" s="5">
        <v>1</v>
      </c>
      <c r="B1282" s="5" t="s">
        <v>55</v>
      </c>
      <c r="C1282" s="5">
        <v>11</v>
      </c>
      <c r="D1282" s="5" t="s">
        <v>17</v>
      </c>
      <c r="E1282" s="5">
        <v>2</v>
      </c>
      <c r="F1282" s="5" t="s">
        <v>18</v>
      </c>
      <c r="G1282" s="5">
        <v>1</v>
      </c>
      <c r="H1282" s="5" t="s">
        <v>19</v>
      </c>
      <c r="I1282" s="5">
        <v>1029</v>
      </c>
      <c r="J1282" s="5" t="s">
        <v>20</v>
      </c>
      <c r="K1282" s="5">
        <v>1</v>
      </c>
      <c r="L1282" s="5" t="s">
        <v>21</v>
      </c>
      <c r="M1282" s="5">
        <v>1991</v>
      </c>
      <c r="N1282" s="5">
        <v>703.95691599999998</v>
      </c>
    </row>
    <row r="1283" spans="1:14" x14ac:dyDescent="0.2">
      <c r="A1283" s="5">
        <v>1</v>
      </c>
      <c r="B1283" s="5" t="s">
        <v>55</v>
      </c>
      <c r="C1283" s="5">
        <v>11</v>
      </c>
      <c r="D1283" s="5" t="s">
        <v>17</v>
      </c>
      <c r="E1283" s="5">
        <v>2</v>
      </c>
      <c r="F1283" s="5" t="s">
        <v>18</v>
      </c>
      <c r="G1283" s="5">
        <v>6</v>
      </c>
      <c r="H1283" s="5" t="s">
        <v>22</v>
      </c>
      <c r="I1283" s="5">
        <v>1029</v>
      </c>
      <c r="J1283" s="5" t="s">
        <v>20</v>
      </c>
      <c r="K1283" s="5">
        <v>1</v>
      </c>
      <c r="L1283" s="5" t="s">
        <v>21</v>
      </c>
      <c r="M1283" s="5">
        <v>1991</v>
      </c>
      <c r="N1283" s="5">
        <v>511.95543800000002</v>
      </c>
    </row>
    <row r="1284" spans="1:14" x14ac:dyDescent="0.2">
      <c r="A1284" s="5">
        <v>1</v>
      </c>
      <c r="B1284" s="5" t="s">
        <v>55</v>
      </c>
      <c r="C1284" s="5">
        <v>11</v>
      </c>
      <c r="D1284" s="5" t="s">
        <v>17</v>
      </c>
      <c r="E1284" s="5">
        <v>2</v>
      </c>
      <c r="F1284" s="5" t="s">
        <v>18</v>
      </c>
      <c r="G1284" s="5">
        <v>7</v>
      </c>
      <c r="H1284" s="5" t="s">
        <v>23</v>
      </c>
      <c r="I1284" s="5">
        <v>1029</v>
      </c>
      <c r="J1284" s="5" t="s">
        <v>20</v>
      </c>
      <c r="K1284" s="5">
        <v>1</v>
      </c>
      <c r="L1284" s="5" t="s">
        <v>21</v>
      </c>
      <c r="M1284" s="5">
        <v>1991</v>
      </c>
      <c r="N1284" s="5">
        <v>518.79085699999996</v>
      </c>
    </row>
    <row r="1285" spans="1:14" x14ac:dyDescent="0.2">
      <c r="A1285" s="5">
        <v>1</v>
      </c>
      <c r="B1285" s="5" t="s">
        <v>55</v>
      </c>
      <c r="C1285" s="5">
        <v>11</v>
      </c>
      <c r="D1285" s="5" t="s">
        <v>17</v>
      </c>
      <c r="E1285" s="5">
        <v>2</v>
      </c>
      <c r="F1285" s="5" t="s">
        <v>18</v>
      </c>
      <c r="G1285" s="5">
        <v>8</v>
      </c>
      <c r="H1285" s="5" t="s">
        <v>24</v>
      </c>
      <c r="I1285" s="5">
        <v>1029</v>
      </c>
      <c r="J1285" s="5" t="s">
        <v>20</v>
      </c>
      <c r="K1285" s="5">
        <v>1</v>
      </c>
      <c r="L1285" s="5" t="s">
        <v>21</v>
      </c>
      <c r="M1285" s="5">
        <v>1991</v>
      </c>
      <c r="N1285" s="5">
        <v>728.93728399999998</v>
      </c>
    </row>
    <row r="1286" spans="1:14" x14ac:dyDescent="0.2">
      <c r="A1286" s="5">
        <v>1</v>
      </c>
      <c r="B1286" s="5" t="s">
        <v>55</v>
      </c>
      <c r="C1286" s="5">
        <v>11</v>
      </c>
      <c r="D1286" s="5" t="s">
        <v>17</v>
      </c>
      <c r="E1286" s="5">
        <v>2</v>
      </c>
      <c r="F1286" s="5" t="s">
        <v>18</v>
      </c>
      <c r="G1286" s="5">
        <v>9</v>
      </c>
      <c r="H1286" s="5" t="s">
        <v>25</v>
      </c>
      <c r="I1286" s="5">
        <v>1029</v>
      </c>
      <c r="J1286" s="5" t="s">
        <v>20</v>
      </c>
      <c r="K1286" s="5">
        <v>1</v>
      </c>
      <c r="L1286" s="5" t="s">
        <v>21</v>
      </c>
      <c r="M1286" s="5">
        <v>1991</v>
      </c>
      <c r="N1286" s="5">
        <v>822.76090699999997</v>
      </c>
    </row>
    <row r="1287" spans="1:14" x14ac:dyDescent="0.2">
      <c r="A1287" s="5">
        <v>1</v>
      </c>
      <c r="B1287" s="5" t="s">
        <v>55</v>
      </c>
      <c r="C1287" s="5">
        <v>11</v>
      </c>
      <c r="D1287" s="5" t="s">
        <v>17</v>
      </c>
      <c r="E1287" s="5">
        <v>2</v>
      </c>
      <c r="F1287" s="5" t="s">
        <v>18</v>
      </c>
      <c r="G1287" s="5">
        <v>10</v>
      </c>
      <c r="H1287" s="5" t="s">
        <v>26</v>
      </c>
      <c r="I1287" s="5">
        <v>1029</v>
      </c>
      <c r="J1287" s="5" t="s">
        <v>20</v>
      </c>
      <c r="K1287" s="5">
        <v>1</v>
      </c>
      <c r="L1287" s="5" t="s">
        <v>21</v>
      </c>
      <c r="M1287" s="5">
        <v>1991</v>
      </c>
      <c r="N1287" s="5">
        <v>1091.20127</v>
      </c>
    </row>
    <row r="1288" spans="1:14" x14ac:dyDescent="0.2">
      <c r="A1288" s="5">
        <v>1</v>
      </c>
      <c r="B1288" s="5" t="s">
        <v>55</v>
      </c>
      <c r="C1288" s="5">
        <v>11</v>
      </c>
      <c r="D1288" s="5" t="s">
        <v>17</v>
      </c>
      <c r="E1288" s="5">
        <v>2</v>
      </c>
      <c r="F1288" s="5" t="s">
        <v>18</v>
      </c>
      <c r="G1288" s="5">
        <v>11</v>
      </c>
      <c r="H1288" s="5" t="s">
        <v>27</v>
      </c>
      <c r="I1288" s="5">
        <v>1029</v>
      </c>
      <c r="J1288" s="5" t="s">
        <v>20</v>
      </c>
      <c r="K1288" s="5">
        <v>1</v>
      </c>
      <c r="L1288" s="5" t="s">
        <v>21</v>
      </c>
      <c r="M1288" s="5">
        <v>1991</v>
      </c>
      <c r="N1288" s="5">
        <v>1535.9119700000001</v>
      </c>
    </row>
    <row r="1289" spans="1:14" x14ac:dyDescent="0.2">
      <c r="A1289" s="5">
        <v>1</v>
      </c>
      <c r="B1289" s="5" t="s">
        <v>55</v>
      </c>
      <c r="C1289" s="5">
        <v>11</v>
      </c>
      <c r="D1289" s="5" t="s">
        <v>17</v>
      </c>
      <c r="E1289" s="5">
        <v>2</v>
      </c>
      <c r="F1289" s="5" t="s">
        <v>18</v>
      </c>
      <c r="G1289" s="5">
        <v>12</v>
      </c>
      <c r="H1289" s="5" t="s">
        <v>28</v>
      </c>
      <c r="I1289" s="5">
        <v>1029</v>
      </c>
      <c r="J1289" s="5" t="s">
        <v>20</v>
      </c>
      <c r="K1289" s="5">
        <v>1</v>
      </c>
      <c r="L1289" s="5" t="s">
        <v>21</v>
      </c>
      <c r="M1289" s="5">
        <v>1991</v>
      </c>
      <c r="N1289" s="5">
        <v>2213.94596</v>
      </c>
    </row>
    <row r="1290" spans="1:14" x14ac:dyDescent="0.2">
      <c r="A1290" s="5">
        <v>1</v>
      </c>
      <c r="B1290" s="5" t="s">
        <v>55</v>
      </c>
      <c r="C1290" s="5">
        <v>11</v>
      </c>
      <c r="D1290" s="5" t="s">
        <v>17</v>
      </c>
      <c r="E1290" s="5">
        <v>2</v>
      </c>
      <c r="F1290" s="5" t="s">
        <v>18</v>
      </c>
      <c r="G1290" s="5">
        <v>13</v>
      </c>
      <c r="H1290" s="5" t="s">
        <v>29</v>
      </c>
      <c r="I1290" s="5">
        <v>1029</v>
      </c>
      <c r="J1290" s="5" t="s">
        <v>20</v>
      </c>
      <c r="K1290" s="5">
        <v>1</v>
      </c>
      <c r="L1290" s="5" t="s">
        <v>21</v>
      </c>
      <c r="M1290" s="5">
        <v>1991</v>
      </c>
      <c r="N1290" s="5">
        <v>3003.28647</v>
      </c>
    </row>
    <row r="1291" spans="1:14" x14ac:dyDescent="0.2">
      <c r="A1291" s="5">
        <v>1</v>
      </c>
      <c r="B1291" s="5" t="s">
        <v>55</v>
      </c>
      <c r="C1291" s="5">
        <v>11</v>
      </c>
      <c r="D1291" s="5" t="s">
        <v>17</v>
      </c>
      <c r="E1291" s="5">
        <v>2</v>
      </c>
      <c r="F1291" s="5" t="s">
        <v>18</v>
      </c>
      <c r="G1291" s="5">
        <v>14</v>
      </c>
      <c r="H1291" s="5" t="s">
        <v>30</v>
      </c>
      <c r="I1291" s="5">
        <v>1029</v>
      </c>
      <c r="J1291" s="5" t="s">
        <v>20</v>
      </c>
      <c r="K1291" s="5">
        <v>1</v>
      </c>
      <c r="L1291" s="5" t="s">
        <v>21</v>
      </c>
      <c r="M1291" s="5">
        <v>1991</v>
      </c>
      <c r="N1291" s="5">
        <v>4035.8847799999999</v>
      </c>
    </row>
    <row r="1292" spans="1:14" x14ac:dyDescent="0.2">
      <c r="A1292" s="5">
        <v>1</v>
      </c>
      <c r="B1292" s="5" t="s">
        <v>55</v>
      </c>
      <c r="C1292" s="5">
        <v>11</v>
      </c>
      <c r="D1292" s="5" t="s">
        <v>17</v>
      </c>
      <c r="E1292" s="5">
        <v>2</v>
      </c>
      <c r="F1292" s="5" t="s">
        <v>18</v>
      </c>
      <c r="G1292" s="5">
        <v>15</v>
      </c>
      <c r="H1292" s="5" t="s">
        <v>31</v>
      </c>
      <c r="I1292" s="5">
        <v>1029</v>
      </c>
      <c r="J1292" s="5" t="s">
        <v>20</v>
      </c>
      <c r="K1292" s="5">
        <v>1</v>
      </c>
      <c r="L1292" s="5" t="s">
        <v>21</v>
      </c>
      <c r="M1292" s="5">
        <v>1991</v>
      </c>
      <c r="N1292" s="5">
        <v>5243.7055499999997</v>
      </c>
    </row>
    <row r="1293" spans="1:14" x14ac:dyDescent="0.2">
      <c r="A1293" s="5">
        <v>1</v>
      </c>
      <c r="B1293" s="5" t="s">
        <v>55</v>
      </c>
      <c r="C1293" s="5">
        <v>11</v>
      </c>
      <c r="D1293" s="5" t="s">
        <v>17</v>
      </c>
      <c r="E1293" s="5">
        <v>2</v>
      </c>
      <c r="F1293" s="5" t="s">
        <v>18</v>
      </c>
      <c r="G1293" s="5">
        <v>16</v>
      </c>
      <c r="H1293" s="5" t="s">
        <v>32</v>
      </c>
      <c r="I1293" s="5">
        <v>1029</v>
      </c>
      <c r="J1293" s="5" t="s">
        <v>20</v>
      </c>
      <c r="K1293" s="5">
        <v>1</v>
      </c>
      <c r="L1293" s="5" t="s">
        <v>21</v>
      </c>
      <c r="M1293" s="5">
        <v>1991</v>
      </c>
      <c r="N1293" s="5">
        <v>5987.8752100000002</v>
      </c>
    </row>
    <row r="1294" spans="1:14" x14ac:dyDescent="0.2">
      <c r="A1294" s="5">
        <v>1</v>
      </c>
      <c r="B1294" s="5" t="s">
        <v>55</v>
      </c>
      <c r="C1294" s="5">
        <v>11</v>
      </c>
      <c r="D1294" s="5" t="s">
        <v>17</v>
      </c>
      <c r="E1294" s="5">
        <v>2</v>
      </c>
      <c r="F1294" s="5" t="s">
        <v>18</v>
      </c>
      <c r="G1294" s="5">
        <v>17</v>
      </c>
      <c r="H1294" s="5" t="s">
        <v>33</v>
      </c>
      <c r="I1294" s="5">
        <v>1029</v>
      </c>
      <c r="J1294" s="5" t="s">
        <v>20</v>
      </c>
      <c r="K1294" s="5">
        <v>1</v>
      </c>
      <c r="L1294" s="5" t="s">
        <v>21</v>
      </c>
      <c r="M1294" s="5">
        <v>1991</v>
      </c>
      <c r="N1294" s="5">
        <v>6009.9143100000001</v>
      </c>
    </row>
    <row r="1295" spans="1:14" x14ac:dyDescent="0.2">
      <c r="A1295" s="5">
        <v>1</v>
      </c>
      <c r="B1295" s="5" t="s">
        <v>55</v>
      </c>
      <c r="C1295" s="5">
        <v>11</v>
      </c>
      <c r="D1295" s="5" t="s">
        <v>17</v>
      </c>
      <c r="E1295" s="5">
        <v>2</v>
      </c>
      <c r="F1295" s="5" t="s">
        <v>18</v>
      </c>
      <c r="G1295" s="5">
        <v>18</v>
      </c>
      <c r="H1295" s="5" t="s">
        <v>34</v>
      </c>
      <c r="I1295" s="5">
        <v>1029</v>
      </c>
      <c r="J1295" s="5" t="s">
        <v>20</v>
      </c>
      <c r="K1295" s="5">
        <v>1</v>
      </c>
      <c r="L1295" s="5" t="s">
        <v>21</v>
      </c>
      <c r="M1295" s="5">
        <v>1991</v>
      </c>
      <c r="N1295" s="5">
        <v>5389.1149800000003</v>
      </c>
    </row>
    <row r="1296" spans="1:14" x14ac:dyDescent="0.2">
      <c r="A1296" s="5">
        <v>1</v>
      </c>
      <c r="B1296" s="5" t="s">
        <v>55</v>
      </c>
      <c r="C1296" s="5">
        <v>11</v>
      </c>
      <c r="D1296" s="5" t="s">
        <v>17</v>
      </c>
      <c r="E1296" s="5">
        <v>2</v>
      </c>
      <c r="F1296" s="5" t="s">
        <v>18</v>
      </c>
      <c r="G1296" s="5">
        <v>19</v>
      </c>
      <c r="H1296" s="5" t="s">
        <v>35</v>
      </c>
      <c r="I1296" s="5">
        <v>1029</v>
      </c>
      <c r="J1296" s="5" t="s">
        <v>20</v>
      </c>
      <c r="K1296" s="5">
        <v>1</v>
      </c>
      <c r="L1296" s="5" t="s">
        <v>21</v>
      </c>
      <c r="M1296" s="5">
        <v>1991</v>
      </c>
      <c r="N1296" s="5">
        <v>4269.8330500000002</v>
      </c>
    </row>
    <row r="1297" spans="1:14" x14ac:dyDescent="0.2">
      <c r="A1297" s="5">
        <v>1</v>
      </c>
      <c r="B1297" s="5" t="s">
        <v>55</v>
      </c>
      <c r="C1297" s="5">
        <v>11</v>
      </c>
      <c r="D1297" s="5" t="s">
        <v>17</v>
      </c>
      <c r="E1297" s="5">
        <v>2</v>
      </c>
      <c r="F1297" s="5" t="s">
        <v>18</v>
      </c>
      <c r="G1297" s="5">
        <v>20</v>
      </c>
      <c r="H1297" s="5" t="s">
        <v>36</v>
      </c>
      <c r="I1297" s="5">
        <v>1029</v>
      </c>
      <c r="J1297" s="5" t="s">
        <v>20</v>
      </c>
      <c r="K1297" s="5">
        <v>1</v>
      </c>
      <c r="L1297" s="5" t="s">
        <v>21</v>
      </c>
      <c r="M1297" s="5">
        <v>1991</v>
      </c>
      <c r="N1297" s="5">
        <v>2779.90933</v>
      </c>
    </row>
    <row r="1298" spans="1:14" x14ac:dyDescent="0.2">
      <c r="A1298" s="5">
        <v>1</v>
      </c>
      <c r="B1298" s="5" t="s">
        <v>55</v>
      </c>
      <c r="C1298" s="5">
        <v>11</v>
      </c>
      <c r="D1298" s="5" t="s">
        <v>17</v>
      </c>
      <c r="E1298" s="5">
        <v>2</v>
      </c>
      <c r="F1298" s="5" t="s">
        <v>18</v>
      </c>
      <c r="G1298" s="5">
        <v>30</v>
      </c>
      <c r="H1298" s="5" t="s">
        <v>37</v>
      </c>
      <c r="I1298" s="5">
        <v>1029</v>
      </c>
      <c r="J1298" s="5" t="s">
        <v>20</v>
      </c>
      <c r="K1298" s="5">
        <v>1</v>
      </c>
      <c r="L1298" s="5" t="s">
        <v>21</v>
      </c>
      <c r="M1298" s="5">
        <v>1991</v>
      </c>
      <c r="N1298" s="5">
        <v>1725.73143</v>
      </c>
    </row>
    <row r="1299" spans="1:14" x14ac:dyDescent="0.2">
      <c r="A1299" s="5">
        <v>1</v>
      </c>
      <c r="B1299" s="5" t="s">
        <v>55</v>
      </c>
      <c r="C1299" s="5">
        <v>11</v>
      </c>
      <c r="D1299" s="5" t="s">
        <v>17</v>
      </c>
      <c r="E1299" s="5">
        <v>2</v>
      </c>
      <c r="F1299" s="5" t="s">
        <v>18</v>
      </c>
      <c r="G1299" s="5">
        <v>31</v>
      </c>
      <c r="H1299" s="5" t="s">
        <v>45</v>
      </c>
      <c r="I1299" s="5">
        <v>1029</v>
      </c>
      <c r="J1299" s="5" t="s">
        <v>20</v>
      </c>
      <c r="K1299" s="5">
        <v>1</v>
      </c>
      <c r="L1299" s="5" t="s">
        <v>21</v>
      </c>
      <c r="M1299" s="5">
        <v>1991</v>
      </c>
      <c r="N1299" s="5">
        <v>877.23834799999997</v>
      </c>
    </row>
    <row r="1300" spans="1:14" x14ac:dyDescent="0.2">
      <c r="A1300" s="5">
        <v>1</v>
      </c>
      <c r="B1300" s="5" t="s">
        <v>55</v>
      </c>
      <c r="C1300" s="5">
        <v>11</v>
      </c>
      <c r="D1300" s="5" t="s">
        <v>17</v>
      </c>
      <c r="E1300" s="5">
        <v>2</v>
      </c>
      <c r="F1300" s="5" t="s">
        <v>18</v>
      </c>
      <c r="G1300" s="5">
        <v>32</v>
      </c>
      <c r="H1300" s="5" t="s">
        <v>46</v>
      </c>
      <c r="I1300" s="5">
        <v>1029</v>
      </c>
      <c r="J1300" s="5" t="s">
        <v>20</v>
      </c>
      <c r="K1300" s="5">
        <v>1</v>
      </c>
      <c r="L1300" s="5" t="s">
        <v>21</v>
      </c>
      <c r="M1300" s="5">
        <v>1991</v>
      </c>
      <c r="N1300" s="5">
        <v>309.51182699999998</v>
      </c>
    </row>
    <row r="1301" spans="1:14" x14ac:dyDescent="0.2">
      <c r="A1301" s="5">
        <v>1</v>
      </c>
      <c r="B1301" s="5" t="s">
        <v>55</v>
      </c>
      <c r="C1301" s="5">
        <v>11</v>
      </c>
      <c r="D1301" s="5" t="s">
        <v>17</v>
      </c>
      <c r="E1301" s="5">
        <v>2</v>
      </c>
      <c r="F1301" s="5" t="s">
        <v>18</v>
      </c>
      <c r="G1301" s="5">
        <v>235</v>
      </c>
      <c r="H1301" s="5" t="s">
        <v>44</v>
      </c>
      <c r="I1301" s="5">
        <v>1029</v>
      </c>
      <c r="J1301" s="5" t="s">
        <v>20</v>
      </c>
      <c r="K1301" s="5">
        <v>1</v>
      </c>
      <c r="L1301" s="5" t="s">
        <v>21</v>
      </c>
      <c r="M1301" s="5">
        <v>1991</v>
      </c>
      <c r="N1301" s="5">
        <v>50.439557899999997</v>
      </c>
    </row>
    <row r="1302" spans="1:14" x14ac:dyDescent="0.2">
      <c r="A1302" s="5">
        <v>1</v>
      </c>
      <c r="B1302" s="5" t="s">
        <v>55</v>
      </c>
      <c r="C1302" s="5">
        <v>11</v>
      </c>
      <c r="D1302" s="5" t="s">
        <v>17</v>
      </c>
      <c r="E1302" s="5">
        <v>2</v>
      </c>
      <c r="F1302" s="5" t="s">
        <v>18</v>
      </c>
      <c r="G1302" s="5">
        <v>1</v>
      </c>
      <c r="H1302" s="5" t="s">
        <v>19</v>
      </c>
      <c r="I1302" s="5">
        <v>1029</v>
      </c>
      <c r="J1302" s="5" t="s">
        <v>20</v>
      </c>
      <c r="K1302" s="5">
        <v>1</v>
      </c>
      <c r="L1302" s="5" t="s">
        <v>21</v>
      </c>
      <c r="M1302" s="5">
        <v>1990</v>
      </c>
      <c r="N1302" s="5">
        <v>712.78792499999997</v>
      </c>
    </row>
    <row r="1303" spans="1:14" x14ac:dyDescent="0.2">
      <c r="A1303" s="5">
        <v>1</v>
      </c>
      <c r="B1303" s="5" t="s">
        <v>55</v>
      </c>
      <c r="C1303" s="5">
        <v>11</v>
      </c>
      <c r="D1303" s="5" t="s">
        <v>17</v>
      </c>
      <c r="E1303" s="5">
        <v>2</v>
      </c>
      <c r="F1303" s="5" t="s">
        <v>18</v>
      </c>
      <c r="G1303" s="5">
        <v>6</v>
      </c>
      <c r="H1303" s="5" t="s">
        <v>22</v>
      </c>
      <c r="I1303" s="5">
        <v>1029</v>
      </c>
      <c r="J1303" s="5" t="s">
        <v>20</v>
      </c>
      <c r="K1303" s="5">
        <v>1</v>
      </c>
      <c r="L1303" s="5" t="s">
        <v>21</v>
      </c>
      <c r="M1303" s="5">
        <v>1990</v>
      </c>
      <c r="N1303" s="5">
        <v>514.99503300000003</v>
      </c>
    </row>
    <row r="1304" spans="1:14" x14ac:dyDescent="0.2">
      <c r="A1304" s="5">
        <v>1</v>
      </c>
      <c r="B1304" s="5" t="s">
        <v>55</v>
      </c>
      <c r="C1304" s="5">
        <v>11</v>
      </c>
      <c r="D1304" s="5" t="s">
        <v>17</v>
      </c>
      <c r="E1304" s="5">
        <v>2</v>
      </c>
      <c r="F1304" s="5" t="s">
        <v>18</v>
      </c>
      <c r="G1304" s="5">
        <v>7</v>
      </c>
      <c r="H1304" s="5" t="s">
        <v>23</v>
      </c>
      <c r="I1304" s="5">
        <v>1029</v>
      </c>
      <c r="J1304" s="5" t="s">
        <v>20</v>
      </c>
      <c r="K1304" s="5">
        <v>1</v>
      </c>
      <c r="L1304" s="5" t="s">
        <v>21</v>
      </c>
      <c r="M1304" s="5">
        <v>1990</v>
      </c>
      <c r="N1304" s="5">
        <v>508.60858000000002</v>
      </c>
    </row>
    <row r="1305" spans="1:14" x14ac:dyDescent="0.2">
      <c r="A1305" s="5">
        <v>1</v>
      </c>
      <c r="B1305" s="5" t="s">
        <v>55</v>
      </c>
      <c r="C1305" s="5">
        <v>11</v>
      </c>
      <c r="D1305" s="5" t="s">
        <v>17</v>
      </c>
      <c r="E1305" s="5">
        <v>2</v>
      </c>
      <c r="F1305" s="5" t="s">
        <v>18</v>
      </c>
      <c r="G1305" s="5">
        <v>8</v>
      </c>
      <c r="H1305" s="5" t="s">
        <v>24</v>
      </c>
      <c r="I1305" s="5">
        <v>1029</v>
      </c>
      <c r="J1305" s="5" t="s">
        <v>20</v>
      </c>
      <c r="K1305" s="5">
        <v>1</v>
      </c>
      <c r="L1305" s="5" t="s">
        <v>21</v>
      </c>
      <c r="M1305" s="5">
        <v>1990</v>
      </c>
      <c r="N1305" s="5">
        <v>708.955467</v>
      </c>
    </row>
    <row r="1306" spans="1:14" x14ac:dyDescent="0.2">
      <c r="A1306" s="5">
        <v>1</v>
      </c>
      <c r="B1306" s="5" t="s">
        <v>55</v>
      </c>
      <c r="C1306" s="5">
        <v>11</v>
      </c>
      <c r="D1306" s="5" t="s">
        <v>17</v>
      </c>
      <c r="E1306" s="5">
        <v>2</v>
      </c>
      <c r="F1306" s="5" t="s">
        <v>18</v>
      </c>
      <c r="G1306" s="5">
        <v>9</v>
      </c>
      <c r="H1306" s="5" t="s">
        <v>25</v>
      </c>
      <c r="I1306" s="5">
        <v>1029</v>
      </c>
      <c r="J1306" s="5" t="s">
        <v>20</v>
      </c>
      <c r="K1306" s="5">
        <v>1</v>
      </c>
      <c r="L1306" s="5" t="s">
        <v>21</v>
      </c>
      <c r="M1306" s="5">
        <v>1990</v>
      </c>
      <c r="N1306" s="5">
        <v>797.79090199999996</v>
      </c>
    </row>
    <row r="1307" spans="1:14" x14ac:dyDescent="0.2">
      <c r="A1307" s="5">
        <v>1</v>
      </c>
      <c r="B1307" s="5" t="s">
        <v>55</v>
      </c>
      <c r="C1307" s="5">
        <v>11</v>
      </c>
      <c r="D1307" s="5" t="s">
        <v>17</v>
      </c>
      <c r="E1307" s="5">
        <v>2</v>
      </c>
      <c r="F1307" s="5" t="s">
        <v>18</v>
      </c>
      <c r="G1307" s="5">
        <v>10</v>
      </c>
      <c r="H1307" s="5" t="s">
        <v>26</v>
      </c>
      <c r="I1307" s="5">
        <v>1029</v>
      </c>
      <c r="J1307" s="5" t="s">
        <v>20</v>
      </c>
      <c r="K1307" s="5">
        <v>1</v>
      </c>
      <c r="L1307" s="5" t="s">
        <v>21</v>
      </c>
      <c r="M1307" s="5">
        <v>1990</v>
      </c>
      <c r="N1307" s="5">
        <v>1055.1400599999999</v>
      </c>
    </row>
    <row r="1308" spans="1:14" x14ac:dyDescent="0.2">
      <c r="A1308" s="5">
        <v>1</v>
      </c>
      <c r="B1308" s="5" t="s">
        <v>55</v>
      </c>
      <c r="C1308" s="5">
        <v>11</v>
      </c>
      <c r="D1308" s="5" t="s">
        <v>17</v>
      </c>
      <c r="E1308" s="5">
        <v>2</v>
      </c>
      <c r="F1308" s="5" t="s">
        <v>18</v>
      </c>
      <c r="G1308" s="5">
        <v>11</v>
      </c>
      <c r="H1308" s="5" t="s">
        <v>27</v>
      </c>
      <c r="I1308" s="5">
        <v>1029</v>
      </c>
      <c r="J1308" s="5" t="s">
        <v>20</v>
      </c>
      <c r="K1308" s="5">
        <v>1</v>
      </c>
      <c r="L1308" s="5" t="s">
        <v>21</v>
      </c>
      <c r="M1308" s="5">
        <v>1990</v>
      </c>
      <c r="N1308" s="5">
        <v>1472.94371</v>
      </c>
    </row>
    <row r="1309" spans="1:14" x14ac:dyDescent="0.2">
      <c r="A1309" s="5">
        <v>1</v>
      </c>
      <c r="B1309" s="5" t="s">
        <v>55</v>
      </c>
      <c r="C1309" s="5">
        <v>11</v>
      </c>
      <c r="D1309" s="5" t="s">
        <v>17</v>
      </c>
      <c r="E1309" s="5">
        <v>2</v>
      </c>
      <c r="F1309" s="5" t="s">
        <v>18</v>
      </c>
      <c r="G1309" s="5">
        <v>12</v>
      </c>
      <c r="H1309" s="5" t="s">
        <v>28</v>
      </c>
      <c r="I1309" s="5">
        <v>1029</v>
      </c>
      <c r="J1309" s="5" t="s">
        <v>20</v>
      </c>
      <c r="K1309" s="5">
        <v>1</v>
      </c>
      <c r="L1309" s="5" t="s">
        <v>21</v>
      </c>
      <c r="M1309" s="5">
        <v>1990</v>
      </c>
      <c r="N1309" s="5">
        <v>2103.2423699999999</v>
      </c>
    </row>
    <row r="1310" spans="1:14" x14ac:dyDescent="0.2">
      <c r="A1310" s="5">
        <v>1</v>
      </c>
      <c r="B1310" s="5" t="s">
        <v>55</v>
      </c>
      <c r="C1310" s="5">
        <v>11</v>
      </c>
      <c r="D1310" s="5" t="s">
        <v>17</v>
      </c>
      <c r="E1310" s="5">
        <v>2</v>
      </c>
      <c r="F1310" s="5" t="s">
        <v>18</v>
      </c>
      <c r="G1310" s="5">
        <v>13</v>
      </c>
      <c r="H1310" s="5" t="s">
        <v>29</v>
      </c>
      <c r="I1310" s="5">
        <v>1029</v>
      </c>
      <c r="J1310" s="5" t="s">
        <v>20</v>
      </c>
      <c r="K1310" s="5">
        <v>1</v>
      </c>
      <c r="L1310" s="5" t="s">
        <v>21</v>
      </c>
      <c r="M1310" s="5">
        <v>1990</v>
      </c>
      <c r="N1310" s="5">
        <v>2919.2562400000002</v>
      </c>
    </row>
    <row r="1311" spans="1:14" x14ac:dyDescent="0.2">
      <c r="A1311" s="5">
        <v>1</v>
      </c>
      <c r="B1311" s="5" t="s">
        <v>55</v>
      </c>
      <c r="C1311" s="5">
        <v>11</v>
      </c>
      <c r="D1311" s="5" t="s">
        <v>17</v>
      </c>
      <c r="E1311" s="5">
        <v>2</v>
      </c>
      <c r="F1311" s="5" t="s">
        <v>18</v>
      </c>
      <c r="G1311" s="5">
        <v>14</v>
      </c>
      <c r="H1311" s="5" t="s">
        <v>30</v>
      </c>
      <c r="I1311" s="5">
        <v>1029</v>
      </c>
      <c r="J1311" s="5" t="s">
        <v>20</v>
      </c>
      <c r="K1311" s="5">
        <v>1</v>
      </c>
      <c r="L1311" s="5" t="s">
        <v>21</v>
      </c>
      <c r="M1311" s="5">
        <v>1990</v>
      </c>
      <c r="N1311" s="5">
        <v>3985.5906799999998</v>
      </c>
    </row>
    <row r="1312" spans="1:14" x14ac:dyDescent="0.2">
      <c r="A1312" s="5">
        <v>1</v>
      </c>
      <c r="B1312" s="5" t="s">
        <v>55</v>
      </c>
      <c r="C1312" s="5">
        <v>11</v>
      </c>
      <c r="D1312" s="5" t="s">
        <v>17</v>
      </c>
      <c r="E1312" s="5">
        <v>2</v>
      </c>
      <c r="F1312" s="5" t="s">
        <v>18</v>
      </c>
      <c r="G1312" s="5">
        <v>15</v>
      </c>
      <c r="H1312" s="5" t="s">
        <v>31</v>
      </c>
      <c r="I1312" s="5">
        <v>1029</v>
      </c>
      <c r="J1312" s="5" t="s">
        <v>20</v>
      </c>
      <c r="K1312" s="5">
        <v>1</v>
      </c>
      <c r="L1312" s="5" t="s">
        <v>21</v>
      </c>
      <c r="M1312" s="5">
        <v>1990</v>
      </c>
      <c r="N1312" s="5">
        <v>5145.2487499999997</v>
      </c>
    </row>
    <row r="1313" spans="1:14" x14ac:dyDescent="0.2">
      <c r="A1313" s="5">
        <v>1</v>
      </c>
      <c r="B1313" s="5" t="s">
        <v>55</v>
      </c>
      <c r="C1313" s="5">
        <v>11</v>
      </c>
      <c r="D1313" s="5" t="s">
        <v>17</v>
      </c>
      <c r="E1313" s="5">
        <v>2</v>
      </c>
      <c r="F1313" s="5" t="s">
        <v>18</v>
      </c>
      <c r="G1313" s="5">
        <v>16</v>
      </c>
      <c r="H1313" s="5" t="s">
        <v>32</v>
      </c>
      <c r="I1313" s="5">
        <v>1029</v>
      </c>
      <c r="J1313" s="5" t="s">
        <v>20</v>
      </c>
      <c r="K1313" s="5">
        <v>1</v>
      </c>
      <c r="L1313" s="5" t="s">
        <v>21</v>
      </c>
      <c r="M1313" s="5">
        <v>1990</v>
      </c>
      <c r="N1313" s="5">
        <v>5745.6691000000001</v>
      </c>
    </row>
    <row r="1314" spans="1:14" x14ac:dyDescent="0.2">
      <c r="A1314" s="5">
        <v>1</v>
      </c>
      <c r="B1314" s="5" t="s">
        <v>55</v>
      </c>
      <c r="C1314" s="5">
        <v>11</v>
      </c>
      <c r="D1314" s="5" t="s">
        <v>17</v>
      </c>
      <c r="E1314" s="5">
        <v>2</v>
      </c>
      <c r="F1314" s="5" t="s">
        <v>18</v>
      </c>
      <c r="G1314" s="5">
        <v>17</v>
      </c>
      <c r="H1314" s="5" t="s">
        <v>33</v>
      </c>
      <c r="I1314" s="5">
        <v>1029</v>
      </c>
      <c r="J1314" s="5" t="s">
        <v>20</v>
      </c>
      <c r="K1314" s="5">
        <v>1</v>
      </c>
      <c r="L1314" s="5" t="s">
        <v>21</v>
      </c>
      <c r="M1314" s="5">
        <v>1990</v>
      </c>
      <c r="N1314" s="5">
        <v>5689.07564</v>
      </c>
    </row>
    <row r="1315" spans="1:14" x14ac:dyDescent="0.2">
      <c r="A1315" s="5">
        <v>1</v>
      </c>
      <c r="B1315" s="5" t="s">
        <v>55</v>
      </c>
      <c r="C1315" s="5">
        <v>11</v>
      </c>
      <c r="D1315" s="5" t="s">
        <v>17</v>
      </c>
      <c r="E1315" s="5">
        <v>2</v>
      </c>
      <c r="F1315" s="5" t="s">
        <v>18</v>
      </c>
      <c r="G1315" s="5">
        <v>18</v>
      </c>
      <c r="H1315" s="5" t="s">
        <v>34</v>
      </c>
      <c r="I1315" s="5">
        <v>1029</v>
      </c>
      <c r="J1315" s="5" t="s">
        <v>20</v>
      </c>
      <c r="K1315" s="5">
        <v>1</v>
      </c>
      <c r="L1315" s="5" t="s">
        <v>21</v>
      </c>
      <c r="M1315" s="5">
        <v>1990</v>
      </c>
      <c r="N1315" s="5">
        <v>5141.12583</v>
      </c>
    </row>
    <row r="1316" spans="1:14" x14ac:dyDescent="0.2">
      <c r="A1316" s="5">
        <v>1</v>
      </c>
      <c r="B1316" s="5" t="s">
        <v>55</v>
      </c>
      <c r="C1316" s="5">
        <v>11</v>
      </c>
      <c r="D1316" s="5" t="s">
        <v>17</v>
      </c>
      <c r="E1316" s="5">
        <v>2</v>
      </c>
      <c r="F1316" s="5" t="s">
        <v>18</v>
      </c>
      <c r="G1316" s="5">
        <v>19</v>
      </c>
      <c r="H1316" s="5" t="s">
        <v>35</v>
      </c>
      <c r="I1316" s="5">
        <v>1029</v>
      </c>
      <c r="J1316" s="5" t="s">
        <v>20</v>
      </c>
      <c r="K1316" s="5">
        <v>1</v>
      </c>
      <c r="L1316" s="5" t="s">
        <v>21</v>
      </c>
      <c r="M1316" s="5">
        <v>1990</v>
      </c>
      <c r="N1316" s="5">
        <v>4020.2758800000001</v>
      </c>
    </row>
    <row r="1317" spans="1:14" x14ac:dyDescent="0.2">
      <c r="A1317" s="5">
        <v>1</v>
      </c>
      <c r="B1317" s="5" t="s">
        <v>55</v>
      </c>
      <c r="C1317" s="5">
        <v>11</v>
      </c>
      <c r="D1317" s="5" t="s">
        <v>17</v>
      </c>
      <c r="E1317" s="5">
        <v>2</v>
      </c>
      <c r="F1317" s="5" t="s">
        <v>18</v>
      </c>
      <c r="G1317" s="5">
        <v>20</v>
      </c>
      <c r="H1317" s="5" t="s">
        <v>36</v>
      </c>
      <c r="I1317" s="5">
        <v>1029</v>
      </c>
      <c r="J1317" s="5" t="s">
        <v>20</v>
      </c>
      <c r="K1317" s="5">
        <v>1</v>
      </c>
      <c r="L1317" s="5" t="s">
        <v>21</v>
      </c>
      <c r="M1317" s="5">
        <v>1990</v>
      </c>
      <c r="N1317" s="5">
        <v>2609.1444999999999</v>
      </c>
    </row>
    <row r="1318" spans="1:14" x14ac:dyDescent="0.2">
      <c r="A1318" s="5">
        <v>1</v>
      </c>
      <c r="B1318" s="5" t="s">
        <v>55</v>
      </c>
      <c r="C1318" s="5">
        <v>11</v>
      </c>
      <c r="D1318" s="5" t="s">
        <v>17</v>
      </c>
      <c r="E1318" s="5">
        <v>2</v>
      </c>
      <c r="F1318" s="5" t="s">
        <v>18</v>
      </c>
      <c r="G1318" s="5">
        <v>30</v>
      </c>
      <c r="H1318" s="5" t="s">
        <v>37</v>
      </c>
      <c r="I1318" s="5">
        <v>1029</v>
      </c>
      <c r="J1318" s="5" t="s">
        <v>20</v>
      </c>
      <c r="K1318" s="5">
        <v>1</v>
      </c>
      <c r="L1318" s="5" t="s">
        <v>21</v>
      </c>
      <c r="M1318" s="5">
        <v>1990</v>
      </c>
      <c r="N1318" s="5">
        <v>1637.2079200000001</v>
      </c>
    </row>
    <row r="1319" spans="1:14" x14ac:dyDescent="0.2">
      <c r="A1319" s="5">
        <v>1</v>
      </c>
      <c r="B1319" s="5" t="s">
        <v>55</v>
      </c>
      <c r="C1319" s="5">
        <v>11</v>
      </c>
      <c r="D1319" s="5" t="s">
        <v>17</v>
      </c>
      <c r="E1319" s="5">
        <v>2</v>
      </c>
      <c r="F1319" s="5" t="s">
        <v>18</v>
      </c>
      <c r="G1319" s="5">
        <v>31</v>
      </c>
      <c r="H1319" s="5" t="s">
        <v>45</v>
      </c>
      <c r="I1319" s="5">
        <v>1029</v>
      </c>
      <c r="J1319" s="5" t="s">
        <v>20</v>
      </c>
      <c r="K1319" s="5">
        <v>1</v>
      </c>
      <c r="L1319" s="5" t="s">
        <v>21</v>
      </c>
      <c r="M1319" s="5">
        <v>1990</v>
      </c>
      <c r="N1319" s="5">
        <v>858.80682000000002</v>
      </c>
    </row>
    <row r="1320" spans="1:14" x14ac:dyDescent="0.2">
      <c r="A1320" s="5">
        <v>1</v>
      </c>
      <c r="B1320" s="5" t="s">
        <v>55</v>
      </c>
      <c r="C1320" s="5">
        <v>11</v>
      </c>
      <c r="D1320" s="5" t="s">
        <v>17</v>
      </c>
      <c r="E1320" s="5">
        <v>2</v>
      </c>
      <c r="F1320" s="5" t="s">
        <v>18</v>
      </c>
      <c r="G1320" s="5">
        <v>32</v>
      </c>
      <c r="H1320" s="5" t="s">
        <v>46</v>
      </c>
      <c r="I1320" s="5">
        <v>1029</v>
      </c>
      <c r="J1320" s="5" t="s">
        <v>20</v>
      </c>
      <c r="K1320" s="5">
        <v>1</v>
      </c>
      <c r="L1320" s="5" t="s">
        <v>21</v>
      </c>
      <c r="M1320" s="5">
        <v>1990</v>
      </c>
      <c r="N1320" s="5">
        <v>257.37167499999998</v>
      </c>
    </row>
    <row r="1321" spans="1:14" x14ac:dyDescent="0.2">
      <c r="A1321" s="5">
        <v>1</v>
      </c>
      <c r="B1321" s="5" t="s">
        <v>55</v>
      </c>
      <c r="C1321" s="5">
        <v>11</v>
      </c>
      <c r="D1321" s="5" t="s">
        <v>17</v>
      </c>
      <c r="E1321" s="5">
        <v>2</v>
      </c>
      <c r="F1321" s="5" t="s">
        <v>18</v>
      </c>
      <c r="G1321" s="5">
        <v>235</v>
      </c>
      <c r="H1321" s="5" t="s">
        <v>44</v>
      </c>
      <c r="I1321" s="5">
        <v>1029</v>
      </c>
      <c r="J1321" s="5" t="s">
        <v>20</v>
      </c>
      <c r="K1321" s="5">
        <v>1</v>
      </c>
      <c r="L1321" s="5" t="s">
        <v>21</v>
      </c>
      <c r="M1321" s="5">
        <v>1990</v>
      </c>
      <c r="N1321" s="5">
        <v>52.744305599999997</v>
      </c>
    </row>
    <row r="1322" spans="1:14" x14ac:dyDescent="0.2">
      <c r="A1322" s="5">
        <v>1</v>
      </c>
      <c r="B1322" s="5" t="s">
        <v>55</v>
      </c>
      <c r="C1322" s="5">
        <v>11</v>
      </c>
      <c r="D1322" s="5" t="s">
        <v>17</v>
      </c>
      <c r="E1322" s="5">
        <v>2</v>
      </c>
      <c r="F1322" s="5" t="s">
        <v>18</v>
      </c>
      <c r="G1322" s="5">
        <v>1</v>
      </c>
      <c r="H1322" s="5" t="s">
        <v>19</v>
      </c>
      <c r="I1322" s="5">
        <v>1029</v>
      </c>
      <c r="J1322" s="5" t="s">
        <v>20</v>
      </c>
      <c r="K1322" s="5">
        <v>1</v>
      </c>
      <c r="L1322" s="5" t="s">
        <v>21</v>
      </c>
      <c r="M1322" s="5">
        <v>1992</v>
      </c>
      <c r="N1322" s="5">
        <v>690.79298700000004</v>
      </c>
    </row>
    <row r="1323" spans="1:14" x14ac:dyDescent="0.2">
      <c r="A1323" s="5">
        <v>1</v>
      </c>
      <c r="B1323" s="5" t="s">
        <v>55</v>
      </c>
      <c r="C1323" s="5">
        <v>11</v>
      </c>
      <c r="D1323" s="5" t="s">
        <v>17</v>
      </c>
      <c r="E1323" s="5">
        <v>2</v>
      </c>
      <c r="F1323" s="5" t="s">
        <v>18</v>
      </c>
      <c r="G1323" s="5">
        <v>6</v>
      </c>
      <c r="H1323" s="5" t="s">
        <v>22</v>
      </c>
      <c r="I1323" s="5">
        <v>1029</v>
      </c>
      <c r="J1323" s="5" t="s">
        <v>20</v>
      </c>
      <c r="K1323" s="5">
        <v>1</v>
      </c>
      <c r="L1323" s="5" t="s">
        <v>21</v>
      </c>
      <c r="M1323" s="5">
        <v>1992</v>
      </c>
      <c r="N1323" s="5">
        <v>508.858002</v>
      </c>
    </row>
    <row r="1324" spans="1:14" x14ac:dyDescent="0.2">
      <c r="A1324" s="5">
        <v>1</v>
      </c>
      <c r="B1324" s="5" t="s">
        <v>55</v>
      </c>
      <c r="C1324" s="5">
        <v>11</v>
      </c>
      <c r="D1324" s="5" t="s">
        <v>17</v>
      </c>
      <c r="E1324" s="5">
        <v>2</v>
      </c>
      <c r="F1324" s="5" t="s">
        <v>18</v>
      </c>
      <c r="G1324" s="5">
        <v>7</v>
      </c>
      <c r="H1324" s="5" t="s">
        <v>23</v>
      </c>
      <c r="I1324" s="5">
        <v>1029</v>
      </c>
      <c r="J1324" s="5" t="s">
        <v>20</v>
      </c>
      <c r="K1324" s="5">
        <v>1</v>
      </c>
      <c r="L1324" s="5" t="s">
        <v>21</v>
      </c>
      <c r="M1324" s="5">
        <v>1992</v>
      </c>
      <c r="N1324" s="5">
        <v>526.09829100000002</v>
      </c>
    </row>
    <row r="1325" spans="1:14" x14ac:dyDescent="0.2">
      <c r="A1325" s="5">
        <v>1</v>
      </c>
      <c r="B1325" s="5" t="s">
        <v>55</v>
      </c>
      <c r="C1325" s="5">
        <v>11</v>
      </c>
      <c r="D1325" s="5" t="s">
        <v>17</v>
      </c>
      <c r="E1325" s="5">
        <v>2</v>
      </c>
      <c r="F1325" s="5" t="s">
        <v>18</v>
      </c>
      <c r="G1325" s="5">
        <v>8</v>
      </c>
      <c r="H1325" s="5" t="s">
        <v>24</v>
      </c>
      <c r="I1325" s="5">
        <v>1029</v>
      </c>
      <c r="J1325" s="5" t="s">
        <v>20</v>
      </c>
      <c r="K1325" s="5">
        <v>1</v>
      </c>
      <c r="L1325" s="5" t="s">
        <v>21</v>
      </c>
      <c r="M1325" s="5">
        <v>1992</v>
      </c>
      <c r="N1325" s="5">
        <v>749.36020399999995</v>
      </c>
    </row>
    <row r="1326" spans="1:14" x14ac:dyDescent="0.2">
      <c r="A1326" s="5">
        <v>1</v>
      </c>
      <c r="B1326" s="5" t="s">
        <v>55</v>
      </c>
      <c r="C1326" s="5">
        <v>11</v>
      </c>
      <c r="D1326" s="5" t="s">
        <v>17</v>
      </c>
      <c r="E1326" s="5">
        <v>2</v>
      </c>
      <c r="F1326" s="5" t="s">
        <v>18</v>
      </c>
      <c r="G1326" s="5">
        <v>9</v>
      </c>
      <c r="H1326" s="5" t="s">
        <v>25</v>
      </c>
      <c r="I1326" s="5">
        <v>1029</v>
      </c>
      <c r="J1326" s="5" t="s">
        <v>20</v>
      </c>
      <c r="K1326" s="5">
        <v>1</v>
      </c>
      <c r="L1326" s="5" t="s">
        <v>21</v>
      </c>
      <c r="M1326" s="5">
        <v>1992</v>
      </c>
      <c r="N1326" s="5">
        <v>852.06372799999997</v>
      </c>
    </row>
    <row r="1327" spans="1:14" x14ac:dyDescent="0.2">
      <c r="A1327" s="5">
        <v>1</v>
      </c>
      <c r="B1327" s="5" t="s">
        <v>55</v>
      </c>
      <c r="C1327" s="5">
        <v>11</v>
      </c>
      <c r="D1327" s="5" t="s">
        <v>17</v>
      </c>
      <c r="E1327" s="5">
        <v>2</v>
      </c>
      <c r="F1327" s="5" t="s">
        <v>18</v>
      </c>
      <c r="G1327" s="5">
        <v>10</v>
      </c>
      <c r="H1327" s="5" t="s">
        <v>26</v>
      </c>
      <c r="I1327" s="5">
        <v>1029</v>
      </c>
      <c r="J1327" s="5" t="s">
        <v>20</v>
      </c>
      <c r="K1327" s="5">
        <v>1</v>
      </c>
      <c r="L1327" s="5" t="s">
        <v>21</v>
      </c>
      <c r="M1327" s="5">
        <v>1992</v>
      </c>
      <c r="N1327" s="5">
        <v>1130.0469900000001</v>
      </c>
    </row>
    <row r="1328" spans="1:14" x14ac:dyDescent="0.2">
      <c r="A1328" s="5">
        <v>1</v>
      </c>
      <c r="B1328" s="5" t="s">
        <v>55</v>
      </c>
      <c r="C1328" s="5">
        <v>11</v>
      </c>
      <c r="D1328" s="5" t="s">
        <v>17</v>
      </c>
      <c r="E1328" s="5">
        <v>2</v>
      </c>
      <c r="F1328" s="5" t="s">
        <v>18</v>
      </c>
      <c r="G1328" s="5">
        <v>11</v>
      </c>
      <c r="H1328" s="5" t="s">
        <v>27</v>
      </c>
      <c r="I1328" s="5">
        <v>1029</v>
      </c>
      <c r="J1328" s="5" t="s">
        <v>20</v>
      </c>
      <c r="K1328" s="5">
        <v>1</v>
      </c>
      <c r="L1328" s="5" t="s">
        <v>21</v>
      </c>
      <c r="M1328" s="5">
        <v>1992</v>
      </c>
      <c r="N1328" s="5">
        <v>1602.00414</v>
      </c>
    </row>
    <row r="1329" spans="1:14" x14ac:dyDescent="0.2">
      <c r="A1329" s="5">
        <v>1</v>
      </c>
      <c r="B1329" s="5" t="s">
        <v>55</v>
      </c>
      <c r="C1329" s="5">
        <v>11</v>
      </c>
      <c r="D1329" s="5" t="s">
        <v>17</v>
      </c>
      <c r="E1329" s="5">
        <v>2</v>
      </c>
      <c r="F1329" s="5" t="s">
        <v>18</v>
      </c>
      <c r="G1329" s="5">
        <v>12</v>
      </c>
      <c r="H1329" s="5" t="s">
        <v>28</v>
      </c>
      <c r="I1329" s="5">
        <v>1029</v>
      </c>
      <c r="J1329" s="5" t="s">
        <v>20</v>
      </c>
      <c r="K1329" s="5">
        <v>1</v>
      </c>
      <c r="L1329" s="5" t="s">
        <v>21</v>
      </c>
      <c r="M1329" s="5">
        <v>1992</v>
      </c>
      <c r="N1329" s="5">
        <v>2329.8129300000001</v>
      </c>
    </row>
    <row r="1330" spans="1:14" x14ac:dyDescent="0.2">
      <c r="A1330" s="5">
        <v>1</v>
      </c>
      <c r="B1330" s="5" t="s">
        <v>55</v>
      </c>
      <c r="C1330" s="5">
        <v>11</v>
      </c>
      <c r="D1330" s="5" t="s">
        <v>17</v>
      </c>
      <c r="E1330" s="5">
        <v>2</v>
      </c>
      <c r="F1330" s="5" t="s">
        <v>18</v>
      </c>
      <c r="G1330" s="5">
        <v>13</v>
      </c>
      <c r="H1330" s="5" t="s">
        <v>29</v>
      </c>
      <c r="I1330" s="5">
        <v>1029</v>
      </c>
      <c r="J1330" s="5" t="s">
        <v>20</v>
      </c>
      <c r="K1330" s="5">
        <v>1</v>
      </c>
      <c r="L1330" s="5" t="s">
        <v>21</v>
      </c>
      <c r="M1330" s="5">
        <v>1992</v>
      </c>
      <c r="N1330" s="5">
        <v>3140.0423900000001</v>
      </c>
    </row>
    <row r="1331" spans="1:14" x14ac:dyDescent="0.2">
      <c r="A1331" s="5">
        <v>1</v>
      </c>
      <c r="B1331" s="5" t="s">
        <v>55</v>
      </c>
      <c r="C1331" s="5">
        <v>11</v>
      </c>
      <c r="D1331" s="5" t="s">
        <v>17</v>
      </c>
      <c r="E1331" s="5">
        <v>2</v>
      </c>
      <c r="F1331" s="5" t="s">
        <v>18</v>
      </c>
      <c r="G1331" s="5">
        <v>14</v>
      </c>
      <c r="H1331" s="5" t="s">
        <v>30</v>
      </c>
      <c r="I1331" s="5">
        <v>1029</v>
      </c>
      <c r="J1331" s="5" t="s">
        <v>20</v>
      </c>
      <c r="K1331" s="5">
        <v>1</v>
      </c>
      <c r="L1331" s="5" t="s">
        <v>21</v>
      </c>
      <c r="M1331" s="5">
        <v>1992</v>
      </c>
      <c r="N1331" s="5">
        <v>4081.8969000000002</v>
      </c>
    </row>
    <row r="1332" spans="1:14" x14ac:dyDescent="0.2">
      <c r="A1332" s="5">
        <v>1</v>
      </c>
      <c r="B1332" s="5" t="s">
        <v>55</v>
      </c>
      <c r="C1332" s="5">
        <v>11</v>
      </c>
      <c r="D1332" s="5" t="s">
        <v>17</v>
      </c>
      <c r="E1332" s="5">
        <v>2</v>
      </c>
      <c r="F1332" s="5" t="s">
        <v>18</v>
      </c>
      <c r="G1332" s="5">
        <v>15</v>
      </c>
      <c r="H1332" s="5" t="s">
        <v>31</v>
      </c>
      <c r="I1332" s="5">
        <v>1029</v>
      </c>
      <c r="J1332" s="5" t="s">
        <v>20</v>
      </c>
      <c r="K1332" s="5">
        <v>1</v>
      </c>
      <c r="L1332" s="5" t="s">
        <v>21</v>
      </c>
      <c r="M1332" s="5">
        <v>1992</v>
      </c>
      <c r="N1332" s="5">
        <v>5339.6705199999997</v>
      </c>
    </row>
    <row r="1333" spans="1:14" x14ac:dyDescent="0.2">
      <c r="A1333" s="5">
        <v>1</v>
      </c>
      <c r="B1333" s="5" t="s">
        <v>55</v>
      </c>
      <c r="C1333" s="5">
        <v>11</v>
      </c>
      <c r="D1333" s="5" t="s">
        <v>17</v>
      </c>
      <c r="E1333" s="5">
        <v>2</v>
      </c>
      <c r="F1333" s="5" t="s">
        <v>18</v>
      </c>
      <c r="G1333" s="5">
        <v>16</v>
      </c>
      <c r="H1333" s="5" t="s">
        <v>32</v>
      </c>
      <c r="I1333" s="5">
        <v>1029</v>
      </c>
      <c r="J1333" s="5" t="s">
        <v>20</v>
      </c>
      <c r="K1333" s="5">
        <v>1</v>
      </c>
      <c r="L1333" s="5" t="s">
        <v>21</v>
      </c>
      <c r="M1333" s="5">
        <v>1992</v>
      </c>
      <c r="N1333" s="5">
        <v>6129.33968</v>
      </c>
    </row>
    <row r="1334" spans="1:14" x14ac:dyDescent="0.2">
      <c r="A1334" s="5">
        <v>1</v>
      </c>
      <c r="B1334" s="5" t="s">
        <v>55</v>
      </c>
      <c r="C1334" s="5">
        <v>11</v>
      </c>
      <c r="D1334" s="5" t="s">
        <v>17</v>
      </c>
      <c r="E1334" s="5">
        <v>2</v>
      </c>
      <c r="F1334" s="5" t="s">
        <v>18</v>
      </c>
      <c r="G1334" s="5">
        <v>17</v>
      </c>
      <c r="H1334" s="5" t="s">
        <v>33</v>
      </c>
      <c r="I1334" s="5">
        <v>1029</v>
      </c>
      <c r="J1334" s="5" t="s">
        <v>20</v>
      </c>
      <c r="K1334" s="5">
        <v>1</v>
      </c>
      <c r="L1334" s="5" t="s">
        <v>21</v>
      </c>
      <c r="M1334" s="5">
        <v>1992</v>
      </c>
      <c r="N1334" s="5">
        <v>6300.9788200000003</v>
      </c>
    </row>
    <row r="1335" spans="1:14" x14ac:dyDescent="0.2">
      <c r="A1335" s="5">
        <v>1</v>
      </c>
      <c r="B1335" s="5" t="s">
        <v>55</v>
      </c>
      <c r="C1335" s="5">
        <v>11</v>
      </c>
      <c r="D1335" s="5" t="s">
        <v>17</v>
      </c>
      <c r="E1335" s="5">
        <v>2</v>
      </c>
      <c r="F1335" s="5" t="s">
        <v>18</v>
      </c>
      <c r="G1335" s="5">
        <v>18</v>
      </c>
      <c r="H1335" s="5" t="s">
        <v>34</v>
      </c>
      <c r="I1335" s="5">
        <v>1029</v>
      </c>
      <c r="J1335" s="5" t="s">
        <v>20</v>
      </c>
      <c r="K1335" s="5">
        <v>1</v>
      </c>
      <c r="L1335" s="5" t="s">
        <v>21</v>
      </c>
      <c r="M1335" s="5">
        <v>1992</v>
      </c>
      <c r="N1335" s="5">
        <v>5665.5492000000004</v>
      </c>
    </row>
    <row r="1336" spans="1:14" x14ac:dyDescent="0.2">
      <c r="A1336" s="5">
        <v>1</v>
      </c>
      <c r="B1336" s="5" t="s">
        <v>55</v>
      </c>
      <c r="C1336" s="5">
        <v>11</v>
      </c>
      <c r="D1336" s="5" t="s">
        <v>17</v>
      </c>
      <c r="E1336" s="5">
        <v>2</v>
      </c>
      <c r="F1336" s="5" t="s">
        <v>18</v>
      </c>
      <c r="G1336" s="5">
        <v>19</v>
      </c>
      <c r="H1336" s="5" t="s">
        <v>35</v>
      </c>
      <c r="I1336" s="5">
        <v>1029</v>
      </c>
      <c r="J1336" s="5" t="s">
        <v>20</v>
      </c>
      <c r="K1336" s="5">
        <v>1</v>
      </c>
      <c r="L1336" s="5" t="s">
        <v>21</v>
      </c>
      <c r="M1336" s="5">
        <v>1992</v>
      </c>
      <c r="N1336" s="5">
        <v>4528.2881900000002</v>
      </c>
    </row>
    <row r="1337" spans="1:14" x14ac:dyDescent="0.2">
      <c r="A1337" s="5">
        <v>1</v>
      </c>
      <c r="B1337" s="5" t="s">
        <v>55</v>
      </c>
      <c r="C1337" s="5">
        <v>11</v>
      </c>
      <c r="D1337" s="5" t="s">
        <v>17</v>
      </c>
      <c r="E1337" s="5">
        <v>2</v>
      </c>
      <c r="F1337" s="5" t="s">
        <v>18</v>
      </c>
      <c r="G1337" s="5">
        <v>20</v>
      </c>
      <c r="H1337" s="5" t="s">
        <v>36</v>
      </c>
      <c r="I1337" s="5">
        <v>1029</v>
      </c>
      <c r="J1337" s="5" t="s">
        <v>20</v>
      </c>
      <c r="K1337" s="5">
        <v>1</v>
      </c>
      <c r="L1337" s="5" t="s">
        <v>21</v>
      </c>
      <c r="M1337" s="5">
        <v>1992</v>
      </c>
      <c r="N1337" s="5">
        <v>2954.7138799999998</v>
      </c>
    </row>
    <row r="1338" spans="1:14" x14ac:dyDescent="0.2">
      <c r="A1338" s="5">
        <v>1</v>
      </c>
      <c r="B1338" s="5" t="s">
        <v>55</v>
      </c>
      <c r="C1338" s="5">
        <v>11</v>
      </c>
      <c r="D1338" s="5" t="s">
        <v>17</v>
      </c>
      <c r="E1338" s="5">
        <v>2</v>
      </c>
      <c r="F1338" s="5" t="s">
        <v>18</v>
      </c>
      <c r="G1338" s="5">
        <v>30</v>
      </c>
      <c r="H1338" s="5" t="s">
        <v>37</v>
      </c>
      <c r="I1338" s="5">
        <v>1029</v>
      </c>
      <c r="J1338" s="5" t="s">
        <v>20</v>
      </c>
      <c r="K1338" s="5">
        <v>1</v>
      </c>
      <c r="L1338" s="5" t="s">
        <v>21</v>
      </c>
      <c r="M1338" s="5">
        <v>1992</v>
      </c>
      <c r="N1338" s="5">
        <v>1814.1043299999999</v>
      </c>
    </row>
    <row r="1339" spans="1:14" x14ac:dyDescent="0.2">
      <c r="A1339" s="5">
        <v>1</v>
      </c>
      <c r="B1339" s="5" t="s">
        <v>55</v>
      </c>
      <c r="C1339" s="5">
        <v>11</v>
      </c>
      <c r="D1339" s="5" t="s">
        <v>17</v>
      </c>
      <c r="E1339" s="5">
        <v>2</v>
      </c>
      <c r="F1339" s="5" t="s">
        <v>18</v>
      </c>
      <c r="G1339" s="5">
        <v>31</v>
      </c>
      <c r="H1339" s="5" t="s">
        <v>45</v>
      </c>
      <c r="I1339" s="5">
        <v>1029</v>
      </c>
      <c r="J1339" s="5" t="s">
        <v>20</v>
      </c>
      <c r="K1339" s="5">
        <v>1</v>
      </c>
      <c r="L1339" s="5" t="s">
        <v>21</v>
      </c>
      <c r="M1339" s="5">
        <v>1992</v>
      </c>
      <c r="N1339" s="5">
        <v>929.38056700000004</v>
      </c>
    </row>
    <row r="1340" spans="1:14" x14ac:dyDescent="0.2">
      <c r="A1340" s="5">
        <v>1</v>
      </c>
      <c r="B1340" s="5" t="s">
        <v>55</v>
      </c>
      <c r="C1340" s="5">
        <v>11</v>
      </c>
      <c r="D1340" s="5" t="s">
        <v>17</v>
      </c>
      <c r="E1340" s="5">
        <v>2</v>
      </c>
      <c r="F1340" s="5" t="s">
        <v>18</v>
      </c>
      <c r="G1340" s="5">
        <v>32</v>
      </c>
      <c r="H1340" s="5" t="s">
        <v>46</v>
      </c>
      <c r="I1340" s="5">
        <v>1029</v>
      </c>
      <c r="J1340" s="5" t="s">
        <v>20</v>
      </c>
      <c r="K1340" s="5">
        <v>1</v>
      </c>
      <c r="L1340" s="5" t="s">
        <v>21</v>
      </c>
      <c r="M1340" s="5">
        <v>1992</v>
      </c>
      <c r="N1340" s="5">
        <v>334.82135699999998</v>
      </c>
    </row>
    <row r="1341" spans="1:14" x14ac:dyDescent="0.2">
      <c r="A1341" s="5">
        <v>1</v>
      </c>
      <c r="B1341" s="5" t="s">
        <v>55</v>
      </c>
      <c r="C1341" s="5">
        <v>11</v>
      </c>
      <c r="D1341" s="5" t="s">
        <v>17</v>
      </c>
      <c r="E1341" s="5">
        <v>2</v>
      </c>
      <c r="F1341" s="5" t="s">
        <v>18</v>
      </c>
      <c r="G1341" s="5">
        <v>235</v>
      </c>
      <c r="H1341" s="5" t="s">
        <v>44</v>
      </c>
      <c r="I1341" s="5">
        <v>1029</v>
      </c>
      <c r="J1341" s="5" t="s">
        <v>20</v>
      </c>
      <c r="K1341" s="5">
        <v>1</v>
      </c>
      <c r="L1341" s="5" t="s">
        <v>21</v>
      </c>
      <c r="M1341" s="5">
        <v>1992</v>
      </c>
      <c r="N1341" s="5">
        <v>59.939275899999998</v>
      </c>
    </row>
    <row r="1342" spans="1:14" x14ac:dyDescent="0.2">
      <c r="A1342" s="5">
        <v>1</v>
      </c>
      <c r="B1342" s="5" t="s">
        <v>55</v>
      </c>
      <c r="C1342" s="5">
        <v>11</v>
      </c>
      <c r="D1342" s="5" t="s">
        <v>17</v>
      </c>
      <c r="E1342" s="5">
        <v>2</v>
      </c>
      <c r="F1342" s="5" t="s">
        <v>18</v>
      </c>
      <c r="G1342" s="5">
        <v>1</v>
      </c>
      <c r="H1342" s="5" t="s">
        <v>19</v>
      </c>
      <c r="I1342" s="5">
        <v>1029</v>
      </c>
      <c r="J1342" s="5" t="s">
        <v>20</v>
      </c>
      <c r="K1342" s="5">
        <v>1</v>
      </c>
      <c r="L1342" s="5" t="s">
        <v>21</v>
      </c>
      <c r="M1342" s="5">
        <v>1995</v>
      </c>
      <c r="N1342" s="5">
        <v>645.88138200000003</v>
      </c>
    </row>
    <row r="1343" spans="1:14" x14ac:dyDescent="0.2">
      <c r="A1343" s="5">
        <v>1</v>
      </c>
      <c r="B1343" s="5" t="s">
        <v>55</v>
      </c>
      <c r="C1343" s="5">
        <v>11</v>
      </c>
      <c r="D1343" s="5" t="s">
        <v>17</v>
      </c>
      <c r="E1343" s="5">
        <v>2</v>
      </c>
      <c r="F1343" s="5" t="s">
        <v>18</v>
      </c>
      <c r="G1343" s="5">
        <v>6</v>
      </c>
      <c r="H1343" s="5" t="s">
        <v>22</v>
      </c>
      <c r="I1343" s="5">
        <v>1029</v>
      </c>
      <c r="J1343" s="5" t="s">
        <v>20</v>
      </c>
      <c r="K1343" s="5">
        <v>1</v>
      </c>
      <c r="L1343" s="5" t="s">
        <v>21</v>
      </c>
      <c r="M1343" s="5">
        <v>1995</v>
      </c>
      <c r="N1343" s="5">
        <v>504.59125799999998</v>
      </c>
    </row>
    <row r="1344" spans="1:14" x14ac:dyDescent="0.2">
      <c r="A1344" s="5">
        <v>1</v>
      </c>
      <c r="B1344" s="5" t="s">
        <v>55</v>
      </c>
      <c r="C1344" s="5">
        <v>11</v>
      </c>
      <c r="D1344" s="5" t="s">
        <v>17</v>
      </c>
      <c r="E1344" s="5">
        <v>2</v>
      </c>
      <c r="F1344" s="5" t="s">
        <v>18</v>
      </c>
      <c r="G1344" s="5">
        <v>7</v>
      </c>
      <c r="H1344" s="5" t="s">
        <v>23</v>
      </c>
      <c r="I1344" s="5">
        <v>1029</v>
      </c>
      <c r="J1344" s="5" t="s">
        <v>20</v>
      </c>
      <c r="K1344" s="5">
        <v>1</v>
      </c>
      <c r="L1344" s="5" t="s">
        <v>21</v>
      </c>
      <c r="M1344" s="5">
        <v>1995</v>
      </c>
      <c r="N1344" s="5">
        <v>537.79724299999998</v>
      </c>
    </row>
    <row r="1345" spans="1:14" x14ac:dyDescent="0.2">
      <c r="A1345" s="5">
        <v>1</v>
      </c>
      <c r="B1345" s="5" t="s">
        <v>55</v>
      </c>
      <c r="C1345" s="5">
        <v>11</v>
      </c>
      <c r="D1345" s="5" t="s">
        <v>17</v>
      </c>
      <c r="E1345" s="5">
        <v>2</v>
      </c>
      <c r="F1345" s="5" t="s">
        <v>18</v>
      </c>
      <c r="G1345" s="5">
        <v>8</v>
      </c>
      <c r="H1345" s="5" t="s">
        <v>24</v>
      </c>
      <c r="I1345" s="5">
        <v>1029</v>
      </c>
      <c r="J1345" s="5" t="s">
        <v>20</v>
      </c>
      <c r="K1345" s="5">
        <v>1</v>
      </c>
      <c r="L1345" s="5" t="s">
        <v>21</v>
      </c>
      <c r="M1345" s="5">
        <v>1995</v>
      </c>
      <c r="N1345" s="5">
        <v>804.30398000000002</v>
      </c>
    </row>
    <row r="1346" spans="1:14" x14ac:dyDescent="0.2">
      <c r="A1346" s="5">
        <v>1</v>
      </c>
      <c r="B1346" s="5" t="s">
        <v>55</v>
      </c>
      <c r="C1346" s="5">
        <v>11</v>
      </c>
      <c r="D1346" s="5" t="s">
        <v>17</v>
      </c>
      <c r="E1346" s="5">
        <v>2</v>
      </c>
      <c r="F1346" s="5" t="s">
        <v>18</v>
      </c>
      <c r="G1346" s="5">
        <v>9</v>
      </c>
      <c r="H1346" s="5" t="s">
        <v>25</v>
      </c>
      <c r="I1346" s="5">
        <v>1029</v>
      </c>
      <c r="J1346" s="5" t="s">
        <v>20</v>
      </c>
      <c r="K1346" s="5">
        <v>1</v>
      </c>
      <c r="L1346" s="5" t="s">
        <v>21</v>
      </c>
      <c r="M1346" s="5">
        <v>1995</v>
      </c>
      <c r="N1346" s="5">
        <v>934.16010500000004</v>
      </c>
    </row>
    <row r="1347" spans="1:14" x14ac:dyDescent="0.2">
      <c r="A1347" s="5">
        <v>1</v>
      </c>
      <c r="B1347" s="5" t="s">
        <v>55</v>
      </c>
      <c r="C1347" s="5">
        <v>11</v>
      </c>
      <c r="D1347" s="5" t="s">
        <v>17</v>
      </c>
      <c r="E1347" s="5">
        <v>2</v>
      </c>
      <c r="F1347" s="5" t="s">
        <v>18</v>
      </c>
      <c r="G1347" s="5">
        <v>10</v>
      </c>
      <c r="H1347" s="5" t="s">
        <v>26</v>
      </c>
      <c r="I1347" s="5">
        <v>1029</v>
      </c>
      <c r="J1347" s="5" t="s">
        <v>20</v>
      </c>
      <c r="K1347" s="5">
        <v>1</v>
      </c>
      <c r="L1347" s="5" t="s">
        <v>21</v>
      </c>
      <c r="M1347" s="5">
        <v>1995</v>
      </c>
      <c r="N1347" s="5">
        <v>1229.0499</v>
      </c>
    </row>
    <row r="1348" spans="1:14" x14ac:dyDescent="0.2">
      <c r="A1348" s="5">
        <v>1</v>
      </c>
      <c r="B1348" s="5" t="s">
        <v>55</v>
      </c>
      <c r="C1348" s="5">
        <v>11</v>
      </c>
      <c r="D1348" s="5" t="s">
        <v>17</v>
      </c>
      <c r="E1348" s="5">
        <v>2</v>
      </c>
      <c r="F1348" s="5" t="s">
        <v>18</v>
      </c>
      <c r="G1348" s="5">
        <v>11</v>
      </c>
      <c r="H1348" s="5" t="s">
        <v>27</v>
      </c>
      <c r="I1348" s="5">
        <v>1029</v>
      </c>
      <c r="J1348" s="5" t="s">
        <v>20</v>
      </c>
      <c r="K1348" s="5">
        <v>1</v>
      </c>
      <c r="L1348" s="5" t="s">
        <v>21</v>
      </c>
      <c r="M1348" s="5">
        <v>1995</v>
      </c>
      <c r="N1348" s="5">
        <v>1772.8849</v>
      </c>
    </row>
    <row r="1349" spans="1:14" x14ac:dyDescent="0.2">
      <c r="A1349" s="5">
        <v>1</v>
      </c>
      <c r="B1349" s="5" t="s">
        <v>55</v>
      </c>
      <c r="C1349" s="5">
        <v>11</v>
      </c>
      <c r="D1349" s="5" t="s">
        <v>17</v>
      </c>
      <c r="E1349" s="5">
        <v>2</v>
      </c>
      <c r="F1349" s="5" t="s">
        <v>18</v>
      </c>
      <c r="G1349" s="5">
        <v>12</v>
      </c>
      <c r="H1349" s="5" t="s">
        <v>28</v>
      </c>
      <c r="I1349" s="5">
        <v>1029</v>
      </c>
      <c r="J1349" s="5" t="s">
        <v>20</v>
      </c>
      <c r="K1349" s="5">
        <v>1</v>
      </c>
      <c r="L1349" s="5" t="s">
        <v>21</v>
      </c>
      <c r="M1349" s="5">
        <v>1995</v>
      </c>
      <c r="N1349" s="5">
        <v>2644.4027299999998</v>
      </c>
    </row>
    <row r="1350" spans="1:14" x14ac:dyDescent="0.2">
      <c r="A1350" s="5">
        <v>1</v>
      </c>
      <c r="B1350" s="5" t="s">
        <v>55</v>
      </c>
      <c r="C1350" s="5">
        <v>11</v>
      </c>
      <c r="D1350" s="5" t="s">
        <v>17</v>
      </c>
      <c r="E1350" s="5">
        <v>2</v>
      </c>
      <c r="F1350" s="5" t="s">
        <v>18</v>
      </c>
      <c r="G1350" s="5">
        <v>13</v>
      </c>
      <c r="H1350" s="5" t="s">
        <v>29</v>
      </c>
      <c r="I1350" s="5">
        <v>1029</v>
      </c>
      <c r="J1350" s="5" t="s">
        <v>20</v>
      </c>
      <c r="K1350" s="5">
        <v>1</v>
      </c>
      <c r="L1350" s="5" t="s">
        <v>21</v>
      </c>
      <c r="M1350" s="5">
        <v>1995</v>
      </c>
      <c r="N1350" s="5">
        <v>3583.2165500000001</v>
      </c>
    </row>
    <row r="1351" spans="1:14" x14ac:dyDescent="0.2">
      <c r="A1351" s="5">
        <v>1</v>
      </c>
      <c r="B1351" s="5" t="s">
        <v>55</v>
      </c>
      <c r="C1351" s="5">
        <v>11</v>
      </c>
      <c r="D1351" s="5" t="s">
        <v>17</v>
      </c>
      <c r="E1351" s="5">
        <v>2</v>
      </c>
      <c r="F1351" s="5" t="s">
        <v>18</v>
      </c>
      <c r="G1351" s="5">
        <v>14</v>
      </c>
      <c r="H1351" s="5" t="s">
        <v>30</v>
      </c>
      <c r="I1351" s="5">
        <v>1029</v>
      </c>
      <c r="J1351" s="5" t="s">
        <v>20</v>
      </c>
      <c r="K1351" s="5">
        <v>1</v>
      </c>
      <c r="L1351" s="5" t="s">
        <v>21</v>
      </c>
      <c r="M1351" s="5">
        <v>1995</v>
      </c>
      <c r="N1351" s="5">
        <v>4416.7950799999999</v>
      </c>
    </row>
    <row r="1352" spans="1:14" x14ac:dyDescent="0.2">
      <c r="A1352" s="5">
        <v>1</v>
      </c>
      <c r="B1352" s="5" t="s">
        <v>55</v>
      </c>
      <c r="C1352" s="5">
        <v>11</v>
      </c>
      <c r="D1352" s="5" t="s">
        <v>17</v>
      </c>
      <c r="E1352" s="5">
        <v>2</v>
      </c>
      <c r="F1352" s="5" t="s">
        <v>18</v>
      </c>
      <c r="G1352" s="5">
        <v>15</v>
      </c>
      <c r="H1352" s="5" t="s">
        <v>31</v>
      </c>
      <c r="I1352" s="5">
        <v>1029</v>
      </c>
      <c r="J1352" s="5" t="s">
        <v>20</v>
      </c>
      <c r="K1352" s="5">
        <v>1</v>
      </c>
      <c r="L1352" s="5" t="s">
        <v>21</v>
      </c>
      <c r="M1352" s="5">
        <v>1995</v>
      </c>
      <c r="N1352" s="5">
        <v>5692.7709100000002</v>
      </c>
    </row>
    <row r="1353" spans="1:14" x14ac:dyDescent="0.2">
      <c r="A1353" s="5">
        <v>1</v>
      </c>
      <c r="B1353" s="5" t="s">
        <v>55</v>
      </c>
      <c r="C1353" s="5">
        <v>11</v>
      </c>
      <c r="D1353" s="5" t="s">
        <v>17</v>
      </c>
      <c r="E1353" s="5">
        <v>2</v>
      </c>
      <c r="F1353" s="5" t="s">
        <v>18</v>
      </c>
      <c r="G1353" s="5">
        <v>16</v>
      </c>
      <c r="H1353" s="5" t="s">
        <v>32</v>
      </c>
      <c r="I1353" s="5">
        <v>1029</v>
      </c>
      <c r="J1353" s="5" t="s">
        <v>20</v>
      </c>
      <c r="K1353" s="5">
        <v>1</v>
      </c>
      <c r="L1353" s="5" t="s">
        <v>21</v>
      </c>
      <c r="M1353" s="5">
        <v>1995</v>
      </c>
      <c r="N1353" s="5">
        <v>6717.9915199999996</v>
      </c>
    </row>
    <row r="1354" spans="1:14" x14ac:dyDescent="0.2">
      <c r="A1354" s="5">
        <v>1</v>
      </c>
      <c r="B1354" s="5" t="s">
        <v>55</v>
      </c>
      <c r="C1354" s="5">
        <v>11</v>
      </c>
      <c r="D1354" s="5" t="s">
        <v>17</v>
      </c>
      <c r="E1354" s="5">
        <v>2</v>
      </c>
      <c r="F1354" s="5" t="s">
        <v>18</v>
      </c>
      <c r="G1354" s="5">
        <v>17</v>
      </c>
      <c r="H1354" s="5" t="s">
        <v>33</v>
      </c>
      <c r="I1354" s="5">
        <v>1029</v>
      </c>
      <c r="J1354" s="5" t="s">
        <v>20</v>
      </c>
      <c r="K1354" s="5">
        <v>1</v>
      </c>
      <c r="L1354" s="5" t="s">
        <v>21</v>
      </c>
      <c r="M1354" s="5">
        <v>1995</v>
      </c>
      <c r="N1354" s="5">
        <v>6900.2606999999998</v>
      </c>
    </row>
    <row r="1355" spans="1:14" x14ac:dyDescent="0.2">
      <c r="A1355" s="5">
        <v>1</v>
      </c>
      <c r="B1355" s="5" t="s">
        <v>55</v>
      </c>
      <c r="C1355" s="5">
        <v>11</v>
      </c>
      <c r="D1355" s="5" t="s">
        <v>17</v>
      </c>
      <c r="E1355" s="5">
        <v>2</v>
      </c>
      <c r="F1355" s="5" t="s">
        <v>18</v>
      </c>
      <c r="G1355" s="5">
        <v>18</v>
      </c>
      <c r="H1355" s="5" t="s">
        <v>34</v>
      </c>
      <c r="I1355" s="5">
        <v>1029</v>
      </c>
      <c r="J1355" s="5" t="s">
        <v>20</v>
      </c>
      <c r="K1355" s="5">
        <v>1</v>
      </c>
      <c r="L1355" s="5" t="s">
        <v>21</v>
      </c>
      <c r="M1355" s="5">
        <v>1995</v>
      </c>
      <c r="N1355" s="5">
        <v>6741.1184000000003</v>
      </c>
    </row>
    <row r="1356" spans="1:14" x14ac:dyDescent="0.2">
      <c r="A1356" s="5">
        <v>1</v>
      </c>
      <c r="B1356" s="5" t="s">
        <v>55</v>
      </c>
      <c r="C1356" s="5">
        <v>11</v>
      </c>
      <c r="D1356" s="5" t="s">
        <v>17</v>
      </c>
      <c r="E1356" s="5">
        <v>2</v>
      </c>
      <c r="F1356" s="5" t="s">
        <v>18</v>
      </c>
      <c r="G1356" s="5">
        <v>19</v>
      </c>
      <c r="H1356" s="5" t="s">
        <v>35</v>
      </c>
      <c r="I1356" s="5">
        <v>1029</v>
      </c>
      <c r="J1356" s="5" t="s">
        <v>20</v>
      </c>
      <c r="K1356" s="5">
        <v>1</v>
      </c>
      <c r="L1356" s="5" t="s">
        <v>21</v>
      </c>
      <c r="M1356" s="5">
        <v>1995</v>
      </c>
      <c r="N1356" s="5">
        <v>5401.9749199999997</v>
      </c>
    </row>
    <row r="1357" spans="1:14" x14ac:dyDescent="0.2">
      <c r="A1357" s="5">
        <v>1</v>
      </c>
      <c r="B1357" s="5" t="s">
        <v>55</v>
      </c>
      <c r="C1357" s="5">
        <v>11</v>
      </c>
      <c r="D1357" s="5" t="s">
        <v>17</v>
      </c>
      <c r="E1357" s="5">
        <v>2</v>
      </c>
      <c r="F1357" s="5" t="s">
        <v>18</v>
      </c>
      <c r="G1357" s="5">
        <v>20</v>
      </c>
      <c r="H1357" s="5" t="s">
        <v>36</v>
      </c>
      <c r="I1357" s="5">
        <v>1029</v>
      </c>
      <c r="J1357" s="5" t="s">
        <v>20</v>
      </c>
      <c r="K1357" s="5">
        <v>1</v>
      </c>
      <c r="L1357" s="5" t="s">
        <v>21</v>
      </c>
      <c r="M1357" s="5">
        <v>1995</v>
      </c>
      <c r="N1357" s="5">
        <v>3578.54547</v>
      </c>
    </row>
    <row r="1358" spans="1:14" x14ac:dyDescent="0.2">
      <c r="A1358" s="5">
        <v>1</v>
      </c>
      <c r="B1358" s="5" t="s">
        <v>55</v>
      </c>
      <c r="C1358" s="5">
        <v>11</v>
      </c>
      <c r="D1358" s="5" t="s">
        <v>17</v>
      </c>
      <c r="E1358" s="5">
        <v>2</v>
      </c>
      <c r="F1358" s="5" t="s">
        <v>18</v>
      </c>
      <c r="G1358" s="5">
        <v>30</v>
      </c>
      <c r="H1358" s="5" t="s">
        <v>37</v>
      </c>
      <c r="I1358" s="5">
        <v>1029</v>
      </c>
      <c r="J1358" s="5" t="s">
        <v>20</v>
      </c>
      <c r="K1358" s="5">
        <v>1</v>
      </c>
      <c r="L1358" s="5" t="s">
        <v>21</v>
      </c>
      <c r="M1358" s="5">
        <v>1995</v>
      </c>
      <c r="N1358" s="5">
        <v>2101.86103</v>
      </c>
    </row>
    <row r="1359" spans="1:14" x14ac:dyDescent="0.2">
      <c r="A1359" s="5">
        <v>1</v>
      </c>
      <c r="B1359" s="5" t="s">
        <v>55</v>
      </c>
      <c r="C1359" s="5">
        <v>11</v>
      </c>
      <c r="D1359" s="5" t="s">
        <v>17</v>
      </c>
      <c r="E1359" s="5">
        <v>2</v>
      </c>
      <c r="F1359" s="5" t="s">
        <v>18</v>
      </c>
      <c r="G1359" s="5">
        <v>31</v>
      </c>
      <c r="H1359" s="5" t="s">
        <v>45</v>
      </c>
      <c r="I1359" s="5">
        <v>1029</v>
      </c>
      <c r="J1359" s="5" t="s">
        <v>20</v>
      </c>
      <c r="K1359" s="5">
        <v>1</v>
      </c>
      <c r="L1359" s="5" t="s">
        <v>21</v>
      </c>
      <c r="M1359" s="5">
        <v>1995</v>
      </c>
      <c r="N1359" s="5">
        <v>1082.6723</v>
      </c>
    </row>
    <row r="1360" spans="1:14" x14ac:dyDescent="0.2">
      <c r="A1360" s="5">
        <v>1</v>
      </c>
      <c r="B1360" s="5" t="s">
        <v>55</v>
      </c>
      <c r="C1360" s="5">
        <v>11</v>
      </c>
      <c r="D1360" s="5" t="s">
        <v>17</v>
      </c>
      <c r="E1360" s="5">
        <v>2</v>
      </c>
      <c r="F1360" s="5" t="s">
        <v>18</v>
      </c>
      <c r="G1360" s="5">
        <v>32</v>
      </c>
      <c r="H1360" s="5" t="s">
        <v>46</v>
      </c>
      <c r="I1360" s="5">
        <v>1029</v>
      </c>
      <c r="J1360" s="5" t="s">
        <v>20</v>
      </c>
      <c r="K1360" s="5">
        <v>1</v>
      </c>
      <c r="L1360" s="5" t="s">
        <v>21</v>
      </c>
      <c r="M1360" s="5">
        <v>1995</v>
      </c>
      <c r="N1360" s="5">
        <v>406.87355200000002</v>
      </c>
    </row>
    <row r="1361" spans="1:14" x14ac:dyDescent="0.2">
      <c r="A1361" s="5">
        <v>1</v>
      </c>
      <c r="B1361" s="5" t="s">
        <v>55</v>
      </c>
      <c r="C1361" s="5">
        <v>11</v>
      </c>
      <c r="D1361" s="5" t="s">
        <v>17</v>
      </c>
      <c r="E1361" s="5">
        <v>2</v>
      </c>
      <c r="F1361" s="5" t="s">
        <v>18</v>
      </c>
      <c r="G1361" s="5">
        <v>235</v>
      </c>
      <c r="H1361" s="5" t="s">
        <v>44</v>
      </c>
      <c r="I1361" s="5">
        <v>1029</v>
      </c>
      <c r="J1361" s="5" t="s">
        <v>20</v>
      </c>
      <c r="K1361" s="5">
        <v>1</v>
      </c>
      <c r="L1361" s="5" t="s">
        <v>21</v>
      </c>
      <c r="M1361" s="5">
        <v>1995</v>
      </c>
      <c r="N1361" s="5">
        <v>93.876075700000001</v>
      </c>
    </row>
    <row r="1362" spans="1:14" x14ac:dyDescent="0.2">
      <c r="A1362" s="5">
        <v>1</v>
      </c>
      <c r="B1362" s="5" t="s">
        <v>55</v>
      </c>
      <c r="C1362" s="5">
        <v>11</v>
      </c>
      <c r="D1362" s="5" t="s">
        <v>17</v>
      </c>
      <c r="E1362" s="5">
        <v>2</v>
      </c>
      <c r="F1362" s="5" t="s">
        <v>18</v>
      </c>
      <c r="G1362" s="5">
        <v>1</v>
      </c>
      <c r="H1362" s="5" t="s">
        <v>19</v>
      </c>
      <c r="I1362" s="5">
        <v>1029</v>
      </c>
      <c r="J1362" s="5" t="s">
        <v>20</v>
      </c>
      <c r="K1362" s="5">
        <v>1</v>
      </c>
      <c r="L1362" s="5" t="s">
        <v>21</v>
      </c>
      <c r="M1362" s="5">
        <v>1994</v>
      </c>
      <c r="N1362" s="5">
        <v>665.52614500000004</v>
      </c>
    </row>
    <row r="1363" spans="1:14" x14ac:dyDescent="0.2">
      <c r="A1363" s="5">
        <v>1</v>
      </c>
      <c r="B1363" s="5" t="s">
        <v>55</v>
      </c>
      <c r="C1363" s="5">
        <v>11</v>
      </c>
      <c r="D1363" s="5" t="s">
        <v>17</v>
      </c>
      <c r="E1363" s="5">
        <v>2</v>
      </c>
      <c r="F1363" s="5" t="s">
        <v>18</v>
      </c>
      <c r="G1363" s="5">
        <v>6</v>
      </c>
      <c r="H1363" s="5" t="s">
        <v>22</v>
      </c>
      <c r="I1363" s="5">
        <v>1029</v>
      </c>
      <c r="J1363" s="5" t="s">
        <v>20</v>
      </c>
      <c r="K1363" s="5">
        <v>1</v>
      </c>
      <c r="L1363" s="5" t="s">
        <v>21</v>
      </c>
      <c r="M1363" s="5">
        <v>1994</v>
      </c>
      <c r="N1363" s="5">
        <v>508.09983899999997</v>
      </c>
    </row>
    <row r="1364" spans="1:14" x14ac:dyDescent="0.2">
      <c r="A1364" s="5">
        <v>1</v>
      </c>
      <c r="B1364" s="5" t="s">
        <v>55</v>
      </c>
      <c r="C1364" s="5">
        <v>11</v>
      </c>
      <c r="D1364" s="5" t="s">
        <v>17</v>
      </c>
      <c r="E1364" s="5">
        <v>2</v>
      </c>
      <c r="F1364" s="5" t="s">
        <v>18</v>
      </c>
      <c r="G1364" s="5">
        <v>7</v>
      </c>
      <c r="H1364" s="5" t="s">
        <v>23</v>
      </c>
      <c r="I1364" s="5">
        <v>1029</v>
      </c>
      <c r="J1364" s="5" t="s">
        <v>20</v>
      </c>
      <c r="K1364" s="5">
        <v>1</v>
      </c>
      <c r="L1364" s="5" t="s">
        <v>21</v>
      </c>
      <c r="M1364" s="5">
        <v>1994</v>
      </c>
      <c r="N1364" s="5">
        <v>538.39142800000002</v>
      </c>
    </row>
    <row r="1365" spans="1:14" x14ac:dyDescent="0.2">
      <c r="A1365" s="5">
        <v>1</v>
      </c>
      <c r="B1365" s="5" t="s">
        <v>55</v>
      </c>
      <c r="C1365" s="5">
        <v>11</v>
      </c>
      <c r="D1365" s="5" t="s">
        <v>17</v>
      </c>
      <c r="E1365" s="5">
        <v>2</v>
      </c>
      <c r="F1365" s="5" t="s">
        <v>18</v>
      </c>
      <c r="G1365" s="5">
        <v>8</v>
      </c>
      <c r="H1365" s="5" t="s">
        <v>24</v>
      </c>
      <c r="I1365" s="5">
        <v>1029</v>
      </c>
      <c r="J1365" s="5" t="s">
        <v>20</v>
      </c>
      <c r="K1365" s="5">
        <v>1</v>
      </c>
      <c r="L1365" s="5" t="s">
        <v>21</v>
      </c>
      <c r="M1365" s="5">
        <v>1994</v>
      </c>
      <c r="N1365" s="5">
        <v>791.58221400000002</v>
      </c>
    </row>
    <row r="1366" spans="1:14" x14ac:dyDescent="0.2">
      <c r="A1366" s="5">
        <v>1</v>
      </c>
      <c r="B1366" s="5" t="s">
        <v>55</v>
      </c>
      <c r="C1366" s="5">
        <v>11</v>
      </c>
      <c r="D1366" s="5" t="s">
        <v>17</v>
      </c>
      <c r="E1366" s="5">
        <v>2</v>
      </c>
      <c r="F1366" s="5" t="s">
        <v>18</v>
      </c>
      <c r="G1366" s="5">
        <v>9</v>
      </c>
      <c r="H1366" s="5" t="s">
        <v>25</v>
      </c>
      <c r="I1366" s="5">
        <v>1029</v>
      </c>
      <c r="J1366" s="5" t="s">
        <v>20</v>
      </c>
      <c r="K1366" s="5">
        <v>1</v>
      </c>
      <c r="L1366" s="5" t="s">
        <v>21</v>
      </c>
      <c r="M1366" s="5">
        <v>1994</v>
      </c>
      <c r="N1366" s="5">
        <v>911.71181799999999</v>
      </c>
    </row>
    <row r="1367" spans="1:14" x14ac:dyDescent="0.2">
      <c r="A1367" s="5">
        <v>1</v>
      </c>
      <c r="B1367" s="5" t="s">
        <v>55</v>
      </c>
      <c r="C1367" s="5">
        <v>11</v>
      </c>
      <c r="D1367" s="5" t="s">
        <v>17</v>
      </c>
      <c r="E1367" s="5">
        <v>2</v>
      </c>
      <c r="F1367" s="5" t="s">
        <v>18</v>
      </c>
      <c r="G1367" s="5">
        <v>10</v>
      </c>
      <c r="H1367" s="5" t="s">
        <v>26</v>
      </c>
      <c r="I1367" s="5">
        <v>1029</v>
      </c>
      <c r="J1367" s="5" t="s">
        <v>20</v>
      </c>
      <c r="K1367" s="5">
        <v>1</v>
      </c>
      <c r="L1367" s="5" t="s">
        <v>21</v>
      </c>
      <c r="M1367" s="5">
        <v>1994</v>
      </c>
      <c r="N1367" s="5">
        <v>1201.9030399999999</v>
      </c>
    </row>
    <row r="1368" spans="1:14" x14ac:dyDescent="0.2">
      <c r="A1368" s="5">
        <v>1</v>
      </c>
      <c r="B1368" s="5" t="s">
        <v>55</v>
      </c>
      <c r="C1368" s="5">
        <v>11</v>
      </c>
      <c r="D1368" s="5" t="s">
        <v>17</v>
      </c>
      <c r="E1368" s="5">
        <v>2</v>
      </c>
      <c r="F1368" s="5" t="s">
        <v>18</v>
      </c>
      <c r="G1368" s="5">
        <v>11</v>
      </c>
      <c r="H1368" s="5" t="s">
        <v>27</v>
      </c>
      <c r="I1368" s="5">
        <v>1029</v>
      </c>
      <c r="J1368" s="5" t="s">
        <v>20</v>
      </c>
      <c r="K1368" s="5">
        <v>1</v>
      </c>
      <c r="L1368" s="5" t="s">
        <v>21</v>
      </c>
      <c r="M1368" s="5">
        <v>1994</v>
      </c>
      <c r="N1368" s="5">
        <v>1725.17785</v>
      </c>
    </row>
    <row r="1369" spans="1:14" x14ac:dyDescent="0.2">
      <c r="A1369" s="5">
        <v>1</v>
      </c>
      <c r="B1369" s="5" t="s">
        <v>55</v>
      </c>
      <c r="C1369" s="5">
        <v>11</v>
      </c>
      <c r="D1369" s="5" t="s">
        <v>17</v>
      </c>
      <c r="E1369" s="5">
        <v>2</v>
      </c>
      <c r="F1369" s="5" t="s">
        <v>18</v>
      </c>
      <c r="G1369" s="5">
        <v>12</v>
      </c>
      <c r="H1369" s="5" t="s">
        <v>28</v>
      </c>
      <c r="I1369" s="5">
        <v>1029</v>
      </c>
      <c r="J1369" s="5" t="s">
        <v>20</v>
      </c>
      <c r="K1369" s="5">
        <v>1</v>
      </c>
      <c r="L1369" s="5" t="s">
        <v>21</v>
      </c>
      <c r="M1369" s="5">
        <v>1994</v>
      </c>
      <c r="N1369" s="5">
        <v>2553.1985399999999</v>
      </c>
    </row>
    <row r="1370" spans="1:14" x14ac:dyDescent="0.2">
      <c r="A1370" s="5">
        <v>1</v>
      </c>
      <c r="B1370" s="5" t="s">
        <v>55</v>
      </c>
      <c r="C1370" s="5">
        <v>11</v>
      </c>
      <c r="D1370" s="5" t="s">
        <v>17</v>
      </c>
      <c r="E1370" s="5">
        <v>2</v>
      </c>
      <c r="F1370" s="5" t="s">
        <v>18</v>
      </c>
      <c r="G1370" s="5">
        <v>13</v>
      </c>
      <c r="H1370" s="5" t="s">
        <v>29</v>
      </c>
      <c r="I1370" s="5">
        <v>1029</v>
      </c>
      <c r="J1370" s="5" t="s">
        <v>20</v>
      </c>
      <c r="K1370" s="5">
        <v>1</v>
      </c>
      <c r="L1370" s="5" t="s">
        <v>21</v>
      </c>
      <c r="M1370" s="5">
        <v>1994</v>
      </c>
      <c r="N1370" s="5">
        <v>3468.38202</v>
      </c>
    </row>
    <row r="1371" spans="1:14" x14ac:dyDescent="0.2">
      <c r="A1371" s="5">
        <v>1</v>
      </c>
      <c r="B1371" s="5" t="s">
        <v>55</v>
      </c>
      <c r="C1371" s="5">
        <v>11</v>
      </c>
      <c r="D1371" s="5" t="s">
        <v>17</v>
      </c>
      <c r="E1371" s="5">
        <v>2</v>
      </c>
      <c r="F1371" s="5" t="s">
        <v>18</v>
      </c>
      <c r="G1371" s="5">
        <v>14</v>
      </c>
      <c r="H1371" s="5" t="s">
        <v>30</v>
      </c>
      <c r="I1371" s="5">
        <v>1029</v>
      </c>
      <c r="J1371" s="5" t="s">
        <v>20</v>
      </c>
      <c r="K1371" s="5">
        <v>1</v>
      </c>
      <c r="L1371" s="5" t="s">
        <v>21</v>
      </c>
      <c r="M1371" s="5">
        <v>1994</v>
      </c>
      <c r="N1371" s="5">
        <v>4262.3226299999997</v>
      </c>
    </row>
    <row r="1372" spans="1:14" x14ac:dyDescent="0.2">
      <c r="A1372" s="5">
        <v>1</v>
      </c>
      <c r="B1372" s="5" t="s">
        <v>55</v>
      </c>
      <c r="C1372" s="5">
        <v>11</v>
      </c>
      <c r="D1372" s="5" t="s">
        <v>17</v>
      </c>
      <c r="E1372" s="5">
        <v>2</v>
      </c>
      <c r="F1372" s="5" t="s">
        <v>18</v>
      </c>
      <c r="G1372" s="5">
        <v>15</v>
      </c>
      <c r="H1372" s="5" t="s">
        <v>31</v>
      </c>
      <c r="I1372" s="5">
        <v>1029</v>
      </c>
      <c r="J1372" s="5" t="s">
        <v>20</v>
      </c>
      <c r="K1372" s="5">
        <v>1</v>
      </c>
      <c r="L1372" s="5" t="s">
        <v>21</v>
      </c>
      <c r="M1372" s="5">
        <v>1994</v>
      </c>
      <c r="N1372" s="5">
        <v>5571.0569100000002</v>
      </c>
    </row>
    <row r="1373" spans="1:14" x14ac:dyDescent="0.2">
      <c r="A1373" s="5">
        <v>1</v>
      </c>
      <c r="B1373" s="5" t="s">
        <v>55</v>
      </c>
      <c r="C1373" s="5">
        <v>11</v>
      </c>
      <c r="D1373" s="5" t="s">
        <v>17</v>
      </c>
      <c r="E1373" s="5">
        <v>2</v>
      </c>
      <c r="F1373" s="5" t="s">
        <v>18</v>
      </c>
      <c r="G1373" s="5">
        <v>16</v>
      </c>
      <c r="H1373" s="5" t="s">
        <v>32</v>
      </c>
      <c r="I1373" s="5">
        <v>1029</v>
      </c>
      <c r="J1373" s="5" t="s">
        <v>20</v>
      </c>
      <c r="K1373" s="5">
        <v>1</v>
      </c>
      <c r="L1373" s="5" t="s">
        <v>21</v>
      </c>
      <c r="M1373" s="5">
        <v>1994</v>
      </c>
      <c r="N1373" s="5">
        <v>6513.61672</v>
      </c>
    </row>
    <row r="1374" spans="1:14" x14ac:dyDescent="0.2">
      <c r="A1374" s="5">
        <v>1</v>
      </c>
      <c r="B1374" s="5" t="s">
        <v>55</v>
      </c>
      <c r="C1374" s="5">
        <v>11</v>
      </c>
      <c r="D1374" s="5" t="s">
        <v>17</v>
      </c>
      <c r="E1374" s="5">
        <v>2</v>
      </c>
      <c r="F1374" s="5" t="s">
        <v>18</v>
      </c>
      <c r="G1374" s="5">
        <v>17</v>
      </c>
      <c r="H1374" s="5" t="s">
        <v>33</v>
      </c>
      <c r="I1374" s="5">
        <v>1029</v>
      </c>
      <c r="J1374" s="5" t="s">
        <v>20</v>
      </c>
      <c r="K1374" s="5">
        <v>1</v>
      </c>
      <c r="L1374" s="5" t="s">
        <v>21</v>
      </c>
      <c r="M1374" s="5">
        <v>1994</v>
      </c>
      <c r="N1374" s="5">
        <v>6782.3956200000002</v>
      </c>
    </row>
    <row r="1375" spans="1:14" x14ac:dyDescent="0.2">
      <c r="A1375" s="5">
        <v>1</v>
      </c>
      <c r="B1375" s="5" t="s">
        <v>55</v>
      </c>
      <c r="C1375" s="5">
        <v>11</v>
      </c>
      <c r="D1375" s="5" t="s">
        <v>17</v>
      </c>
      <c r="E1375" s="5">
        <v>2</v>
      </c>
      <c r="F1375" s="5" t="s">
        <v>18</v>
      </c>
      <c r="G1375" s="5">
        <v>18</v>
      </c>
      <c r="H1375" s="5" t="s">
        <v>34</v>
      </c>
      <c r="I1375" s="5">
        <v>1029</v>
      </c>
      <c r="J1375" s="5" t="s">
        <v>20</v>
      </c>
      <c r="K1375" s="5">
        <v>1</v>
      </c>
      <c r="L1375" s="5" t="s">
        <v>21</v>
      </c>
      <c r="M1375" s="5">
        <v>1994</v>
      </c>
      <c r="N1375" s="5">
        <v>6363.5533100000002</v>
      </c>
    </row>
    <row r="1376" spans="1:14" x14ac:dyDescent="0.2">
      <c r="A1376" s="5">
        <v>1</v>
      </c>
      <c r="B1376" s="5" t="s">
        <v>55</v>
      </c>
      <c r="C1376" s="5">
        <v>11</v>
      </c>
      <c r="D1376" s="5" t="s">
        <v>17</v>
      </c>
      <c r="E1376" s="5">
        <v>2</v>
      </c>
      <c r="F1376" s="5" t="s">
        <v>18</v>
      </c>
      <c r="G1376" s="5">
        <v>19</v>
      </c>
      <c r="H1376" s="5" t="s">
        <v>35</v>
      </c>
      <c r="I1376" s="5">
        <v>1029</v>
      </c>
      <c r="J1376" s="5" t="s">
        <v>20</v>
      </c>
      <c r="K1376" s="5">
        <v>1</v>
      </c>
      <c r="L1376" s="5" t="s">
        <v>21</v>
      </c>
      <c r="M1376" s="5">
        <v>1994</v>
      </c>
      <c r="N1376" s="5">
        <v>5109.2662700000001</v>
      </c>
    </row>
    <row r="1377" spans="1:14" x14ac:dyDescent="0.2">
      <c r="A1377" s="5">
        <v>1</v>
      </c>
      <c r="B1377" s="5" t="s">
        <v>55</v>
      </c>
      <c r="C1377" s="5">
        <v>11</v>
      </c>
      <c r="D1377" s="5" t="s">
        <v>17</v>
      </c>
      <c r="E1377" s="5">
        <v>2</v>
      </c>
      <c r="F1377" s="5" t="s">
        <v>18</v>
      </c>
      <c r="G1377" s="5">
        <v>20</v>
      </c>
      <c r="H1377" s="5" t="s">
        <v>36</v>
      </c>
      <c r="I1377" s="5">
        <v>1029</v>
      </c>
      <c r="J1377" s="5" t="s">
        <v>20</v>
      </c>
      <c r="K1377" s="5">
        <v>1</v>
      </c>
      <c r="L1377" s="5" t="s">
        <v>21</v>
      </c>
      <c r="M1377" s="5">
        <v>1994</v>
      </c>
      <c r="N1377" s="5">
        <v>3365.4530500000001</v>
      </c>
    </row>
    <row r="1378" spans="1:14" x14ac:dyDescent="0.2">
      <c r="A1378" s="5">
        <v>1</v>
      </c>
      <c r="B1378" s="5" t="s">
        <v>55</v>
      </c>
      <c r="C1378" s="5">
        <v>11</v>
      </c>
      <c r="D1378" s="5" t="s">
        <v>17</v>
      </c>
      <c r="E1378" s="5">
        <v>2</v>
      </c>
      <c r="F1378" s="5" t="s">
        <v>18</v>
      </c>
      <c r="G1378" s="5">
        <v>30</v>
      </c>
      <c r="H1378" s="5" t="s">
        <v>37</v>
      </c>
      <c r="I1378" s="5">
        <v>1029</v>
      </c>
      <c r="J1378" s="5" t="s">
        <v>20</v>
      </c>
      <c r="K1378" s="5">
        <v>1</v>
      </c>
      <c r="L1378" s="5" t="s">
        <v>21</v>
      </c>
      <c r="M1378" s="5">
        <v>1994</v>
      </c>
      <c r="N1378" s="5">
        <v>2006.93326</v>
      </c>
    </row>
    <row r="1379" spans="1:14" x14ac:dyDescent="0.2">
      <c r="A1379" s="5">
        <v>1</v>
      </c>
      <c r="B1379" s="5" t="s">
        <v>55</v>
      </c>
      <c r="C1379" s="5">
        <v>11</v>
      </c>
      <c r="D1379" s="5" t="s">
        <v>17</v>
      </c>
      <c r="E1379" s="5">
        <v>2</v>
      </c>
      <c r="F1379" s="5" t="s">
        <v>18</v>
      </c>
      <c r="G1379" s="5">
        <v>31</v>
      </c>
      <c r="H1379" s="5" t="s">
        <v>45</v>
      </c>
      <c r="I1379" s="5">
        <v>1029</v>
      </c>
      <c r="J1379" s="5" t="s">
        <v>20</v>
      </c>
      <c r="K1379" s="5">
        <v>1</v>
      </c>
      <c r="L1379" s="5" t="s">
        <v>21</v>
      </c>
      <c r="M1379" s="5">
        <v>1994</v>
      </c>
      <c r="N1379" s="5">
        <v>1036.0398299999999</v>
      </c>
    </row>
    <row r="1380" spans="1:14" x14ac:dyDescent="0.2">
      <c r="A1380" s="5">
        <v>1</v>
      </c>
      <c r="B1380" s="5" t="s">
        <v>55</v>
      </c>
      <c r="C1380" s="5">
        <v>11</v>
      </c>
      <c r="D1380" s="5" t="s">
        <v>17</v>
      </c>
      <c r="E1380" s="5">
        <v>2</v>
      </c>
      <c r="F1380" s="5" t="s">
        <v>18</v>
      </c>
      <c r="G1380" s="5">
        <v>32</v>
      </c>
      <c r="H1380" s="5" t="s">
        <v>46</v>
      </c>
      <c r="I1380" s="5">
        <v>1029</v>
      </c>
      <c r="J1380" s="5" t="s">
        <v>20</v>
      </c>
      <c r="K1380" s="5">
        <v>1</v>
      </c>
      <c r="L1380" s="5" t="s">
        <v>21</v>
      </c>
      <c r="M1380" s="5">
        <v>1994</v>
      </c>
      <c r="N1380" s="5">
        <v>384.01795099999998</v>
      </c>
    </row>
    <row r="1381" spans="1:14" x14ac:dyDescent="0.2">
      <c r="A1381" s="5">
        <v>1</v>
      </c>
      <c r="B1381" s="5" t="s">
        <v>55</v>
      </c>
      <c r="C1381" s="5">
        <v>11</v>
      </c>
      <c r="D1381" s="5" t="s">
        <v>17</v>
      </c>
      <c r="E1381" s="5">
        <v>2</v>
      </c>
      <c r="F1381" s="5" t="s">
        <v>18</v>
      </c>
      <c r="G1381" s="5">
        <v>235</v>
      </c>
      <c r="H1381" s="5" t="s">
        <v>44</v>
      </c>
      <c r="I1381" s="5">
        <v>1029</v>
      </c>
      <c r="J1381" s="5" t="s">
        <v>20</v>
      </c>
      <c r="K1381" s="5">
        <v>1</v>
      </c>
      <c r="L1381" s="5" t="s">
        <v>21</v>
      </c>
      <c r="M1381" s="5">
        <v>1994</v>
      </c>
      <c r="N1381" s="5">
        <v>82.424650700000001</v>
      </c>
    </row>
    <row r="1382" spans="1:14" x14ac:dyDescent="0.2">
      <c r="A1382" s="5">
        <v>1</v>
      </c>
      <c r="B1382" s="5" t="s">
        <v>55</v>
      </c>
      <c r="C1382" s="5">
        <v>11</v>
      </c>
      <c r="D1382" s="5" t="s">
        <v>17</v>
      </c>
      <c r="E1382" s="5">
        <v>2</v>
      </c>
      <c r="F1382" s="5" t="s">
        <v>18</v>
      </c>
      <c r="G1382" s="5">
        <v>1</v>
      </c>
      <c r="H1382" s="5" t="s">
        <v>19</v>
      </c>
      <c r="I1382" s="5">
        <v>1029</v>
      </c>
      <c r="J1382" s="5" t="s">
        <v>20</v>
      </c>
      <c r="K1382" s="5">
        <v>1</v>
      </c>
      <c r="L1382" s="5" t="s">
        <v>21</v>
      </c>
      <c r="M1382" s="5">
        <v>1997</v>
      </c>
      <c r="N1382" s="5">
        <v>631.55860800000005</v>
      </c>
    </row>
    <row r="1383" spans="1:14" x14ac:dyDescent="0.2">
      <c r="A1383" s="5">
        <v>1</v>
      </c>
      <c r="B1383" s="5" t="s">
        <v>55</v>
      </c>
      <c r="C1383" s="5">
        <v>11</v>
      </c>
      <c r="D1383" s="5" t="s">
        <v>17</v>
      </c>
      <c r="E1383" s="5">
        <v>2</v>
      </c>
      <c r="F1383" s="5" t="s">
        <v>18</v>
      </c>
      <c r="G1383" s="5">
        <v>6</v>
      </c>
      <c r="H1383" s="5" t="s">
        <v>22</v>
      </c>
      <c r="I1383" s="5">
        <v>1029</v>
      </c>
      <c r="J1383" s="5" t="s">
        <v>20</v>
      </c>
      <c r="K1383" s="5">
        <v>1</v>
      </c>
      <c r="L1383" s="5" t="s">
        <v>21</v>
      </c>
      <c r="M1383" s="5">
        <v>1997</v>
      </c>
      <c r="N1383" s="5">
        <v>503.02937700000001</v>
      </c>
    </row>
    <row r="1384" spans="1:14" x14ac:dyDescent="0.2">
      <c r="A1384" s="5">
        <v>1</v>
      </c>
      <c r="B1384" s="5" t="s">
        <v>55</v>
      </c>
      <c r="C1384" s="5">
        <v>11</v>
      </c>
      <c r="D1384" s="5" t="s">
        <v>17</v>
      </c>
      <c r="E1384" s="5">
        <v>2</v>
      </c>
      <c r="F1384" s="5" t="s">
        <v>18</v>
      </c>
      <c r="G1384" s="5">
        <v>7</v>
      </c>
      <c r="H1384" s="5" t="s">
        <v>23</v>
      </c>
      <c r="I1384" s="5">
        <v>1029</v>
      </c>
      <c r="J1384" s="5" t="s">
        <v>20</v>
      </c>
      <c r="K1384" s="5">
        <v>1</v>
      </c>
      <c r="L1384" s="5" t="s">
        <v>21</v>
      </c>
      <c r="M1384" s="5">
        <v>1997</v>
      </c>
      <c r="N1384" s="5">
        <v>536.94820300000003</v>
      </c>
    </row>
    <row r="1385" spans="1:14" x14ac:dyDescent="0.2">
      <c r="A1385" s="5">
        <v>1</v>
      </c>
      <c r="B1385" s="5" t="s">
        <v>55</v>
      </c>
      <c r="C1385" s="5">
        <v>11</v>
      </c>
      <c r="D1385" s="5" t="s">
        <v>17</v>
      </c>
      <c r="E1385" s="5">
        <v>2</v>
      </c>
      <c r="F1385" s="5" t="s">
        <v>18</v>
      </c>
      <c r="G1385" s="5">
        <v>8</v>
      </c>
      <c r="H1385" s="5" t="s">
        <v>24</v>
      </c>
      <c r="I1385" s="5">
        <v>1029</v>
      </c>
      <c r="J1385" s="5" t="s">
        <v>20</v>
      </c>
      <c r="K1385" s="5">
        <v>1</v>
      </c>
      <c r="L1385" s="5" t="s">
        <v>21</v>
      </c>
      <c r="M1385" s="5">
        <v>1997</v>
      </c>
      <c r="N1385" s="5">
        <v>825.05587200000002</v>
      </c>
    </row>
    <row r="1386" spans="1:14" x14ac:dyDescent="0.2">
      <c r="A1386" s="5">
        <v>1</v>
      </c>
      <c r="B1386" s="5" t="s">
        <v>55</v>
      </c>
      <c r="C1386" s="5">
        <v>11</v>
      </c>
      <c r="D1386" s="5" t="s">
        <v>17</v>
      </c>
      <c r="E1386" s="5">
        <v>2</v>
      </c>
      <c r="F1386" s="5" t="s">
        <v>18</v>
      </c>
      <c r="G1386" s="5">
        <v>9</v>
      </c>
      <c r="H1386" s="5" t="s">
        <v>25</v>
      </c>
      <c r="I1386" s="5">
        <v>1029</v>
      </c>
      <c r="J1386" s="5" t="s">
        <v>20</v>
      </c>
      <c r="K1386" s="5">
        <v>1</v>
      </c>
      <c r="L1386" s="5" t="s">
        <v>21</v>
      </c>
      <c r="M1386" s="5">
        <v>1997</v>
      </c>
      <c r="N1386" s="5">
        <v>981.24745499999995</v>
      </c>
    </row>
    <row r="1387" spans="1:14" x14ac:dyDescent="0.2">
      <c r="A1387" s="5">
        <v>1</v>
      </c>
      <c r="B1387" s="5" t="s">
        <v>55</v>
      </c>
      <c r="C1387" s="5">
        <v>11</v>
      </c>
      <c r="D1387" s="5" t="s">
        <v>17</v>
      </c>
      <c r="E1387" s="5">
        <v>2</v>
      </c>
      <c r="F1387" s="5" t="s">
        <v>18</v>
      </c>
      <c r="G1387" s="5">
        <v>10</v>
      </c>
      <c r="H1387" s="5" t="s">
        <v>26</v>
      </c>
      <c r="I1387" s="5">
        <v>1029</v>
      </c>
      <c r="J1387" s="5" t="s">
        <v>20</v>
      </c>
      <c r="K1387" s="5">
        <v>1</v>
      </c>
      <c r="L1387" s="5" t="s">
        <v>21</v>
      </c>
      <c r="M1387" s="5">
        <v>1997</v>
      </c>
      <c r="N1387" s="5">
        <v>1291.5649800000001</v>
      </c>
    </row>
    <row r="1388" spans="1:14" x14ac:dyDescent="0.2">
      <c r="A1388" s="5">
        <v>1</v>
      </c>
      <c r="B1388" s="5" t="s">
        <v>55</v>
      </c>
      <c r="C1388" s="5">
        <v>11</v>
      </c>
      <c r="D1388" s="5" t="s">
        <v>17</v>
      </c>
      <c r="E1388" s="5">
        <v>2</v>
      </c>
      <c r="F1388" s="5" t="s">
        <v>18</v>
      </c>
      <c r="G1388" s="5">
        <v>11</v>
      </c>
      <c r="H1388" s="5" t="s">
        <v>27</v>
      </c>
      <c r="I1388" s="5">
        <v>1029</v>
      </c>
      <c r="J1388" s="5" t="s">
        <v>20</v>
      </c>
      <c r="K1388" s="5">
        <v>1</v>
      </c>
      <c r="L1388" s="5" t="s">
        <v>21</v>
      </c>
      <c r="M1388" s="5">
        <v>1997</v>
      </c>
      <c r="N1388" s="5">
        <v>1872.8049699999999</v>
      </c>
    </row>
    <row r="1389" spans="1:14" x14ac:dyDescent="0.2">
      <c r="A1389" s="5">
        <v>1</v>
      </c>
      <c r="B1389" s="5" t="s">
        <v>55</v>
      </c>
      <c r="C1389" s="5">
        <v>11</v>
      </c>
      <c r="D1389" s="5" t="s">
        <v>17</v>
      </c>
      <c r="E1389" s="5">
        <v>2</v>
      </c>
      <c r="F1389" s="5" t="s">
        <v>18</v>
      </c>
      <c r="G1389" s="5">
        <v>12</v>
      </c>
      <c r="H1389" s="5" t="s">
        <v>28</v>
      </c>
      <c r="I1389" s="5">
        <v>1029</v>
      </c>
      <c r="J1389" s="5" t="s">
        <v>20</v>
      </c>
      <c r="K1389" s="5">
        <v>1</v>
      </c>
      <c r="L1389" s="5" t="s">
        <v>21</v>
      </c>
      <c r="M1389" s="5">
        <v>1997</v>
      </c>
      <c r="N1389" s="5">
        <v>2841.5718200000001</v>
      </c>
    </row>
    <row r="1390" spans="1:14" x14ac:dyDescent="0.2">
      <c r="A1390" s="5">
        <v>1</v>
      </c>
      <c r="B1390" s="5" t="s">
        <v>55</v>
      </c>
      <c r="C1390" s="5">
        <v>11</v>
      </c>
      <c r="D1390" s="5" t="s">
        <v>17</v>
      </c>
      <c r="E1390" s="5">
        <v>2</v>
      </c>
      <c r="F1390" s="5" t="s">
        <v>18</v>
      </c>
      <c r="G1390" s="5">
        <v>13</v>
      </c>
      <c r="H1390" s="5" t="s">
        <v>29</v>
      </c>
      <c r="I1390" s="5">
        <v>1029</v>
      </c>
      <c r="J1390" s="5" t="s">
        <v>20</v>
      </c>
      <c r="K1390" s="5">
        <v>1</v>
      </c>
      <c r="L1390" s="5" t="s">
        <v>21</v>
      </c>
      <c r="M1390" s="5">
        <v>1997</v>
      </c>
      <c r="N1390" s="5">
        <v>3954.0094600000002</v>
      </c>
    </row>
    <row r="1391" spans="1:14" x14ac:dyDescent="0.2">
      <c r="A1391" s="5">
        <v>1</v>
      </c>
      <c r="B1391" s="5" t="s">
        <v>55</v>
      </c>
      <c r="C1391" s="5">
        <v>11</v>
      </c>
      <c r="D1391" s="5" t="s">
        <v>17</v>
      </c>
      <c r="E1391" s="5">
        <v>2</v>
      </c>
      <c r="F1391" s="5" t="s">
        <v>18</v>
      </c>
      <c r="G1391" s="5">
        <v>14</v>
      </c>
      <c r="H1391" s="5" t="s">
        <v>30</v>
      </c>
      <c r="I1391" s="5">
        <v>1029</v>
      </c>
      <c r="J1391" s="5" t="s">
        <v>20</v>
      </c>
      <c r="K1391" s="5">
        <v>1</v>
      </c>
      <c r="L1391" s="5" t="s">
        <v>21</v>
      </c>
      <c r="M1391" s="5">
        <v>1997</v>
      </c>
      <c r="N1391" s="5">
        <v>4767.0221099999999</v>
      </c>
    </row>
    <row r="1392" spans="1:14" x14ac:dyDescent="0.2">
      <c r="A1392" s="5">
        <v>1</v>
      </c>
      <c r="B1392" s="5" t="s">
        <v>55</v>
      </c>
      <c r="C1392" s="5">
        <v>11</v>
      </c>
      <c r="D1392" s="5" t="s">
        <v>17</v>
      </c>
      <c r="E1392" s="5">
        <v>2</v>
      </c>
      <c r="F1392" s="5" t="s">
        <v>18</v>
      </c>
      <c r="G1392" s="5">
        <v>15</v>
      </c>
      <c r="H1392" s="5" t="s">
        <v>31</v>
      </c>
      <c r="I1392" s="5">
        <v>1029</v>
      </c>
      <c r="J1392" s="5" t="s">
        <v>20</v>
      </c>
      <c r="K1392" s="5">
        <v>1</v>
      </c>
      <c r="L1392" s="5" t="s">
        <v>21</v>
      </c>
      <c r="M1392" s="5">
        <v>1997</v>
      </c>
      <c r="N1392" s="5">
        <v>5892.0735500000001</v>
      </c>
    </row>
    <row r="1393" spans="1:14" x14ac:dyDescent="0.2">
      <c r="A1393" s="5">
        <v>1</v>
      </c>
      <c r="B1393" s="5" t="s">
        <v>55</v>
      </c>
      <c r="C1393" s="5">
        <v>11</v>
      </c>
      <c r="D1393" s="5" t="s">
        <v>17</v>
      </c>
      <c r="E1393" s="5">
        <v>2</v>
      </c>
      <c r="F1393" s="5" t="s">
        <v>18</v>
      </c>
      <c r="G1393" s="5">
        <v>16</v>
      </c>
      <c r="H1393" s="5" t="s">
        <v>32</v>
      </c>
      <c r="I1393" s="5">
        <v>1029</v>
      </c>
      <c r="J1393" s="5" t="s">
        <v>20</v>
      </c>
      <c r="K1393" s="5">
        <v>1</v>
      </c>
      <c r="L1393" s="5" t="s">
        <v>21</v>
      </c>
      <c r="M1393" s="5">
        <v>1997</v>
      </c>
      <c r="N1393" s="5">
        <v>6975.9748499999996</v>
      </c>
    </row>
    <row r="1394" spans="1:14" x14ac:dyDescent="0.2">
      <c r="A1394" s="5">
        <v>1</v>
      </c>
      <c r="B1394" s="5" t="s">
        <v>55</v>
      </c>
      <c r="C1394" s="5">
        <v>11</v>
      </c>
      <c r="D1394" s="5" t="s">
        <v>17</v>
      </c>
      <c r="E1394" s="5">
        <v>2</v>
      </c>
      <c r="F1394" s="5" t="s">
        <v>18</v>
      </c>
      <c r="G1394" s="5">
        <v>17</v>
      </c>
      <c r="H1394" s="5" t="s">
        <v>33</v>
      </c>
      <c r="I1394" s="5">
        <v>1029</v>
      </c>
      <c r="J1394" s="5" t="s">
        <v>20</v>
      </c>
      <c r="K1394" s="5">
        <v>1</v>
      </c>
      <c r="L1394" s="5" t="s">
        <v>21</v>
      </c>
      <c r="M1394" s="5">
        <v>1997</v>
      </c>
      <c r="N1394" s="5">
        <v>7404.3603000000003</v>
      </c>
    </row>
    <row r="1395" spans="1:14" x14ac:dyDescent="0.2">
      <c r="A1395" s="5">
        <v>1</v>
      </c>
      <c r="B1395" s="5" t="s">
        <v>55</v>
      </c>
      <c r="C1395" s="5">
        <v>11</v>
      </c>
      <c r="D1395" s="5" t="s">
        <v>17</v>
      </c>
      <c r="E1395" s="5">
        <v>2</v>
      </c>
      <c r="F1395" s="5" t="s">
        <v>18</v>
      </c>
      <c r="G1395" s="5">
        <v>18</v>
      </c>
      <c r="H1395" s="5" t="s">
        <v>34</v>
      </c>
      <c r="I1395" s="5">
        <v>1029</v>
      </c>
      <c r="J1395" s="5" t="s">
        <v>20</v>
      </c>
      <c r="K1395" s="5">
        <v>1</v>
      </c>
      <c r="L1395" s="5" t="s">
        <v>21</v>
      </c>
      <c r="M1395" s="5">
        <v>1997</v>
      </c>
      <c r="N1395" s="5">
        <v>7461.7140799999997</v>
      </c>
    </row>
    <row r="1396" spans="1:14" x14ac:dyDescent="0.2">
      <c r="A1396" s="5">
        <v>1</v>
      </c>
      <c r="B1396" s="5" t="s">
        <v>55</v>
      </c>
      <c r="C1396" s="5">
        <v>11</v>
      </c>
      <c r="D1396" s="5" t="s">
        <v>17</v>
      </c>
      <c r="E1396" s="5">
        <v>2</v>
      </c>
      <c r="F1396" s="5" t="s">
        <v>18</v>
      </c>
      <c r="G1396" s="5">
        <v>19</v>
      </c>
      <c r="H1396" s="5" t="s">
        <v>35</v>
      </c>
      <c r="I1396" s="5">
        <v>1029</v>
      </c>
      <c r="J1396" s="5" t="s">
        <v>20</v>
      </c>
      <c r="K1396" s="5">
        <v>1</v>
      </c>
      <c r="L1396" s="5" t="s">
        <v>21</v>
      </c>
      <c r="M1396" s="5">
        <v>1997</v>
      </c>
      <c r="N1396" s="5">
        <v>5990.4767499999998</v>
      </c>
    </row>
    <row r="1397" spans="1:14" x14ac:dyDescent="0.2">
      <c r="A1397" s="5">
        <v>1</v>
      </c>
      <c r="B1397" s="5" t="s">
        <v>55</v>
      </c>
      <c r="C1397" s="5">
        <v>11</v>
      </c>
      <c r="D1397" s="5" t="s">
        <v>17</v>
      </c>
      <c r="E1397" s="5">
        <v>2</v>
      </c>
      <c r="F1397" s="5" t="s">
        <v>18</v>
      </c>
      <c r="G1397" s="5">
        <v>20</v>
      </c>
      <c r="H1397" s="5" t="s">
        <v>36</v>
      </c>
      <c r="I1397" s="5">
        <v>1029</v>
      </c>
      <c r="J1397" s="5" t="s">
        <v>20</v>
      </c>
      <c r="K1397" s="5">
        <v>1</v>
      </c>
      <c r="L1397" s="5" t="s">
        <v>21</v>
      </c>
      <c r="M1397" s="5">
        <v>1997</v>
      </c>
      <c r="N1397" s="5">
        <v>4051.2523999999999</v>
      </c>
    </row>
    <row r="1398" spans="1:14" x14ac:dyDescent="0.2">
      <c r="A1398" s="5">
        <v>1</v>
      </c>
      <c r="B1398" s="5" t="s">
        <v>55</v>
      </c>
      <c r="C1398" s="5">
        <v>11</v>
      </c>
      <c r="D1398" s="5" t="s">
        <v>17</v>
      </c>
      <c r="E1398" s="5">
        <v>2</v>
      </c>
      <c r="F1398" s="5" t="s">
        <v>18</v>
      </c>
      <c r="G1398" s="5">
        <v>30</v>
      </c>
      <c r="H1398" s="5" t="s">
        <v>37</v>
      </c>
      <c r="I1398" s="5">
        <v>1029</v>
      </c>
      <c r="J1398" s="5" t="s">
        <v>20</v>
      </c>
      <c r="K1398" s="5">
        <v>1</v>
      </c>
      <c r="L1398" s="5" t="s">
        <v>21</v>
      </c>
      <c r="M1398" s="5">
        <v>1997</v>
      </c>
      <c r="N1398" s="5">
        <v>2359.1316200000001</v>
      </c>
    </row>
    <row r="1399" spans="1:14" x14ac:dyDescent="0.2">
      <c r="A1399" s="5">
        <v>1</v>
      </c>
      <c r="B1399" s="5" t="s">
        <v>55</v>
      </c>
      <c r="C1399" s="5">
        <v>11</v>
      </c>
      <c r="D1399" s="5" t="s">
        <v>17</v>
      </c>
      <c r="E1399" s="5">
        <v>2</v>
      </c>
      <c r="F1399" s="5" t="s">
        <v>18</v>
      </c>
      <c r="G1399" s="5">
        <v>31</v>
      </c>
      <c r="H1399" s="5" t="s">
        <v>45</v>
      </c>
      <c r="I1399" s="5">
        <v>1029</v>
      </c>
      <c r="J1399" s="5" t="s">
        <v>20</v>
      </c>
      <c r="K1399" s="5">
        <v>1</v>
      </c>
      <c r="L1399" s="5" t="s">
        <v>21</v>
      </c>
      <c r="M1399" s="5">
        <v>1997</v>
      </c>
      <c r="N1399" s="5">
        <v>1177.9974400000001</v>
      </c>
    </row>
    <row r="1400" spans="1:14" x14ac:dyDescent="0.2">
      <c r="A1400" s="5">
        <v>1</v>
      </c>
      <c r="B1400" s="5" t="s">
        <v>55</v>
      </c>
      <c r="C1400" s="5">
        <v>11</v>
      </c>
      <c r="D1400" s="5" t="s">
        <v>17</v>
      </c>
      <c r="E1400" s="5">
        <v>2</v>
      </c>
      <c r="F1400" s="5" t="s">
        <v>18</v>
      </c>
      <c r="G1400" s="5">
        <v>32</v>
      </c>
      <c r="H1400" s="5" t="s">
        <v>46</v>
      </c>
      <c r="I1400" s="5">
        <v>1029</v>
      </c>
      <c r="J1400" s="5" t="s">
        <v>20</v>
      </c>
      <c r="K1400" s="5">
        <v>1</v>
      </c>
      <c r="L1400" s="5" t="s">
        <v>21</v>
      </c>
      <c r="M1400" s="5">
        <v>1997</v>
      </c>
      <c r="N1400" s="5">
        <v>437.218503</v>
      </c>
    </row>
    <row r="1401" spans="1:14" x14ac:dyDescent="0.2">
      <c r="A1401" s="5">
        <v>1</v>
      </c>
      <c r="B1401" s="5" t="s">
        <v>55</v>
      </c>
      <c r="C1401" s="5">
        <v>11</v>
      </c>
      <c r="D1401" s="5" t="s">
        <v>17</v>
      </c>
      <c r="E1401" s="5">
        <v>2</v>
      </c>
      <c r="F1401" s="5" t="s">
        <v>18</v>
      </c>
      <c r="G1401" s="5">
        <v>235</v>
      </c>
      <c r="H1401" s="5" t="s">
        <v>44</v>
      </c>
      <c r="I1401" s="5">
        <v>1029</v>
      </c>
      <c r="J1401" s="5" t="s">
        <v>20</v>
      </c>
      <c r="K1401" s="5">
        <v>1</v>
      </c>
      <c r="L1401" s="5" t="s">
        <v>21</v>
      </c>
      <c r="M1401" s="5">
        <v>1997</v>
      </c>
      <c r="N1401" s="5">
        <v>116.571738</v>
      </c>
    </row>
    <row r="1402" spans="1:14" x14ac:dyDescent="0.2">
      <c r="A1402" s="5">
        <v>1</v>
      </c>
      <c r="B1402" s="5" t="s">
        <v>55</v>
      </c>
      <c r="C1402" s="5">
        <v>11</v>
      </c>
      <c r="D1402" s="5" t="s">
        <v>17</v>
      </c>
      <c r="E1402" s="5">
        <v>2</v>
      </c>
      <c r="F1402" s="5" t="s">
        <v>18</v>
      </c>
      <c r="G1402" s="5">
        <v>1</v>
      </c>
      <c r="H1402" s="5" t="s">
        <v>19</v>
      </c>
      <c r="I1402" s="5">
        <v>1029</v>
      </c>
      <c r="J1402" s="5" t="s">
        <v>20</v>
      </c>
      <c r="K1402" s="5">
        <v>1</v>
      </c>
      <c r="L1402" s="5" t="s">
        <v>21</v>
      </c>
      <c r="M1402" s="5">
        <v>1999</v>
      </c>
      <c r="N1402" s="5">
        <v>641.18276500000002</v>
      </c>
    </row>
    <row r="1403" spans="1:14" x14ac:dyDescent="0.2">
      <c r="A1403" s="5">
        <v>1</v>
      </c>
      <c r="B1403" s="5" t="s">
        <v>55</v>
      </c>
      <c r="C1403" s="5">
        <v>11</v>
      </c>
      <c r="D1403" s="5" t="s">
        <v>17</v>
      </c>
      <c r="E1403" s="5">
        <v>2</v>
      </c>
      <c r="F1403" s="5" t="s">
        <v>18</v>
      </c>
      <c r="G1403" s="5">
        <v>6</v>
      </c>
      <c r="H1403" s="5" t="s">
        <v>22</v>
      </c>
      <c r="I1403" s="5">
        <v>1029</v>
      </c>
      <c r="J1403" s="5" t="s">
        <v>20</v>
      </c>
      <c r="K1403" s="5">
        <v>1</v>
      </c>
      <c r="L1403" s="5" t="s">
        <v>21</v>
      </c>
      <c r="M1403" s="5">
        <v>1999</v>
      </c>
      <c r="N1403" s="5">
        <v>508.82302299999998</v>
      </c>
    </row>
    <row r="1404" spans="1:14" x14ac:dyDescent="0.2">
      <c r="A1404" s="5">
        <v>1</v>
      </c>
      <c r="B1404" s="5" t="s">
        <v>55</v>
      </c>
      <c r="C1404" s="5">
        <v>11</v>
      </c>
      <c r="D1404" s="5" t="s">
        <v>17</v>
      </c>
      <c r="E1404" s="5">
        <v>2</v>
      </c>
      <c r="F1404" s="5" t="s">
        <v>18</v>
      </c>
      <c r="G1404" s="5">
        <v>7</v>
      </c>
      <c r="H1404" s="5" t="s">
        <v>23</v>
      </c>
      <c r="I1404" s="5">
        <v>1029</v>
      </c>
      <c r="J1404" s="5" t="s">
        <v>20</v>
      </c>
      <c r="K1404" s="5">
        <v>1</v>
      </c>
      <c r="L1404" s="5" t="s">
        <v>21</v>
      </c>
      <c r="M1404" s="5">
        <v>1999</v>
      </c>
      <c r="N1404" s="5">
        <v>539.32206599999995</v>
      </c>
    </row>
    <row r="1405" spans="1:14" x14ac:dyDescent="0.2">
      <c r="A1405" s="5">
        <v>1</v>
      </c>
      <c r="B1405" s="5" t="s">
        <v>55</v>
      </c>
      <c r="C1405" s="5">
        <v>11</v>
      </c>
      <c r="D1405" s="5" t="s">
        <v>17</v>
      </c>
      <c r="E1405" s="5">
        <v>2</v>
      </c>
      <c r="F1405" s="5" t="s">
        <v>18</v>
      </c>
      <c r="G1405" s="5">
        <v>8</v>
      </c>
      <c r="H1405" s="5" t="s">
        <v>24</v>
      </c>
      <c r="I1405" s="5">
        <v>1029</v>
      </c>
      <c r="J1405" s="5" t="s">
        <v>20</v>
      </c>
      <c r="K1405" s="5">
        <v>1</v>
      </c>
      <c r="L1405" s="5" t="s">
        <v>21</v>
      </c>
      <c r="M1405" s="5">
        <v>1999</v>
      </c>
      <c r="N1405" s="5">
        <v>839.97810400000003</v>
      </c>
    </row>
    <row r="1406" spans="1:14" x14ac:dyDescent="0.2">
      <c r="A1406" s="5">
        <v>1</v>
      </c>
      <c r="B1406" s="5" t="s">
        <v>55</v>
      </c>
      <c r="C1406" s="5">
        <v>11</v>
      </c>
      <c r="D1406" s="5" t="s">
        <v>17</v>
      </c>
      <c r="E1406" s="5">
        <v>2</v>
      </c>
      <c r="F1406" s="5" t="s">
        <v>18</v>
      </c>
      <c r="G1406" s="5">
        <v>9</v>
      </c>
      <c r="H1406" s="5" t="s">
        <v>25</v>
      </c>
      <c r="I1406" s="5">
        <v>1029</v>
      </c>
      <c r="J1406" s="5" t="s">
        <v>20</v>
      </c>
      <c r="K1406" s="5">
        <v>1</v>
      </c>
      <c r="L1406" s="5" t="s">
        <v>21</v>
      </c>
      <c r="M1406" s="5">
        <v>1999</v>
      </c>
      <c r="N1406" s="5">
        <v>1025.27277</v>
      </c>
    </row>
    <row r="1407" spans="1:14" x14ac:dyDescent="0.2">
      <c r="A1407" s="5">
        <v>1</v>
      </c>
      <c r="B1407" s="5" t="s">
        <v>55</v>
      </c>
      <c r="C1407" s="5">
        <v>11</v>
      </c>
      <c r="D1407" s="5" t="s">
        <v>17</v>
      </c>
      <c r="E1407" s="5">
        <v>2</v>
      </c>
      <c r="F1407" s="5" t="s">
        <v>18</v>
      </c>
      <c r="G1407" s="5">
        <v>10</v>
      </c>
      <c r="H1407" s="5" t="s">
        <v>26</v>
      </c>
      <c r="I1407" s="5">
        <v>1029</v>
      </c>
      <c r="J1407" s="5" t="s">
        <v>20</v>
      </c>
      <c r="K1407" s="5">
        <v>1</v>
      </c>
      <c r="L1407" s="5" t="s">
        <v>21</v>
      </c>
      <c r="M1407" s="5">
        <v>1999</v>
      </c>
      <c r="N1407" s="5">
        <v>1358.13832</v>
      </c>
    </row>
    <row r="1408" spans="1:14" x14ac:dyDescent="0.2">
      <c r="A1408" s="5">
        <v>1</v>
      </c>
      <c r="B1408" s="5" t="s">
        <v>55</v>
      </c>
      <c r="C1408" s="5">
        <v>11</v>
      </c>
      <c r="D1408" s="5" t="s">
        <v>17</v>
      </c>
      <c r="E1408" s="5">
        <v>2</v>
      </c>
      <c r="F1408" s="5" t="s">
        <v>18</v>
      </c>
      <c r="G1408" s="5">
        <v>11</v>
      </c>
      <c r="H1408" s="5" t="s">
        <v>27</v>
      </c>
      <c r="I1408" s="5">
        <v>1029</v>
      </c>
      <c r="J1408" s="5" t="s">
        <v>20</v>
      </c>
      <c r="K1408" s="5">
        <v>1</v>
      </c>
      <c r="L1408" s="5" t="s">
        <v>21</v>
      </c>
      <c r="M1408" s="5">
        <v>1999</v>
      </c>
      <c r="N1408" s="5">
        <v>1969.3726099999999</v>
      </c>
    </row>
    <row r="1409" spans="1:14" x14ac:dyDescent="0.2">
      <c r="A1409" s="5">
        <v>1</v>
      </c>
      <c r="B1409" s="5" t="s">
        <v>55</v>
      </c>
      <c r="C1409" s="5">
        <v>11</v>
      </c>
      <c r="D1409" s="5" t="s">
        <v>17</v>
      </c>
      <c r="E1409" s="5">
        <v>2</v>
      </c>
      <c r="F1409" s="5" t="s">
        <v>18</v>
      </c>
      <c r="G1409" s="5">
        <v>12</v>
      </c>
      <c r="H1409" s="5" t="s">
        <v>28</v>
      </c>
      <c r="I1409" s="5">
        <v>1029</v>
      </c>
      <c r="J1409" s="5" t="s">
        <v>20</v>
      </c>
      <c r="K1409" s="5">
        <v>1</v>
      </c>
      <c r="L1409" s="5" t="s">
        <v>21</v>
      </c>
      <c r="M1409" s="5">
        <v>1999</v>
      </c>
      <c r="N1409" s="5">
        <v>3047.0216500000001</v>
      </c>
    </row>
    <row r="1410" spans="1:14" x14ac:dyDescent="0.2">
      <c r="A1410" s="5">
        <v>1</v>
      </c>
      <c r="B1410" s="5" t="s">
        <v>55</v>
      </c>
      <c r="C1410" s="5">
        <v>11</v>
      </c>
      <c r="D1410" s="5" t="s">
        <v>17</v>
      </c>
      <c r="E1410" s="5">
        <v>2</v>
      </c>
      <c r="F1410" s="5" t="s">
        <v>18</v>
      </c>
      <c r="G1410" s="5">
        <v>13</v>
      </c>
      <c r="H1410" s="5" t="s">
        <v>29</v>
      </c>
      <c r="I1410" s="5">
        <v>1029</v>
      </c>
      <c r="J1410" s="5" t="s">
        <v>20</v>
      </c>
      <c r="K1410" s="5">
        <v>1</v>
      </c>
      <c r="L1410" s="5" t="s">
        <v>21</v>
      </c>
      <c r="M1410" s="5">
        <v>1999</v>
      </c>
      <c r="N1410" s="5">
        <v>4340.8722100000005</v>
      </c>
    </row>
    <row r="1411" spans="1:14" x14ac:dyDescent="0.2">
      <c r="A1411" s="5">
        <v>1</v>
      </c>
      <c r="B1411" s="5" t="s">
        <v>55</v>
      </c>
      <c r="C1411" s="5">
        <v>11</v>
      </c>
      <c r="D1411" s="5" t="s">
        <v>17</v>
      </c>
      <c r="E1411" s="5">
        <v>2</v>
      </c>
      <c r="F1411" s="5" t="s">
        <v>18</v>
      </c>
      <c r="G1411" s="5">
        <v>14</v>
      </c>
      <c r="H1411" s="5" t="s">
        <v>30</v>
      </c>
      <c r="I1411" s="5">
        <v>1029</v>
      </c>
      <c r="J1411" s="5" t="s">
        <v>20</v>
      </c>
      <c r="K1411" s="5">
        <v>1</v>
      </c>
      <c r="L1411" s="5" t="s">
        <v>21</v>
      </c>
      <c r="M1411" s="5">
        <v>1999</v>
      </c>
      <c r="N1411" s="5">
        <v>5280.2694300000003</v>
      </c>
    </row>
    <row r="1412" spans="1:14" x14ac:dyDescent="0.2">
      <c r="A1412" s="5">
        <v>1</v>
      </c>
      <c r="B1412" s="5" t="s">
        <v>55</v>
      </c>
      <c r="C1412" s="5">
        <v>11</v>
      </c>
      <c r="D1412" s="5" t="s">
        <v>17</v>
      </c>
      <c r="E1412" s="5">
        <v>2</v>
      </c>
      <c r="F1412" s="5" t="s">
        <v>18</v>
      </c>
      <c r="G1412" s="5">
        <v>15</v>
      </c>
      <c r="H1412" s="5" t="s">
        <v>31</v>
      </c>
      <c r="I1412" s="5">
        <v>1029</v>
      </c>
      <c r="J1412" s="5" t="s">
        <v>20</v>
      </c>
      <c r="K1412" s="5">
        <v>1</v>
      </c>
      <c r="L1412" s="5" t="s">
        <v>21</v>
      </c>
      <c r="M1412" s="5">
        <v>1999</v>
      </c>
      <c r="N1412" s="5">
        <v>6177.9940900000001</v>
      </c>
    </row>
    <row r="1413" spans="1:14" x14ac:dyDescent="0.2">
      <c r="A1413" s="5">
        <v>1</v>
      </c>
      <c r="B1413" s="5" t="s">
        <v>55</v>
      </c>
      <c r="C1413" s="5">
        <v>11</v>
      </c>
      <c r="D1413" s="5" t="s">
        <v>17</v>
      </c>
      <c r="E1413" s="5">
        <v>2</v>
      </c>
      <c r="F1413" s="5" t="s">
        <v>18</v>
      </c>
      <c r="G1413" s="5">
        <v>16</v>
      </c>
      <c r="H1413" s="5" t="s">
        <v>32</v>
      </c>
      <c r="I1413" s="5">
        <v>1029</v>
      </c>
      <c r="J1413" s="5" t="s">
        <v>20</v>
      </c>
      <c r="K1413" s="5">
        <v>1</v>
      </c>
      <c r="L1413" s="5" t="s">
        <v>21</v>
      </c>
      <c r="M1413" s="5">
        <v>1999</v>
      </c>
      <c r="N1413" s="5">
        <v>7219.9372800000001</v>
      </c>
    </row>
    <row r="1414" spans="1:14" x14ac:dyDescent="0.2">
      <c r="A1414" s="5">
        <v>1</v>
      </c>
      <c r="B1414" s="5" t="s">
        <v>55</v>
      </c>
      <c r="C1414" s="5">
        <v>11</v>
      </c>
      <c r="D1414" s="5" t="s">
        <v>17</v>
      </c>
      <c r="E1414" s="5">
        <v>2</v>
      </c>
      <c r="F1414" s="5" t="s">
        <v>18</v>
      </c>
      <c r="G1414" s="5">
        <v>17</v>
      </c>
      <c r="H1414" s="5" t="s">
        <v>33</v>
      </c>
      <c r="I1414" s="5">
        <v>1029</v>
      </c>
      <c r="J1414" s="5" t="s">
        <v>20</v>
      </c>
      <c r="K1414" s="5">
        <v>1</v>
      </c>
      <c r="L1414" s="5" t="s">
        <v>21</v>
      </c>
      <c r="M1414" s="5">
        <v>1999</v>
      </c>
      <c r="N1414" s="5">
        <v>7819.3273799999997</v>
      </c>
    </row>
    <row r="1415" spans="1:14" x14ac:dyDescent="0.2">
      <c r="A1415" s="5">
        <v>1</v>
      </c>
      <c r="B1415" s="5" t="s">
        <v>55</v>
      </c>
      <c r="C1415" s="5">
        <v>11</v>
      </c>
      <c r="D1415" s="5" t="s">
        <v>17</v>
      </c>
      <c r="E1415" s="5">
        <v>2</v>
      </c>
      <c r="F1415" s="5" t="s">
        <v>18</v>
      </c>
      <c r="G1415" s="5">
        <v>18</v>
      </c>
      <c r="H1415" s="5" t="s">
        <v>34</v>
      </c>
      <c r="I1415" s="5">
        <v>1029</v>
      </c>
      <c r="J1415" s="5" t="s">
        <v>20</v>
      </c>
      <c r="K1415" s="5">
        <v>1</v>
      </c>
      <c r="L1415" s="5" t="s">
        <v>21</v>
      </c>
      <c r="M1415" s="5">
        <v>1999</v>
      </c>
      <c r="N1415" s="5">
        <v>7908.93066</v>
      </c>
    </row>
    <row r="1416" spans="1:14" x14ac:dyDescent="0.2">
      <c r="A1416" s="5">
        <v>1</v>
      </c>
      <c r="B1416" s="5" t="s">
        <v>55</v>
      </c>
      <c r="C1416" s="5">
        <v>11</v>
      </c>
      <c r="D1416" s="5" t="s">
        <v>17</v>
      </c>
      <c r="E1416" s="5">
        <v>2</v>
      </c>
      <c r="F1416" s="5" t="s">
        <v>18</v>
      </c>
      <c r="G1416" s="5">
        <v>19</v>
      </c>
      <c r="H1416" s="5" t="s">
        <v>35</v>
      </c>
      <c r="I1416" s="5">
        <v>1029</v>
      </c>
      <c r="J1416" s="5" t="s">
        <v>20</v>
      </c>
      <c r="K1416" s="5">
        <v>1</v>
      </c>
      <c r="L1416" s="5" t="s">
        <v>21</v>
      </c>
      <c r="M1416" s="5">
        <v>1999</v>
      </c>
      <c r="N1416" s="5">
        <v>6693.5967799999999</v>
      </c>
    </row>
    <row r="1417" spans="1:14" x14ac:dyDescent="0.2">
      <c r="A1417" s="5">
        <v>1</v>
      </c>
      <c r="B1417" s="5" t="s">
        <v>55</v>
      </c>
      <c r="C1417" s="5">
        <v>11</v>
      </c>
      <c r="D1417" s="5" t="s">
        <v>17</v>
      </c>
      <c r="E1417" s="5">
        <v>2</v>
      </c>
      <c r="F1417" s="5" t="s">
        <v>18</v>
      </c>
      <c r="G1417" s="5">
        <v>20</v>
      </c>
      <c r="H1417" s="5" t="s">
        <v>36</v>
      </c>
      <c r="I1417" s="5">
        <v>1029</v>
      </c>
      <c r="J1417" s="5" t="s">
        <v>20</v>
      </c>
      <c r="K1417" s="5">
        <v>1</v>
      </c>
      <c r="L1417" s="5" t="s">
        <v>21</v>
      </c>
      <c r="M1417" s="5">
        <v>1999</v>
      </c>
      <c r="N1417" s="5">
        <v>4540.6006799999996</v>
      </c>
    </row>
    <row r="1418" spans="1:14" x14ac:dyDescent="0.2">
      <c r="A1418" s="5">
        <v>1</v>
      </c>
      <c r="B1418" s="5" t="s">
        <v>55</v>
      </c>
      <c r="C1418" s="5">
        <v>11</v>
      </c>
      <c r="D1418" s="5" t="s">
        <v>17</v>
      </c>
      <c r="E1418" s="5">
        <v>2</v>
      </c>
      <c r="F1418" s="5" t="s">
        <v>18</v>
      </c>
      <c r="G1418" s="5">
        <v>30</v>
      </c>
      <c r="H1418" s="5" t="s">
        <v>37</v>
      </c>
      <c r="I1418" s="5">
        <v>1029</v>
      </c>
      <c r="J1418" s="5" t="s">
        <v>20</v>
      </c>
      <c r="K1418" s="5">
        <v>1</v>
      </c>
      <c r="L1418" s="5" t="s">
        <v>21</v>
      </c>
      <c r="M1418" s="5">
        <v>1999</v>
      </c>
      <c r="N1418" s="5">
        <v>2632.0031100000001</v>
      </c>
    </row>
    <row r="1419" spans="1:14" x14ac:dyDescent="0.2">
      <c r="A1419" s="5">
        <v>1</v>
      </c>
      <c r="B1419" s="5" t="s">
        <v>55</v>
      </c>
      <c r="C1419" s="5">
        <v>11</v>
      </c>
      <c r="D1419" s="5" t="s">
        <v>17</v>
      </c>
      <c r="E1419" s="5">
        <v>2</v>
      </c>
      <c r="F1419" s="5" t="s">
        <v>18</v>
      </c>
      <c r="G1419" s="5">
        <v>31</v>
      </c>
      <c r="H1419" s="5" t="s">
        <v>45</v>
      </c>
      <c r="I1419" s="5">
        <v>1029</v>
      </c>
      <c r="J1419" s="5" t="s">
        <v>20</v>
      </c>
      <c r="K1419" s="5">
        <v>1</v>
      </c>
      <c r="L1419" s="5" t="s">
        <v>21</v>
      </c>
      <c r="M1419" s="5">
        <v>1999</v>
      </c>
      <c r="N1419" s="5">
        <v>1270.65841</v>
      </c>
    </row>
    <row r="1420" spans="1:14" x14ac:dyDescent="0.2">
      <c r="A1420" s="5">
        <v>1</v>
      </c>
      <c r="B1420" s="5" t="s">
        <v>55</v>
      </c>
      <c r="C1420" s="5">
        <v>11</v>
      </c>
      <c r="D1420" s="5" t="s">
        <v>17</v>
      </c>
      <c r="E1420" s="5">
        <v>2</v>
      </c>
      <c r="F1420" s="5" t="s">
        <v>18</v>
      </c>
      <c r="G1420" s="5">
        <v>32</v>
      </c>
      <c r="H1420" s="5" t="s">
        <v>46</v>
      </c>
      <c r="I1420" s="5">
        <v>1029</v>
      </c>
      <c r="J1420" s="5" t="s">
        <v>20</v>
      </c>
      <c r="K1420" s="5">
        <v>1</v>
      </c>
      <c r="L1420" s="5" t="s">
        <v>21</v>
      </c>
      <c r="M1420" s="5">
        <v>1999</v>
      </c>
      <c r="N1420" s="5">
        <v>477.26257099999998</v>
      </c>
    </row>
    <row r="1421" spans="1:14" x14ac:dyDescent="0.2">
      <c r="A1421" s="5">
        <v>1</v>
      </c>
      <c r="B1421" s="5" t="s">
        <v>55</v>
      </c>
      <c r="C1421" s="5">
        <v>11</v>
      </c>
      <c r="D1421" s="5" t="s">
        <v>17</v>
      </c>
      <c r="E1421" s="5">
        <v>2</v>
      </c>
      <c r="F1421" s="5" t="s">
        <v>18</v>
      </c>
      <c r="G1421" s="5">
        <v>235</v>
      </c>
      <c r="H1421" s="5" t="s">
        <v>44</v>
      </c>
      <c r="I1421" s="5">
        <v>1029</v>
      </c>
      <c r="J1421" s="5" t="s">
        <v>20</v>
      </c>
      <c r="K1421" s="5">
        <v>1</v>
      </c>
      <c r="L1421" s="5" t="s">
        <v>21</v>
      </c>
      <c r="M1421" s="5">
        <v>1999</v>
      </c>
      <c r="N1421" s="5">
        <v>134.00526400000001</v>
      </c>
    </row>
    <row r="1422" spans="1:14" x14ac:dyDescent="0.2">
      <c r="A1422" s="5">
        <v>1</v>
      </c>
      <c r="B1422" s="5" t="s">
        <v>55</v>
      </c>
      <c r="C1422" s="5">
        <v>11</v>
      </c>
      <c r="D1422" s="5" t="s">
        <v>17</v>
      </c>
      <c r="E1422" s="5">
        <v>2</v>
      </c>
      <c r="F1422" s="5" t="s">
        <v>18</v>
      </c>
      <c r="G1422" s="5">
        <v>1</v>
      </c>
      <c r="H1422" s="5" t="s">
        <v>19</v>
      </c>
      <c r="I1422" s="5">
        <v>1029</v>
      </c>
      <c r="J1422" s="5" t="s">
        <v>20</v>
      </c>
      <c r="K1422" s="5">
        <v>1</v>
      </c>
      <c r="L1422" s="5" t="s">
        <v>21</v>
      </c>
      <c r="M1422" s="5">
        <v>2001</v>
      </c>
      <c r="N1422" s="5">
        <v>622.229331</v>
      </c>
    </row>
    <row r="1423" spans="1:14" x14ac:dyDescent="0.2">
      <c r="A1423" s="5">
        <v>1</v>
      </c>
      <c r="B1423" s="5" t="s">
        <v>55</v>
      </c>
      <c r="C1423" s="5">
        <v>11</v>
      </c>
      <c r="D1423" s="5" t="s">
        <v>17</v>
      </c>
      <c r="E1423" s="5">
        <v>2</v>
      </c>
      <c r="F1423" s="5" t="s">
        <v>18</v>
      </c>
      <c r="G1423" s="5">
        <v>6</v>
      </c>
      <c r="H1423" s="5" t="s">
        <v>22</v>
      </c>
      <c r="I1423" s="5">
        <v>1029</v>
      </c>
      <c r="J1423" s="5" t="s">
        <v>20</v>
      </c>
      <c r="K1423" s="5">
        <v>1</v>
      </c>
      <c r="L1423" s="5" t="s">
        <v>21</v>
      </c>
      <c r="M1423" s="5">
        <v>2001</v>
      </c>
      <c r="N1423" s="5">
        <v>503.99459000000002</v>
      </c>
    </row>
    <row r="1424" spans="1:14" x14ac:dyDescent="0.2">
      <c r="A1424" s="5">
        <v>1</v>
      </c>
      <c r="B1424" s="5" t="s">
        <v>55</v>
      </c>
      <c r="C1424" s="5">
        <v>11</v>
      </c>
      <c r="D1424" s="5" t="s">
        <v>17</v>
      </c>
      <c r="E1424" s="5">
        <v>2</v>
      </c>
      <c r="F1424" s="5" t="s">
        <v>18</v>
      </c>
      <c r="G1424" s="5">
        <v>7</v>
      </c>
      <c r="H1424" s="5" t="s">
        <v>23</v>
      </c>
      <c r="I1424" s="5">
        <v>1029</v>
      </c>
      <c r="J1424" s="5" t="s">
        <v>20</v>
      </c>
      <c r="K1424" s="5">
        <v>1</v>
      </c>
      <c r="L1424" s="5" t="s">
        <v>21</v>
      </c>
      <c r="M1424" s="5">
        <v>2001</v>
      </c>
      <c r="N1424" s="5">
        <v>534.14496899999995</v>
      </c>
    </row>
    <row r="1425" spans="1:14" x14ac:dyDescent="0.2">
      <c r="A1425" s="5">
        <v>1</v>
      </c>
      <c r="B1425" s="5" t="s">
        <v>55</v>
      </c>
      <c r="C1425" s="5">
        <v>11</v>
      </c>
      <c r="D1425" s="5" t="s">
        <v>17</v>
      </c>
      <c r="E1425" s="5">
        <v>2</v>
      </c>
      <c r="F1425" s="5" t="s">
        <v>18</v>
      </c>
      <c r="G1425" s="5">
        <v>8</v>
      </c>
      <c r="H1425" s="5" t="s">
        <v>24</v>
      </c>
      <c r="I1425" s="5">
        <v>1029</v>
      </c>
      <c r="J1425" s="5" t="s">
        <v>20</v>
      </c>
      <c r="K1425" s="5">
        <v>1</v>
      </c>
      <c r="L1425" s="5" t="s">
        <v>21</v>
      </c>
      <c r="M1425" s="5">
        <v>2001</v>
      </c>
      <c r="N1425" s="5">
        <v>837.01056000000005</v>
      </c>
    </row>
    <row r="1426" spans="1:14" x14ac:dyDescent="0.2">
      <c r="A1426" s="5">
        <v>1</v>
      </c>
      <c r="B1426" s="5" t="s">
        <v>55</v>
      </c>
      <c r="C1426" s="5">
        <v>11</v>
      </c>
      <c r="D1426" s="5" t="s">
        <v>17</v>
      </c>
      <c r="E1426" s="5">
        <v>2</v>
      </c>
      <c r="F1426" s="5" t="s">
        <v>18</v>
      </c>
      <c r="G1426" s="5">
        <v>9</v>
      </c>
      <c r="H1426" s="5" t="s">
        <v>25</v>
      </c>
      <c r="I1426" s="5">
        <v>1029</v>
      </c>
      <c r="J1426" s="5" t="s">
        <v>20</v>
      </c>
      <c r="K1426" s="5">
        <v>1</v>
      </c>
      <c r="L1426" s="5" t="s">
        <v>21</v>
      </c>
      <c r="M1426" s="5">
        <v>2001</v>
      </c>
      <c r="N1426" s="5">
        <v>1046.1383000000001</v>
      </c>
    </row>
    <row r="1427" spans="1:14" x14ac:dyDescent="0.2">
      <c r="A1427" s="5">
        <v>1</v>
      </c>
      <c r="B1427" s="5" t="s">
        <v>55</v>
      </c>
      <c r="C1427" s="5">
        <v>11</v>
      </c>
      <c r="D1427" s="5" t="s">
        <v>17</v>
      </c>
      <c r="E1427" s="5">
        <v>2</v>
      </c>
      <c r="F1427" s="5" t="s">
        <v>18</v>
      </c>
      <c r="G1427" s="5">
        <v>10</v>
      </c>
      <c r="H1427" s="5" t="s">
        <v>26</v>
      </c>
      <c r="I1427" s="5">
        <v>1029</v>
      </c>
      <c r="J1427" s="5" t="s">
        <v>20</v>
      </c>
      <c r="K1427" s="5">
        <v>1</v>
      </c>
      <c r="L1427" s="5" t="s">
        <v>21</v>
      </c>
      <c r="M1427" s="5">
        <v>2001</v>
      </c>
      <c r="N1427" s="5">
        <v>1396.53559</v>
      </c>
    </row>
    <row r="1428" spans="1:14" x14ac:dyDescent="0.2">
      <c r="A1428" s="5">
        <v>1</v>
      </c>
      <c r="B1428" s="5" t="s">
        <v>55</v>
      </c>
      <c r="C1428" s="5">
        <v>11</v>
      </c>
      <c r="D1428" s="5" t="s">
        <v>17</v>
      </c>
      <c r="E1428" s="5">
        <v>2</v>
      </c>
      <c r="F1428" s="5" t="s">
        <v>18</v>
      </c>
      <c r="G1428" s="5">
        <v>11</v>
      </c>
      <c r="H1428" s="5" t="s">
        <v>27</v>
      </c>
      <c r="I1428" s="5">
        <v>1029</v>
      </c>
      <c r="J1428" s="5" t="s">
        <v>20</v>
      </c>
      <c r="K1428" s="5">
        <v>1</v>
      </c>
      <c r="L1428" s="5" t="s">
        <v>21</v>
      </c>
      <c r="M1428" s="5">
        <v>2001</v>
      </c>
      <c r="N1428" s="5">
        <v>2034.68317</v>
      </c>
    </row>
    <row r="1429" spans="1:14" x14ac:dyDescent="0.2">
      <c r="A1429" s="5">
        <v>1</v>
      </c>
      <c r="B1429" s="5" t="s">
        <v>55</v>
      </c>
      <c r="C1429" s="5">
        <v>11</v>
      </c>
      <c r="D1429" s="5" t="s">
        <v>17</v>
      </c>
      <c r="E1429" s="5">
        <v>2</v>
      </c>
      <c r="F1429" s="5" t="s">
        <v>18</v>
      </c>
      <c r="G1429" s="5">
        <v>12</v>
      </c>
      <c r="H1429" s="5" t="s">
        <v>28</v>
      </c>
      <c r="I1429" s="5">
        <v>1029</v>
      </c>
      <c r="J1429" s="5" t="s">
        <v>20</v>
      </c>
      <c r="K1429" s="5">
        <v>1</v>
      </c>
      <c r="L1429" s="5" t="s">
        <v>21</v>
      </c>
      <c r="M1429" s="5">
        <v>2001</v>
      </c>
      <c r="N1429" s="5">
        <v>3201.1012900000001</v>
      </c>
    </row>
    <row r="1430" spans="1:14" x14ac:dyDescent="0.2">
      <c r="A1430" s="5">
        <v>1</v>
      </c>
      <c r="B1430" s="5" t="s">
        <v>55</v>
      </c>
      <c r="C1430" s="5">
        <v>11</v>
      </c>
      <c r="D1430" s="5" t="s">
        <v>17</v>
      </c>
      <c r="E1430" s="5">
        <v>2</v>
      </c>
      <c r="F1430" s="5" t="s">
        <v>18</v>
      </c>
      <c r="G1430" s="5">
        <v>13</v>
      </c>
      <c r="H1430" s="5" t="s">
        <v>29</v>
      </c>
      <c r="I1430" s="5">
        <v>1029</v>
      </c>
      <c r="J1430" s="5" t="s">
        <v>20</v>
      </c>
      <c r="K1430" s="5">
        <v>1</v>
      </c>
      <c r="L1430" s="5" t="s">
        <v>21</v>
      </c>
      <c r="M1430" s="5">
        <v>2001</v>
      </c>
      <c r="N1430" s="5">
        <v>4666.9893499999998</v>
      </c>
    </row>
    <row r="1431" spans="1:14" x14ac:dyDescent="0.2">
      <c r="A1431" s="5">
        <v>1</v>
      </c>
      <c r="B1431" s="5" t="s">
        <v>55</v>
      </c>
      <c r="C1431" s="5">
        <v>11</v>
      </c>
      <c r="D1431" s="5" t="s">
        <v>17</v>
      </c>
      <c r="E1431" s="5">
        <v>2</v>
      </c>
      <c r="F1431" s="5" t="s">
        <v>18</v>
      </c>
      <c r="G1431" s="5">
        <v>14</v>
      </c>
      <c r="H1431" s="5" t="s">
        <v>30</v>
      </c>
      <c r="I1431" s="5">
        <v>1029</v>
      </c>
      <c r="J1431" s="5" t="s">
        <v>20</v>
      </c>
      <c r="K1431" s="5">
        <v>1</v>
      </c>
      <c r="L1431" s="5" t="s">
        <v>21</v>
      </c>
      <c r="M1431" s="5">
        <v>2001</v>
      </c>
      <c r="N1431" s="5">
        <v>5719.2747900000004</v>
      </c>
    </row>
    <row r="1432" spans="1:14" x14ac:dyDescent="0.2">
      <c r="A1432" s="5">
        <v>1</v>
      </c>
      <c r="B1432" s="5" t="s">
        <v>55</v>
      </c>
      <c r="C1432" s="5">
        <v>11</v>
      </c>
      <c r="D1432" s="5" t="s">
        <v>17</v>
      </c>
      <c r="E1432" s="5">
        <v>2</v>
      </c>
      <c r="F1432" s="5" t="s">
        <v>18</v>
      </c>
      <c r="G1432" s="5">
        <v>15</v>
      </c>
      <c r="H1432" s="5" t="s">
        <v>31</v>
      </c>
      <c r="I1432" s="5">
        <v>1029</v>
      </c>
      <c r="J1432" s="5" t="s">
        <v>20</v>
      </c>
      <c r="K1432" s="5">
        <v>1</v>
      </c>
      <c r="L1432" s="5" t="s">
        <v>21</v>
      </c>
      <c r="M1432" s="5">
        <v>2001</v>
      </c>
      <c r="N1432" s="5">
        <v>6601.0619200000001</v>
      </c>
    </row>
    <row r="1433" spans="1:14" x14ac:dyDescent="0.2">
      <c r="A1433" s="5">
        <v>1</v>
      </c>
      <c r="B1433" s="5" t="s">
        <v>55</v>
      </c>
      <c r="C1433" s="5">
        <v>11</v>
      </c>
      <c r="D1433" s="5" t="s">
        <v>17</v>
      </c>
      <c r="E1433" s="5">
        <v>2</v>
      </c>
      <c r="F1433" s="5" t="s">
        <v>18</v>
      </c>
      <c r="G1433" s="5">
        <v>16</v>
      </c>
      <c r="H1433" s="5" t="s">
        <v>32</v>
      </c>
      <c r="I1433" s="5">
        <v>1029</v>
      </c>
      <c r="J1433" s="5" t="s">
        <v>20</v>
      </c>
      <c r="K1433" s="5">
        <v>1</v>
      </c>
      <c r="L1433" s="5" t="s">
        <v>21</v>
      </c>
      <c r="M1433" s="5">
        <v>2001</v>
      </c>
      <c r="N1433" s="5">
        <v>7429.5785100000003</v>
      </c>
    </row>
    <row r="1434" spans="1:14" x14ac:dyDescent="0.2">
      <c r="A1434" s="5">
        <v>1</v>
      </c>
      <c r="B1434" s="5" t="s">
        <v>55</v>
      </c>
      <c r="C1434" s="5">
        <v>11</v>
      </c>
      <c r="D1434" s="5" t="s">
        <v>17</v>
      </c>
      <c r="E1434" s="5">
        <v>2</v>
      </c>
      <c r="F1434" s="5" t="s">
        <v>18</v>
      </c>
      <c r="G1434" s="5">
        <v>17</v>
      </c>
      <c r="H1434" s="5" t="s">
        <v>33</v>
      </c>
      <c r="I1434" s="5">
        <v>1029</v>
      </c>
      <c r="J1434" s="5" t="s">
        <v>20</v>
      </c>
      <c r="K1434" s="5">
        <v>1</v>
      </c>
      <c r="L1434" s="5" t="s">
        <v>21</v>
      </c>
      <c r="M1434" s="5">
        <v>2001</v>
      </c>
      <c r="N1434" s="5">
        <v>8137.1009800000002</v>
      </c>
    </row>
    <row r="1435" spans="1:14" x14ac:dyDescent="0.2">
      <c r="A1435" s="5">
        <v>1</v>
      </c>
      <c r="B1435" s="5" t="s">
        <v>55</v>
      </c>
      <c r="C1435" s="5">
        <v>11</v>
      </c>
      <c r="D1435" s="5" t="s">
        <v>17</v>
      </c>
      <c r="E1435" s="5">
        <v>2</v>
      </c>
      <c r="F1435" s="5" t="s">
        <v>18</v>
      </c>
      <c r="G1435" s="5">
        <v>18</v>
      </c>
      <c r="H1435" s="5" t="s">
        <v>34</v>
      </c>
      <c r="I1435" s="5">
        <v>1029</v>
      </c>
      <c r="J1435" s="5" t="s">
        <v>20</v>
      </c>
      <c r="K1435" s="5">
        <v>1</v>
      </c>
      <c r="L1435" s="5" t="s">
        <v>21</v>
      </c>
      <c r="M1435" s="5">
        <v>2001</v>
      </c>
      <c r="N1435" s="5">
        <v>8240.6473499999993</v>
      </c>
    </row>
    <row r="1436" spans="1:14" x14ac:dyDescent="0.2">
      <c r="A1436" s="5">
        <v>1</v>
      </c>
      <c r="B1436" s="5" t="s">
        <v>55</v>
      </c>
      <c r="C1436" s="5">
        <v>11</v>
      </c>
      <c r="D1436" s="5" t="s">
        <v>17</v>
      </c>
      <c r="E1436" s="5">
        <v>2</v>
      </c>
      <c r="F1436" s="5" t="s">
        <v>18</v>
      </c>
      <c r="G1436" s="5">
        <v>19</v>
      </c>
      <c r="H1436" s="5" t="s">
        <v>35</v>
      </c>
      <c r="I1436" s="5">
        <v>1029</v>
      </c>
      <c r="J1436" s="5" t="s">
        <v>20</v>
      </c>
      <c r="K1436" s="5">
        <v>1</v>
      </c>
      <c r="L1436" s="5" t="s">
        <v>21</v>
      </c>
      <c r="M1436" s="5">
        <v>2001</v>
      </c>
      <c r="N1436" s="5">
        <v>7378.6781899999996</v>
      </c>
    </row>
    <row r="1437" spans="1:14" x14ac:dyDescent="0.2">
      <c r="A1437" s="5">
        <v>1</v>
      </c>
      <c r="B1437" s="5" t="s">
        <v>55</v>
      </c>
      <c r="C1437" s="5">
        <v>11</v>
      </c>
      <c r="D1437" s="5" t="s">
        <v>17</v>
      </c>
      <c r="E1437" s="5">
        <v>2</v>
      </c>
      <c r="F1437" s="5" t="s">
        <v>18</v>
      </c>
      <c r="G1437" s="5">
        <v>20</v>
      </c>
      <c r="H1437" s="5" t="s">
        <v>36</v>
      </c>
      <c r="I1437" s="5">
        <v>1029</v>
      </c>
      <c r="J1437" s="5" t="s">
        <v>20</v>
      </c>
      <c r="K1437" s="5">
        <v>1</v>
      </c>
      <c r="L1437" s="5" t="s">
        <v>21</v>
      </c>
      <c r="M1437" s="5">
        <v>2001</v>
      </c>
      <c r="N1437" s="5">
        <v>4997.8625899999997</v>
      </c>
    </row>
    <row r="1438" spans="1:14" x14ac:dyDescent="0.2">
      <c r="A1438" s="5">
        <v>1</v>
      </c>
      <c r="B1438" s="5" t="s">
        <v>55</v>
      </c>
      <c r="C1438" s="5">
        <v>11</v>
      </c>
      <c r="D1438" s="5" t="s">
        <v>17</v>
      </c>
      <c r="E1438" s="5">
        <v>2</v>
      </c>
      <c r="F1438" s="5" t="s">
        <v>18</v>
      </c>
      <c r="G1438" s="5">
        <v>30</v>
      </c>
      <c r="H1438" s="5" t="s">
        <v>37</v>
      </c>
      <c r="I1438" s="5">
        <v>1029</v>
      </c>
      <c r="J1438" s="5" t="s">
        <v>20</v>
      </c>
      <c r="K1438" s="5">
        <v>1</v>
      </c>
      <c r="L1438" s="5" t="s">
        <v>21</v>
      </c>
      <c r="M1438" s="5">
        <v>2001</v>
      </c>
      <c r="N1438" s="5">
        <v>2911.6806900000001</v>
      </c>
    </row>
    <row r="1439" spans="1:14" x14ac:dyDescent="0.2">
      <c r="A1439" s="5">
        <v>1</v>
      </c>
      <c r="B1439" s="5" t="s">
        <v>55</v>
      </c>
      <c r="C1439" s="5">
        <v>11</v>
      </c>
      <c r="D1439" s="5" t="s">
        <v>17</v>
      </c>
      <c r="E1439" s="5">
        <v>2</v>
      </c>
      <c r="F1439" s="5" t="s">
        <v>18</v>
      </c>
      <c r="G1439" s="5">
        <v>31</v>
      </c>
      <c r="H1439" s="5" t="s">
        <v>45</v>
      </c>
      <c r="I1439" s="5">
        <v>1029</v>
      </c>
      <c r="J1439" s="5" t="s">
        <v>20</v>
      </c>
      <c r="K1439" s="5">
        <v>1</v>
      </c>
      <c r="L1439" s="5" t="s">
        <v>21</v>
      </c>
      <c r="M1439" s="5">
        <v>2001</v>
      </c>
      <c r="N1439" s="5">
        <v>1374.94497</v>
      </c>
    </row>
    <row r="1440" spans="1:14" x14ac:dyDescent="0.2">
      <c r="A1440" s="5">
        <v>1</v>
      </c>
      <c r="B1440" s="5" t="s">
        <v>55</v>
      </c>
      <c r="C1440" s="5">
        <v>11</v>
      </c>
      <c r="D1440" s="5" t="s">
        <v>17</v>
      </c>
      <c r="E1440" s="5">
        <v>2</v>
      </c>
      <c r="F1440" s="5" t="s">
        <v>18</v>
      </c>
      <c r="G1440" s="5">
        <v>32</v>
      </c>
      <c r="H1440" s="5" t="s">
        <v>46</v>
      </c>
      <c r="I1440" s="5">
        <v>1029</v>
      </c>
      <c r="J1440" s="5" t="s">
        <v>20</v>
      </c>
      <c r="K1440" s="5">
        <v>1</v>
      </c>
      <c r="L1440" s="5" t="s">
        <v>21</v>
      </c>
      <c r="M1440" s="5">
        <v>2001</v>
      </c>
      <c r="N1440" s="5">
        <v>507.34150099999999</v>
      </c>
    </row>
    <row r="1441" spans="1:14" x14ac:dyDescent="0.2">
      <c r="A1441" s="5">
        <v>1</v>
      </c>
      <c r="B1441" s="5" t="s">
        <v>55</v>
      </c>
      <c r="C1441" s="5">
        <v>11</v>
      </c>
      <c r="D1441" s="5" t="s">
        <v>17</v>
      </c>
      <c r="E1441" s="5">
        <v>2</v>
      </c>
      <c r="F1441" s="5" t="s">
        <v>18</v>
      </c>
      <c r="G1441" s="5">
        <v>235</v>
      </c>
      <c r="H1441" s="5" t="s">
        <v>44</v>
      </c>
      <c r="I1441" s="5">
        <v>1029</v>
      </c>
      <c r="J1441" s="5" t="s">
        <v>20</v>
      </c>
      <c r="K1441" s="5">
        <v>1</v>
      </c>
      <c r="L1441" s="5" t="s">
        <v>21</v>
      </c>
      <c r="M1441" s="5">
        <v>2001</v>
      </c>
      <c r="N1441" s="5">
        <v>147.771974</v>
      </c>
    </row>
    <row r="1442" spans="1:14" x14ac:dyDescent="0.2">
      <c r="A1442" s="5">
        <v>1</v>
      </c>
      <c r="B1442" s="5" t="s">
        <v>55</v>
      </c>
      <c r="C1442" s="5">
        <v>11</v>
      </c>
      <c r="D1442" s="5" t="s">
        <v>17</v>
      </c>
      <c r="E1442" s="5">
        <v>2</v>
      </c>
      <c r="F1442" s="5" t="s">
        <v>18</v>
      </c>
      <c r="G1442" s="5">
        <v>1</v>
      </c>
      <c r="H1442" s="5" t="s">
        <v>19</v>
      </c>
      <c r="I1442" s="5">
        <v>1029</v>
      </c>
      <c r="J1442" s="5" t="s">
        <v>20</v>
      </c>
      <c r="K1442" s="5">
        <v>1</v>
      </c>
      <c r="L1442" s="5" t="s">
        <v>21</v>
      </c>
      <c r="M1442" s="5">
        <v>1998</v>
      </c>
      <c r="N1442" s="5">
        <v>643.15211299999999</v>
      </c>
    </row>
    <row r="1443" spans="1:14" x14ac:dyDescent="0.2">
      <c r="A1443" s="5">
        <v>1</v>
      </c>
      <c r="B1443" s="5" t="s">
        <v>55</v>
      </c>
      <c r="C1443" s="5">
        <v>11</v>
      </c>
      <c r="D1443" s="5" t="s">
        <v>17</v>
      </c>
      <c r="E1443" s="5">
        <v>2</v>
      </c>
      <c r="F1443" s="5" t="s">
        <v>18</v>
      </c>
      <c r="G1443" s="5">
        <v>6</v>
      </c>
      <c r="H1443" s="5" t="s">
        <v>22</v>
      </c>
      <c r="I1443" s="5">
        <v>1029</v>
      </c>
      <c r="J1443" s="5" t="s">
        <v>20</v>
      </c>
      <c r="K1443" s="5">
        <v>1</v>
      </c>
      <c r="L1443" s="5" t="s">
        <v>21</v>
      </c>
      <c r="M1443" s="5">
        <v>1998</v>
      </c>
      <c r="N1443" s="5">
        <v>510.27527300000003</v>
      </c>
    </row>
    <row r="1444" spans="1:14" x14ac:dyDescent="0.2">
      <c r="A1444" s="5">
        <v>1</v>
      </c>
      <c r="B1444" s="5" t="s">
        <v>55</v>
      </c>
      <c r="C1444" s="5">
        <v>11</v>
      </c>
      <c r="D1444" s="5" t="s">
        <v>17</v>
      </c>
      <c r="E1444" s="5">
        <v>2</v>
      </c>
      <c r="F1444" s="5" t="s">
        <v>18</v>
      </c>
      <c r="G1444" s="5">
        <v>7</v>
      </c>
      <c r="H1444" s="5" t="s">
        <v>23</v>
      </c>
      <c r="I1444" s="5">
        <v>1029</v>
      </c>
      <c r="J1444" s="5" t="s">
        <v>20</v>
      </c>
      <c r="K1444" s="5">
        <v>1</v>
      </c>
      <c r="L1444" s="5" t="s">
        <v>21</v>
      </c>
      <c r="M1444" s="5">
        <v>1998</v>
      </c>
      <c r="N1444" s="5">
        <v>540.00140099999999</v>
      </c>
    </row>
    <row r="1445" spans="1:14" x14ac:dyDescent="0.2">
      <c r="A1445" s="5">
        <v>1</v>
      </c>
      <c r="B1445" s="5" t="s">
        <v>55</v>
      </c>
      <c r="C1445" s="5">
        <v>11</v>
      </c>
      <c r="D1445" s="5" t="s">
        <v>17</v>
      </c>
      <c r="E1445" s="5">
        <v>2</v>
      </c>
      <c r="F1445" s="5" t="s">
        <v>18</v>
      </c>
      <c r="G1445" s="5">
        <v>8</v>
      </c>
      <c r="H1445" s="5" t="s">
        <v>24</v>
      </c>
      <c r="I1445" s="5">
        <v>1029</v>
      </c>
      <c r="J1445" s="5" t="s">
        <v>20</v>
      </c>
      <c r="K1445" s="5">
        <v>1</v>
      </c>
      <c r="L1445" s="5" t="s">
        <v>21</v>
      </c>
      <c r="M1445" s="5">
        <v>1998</v>
      </c>
      <c r="N1445" s="5">
        <v>834.53150300000004</v>
      </c>
    </row>
    <row r="1446" spans="1:14" x14ac:dyDescent="0.2">
      <c r="A1446" s="5">
        <v>1</v>
      </c>
      <c r="B1446" s="5" t="s">
        <v>55</v>
      </c>
      <c r="C1446" s="5">
        <v>11</v>
      </c>
      <c r="D1446" s="5" t="s">
        <v>17</v>
      </c>
      <c r="E1446" s="5">
        <v>2</v>
      </c>
      <c r="F1446" s="5" t="s">
        <v>18</v>
      </c>
      <c r="G1446" s="5">
        <v>9</v>
      </c>
      <c r="H1446" s="5" t="s">
        <v>25</v>
      </c>
      <c r="I1446" s="5">
        <v>1029</v>
      </c>
      <c r="J1446" s="5" t="s">
        <v>20</v>
      </c>
      <c r="K1446" s="5">
        <v>1</v>
      </c>
      <c r="L1446" s="5" t="s">
        <v>21</v>
      </c>
      <c r="M1446" s="5">
        <v>1998</v>
      </c>
      <c r="N1446" s="5">
        <v>1003.5246</v>
      </c>
    </row>
    <row r="1447" spans="1:14" x14ac:dyDescent="0.2">
      <c r="A1447" s="5">
        <v>1</v>
      </c>
      <c r="B1447" s="5" t="s">
        <v>55</v>
      </c>
      <c r="C1447" s="5">
        <v>11</v>
      </c>
      <c r="D1447" s="5" t="s">
        <v>17</v>
      </c>
      <c r="E1447" s="5">
        <v>2</v>
      </c>
      <c r="F1447" s="5" t="s">
        <v>18</v>
      </c>
      <c r="G1447" s="5">
        <v>10</v>
      </c>
      <c r="H1447" s="5" t="s">
        <v>26</v>
      </c>
      <c r="I1447" s="5">
        <v>1029</v>
      </c>
      <c r="J1447" s="5" t="s">
        <v>20</v>
      </c>
      <c r="K1447" s="5">
        <v>1</v>
      </c>
      <c r="L1447" s="5" t="s">
        <v>21</v>
      </c>
      <c r="M1447" s="5">
        <v>1998</v>
      </c>
      <c r="N1447" s="5">
        <v>1325.0536500000001</v>
      </c>
    </row>
    <row r="1448" spans="1:14" x14ac:dyDescent="0.2">
      <c r="A1448" s="5">
        <v>1</v>
      </c>
      <c r="B1448" s="5" t="s">
        <v>55</v>
      </c>
      <c r="C1448" s="5">
        <v>11</v>
      </c>
      <c r="D1448" s="5" t="s">
        <v>17</v>
      </c>
      <c r="E1448" s="5">
        <v>2</v>
      </c>
      <c r="F1448" s="5" t="s">
        <v>18</v>
      </c>
      <c r="G1448" s="5">
        <v>11</v>
      </c>
      <c r="H1448" s="5" t="s">
        <v>27</v>
      </c>
      <c r="I1448" s="5">
        <v>1029</v>
      </c>
      <c r="J1448" s="5" t="s">
        <v>20</v>
      </c>
      <c r="K1448" s="5">
        <v>1</v>
      </c>
      <c r="L1448" s="5" t="s">
        <v>21</v>
      </c>
      <c r="M1448" s="5">
        <v>1998</v>
      </c>
      <c r="N1448" s="5">
        <v>1922.18047</v>
      </c>
    </row>
    <row r="1449" spans="1:14" x14ac:dyDescent="0.2">
      <c r="A1449" s="5">
        <v>1</v>
      </c>
      <c r="B1449" s="5" t="s">
        <v>55</v>
      </c>
      <c r="C1449" s="5">
        <v>11</v>
      </c>
      <c r="D1449" s="5" t="s">
        <v>17</v>
      </c>
      <c r="E1449" s="5">
        <v>2</v>
      </c>
      <c r="F1449" s="5" t="s">
        <v>18</v>
      </c>
      <c r="G1449" s="5">
        <v>12</v>
      </c>
      <c r="H1449" s="5" t="s">
        <v>28</v>
      </c>
      <c r="I1449" s="5">
        <v>1029</v>
      </c>
      <c r="J1449" s="5" t="s">
        <v>20</v>
      </c>
      <c r="K1449" s="5">
        <v>1</v>
      </c>
      <c r="L1449" s="5" t="s">
        <v>21</v>
      </c>
      <c r="M1449" s="5">
        <v>1998</v>
      </c>
      <c r="N1449" s="5">
        <v>2945.4325199999998</v>
      </c>
    </row>
    <row r="1450" spans="1:14" x14ac:dyDescent="0.2">
      <c r="A1450" s="5">
        <v>1</v>
      </c>
      <c r="B1450" s="5" t="s">
        <v>55</v>
      </c>
      <c r="C1450" s="5">
        <v>11</v>
      </c>
      <c r="D1450" s="5" t="s">
        <v>17</v>
      </c>
      <c r="E1450" s="5">
        <v>2</v>
      </c>
      <c r="F1450" s="5" t="s">
        <v>18</v>
      </c>
      <c r="G1450" s="5">
        <v>13</v>
      </c>
      <c r="H1450" s="5" t="s">
        <v>29</v>
      </c>
      <c r="I1450" s="5">
        <v>1029</v>
      </c>
      <c r="J1450" s="5" t="s">
        <v>20</v>
      </c>
      <c r="K1450" s="5">
        <v>1</v>
      </c>
      <c r="L1450" s="5" t="s">
        <v>21</v>
      </c>
      <c r="M1450" s="5">
        <v>1998</v>
      </c>
      <c r="N1450" s="5">
        <v>4148.7484999999997</v>
      </c>
    </row>
    <row r="1451" spans="1:14" x14ac:dyDescent="0.2">
      <c r="A1451" s="5">
        <v>1</v>
      </c>
      <c r="B1451" s="5" t="s">
        <v>55</v>
      </c>
      <c r="C1451" s="5">
        <v>11</v>
      </c>
      <c r="D1451" s="5" t="s">
        <v>17</v>
      </c>
      <c r="E1451" s="5">
        <v>2</v>
      </c>
      <c r="F1451" s="5" t="s">
        <v>18</v>
      </c>
      <c r="G1451" s="5">
        <v>14</v>
      </c>
      <c r="H1451" s="5" t="s">
        <v>30</v>
      </c>
      <c r="I1451" s="5">
        <v>1029</v>
      </c>
      <c r="J1451" s="5" t="s">
        <v>20</v>
      </c>
      <c r="K1451" s="5">
        <v>1</v>
      </c>
      <c r="L1451" s="5" t="s">
        <v>21</v>
      </c>
      <c r="M1451" s="5">
        <v>1998</v>
      </c>
      <c r="N1451" s="5">
        <v>5022.7414600000002</v>
      </c>
    </row>
    <row r="1452" spans="1:14" x14ac:dyDescent="0.2">
      <c r="A1452" s="5">
        <v>1</v>
      </c>
      <c r="B1452" s="5" t="s">
        <v>55</v>
      </c>
      <c r="C1452" s="5">
        <v>11</v>
      </c>
      <c r="D1452" s="5" t="s">
        <v>17</v>
      </c>
      <c r="E1452" s="5">
        <v>2</v>
      </c>
      <c r="F1452" s="5" t="s">
        <v>18</v>
      </c>
      <c r="G1452" s="5">
        <v>15</v>
      </c>
      <c r="H1452" s="5" t="s">
        <v>31</v>
      </c>
      <c r="I1452" s="5">
        <v>1029</v>
      </c>
      <c r="J1452" s="5" t="s">
        <v>20</v>
      </c>
      <c r="K1452" s="5">
        <v>1</v>
      </c>
      <c r="L1452" s="5" t="s">
        <v>21</v>
      </c>
      <c r="M1452" s="5">
        <v>1998</v>
      </c>
      <c r="N1452" s="5">
        <v>6013.0804399999997</v>
      </c>
    </row>
    <row r="1453" spans="1:14" x14ac:dyDescent="0.2">
      <c r="A1453" s="5">
        <v>1</v>
      </c>
      <c r="B1453" s="5" t="s">
        <v>55</v>
      </c>
      <c r="C1453" s="5">
        <v>11</v>
      </c>
      <c r="D1453" s="5" t="s">
        <v>17</v>
      </c>
      <c r="E1453" s="5">
        <v>2</v>
      </c>
      <c r="F1453" s="5" t="s">
        <v>18</v>
      </c>
      <c r="G1453" s="5">
        <v>16</v>
      </c>
      <c r="H1453" s="5" t="s">
        <v>32</v>
      </c>
      <c r="I1453" s="5">
        <v>1029</v>
      </c>
      <c r="J1453" s="5" t="s">
        <v>20</v>
      </c>
      <c r="K1453" s="5">
        <v>1</v>
      </c>
      <c r="L1453" s="5" t="s">
        <v>21</v>
      </c>
      <c r="M1453" s="5">
        <v>1998</v>
      </c>
      <c r="N1453" s="5">
        <v>7095.5870400000003</v>
      </c>
    </row>
    <row r="1454" spans="1:14" x14ac:dyDescent="0.2">
      <c r="A1454" s="5">
        <v>1</v>
      </c>
      <c r="B1454" s="5" t="s">
        <v>55</v>
      </c>
      <c r="C1454" s="5">
        <v>11</v>
      </c>
      <c r="D1454" s="5" t="s">
        <v>17</v>
      </c>
      <c r="E1454" s="5">
        <v>2</v>
      </c>
      <c r="F1454" s="5" t="s">
        <v>18</v>
      </c>
      <c r="G1454" s="5">
        <v>17</v>
      </c>
      <c r="H1454" s="5" t="s">
        <v>33</v>
      </c>
      <c r="I1454" s="5">
        <v>1029</v>
      </c>
      <c r="J1454" s="5" t="s">
        <v>20</v>
      </c>
      <c r="K1454" s="5">
        <v>1</v>
      </c>
      <c r="L1454" s="5" t="s">
        <v>21</v>
      </c>
      <c r="M1454" s="5">
        <v>1998</v>
      </c>
      <c r="N1454" s="5">
        <v>7603.0952200000002</v>
      </c>
    </row>
    <row r="1455" spans="1:14" x14ac:dyDescent="0.2">
      <c r="A1455" s="5">
        <v>1</v>
      </c>
      <c r="B1455" s="5" t="s">
        <v>55</v>
      </c>
      <c r="C1455" s="5">
        <v>11</v>
      </c>
      <c r="D1455" s="5" t="s">
        <v>17</v>
      </c>
      <c r="E1455" s="5">
        <v>2</v>
      </c>
      <c r="F1455" s="5" t="s">
        <v>18</v>
      </c>
      <c r="G1455" s="5">
        <v>18</v>
      </c>
      <c r="H1455" s="5" t="s">
        <v>34</v>
      </c>
      <c r="I1455" s="5">
        <v>1029</v>
      </c>
      <c r="J1455" s="5" t="s">
        <v>20</v>
      </c>
      <c r="K1455" s="5">
        <v>1</v>
      </c>
      <c r="L1455" s="5" t="s">
        <v>21</v>
      </c>
      <c r="M1455" s="5">
        <v>1998</v>
      </c>
      <c r="N1455" s="5">
        <v>7726.8580199999997</v>
      </c>
    </row>
    <row r="1456" spans="1:14" x14ac:dyDescent="0.2">
      <c r="A1456" s="5">
        <v>1</v>
      </c>
      <c r="B1456" s="5" t="s">
        <v>55</v>
      </c>
      <c r="C1456" s="5">
        <v>11</v>
      </c>
      <c r="D1456" s="5" t="s">
        <v>17</v>
      </c>
      <c r="E1456" s="5">
        <v>2</v>
      </c>
      <c r="F1456" s="5" t="s">
        <v>18</v>
      </c>
      <c r="G1456" s="5">
        <v>19</v>
      </c>
      <c r="H1456" s="5" t="s">
        <v>35</v>
      </c>
      <c r="I1456" s="5">
        <v>1029</v>
      </c>
      <c r="J1456" s="5" t="s">
        <v>20</v>
      </c>
      <c r="K1456" s="5">
        <v>1</v>
      </c>
      <c r="L1456" s="5" t="s">
        <v>21</v>
      </c>
      <c r="M1456" s="5">
        <v>1998</v>
      </c>
      <c r="N1456" s="5">
        <v>6327.3923999999997</v>
      </c>
    </row>
    <row r="1457" spans="1:14" x14ac:dyDescent="0.2">
      <c r="A1457" s="5">
        <v>1</v>
      </c>
      <c r="B1457" s="5" t="s">
        <v>55</v>
      </c>
      <c r="C1457" s="5">
        <v>11</v>
      </c>
      <c r="D1457" s="5" t="s">
        <v>17</v>
      </c>
      <c r="E1457" s="5">
        <v>2</v>
      </c>
      <c r="F1457" s="5" t="s">
        <v>18</v>
      </c>
      <c r="G1457" s="5">
        <v>20</v>
      </c>
      <c r="H1457" s="5" t="s">
        <v>36</v>
      </c>
      <c r="I1457" s="5">
        <v>1029</v>
      </c>
      <c r="J1457" s="5" t="s">
        <v>20</v>
      </c>
      <c r="K1457" s="5">
        <v>1</v>
      </c>
      <c r="L1457" s="5" t="s">
        <v>21</v>
      </c>
      <c r="M1457" s="5">
        <v>1998</v>
      </c>
      <c r="N1457" s="5">
        <v>4290.2588400000004</v>
      </c>
    </row>
    <row r="1458" spans="1:14" x14ac:dyDescent="0.2">
      <c r="A1458" s="5">
        <v>1</v>
      </c>
      <c r="B1458" s="5" t="s">
        <v>55</v>
      </c>
      <c r="C1458" s="5">
        <v>11</v>
      </c>
      <c r="D1458" s="5" t="s">
        <v>17</v>
      </c>
      <c r="E1458" s="5">
        <v>2</v>
      </c>
      <c r="F1458" s="5" t="s">
        <v>18</v>
      </c>
      <c r="G1458" s="5">
        <v>30</v>
      </c>
      <c r="H1458" s="5" t="s">
        <v>37</v>
      </c>
      <c r="I1458" s="5">
        <v>1029</v>
      </c>
      <c r="J1458" s="5" t="s">
        <v>20</v>
      </c>
      <c r="K1458" s="5">
        <v>1</v>
      </c>
      <c r="L1458" s="5" t="s">
        <v>21</v>
      </c>
      <c r="M1458" s="5">
        <v>1998</v>
      </c>
      <c r="N1458" s="5">
        <v>2489.6360599999998</v>
      </c>
    </row>
    <row r="1459" spans="1:14" x14ac:dyDescent="0.2">
      <c r="A1459" s="5">
        <v>1</v>
      </c>
      <c r="B1459" s="5" t="s">
        <v>55</v>
      </c>
      <c r="C1459" s="5">
        <v>11</v>
      </c>
      <c r="D1459" s="5" t="s">
        <v>17</v>
      </c>
      <c r="E1459" s="5">
        <v>2</v>
      </c>
      <c r="F1459" s="5" t="s">
        <v>18</v>
      </c>
      <c r="G1459" s="5">
        <v>31</v>
      </c>
      <c r="H1459" s="5" t="s">
        <v>45</v>
      </c>
      <c r="I1459" s="5">
        <v>1029</v>
      </c>
      <c r="J1459" s="5" t="s">
        <v>20</v>
      </c>
      <c r="K1459" s="5">
        <v>1</v>
      </c>
      <c r="L1459" s="5" t="s">
        <v>21</v>
      </c>
      <c r="M1459" s="5">
        <v>1998</v>
      </c>
      <c r="N1459" s="5">
        <v>1223.3382799999999</v>
      </c>
    </row>
    <row r="1460" spans="1:14" x14ac:dyDescent="0.2">
      <c r="A1460" s="5">
        <v>1</v>
      </c>
      <c r="B1460" s="5" t="s">
        <v>55</v>
      </c>
      <c r="C1460" s="5">
        <v>11</v>
      </c>
      <c r="D1460" s="5" t="s">
        <v>17</v>
      </c>
      <c r="E1460" s="5">
        <v>2</v>
      </c>
      <c r="F1460" s="5" t="s">
        <v>18</v>
      </c>
      <c r="G1460" s="5">
        <v>32</v>
      </c>
      <c r="H1460" s="5" t="s">
        <v>46</v>
      </c>
      <c r="I1460" s="5">
        <v>1029</v>
      </c>
      <c r="J1460" s="5" t="s">
        <v>20</v>
      </c>
      <c r="K1460" s="5">
        <v>1</v>
      </c>
      <c r="L1460" s="5" t="s">
        <v>21</v>
      </c>
      <c r="M1460" s="5">
        <v>1998</v>
      </c>
      <c r="N1460" s="5">
        <v>457.79169999999999</v>
      </c>
    </row>
    <row r="1461" spans="1:14" x14ac:dyDescent="0.2">
      <c r="A1461" s="5">
        <v>1</v>
      </c>
      <c r="B1461" s="5" t="s">
        <v>55</v>
      </c>
      <c r="C1461" s="5">
        <v>11</v>
      </c>
      <c r="D1461" s="5" t="s">
        <v>17</v>
      </c>
      <c r="E1461" s="5">
        <v>2</v>
      </c>
      <c r="F1461" s="5" t="s">
        <v>18</v>
      </c>
      <c r="G1461" s="5">
        <v>235</v>
      </c>
      <c r="H1461" s="5" t="s">
        <v>44</v>
      </c>
      <c r="I1461" s="5">
        <v>1029</v>
      </c>
      <c r="J1461" s="5" t="s">
        <v>20</v>
      </c>
      <c r="K1461" s="5">
        <v>1</v>
      </c>
      <c r="L1461" s="5" t="s">
        <v>21</v>
      </c>
      <c r="M1461" s="5">
        <v>1998</v>
      </c>
      <c r="N1461" s="5">
        <v>125.005708</v>
      </c>
    </row>
    <row r="1462" spans="1:14" x14ac:dyDescent="0.2">
      <c r="A1462" s="5">
        <v>1</v>
      </c>
      <c r="B1462" s="5" t="s">
        <v>55</v>
      </c>
      <c r="C1462" s="5">
        <v>11</v>
      </c>
      <c r="D1462" s="5" t="s">
        <v>17</v>
      </c>
      <c r="E1462" s="5">
        <v>2</v>
      </c>
      <c r="F1462" s="5" t="s">
        <v>18</v>
      </c>
      <c r="G1462" s="5">
        <v>1</v>
      </c>
      <c r="H1462" s="5" t="s">
        <v>19</v>
      </c>
      <c r="I1462" s="5">
        <v>1029</v>
      </c>
      <c r="J1462" s="5" t="s">
        <v>20</v>
      </c>
      <c r="K1462" s="5">
        <v>1</v>
      </c>
      <c r="L1462" s="5" t="s">
        <v>21</v>
      </c>
      <c r="M1462" s="5">
        <v>2000</v>
      </c>
      <c r="N1462" s="5">
        <v>625.41098399999998</v>
      </c>
    </row>
    <row r="1463" spans="1:14" x14ac:dyDescent="0.2">
      <c r="A1463" s="5">
        <v>1</v>
      </c>
      <c r="B1463" s="5" t="s">
        <v>55</v>
      </c>
      <c r="C1463" s="5">
        <v>11</v>
      </c>
      <c r="D1463" s="5" t="s">
        <v>17</v>
      </c>
      <c r="E1463" s="5">
        <v>2</v>
      </c>
      <c r="F1463" s="5" t="s">
        <v>18</v>
      </c>
      <c r="G1463" s="5">
        <v>6</v>
      </c>
      <c r="H1463" s="5" t="s">
        <v>22</v>
      </c>
      <c r="I1463" s="5">
        <v>1029</v>
      </c>
      <c r="J1463" s="5" t="s">
        <v>20</v>
      </c>
      <c r="K1463" s="5">
        <v>1</v>
      </c>
      <c r="L1463" s="5" t="s">
        <v>21</v>
      </c>
      <c r="M1463" s="5">
        <v>2000</v>
      </c>
      <c r="N1463" s="5">
        <v>504.13083399999999</v>
      </c>
    </row>
    <row r="1464" spans="1:14" x14ac:dyDescent="0.2">
      <c r="A1464" s="5">
        <v>1</v>
      </c>
      <c r="B1464" s="5" t="s">
        <v>55</v>
      </c>
      <c r="C1464" s="5">
        <v>11</v>
      </c>
      <c r="D1464" s="5" t="s">
        <v>17</v>
      </c>
      <c r="E1464" s="5">
        <v>2</v>
      </c>
      <c r="F1464" s="5" t="s">
        <v>18</v>
      </c>
      <c r="G1464" s="5">
        <v>7</v>
      </c>
      <c r="H1464" s="5" t="s">
        <v>23</v>
      </c>
      <c r="I1464" s="5">
        <v>1029</v>
      </c>
      <c r="J1464" s="5" t="s">
        <v>20</v>
      </c>
      <c r="K1464" s="5">
        <v>1</v>
      </c>
      <c r="L1464" s="5" t="s">
        <v>21</v>
      </c>
      <c r="M1464" s="5">
        <v>2000</v>
      </c>
      <c r="N1464" s="5">
        <v>535.35612400000002</v>
      </c>
    </row>
    <row r="1465" spans="1:14" x14ac:dyDescent="0.2">
      <c r="A1465" s="5">
        <v>1</v>
      </c>
      <c r="B1465" s="5" t="s">
        <v>55</v>
      </c>
      <c r="C1465" s="5">
        <v>11</v>
      </c>
      <c r="D1465" s="5" t="s">
        <v>17</v>
      </c>
      <c r="E1465" s="5">
        <v>2</v>
      </c>
      <c r="F1465" s="5" t="s">
        <v>18</v>
      </c>
      <c r="G1465" s="5">
        <v>8</v>
      </c>
      <c r="H1465" s="5" t="s">
        <v>24</v>
      </c>
      <c r="I1465" s="5">
        <v>1029</v>
      </c>
      <c r="J1465" s="5" t="s">
        <v>20</v>
      </c>
      <c r="K1465" s="5">
        <v>1</v>
      </c>
      <c r="L1465" s="5" t="s">
        <v>21</v>
      </c>
      <c r="M1465" s="5">
        <v>2000</v>
      </c>
      <c r="N1465" s="5">
        <v>839.95604500000002</v>
      </c>
    </row>
    <row r="1466" spans="1:14" x14ac:dyDescent="0.2">
      <c r="A1466" s="5">
        <v>1</v>
      </c>
      <c r="B1466" s="5" t="s">
        <v>55</v>
      </c>
      <c r="C1466" s="5">
        <v>11</v>
      </c>
      <c r="D1466" s="5" t="s">
        <v>17</v>
      </c>
      <c r="E1466" s="5">
        <v>2</v>
      </c>
      <c r="F1466" s="5" t="s">
        <v>18</v>
      </c>
      <c r="G1466" s="5">
        <v>9</v>
      </c>
      <c r="H1466" s="5" t="s">
        <v>25</v>
      </c>
      <c r="I1466" s="5">
        <v>1029</v>
      </c>
      <c r="J1466" s="5" t="s">
        <v>20</v>
      </c>
      <c r="K1466" s="5">
        <v>1</v>
      </c>
      <c r="L1466" s="5" t="s">
        <v>21</v>
      </c>
      <c r="M1466" s="5">
        <v>2000</v>
      </c>
      <c r="N1466" s="5">
        <v>1035.85231</v>
      </c>
    </row>
    <row r="1467" spans="1:14" x14ac:dyDescent="0.2">
      <c r="A1467" s="5">
        <v>1</v>
      </c>
      <c r="B1467" s="5" t="s">
        <v>55</v>
      </c>
      <c r="C1467" s="5">
        <v>11</v>
      </c>
      <c r="D1467" s="5" t="s">
        <v>17</v>
      </c>
      <c r="E1467" s="5">
        <v>2</v>
      </c>
      <c r="F1467" s="5" t="s">
        <v>18</v>
      </c>
      <c r="G1467" s="5">
        <v>10</v>
      </c>
      <c r="H1467" s="5" t="s">
        <v>26</v>
      </c>
      <c r="I1467" s="5">
        <v>1029</v>
      </c>
      <c r="J1467" s="5" t="s">
        <v>20</v>
      </c>
      <c r="K1467" s="5">
        <v>1</v>
      </c>
      <c r="L1467" s="5" t="s">
        <v>21</v>
      </c>
      <c r="M1467" s="5">
        <v>2000</v>
      </c>
      <c r="N1467" s="5">
        <v>1376.13258</v>
      </c>
    </row>
    <row r="1468" spans="1:14" x14ac:dyDescent="0.2">
      <c r="A1468" s="5">
        <v>1</v>
      </c>
      <c r="B1468" s="5" t="s">
        <v>55</v>
      </c>
      <c r="C1468" s="5">
        <v>11</v>
      </c>
      <c r="D1468" s="5" t="s">
        <v>17</v>
      </c>
      <c r="E1468" s="5">
        <v>2</v>
      </c>
      <c r="F1468" s="5" t="s">
        <v>18</v>
      </c>
      <c r="G1468" s="5">
        <v>11</v>
      </c>
      <c r="H1468" s="5" t="s">
        <v>27</v>
      </c>
      <c r="I1468" s="5">
        <v>1029</v>
      </c>
      <c r="J1468" s="5" t="s">
        <v>20</v>
      </c>
      <c r="K1468" s="5">
        <v>1</v>
      </c>
      <c r="L1468" s="5" t="s">
        <v>21</v>
      </c>
      <c r="M1468" s="5">
        <v>2000</v>
      </c>
      <c r="N1468" s="5">
        <v>2001.7001499999999</v>
      </c>
    </row>
    <row r="1469" spans="1:14" x14ac:dyDescent="0.2">
      <c r="A1469" s="5">
        <v>1</v>
      </c>
      <c r="B1469" s="5" t="s">
        <v>55</v>
      </c>
      <c r="C1469" s="5">
        <v>11</v>
      </c>
      <c r="D1469" s="5" t="s">
        <v>17</v>
      </c>
      <c r="E1469" s="5">
        <v>2</v>
      </c>
      <c r="F1469" s="5" t="s">
        <v>18</v>
      </c>
      <c r="G1469" s="5">
        <v>12</v>
      </c>
      <c r="H1469" s="5" t="s">
        <v>28</v>
      </c>
      <c r="I1469" s="5">
        <v>1029</v>
      </c>
      <c r="J1469" s="5" t="s">
        <v>20</v>
      </c>
      <c r="K1469" s="5">
        <v>1</v>
      </c>
      <c r="L1469" s="5" t="s">
        <v>21</v>
      </c>
      <c r="M1469" s="5">
        <v>2000</v>
      </c>
      <c r="N1469" s="5">
        <v>3131.2124699999999</v>
      </c>
    </row>
    <row r="1470" spans="1:14" x14ac:dyDescent="0.2">
      <c r="A1470" s="5">
        <v>1</v>
      </c>
      <c r="B1470" s="5" t="s">
        <v>55</v>
      </c>
      <c r="C1470" s="5">
        <v>11</v>
      </c>
      <c r="D1470" s="5" t="s">
        <v>17</v>
      </c>
      <c r="E1470" s="5">
        <v>2</v>
      </c>
      <c r="F1470" s="5" t="s">
        <v>18</v>
      </c>
      <c r="G1470" s="5">
        <v>13</v>
      </c>
      <c r="H1470" s="5" t="s">
        <v>29</v>
      </c>
      <c r="I1470" s="5">
        <v>1029</v>
      </c>
      <c r="J1470" s="5" t="s">
        <v>20</v>
      </c>
      <c r="K1470" s="5">
        <v>1</v>
      </c>
      <c r="L1470" s="5" t="s">
        <v>21</v>
      </c>
      <c r="M1470" s="5">
        <v>2000</v>
      </c>
      <c r="N1470" s="5">
        <v>4517.5515800000003</v>
      </c>
    </row>
    <row r="1471" spans="1:14" x14ac:dyDescent="0.2">
      <c r="A1471" s="5">
        <v>1</v>
      </c>
      <c r="B1471" s="5" t="s">
        <v>55</v>
      </c>
      <c r="C1471" s="5">
        <v>11</v>
      </c>
      <c r="D1471" s="5" t="s">
        <v>17</v>
      </c>
      <c r="E1471" s="5">
        <v>2</v>
      </c>
      <c r="F1471" s="5" t="s">
        <v>18</v>
      </c>
      <c r="G1471" s="5">
        <v>14</v>
      </c>
      <c r="H1471" s="5" t="s">
        <v>30</v>
      </c>
      <c r="I1471" s="5">
        <v>1029</v>
      </c>
      <c r="J1471" s="5" t="s">
        <v>20</v>
      </c>
      <c r="K1471" s="5">
        <v>1</v>
      </c>
      <c r="L1471" s="5" t="s">
        <v>21</v>
      </c>
      <c r="M1471" s="5">
        <v>2000</v>
      </c>
      <c r="N1471" s="5">
        <v>5476.9354000000003</v>
      </c>
    </row>
    <row r="1472" spans="1:14" x14ac:dyDescent="0.2">
      <c r="A1472" s="5">
        <v>1</v>
      </c>
      <c r="B1472" s="5" t="s">
        <v>55</v>
      </c>
      <c r="C1472" s="5">
        <v>11</v>
      </c>
      <c r="D1472" s="5" t="s">
        <v>17</v>
      </c>
      <c r="E1472" s="5">
        <v>2</v>
      </c>
      <c r="F1472" s="5" t="s">
        <v>18</v>
      </c>
      <c r="G1472" s="5">
        <v>15</v>
      </c>
      <c r="H1472" s="5" t="s">
        <v>31</v>
      </c>
      <c r="I1472" s="5">
        <v>1029</v>
      </c>
      <c r="J1472" s="5" t="s">
        <v>20</v>
      </c>
      <c r="K1472" s="5">
        <v>1</v>
      </c>
      <c r="L1472" s="5" t="s">
        <v>21</v>
      </c>
      <c r="M1472" s="5">
        <v>2000</v>
      </c>
      <c r="N1472" s="5">
        <v>6429.5353400000004</v>
      </c>
    </row>
    <row r="1473" spans="1:14" x14ac:dyDescent="0.2">
      <c r="A1473" s="5">
        <v>1</v>
      </c>
      <c r="B1473" s="5" t="s">
        <v>55</v>
      </c>
      <c r="C1473" s="5">
        <v>11</v>
      </c>
      <c r="D1473" s="5" t="s">
        <v>17</v>
      </c>
      <c r="E1473" s="5">
        <v>2</v>
      </c>
      <c r="F1473" s="5" t="s">
        <v>18</v>
      </c>
      <c r="G1473" s="5">
        <v>16</v>
      </c>
      <c r="H1473" s="5" t="s">
        <v>32</v>
      </c>
      <c r="I1473" s="5">
        <v>1029</v>
      </c>
      <c r="J1473" s="5" t="s">
        <v>20</v>
      </c>
      <c r="K1473" s="5">
        <v>1</v>
      </c>
      <c r="L1473" s="5" t="s">
        <v>21</v>
      </c>
      <c r="M1473" s="5">
        <v>2000</v>
      </c>
      <c r="N1473" s="5">
        <v>7357.6763899999996</v>
      </c>
    </row>
    <row r="1474" spans="1:14" x14ac:dyDescent="0.2">
      <c r="A1474" s="5">
        <v>1</v>
      </c>
      <c r="B1474" s="5" t="s">
        <v>55</v>
      </c>
      <c r="C1474" s="5">
        <v>11</v>
      </c>
      <c r="D1474" s="5" t="s">
        <v>17</v>
      </c>
      <c r="E1474" s="5">
        <v>2</v>
      </c>
      <c r="F1474" s="5" t="s">
        <v>18</v>
      </c>
      <c r="G1474" s="5">
        <v>17</v>
      </c>
      <c r="H1474" s="5" t="s">
        <v>33</v>
      </c>
      <c r="I1474" s="5">
        <v>1029</v>
      </c>
      <c r="J1474" s="5" t="s">
        <v>20</v>
      </c>
      <c r="K1474" s="5">
        <v>1</v>
      </c>
      <c r="L1474" s="5" t="s">
        <v>21</v>
      </c>
      <c r="M1474" s="5">
        <v>2000</v>
      </c>
      <c r="N1474" s="5">
        <v>8039.6261699999995</v>
      </c>
    </row>
    <row r="1475" spans="1:14" x14ac:dyDescent="0.2">
      <c r="A1475" s="5">
        <v>1</v>
      </c>
      <c r="B1475" s="5" t="s">
        <v>55</v>
      </c>
      <c r="C1475" s="5">
        <v>11</v>
      </c>
      <c r="D1475" s="5" t="s">
        <v>17</v>
      </c>
      <c r="E1475" s="5">
        <v>2</v>
      </c>
      <c r="F1475" s="5" t="s">
        <v>18</v>
      </c>
      <c r="G1475" s="5">
        <v>18</v>
      </c>
      <c r="H1475" s="5" t="s">
        <v>34</v>
      </c>
      <c r="I1475" s="5">
        <v>1029</v>
      </c>
      <c r="J1475" s="5" t="s">
        <v>20</v>
      </c>
      <c r="K1475" s="5">
        <v>1</v>
      </c>
      <c r="L1475" s="5" t="s">
        <v>21</v>
      </c>
      <c r="M1475" s="5">
        <v>2000</v>
      </c>
      <c r="N1475" s="5">
        <v>7981.1343699999998</v>
      </c>
    </row>
    <row r="1476" spans="1:14" x14ac:dyDescent="0.2">
      <c r="A1476" s="5">
        <v>1</v>
      </c>
      <c r="B1476" s="5" t="s">
        <v>55</v>
      </c>
      <c r="C1476" s="5">
        <v>11</v>
      </c>
      <c r="D1476" s="5" t="s">
        <v>17</v>
      </c>
      <c r="E1476" s="5">
        <v>2</v>
      </c>
      <c r="F1476" s="5" t="s">
        <v>18</v>
      </c>
      <c r="G1476" s="5">
        <v>19</v>
      </c>
      <c r="H1476" s="5" t="s">
        <v>35</v>
      </c>
      <c r="I1476" s="5">
        <v>1029</v>
      </c>
      <c r="J1476" s="5" t="s">
        <v>20</v>
      </c>
      <c r="K1476" s="5">
        <v>1</v>
      </c>
      <c r="L1476" s="5" t="s">
        <v>21</v>
      </c>
      <c r="M1476" s="5">
        <v>2000</v>
      </c>
      <c r="N1476" s="5">
        <v>7062.74244</v>
      </c>
    </row>
    <row r="1477" spans="1:14" x14ac:dyDescent="0.2">
      <c r="A1477" s="5">
        <v>1</v>
      </c>
      <c r="B1477" s="5" t="s">
        <v>55</v>
      </c>
      <c r="C1477" s="5">
        <v>11</v>
      </c>
      <c r="D1477" s="5" t="s">
        <v>17</v>
      </c>
      <c r="E1477" s="5">
        <v>2</v>
      </c>
      <c r="F1477" s="5" t="s">
        <v>18</v>
      </c>
      <c r="G1477" s="5">
        <v>20</v>
      </c>
      <c r="H1477" s="5" t="s">
        <v>36</v>
      </c>
      <c r="I1477" s="5">
        <v>1029</v>
      </c>
      <c r="J1477" s="5" t="s">
        <v>20</v>
      </c>
      <c r="K1477" s="5">
        <v>1</v>
      </c>
      <c r="L1477" s="5" t="s">
        <v>21</v>
      </c>
      <c r="M1477" s="5">
        <v>2000</v>
      </c>
      <c r="N1477" s="5">
        <v>4791.26782</v>
      </c>
    </row>
    <row r="1478" spans="1:14" x14ac:dyDescent="0.2">
      <c r="A1478" s="5">
        <v>1</v>
      </c>
      <c r="B1478" s="5" t="s">
        <v>55</v>
      </c>
      <c r="C1478" s="5">
        <v>11</v>
      </c>
      <c r="D1478" s="5" t="s">
        <v>17</v>
      </c>
      <c r="E1478" s="5">
        <v>2</v>
      </c>
      <c r="F1478" s="5" t="s">
        <v>18</v>
      </c>
      <c r="G1478" s="5">
        <v>30</v>
      </c>
      <c r="H1478" s="5" t="s">
        <v>37</v>
      </c>
      <c r="I1478" s="5">
        <v>1029</v>
      </c>
      <c r="J1478" s="5" t="s">
        <v>20</v>
      </c>
      <c r="K1478" s="5">
        <v>1</v>
      </c>
      <c r="L1478" s="5" t="s">
        <v>21</v>
      </c>
      <c r="M1478" s="5">
        <v>2000</v>
      </c>
      <c r="N1478" s="5">
        <v>2778.2263499999999</v>
      </c>
    </row>
    <row r="1479" spans="1:14" x14ac:dyDescent="0.2">
      <c r="A1479" s="5">
        <v>1</v>
      </c>
      <c r="B1479" s="5" t="s">
        <v>55</v>
      </c>
      <c r="C1479" s="5">
        <v>11</v>
      </c>
      <c r="D1479" s="5" t="s">
        <v>17</v>
      </c>
      <c r="E1479" s="5">
        <v>2</v>
      </c>
      <c r="F1479" s="5" t="s">
        <v>18</v>
      </c>
      <c r="G1479" s="5">
        <v>31</v>
      </c>
      <c r="H1479" s="5" t="s">
        <v>45</v>
      </c>
      <c r="I1479" s="5">
        <v>1029</v>
      </c>
      <c r="J1479" s="5" t="s">
        <v>20</v>
      </c>
      <c r="K1479" s="5">
        <v>1</v>
      </c>
      <c r="L1479" s="5" t="s">
        <v>21</v>
      </c>
      <c r="M1479" s="5">
        <v>2000</v>
      </c>
      <c r="N1479" s="5">
        <v>1320.59932</v>
      </c>
    </row>
    <row r="1480" spans="1:14" x14ac:dyDescent="0.2">
      <c r="A1480" s="5">
        <v>1</v>
      </c>
      <c r="B1480" s="5" t="s">
        <v>55</v>
      </c>
      <c r="C1480" s="5">
        <v>11</v>
      </c>
      <c r="D1480" s="5" t="s">
        <v>17</v>
      </c>
      <c r="E1480" s="5">
        <v>2</v>
      </c>
      <c r="F1480" s="5" t="s">
        <v>18</v>
      </c>
      <c r="G1480" s="5">
        <v>32</v>
      </c>
      <c r="H1480" s="5" t="s">
        <v>46</v>
      </c>
      <c r="I1480" s="5">
        <v>1029</v>
      </c>
      <c r="J1480" s="5" t="s">
        <v>20</v>
      </c>
      <c r="K1480" s="5">
        <v>1</v>
      </c>
      <c r="L1480" s="5" t="s">
        <v>21</v>
      </c>
      <c r="M1480" s="5">
        <v>2000</v>
      </c>
      <c r="N1480" s="5">
        <v>495.63815699999998</v>
      </c>
    </row>
    <row r="1481" spans="1:14" x14ac:dyDescent="0.2">
      <c r="A1481" s="5">
        <v>1</v>
      </c>
      <c r="B1481" s="5" t="s">
        <v>55</v>
      </c>
      <c r="C1481" s="5">
        <v>11</v>
      </c>
      <c r="D1481" s="5" t="s">
        <v>17</v>
      </c>
      <c r="E1481" s="5">
        <v>2</v>
      </c>
      <c r="F1481" s="5" t="s">
        <v>18</v>
      </c>
      <c r="G1481" s="5">
        <v>235</v>
      </c>
      <c r="H1481" s="5" t="s">
        <v>44</v>
      </c>
      <c r="I1481" s="5">
        <v>1029</v>
      </c>
      <c r="J1481" s="5" t="s">
        <v>20</v>
      </c>
      <c r="K1481" s="5">
        <v>1</v>
      </c>
      <c r="L1481" s="5" t="s">
        <v>21</v>
      </c>
      <c r="M1481" s="5">
        <v>2000</v>
      </c>
      <c r="N1481" s="5">
        <v>143.19852399999999</v>
      </c>
    </row>
    <row r="1482" spans="1:14" x14ac:dyDescent="0.2">
      <c r="A1482" s="5">
        <v>1</v>
      </c>
      <c r="B1482" s="5" t="s">
        <v>55</v>
      </c>
      <c r="C1482" s="5">
        <v>11</v>
      </c>
      <c r="D1482" s="5" t="s">
        <v>17</v>
      </c>
      <c r="E1482" s="5">
        <v>2</v>
      </c>
      <c r="F1482" s="5" t="s">
        <v>18</v>
      </c>
      <c r="G1482" s="5">
        <v>1</v>
      </c>
      <c r="H1482" s="5" t="s">
        <v>19</v>
      </c>
      <c r="I1482" s="5">
        <v>1029</v>
      </c>
      <c r="J1482" s="5" t="s">
        <v>20</v>
      </c>
      <c r="K1482" s="5">
        <v>1</v>
      </c>
      <c r="L1482" s="5" t="s">
        <v>21</v>
      </c>
      <c r="M1482" s="5">
        <v>2003</v>
      </c>
      <c r="N1482" s="5">
        <v>597.50440600000002</v>
      </c>
    </row>
    <row r="1483" spans="1:14" x14ac:dyDescent="0.2">
      <c r="A1483" s="5">
        <v>1</v>
      </c>
      <c r="B1483" s="5" t="s">
        <v>55</v>
      </c>
      <c r="C1483" s="5">
        <v>11</v>
      </c>
      <c r="D1483" s="5" t="s">
        <v>17</v>
      </c>
      <c r="E1483" s="5">
        <v>2</v>
      </c>
      <c r="F1483" s="5" t="s">
        <v>18</v>
      </c>
      <c r="G1483" s="5">
        <v>6</v>
      </c>
      <c r="H1483" s="5" t="s">
        <v>22</v>
      </c>
      <c r="I1483" s="5">
        <v>1029</v>
      </c>
      <c r="J1483" s="5" t="s">
        <v>20</v>
      </c>
      <c r="K1483" s="5">
        <v>1</v>
      </c>
      <c r="L1483" s="5" t="s">
        <v>21</v>
      </c>
      <c r="M1483" s="5">
        <v>2003</v>
      </c>
      <c r="N1483" s="5">
        <v>488.04332399999998</v>
      </c>
    </row>
    <row r="1484" spans="1:14" x14ac:dyDescent="0.2">
      <c r="A1484" s="5">
        <v>1</v>
      </c>
      <c r="B1484" s="5" t="s">
        <v>55</v>
      </c>
      <c r="C1484" s="5">
        <v>11</v>
      </c>
      <c r="D1484" s="5" t="s">
        <v>17</v>
      </c>
      <c r="E1484" s="5">
        <v>2</v>
      </c>
      <c r="F1484" s="5" t="s">
        <v>18</v>
      </c>
      <c r="G1484" s="5">
        <v>7</v>
      </c>
      <c r="H1484" s="5" t="s">
        <v>23</v>
      </c>
      <c r="I1484" s="5">
        <v>1029</v>
      </c>
      <c r="J1484" s="5" t="s">
        <v>20</v>
      </c>
      <c r="K1484" s="5">
        <v>1</v>
      </c>
      <c r="L1484" s="5" t="s">
        <v>21</v>
      </c>
      <c r="M1484" s="5">
        <v>2003</v>
      </c>
      <c r="N1484" s="5">
        <v>528.22135700000001</v>
      </c>
    </row>
    <row r="1485" spans="1:14" x14ac:dyDescent="0.2">
      <c r="A1485" s="5">
        <v>1</v>
      </c>
      <c r="B1485" s="5" t="s">
        <v>55</v>
      </c>
      <c r="C1485" s="5">
        <v>11</v>
      </c>
      <c r="D1485" s="5" t="s">
        <v>17</v>
      </c>
      <c r="E1485" s="5">
        <v>2</v>
      </c>
      <c r="F1485" s="5" t="s">
        <v>18</v>
      </c>
      <c r="G1485" s="5">
        <v>8</v>
      </c>
      <c r="H1485" s="5" t="s">
        <v>24</v>
      </c>
      <c r="I1485" s="5">
        <v>1029</v>
      </c>
      <c r="J1485" s="5" t="s">
        <v>20</v>
      </c>
      <c r="K1485" s="5">
        <v>1</v>
      </c>
      <c r="L1485" s="5" t="s">
        <v>21</v>
      </c>
      <c r="M1485" s="5">
        <v>2003</v>
      </c>
      <c r="N1485" s="5">
        <v>826.21894399999996</v>
      </c>
    </row>
    <row r="1486" spans="1:14" x14ac:dyDescent="0.2">
      <c r="A1486" s="5">
        <v>1</v>
      </c>
      <c r="B1486" s="5" t="s">
        <v>55</v>
      </c>
      <c r="C1486" s="5">
        <v>11</v>
      </c>
      <c r="D1486" s="5" t="s">
        <v>17</v>
      </c>
      <c r="E1486" s="5">
        <v>2</v>
      </c>
      <c r="F1486" s="5" t="s">
        <v>18</v>
      </c>
      <c r="G1486" s="5">
        <v>9</v>
      </c>
      <c r="H1486" s="5" t="s">
        <v>25</v>
      </c>
      <c r="I1486" s="5">
        <v>1029</v>
      </c>
      <c r="J1486" s="5" t="s">
        <v>20</v>
      </c>
      <c r="K1486" s="5">
        <v>1</v>
      </c>
      <c r="L1486" s="5" t="s">
        <v>21</v>
      </c>
      <c r="M1486" s="5">
        <v>2003</v>
      </c>
      <c r="N1486" s="5">
        <v>1045.78739</v>
      </c>
    </row>
    <row r="1487" spans="1:14" x14ac:dyDescent="0.2">
      <c r="A1487" s="5">
        <v>1</v>
      </c>
      <c r="B1487" s="5" t="s">
        <v>55</v>
      </c>
      <c r="C1487" s="5">
        <v>11</v>
      </c>
      <c r="D1487" s="5" t="s">
        <v>17</v>
      </c>
      <c r="E1487" s="5">
        <v>2</v>
      </c>
      <c r="F1487" s="5" t="s">
        <v>18</v>
      </c>
      <c r="G1487" s="5">
        <v>10</v>
      </c>
      <c r="H1487" s="5" t="s">
        <v>26</v>
      </c>
      <c r="I1487" s="5">
        <v>1029</v>
      </c>
      <c r="J1487" s="5" t="s">
        <v>20</v>
      </c>
      <c r="K1487" s="5">
        <v>1</v>
      </c>
      <c r="L1487" s="5" t="s">
        <v>21</v>
      </c>
      <c r="M1487" s="5">
        <v>2003</v>
      </c>
      <c r="N1487" s="5">
        <v>1417.5417399999999</v>
      </c>
    </row>
    <row r="1488" spans="1:14" x14ac:dyDescent="0.2">
      <c r="A1488" s="5">
        <v>1</v>
      </c>
      <c r="B1488" s="5" t="s">
        <v>55</v>
      </c>
      <c r="C1488" s="5">
        <v>11</v>
      </c>
      <c r="D1488" s="5" t="s">
        <v>17</v>
      </c>
      <c r="E1488" s="5">
        <v>2</v>
      </c>
      <c r="F1488" s="5" t="s">
        <v>18</v>
      </c>
      <c r="G1488" s="5">
        <v>11</v>
      </c>
      <c r="H1488" s="5" t="s">
        <v>27</v>
      </c>
      <c r="I1488" s="5">
        <v>1029</v>
      </c>
      <c r="J1488" s="5" t="s">
        <v>20</v>
      </c>
      <c r="K1488" s="5">
        <v>1</v>
      </c>
      <c r="L1488" s="5" t="s">
        <v>21</v>
      </c>
      <c r="M1488" s="5">
        <v>2003</v>
      </c>
      <c r="N1488" s="5">
        <v>2070.72255</v>
      </c>
    </row>
    <row r="1489" spans="1:14" x14ac:dyDescent="0.2">
      <c r="A1489" s="5">
        <v>1</v>
      </c>
      <c r="B1489" s="5" t="s">
        <v>55</v>
      </c>
      <c r="C1489" s="5">
        <v>11</v>
      </c>
      <c r="D1489" s="5" t="s">
        <v>17</v>
      </c>
      <c r="E1489" s="5">
        <v>2</v>
      </c>
      <c r="F1489" s="5" t="s">
        <v>18</v>
      </c>
      <c r="G1489" s="5">
        <v>12</v>
      </c>
      <c r="H1489" s="5" t="s">
        <v>28</v>
      </c>
      <c r="I1489" s="5">
        <v>1029</v>
      </c>
      <c r="J1489" s="5" t="s">
        <v>20</v>
      </c>
      <c r="K1489" s="5">
        <v>1</v>
      </c>
      <c r="L1489" s="5" t="s">
        <v>21</v>
      </c>
      <c r="M1489" s="5">
        <v>2003</v>
      </c>
      <c r="N1489" s="5">
        <v>3283.3429000000001</v>
      </c>
    </row>
    <row r="1490" spans="1:14" x14ac:dyDescent="0.2">
      <c r="A1490" s="5">
        <v>1</v>
      </c>
      <c r="B1490" s="5" t="s">
        <v>55</v>
      </c>
      <c r="C1490" s="5">
        <v>11</v>
      </c>
      <c r="D1490" s="5" t="s">
        <v>17</v>
      </c>
      <c r="E1490" s="5">
        <v>2</v>
      </c>
      <c r="F1490" s="5" t="s">
        <v>18</v>
      </c>
      <c r="G1490" s="5">
        <v>13</v>
      </c>
      <c r="H1490" s="5" t="s">
        <v>29</v>
      </c>
      <c r="I1490" s="5">
        <v>1029</v>
      </c>
      <c r="J1490" s="5" t="s">
        <v>20</v>
      </c>
      <c r="K1490" s="5">
        <v>1</v>
      </c>
      <c r="L1490" s="5" t="s">
        <v>21</v>
      </c>
      <c r="M1490" s="5">
        <v>2003</v>
      </c>
      <c r="N1490" s="5">
        <v>4911.0263999999997</v>
      </c>
    </row>
    <row r="1491" spans="1:14" x14ac:dyDescent="0.2">
      <c r="A1491" s="5">
        <v>1</v>
      </c>
      <c r="B1491" s="5" t="s">
        <v>55</v>
      </c>
      <c r="C1491" s="5">
        <v>11</v>
      </c>
      <c r="D1491" s="5" t="s">
        <v>17</v>
      </c>
      <c r="E1491" s="5">
        <v>2</v>
      </c>
      <c r="F1491" s="5" t="s">
        <v>18</v>
      </c>
      <c r="G1491" s="5">
        <v>14</v>
      </c>
      <c r="H1491" s="5" t="s">
        <v>30</v>
      </c>
      <c r="I1491" s="5">
        <v>1029</v>
      </c>
      <c r="J1491" s="5" t="s">
        <v>20</v>
      </c>
      <c r="K1491" s="5">
        <v>1</v>
      </c>
      <c r="L1491" s="5" t="s">
        <v>21</v>
      </c>
      <c r="M1491" s="5">
        <v>2003</v>
      </c>
      <c r="N1491" s="5">
        <v>6142.9075700000003</v>
      </c>
    </row>
    <row r="1492" spans="1:14" x14ac:dyDescent="0.2">
      <c r="A1492" s="5">
        <v>1</v>
      </c>
      <c r="B1492" s="5" t="s">
        <v>55</v>
      </c>
      <c r="C1492" s="5">
        <v>11</v>
      </c>
      <c r="D1492" s="5" t="s">
        <v>17</v>
      </c>
      <c r="E1492" s="5">
        <v>2</v>
      </c>
      <c r="F1492" s="5" t="s">
        <v>18</v>
      </c>
      <c r="G1492" s="5">
        <v>15</v>
      </c>
      <c r="H1492" s="5" t="s">
        <v>31</v>
      </c>
      <c r="I1492" s="5">
        <v>1029</v>
      </c>
      <c r="J1492" s="5" t="s">
        <v>20</v>
      </c>
      <c r="K1492" s="5">
        <v>1</v>
      </c>
      <c r="L1492" s="5" t="s">
        <v>21</v>
      </c>
      <c r="M1492" s="5">
        <v>2003</v>
      </c>
      <c r="N1492" s="5">
        <v>7142.8617599999998</v>
      </c>
    </row>
    <row r="1493" spans="1:14" x14ac:dyDescent="0.2">
      <c r="A1493" s="5">
        <v>1</v>
      </c>
      <c r="B1493" s="5" t="s">
        <v>55</v>
      </c>
      <c r="C1493" s="5">
        <v>11</v>
      </c>
      <c r="D1493" s="5" t="s">
        <v>17</v>
      </c>
      <c r="E1493" s="5">
        <v>2</v>
      </c>
      <c r="F1493" s="5" t="s">
        <v>18</v>
      </c>
      <c r="G1493" s="5">
        <v>16</v>
      </c>
      <c r="H1493" s="5" t="s">
        <v>32</v>
      </c>
      <c r="I1493" s="5">
        <v>1029</v>
      </c>
      <c r="J1493" s="5" t="s">
        <v>20</v>
      </c>
      <c r="K1493" s="5">
        <v>1</v>
      </c>
      <c r="L1493" s="5" t="s">
        <v>21</v>
      </c>
      <c r="M1493" s="5">
        <v>2003</v>
      </c>
      <c r="N1493" s="5">
        <v>7511.7342600000002</v>
      </c>
    </row>
    <row r="1494" spans="1:14" x14ac:dyDescent="0.2">
      <c r="A1494" s="5">
        <v>1</v>
      </c>
      <c r="B1494" s="5" t="s">
        <v>55</v>
      </c>
      <c r="C1494" s="5">
        <v>11</v>
      </c>
      <c r="D1494" s="5" t="s">
        <v>17</v>
      </c>
      <c r="E1494" s="5">
        <v>2</v>
      </c>
      <c r="F1494" s="5" t="s">
        <v>18</v>
      </c>
      <c r="G1494" s="5">
        <v>17</v>
      </c>
      <c r="H1494" s="5" t="s">
        <v>33</v>
      </c>
      <c r="I1494" s="5">
        <v>1029</v>
      </c>
      <c r="J1494" s="5" t="s">
        <v>20</v>
      </c>
      <c r="K1494" s="5">
        <v>1</v>
      </c>
      <c r="L1494" s="5" t="s">
        <v>21</v>
      </c>
      <c r="M1494" s="5">
        <v>2003</v>
      </c>
      <c r="N1494" s="5">
        <v>8235.9638400000003</v>
      </c>
    </row>
    <row r="1495" spans="1:14" x14ac:dyDescent="0.2">
      <c r="A1495" s="5">
        <v>1</v>
      </c>
      <c r="B1495" s="5" t="s">
        <v>55</v>
      </c>
      <c r="C1495" s="5">
        <v>11</v>
      </c>
      <c r="D1495" s="5" t="s">
        <v>17</v>
      </c>
      <c r="E1495" s="5">
        <v>2</v>
      </c>
      <c r="F1495" s="5" t="s">
        <v>18</v>
      </c>
      <c r="G1495" s="5">
        <v>18</v>
      </c>
      <c r="H1495" s="5" t="s">
        <v>34</v>
      </c>
      <c r="I1495" s="5">
        <v>1029</v>
      </c>
      <c r="J1495" s="5" t="s">
        <v>20</v>
      </c>
      <c r="K1495" s="5">
        <v>1</v>
      </c>
      <c r="L1495" s="5" t="s">
        <v>21</v>
      </c>
      <c r="M1495" s="5">
        <v>2003</v>
      </c>
      <c r="N1495" s="5">
        <v>8445.4409899999991</v>
      </c>
    </row>
    <row r="1496" spans="1:14" x14ac:dyDescent="0.2">
      <c r="A1496" s="5">
        <v>1</v>
      </c>
      <c r="B1496" s="5" t="s">
        <v>55</v>
      </c>
      <c r="C1496" s="5">
        <v>11</v>
      </c>
      <c r="D1496" s="5" t="s">
        <v>17</v>
      </c>
      <c r="E1496" s="5">
        <v>2</v>
      </c>
      <c r="F1496" s="5" t="s">
        <v>18</v>
      </c>
      <c r="G1496" s="5">
        <v>19</v>
      </c>
      <c r="H1496" s="5" t="s">
        <v>35</v>
      </c>
      <c r="I1496" s="5">
        <v>1029</v>
      </c>
      <c r="J1496" s="5" t="s">
        <v>20</v>
      </c>
      <c r="K1496" s="5">
        <v>1</v>
      </c>
      <c r="L1496" s="5" t="s">
        <v>21</v>
      </c>
      <c r="M1496" s="5">
        <v>2003</v>
      </c>
      <c r="N1496" s="5">
        <v>7797.5012399999996</v>
      </c>
    </row>
    <row r="1497" spans="1:14" x14ac:dyDescent="0.2">
      <c r="A1497" s="5">
        <v>1</v>
      </c>
      <c r="B1497" s="5" t="s">
        <v>55</v>
      </c>
      <c r="C1497" s="5">
        <v>11</v>
      </c>
      <c r="D1497" s="5" t="s">
        <v>17</v>
      </c>
      <c r="E1497" s="5">
        <v>2</v>
      </c>
      <c r="F1497" s="5" t="s">
        <v>18</v>
      </c>
      <c r="G1497" s="5">
        <v>20</v>
      </c>
      <c r="H1497" s="5" t="s">
        <v>36</v>
      </c>
      <c r="I1497" s="5">
        <v>1029</v>
      </c>
      <c r="J1497" s="5" t="s">
        <v>20</v>
      </c>
      <c r="K1497" s="5">
        <v>1</v>
      </c>
      <c r="L1497" s="5" t="s">
        <v>21</v>
      </c>
      <c r="M1497" s="5">
        <v>2003</v>
      </c>
      <c r="N1497" s="5">
        <v>5492.7335800000001</v>
      </c>
    </row>
    <row r="1498" spans="1:14" x14ac:dyDescent="0.2">
      <c r="A1498" s="5">
        <v>1</v>
      </c>
      <c r="B1498" s="5" t="s">
        <v>55</v>
      </c>
      <c r="C1498" s="5">
        <v>11</v>
      </c>
      <c r="D1498" s="5" t="s">
        <v>17</v>
      </c>
      <c r="E1498" s="5">
        <v>2</v>
      </c>
      <c r="F1498" s="5" t="s">
        <v>18</v>
      </c>
      <c r="G1498" s="5">
        <v>30</v>
      </c>
      <c r="H1498" s="5" t="s">
        <v>37</v>
      </c>
      <c r="I1498" s="5">
        <v>1029</v>
      </c>
      <c r="J1498" s="5" t="s">
        <v>20</v>
      </c>
      <c r="K1498" s="5">
        <v>1</v>
      </c>
      <c r="L1498" s="5" t="s">
        <v>21</v>
      </c>
      <c r="M1498" s="5">
        <v>2003</v>
      </c>
      <c r="N1498" s="5">
        <v>3196.9611500000001</v>
      </c>
    </row>
    <row r="1499" spans="1:14" x14ac:dyDescent="0.2">
      <c r="A1499" s="5">
        <v>1</v>
      </c>
      <c r="B1499" s="5" t="s">
        <v>55</v>
      </c>
      <c r="C1499" s="5">
        <v>11</v>
      </c>
      <c r="D1499" s="5" t="s">
        <v>17</v>
      </c>
      <c r="E1499" s="5">
        <v>2</v>
      </c>
      <c r="F1499" s="5" t="s">
        <v>18</v>
      </c>
      <c r="G1499" s="5">
        <v>31</v>
      </c>
      <c r="H1499" s="5" t="s">
        <v>45</v>
      </c>
      <c r="I1499" s="5">
        <v>1029</v>
      </c>
      <c r="J1499" s="5" t="s">
        <v>20</v>
      </c>
      <c r="K1499" s="5">
        <v>1</v>
      </c>
      <c r="L1499" s="5" t="s">
        <v>21</v>
      </c>
      <c r="M1499" s="5">
        <v>2003</v>
      </c>
      <c r="N1499" s="5">
        <v>1495.2262599999999</v>
      </c>
    </row>
    <row r="1500" spans="1:14" x14ac:dyDescent="0.2">
      <c r="A1500" s="5">
        <v>1</v>
      </c>
      <c r="B1500" s="5" t="s">
        <v>55</v>
      </c>
      <c r="C1500" s="5">
        <v>11</v>
      </c>
      <c r="D1500" s="5" t="s">
        <v>17</v>
      </c>
      <c r="E1500" s="5">
        <v>2</v>
      </c>
      <c r="F1500" s="5" t="s">
        <v>18</v>
      </c>
      <c r="G1500" s="5">
        <v>32</v>
      </c>
      <c r="H1500" s="5" t="s">
        <v>46</v>
      </c>
      <c r="I1500" s="5">
        <v>1029</v>
      </c>
      <c r="J1500" s="5" t="s">
        <v>20</v>
      </c>
      <c r="K1500" s="5">
        <v>1</v>
      </c>
      <c r="L1500" s="5" t="s">
        <v>21</v>
      </c>
      <c r="M1500" s="5">
        <v>2003</v>
      </c>
      <c r="N1500" s="5">
        <v>535.07463399999995</v>
      </c>
    </row>
    <row r="1501" spans="1:14" x14ac:dyDescent="0.2">
      <c r="A1501" s="5">
        <v>1</v>
      </c>
      <c r="B1501" s="5" t="s">
        <v>55</v>
      </c>
      <c r="C1501" s="5">
        <v>11</v>
      </c>
      <c r="D1501" s="5" t="s">
        <v>17</v>
      </c>
      <c r="E1501" s="5">
        <v>2</v>
      </c>
      <c r="F1501" s="5" t="s">
        <v>18</v>
      </c>
      <c r="G1501" s="5">
        <v>235</v>
      </c>
      <c r="H1501" s="5" t="s">
        <v>44</v>
      </c>
      <c r="I1501" s="5">
        <v>1029</v>
      </c>
      <c r="J1501" s="5" t="s">
        <v>20</v>
      </c>
      <c r="K1501" s="5">
        <v>1</v>
      </c>
      <c r="L1501" s="5" t="s">
        <v>21</v>
      </c>
      <c r="M1501" s="5">
        <v>2003</v>
      </c>
      <c r="N1501" s="5">
        <v>163.67135999999999</v>
      </c>
    </row>
    <row r="1502" spans="1:14" x14ac:dyDescent="0.2">
      <c r="A1502" s="5">
        <v>1</v>
      </c>
      <c r="B1502" s="5" t="s">
        <v>55</v>
      </c>
      <c r="C1502" s="5">
        <v>11</v>
      </c>
      <c r="D1502" s="5" t="s">
        <v>17</v>
      </c>
      <c r="E1502" s="5">
        <v>2</v>
      </c>
      <c r="F1502" s="5" t="s">
        <v>18</v>
      </c>
      <c r="G1502" s="5">
        <v>1</v>
      </c>
      <c r="H1502" s="5" t="s">
        <v>19</v>
      </c>
      <c r="I1502" s="5">
        <v>1029</v>
      </c>
      <c r="J1502" s="5" t="s">
        <v>20</v>
      </c>
      <c r="K1502" s="5">
        <v>1</v>
      </c>
      <c r="L1502" s="5" t="s">
        <v>21</v>
      </c>
      <c r="M1502" s="5">
        <v>2005</v>
      </c>
      <c r="N1502" s="5">
        <v>577.636031</v>
      </c>
    </row>
    <row r="1503" spans="1:14" x14ac:dyDescent="0.2">
      <c r="A1503" s="5">
        <v>1</v>
      </c>
      <c r="B1503" s="5" t="s">
        <v>55</v>
      </c>
      <c r="C1503" s="5">
        <v>11</v>
      </c>
      <c r="D1503" s="5" t="s">
        <v>17</v>
      </c>
      <c r="E1503" s="5">
        <v>2</v>
      </c>
      <c r="F1503" s="5" t="s">
        <v>18</v>
      </c>
      <c r="G1503" s="5">
        <v>6</v>
      </c>
      <c r="H1503" s="5" t="s">
        <v>22</v>
      </c>
      <c r="I1503" s="5">
        <v>1029</v>
      </c>
      <c r="J1503" s="5" t="s">
        <v>20</v>
      </c>
      <c r="K1503" s="5">
        <v>1</v>
      </c>
      <c r="L1503" s="5" t="s">
        <v>21</v>
      </c>
      <c r="M1503" s="5">
        <v>2005</v>
      </c>
      <c r="N1503" s="5">
        <v>469.13708000000003</v>
      </c>
    </row>
    <row r="1504" spans="1:14" x14ac:dyDescent="0.2">
      <c r="A1504" s="5">
        <v>1</v>
      </c>
      <c r="B1504" s="5" t="s">
        <v>55</v>
      </c>
      <c r="C1504" s="5">
        <v>11</v>
      </c>
      <c r="D1504" s="5" t="s">
        <v>17</v>
      </c>
      <c r="E1504" s="5">
        <v>2</v>
      </c>
      <c r="F1504" s="5" t="s">
        <v>18</v>
      </c>
      <c r="G1504" s="5">
        <v>7</v>
      </c>
      <c r="H1504" s="5" t="s">
        <v>23</v>
      </c>
      <c r="I1504" s="5">
        <v>1029</v>
      </c>
      <c r="J1504" s="5" t="s">
        <v>20</v>
      </c>
      <c r="K1504" s="5">
        <v>1</v>
      </c>
      <c r="L1504" s="5" t="s">
        <v>21</v>
      </c>
      <c r="M1504" s="5">
        <v>2005</v>
      </c>
      <c r="N1504" s="5">
        <v>519.36486000000002</v>
      </c>
    </row>
    <row r="1505" spans="1:14" x14ac:dyDescent="0.2">
      <c r="A1505" s="5">
        <v>1</v>
      </c>
      <c r="B1505" s="5" t="s">
        <v>55</v>
      </c>
      <c r="C1505" s="5">
        <v>11</v>
      </c>
      <c r="D1505" s="5" t="s">
        <v>17</v>
      </c>
      <c r="E1505" s="5">
        <v>2</v>
      </c>
      <c r="F1505" s="5" t="s">
        <v>18</v>
      </c>
      <c r="G1505" s="5">
        <v>8</v>
      </c>
      <c r="H1505" s="5" t="s">
        <v>24</v>
      </c>
      <c r="I1505" s="5">
        <v>1029</v>
      </c>
      <c r="J1505" s="5" t="s">
        <v>20</v>
      </c>
      <c r="K1505" s="5">
        <v>1</v>
      </c>
      <c r="L1505" s="5" t="s">
        <v>21</v>
      </c>
      <c r="M1505" s="5">
        <v>2005</v>
      </c>
      <c r="N1505" s="5">
        <v>807.98116000000005</v>
      </c>
    </row>
    <row r="1506" spans="1:14" x14ac:dyDescent="0.2">
      <c r="A1506" s="5">
        <v>1</v>
      </c>
      <c r="B1506" s="5" t="s">
        <v>55</v>
      </c>
      <c r="C1506" s="5">
        <v>11</v>
      </c>
      <c r="D1506" s="5" t="s">
        <v>17</v>
      </c>
      <c r="E1506" s="5">
        <v>2</v>
      </c>
      <c r="F1506" s="5" t="s">
        <v>18</v>
      </c>
      <c r="G1506" s="5">
        <v>9</v>
      </c>
      <c r="H1506" s="5" t="s">
        <v>25</v>
      </c>
      <c r="I1506" s="5">
        <v>1029</v>
      </c>
      <c r="J1506" s="5" t="s">
        <v>20</v>
      </c>
      <c r="K1506" s="5">
        <v>1</v>
      </c>
      <c r="L1506" s="5" t="s">
        <v>21</v>
      </c>
      <c r="M1506" s="5">
        <v>2005</v>
      </c>
      <c r="N1506" s="5">
        <v>1016.32328</v>
      </c>
    </row>
    <row r="1507" spans="1:14" x14ac:dyDescent="0.2">
      <c r="A1507" s="5">
        <v>1</v>
      </c>
      <c r="B1507" s="5" t="s">
        <v>55</v>
      </c>
      <c r="C1507" s="5">
        <v>11</v>
      </c>
      <c r="D1507" s="5" t="s">
        <v>17</v>
      </c>
      <c r="E1507" s="5">
        <v>2</v>
      </c>
      <c r="F1507" s="5" t="s">
        <v>18</v>
      </c>
      <c r="G1507" s="5">
        <v>10</v>
      </c>
      <c r="H1507" s="5" t="s">
        <v>26</v>
      </c>
      <c r="I1507" s="5">
        <v>1029</v>
      </c>
      <c r="J1507" s="5" t="s">
        <v>20</v>
      </c>
      <c r="K1507" s="5">
        <v>1</v>
      </c>
      <c r="L1507" s="5" t="s">
        <v>21</v>
      </c>
      <c r="M1507" s="5">
        <v>2005</v>
      </c>
      <c r="N1507" s="5">
        <v>1412.97063</v>
      </c>
    </row>
    <row r="1508" spans="1:14" x14ac:dyDescent="0.2">
      <c r="A1508" s="5">
        <v>1</v>
      </c>
      <c r="B1508" s="5" t="s">
        <v>55</v>
      </c>
      <c r="C1508" s="5">
        <v>11</v>
      </c>
      <c r="D1508" s="5" t="s">
        <v>17</v>
      </c>
      <c r="E1508" s="5">
        <v>2</v>
      </c>
      <c r="F1508" s="5" t="s">
        <v>18</v>
      </c>
      <c r="G1508" s="5">
        <v>11</v>
      </c>
      <c r="H1508" s="5" t="s">
        <v>27</v>
      </c>
      <c r="I1508" s="5">
        <v>1029</v>
      </c>
      <c r="J1508" s="5" t="s">
        <v>20</v>
      </c>
      <c r="K1508" s="5">
        <v>1</v>
      </c>
      <c r="L1508" s="5" t="s">
        <v>21</v>
      </c>
      <c r="M1508" s="5">
        <v>2005</v>
      </c>
      <c r="N1508" s="5">
        <v>2086.8070200000002</v>
      </c>
    </row>
    <row r="1509" spans="1:14" x14ac:dyDescent="0.2">
      <c r="A1509" s="5">
        <v>1</v>
      </c>
      <c r="B1509" s="5" t="s">
        <v>55</v>
      </c>
      <c r="C1509" s="5">
        <v>11</v>
      </c>
      <c r="D1509" s="5" t="s">
        <v>17</v>
      </c>
      <c r="E1509" s="5">
        <v>2</v>
      </c>
      <c r="F1509" s="5" t="s">
        <v>18</v>
      </c>
      <c r="G1509" s="5">
        <v>12</v>
      </c>
      <c r="H1509" s="5" t="s">
        <v>28</v>
      </c>
      <c r="I1509" s="5">
        <v>1029</v>
      </c>
      <c r="J1509" s="5" t="s">
        <v>20</v>
      </c>
      <c r="K1509" s="5">
        <v>1</v>
      </c>
      <c r="L1509" s="5" t="s">
        <v>21</v>
      </c>
      <c r="M1509" s="5">
        <v>2005</v>
      </c>
      <c r="N1509" s="5">
        <v>3334.6931800000002</v>
      </c>
    </row>
    <row r="1510" spans="1:14" x14ac:dyDescent="0.2">
      <c r="A1510" s="5">
        <v>1</v>
      </c>
      <c r="B1510" s="5" t="s">
        <v>55</v>
      </c>
      <c r="C1510" s="5">
        <v>11</v>
      </c>
      <c r="D1510" s="5" t="s">
        <v>17</v>
      </c>
      <c r="E1510" s="5">
        <v>2</v>
      </c>
      <c r="F1510" s="5" t="s">
        <v>18</v>
      </c>
      <c r="G1510" s="5">
        <v>13</v>
      </c>
      <c r="H1510" s="5" t="s">
        <v>29</v>
      </c>
      <c r="I1510" s="5">
        <v>1029</v>
      </c>
      <c r="J1510" s="5" t="s">
        <v>20</v>
      </c>
      <c r="K1510" s="5">
        <v>1</v>
      </c>
      <c r="L1510" s="5" t="s">
        <v>21</v>
      </c>
      <c r="M1510" s="5">
        <v>2005</v>
      </c>
      <c r="N1510" s="5">
        <v>5126.0730599999997</v>
      </c>
    </row>
    <row r="1511" spans="1:14" x14ac:dyDescent="0.2">
      <c r="A1511" s="5">
        <v>1</v>
      </c>
      <c r="B1511" s="5" t="s">
        <v>55</v>
      </c>
      <c r="C1511" s="5">
        <v>11</v>
      </c>
      <c r="D1511" s="5" t="s">
        <v>17</v>
      </c>
      <c r="E1511" s="5">
        <v>2</v>
      </c>
      <c r="F1511" s="5" t="s">
        <v>18</v>
      </c>
      <c r="G1511" s="5">
        <v>14</v>
      </c>
      <c r="H1511" s="5" t="s">
        <v>30</v>
      </c>
      <c r="I1511" s="5">
        <v>1029</v>
      </c>
      <c r="J1511" s="5" t="s">
        <v>20</v>
      </c>
      <c r="K1511" s="5">
        <v>1</v>
      </c>
      <c r="L1511" s="5" t="s">
        <v>21</v>
      </c>
      <c r="M1511" s="5">
        <v>2005</v>
      </c>
      <c r="N1511" s="5">
        <v>6532.9686300000003</v>
      </c>
    </row>
    <row r="1512" spans="1:14" x14ac:dyDescent="0.2">
      <c r="A1512" s="5">
        <v>1</v>
      </c>
      <c r="B1512" s="5" t="s">
        <v>55</v>
      </c>
      <c r="C1512" s="5">
        <v>11</v>
      </c>
      <c r="D1512" s="5" t="s">
        <v>17</v>
      </c>
      <c r="E1512" s="5">
        <v>2</v>
      </c>
      <c r="F1512" s="5" t="s">
        <v>18</v>
      </c>
      <c r="G1512" s="5">
        <v>15</v>
      </c>
      <c r="H1512" s="5" t="s">
        <v>31</v>
      </c>
      <c r="I1512" s="5">
        <v>1029</v>
      </c>
      <c r="J1512" s="5" t="s">
        <v>20</v>
      </c>
      <c r="K1512" s="5">
        <v>1</v>
      </c>
      <c r="L1512" s="5" t="s">
        <v>21</v>
      </c>
      <c r="M1512" s="5">
        <v>2005</v>
      </c>
      <c r="N1512" s="5">
        <v>7642.9312099999997</v>
      </c>
    </row>
    <row r="1513" spans="1:14" x14ac:dyDescent="0.2">
      <c r="A1513" s="5">
        <v>1</v>
      </c>
      <c r="B1513" s="5" t="s">
        <v>55</v>
      </c>
      <c r="C1513" s="5">
        <v>11</v>
      </c>
      <c r="D1513" s="5" t="s">
        <v>17</v>
      </c>
      <c r="E1513" s="5">
        <v>2</v>
      </c>
      <c r="F1513" s="5" t="s">
        <v>18</v>
      </c>
      <c r="G1513" s="5">
        <v>16</v>
      </c>
      <c r="H1513" s="5" t="s">
        <v>32</v>
      </c>
      <c r="I1513" s="5">
        <v>1029</v>
      </c>
      <c r="J1513" s="5" t="s">
        <v>20</v>
      </c>
      <c r="K1513" s="5">
        <v>1</v>
      </c>
      <c r="L1513" s="5" t="s">
        <v>21</v>
      </c>
      <c r="M1513" s="5">
        <v>2005</v>
      </c>
      <c r="N1513" s="5">
        <v>7855.5945400000001</v>
      </c>
    </row>
    <row r="1514" spans="1:14" x14ac:dyDescent="0.2">
      <c r="A1514" s="5">
        <v>1</v>
      </c>
      <c r="B1514" s="5" t="s">
        <v>55</v>
      </c>
      <c r="C1514" s="5">
        <v>11</v>
      </c>
      <c r="D1514" s="5" t="s">
        <v>17</v>
      </c>
      <c r="E1514" s="5">
        <v>2</v>
      </c>
      <c r="F1514" s="5" t="s">
        <v>18</v>
      </c>
      <c r="G1514" s="5">
        <v>17</v>
      </c>
      <c r="H1514" s="5" t="s">
        <v>33</v>
      </c>
      <c r="I1514" s="5">
        <v>1029</v>
      </c>
      <c r="J1514" s="5" t="s">
        <v>20</v>
      </c>
      <c r="K1514" s="5">
        <v>1</v>
      </c>
      <c r="L1514" s="5" t="s">
        <v>21</v>
      </c>
      <c r="M1514" s="5">
        <v>2005</v>
      </c>
      <c r="N1514" s="5">
        <v>8385.7969499999999</v>
      </c>
    </row>
    <row r="1515" spans="1:14" x14ac:dyDescent="0.2">
      <c r="A1515" s="5">
        <v>1</v>
      </c>
      <c r="B1515" s="5" t="s">
        <v>55</v>
      </c>
      <c r="C1515" s="5">
        <v>11</v>
      </c>
      <c r="D1515" s="5" t="s">
        <v>17</v>
      </c>
      <c r="E1515" s="5">
        <v>2</v>
      </c>
      <c r="F1515" s="5" t="s">
        <v>18</v>
      </c>
      <c r="G1515" s="5">
        <v>18</v>
      </c>
      <c r="H1515" s="5" t="s">
        <v>34</v>
      </c>
      <c r="I1515" s="5">
        <v>1029</v>
      </c>
      <c r="J1515" s="5" t="s">
        <v>20</v>
      </c>
      <c r="K1515" s="5">
        <v>1</v>
      </c>
      <c r="L1515" s="5" t="s">
        <v>21</v>
      </c>
      <c r="M1515" s="5">
        <v>2005</v>
      </c>
      <c r="N1515" s="5">
        <v>8738.2906500000008</v>
      </c>
    </row>
    <row r="1516" spans="1:14" x14ac:dyDescent="0.2">
      <c r="A1516" s="5">
        <v>1</v>
      </c>
      <c r="B1516" s="5" t="s">
        <v>55</v>
      </c>
      <c r="C1516" s="5">
        <v>11</v>
      </c>
      <c r="D1516" s="5" t="s">
        <v>17</v>
      </c>
      <c r="E1516" s="5">
        <v>2</v>
      </c>
      <c r="F1516" s="5" t="s">
        <v>18</v>
      </c>
      <c r="G1516" s="5">
        <v>19</v>
      </c>
      <c r="H1516" s="5" t="s">
        <v>35</v>
      </c>
      <c r="I1516" s="5">
        <v>1029</v>
      </c>
      <c r="J1516" s="5" t="s">
        <v>20</v>
      </c>
      <c r="K1516" s="5">
        <v>1</v>
      </c>
      <c r="L1516" s="5" t="s">
        <v>21</v>
      </c>
      <c r="M1516" s="5">
        <v>2005</v>
      </c>
      <c r="N1516" s="5">
        <v>7904.8087800000003</v>
      </c>
    </row>
    <row r="1517" spans="1:14" x14ac:dyDescent="0.2">
      <c r="A1517" s="5">
        <v>1</v>
      </c>
      <c r="B1517" s="5" t="s">
        <v>55</v>
      </c>
      <c r="C1517" s="5">
        <v>11</v>
      </c>
      <c r="D1517" s="5" t="s">
        <v>17</v>
      </c>
      <c r="E1517" s="5">
        <v>2</v>
      </c>
      <c r="F1517" s="5" t="s">
        <v>18</v>
      </c>
      <c r="G1517" s="5">
        <v>20</v>
      </c>
      <c r="H1517" s="5" t="s">
        <v>36</v>
      </c>
      <c r="I1517" s="5">
        <v>1029</v>
      </c>
      <c r="J1517" s="5" t="s">
        <v>20</v>
      </c>
      <c r="K1517" s="5">
        <v>1</v>
      </c>
      <c r="L1517" s="5" t="s">
        <v>21</v>
      </c>
      <c r="M1517" s="5">
        <v>2005</v>
      </c>
      <c r="N1517" s="5">
        <v>6091.2134299999998</v>
      </c>
    </row>
    <row r="1518" spans="1:14" x14ac:dyDescent="0.2">
      <c r="A1518" s="5">
        <v>1</v>
      </c>
      <c r="B1518" s="5" t="s">
        <v>55</v>
      </c>
      <c r="C1518" s="5">
        <v>11</v>
      </c>
      <c r="D1518" s="5" t="s">
        <v>17</v>
      </c>
      <c r="E1518" s="5">
        <v>2</v>
      </c>
      <c r="F1518" s="5" t="s">
        <v>18</v>
      </c>
      <c r="G1518" s="5">
        <v>30</v>
      </c>
      <c r="H1518" s="5" t="s">
        <v>37</v>
      </c>
      <c r="I1518" s="5">
        <v>1029</v>
      </c>
      <c r="J1518" s="5" t="s">
        <v>20</v>
      </c>
      <c r="K1518" s="5">
        <v>1</v>
      </c>
      <c r="L1518" s="5" t="s">
        <v>21</v>
      </c>
      <c r="M1518" s="5">
        <v>2005</v>
      </c>
      <c r="N1518" s="5">
        <v>3513.0629800000002</v>
      </c>
    </row>
    <row r="1519" spans="1:14" x14ac:dyDescent="0.2">
      <c r="A1519" s="5">
        <v>1</v>
      </c>
      <c r="B1519" s="5" t="s">
        <v>55</v>
      </c>
      <c r="C1519" s="5">
        <v>11</v>
      </c>
      <c r="D1519" s="5" t="s">
        <v>17</v>
      </c>
      <c r="E1519" s="5">
        <v>2</v>
      </c>
      <c r="F1519" s="5" t="s">
        <v>18</v>
      </c>
      <c r="G1519" s="5">
        <v>31</v>
      </c>
      <c r="H1519" s="5" t="s">
        <v>45</v>
      </c>
      <c r="I1519" s="5">
        <v>1029</v>
      </c>
      <c r="J1519" s="5" t="s">
        <v>20</v>
      </c>
      <c r="K1519" s="5">
        <v>1</v>
      </c>
      <c r="L1519" s="5" t="s">
        <v>21</v>
      </c>
      <c r="M1519" s="5">
        <v>2005</v>
      </c>
      <c r="N1519" s="5">
        <v>1637.2251900000001</v>
      </c>
    </row>
    <row r="1520" spans="1:14" x14ac:dyDescent="0.2">
      <c r="A1520" s="5">
        <v>1</v>
      </c>
      <c r="B1520" s="5" t="s">
        <v>55</v>
      </c>
      <c r="C1520" s="5">
        <v>11</v>
      </c>
      <c r="D1520" s="5" t="s">
        <v>17</v>
      </c>
      <c r="E1520" s="5">
        <v>2</v>
      </c>
      <c r="F1520" s="5" t="s">
        <v>18</v>
      </c>
      <c r="G1520" s="5">
        <v>32</v>
      </c>
      <c r="H1520" s="5" t="s">
        <v>46</v>
      </c>
      <c r="I1520" s="5">
        <v>1029</v>
      </c>
      <c r="J1520" s="5" t="s">
        <v>20</v>
      </c>
      <c r="K1520" s="5">
        <v>1</v>
      </c>
      <c r="L1520" s="5" t="s">
        <v>21</v>
      </c>
      <c r="M1520" s="5">
        <v>2005</v>
      </c>
      <c r="N1520" s="5">
        <v>565.10322599999995</v>
      </c>
    </row>
    <row r="1521" spans="1:14" x14ac:dyDescent="0.2">
      <c r="A1521" s="5">
        <v>1</v>
      </c>
      <c r="B1521" s="5" t="s">
        <v>55</v>
      </c>
      <c r="C1521" s="5">
        <v>11</v>
      </c>
      <c r="D1521" s="5" t="s">
        <v>17</v>
      </c>
      <c r="E1521" s="5">
        <v>2</v>
      </c>
      <c r="F1521" s="5" t="s">
        <v>18</v>
      </c>
      <c r="G1521" s="5">
        <v>235</v>
      </c>
      <c r="H1521" s="5" t="s">
        <v>44</v>
      </c>
      <c r="I1521" s="5">
        <v>1029</v>
      </c>
      <c r="J1521" s="5" t="s">
        <v>20</v>
      </c>
      <c r="K1521" s="5">
        <v>1</v>
      </c>
      <c r="L1521" s="5" t="s">
        <v>21</v>
      </c>
      <c r="M1521" s="5">
        <v>2005</v>
      </c>
      <c r="N1521" s="5">
        <v>177.823229</v>
      </c>
    </row>
    <row r="1522" spans="1:14" x14ac:dyDescent="0.2">
      <c r="A1522" s="5">
        <v>1</v>
      </c>
      <c r="B1522" s="5" t="s">
        <v>55</v>
      </c>
      <c r="C1522" s="5">
        <v>11</v>
      </c>
      <c r="D1522" s="5" t="s">
        <v>17</v>
      </c>
      <c r="E1522" s="5">
        <v>2</v>
      </c>
      <c r="F1522" s="5" t="s">
        <v>18</v>
      </c>
      <c r="G1522" s="5">
        <v>1</v>
      </c>
      <c r="H1522" s="5" t="s">
        <v>19</v>
      </c>
      <c r="I1522" s="5">
        <v>1029</v>
      </c>
      <c r="J1522" s="5" t="s">
        <v>20</v>
      </c>
      <c r="K1522" s="5">
        <v>1</v>
      </c>
      <c r="L1522" s="5" t="s">
        <v>21</v>
      </c>
      <c r="M1522" s="5">
        <v>2004</v>
      </c>
      <c r="N1522" s="5">
        <v>585.70340199999998</v>
      </c>
    </row>
    <row r="1523" spans="1:14" x14ac:dyDescent="0.2">
      <c r="A1523" s="5">
        <v>1</v>
      </c>
      <c r="B1523" s="5" t="s">
        <v>55</v>
      </c>
      <c r="C1523" s="5">
        <v>11</v>
      </c>
      <c r="D1523" s="5" t="s">
        <v>17</v>
      </c>
      <c r="E1523" s="5">
        <v>2</v>
      </c>
      <c r="F1523" s="5" t="s">
        <v>18</v>
      </c>
      <c r="G1523" s="5">
        <v>6</v>
      </c>
      <c r="H1523" s="5" t="s">
        <v>22</v>
      </c>
      <c r="I1523" s="5">
        <v>1029</v>
      </c>
      <c r="J1523" s="5" t="s">
        <v>20</v>
      </c>
      <c r="K1523" s="5">
        <v>1</v>
      </c>
      <c r="L1523" s="5" t="s">
        <v>21</v>
      </c>
      <c r="M1523" s="5">
        <v>2004</v>
      </c>
      <c r="N1523" s="5">
        <v>476.04186299999998</v>
      </c>
    </row>
    <row r="1524" spans="1:14" x14ac:dyDescent="0.2">
      <c r="A1524" s="5">
        <v>1</v>
      </c>
      <c r="B1524" s="5" t="s">
        <v>55</v>
      </c>
      <c r="C1524" s="5">
        <v>11</v>
      </c>
      <c r="D1524" s="5" t="s">
        <v>17</v>
      </c>
      <c r="E1524" s="5">
        <v>2</v>
      </c>
      <c r="F1524" s="5" t="s">
        <v>18</v>
      </c>
      <c r="G1524" s="5">
        <v>7</v>
      </c>
      <c r="H1524" s="5" t="s">
        <v>23</v>
      </c>
      <c r="I1524" s="5">
        <v>1029</v>
      </c>
      <c r="J1524" s="5" t="s">
        <v>20</v>
      </c>
      <c r="K1524" s="5">
        <v>1</v>
      </c>
      <c r="L1524" s="5" t="s">
        <v>21</v>
      </c>
      <c r="M1524" s="5">
        <v>2004</v>
      </c>
      <c r="N1524" s="5">
        <v>523.762652</v>
      </c>
    </row>
    <row r="1525" spans="1:14" x14ac:dyDescent="0.2">
      <c r="A1525" s="5">
        <v>1</v>
      </c>
      <c r="B1525" s="5" t="s">
        <v>55</v>
      </c>
      <c r="C1525" s="5">
        <v>11</v>
      </c>
      <c r="D1525" s="5" t="s">
        <v>17</v>
      </c>
      <c r="E1525" s="5">
        <v>2</v>
      </c>
      <c r="F1525" s="5" t="s">
        <v>18</v>
      </c>
      <c r="G1525" s="5">
        <v>8</v>
      </c>
      <c r="H1525" s="5" t="s">
        <v>24</v>
      </c>
      <c r="I1525" s="5">
        <v>1029</v>
      </c>
      <c r="J1525" s="5" t="s">
        <v>20</v>
      </c>
      <c r="K1525" s="5">
        <v>1</v>
      </c>
      <c r="L1525" s="5" t="s">
        <v>21</v>
      </c>
      <c r="M1525" s="5">
        <v>2004</v>
      </c>
      <c r="N1525" s="5">
        <v>816.36523</v>
      </c>
    </row>
    <row r="1526" spans="1:14" x14ac:dyDescent="0.2">
      <c r="A1526" s="5">
        <v>1</v>
      </c>
      <c r="B1526" s="5" t="s">
        <v>55</v>
      </c>
      <c r="C1526" s="5">
        <v>11</v>
      </c>
      <c r="D1526" s="5" t="s">
        <v>17</v>
      </c>
      <c r="E1526" s="5">
        <v>2</v>
      </c>
      <c r="F1526" s="5" t="s">
        <v>18</v>
      </c>
      <c r="G1526" s="5">
        <v>9</v>
      </c>
      <c r="H1526" s="5" t="s">
        <v>25</v>
      </c>
      <c r="I1526" s="5">
        <v>1029</v>
      </c>
      <c r="J1526" s="5" t="s">
        <v>20</v>
      </c>
      <c r="K1526" s="5">
        <v>1</v>
      </c>
      <c r="L1526" s="5" t="s">
        <v>21</v>
      </c>
      <c r="M1526" s="5">
        <v>2004</v>
      </c>
      <c r="N1526" s="5">
        <v>1033.1449700000001</v>
      </c>
    </row>
    <row r="1527" spans="1:14" x14ac:dyDescent="0.2">
      <c r="A1527" s="5">
        <v>1</v>
      </c>
      <c r="B1527" s="5" t="s">
        <v>55</v>
      </c>
      <c r="C1527" s="5">
        <v>11</v>
      </c>
      <c r="D1527" s="5" t="s">
        <v>17</v>
      </c>
      <c r="E1527" s="5">
        <v>2</v>
      </c>
      <c r="F1527" s="5" t="s">
        <v>18</v>
      </c>
      <c r="G1527" s="5">
        <v>10</v>
      </c>
      <c r="H1527" s="5" t="s">
        <v>26</v>
      </c>
      <c r="I1527" s="5">
        <v>1029</v>
      </c>
      <c r="J1527" s="5" t="s">
        <v>20</v>
      </c>
      <c r="K1527" s="5">
        <v>1</v>
      </c>
      <c r="L1527" s="5" t="s">
        <v>21</v>
      </c>
      <c r="M1527" s="5">
        <v>2004</v>
      </c>
      <c r="N1527" s="5">
        <v>1416.92616</v>
      </c>
    </row>
    <row r="1528" spans="1:14" x14ac:dyDescent="0.2">
      <c r="A1528" s="5">
        <v>1</v>
      </c>
      <c r="B1528" s="5" t="s">
        <v>55</v>
      </c>
      <c r="C1528" s="5">
        <v>11</v>
      </c>
      <c r="D1528" s="5" t="s">
        <v>17</v>
      </c>
      <c r="E1528" s="5">
        <v>2</v>
      </c>
      <c r="F1528" s="5" t="s">
        <v>18</v>
      </c>
      <c r="G1528" s="5">
        <v>11</v>
      </c>
      <c r="H1528" s="5" t="s">
        <v>27</v>
      </c>
      <c r="I1528" s="5">
        <v>1029</v>
      </c>
      <c r="J1528" s="5" t="s">
        <v>20</v>
      </c>
      <c r="K1528" s="5">
        <v>1</v>
      </c>
      <c r="L1528" s="5" t="s">
        <v>21</v>
      </c>
      <c r="M1528" s="5">
        <v>2004</v>
      </c>
      <c r="N1528" s="5">
        <v>2074.4528300000002</v>
      </c>
    </row>
    <row r="1529" spans="1:14" x14ac:dyDescent="0.2">
      <c r="A1529" s="5">
        <v>1</v>
      </c>
      <c r="B1529" s="5" t="s">
        <v>55</v>
      </c>
      <c r="C1529" s="5">
        <v>11</v>
      </c>
      <c r="D1529" s="5" t="s">
        <v>17</v>
      </c>
      <c r="E1529" s="5">
        <v>2</v>
      </c>
      <c r="F1529" s="5" t="s">
        <v>18</v>
      </c>
      <c r="G1529" s="5">
        <v>12</v>
      </c>
      <c r="H1529" s="5" t="s">
        <v>28</v>
      </c>
      <c r="I1529" s="5">
        <v>1029</v>
      </c>
      <c r="J1529" s="5" t="s">
        <v>20</v>
      </c>
      <c r="K1529" s="5">
        <v>1</v>
      </c>
      <c r="L1529" s="5" t="s">
        <v>21</v>
      </c>
      <c r="M1529" s="5">
        <v>2004</v>
      </c>
      <c r="N1529" s="5">
        <v>3300.0054599999999</v>
      </c>
    </row>
    <row r="1530" spans="1:14" x14ac:dyDescent="0.2">
      <c r="A1530" s="5">
        <v>1</v>
      </c>
      <c r="B1530" s="5" t="s">
        <v>55</v>
      </c>
      <c r="C1530" s="5">
        <v>11</v>
      </c>
      <c r="D1530" s="5" t="s">
        <v>17</v>
      </c>
      <c r="E1530" s="5">
        <v>2</v>
      </c>
      <c r="F1530" s="5" t="s">
        <v>18</v>
      </c>
      <c r="G1530" s="5">
        <v>13</v>
      </c>
      <c r="H1530" s="5" t="s">
        <v>29</v>
      </c>
      <c r="I1530" s="5">
        <v>1029</v>
      </c>
      <c r="J1530" s="5" t="s">
        <v>20</v>
      </c>
      <c r="K1530" s="5">
        <v>1</v>
      </c>
      <c r="L1530" s="5" t="s">
        <v>21</v>
      </c>
      <c r="M1530" s="5">
        <v>2004</v>
      </c>
      <c r="N1530" s="5">
        <v>5013.1710400000002</v>
      </c>
    </row>
    <row r="1531" spans="1:14" x14ac:dyDescent="0.2">
      <c r="A1531" s="5">
        <v>1</v>
      </c>
      <c r="B1531" s="5" t="s">
        <v>55</v>
      </c>
      <c r="C1531" s="5">
        <v>11</v>
      </c>
      <c r="D1531" s="5" t="s">
        <v>17</v>
      </c>
      <c r="E1531" s="5">
        <v>2</v>
      </c>
      <c r="F1531" s="5" t="s">
        <v>18</v>
      </c>
      <c r="G1531" s="5">
        <v>14</v>
      </c>
      <c r="H1531" s="5" t="s">
        <v>30</v>
      </c>
      <c r="I1531" s="5">
        <v>1029</v>
      </c>
      <c r="J1531" s="5" t="s">
        <v>20</v>
      </c>
      <c r="K1531" s="5">
        <v>1</v>
      </c>
      <c r="L1531" s="5" t="s">
        <v>21</v>
      </c>
      <c r="M1531" s="5">
        <v>2004</v>
      </c>
      <c r="N1531" s="5">
        <v>6330.8893600000001</v>
      </c>
    </row>
    <row r="1532" spans="1:14" x14ac:dyDescent="0.2">
      <c r="A1532" s="5">
        <v>1</v>
      </c>
      <c r="B1532" s="5" t="s">
        <v>55</v>
      </c>
      <c r="C1532" s="5">
        <v>11</v>
      </c>
      <c r="D1532" s="5" t="s">
        <v>17</v>
      </c>
      <c r="E1532" s="5">
        <v>2</v>
      </c>
      <c r="F1532" s="5" t="s">
        <v>18</v>
      </c>
      <c r="G1532" s="5">
        <v>15</v>
      </c>
      <c r="H1532" s="5" t="s">
        <v>31</v>
      </c>
      <c r="I1532" s="5">
        <v>1029</v>
      </c>
      <c r="J1532" s="5" t="s">
        <v>20</v>
      </c>
      <c r="K1532" s="5">
        <v>1</v>
      </c>
      <c r="L1532" s="5" t="s">
        <v>21</v>
      </c>
      <c r="M1532" s="5">
        <v>2004</v>
      </c>
      <c r="N1532" s="5">
        <v>7425.1898899999997</v>
      </c>
    </row>
    <row r="1533" spans="1:14" x14ac:dyDescent="0.2">
      <c r="A1533" s="5">
        <v>1</v>
      </c>
      <c r="B1533" s="5" t="s">
        <v>55</v>
      </c>
      <c r="C1533" s="5">
        <v>11</v>
      </c>
      <c r="D1533" s="5" t="s">
        <v>17</v>
      </c>
      <c r="E1533" s="5">
        <v>2</v>
      </c>
      <c r="F1533" s="5" t="s">
        <v>18</v>
      </c>
      <c r="G1533" s="5">
        <v>16</v>
      </c>
      <c r="H1533" s="5" t="s">
        <v>32</v>
      </c>
      <c r="I1533" s="5">
        <v>1029</v>
      </c>
      <c r="J1533" s="5" t="s">
        <v>20</v>
      </c>
      <c r="K1533" s="5">
        <v>1</v>
      </c>
      <c r="L1533" s="5" t="s">
        <v>21</v>
      </c>
      <c r="M1533" s="5">
        <v>2004</v>
      </c>
      <c r="N1533" s="5">
        <v>7624.7444500000001</v>
      </c>
    </row>
    <row r="1534" spans="1:14" x14ac:dyDescent="0.2">
      <c r="A1534" s="5">
        <v>1</v>
      </c>
      <c r="B1534" s="5" t="s">
        <v>55</v>
      </c>
      <c r="C1534" s="5">
        <v>11</v>
      </c>
      <c r="D1534" s="5" t="s">
        <v>17</v>
      </c>
      <c r="E1534" s="5">
        <v>2</v>
      </c>
      <c r="F1534" s="5" t="s">
        <v>18</v>
      </c>
      <c r="G1534" s="5">
        <v>17</v>
      </c>
      <c r="H1534" s="5" t="s">
        <v>33</v>
      </c>
      <c r="I1534" s="5">
        <v>1029</v>
      </c>
      <c r="J1534" s="5" t="s">
        <v>20</v>
      </c>
      <c r="K1534" s="5">
        <v>1</v>
      </c>
      <c r="L1534" s="5" t="s">
        <v>21</v>
      </c>
      <c r="M1534" s="5">
        <v>2004</v>
      </c>
      <c r="N1534" s="5">
        <v>8292.6952199999996</v>
      </c>
    </row>
    <row r="1535" spans="1:14" x14ac:dyDescent="0.2">
      <c r="A1535" s="5">
        <v>1</v>
      </c>
      <c r="B1535" s="5" t="s">
        <v>55</v>
      </c>
      <c r="C1535" s="5">
        <v>11</v>
      </c>
      <c r="D1535" s="5" t="s">
        <v>17</v>
      </c>
      <c r="E1535" s="5">
        <v>2</v>
      </c>
      <c r="F1535" s="5" t="s">
        <v>18</v>
      </c>
      <c r="G1535" s="5">
        <v>18</v>
      </c>
      <c r="H1535" s="5" t="s">
        <v>34</v>
      </c>
      <c r="I1535" s="5">
        <v>1029</v>
      </c>
      <c r="J1535" s="5" t="s">
        <v>20</v>
      </c>
      <c r="K1535" s="5">
        <v>1</v>
      </c>
      <c r="L1535" s="5" t="s">
        <v>21</v>
      </c>
      <c r="M1535" s="5">
        <v>2004</v>
      </c>
      <c r="N1535" s="5">
        <v>8579.8168100000003</v>
      </c>
    </row>
    <row r="1536" spans="1:14" x14ac:dyDescent="0.2">
      <c r="A1536" s="5">
        <v>1</v>
      </c>
      <c r="B1536" s="5" t="s">
        <v>55</v>
      </c>
      <c r="C1536" s="5">
        <v>11</v>
      </c>
      <c r="D1536" s="5" t="s">
        <v>17</v>
      </c>
      <c r="E1536" s="5">
        <v>2</v>
      </c>
      <c r="F1536" s="5" t="s">
        <v>18</v>
      </c>
      <c r="G1536" s="5">
        <v>19</v>
      </c>
      <c r="H1536" s="5" t="s">
        <v>35</v>
      </c>
      <c r="I1536" s="5">
        <v>1029</v>
      </c>
      <c r="J1536" s="5" t="s">
        <v>20</v>
      </c>
      <c r="K1536" s="5">
        <v>1</v>
      </c>
      <c r="L1536" s="5" t="s">
        <v>21</v>
      </c>
      <c r="M1536" s="5">
        <v>2004</v>
      </c>
      <c r="N1536" s="5">
        <v>7890.0815300000004</v>
      </c>
    </row>
    <row r="1537" spans="1:14" x14ac:dyDescent="0.2">
      <c r="A1537" s="5">
        <v>1</v>
      </c>
      <c r="B1537" s="5" t="s">
        <v>55</v>
      </c>
      <c r="C1537" s="5">
        <v>11</v>
      </c>
      <c r="D1537" s="5" t="s">
        <v>17</v>
      </c>
      <c r="E1537" s="5">
        <v>2</v>
      </c>
      <c r="F1537" s="5" t="s">
        <v>18</v>
      </c>
      <c r="G1537" s="5">
        <v>20</v>
      </c>
      <c r="H1537" s="5" t="s">
        <v>36</v>
      </c>
      <c r="I1537" s="5">
        <v>1029</v>
      </c>
      <c r="J1537" s="5" t="s">
        <v>20</v>
      </c>
      <c r="K1537" s="5">
        <v>1</v>
      </c>
      <c r="L1537" s="5" t="s">
        <v>21</v>
      </c>
      <c r="M1537" s="5">
        <v>2004</v>
      </c>
      <c r="N1537" s="5">
        <v>5788.0885099999996</v>
      </c>
    </row>
    <row r="1538" spans="1:14" x14ac:dyDescent="0.2">
      <c r="A1538" s="5">
        <v>1</v>
      </c>
      <c r="B1538" s="5" t="s">
        <v>55</v>
      </c>
      <c r="C1538" s="5">
        <v>11</v>
      </c>
      <c r="D1538" s="5" t="s">
        <v>17</v>
      </c>
      <c r="E1538" s="5">
        <v>2</v>
      </c>
      <c r="F1538" s="5" t="s">
        <v>18</v>
      </c>
      <c r="G1538" s="5">
        <v>30</v>
      </c>
      <c r="H1538" s="5" t="s">
        <v>37</v>
      </c>
      <c r="I1538" s="5">
        <v>1029</v>
      </c>
      <c r="J1538" s="5" t="s">
        <v>20</v>
      </c>
      <c r="K1538" s="5">
        <v>1</v>
      </c>
      <c r="L1538" s="5" t="s">
        <v>21</v>
      </c>
      <c r="M1538" s="5">
        <v>2004</v>
      </c>
      <c r="N1538" s="5">
        <v>3354.12473</v>
      </c>
    </row>
    <row r="1539" spans="1:14" x14ac:dyDescent="0.2">
      <c r="A1539" s="5">
        <v>1</v>
      </c>
      <c r="B1539" s="5" t="s">
        <v>55</v>
      </c>
      <c r="C1539" s="5">
        <v>11</v>
      </c>
      <c r="D1539" s="5" t="s">
        <v>17</v>
      </c>
      <c r="E1539" s="5">
        <v>2</v>
      </c>
      <c r="F1539" s="5" t="s">
        <v>18</v>
      </c>
      <c r="G1539" s="5">
        <v>31</v>
      </c>
      <c r="H1539" s="5" t="s">
        <v>45</v>
      </c>
      <c r="I1539" s="5">
        <v>1029</v>
      </c>
      <c r="J1539" s="5" t="s">
        <v>20</v>
      </c>
      <c r="K1539" s="5">
        <v>1</v>
      </c>
      <c r="L1539" s="5" t="s">
        <v>21</v>
      </c>
      <c r="M1539" s="5">
        <v>2004</v>
      </c>
      <c r="N1539" s="5">
        <v>1566.95732</v>
      </c>
    </row>
    <row r="1540" spans="1:14" x14ac:dyDescent="0.2">
      <c r="A1540" s="5">
        <v>1</v>
      </c>
      <c r="B1540" s="5" t="s">
        <v>55</v>
      </c>
      <c r="C1540" s="5">
        <v>11</v>
      </c>
      <c r="D1540" s="5" t="s">
        <v>17</v>
      </c>
      <c r="E1540" s="5">
        <v>2</v>
      </c>
      <c r="F1540" s="5" t="s">
        <v>18</v>
      </c>
      <c r="G1540" s="5">
        <v>32</v>
      </c>
      <c r="H1540" s="5" t="s">
        <v>46</v>
      </c>
      <c r="I1540" s="5">
        <v>1029</v>
      </c>
      <c r="J1540" s="5" t="s">
        <v>20</v>
      </c>
      <c r="K1540" s="5">
        <v>1</v>
      </c>
      <c r="L1540" s="5" t="s">
        <v>21</v>
      </c>
      <c r="M1540" s="5">
        <v>2004</v>
      </c>
      <c r="N1540" s="5">
        <v>550.80346099999997</v>
      </c>
    </row>
    <row r="1541" spans="1:14" x14ac:dyDescent="0.2">
      <c r="A1541" s="5">
        <v>1</v>
      </c>
      <c r="B1541" s="5" t="s">
        <v>55</v>
      </c>
      <c r="C1541" s="5">
        <v>11</v>
      </c>
      <c r="D1541" s="5" t="s">
        <v>17</v>
      </c>
      <c r="E1541" s="5">
        <v>2</v>
      </c>
      <c r="F1541" s="5" t="s">
        <v>18</v>
      </c>
      <c r="G1541" s="5">
        <v>235</v>
      </c>
      <c r="H1541" s="5" t="s">
        <v>44</v>
      </c>
      <c r="I1541" s="5">
        <v>1029</v>
      </c>
      <c r="J1541" s="5" t="s">
        <v>20</v>
      </c>
      <c r="K1541" s="5">
        <v>1</v>
      </c>
      <c r="L1541" s="5" t="s">
        <v>21</v>
      </c>
      <c r="M1541" s="5">
        <v>2004</v>
      </c>
      <c r="N1541" s="5">
        <v>171.37099799999999</v>
      </c>
    </row>
    <row r="1542" spans="1:14" x14ac:dyDescent="0.2">
      <c r="A1542" s="5">
        <v>1</v>
      </c>
      <c r="B1542" s="5" t="s">
        <v>55</v>
      </c>
      <c r="C1542" s="5">
        <v>11</v>
      </c>
      <c r="D1542" s="5" t="s">
        <v>17</v>
      </c>
      <c r="E1542" s="5">
        <v>2</v>
      </c>
      <c r="F1542" s="5" t="s">
        <v>18</v>
      </c>
      <c r="G1542" s="5">
        <v>1</v>
      </c>
      <c r="H1542" s="5" t="s">
        <v>19</v>
      </c>
      <c r="I1542" s="5">
        <v>1029</v>
      </c>
      <c r="J1542" s="5" t="s">
        <v>20</v>
      </c>
      <c r="K1542" s="5">
        <v>1</v>
      </c>
      <c r="L1542" s="5" t="s">
        <v>21</v>
      </c>
      <c r="M1542" s="5">
        <v>2007</v>
      </c>
      <c r="N1542" s="5">
        <v>568.71142599999996</v>
      </c>
    </row>
    <row r="1543" spans="1:14" x14ac:dyDescent="0.2">
      <c r="A1543" s="5">
        <v>1</v>
      </c>
      <c r="B1543" s="5" t="s">
        <v>55</v>
      </c>
      <c r="C1543" s="5">
        <v>11</v>
      </c>
      <c r="D1543" s="5" t="s">
        <v>17</v>
      </c>
      <c r="E1543" s="5">
        <v>2</v>
      </c>
      <c r="F1543" s="5" t="s">
        <v>18</v>
      </c>
      <c r="G1543" s="5">
        <v>6</v>
      </c>
      <c r="H1543" s="5" t="s">
        <v>22</v>
      </c>
      <c r="I1543" s="5">
        <v>1029</v>
      </c>
      <c r="J1543" s="5" t="s">
        <v>20</v>
      </c>
      <c r="K1543" s="5">
        <v>1</v>
      </c>
      <c r="L1543" s="5" t="s">
        <v>21</v>
      </c>
      <c r="M1543" s="5">
        <v>2007</v>
      </c>
      <c r="N1543" s="5">
        <v>464.89933600000001</v>
      </c>
    </row>
    <row r="1544" spans="1:14" x14ac:dyDescent="0.2">
      <c r="A1544" s="5">
        <v>1</v>
      </c>
      <c r="B1544" s="5" t="s">
        <v>55</v>
      </c>
      <c r="C1544" s="5">
        <v>11</v>
      </c>
      <c r="D1544" s="5" t="s">
        <v>17</v>
      </c>
      <c r="E1544" s="5">
        <v>2</v>
      </c>
      <c r="F1544" s="5" t="s">
        <v>18</v>
      </c>
      <c r="G1544" s="5">
        <v>7</v>
      </c>
      <c r="H1544" s="5" t="s">
        <v>23</v>
      </c>
      <c r="I1544" s="5">
        <v>1029</v>
      </c>
      <c r="J1544" s="5" t="s">
        <v>20</v>
      </c>
      <c r="K1544" s="5">
        <v>1</v>
      </c>
      <c r="L1544" s="5" t="s">
        <v>21</v>
      </c>
      <c r="M1544" s="5">
        <v>2007</v>
      </c>
      <c r="N1544" s="5">
        <v>517.72778900000003</v>
      </c>
    </row>
    <row r="1545" spans="1:14" x14ac:dyDescent="0.2">
      <c r="A1545" s="5">
        <v>1</v>
      </c>
      <c r="B1545" s="5" t="s">
        <v>55</v>
      </c>
      <c r="C1545" s="5">
        <v>11</v>
      </c>
      <c r="D1545" s="5" t="s">
        <v>17</v>
      </c>
      <c r="E1545" s="5">
        <v>2</v>
      </c>
      <c r="F1545" s="5" t="s">
        <v>18</v>
      </c>
      <c r="G1545" s="5">
        <v>8</v>
      </c>
      <c r="H1545" s="5" t="s">
        <v>24</v>
      </c>
      <c r="I1545" s="5">
        <v>1029</v>
      </c>
      <c r="J1545" s="5" t="s">
        <v>20</v>
      </c>
      <c r="K1545" s="5">
        <v>1</v>
      </c>
      <c r="L1545" s="5" t="s">
        <v>21</v>
      </c>
      <c r="M1545" s="5">
        <v>2007</v>
      </c>
      <c r="N1545" s="5">
        <v>792.69377199999997</v>
      </c>
    </row>
    <row r="1546" spans="1:14" x14ac:dyDescent="0.2">
      <c r="A1546" s="5">
        <v>1</v>
      </c>
      <c r="B1546" s="5" t="s">
        <v>55</v>
      </c>
      <c r="C1546" s="5">
        <v>11</v>
      </c>
      <c r="D1546" s="5" t="s">
        <v>17</v>
      </c>
      <c r="E1546" s="5">
        <v>2</v>
      </c>
      <c r="F1546" s="5" t="s">
        <v>18</v>
      </c>
      <c r="G1546" s="5">
        <v>9</v>
      </c>
      <c r="H1546" s="5" t="s">
        <v>25</v>
      </c>
      <c r="I1546" s="5">
        <v>1029</v>
      </c>
      <c r="J1546" s="5" t="s">
        <v>20</v>
      </c>
      <c r="K1546" s="5">
        <v>1</v>
      </c>
      <c r="L1546" s="5" t="s">
        <v>21</v>
      </c>
      <c r="M1546" s="5">
        <v>2007</v>
      </c>
      <c r="N1546" s="5">
        <v>979.07196499999998</v>
      </c>
    </row>
    <row r="1547" spans="1:14" x14ac:dyDescent="0.2">
      <c r="A1547" s="5">
        <v>1</v>
      </c>
      <c r="B1547" s="5" t="s">
        <v>55</v>
      </c>
      <c r="C1547" s="5">
        <v>11</v>
      </c>
      <c r="D1547" s="5" t="s">
        <v>17</v>
      </c>
      <c r="E1547" s="5">
        <v>2</v>
      </c>
      <c r="F1547" s="5" t="s">
        <v>18</v>
      </c>
      <c r="G1547" s="5">
        <v>10</v>
      </c>
      <c r="H1547" s="5" t="s">
        <v>26</v>
      </c>
      <c r="I1547" s="5">
        <v>1029</v>
      </c>
      <c r="J1547" s="5" t="s">
        <v>20</v>
      </c>
      <c r="K1547" s="5">
        <v>1</v>
      </c>
      <c r="L1547" s="5" t="s">
        <v>21</v>
      </c>
      <c r="M1547" s="5">
        <v>2007</v>
      </c>
      <c r="N1547" s="5">
        <v>1391.8914199999999</v>
      </c>
    </row>
    <row r="1548" spans="1:14" x14ac:dyDescent="0.2">
      <c r="A1548" s="5">
        <v>1</v>
      </c>
      <c r="B1548" s="5" t="s">
        <v>55</v>
      </c>
      <c r="C1548" s="5">
        <v>11</v>
      </c>
      <c r="D1548" s="5" t="s">
        <v>17</v>
      </c>
      <c r="E1548" s="5">
        <v>2</v>
      </c>
      <c r="F1548" s="5" t="s">
        <v>18</v>
      </c>
      <c r="G1548" s="5">
        <v>11</v>
      </c>
      <c r="H1548" s="5" t="s">
        <v>27</v>
      </c>
      <c r="I1548" s="5">
        <v>1029</v>
      </c>
      <c r="J1548" s="5" t="s">
        <v>20</v>
      </c>
      <c r="K1548" s="5">
        <v>1</v>
      </c>
      <c r="L1548" s="5" t="s">
        <v>21</v>
      </c>
      <c r="M1548" s="5">
        <v>2007</v>
      </c>
      <c r="N1548" s="5">
        <v>2100.71542</v>
      </c>
    </row>
    <row r="1549" spans="1:14" x14ac:dyDescent="0.2">
      <c r="A1549" s="5">
        <v>1</v>
      </c>
      <c r="B1549" s="5" t="s">
        <v>55</v>
      </c>
      <c r="C1549" s="5">
        <v>11</v>
      </c>
      <c r="D1549" s="5" t="s">
        <v>17</v>
      </c>
      <c r="E1549" s="5">
        <v>2</v>
      </c>
      <c r="F1549" s="5" t="s">
        <v>18</v>
      </c>
      <c r="G1549" s="5">
        <v>12</v>
      </c>
      <c r="H1549" s="5" t="s">
        <v>28</v>
      </c>
      <c r="I1549" s="5">
        <v>1029</v>
      </c>
      <c r="J1549" s="5" t="s">
        <v>20</v>
      </c>
      <c r="K1549" s="5">
        <v>1</v>
      </c>
      <c r="L1549" s="5" t="s">
        <v>21</v>
      </c>
      <c r="M1549" s="5">
        <v>2007</v>
      </c>
      <c r="N1549" s="5">
        <v>3401.2966799999999</v>
      </c>
    </row>
    <row r="1550" spans="1:14" x14ac:dyDescent="0.2">
      <c r="A1550" s="5">
        <v>1</v>
      </c>
      <c r="B1550" s="5" t="s">
        <v>55</v>
      </c>
      <c r="C1550" s="5">
        <v>11</v>
      </c>
      <c r="D1550" s="5" t="s">
        <v>17</v>
      </c>
      <c r="E1550" s="5">
        <v>2</v>
      </c>
      <c r="F1550" s="5" t="s">
        <v>18</v>
      </c>
      <c r="G1550" s="5">
        <v>13</v>
      </c>
      <c r="H1550" s="5" t="s">
        <v>29</v>
      </c>
      <c r="I1550" s="5">
        <v>1029</v>
      </c>
      <c r="J1550" s="5" t="s">
        <v>20</v>
      </c>
      <c r="K1550" s="5">
        <v>1</v>
      </c>
      <c r="L1550" s="5" t="s">
        <v>21</v>
      </c>
      <c r="M1550" s="5">
        <v>2007</v>
      </c>
      <c r="N1550" s="5">
        <v>5340.2456599999996</v>
      </c>
    </row>
    <row r="1551" spans="1:14" x14ac:dyDescent="0.2">
      <c r="A1551" s="5">
        <v>1</v>
      </c>
      <c r="B1551" s="5" t="s">
        <v>55</v>
      </c>
      <c r="C1551" s="5">
        <v>11</v>
      </c>
      <c r="D1551" s="5" t="s">
        <v>17</v>
      </c>
      <c r="E1551" s="5">
        <v>2</v>
      </c>
      <c r="F1551" s="5" t="s">
        <v>18</v>
      </c>
      <c r="G1551" s="5">
        <v>14</v>
      </c>
      <c r="H1551" s="5" t="s">
        <v>30</v>
      </c>
      <c r="I1551" s="5">
        <v>1029</v>
      </c>
      <c r="J1551" s="5" t="s">
        <v>20</v>
      </c>
      <c r="K1551" s="5">
        <v>1</v>
      </c>
      <c r="L1551" s="5" t="s">
        <v>21</v>
      </c>
      <c r="M1551" s="5">
        <v>2007</v>
      </c>
      <c r="N1551" s="5">
        <v>6970.8909299999996</v>
      </c>
    </row>
    <row r="1552" spans="1:14" x14ac:dyDescent="0.2">
      <c r="A1552" s="5">
        <v>1</v>
      </c>
      <c r="B1552" s="5" t="s">
        <v>55</v>
      </c>
      <c r="C1552" s="5">
        <v>11</v>
      </c>
      <c r="D1552" s="5" t="s">
        <v>17</v>
      </c>
      <c r="E1552" s="5">
        <v>2</v>
      </c>
      <c r="F1552" s="5" t="s">
        <v>18</v>
      </c>
      <c r="G1552" s="5">
        <v>15</v>
      </c>
      <c r="H1552" s="5" t="s">
        <v>31</v>
      </c>
      <c r="I1552" s="5">
        <v>1029</v>
      </c>
      <c r="J1552" s="5" t="s">
        <v>20</v>
      </c>
      <c r="K1552" s="5">
        <v>1</v>
      </c>
      <c r="L1552" s="5" t="s">
        <v>21</v>
      </c>
      <c r="M1552" s="5">
        <v>2007</v>
      </c>
      <c r="N1552" s="5">
        <v>8372.4673399999992</v>
      </c>
    </row>
    <row r="1553" spans="1:14" x14ac:dyDescent="0.2">
      <c r="A1553" s="5">
        <v>1</v>
      </c>
      <c r="B1553" s="5" t="s">
        <v>55</v>
      </c>
      <c r="C1553" s="5">
        <v>11</v>
      </c>
      <c r="D1553" s="5" t="s">
        <v>17</v>
      </c>
      <c r="E1553" s="5">
        <v>2</v>
      </c>
      <c r="F1553" s="5" t="s">
        <v>18</v>
      </c>
      <c r="G1553" s="5">
        <v>16</v>
      </c>
      <c r="H1553" s="5" t="s">
        <v>32</v>
      </c>
      <c r="I1553" s="5">
        <v>1029</v>
      </c>
      <c r="J1553" s="5" t="s">
        <v>20</v>
      </c>
      <c r="K1553" s="5">
        <v>1</v>
      </c>
      <c r="L1553" s="5" t="s">
        <v>21</v>
      </c>
      <c r="M1553" s="5">
        <v>2007</v>
      </c>
      <c r="N1553" s="5">
        <v>8419.4159099999997</v>
      </c>
    </row>
    <row r="1554" spans="1:14" x14ac:dyDescent="0.2">
      <c r="A1554" s="5">
        <v>1</v>
      </c>
      <c r="B1554" s="5" t="s">
        <v>55</v>
      </c>
      <c r="C1554" s="5">
        <v>11</v>
      </c>
      <c r="D1554" s="5" t="s">
        <v>17</v>
      </c>
      <c r="E1554" s="5">
        <v>2</v>
      </c>
      <c r="F1554" s="5" t="s">
        <v>18</v>
      </c>
      <c r="G1554" s="5">
        <v>17</v>
      </c>
      <c r="H1554" s="5" t="s">
        <v>33</v>
      </c>
      <c r="I1554" s="5">
        <v>1029</v>
      </c>
      <c r="J1554" s="5" t="s">
        <v>20</v>
      </c>
      <c r="K1554" s="5">
        <v>1</v>
      </c>
      <c r="L1554" s="5" t="s">
        <v>21</v>
      </c>
      <c r="M1554" s="5">
        <v>2007</v>
      </c>
      <c r="N1554" s="5">
        <v>8587.1162499999991</v>
      </c>
    </row>
    <row r="1555" spans="1:14" x14ac:dyDescent="0.2">
      <c r="A1555" s="5">
        <v>1</v>
      </c>
      <c r="B1555" s="5" t="s">
        <v>55</v>
      </c>
      <c r="C1555" s="5">
        <v>11</v>
      </c>
      <c r="D1555" s="5" t="s">
        <v>17</v>
      </c>
      <c r="E1555" s="5">
        <v>2</v>
      </c>
      <c r="F1555" s="5" t="s">
        <v>18</v>
      </c>
      <c r="G1555" s="5">
        <v>18</v>
      </c>
      <c r="H1555" s="5" t="s">
        <v>34</v>
      </c>
      <c r="I1555" s="5">
        <v>1029</v>
      </c>
      <c r="J1555" s="5" t="s">
        <v>20</v>
      </c>
      <c r="K1555" s="5">
        <v>1</v>
      </c>
      <c r="L1555" s="5" t="s">
        <v>21</v>
      </c>
      <c r="M1555" s="5">
        <v>2007</v>
      </c>
      <c r="N1555" s="5">
        <v>8939.5691399999996</v>
      </c>
    </row>
    <row r="1556" spans="1:14" x14ac:dyDescent="0.2">
      <c r="A1556" s="5">
        <v>1</v>
      </c>
      <c r="B1556" s="5" t="s">
        <v>55</v>
      </c>
      <c r="C1556" s="5">
        <v>11</v>
      </c>
      <c r="D1556" s="5" t="s">
        <v>17</v>
      </c>
      <c r="E1556" s="5">
        <v>2</v>
      </c>
      <c r="F1556" s="5" t="s">
        <v>18</v>
      </c>
      <c r="G1556" s="5">
        <v>19</v>
      </c>
      <c r="H1556" s="5" t="s">
        <v>35</v>
      </c>
      <c r="I1556" s="5">
        <v>1029</v>
      </c>
      <c r="J1556" s="5" t="s">
        <v>20</v>
      </c>
      <c r="K1556" s="5">
        <v>1</v>
      </c>
      <c r="L1556" s="5" t="s">
        <v>21</v>
      </c>
      <c r="M1556" s="5">
        <v>2007</v>
      </c>
      <c r="N1556" s="5">
        <v>8284.6128599999993</v>
      </c>
    </row>
    <row r="1557" spans="1:14" x14ac:dyDescent="0.2">
      <c r="A1557" s="5">
        <v>1</v>
      </c>
      <c r="B1557" s="5" t="s">
        <v>55</v>
      </c>
      <c r="C1557" s="5">
        <v>11</v>
      </c>
      <c r="D1557" s="5" t="s">
        <v>17</v>
      </c>
      <c r="E1557" s="5">
        <v>2</v>
      </c>
      <c r="F1557" s="5" t="s">
        <v>18</v>
      </c>
      <c r="G1557" s="5">
        <v>20</v>
      </c>
      <c r="H1557" s="5" t="s">
        <v>36</v>
      </c>
      <c r="I1557" s="5">
        <v>1029</v>
      </c>
      <c r="J1557" s="5" t="s">
        <v>20</v>
      </c>
      <c r="K1557" s="5">
        <v>1</v>
      </c>
      <c r="L1557" s="5" t="s">
        <v>21</v>
      </c>
      <c r="M1557" s="5">
        <v>2007</v>
      </c>
      <c r="N1557" s="5">
        <v>6612.3625899999997</v>
      </c>
    </row>
    <row r="1558" spans="1:14" x14ac:dyDescent="0.2">
      <c r="A1558" s="5">
        <v>1</v>
      </c>
      <c r="B1558" s="5" t="s">
        <v>55</v>
      </c>
      <c r="C1558" s="5">
        <v>11</v>
      </c>
      <c r="D1558" s="5" t="s">
        <v>17</v>
      </c>
      <c r="E1558" s="5">
        <v>2</v>
      </c>
      <c r="F1558" s="5" t="s">
        <v>18</v>
      </c>
      <c r="G1558" s="5">
        <v>30</v>
      </c>
      <c r="H1558" s="5" t="s">
        <v>37</v>
      </c>
      <c r="I1558" s="5">
        <v>1029</v>
      </c>
      <c r="J1558" s="5" t="s">
        <v>20</v>
      </c>
      <c r="K1558" s="5">
        <v>1</v>
      </c>
      <c r="L1558" s="5" t="s">
        <v>21</v>
      </c>
      <c r="M1558" s="5">
        <v>2007</v>
      </c>
      <c r="N1558" s="5">
        <v>3844.5704900000001</v>
      </c>
    </row>
    <row r="1559" spans="1:14" x14ac:dyDescent="0.2">
      <c r="A1559" s="5">
        <v>1</v>
      </c>
      <c r="B1559" s="5" t="s">
        <v>55</v>
      </c>
      <c r="C1559" s="5">
        <v>11</v>
      </c>
      <c r="D1559" s="5" t="s">
        <v>17</v>
      </c>
      <c r="E1559" s="5">
        <v>2</v>
      </c>
      <c r="F1559" s="5" t="s">
        <v>18</v>
      </c>
      <c r="G1559" s="5">
        <v>31</v>
      </c>
      <c r="H1559" s="5" t="s">
        <v>45</v>
      </c>
      <c r="I1559" s="5">
        <v>1029</v>
      </c>
      <c r="J1559" s="5" t="s">
        <v>20</v>
      </c>
      <c r="K1559" s="5">
        <v>1</v>
      </c>
      <c r="L1559" s="5" t="s">
        <v>21</v>
      </c>
      <c r="M1559" s="5">
        <v>2007</v>
      </c>
      <c r="N1559" s="5">
        <v>1794.4047399999999</v>
      </c>
    </row>
    <row r="1560" spans="1:14" x14ac:dyDescent="0.2">
      <c r="A1560" s="5">
        <v>1</v>
      </c>
      <c r="B1560" s="5" t="s">
        <v>55</v>
      </c>
      <c r="C1560" s="5">
        <v>11</v>
      </c>
      <c r="D1560" s="5" t="s">
        <v>17</v>
      </c>
      <c r="E1560" s="5">
        <v>2</v>
      </c>
      <c r="F1560" s="5" t="s">
        <v>18</v>
      </c>
      <c r="G1560" s="5">
        <v>32</v>
      </c>
      <c r="H1560" s="5" t="s">
        <v>46</v>
      </c>
      <c r="I1560" s="5">
        <v>1029</v>
      </c>
      <c r="J1560" s="5" t="s">
        <v>20</v>
      </c>
      <c r="K1560" s="5">
        <v>1</v>
      </c>
      <c r="L1560" s="5" t="s">
        <v>21</v>
      </c>
      <c r="M1560" s="5">
        <v>2007</v>
      </c>
      <c r="N1560" s="5">
        <v>606.121668</v>
      </c>
    </row>
    <row r="1561" spans="1:14" x14ac:dyDescent="0.2">
      <c r="A1561" s="5">
        <v>1</v>
      </c>
      <c r="B1561" s="5" t="s">
        <v>55</v>
      </c>
      <c r="C1561" s="5">
        <v>11</v>
      </c>
      <c r="D1561" s="5" t="s">
        <v>17</v>
      </c>
      <c r="E1561" s="5">
        <v>2</v>
      </c>
      <c r="F1561" s="5" t="s">
        <v>18</v>
      </c>
      <c r="G1561" s="5">
        <v>235</v>
      </c>
      <c r="H1561" s="5" t="s">
        <v>44</v>
      </c>
      <c r="I1561" s="5">
        <v>1029</v>
      </c>
      <c r="J1561" s="5" t="s">
        <v>20</v>
      </c>
      <c r="K1561" s="5">
        <v>1</v>
      </c>
      <c r="L1561" s="5" t="s">
        <v>21</v>
      </c>
      <c r="M1561" s="5">
        <v>2007</v>
      </c>
      <c r="N1561" s="5">
        <v>186.71736300000001</v>
      </c>
    </row>
    <row r="1562" spans="1:14" x14ac:dyDescent="0.2">
      <c r="A1562" s="5">
        <v>1</v>
      </c>
      <c r="B1562" s="5" t="s">
        <v>55</v>
      </c>
      <c r="C1562" s="5">
        <v>11</v>
      </c>
      <c r="D1562" s="5" t="s">
        <v>17</v>
      </c>
      <c r="E1562" s="5">
        <v>2</v>
      </c>
      <c r="F1562" s="5" t="s">
        <v>18</v>
      </c>
      <c r="G1562" s="5">
        <v>1</v>
      </c>
      <c r="H1562" s="5" t="s">
        <v>19</v>
      </c>
      <c r="I1562" s="5">
        <v>1029</v>
      </c>
      <c r="J1562" s="5" t="s">
        <v>20</v>
      </c>
      <c r="K1562" s="5">
        <v>1</v>
      </c>
      <c r="L1562" s="5" t="s">
        <v>21</v>
      </c>
      <c r="M1562" s="5">
        <v>2006</v>
      </c>
      <c r="N1562" s="5">
        <v>567.42153699999994</v>
      </c>
    </row>
    <row r="1563" spans="1:14" x14ac:dyDescent="0.2">
      <c r="A1563" s="5">
        <v>1</v>
      </c>
      <c r="B1563" s="5" t="s">
        <v>55</v>
      </c>
      <c r="C1563" s="5">
        <v>11</v>
      </c>
      <c r="D1563" s="5" t="s">
        <v>17</v>
      </c>
      <c r="E1563" s="5">
        <v>2</v>
      </c>
      <c r="F1563" s="5" t="s">
        <v>18</v>
      </c>
      <c r="G1563" s="5">
        <v>6</v>
      </c>
      <c r="H1563" s="5" t="s">
        <v>22</v>
      </c>
      <c r="I1563" s="5">
        <v>1029</v>
      </c>
      <c r="J1563" s="5" t="s">
        <v>20</v>
      </c>
      <c r="K1563" s="5">
        <v>1</v>
      </c>
      <c r="L1563" s="5" t="s">
        <v>21</v>
      </c>
      <c r="M1563" s="5">
        <v>2006</v>
      </c>
      <c r="N1563" s="5">
        <v>461.77557899999999</v>
      </c>
    </row>
    <row r="1564" spans="1:14" x14ac:dyDescent="0.2">
      <c r="A1564" s="5">
        <v>1</v>
      </c>
      <c r="B1564" s="5" t="s">
        <v>55</v>
      </c>
      <c r="C1564" s="5">
        <v>11</v>
      </c>
      <c r="D1564" s="5" t="s">
        <v>17</v>
      </c>
      <c r="E1564" s="5">
        <v>2</v>
      </c>
      <c r="F1564" s="5" t="s">
        <v>18</v>
      </c>
      <c r="G1564" s="5">
        <v>7</v>
      </c>
      <c r="H1564" s="5" t="s">
        <v>23</v>
      </c>
      <c r="I1564" s="5">
        <v>1029</v>
      </c>
      <c r="J1564" s="5" t="s">
        <v>20</v>
      </c>
      <c r="K1564" s="5">
        <v>1</v>
      </c>
      <c r="L1564" s="5" t="s">
        <v>21</v>
      </c>
      <c r="M1564" s="5">
        <v>2006</v>
      </c>
      <c r="N1564" s="5">
        <v>516.35840099999996</v>
      </c>
    </row>
    <row r="1565" spans="1:14" x14ac:dyDescent="0.2">
      <c r="A1565" s="5">
        <v>1</v>
      </c>
      <c r="B1565" s="5" t="s">
        <v>55</v>
      </c>
      <c r="C1565" s="5">
        <v>11</v>
      </c>
      <c r="D1565" s="5" t="s">
        <v>17</v>
      </c>
      <c r="E1565" s="5">
        <v>2</v>
      </c>
      <c r="F1565" s="5" t="s">
        <v>18</v>
      </c>
      <c r="G1565" s="5">
        <v>8</v>
      </c>
      <c r="H1565" s="5" t="s">
        <v>24</v>
      </c>
      <c r="I1565" s="5">
        <v>1029</v>
      </c>
      <c r="J1565" s="5" t="s">
        <v>20</v>
      </c>
      <c r="K1565" s="5">
        <v>1</v>
      </c>
      <c r="L1565" s="5" t="s">
        <v>21</v>
      </c>
      <c r="M1565" s="5">
        <v>2006</v>
      </c>
      <c r="N1565" s="5">
        <v>794.06711800000005</v>
      </c>
    </row>
    <row r="1566" spans="1:14" x14ac:dyDescent="0.2">
      <c r="A1566" s="5">
        <v>1</v>
      </c>
      <c r="B1566" s="5" t="s">
        <v>55</v>
      </c>
      <c r="C1566" s="5">
        <v>11</v>
      </c>
      <c r="D1566" s="5" t="s">
        <v>17</v>
      </c>
      <c r="E1566" s="5">
        <v>2</v>
      </c>
      <c r="F1566" s="5" t="s">
        <v>18</v>
      </c>
      <c r="G1566" s="5">
        <v>9</v>
      </c>
      <c r="H1566" s="5" t="s">
        <v>25</v>
      </c>
      <c r="I1566" s="5">
        <v>1029</v>
      </c>
      <c r="J1566" s="5" t="s">
        <v>20</v>
      </c>
      <c r="K1566" s="5">
        <v>1</v>
      </c>
      <c r="L1566" s="5" t="s">
        <v>21</v>
      </c>
      <c r="M1566" s="5">
        <v>2006</v>
      </c>
      <c r="N1566" s="5">
        <v>995.27394900000002</v>
      </c>
    </row>
    <row r="1567" spans="1:14" x14ac:dyDescent="0.2">
      <c r="A1567" s="5">
        <v>1</v>
      </c>
      <c r="B1567" s="5" t="s">
        <v>55</v>
      </c>
      <c r="C1567" s="5">
        <v>11</v>
      </c>
      <c r="D1567" s="5" t="s">
        <v>17</v>
      </c>
      <c r="E1567" s="5">
        <v>2</v>
      </c>
      <c r="F1567" s="5" t="s">
        <v>18</v>
      </c>
      <c r="G1567" s="5">
        <v>10</v>
      </c>
      <c r="H1567" s="5" t="s">
        <v>26</v>
      </c>
      <c r="I1567" s="5">
        <v>1029</v>
      </c>
      <c r="J1567" s="5" t="s">
        <v>20</v>
      </c>
      <c r="K1567" s="5">
        <v>1</v>
      </c>
      <c r="L1567" s="5" t="s">
        <v>21</v>
      </c>
      <c r="M1567" s="5">
        <v>2006</v>
      </c>
      <c r="N1567" s="5">
        <v>1403.25278</v>
      </c>
    </row>
    <row r="1568" spans="1:14" x14ac:dyDescent="0.2">
      <c r="A1568" s="5">
        <v>1</v>
      </c>
      <c r="B1568" s="5" t="s">
        <v>55</v>
      </c>
      <c r="C1568" s="5">
        <v>11</v>
      </c>
      <c r="D1568" s="5" t="s">
        <v>17</v>
      </c>
      <c r="E1568" s="5">
        <v>2</v>
      </c>
      <c r="F1568" s="5" t="s">
        <v>18</v>
      </c>
      <c r="G1568" s="5">
        <v>11</v>
      </c>
      <c r="H1568" s="5" t="s">
        <v>27</v>
      </c>
      <c r="I1568" s="5">
        <v>1029</v>
      </c>
      <c r="J1568" s="5" t="s">
        <v>20</v>
      </c>
      <c r="K1568" s="5">
        <v>1</v>
      </c>
      <c r="L1568" s="5" t="s">
        <v>21</v>
      </c>
      <c r="M1568" s="5">
        <v>2006</v>
      </c>
      <c r="N1568" s="5">
        <v>2089.9580500000002</v>
      </c>
    </row>
    <row r="1569" spans="1:14" x14ac:dyDescent="0.2">
      <c r="A1569" s="5">
        <v>1</v>
      </c>
      <c r="B1569" s="5" t="s">
        <v>55</v>
      </c>
      <c r="C1569" s="5">
        <v>11</v>
      </c>
      <c r="D1569" s="5" t="s">
        <v>17</v>
      </c>
      <c r="E1569" s="5">
        <v>2</v>
      </c>
      <c r="F1569" s="5" t="s">
        <v>18</v>
      </c>
      <c r="G1569" s="5">
        <v>12</v>
      </c>
      <c r="H1569" s="5" t="s">
        <v>28</v>
      </c>
      <c r="I1569" s="5">
        <v>1029</v>
      </c>
      <c r="J1569" s="5" t="s">
        <v>20</v>
      </c>
      <c r="K1569" s="5">
        <v>1</v>
      </c>
      <c r="L1569" s="5" t="s">
        <v>21</v>
      </c>
      <c r="M1569" s="5">
        <v>2006</v>
      </c>
      <c r="N1569" s="5">
        <v>3361.6024499999999</v>
      </c>
    </row>
    <row r="1570" spans="1:14" x14ac:dyDescent="0.2">
      <c r="A1570" s="5">
        <v>1</v>
      </c>
      <c r="B1570" s="5" t="s">
        <v>55</v>
      </c>
      <c r="C1570" s="5">
        <v>11</v>
      </c>
      <c r="D1570" s="5" t="s">
        <v>17</v>
      </c>
      <c r="E1570" s="5">
        <v>2</v>
      </c>
      <c r="F1570" s="5" t="s">
        <v>18</v>
      </c>
      <c r="G1570" s="5">
        <v>13</v>
      </c>
      <c r="H1570" s="5" t="s">
        <v>29</v>
      </c>
      <c r="I1570" s="5">
        <v>1029</v>
      </c>
      <c r="J1570" s="5" t="s">
        <v>20</v>
      </c>
      <c r="K1570" s="5">
        <v>1</v>
      </c>
      <c r="L1570" s="5" t="s">
        <v>21</v>
      </c>
      <c r="M1570" s="5">
        <v>2006</v>
      </c>
      <c r="N1570" s="5">
        <v>5223.7139100000004</v>
      </c>
    </row>
    <row r="1571" spans="1:14" x14ac:dyDescent="0.2">
      <c r="A1571" s="5">
        <v>1</v>
      </c>
      <c r="B1571" s="5" t="s">
        <v>55</v>
      </c>
      <c r="C1571" s="5">
        <v>11</v>
      </c>
      <c r="D1571" s="5" t="s">
        <v>17</v>
      </c>
      <c r="E1571" s="5">
        <v>2</v>
      </c>
      <c r="F1571" s="5" t="s">
        <v>18</v>
      </c>
      <c r="G1571" s="5">
        <v>14</v>
      </c>
      <c r="H1571" s="5" t="s">
        <v>30</v>
      </c>
      <c r="I1571" s="5">
        <v>1029</v>
      </c>
      <c r="J1571" s="5" t="s">
        <v>20</v>
      </c>
      <c r="K1571" s="5">
        <v>1</v>
      </c>
      <c r="L1571" s="5" t="s">
        <v>21</v>
      </c>
      <c r="M1571" s="5">
        <v>2006</v>
      </c>
      <c r="N1571" s="5">
        <v>6729.5646299999999</v>
      </c>
    </row>
    <row r="1572" spans="1:14" x14ac:dyDescent="0.2">
      <c r="A1572" s="5">
        <v>1</v>
      </c>
      <c r="B1572" s="5" t="s">
        <v>55</v>
      </c>
      <c r="C1572" s="5">
        <v>11</v>
      </c>
      <c r="D1572" s="5" t="s">
        <v>17</v>
      </c>
      <c r="E1572" s="5">
        <v>2</v>
      </c>
      <c r="F1572" s="5" t="s">
        <v>18</v>
      </c>
      <c r="G1572" s="5">
        <v>15</v>
      </c>
      <c r="H1572" s="5" t="s">
        <v>31</v>
      </c>
      <c r="I1572" s="5">
        <v>1029</v>
      </c>
      <c r="J1572" s="5" t="s">
        <v>20</v>
      </c>
      <c r="K1572" s="5">
        <v>1</v>
      </c>
      <c r="L1572" s="5" t="s">
        <v>21</v>
      </c>
      <c r="M1572" s="5">
        <v>2006</v>
      </c>
      <c r="N1572" s="5">
        <v>7979.45802</v>
      </c>
    </row>
    <row r="1573" spans="1:14" x14ac:dyDescent="0.2">
      <c r="A1573" s="5">
        <v>1</v>
      </c>
      <c r="B1573" s="5" t="s">
        <v>55</v>
      </c>
      <c r="C1573" s="5">
        <v>11</v>
      </c>
      <c r="D1573" s="5" t="s">
        <v>17</v>
      </c>
      <c r="E1573" s="5">
        <v>2</v>
      </c>
      <c r="F1573" s="5" t="s">
        <v>18</v>
      </c>
      <c r="G1573" s="5">
        <v>16</v>
      </c>
      <c r="H1573" s="5" t="s">
        <v>32</v>
      </c>
      <c r="I1573" s="5">
        <v>1029</v>
      </c>
      <c r="J1573" s="5" t="s">
        <v>20</v>
      </c>
      <c r="K1573" s="5">
        <v>1</v>
      </c>
      <c r="L1573" s="5" t="s">
        <v>21</v>
      </c>
      <c r="M1573" s="5">
        <v>2006</v>
      </c>
      <c r="N1573" s="5">
        <v>8059.1555200000003</v>
      </c>
    </row>
    <row r="1574" spans="1:14" x14ac:dyDescent="0.2">
      <c r="A1574" s="5">
        <v>1</v>
      </c>
      <c r="B1574" s="5" t="s">
        <v>55</v>
      </c>
      <c r="C1574" s="5">
        <v>11</v>
      </c>
      <c r="D1574" s="5" t="s">
        <v>17</v>
      </c>
      <c r="E1574" s="5">
        <v>2</v>
      </c>
      <c r="F1574" s="5" t="s">
        <v>18</v>
      </c>
      <c r="G1574" s="5">
        <v>17</v>
      </c>
      <c r="H1574" s="5" t="s">
        <v>33</v>
      </c>
      <c r="I1574" s="5">
        <v>1029</v>
      </c>
      <c r="J1574" s="5" t="s">
        <v>20</v>
      </c>
      <c r="K1574" s="5">
        <v>1</v>
      </c>
      <c r="L1574" s="5" t="s">
        <v>21</v>
      </c>
      <c r="M1574" s="5">
        <v>2006</v>
      </c>
      <c r="N1574" s="5">
        <v>8471.52628</v>
      </c>
    </row>
    <row r="1575" spans="1:14" x14ac:dyDescent="0.2">
      <c r="A1575" s="5">
        <v>1</v>
      </c>
      <c r="B1575" s="5" t="s">
        <v>55</v>
      </c>
      <c r="C1575" s="5">
        <v>11</v>
      </c>
      <c r="D1575" s="5" t="s">
        <v>17</v>
      </c>
      <c r="E1575" s="5">
        <v>2</v>
      </c>
      <c r="F1575" s="5" t="s">
        <v>18</v>
      </c>
      <c r="G1575" s="5">
        <v>18</v>
      </c>
      <c r="H1575" s="5" t="s">
        <v>34</v>
      </c>
      <c r="I1575" s="5">
        <v>1029</v>
      </c>
      <c r="J1575" s="5" t="s">
        <v>20</v>
      </c>
      <c r="K1575" s="5">
        <v>1</v>
      </c>
      <c r="L1575" s="5" t="s">
        <v>21</v>
      </c>
      <c r="M1575" s="5">
        <v>2006</v>
      </c>
      <c r="N1575" s="5">
        <v>8842.3715400000001</v>
      </c>
    </row>
    <row r="1576" spans="1:14" x14ac:dyDescent="0.2">
      <c r="A1576" s="5">
        <v>1</v>
      </c>
      <c r="B1576" s="5" t="s">
        <v>55</v>
      </c>
      <c r="C1576" s="5">
        <v>11</v>
      </c>
      <c r="D1576" s="5" t="s">
        <v>17</v>
      </c>
      <c r="E1576" s="5">
        <v>2</v>
      </c>
      <c r="F1576" s="5" t="s">
        <v>18</v>
      </c>
      <c r="G1576" s="5">
        <v>19</v>
      </c>
      <c r="H1576" s="5" t="s">
        <v>35</v>
      </c>
      <c r="I1576" s="5">
        <v>1029</v>
      </c>
      <c r="J1576" s="5" t="s">
        <v>20</v>
      </c>
      <c r="K1576" s="5">
        <v>1</v>
      </c>
      <c r="L1576" s="5" t="s">
        <v>21</v>
      </c>
      <c r="M1576" s="5">
        <v>2006</v>
      </c>
      <c r="N1576" s="5">
        <v>8158.2030000000004</v>
      </c>
    </row>
    <row r="1577" spans="1:14" x14ac:dyDescent="0.2">
      <c r="A1577" s="5">
        <v>1</v>
      </c>
      <c r="B1577" s="5" t="s">
        <v>55</v>
      </c>
      <c r="C1577" s="5">
        <v>11</v>
      </c>
      <c r="D1577" s="5" t="s">
        <v>17</v>
      </c>
      <c r="E1577" s="5">
        <v>2</v>
      </c>
      <c r="F1577" s="5" t="s">
        <v>18</v>
      </c>
      <c r="G1577" s="5">
        <v>20</v>
      </c>
      <c r="H1577" s="5" t="s">
        <v>36</v>
      </c>
      <c r="I1577" s="5">
        <v>1029</v>
      </c>
      <c r="J1577" s="5" t="s">
        <v>20</v>
      </c>
      <c r="K1577" s="5">
        <v>1</v>
      </c>
      <c r="L1577" s="5" t="s">
        <v>21</v>
      </c>
      <c r="M1577" s="5">
        <v>2006</v>
      </c>
      <c r="N1577" s="5">
        <v>6369.7687800000003</v>
      </c>
    </row>
    <row r="1578" spans="1:14" x14ac:dyDescent="0.2">
      <c r="A1578" s="5">
        <v>1</v>
      </c>
      <c r="B1578" s="5" t="s">
        <v>55</v>
      </c>
      <c r="C1578" s="5">
        <v>11</v>
      </c>
      <c r="D1578" s="5" t="s">
        <v>17</v>
      </c>
      <c r="E1578" s="5">
        <v>2</v>
      </c>
      <c r="F1578" s="5" t="s">
        <v>18</v>
      </c>
      <c r="G1578" s="5">
        <v>30</v>
      </c>
      <c r="H1578" s="5" t="s">
        <v>37</v>
      </c>
      <c r="I1578" s="5">
        <v>1029</v>
      </c>
      <c r="J1578" s="5" t="s">
        <v>20</v>
      </c>
      <c r="K1578" s="5">
        <v>1</v>
      </c>
      <c r="L1578" s="5" t="s">
        <v>21</v>
      </c>
      <c r="M1578" s="5">
        <v>2006</v>
      </c>
      <c r="N1578" s="5">
        <v>3657.1005100000002</v>
      </c>
    </row>
    <row r="1579" spans="1:14" x14ac:dyDescent="0.2">
      <c r="A1579" s="5">
        <v>1</v>
      </c>
      <c r="B1579" s="5" t="s">
        <v>55</v>
      </c>
      <c r="C1579" s="5">
        <v>11</v>
      </c>
      <c r="D1579" s="5" t="s">
        <v>17</v>
      </c>
      <c r="E1579" s="5">
        <v>2</v>
      </c>
      <c r="F1579" s="5" t="s">
        <v>18</v>
      </c>
      <c r="G1579" s="5">
        <v>31</v>
      </c>
      <c r="H1579" s="5" t="s">
        <v>45</v>
      </c>
      <c r="I1579" s="5">
        <v>1029</v>
      </c>
      <c r="J1579" s="5" t="s">
        <v>20</v>
      </c>
      <c r="K1579" s="5">
        <v>1</v>
      </c>
      <c r="L1579" s="5" t="s">
        <v>21</v>
      </c>
      <c r="M1579" s="5">
        <v>2006</v>
      </c>
      <c r="N1579" s="5">
        <v>1708.18851</v>
      </c>
    </row>
    <row r="1580" spans="1:14" x14ac:dyDescent="0.2">
      <c r="A1580" s="5">
        <v>1</v>
      </c>
      <c r="B1580" s="5" t="s">
        <v>55</v>
      </c>
      <c r="C1580" s="5">
        <v>11</v>
      </c>
      <c r="D1580" s="5" t="s">
        <v>17</v>
      </c>
      <c r="E1580" s="5">
        <v>2</v>
      </c>
      <c r="F1580" s="5" t="s">
        <v>18</v>
      </c>
      <c r="G1580" s="5">
        <v>32</v>
      </c>
      <c r="H1580" s="5" t="s">
        <v>46</v>
      </c>
      <c r="I1580" s="5">
        <v>1029</v>
      </c>
      <c r="J1580" s="5" t="s">
        <v>20</v>
      </c>
      <c r="K1580" s="5">
        <v>1</v>
      </c>
      <c r="L1580" s="5" t="s">
        <v>21</v>
      </c>
      <c r="M1580" s="5">
        <v>2006</v>
      </c>
      <c r="N1580" s="5">
        <v>582.34018800000001</v>
      </c>
    </row>
    <row r="1581" spans="1:14" x14ac:dyDescent="0.2">
      <c r="A1581" s="5">
        <v>1</v>
      </c>
      <c r="B1581" s="5" t="s">
        <v>55</v>
      </c>
      <c r="C1581" s="5">
        <v>11</v>
      </c>
      <c r="D1581" s="5" t="s">
        <v>17</v>
      </c>
      <c r="E1581" s="5">
        <v>2</v>
      </c>
      <c r="F1581" s="5" t="s">
        <v>18</v>
      </c>
      <c r="G1581" s="5">
        <v>235</v>
      </c>
      <c r="H1581" s="5" t="s">
        <v>44</v>
      </c>
      <c r="I1581" s="5">
        <v>1029</v>
      </c>
      <c r="J1581" s="5" t="s">
        <v>20</v>
      </c>
      <c r="K1581" s="5">
        <v>1</v>
      </c>
      <c r="L1581" s="5" t="s">
        <v>21</v>
      </c>
      <c r="M1581" s="5">
        <v>2006</v>
      </c>
      <c r="N1581" s="5">
        <v>179.31312700000001</v>
      </c>
    </row>
    <row r="1582" spans="1:14" x14ac:dyDescent="0.2">
      <c r="A1582" s="5">
        <v>1</v>
      </c>
      <c r="B1582" s="5" t="s">
        <v>55</v>
      </c>
      <c r="C1582" s="5">
        <v>11</v>
      </c>
      <c r="D1582" s="5" t="s">
        <v>17</v>
      </c>
      <c r="E1582" s="5">
        <v>2</v>
      </c>
      <c r="F1582" s="5" t="s">
        <v>18</v>
      </c>
      <c r="G1582" s="5">
        <v>1</v>
      </c>
      <c r="H1582" s="5" t="s">
        <v>19</v>
      </c>
      <c r="I1582" s="5">
        <v>1029</v>
      </c>
      <c r="J1582" s="5" t="s">
        <v>20</v>
      </c>
      <c r="K1582" s="5">
        <v>1</v>
      </c>
      <c r="L1582" s="5" t="s">
        <v>21</v>
      </c>
      <c r="M1582" s="5">
        <v>2008</v>
      </c>
      <c r="N1582" s="5">
        <v>574.88262199999997</v>
      </c>
    </row>
    <row r="1583" spans="1:14" x14ac:dyDescent="0.2">
      <c r="A1583" s="5">
        <v>1</v>
      </c>
      <c r="B1583" s="5" t="s">
        <v>55</v>
      </c>
      <c r="C1583" s="5">
        <v>11</v>
      </c>
      <c r="D1583" s="5" t="s">
        <v>17</v>
      </c>
      <c r="E1583" s="5">
        <v>2</v>
      </c>
      <c r="F1583" s="5" t="s">
        <v>18</v>
      </c>
      <c r="G1583" s="5">
        <v>6</v>
      </c>
      <c r="H1583" s="5" t="s">
        <v>22</v>
      </c>
      <c r="I1583" s="5">
        <v>1029</v>
      </c>
      <c r="J1583" s="5" t="s">
        <v>20</v>
      </c>
      <c r="K1583" s="5">
        <v>1</v>
      </c>
      <c r="L1583" s="5" t="s">
        <v>21</v>
      </c>
      <c r="M1583" s="5">
        <v>2008</v>
      </c>
      <c r="N1583" s="5">
        <v>469.34851800000001</v>
      </c>
    </row>
    <row r="1584" spans="1:14" x14ac:dyDescent="0.2">
      <c r="A1584" s="5">
        <v>1</v>
      </c>
      <c r="B1584" s="5" t="s">
        <v>55</v>
      </c>
      <c r="C1584" s="5">
        <v>11</v>
      </c>
      <c r="D1584" s="5" t="s">
        <v>17</v>
      </c>
      <c r="E1584" s="5">
        <v>2</v>
      </c>
      <c r="F1584" s="5" t="s">
        <v>18</v>
      </c>
      <c r="G1584" s="5">
        <v>7</v>
      </c>
      <c r="H1584" s="5" t="s">
        <v>23</v>
      </c>
      <c r="I1584" s="5">
        <v>1029</v>
      </c>
      <c r="J1584" s="5" t="s">
        <v>20</v>
      </c>
      <c r="K1584" s="5">
        <v>1</v>
      </c>
      <c r="L1584" s="5" t="s">
        <v>21</v>
      </c>
      <c r="M1584" s="5">
        <v>2008</v>
      </c>
      <c r="N1584" s="5">
        <v>518.54187300000001</v>
      </c>
    </row>
    <row r="1585" spans="1:14" x14ac:dyDescent="0.2">
      <c r="A1585" s="5">
        <v>1</v>
      </c>
      <c r="B1585" s="5" t="s">
        <v>55</v>
      </c>
      <c r="C1585" s="5">
        <v>11</v>
      </c>
      <c r="D1585" s="5" t="s">
        <v>17</v>
      </c>
      <c r="E1585" s="5">
        <v>2</v>
      </c>
      <c r="F1585" s="5" t="s">
        <v>18</v>
      </c>
      <c r="G1585" s="5">
        <v>8</v>
      </c>
      <c r="H1585" s="5" t="s">
        <v>24</v>
      </c>
      <c r="I1585" s="5">
        <v>1029</v>
      </c>
      <c r="J1585" s="5" t="s">
        <v>20</v>
      </c>
      <c r="K1585" s="5">
        <v>1</v>
      </c>
      <c r="L1585" s="5" t="s">
        <v>21</v>
      </c>
      <c r="M1585" s="5">
        <v>2008</v>
      </c>
      <c r="N1585" s="5">
        <v>789.43919600000004</v>
      </c>
    </row>
    <row r="1586" spans="1:14" x14ac:dyDescent="0.2">
      <c r="A1586" s="5">
        <v>1</v>
      </c>
      <c r="B1586" s="5" t="s">
        <v>55</v>
      </c>
      <c r="C1586" s="5">
        <v>11</v>
      </c>
      <c r="D1586" s="5" t="s">
        <v>17</v>
      </c>
      <c r="E1586" s="5">
        <v>2</v>
      </c>
      <c r="F1586" s="5" t="s">
        <v>18</v>
      </c>
      <c r="G1586" s="5">
        <v>9</v>
      </c>
      <c r="H1586" s="5" t="s">
        <v>25</v>
      </c>
      <c r="I1586" s="5">
        <v>1029</v>
      </c>
      <c r="J1586" s="5" t="s">
        <v>20</v>
      </c>
      <c r="K1586" s="5">
        <v>1</v>
      </c>
      <c r="L1586" s="5" t="s">
        <v>21</v>
      </c>
      <c r="M1586" s="5">
        <v>2008</v>
      </c>
      <c r="N1586" s="5">
        <v>968.29571299999998</v>
      </c>
    </row>
    <row r="1587" spans="1:14" x14ac:dyDescent="0.2">
      <c r="A1587" s="5">
        <v>1</v>
      </c>
      <c r="B1587" s="5" t="s">
        <v>55</v>
      </c>
      <c r="C1587" s="5">
        <v>11</v>
      </c>
      <c r="D1587" s="5" t="s">
        <v>17</v>
      </c>
      <c r="E1587" s="5">
        <v>2</v>
      </c>
      <c r="F1587" s="5" t="s">
        <v>18</v>
      </c>
      <c r="G1587" s="5">
        <v>10</v>
      </c>
      <c r="H1587" s="5" t="s">
        <v>26</v>
      </c>
      <c r="I1587" s="5">
        <v>1029</v>
      </c>
      <c r="J1587" s="5" t="s">
        <v>20</v>
      </c>
      <c r="K1587" s="5">
        <v>1</v>
      </c>
      <c r="L1587" s="5" t="s">
        <v>21</v>
      </c>
      <c r="M1587" s="5">
        <v>2008</v>
      </c>
      <c r="N1587" s="5">
        <v>1385.0452</v>
      </c>
    </row>
    <row r="1588" spans="1:14" x14ac:dyDescent="0.2">
      <c r="A1588" s="5">
        <v>1</v>
      </c>
      <c r="B1588" s="5" t="s">
        <v>55</v>
      </c>
      <c r="C1588" s="5">
        <v>11</v>
      </c>
      <c r="D1588" s="5" t="s">
        <v>17</v>
      </c>
      <c r="E1588" s="5">
        <v>2</v>
      </c>
      <c r="F1588" s="5" t="s">
        <v>18</v>
      </c>
      <c r="G1588" s="5">
        <v>11</v>
      </c>
      <c r="H1588" s="5" t="s">
        <v>27</v>
      </c>
      <c r="I1588" s="5">
        <v>1029</v>
      </c>
      <c r="J1588" s="5" t="s">
        <v>20</v>
      </c>
      <c r="K1588" s="5">
        <v>1</v>
      </c>
      <c r="L1588" s="5" t="s">
        <v>21</v>
      </c>
      <c r="M1588" s="5">
        <v>2008</v>
      </c>
      <c r="N1588" s="5">
        <v>2118.3672799999999</v>
      </c>
    </row>
    <row r="1589" spans="1:14" x14ac:dyDescent="0.2">
      <c r="A1589" s="5">
        <v>1</v>
      </c>
      <c r="B1589" s="5" t="s">
        <v>55</v>
      </c>
      <c r="C1589" s="5">
        <v>11</v>
      </c>
      <c r="D1589" s="5" t="s">
        <v>17</v>
      </c>
      <c r="E1589" s="5">
        <v>2</v>
      </c>
      <c r="F1589" s="5" t="s">
        <v>18</v>
      </c>
      <c r="G1589" s="5">
        <v>12</v>
      </c>
      <c r="H1589" s="5" t="s">
        <v>28</v>
      </c>
      <c r="I1589" s="5">
        <v>1029</v>
      </c>
      <c r="J1589" s="5" t="s">
        <v>20</v>
      </c>
      <c r="K1589" s="5">
        <v>1</v>
      </c>
      <c r="L1589" s="5" t="s">
        <v>21</v>
      </c>
      <c r="M1589" s="5">
        <v>2008</v>
      </c>
      <c r="N1589" s="5">
        <v>3446.6489900000001</v>
      </c>
    </row>
    <row r="1590" spans="1:14" x14ac:dyDescent="0.2">
      <c r="A1590" s="5">
        <v>1</v>
      </c>
      <c r="B1590" s="5" t="s">
        <v>55</v>
      </c>
      <c r="C1590" s="5">
        <v>11</v>
      </c>
      <c r="D1590" s="5" t="s">
        <v>17</v>
      </c>
      <c r="E1590" s="5">
        <v>2</v>
      </c>
      <c r="F1590" s="5" t="s">
        <v>18</v>
      </c>
      <c r="G1590" s="5">
        <v>13</v>
      </c>
      <c r="H1590" s="5" t="s">
        <v>29</v>
      </c>
      <c r="I1590" s="5">
        <v>1029</v>
      </c>
      <c r="J1590" s="5" t="s">
        <v>20</v>
      </c>
      <c r="K1590" s="5">
        <v>1</v>
      </c>
      <c r="L1590" s="5" t="s">
        <v>21</v>
      </c>
      <c r="M1590" s="5">
        <v>2008</v>
      </c>
      <c r="N1590" s="5">
        <v>5446.0080399999997</v>
      </c>
    </row>
    <row r="1591" spans="1:14" x14ac:dyDescent="0.2">
      <c r="A1591" s="5">
        <v>1</v>
      </c>
      <c r="B1591" s="5" t="s">
        <v>55</v>
      </c>
      <c r="C1591" s="5">
        <v>11</v>
      </c>
      <c r="D1591" s="5" t="s">
        <v>17</v>
      </c>
      <c r="E1591" s="5">
        <v>2</v>
      </c>
      <c r="F1591" s="5" t="s">
        <v>18</v>
      </c>
      <c r="G1591" s="5">
        <v>14</v>
      </c>
      <c r="H1591" s="5" t="s">
        <v>30</v>
      </c>
      <c r="I1591" s="5">
        <v>1029</v>
      </c>
      <c r="J1591" s="5" t="s">
        <v>20</v>
      </c>
      <c r="K1591" s="5">
        <v>1</v>
      </c>
      <c r="L1591" s="5" t="s">
        <v>21</v>
      </c>
      <c r="M1591" s="5">
        <v>2008</v>
      </c>
      <c r="N1591" s="5">
        <v>7188.7406899999996</v>
      </c>
    </row>
    <row r="1592" spans="1:14" x14ac:dyDescent="0.2">
      <c r="A1592" s="5">
        <v>1</v>
      </c>
      <c r="B1592" s="5" t="s">
        <v>55</v>
      </c>
      <c r="C1592" s="5">
        <v>11</v>
      </c>
      <c r="D1592" s="5" t="s">
        <v>17</v>
      </c>
      <c r="E1592" s="5">
        <v>2</v>
      </c>
      <c r="F1592" s="5" t="s">
        <v>18</v>
      </c>
      <c r="G1592" s="5">
        <v>15</v>
      </c>
      <c r="H1592" s="5" t="s">
        <v>31</v>
      </c>
      <c r="I1592" s="5">
        <v>1029</v>
      </c>
      <c r="J1592" s="5" t="s">
        <v>20</v>
      </c>
      <c r="K1592" s="5">
        <v>1</v>
      </c>
      <c r="L1592" s="5" t="s">
        <v>21</v>
      </c>
      <c r="M1592" s="5">
        <v>2008</v>
      </c>
      <c r="N1592" s="5">
        <v>8687.7528199999997</v>
      </c>
    </row>
    <row r="1593" spans="1:14" x14ac:dyDescent="0.2">
      <c r="A1593" s="5">
        <v>1</v>
      </c>
      <c r="B1593" s="5" t="s">
        <v>55</v>
      </c>
      <c r="C1593" s="5">
        <v>11</v>
      </c>
      <c r="D1593" s="5" t="s">
        <v>17</v>
      </c>
      <c r="E1593" s="5">
        <v>2</v>
      </c>
      <c r="F1593" s="5" t="s">
        <v>18</v>
      </c>
      <c r="G1593" s="5">
        <v>16</v>
      </c>
      <c r="H1593" s="5" t="s">
        <v>32</v>
      </c>
      <c r="I1593" s="5">
        <v>1029</v>
      </c>
      <c r="J1593" s="5" t="s">
        <v>20</v>
      </c>
      <c r="K1593" s="5">
        <v>1</v>
      </c>
      <c r="L1593" s="5" t="s">
        <v>21</v>
      </c>
      <c r="M1593" s="5">
        <v>2008</v>
      </c>
      <c r="N1593" s="5">
        <v>8794.9348699999991</v>
      </c>
    </row>
    <row r="1594" spans="1:14" x14ac:dyDescent="0.2">
      <c r="A1594" s="5">
        <v>1</v>
      </c>
      <c r="B1594" s="5" t="s">
        <v>55</v>
      </c>
      <c r="C1594" s="5">
        <v>11</v>
      </c>
      <c r="D1594" s="5" t="s">
        <v>17</v>
      </c>
      <c r="E1594" s="5">
        <v>2</v>
      </c>
      <c r="F1594" s="5" t="s">
        <v>18</v>
      </c>
      <c r="G1594" s="5">
        <v>17</v>
      </c>
      <c r="H1594" s="5" t="s">
        <v>33</v>
      </c>
      <c r="I1594" s="5">
        <v>1029</v>
      </c>
      <c r="J1594" s="5" t="s">
        <v>20</v>
      </c>
      <c r="K1594" s="5">
        <v>1</v>
      </c>
      <c r="L1594" s="5" t="s">
        <v>21</v>
      </c>
      <c r="M1594" s="5">
        <v>2008</v>
      </c>
      <c r="N1594" s="5">
        <v>8688.7916399999995</v>
      </c>
    </row>
    <row r="1595" spans="1:14" x14ac:dyDescent="0.2">
      <c r="A1595" s="5">
        <v>1</v>
      </c>
      <c r="B1595" s="5" t="s">
        <v>55</v>
      </c>
      <c r="C1595" s="5">
        <v>11</v>
      </c>
      <c r="D1595" s="5" t="s">
        <v>17</v>
      </c>
      <c r="E1595" s="5">
        <v>2</v>
      </c>
      <c r="F1595" s="5" t="s">
        <v>18</v>
      </c>
      <c r="G1595" s="5">
        <v>18</v>
      </c>
      <c r="H1595" s="5" t="s">
        <v>34</v>
      </c>
      <c r="I1595" s="5">
        <v>1029</v>
      </c>
      <c r="J1595" s="5" t="s">
        <v>20</v>
      </c>
      <c r="K1595" s="5">
        <v>1</v>
      </c>
      <c r="L1595" s="5" t="s">
        <v>21</v>
      </c>
      <c r="M1595" s="5">
        <v>2008</v>
      </c>
      <c r="N1595" s="5">
        <v>9016.05213</v>
      </c>
    </row>
    <row r="1596" spans="1:14" x14ac:dyDescent="0.2">
      <c r="A1596" s="5">
        <v>1</v>
      </c>
      <c r="B1596" s="5" t="s">
        <v>55</v>
      </c>
      <c r="C1596" s="5">
        <v>11</v>
      </c>
      <c r="D1596" s="5" t="s">
        <v>17</v>
      </c>
      <c r="E1596" s="5">
        <v>2</v>
      </c>
      <c r="F1596" s="5" t="s">
        <v>18</v>
      </c>
      <c r="G1596" s="5">
        <v>19</v>
      </c>
      <c r="H1596" s="5" t="s">
        <v>35</v>
      </c>
      <c r="I1596" s="5">
        <v>1029</v>
      </c>
      <c r="J1596" s="5" t="s">
        <v>20</v>
      </c>
      <c r="K1596" s="5">
        <v>1</v>
      </c>
      <c r="L1596" s="5" t="s">
        <v>21</v>
      </c>
      <c r="M1596" s="5">
        <v>2008</v>
      </c>
      <c r="N1596" s="5">
        <v>8437.0239299999994</v>
      </c>
    </row>
    <row r="1597" spans="1:14" x14ac:dyDescent="0.2">
      <c r="A1597" s="5">
        <v>1</v>
      </c>
      <c r="B1597" s="5" t="s">
        <v>55</v>
      </c>
      <c r="C1597" s="5">
        <v>11</v>
      </c>
      <c r="D1597" s="5" t="s">
        <v>17</v>
      </c>
      <c r="E1597" s="5">
        <v>2</v>
      </c>
      <c r="F1597" s="5" t="s">
        <v>18</v>
      </c>
      <c r="G1597" s="5">
        <v>20</v>
      </c>
      <c r="H1597" s="5" t="s">
        <v>36</v>
      </c>
      <c r="I1597" s="5">
        <v>1029</v>
      </c>
      <c r="J1597" s="5" t="s">
        <v>20</v>
      </c>
      <c r="K1597" s="5">
        <v>1</v>
      </c>
      <c r="L1597" s="5" t="s">
        <v>21</v>
      </c>
      <c r="M1597" s="5">
        <v>2008</v>
      </c>
      <c r="N1597" s="5">
        <v>6775.9395100000002</v>
      </c>
    </row>
    <row r="1598" spans="1:14" x14ac:dyDescent="0.2">
      <c r="A1598" s="5">
        <v>1</v>
      </c>
      <c r="B1598" s="5" t="s">
        <v>55</v>
      </c>
      <c r="C1598" s="5">
        <v>11</v>
      </c>
      <c r="D1598" s="5" t="s">
        <v>17</v>
      </c>
      <c r="E1598" s="5">
        <v>2</v>
      </c>
      <c r="F1598" s="5" t="s">
        <v>18</v>
      </c>
      <c r="G1598" s="5">
        <v>30</v>
      </c>
      <c r="H1598" s="5" t="s">
        <v>37</v>
      </c>
      <c r="I1598" s="5">
        <v>1029</v>
      </c>
      <c r="J1598" s="5" t="s">
        <v>20</v>
      </c>
      <c r="K1598" s="5">
        <v>1</v>
      </c>
      <c r="L1598" s="5" t="s">
        <v>21</v>
      </c>
      <c r="M1598" s="5">
        <v>2008</v>
      </c>
      <c r="N1598" s="5">
        <v>4059.5888599999998</v>
      </c>
    </row>
    <row r="1599" spans="1:14" x14ac:dyDescent="0.2">
      <c r="A1599" s="5">
        <v>1</v>
      </c>
      <c r="B1599" s="5" t="s">
        <v>55</v>
      </c>
      <c r="C1599" s="5">
        <v>11</v>
      </c>
      <c r="D1599" s="5" t="s">
        <v>17</v>
      </c>
      <c r="E1599" s="5">
        <v>2</v>
      </c>
      <c r="F1599" s="5" t="s">
        <v>18</v>
      </c>
      <c r="G1599" s="5">
        <v>31</v>
      </c>
      <c r="H1599" s="5" t="s">
        <v>45</v>
      </c>
      <c r="I1599" s="5">
        <v>1029</v>
      </c>
      <c r="J1599" s="5" t="s">
        <v>20</v>
      </c>
      <c r="K1599" s="5">
        <v>1</v>
      </c>
      <c r="L1599" s="5" t="s">
        <v>21</v>
      </c>
      <c r="M1599" s="5">
        <v>2008</v>
      </c>
      <c r="N1599" s="5">
        <v>1875.72073</v>
      </c>
    </row>
    <row r="1600" spans="1:14" x14ac:dyDescent="0.2">
      <c r="A1600" s="5">
        <v>1</v>
      </c>
      <c r="B1600" s="5" t="s">
        <v>55</v>
      </c>
      <c r="C1600" s="5">
        <v>11</v>
      </c>
      <c r="D1600" s="5" t="s">
        <v>17</v>
      </c>
      <c r="E1600" s="5">
        <v>2</v>
      </c>
      <c r="F1600" s="5" t="s">
        <v>18</v>
      </c>
      <c r="G1600" s="5">
        <v>32</v>
      </c>
      <c r="H1600" s="5" t="s">
        <v>46</v>
      </c>
      <c r="I1600" s="5">
        <v>1029</v>
      </c>
      <c r="J1600" s="5" t="s">
        <v>20</v>
      </c>
      <c r="K1600" s="5">
        <v>1</v>
      </c>
      <c r="L1600" s="5" t="s">
        <v>21</v>
      </c>
      <c r="M1600" s="5">
        <v>2008</v>
      </c>
      <c r="N1600" s="5">
        <v>625.13045899999997</v>
      </c>
    </row>
    <row r="1601" spans="1:14" x14ac:dyDescent="0.2">
      <c r="A1601" s="5">
        <v>1</v>
      </c>
      <c r="B1601" s="5" t="s">
        <v>55</v>
      </c>
      <c r="C1601" s="5">
        <v>11</v>
      </c>
      <c r="D1601" s="5" t="s">
        <v>17</v>
      </c>
      <c r="E1601" s="5">
        <v>2</v>
      </c>
      <c r="F1601" s="5" t="s">
        <v>18</v>
      </c>
      <c r="G1601" s="5">
        <v>235</v>
      </c>
      <c r="H1601" s="5" t="s">
        <v>44</v>
      </c>
      <c r="I1601" s="5">
        <v>1029</v>
      </c>
      <c r="J1601" s="5" t="s">
        <v>20</v>
      </c>
      <c r="K1601" s="5">
        <v>1</v>
      </c>
      <c r="L1601" s="5" t="s">
        <v>21</v>
      </c>
      <c r="M1601" s="5">
        <v>2008</v>
      </c>
      <c r="N1601" s="5">
        <v>190.59946299999999</v>
      </c>
    </row>
    <row r="1602" spans="1:14" x14ac:dyDescent="0.2">
      <c r="A1602" s="5">
        <v>1</v>
      </c>
      <c r="B1602" s="5" t="s">
        <v>55</v>
      </c>
      <c r="C1602" s="5">
        <v>11</v>
      </c>
      <c r="D1602" s="5" t="s">
        <v>17</v>
      </c>
      <c r="E1602" s="5">
        <v>2</v>
      </c>
      <c r="F1602" s="5" t="s">
        <v>18</v>
      </c>
      <c r="G1602" s="5">
        <v>1</v>
      </c>
      <c r="H1602" s="5" t="s">
        <v>19</v>
      </c>
      <c r="I1602" s="5">
        <v>1029</v>
      </c>
      <c r="J1602" s="5" t="s">
        <v>20</v>
      </c>
      <c r="K1602" s="5">
        <v>1</v>
      </c>
      <c r="L1602" s="5" t="s">
        <v>21</v>
      </c>
      <c r="M1602" s="5">
        <v>2009</v>
      </c>
      <c r="N1602" s="5">
        <v>565.55253100000004</v>
      </c>
    </row>
    <row r="1603" spans="1:14" x14ac:dyDescent="0.2">
      <c r="A1603" s="5">
        <v>1</v>
      </c>
      <c r="B1603" s="5" t="s">
        <v>55</v>
      </c>
      <c r="C1603" s="5">
        <v>11</v>
      </c>
      <c r="D1603" s="5" t="s">
        <v>17</v>
      </c>
      <c r="E1603" s="5">
        <v>2</v>
      </c>
      <c r="F1603" s="5" t="s">
        <v>18</v>
      </c>
      <c r="G1603" s="5">
        <v>6</v>
      </c>
      <c r="H1603" s="5" t="s">
        <v>22</v>
      </c>
      <c r="I1603" s="5">
        <v>1029</v>
      </c>
      <c r="J1603" s="5" t="s">
        <v>20</v>
      </c>
      <c r="K1603" s="5">
        <v>1</v>
      </c>
      <c r="L1603" s="5" t="s">
        <v>21</v>
      </c>
      <c r="M1603" s="5">
        <v>2009</v>
      </c>
      <c r="N1603" s="5">
        <v>463.05570899999998</v>
      </c>
    </row>
    <row r="1604" spans="1:14" x14ac:dyDescent="0.2">
      <c r="A1604" s="5">
        <v>1</v>
      </c>
      <c r="B1604" s="5" t="s">
        <v>55</v>
      </c>
      <c r="C1604" s="5">
        <v>11</v>
      </c>
      <c r="D1604" s="5" t="s">
        <v>17</v>
      </c>
      <c r="E1604" s="5">
        <v>2</v>
      </c>
      <c r="F1604" s="5" t="s">
        <v>18</v>
      </c>
      <c r="G1604" s="5">
        <v>7</v>
      </c>
      <c r="H1604" s="5" t="s">
        <v>23</v>
      </c>
      <c r="I1604" s="5">
        <v>1029</v>
      </c>
      <c r="J1604" s="5" t="s">
        <v>20</v>
      </c>
      <c r="K1604" s="5">
        <v>1</v>
      </c>
      <c r="L1604" s="5" t="s">
        <v>21</v>
      </c>
      <c r="M1604" s="5">
        <v>2009</v>
      </c>
      <c r="N1604" s="5">
        <v>513.77710500000001</v>
      </c>
    </row>
    <row r="1605" spans="1:14" x14ac:dyDescent="0.2">
      <c r="A1605" s="5">
        <v>1</v>
      </c>
      <c r="B1605" s="5" t="s">
        <v>55</v>
      </c>
      <c r="C1605" s="5">
        <v>11</v>
      </c>
      <c r="D1605" s="5" t="s">
        <v>17</v>
      </c>
      <c r="E1605" s="5">
        <v>2</v>
      </c>
      <c r="F1605" s="5" t="s">
        <v>18</v>
      </c>
      <c r="G1605" s="5">
        <v>8</v>
      </c>
      <c r="H1605" s="5" t="s">
        <v>24</v>
      </c>
      <c r="I1605" s="5">
        <v>1029</v>
      </c>
      <c r="J1605" s="5" t="s">
        <v>20</v>
      </c>
      <c r="K1605" s="5">
        <v>1</v>
      </c>
      <c r="L1605" s="5" t="s">
        <v>21</v>
      </c>
      <c r="M1605" s="5">
        <v>2009</v>
      </c>
      <c r="N1605" s="5">
        <v>776.874638</v>
      </c>
    </row>
    <row r="1606" spans="1:14" x14ac:dyDescent="0.2">
      <c r="A1606" s="5">
        <v>1</v>
      </c>
      <c r="B1606" s="5" t="s">
        <v>55</v>
      </c>
      <c r="C1606" s="5">
        <v>11</v>
      </c>
      <c r="D1606" s="5" t="s">
        <v>17</v>
      </c>
      <c r="E1606" s="5">
        <v>2</v>
      </c>
      <c r="F1606" s="5" t="s">
        <v>18</v>
      </c>
      <c r="G1606" s="5">
        <v>9</v>
      </c>
      <c r="H1606" s="5" t="s">
        <v>25</v>
      </c>
      <c r="I1606" s="5">
        <v>1029</v>
      </c>
      <c r="J1606" s="5" t="s">
        <v>20</v>
      </c>
      <c r="K1606" s="5">
        <v>1</v>
      </c>
      <c r="L1606" s="5" t="s">
        <v>21</v>
      </c>
      <c r="M1606" s="5">
        <v>2009</v>
      </c>
      <c r="N1606" s="5">
        <v>948.01763300000005</v>
      </c>
    </row>
    <row r="1607" spans="1:14" x14ac:dyDescent="0.2">
      <c r="A1607" s="5">
        <v>1</v>
      </c>
      <c r="B1607" s="5" t="s">
        <v>55</v>
      </c>
      <c r="C1607" s="5">
        <v>11</v>
      </c>
      <c r="D1607" s="5" t="s">
        <v>17</v>
      </c>
      <c r="E1607" s="5">
        <v>2</v>
      </c>
      <c r="F1607" s="5" t="s">
        <v>18</v>
      </c>
      <c r="G1607" s="5">
        <v>10</v>
      </c>
      <c r="H1607" s="5" t="s">
        <v>26</v>
      </c>
      <c r="I1607" s="5">
        <v>1029</v>
      </c>
      <c r="J1607" s="5" t="s">
        <v>20</v>
      </c>
      <c r="K1607" s="5">
        <v>1</v>
      </c>
      <c r="L1607" s="5" t="s">
        <v>21</v>
      </c>
      <c r="M1607" s="5">
        <v>2009</v>
      </c>
      <c r="N1607" s="5">
        <v>1364.25926</v>
      </c>
    </row>
    <row r="1608" spans="1:14" x14ac:dyDescent="0.2">
      <c r="A1608" s="5">
        <v>1</v>
      </c>
      <c r="B1608" s="5" t="s">
        <v>55</v>
      </c>
      <c r="C1608" s="5">
        <v>11</v>
      </c>
      <c r="D1608" s="5" t="s">
        <v>17</v>
      </c>
      <c r="E1608" s="5">
        <v>2</v>
      </c>
      <c r="F1608" s="5" t="s">
        <v>18</v>
      </c>
      <c r="G1608" s="5">
        <v>11</v>
      </c>
      <c r="H1608" s="5" t="s">
        <v>27</v>
      </c>
      <c r="I1608" s="5">
        <v>1029</v>
      </c>
      <c r="J1608" s="5" t="s">
        <v>20</v>
      </c>
      <c r="K1608" s="5">
        <v>1</v>
      </c>
      <c r="L1608" s="5" t="s">
        <v>21</v>
      </c>
      <c r="M1608" s="5">
        <v>2009</v>
      </c>
      <c r="N1608" s="5">
        <v>2121.99415</v>
      </c>
    </row>
    <row r="1609" spans="1:14" x14ac:dyDescent="0.2">
      <c r="A1609" s="5">
        <v>1</v>
      </c>
      <c r="B1609" s="5" t="s">
        <v>55</v>
      </c>
      <c r="C1609" s="5">
        <v>11</v>
      </c>
      <c r="D1609" s="5" t="s">
        <v>17</v>
      </c>
      <c r="E1609" s="5">
        <v>2</v>
      </c>
      <c r="F1609" s="5" t="s">
        <v>18</v>
      </c>
      <c r="G1609" s="5">
        <v>12</v>
      </c>
      <c r="H1609" s="5" t="s">
        <v>28</v>
      </c>
      <c r="I1609" s="5">
        <v>1029</v>
      </c>
      <c r="J1609" s="5" t="s">
        <v>20</v>
      </c>
      <c r="K1609" s="5">
        <v>1</v>
      </c>
      <c r="L1609" s="5" t="s">
        <v>21</v>
      </c>
      <c r="M1609" s="5">
        <v>2009</v>
      </c>
      <c r="N1609" s="5">
        <v>3480.83592</v>
      </c>
    </row>
    <row r="1610" spans="1:14" x14ac:dyDescent="0.2">
      <c r="A1610" s="5">
        <v>1</v>
      </c>
      <c r="B1610" s="5" t="s">
        <v>55</v>
      </c>
      <c r="C1610" s="5">
        <v>11</v>
      </c>
      <c r="D1610" s="5" t="s">
        <v>17</v>
      </c>
      <c r="E1610" s="5">
        <v>2</v>
      </c>
      <c r="F1610" s="5" t="s">
        <v>18</v>
      </c>
      <c r="G1610" s="5">
        <v>13</v>
      </c>
      <c r="H1610" s="5" t="s">
        <v>29</v>
      </c>
      <c r="I1610" s="5">
        <v>1029</v>
      </c>
      <c r="J1610" s="5" t="s">
        <v>20</v>
      </c>
      <c r="K1610" s="5">
        <v>1</v>
      </c>
      <c r="L1610" s="5" t="s">
        <v>21</v>
      </c>
      <c r="M1610" s="5">
        <v>2009</v>
      </c>
      <c r="N1610" s="5">
        <v>5547.5348899999999</v>
      </c>
    </row>
    <row r="1611" spans="1:14" x14ac:dyDescent="0.2">
      <c r="A1611" s="5">
        <v>1</v>
      </c>
      <c r="B1611" s="5" t="s">
        <v>55</v>
      </c>
      <c r="C1611" s="5">
        <v>11</v>
      </c>
      <c r="D1611" s="5" t="s">
        <v>17</v>
      </c>
      <c r="E1611" s="5">
        <v>2</v>
      </c>
      <c r="F1611" s="5" t="s">
        <v>18</v>
      </c>
      <c r="G1611" s="5">
        <v>14</v>
      </c>
      <c r="H1611" s="5" t="s">
        <v>30</v>
      </c>
      <c r="I1611" s="5">
        <v>1029</v>
      </c>
      <c r="J1611" s="5" t="s">
        <v>20</v>
      </c>
      <c r="K1611" s="5">
        <v>1</v>
      </c>
      <c r="L1611" s="5" t="s">
        <v>21</v>
      </c>
      <c r="M1611" s="5">
        <v>2009</v>
      </c>
      <c r="N1611" s="5">
        <v>7421.4095900000002</v>
      </c>
    </row>
    <row r="1612" spans="1:14" x14ac:dyDescent="0.2">
      <c r="A1612" s="5">
        <v>1</v>
      </c>
      <c r="B1612" s="5" t="s">
        <v>55</v>
      </c>
      <c r="C1612" s="5">
        <v>11</v>
      </c>
      <c r="D1612" s="5" t="s">
        <v>17</v>
      </c>
      <c r="E1612" s="5">
        <v>2</v>
      </c>
      <c r="F1612" s="5" t="s">
        <v>18</v>
      </c>
      <c r="G1612" s="5">
        <v>15</v>
      </c>
      <c r="H1612" s="5" t="s">
        <v>31</v>
      </c>
      <c r="I1612" s="5">
        <v>1029</v>
      </c>
      <c r="J1612" s="5" t="s">
        <v>20</v>
      </c>
      <c r="K1612" s="5">
        <v>1</v>
      </c>
      <c r="L1612" s="5" t="s">
        <v>21</v>
      </c>
      <c r="M1612" s="5">
        <v>2009</v>
      </c>
      <c r="N1612" s="5">
        <v>9011.9040399999994</v>
      </c>
    </row>
    <row r="1613" spans="1:14" x14ac:dyDescent="0.2">
      <c r="A1613" s="5">
        <v>1</v>
      </c>
      <c r="B1613" s="5" t="s">
        <v>55</v>
      </c>
      <c r="C1613" s="5">
        <v>11</v>
      </c>
      <c r="D1613" s="5" t="s">
        <v>17</v>
      </c>
      <c r="E1613" s="5">
        <v>2</v>
      </c>
      <c r="F1613" s="5" t="s">
        <v>18</v>
      </c>
      <c r="G1613" s="5">
        <v>16</v>
      </c>
      <c r="H1613" s="5" t="s">
        <v>32</v>
      </c>
      <c r="I1613" s="5">
        <v>1029</v>
      </c>
      <c r="J1613" s="5" t="s">
        <v>20</v>
      </c>
      <c r="K1613" s="5">
        <v>1</v>
      </c>
      <c r="L1613" s="5" t="s">
        <v>21</v>
      </c>
      <c r="M1613" s="5">
        <v>2009</v>
      </c>
      <c r="N1613" s="5">
        <v>9189.4531800000004</v>
      </c>
    </row>
    <row r="1614" spans="1:14" x14ac:dyDescent="0.2">
      <c r="A1614" s="5">
        <v>1</v>
      </c>
      <c r="B1614" s="5" t="s">
        <v>55</v>
      </c>
      <c r="C1614" s="5">
        <v>11</v>
      </c>
      <c r="D1614" s="5" t="s">
        <v>17</v>
      </c>
      <c r="E1614" s="5">
        <v>2</v>
      </c>
      <c r="F1614" s="5" t="s">
        <v>18</v>
      </c>
      <c r="G1614" s="5">
        <v>17</v>
      </c>
      <c r="H1614" s="5" t="s">
        <v>33</v>
      </c>
      <c r="I1614" s="5">
        <v>1029</v>
      </c>
      <c r="J1614" s="5" t="s">
        <v>20</v>
      </c>
      <c r="K1614" s="5">
        <v>1</v>
      </c>
      <c r="L1614" s="5" t="s">
        <v>21</v>
      </c>
      <c r="M1614" s="5">
        <v>2009</v>
      </c>
      <c r="N1614" s="5">
        <v>8881.2872399999997</v>
      </c>
    </row>
    <row r="1615" spans="1:14" x14ac:dyDescent="0.2">
      <c r="A1615" s="5">
        <v>1</v>
      </c>
      <c r="B1615" s="5" t="s">
        <v>55</v>
      </c>
      <c r="C1615" s="5">
        <v>11</v>
      </c>
      <c r="D1615" s="5" t="s">
        <v>17</v>
      </c>
      <c r="E1615" s="5">
        <v>2</v>
      </c>
      <c r="F1615" s="5" t="s">
        <v>18</v>
      </c>
      <c r="G1615" s="5">
        <v>18</v>
      </c>
      <c r="H1615" s="5" t="s">
        <v>34</v>
      </c>
      <c r="I1615" s="5">
        <v>1029</v>
      </c>
      <c r="J1615" s="5" t="s">
        <v>20</v>
      </c>
      <c r="K1615" s="5">
        <v>1</v>
      </c>
      <c r="L1615" s="5" t="s">
        <v>21</v>
      </c>
      <c r="M1615" s="5">
        <v>2009</v>
      </c>
      <c r="N1615" s="5">
        <v>9127.3034900000002</v>
      </c>
    </row>
    <row r="1616" spans="1:14" x14ac:dyDescent="0.2">
      <c r="A1616" s="5">
        <v>1</v>
      </c>
      <c r="B1616" s="5" t="s">
        <v>55</v>
      </c>
      <c r="C1616" s="5">
        <v>11</v>
      </c>
      <c r="D1616" s="5" t="s">
        <v>17</v>
      </c>
      <c r="E1616" s="5">
        <v>2</v>
      </c>
      <c r="F1616" s="5" t="s">
        <v>18</v>
      </c>
      <c r="G1616" s="5">
        <v>19</v>
      </c>
      <c r="H1616" s="5" t="s">
        <v>35</v>
      </c>
      <c r="I1616" s="5">
        <v>1029</v>
      </c>
      <c r="J1616" s="5" t="s">
        <v>20</v>
      </c>
      <c r="K1616" s="5">
        <v>1</v>
      </c>
      <c r="L1616" s="5" t="s">
        <v>21</v>
      </c>
      <c r="M1616" s="5">
        <v>2009</v>
      </c>
      <c r="N1616" s="5">
        <v>8622.5866399999995</v>
      </c>
    </row>
    <row r="1617" spans="1:14" x14ac:dyDescent="0.2">
      <c r="A1617" s="5">
        <v>1</v>
      </c>
      <c r="B1617" s="5" t="s">
        <v>55</v>
      </c>
      <c r="C1617" s="5">
        <v>11</v>
      </c>
      <c r="D1617" s="5" t="s">
        <v>17</v>
      </c>
      <c r="E1617" s="5">
        <v>2</v>
      </c>
      <c r="F1617" s="5" t="s">
        <v>18</v>
      </c>
      <c r="G1617" s="5">
        <v>20</v>
      </c>
      <c r="H1617" s="5" t="s">
        <v>36</v>
      </c>
      <c r="I1617" s="5">
        <v>1029</v>
      </c>
      <c r="J1617" s="5" t="s">
        <v>20</v>
      </c>
      <c r="K1617" s="5">
        <v>1</v>
      </c>
      <c r="L1617" s="5" t="s">
        <v>21</v>
      </c>
      <c r="M1617" s="5">
        <v>2009</v>
      </c>
      <c r="N1617" s="5">
        <v>6866.2126200000002</v>
      </c>
    </row>
    <row r="1618" spans="1:14" x14ac:dyDescent="0.2">
      <c r="A1618" s="5">
        <v>1</v>
      </c>
      <c r="B1618" s="5" t="s">
        <v>55</v>
      </c>
      <c r="C1618" s="5">
        <v>11</v>
      </c>
      <c r="D1618" s="5" t="s">
        <v>17</v>
      </c>
      <c r="E1618" s="5">
        <v>2</v>
      </c>
      <c r="F1618" s="5" t="s">
        <v>18</v>
      </c>
      <c r="G1618" s="5">
        <v>30</v>
      </c>
      <c r="H1618" s="5" t="s">
        <v>37</v>
      </c>
      <c r="I1618" s="5">
        <v>1029</v>
      </c>
      <c r="J1618" s="5" t="s">
        <v>20</v>
      </c>
      <c r="K1618" s="5">
        <v>1</v>
      </c>
      <c r="L1618" s="5" t="s">
        <v>21</v>
      </c>
      <c r="M1618" s="5">
        <v>2009</v>
      </c>
      <c r="N1618" s="5">
        <v>4285.1702400000004</v>
      </c>
    </row>
    <row r="1619" spans="1:14" x14ac:dyDescent="0.2">
      <c r="A1619" s="5">
        <v>1</v>
      </c>
      <c r="B1619" s="5" t="s">
        <v>55</v>
      </c>
      <c r="C1619" s="5">
        <v>11</v>
      </c>
      <c r="D1619" s="5" t="s">
        <v>17</v>
      </c>
      <c r="E1619" s="5">
        <v>2</v>
      </c>
      <c r="F1619" s="5" t="s">
        <v>18</v>
      </c>
      <c r="G1619" s="5">
        <v>31</v>
      </c>
      <c r="H1619" s="5" t="s">
        <v>45</v>
      </c>
      <c r="I1619" s="5">
        <v>1029</v>
      </c>
      <c r="J1619" s="5" t="s">
        <v>20</v>
      </c>
      <c r="K1619" s="5">
        <v>1</v>
      </c>
      <c r="L1619" s="5" t="s">
        <v>21</v>
      </c>
      <c r="M1619" s="5">
        <v>2009</v>
      </c>
      <c r="N1619" s="5">
        <v>1960.0691400000001</v>
      </c>
    </row>
    <row r="1620" spans="1:14" x14ac:dyDescent="0.2">
      <c r="A1620" s="5">
        <v>1</v>
      </c>
      <c r="B1620" s="5" t="s">
        <v>55</v>
      </c>
      <c r="C1620" s="5">
        <v>11</v>
      </c>
      <c r="D1620" s="5" t="s">
        <v>17</v>
      </c>
      <c r="E1620" s="5">
        <v>2</v>
      </c>
      <c r="F1620" s="5" t="s">
        <v>18</v>
      </c>
      <c r="G1620" s="5">
        <v>32</v>
      </c>
      <c r="H1620" s="5" t="s">
        <v>46</v>
      </c>
      <c r="I1620" s="5">
        <v>1029</v>
      </c>
      <c r="J1620" s="5" t="s">
        <v>20</v>
      </c>
      <c r="K1620" s="5">
        <v>1</v>
      </c>
      <c r="L1620" s="5" t="s">
        <v>21</v>
      </c>
      <c r="M1620" s="5">
        <v>2009</v>
      </c>
      <c r="N1620" s="5">
        <v>645.88644199999999</v>
      </c>
    </row>
    <row r="1621" spans="1:14" x14ac:dyDescent="0.2">
      <c r="A1621" s="5">
        <v>1</v>
      </c>
      <c r="B1621" s="5" t="s">
        <v>55</v>
      </c>
      <c r="C1621" s="5">
        <v>11</v>
      </c>
      <c r="D1621" s="5" t="s">
        <v>17</v>
      </c>
      <c r="E1621" s="5">
        <v>2</v>
      </c>
      <c r="F1621" s="5" t="s">
        <v>18</v>
      </c>
      <c r="G1621" s="5">
        <v>235</v>
      </c>
      <c r="H1621" s="5" t="s">
        <v>44</v>
      </c>
      <c r="I1621" s="5">
        <v>1029</v>
      </c>
      <c r="J1621" s="5" t="s">
        <v>20</v>
      </c>
      <c r="K1621" s="5">
        <v>1</v>
      </c>
      <c r="L1621" s="5" t="s">
        <v>21</v>
      </c>
      <c r="M1621" s="5">
        <v>2009</v>
      </c>
      <c r="N1621" s="5">
        <v>194.04812699999999</v>
      </c>
    </row>
    <row r="1622" spans="1:14" x14ac:dyDescent="0.2">
      <c r="A1622" s="5">
        <v>1</v>
      </c>
      <c r="B1622" s="5" t="s">
        <v>55</v>
      </c>
      <c r="C1622" s="5">
        <v>11</v>
      </c>
      <c r="D1622" s="5" t="s">
        <v>17</v>
      </c>
      <c r="E1622" s="5">
        <v>2</v>
      </c>
      <c r="F1622" s="5" t="s">
        <v>18</v>
      </c>
      <c r="G1622" s="5">
        <v>1</v>
      </c>
      <c r="H1622" s="5" t="s">
        <v>19</v>
      </c>
      <c r="I1622" s="5">
        <v>1029</v>
      </c>
      <c r="J1622" s="5" t="s">
        <v>20</v>
      </c>
      <c r="K1622" s="5">
        <v>1</v>
      </c>
      <c r="L1622" s="5" t="s">
        <v>21</v>
      </c>
      <c r="M1622" s="5">
        <v>2010</v>
      </c>
      <c r="N1622" s="5">
        <v>543.75607500000001</v>
      </c>
    </row>
    <row r="1623" spans="1:14" x14ac:dyDescent="0.2">
      <c r="A1623" s="5">
        <v>1</v>
      </c>
      <c r="B1623" s="5" t="s">
        <v>55</v>
      </c>
      <c r="C1623" s="5">
        <v>11</v>
      </c>
      <c r="D1623" s="5" t="s">
        <v>17</v>
      </c>
      <c r="E1623" s="5">
        <v>2</v>
      </c>
      <c r="F1623" s="5" t="s">
        <v>18</v>
      </c>
      <c r="G1623" s="5">
        <v>6</v>
      </c>
      <c r="H1623" s="5" t="s">
        <v>22</v>
      </c>
      <c r="I1623" s="5">
        <v>1029</v>
      </c>
      <c r="J1623" s="5" t="s">
        <v>20</v>
      </c>
      <c r="K1623" s="5">
        <v>1</v>
      </c>
      <c r="L1623" s="5" t="s">
        <v>21</v>
      </c>
      <c r="M1623" s="5">
        <v>2010</v>
      </c>
      <c r="N1623" s="5">
        <v>450.89593100000002</v>
      </c>
    </row>
    <row r="1624" spans="1:14" x14ac:dyDescent="0.2">
      <c r="A1624" s="5">
        <v>1</v>
      </c>
      <c r="B1624" s="5" t="s">
        <v>55</v>
      </c>
      <c r="C1624" s="5">
        <v>11</v>
      </c>
      <c r="D1624" s="5" t="s">
        <v>17</v>
      </c>
      <c r="E1624" s="5">
        <v>2</v>
      </c>
      <c r="F1624" s="5" t="s">
        <v>18</v>
      </c>
      <c r="G1624" s="5">
        <v>7</v>
      </c>
      <c r="H1624" s="5" t="s">
        <v>23</v>
      </c>
      <c r="I1624" s="5">
        <v>1029</v>
      </c>
      <c r="J1624" s="5" t="s">
        <v>20</v>
      </c>
      <c r="K1624" s="5">
        <v>1</v>
      </c>
      <c r="L1624" s="5" t="s">
        <v>21</v>
      </c>
      <c r="M1624" s="5">
        <v>2010</v>
      </c>
      <c r="N1624" s="5">
        <v>505.620295</v>
      </c>
    </row>
    <row r="1625" spans="1:14" x14ac:dyDescent="0.2">
      <c r="A1625" s="5">
        <v>1</v>
      </c>
      <c r="B1625" s="5" t="s">
        <v>55</v>
      </c>
      <c r="C1625" s="5">
        <v>11</v>
      </c>
      <c r="D1625" s="5" t="s">
        <v>17</v>
      </c>
      <c r="E1625" s="5">
        <v>2</v>
      </c>
      <c r="F1625" s="5" t="s">
        <v>18</v>
      </c>
      <c r="G1625" s="5">
        <v>8</v>
      </c>
      <c r="H1625" s="5" t="s">
        <v>24</v>
      </c>
      <c r="I1625" s="5">
        <v>1029</v>
      </c>
      <c r="J1625" s="5" t="s">
        <v>20</v>
      </c>
      <c r="K1625" s="5">
        <v>1</v>
      </c>
      <c r="L1625" s="5" t="s">
        <v>21</v>
      </c>
      <c r="M1625" s="5">
        <v>2010</v>
      </c>
      <c r="N1625" s="5">
        <v>770.40252799999996</v>
      </c>
    </row>
    <row r="1626" spans="1:14" x14ac:dyDescent="0.2">
      <c r="A1626" s="5">
        <v>1</v>
      </c>
      <c r="B1626" s="5" t="s">
        <v>55</v>
      </c>
      <c r="C1626" s="5">
        <v>11</v>
      </c>
      <c r="D1626" s="5" t="s">
        <v>17</v>
      </c>
      <c r="E1626" s="5">
        <v>2</v>
      </c>
      <c r="F1626" s="5" t="s">
        <v>18</v>
      </c>
      <c r="G1626" s="5">
        <v>9</v>
      </c>
      <c r="H1626" s="5" t="s">
        <v>25</v>
      </c>
      <c r="I1626" s="5">
        <v>1029</v>
      </c>
      <c r="J1626" s="5" t="s">
        <v>20</v>
      </c>
      <c r="K1626" s="5">
        <v>1</v>
      </c>
      <c r="L1626" s="5" t="s">
        <v>21</v>
      </c>
      <c r="M1626" s="5">
        <v>2010</v>
      </c>
      <c r="N1626" s="5">
        <v>933.02597600000001</v>
      </c>
    </row>
    <row r="1627" spans="1:14" x14ac:dyDescent="0.2">
      <c r="A1627" s="5">
        <v>1</v>
      </c>
      <c r="B1627" s="5" t="s">
        <v>55</v>
      </c>
      <c r="C1627" s="5">
        <v>11</v>
      </c>
      <c r="D1627" s="5" t="s">
        <v>17</v>
      </c>
      <c r="E1627" s="5">
        <v>2</v>
      </c>
      <c r="F1627" s="5" t="s">
        <v>18</v>
      </c>
      <c r="G1627" s="5">
        <v>10</v>
      </c>
      <c r="H1627" s="5" t="s">
        <v>26</v>
      </c>
      <c r="I1627" s="5">
        <v>1029</v>
      </c>
      <c r="J1627" s="5" t="s">
        <v>20</v>
      </c>
      <c r="K1627" s="5">
        <v>1</v>
      </c>
      <c r="L1627" s="5" t="s">
        <v>21</v>
      </c>
      <c r="M1627" s="5">
        <v>2010</v>
      </c>
      <c r="N1627" s="5">
        <v>1345.24503</v>
      </c>
    </row>
    <row r="1628" spans="1:14" x14ac:dyDescent="0.2">
      <c r="A1628" s="5">
        <v>1</v>
      </c>
      <c r="B1628" s="5" t="s">
        <v>55</v>
      </c>
      <c r="C1628" s="5">
        <v>11</v>
      </c>
      <c r="D1628" s="5" t="s">
        <v>17</v>
      </c>
      <c r="E1628" s="5">
        <v>2</v>
      </c>
      <c r="F1628" s="5" t="s">
        <v>18</v>
      </c>
      <c r="G1628" s="5">
        <v>11</v>
      </c>
      <c r="H1628" s="5" t="s">
        <v>27</v>
      </c>
      <c r="I1628" s="5">
        <v>1029</v>
      </c>
      <c r="J1628" s="5" t="s">
        <v>20</v>
      </c>
      <c r="K1628" s="5">
        <v>1</v>
      </c>
      <c r="L1628" s="5" t="s">
        <v>21</v>
      </c>
      <c r="M1628" s="5">
        <v>2010</v>
      </c>
      <c r="N1628" s="5">
        <v>2128.5802899999999</v>
      </c>
    </row>
    <row r="1629" spans="1:14" x14ac:dyDescent="0.2">
      <c r="A1629" s="5">
        <v>1</v>
      </c>
      <c r="B1629" s="5" t="s">
        <v>55</v>
      </c>
      <c r="C1629" s="5">
        <v>11</v>
      </c>
      <c r="D1629" s="5" t="s">
        <v>17</v>
      </c>
      <c r="E1629" s="5">
        <v>2</v>
      </c>
      <c r="F1629" s="5" t="s">
        <v>18</v>
      </c>
      <c r="G1629" s="5">
        <v>12</v>
      </c>
      <c r="H1629" s="5" t="s">
        <v>28</v>
      </c>
      <c r="I1629" s="5">
        <v>1029</v>
      </c>
      <c r="J1629" s="5" t="s">
        <v>20</v>
      </c>
      <c r="K1629" s="5">
        <v>1</v>
      </c>
      <c r="L1629" s="5" t="s">
        <v>21</v>
      </c>
      <c r="M1629" s="5">
        <v>2010</v>
      </c>
      <c r="N1629" s="5">
        <v>3522.7391299999999</v>
      </c>
    </row>
    <row r="1630" spans="1:14" x14ac:dyDescent="0.2">
      <c r="A1630" s="5">
        <v>1</v>
      </c>
      <c r="B1630" s="5" t="s">
        <v>55</v>
      </c>
      <c r="C1630" s="5">
        <v>11</v>
      </c>
      <c r="D1630" s="5" t="s">
        <v>17</v>
      </c>
      <c r="E1630" s="5">
        <v>2</v>
      </c>
      <c r="F1630" s="5" t="s">
        <v>18</v>
      </c>
      <c r="G1630" s="5">
        <v>13</v>
      </c>
      <c r="H1630" s="5" t="s">
        <v>29</v>
      </c>
      <c r="I1630" s="5">
        <v>1029</v>
      </c>
      <c r="J1630" s="5" t="s">
        <v>20</v>
      </c>
      <c r="K1630" s="5">
        <v>1</v>
      </c>
      <c r="L1630" s="5" t="s">
        <v>21</v>
      </c>
      <c r="M1630" s="5">
        <v>2010</v>
      </c>
      <c r="N1630" s="5">
        <v>5655.3740399999997</v>
      </c>
    </row>
    <row r="1631" spans="1:14" x14ac:dyDescent="0.2">
      <c r="A1631" s="5">
        <v>1</v>
      </c>
      <c r="B1631" s="5" t="s">
        <v>55</v>
      </c>
      <c r="C1631" s="5">
        <v>11</v>
      </c>
      <c r="D1631" s="5" t="s">
        <v>17</v>
      </c>
      <c r="E1631" s="5">
        <v>2</v>
      </c>
      <c r="F1631" s="5" t="s">
        <v>18</v>
      </c>
      <c r="G1631" s="5">
        <v>14</v>
      </c>
      <c r="H1631" s="5" t="s">
        <v>30</v>
      </c>
      <c r="I1631" s="5">
        <v>1029</v>
      </c>
      <c r="J1631" s="5" t="s">
        <v>20</v>
      </c>
      <c r="K1631" s="5">
        <v>1</v>
      </c>
      <c r="L1631" s="5" t="s">
        <v>21</v>
      </c>
      <c r="M1631" s="5">
        <v>2010</v>
      </c>
      <c r="N1631" s="5">
        <v>7663.3976199999997</v>
      </c>
    </row>
    <row r="1632" spans="1:14" x14ac:dyDescent="0.2">
      <c r="A1632" s="5">
        <v>1</v>
      </c>
      <c r="B1632" s="5" t="s">
        <v>55</v>
      </c>
      <c r="C1632" s="5">
        <v>11</v>
      </c>
      <c r="D1632" s="5" t="s">
        <v>17</v>
      </c>
      <c r="E1632" s="5">
        <v>2</v>
      </c>
      <c r="F1632" s="5" t="s">
        <v>18</v>
      </c>
      <c r="G1632" s="5">
        <v>15</v>
      </c>
      <c r="H1632" s="5" t="s">
        <v>31</v>
      </c>
      <c r="I1632" s="5">
        <v>1029</v>
      </c>
      <c r="J1632" s="5" t="s">
        <v>20</v>
      </c>
      <c r="K1632" s="5">
        <v>1</v>
      </c>
      <c r="L1632" s="5" t="s">
        <v>21</v>
      </c>
      <c r="M1632" s="5">
        <v>2010</v>
      </c>
      <c r="N1632" s="5">
        <v>9344.9336000000003</v>
      </c>
    </row>
    <row r="1633" spans="1:14" x14ac:dyDescent="0.2">
      <c r="A1633" s="5">
        <v>1</v>
      </c>
      <c r="B1633" s="5" t="s">
        <v>55</v>
      </c>
      <c r="C1633" s="5">
        <v>11</v>
      </c>
      <c r="D1633" s="5" t="s">
        <v>17</v>
      </c>
      <c r="E1633" s="5">
        <v>2</v>
      </c>
      <c r="F1633" s="5" t="s">
        <v>18</v>
      </c>
      <c r="G1633" s="5">
        <v>16</v>
      </c>
      <c r="H1633" s="5" t="s">
        <v>32</v>
      </c>
      <c r="I1633" s="5">
        <v>1029</v>
      </c>
      <c r="J1633" s="5" t="s">
        <v>20</v>
      </c>
      <c r="K1633" s="5">
        <v>1</v>
      </c>
      <c r="L1633" s="5" t="s">
        <v>21</v>
      </c>
      <c r="M1633" s="5">
        <v>2010</v>
      </c>
      <c r="N1633" s="5">
        <v>9501.3713299999999</v>
      </c>
    </row>
    <row r="1634" spans="1:14" x14ac:dyDescent="0.2">
      <c r="A1634" s="5">
        <v>1</v>
      </c>
      <c r="B1634" s="5" t="s">
        <v>55</v>
      </c>
      <c r="C1634" s="5">
        <v>11</v>
      </c>
      <c r="D1634" s="5" t="s">
        <v>17</v>
      </c>
      <c r="E1634" s="5">
        <v>2</v>
      </c>
      <c r="F1634" s="5" t="s">
        <v>18</v>
      </c>
      <c r="G1634" s="5">
        <v>17</v>
      </c>
      <c r="H1634" s="5" t="s">
        <v>33</v>
      </c>
      <c r="I1634" s="5">
        <v>1029</v>
      </c>
      <c r="J1634" s="5" t="s">
        <v>20</v>
      </c>
      <c r="K1634" s="5">
        <v>1</v>
      </c>
      <c r="L1634" s="5" t="s">
        <v>21</v>
      </c>
      <c r="M1634" s="5">
        <v>2010</v>
      </c>
      <c r="N1634" s="5">
        <v>9224.2420199999997</v>
      </c>
    </row>
    <row r="1635" spans="1:14" x14ac:dyDescent="0.2">
      <c r="A1635" s="5">
        <v>1</v>
      </c>
      <c r="B1635" s="5" t="s">
        <v>55</v>
      </c>
      <c r="C1635" s="5">
        <v>11</v>
      </c>
      <c r="D1635" s="5" t="s">
        <v>17</v>
      </c>
      <c r="E1635" s="5">
        <v>2</v>
      </c>
      <c r="F1635" s="5" t="s">
        <v>18</v>
      </c>
      <c r="G1635" s="5">
        <v>18</v>
      </c>
      <c r="H1635" s="5" t="s">
        <v>34</v>
      </c>
      <c r="I1635" s="5">
        <v>1029</v>
      </c>
      <c r="J1635" s="5" t="s">
        <v>20</v>
      </c>
      <c r="K1635" s="5">
        <v>1</v>
      </c>
      <c r="L1635" s="5" t="s">
        <v>21</v>
      </c>
      <c r="M1635" s="5">
        <v>2010</v>
      </c>
      <c r="N1635" s="5">
        <v>9297.8572100000001</v>
      </c>
    </row>
    <row r="1636" spans="1:14" x14ac:dyDescent="0.2">
      <c r="A1636" s="5">
        <v>1</v>
      </c>
      <c r="B1636" s="5" t="s">
        <v>55</v>
      </c>
      <c r="C1636" s="5">
        <v>11</v>
      </c>
      <c r="D1636" s="5" t="s">
        <v>17</v>
      </c>
      <c r="E1636" s="5">
        <v>2</v>
      </c>
      <c r="F1636" s="5" t="s">
        <v>18</v>
      </c>
      <c r="G1636" s="5">
        <v>19</v>
      </c>
      <c r="H1636" s="5" t="s">
        <v>35</v>
      </c>
      <c r="I1636" s="5">
        <v>1029</v>
      </c>
      <c r="J1636" s="5" t="s">
        <v>20</v>
      </c>
      <c r="K1636" s="5">
        <v>1</v>
      </c>
      <c r="L1636" s="5" t="s">
        <v>21</v>
      </c>
      <c r="M1636" s="5">
        <v>2010</v>
      </c>
      <c r="N1636" s="5">
        <v>8844.6097699999991</v>
      </c>
    </row>
    <row r="1637" spans="1:14" x14ac:dyDescent="0.2">
      <c r="A1637" s="5">
        <v>1</v>
      </c>
      <c r="B1637" s="5" t="s">
        <v>55</v>
      </c>
      <c r="C1637" s="5">
        <v>11</v>
      </c>
      <c r="D1637" s="5" t="s">
        <v>17</v>
      </c>
      <c r="E1637" s="5">
        <v>2</v>
      </c>
      <c r="F1637" s="5" t="s">
        <v>18</v>
      </c>
      <c r="G1637" s="5">
        <v>20</v>
      </c>
      <c r="H1637" s="5" t="s">
        <v>36</v>
      </c>
      <c r="I1637" s="5">
        <v>1029</v>
      </c>
      <c r="J1637" s="5" t="s">
        <v>20</v>
      </c>
      <c r="K1637" s="5">
        <v>1</v>
      </c>
      <c r="L1637" s="5" t="s">
        <v>21</v>
      </c>
      <c r="M1637" s="5">
        <v>2010</v>
      </c>
      <c r="N1637" s="5">
        <v>6896.2274900000002</v>
      </c>
    </row>
    <row r="1638" spans="1:14" x14ac:dyDescent="0.2">
      <c r="A1638" s="5">
        <v>1</v>
      </c>
      <c r="B1638" s="5" t="s">
        <v>55</v>
      </c>
      <c r="C1638" s="5">
        <v>11</v>
      </c>
      <c r="D1638" s="5" t="s">
        <v>17</v>
      </c>
      <c r="E1638" s="5">
        <v>2</v>
      </c>
      <c r="F1638" s="5" t="s">
        <v>18</v>
      </c>
      <c r="G1638" s="5">
        <v>30</v>
      </c>
      <c r="H1638" s="5" t="s">
        <v>37</v>
      </c>
      <c r="I1638" s="5">
        <v>1029</v>
      </c>
      <c r="J1638" s="5" t="s">
        <v>20</v>
      </c>
      <c r="K1638" s="5">
        <v>1</v>
      </c>
      <c r="L1638" s="5" t="s">
        <v>21</v>
      </c>
      <c r="M1638" s="5">
        <v>2010</v>
      </c>
      <c r="N1638" s="5">
        <v>4516.3421500000004</v>
      </c>
    </row>
    <row r="1639" spans="1:14" x14ac:dyDescent="0.2">
      <c r="A1639" s="5">
        <v>1</v>
      </c>
      <c r="B1639" s="5" t="s">
        <v>55</v>
      </c>
      <c r="C1639" s="5">
        <v>11</v>
      </c>
      <c r="D1639" s="5" t="s">
        <v>17</v>
      </c>
      <c r="E1639" s="5">
        <v>2</v>
      </c>
      <c r="F1639" s="5" t="s">
        <v>18</v>
      </c>
      <c r="G1639" s="5">
        <v>31</v>
      </c>
      <c r="H1639" s="5" t="s">
        <v>45</v>
      </c>
      <c r="I1639" s="5">
        <v>1029</v>
      </c>
      <c r="J1639" s="5" t="s">
        <v>20</v>
      </c>
      <c r="K1639" s="5">
        <v>1</v>
      </c>
      <c r="L1639" s="5" t="s">
        <v>21</v>
      </c>
      <c r="M1639" s="5">
        <v>2010</v>
      </c>
      <c r="N1639" s="5">
        <v>2046.7449999999999</v>
      </c>
    </row>
    <row r="1640" spans="1:14" x14ac:dyDescent="0.2">
      <c r="A1640" s="5">
        <v>1</v>
      </c>
      <c r="B1640" s="5" t="s">
        <v>55</v>
      </c>
      <c r="C1640" s="5">
        <v>11</v>
      </c>
      <c r="D1640" s="5" t="s">
        <v>17</v>
      </c>
      <c r="E1640" s="5">
        <v>2</v>
      </c>
      <c r="F1640" s="5" t="s">
        <v>18</v>
      </c>
      <c r="G1640" s="5">
        <v>32</v>
      </c>
      <c r="H1640" s="5" t="s">
        <v>46</v>
      </c>
      <c r="I1640" s="5">
        <v>1029</v>
      </c>
      <c r="J1640" s="5" t="s">
        <v>20</v>
      </c>
      <c r="K1640" s="5">
        <v>1</v>
      </c>
      <c r="L1640" s="5" t="s">
        <v>21</v>
      </c>
      <c r="M1640" s="5">
        <v>2010</v>
      </c>
      <c r="N1640" s="5">
        <v>666.07103700000005</v>
      </c>
    </row>
    <row r="1641" spans="1:14" x14ac:dyDescent="0.2">
      <c r="A1641" s="5">
        <v>1</v>
      </c>
      <c r="B1641" s="5" t="s">
        <v>55</v>
      </c>
      <c r="C1641" s="5">
        <v>11</v>
      </c>
      <c r="D1641" s="5" t="s">
        <v>17</v>
      </c>
      <c r="E1641" s="5">
        <v>2</v>
      </c>
      <c r="F1641" s="5" t="s">
        <v>18</v>
      </c>
      <c r="G1641" s="5">
        <v>235</v>
      </c>
      <c r="H1641" s="5" t="s">
        <v>44</v>
      </c>
      <c r="I1641" s="5">
        <v>1029</v>
      </c>
      <c r="J1641" s="5" t="s">
        <v>20</v>
      </c>
      <c r="K1641" s="5">
        <v>1</v>
      </c>
      <c r="L1641" s="5" t="s">
        <v>21</v>
      </c>
      <c r="M1641" s="5">
        <v>2010</v>
      </c>
      <c r="N1641" s="5">
        <v>196.39726899999999</v>
      </c>
    </row>
    <row r="1642" spans="1:14" x14ac:dyDescent="0.2">
      <c r="A1642" s="5">
        <v>1</v>
      </c>
      <c r="B1642" s="5" t="s">
        <v>55</v>
      </c>
      <c r="C1642" s="5">
        <v>11</v>
      </c>
      <c r="D1642" s="5" t="s">
        <v>17</v>
      </c>
      <c r="E1642" s="5">
        <v>2</v>
      </c>
      <c r="F1642" s="5" t="s">
        <v>18</v>
      </c>
      <c r="G1642" s="5">
        <v>1</v>
      </c>
      <c r="H1642" s="5" t="s">
        <v>19</v>
      </c>
      <c r="I1642" s="5">
        <v>1029</v>
      </c>
      <c r="J1642" s="5" t="s">
        <v>20</v>
      </c>
      <c r="K1642" s="5">
        <v>1</v>
      </c>
      <c r="L1642" s="5" t="s">
        <v>21</v>
      </c>
      <c r="M1642" s="5">
        <v>2012</v>
      </c>
      <c r="N1642" s="5">
        <v>495.38332600000001</v>
      </c>
    </row>
    <row r="1643" spans="1:14" x14ac:dyDescent="0.2">
      <c r="A1643" s="5">
        <v>1</v>
      </c>
      <c r="B1643" s="5" t="s">
        <v>55</v>
      </c>
      <c r="C1643" s="5">
        <v>11</v>
      </c>
      <c r="D1643" s="5" t="s">
        <v>17</v>
      </c>
      <c r="E1643" s="5">
        <v>2</v>
      </c>
      <c r="F1643" s="5" t="s">
        <v>18</v>
      </c>
      <c r="G1643" s="5">
        <v>6</v>
      </c>
      <c r="H1643" s="5" t="s">
        <v>22</v>
      </c>
      <c r="I1643" s="5">
        <v>1029</v>
      </c>
      <c r="J1643" s="5" t="s">
        <v>20</v>
      </c>
      <c r="K1643" s="5">
        <v>1</v>
      </c>
      <c r="L1643" s="5" t="s">
        <v>21</v>
      </c>
      <c r="M1643" s="5">
        <v>2012</v>
      </c>
      <c r="N1643" s="5">
        <v>423.41717999999997</v>
      </c>
    </row>
    <row r="1644" spans="1:14" x14ac:dyDescent="0.2">
      <c r="A1644" s="5">
        <v>1</v>
      </c>
      <c r="B1644" s="5" t="s">
        <v>55</v>
      </c>
      <c r="C1644" s="5">
        <v>11</v>
      </c>
      <c r="D1644" s="5" t="s">
        <v>17</v>
      </c>
      <c r="E1644" s="5">
        <v>2</v>
      </c>
      <c r="F1644" s="5" t="s">
        <v>18</v>
      </c>
      <c r="G1644" s="5">
        <v>7</v>
      </c>
      <c r="H1644" s="5" t="s">
        <v>23</v>
      </c>
      <c r="I1644" s="5">
        <v>1029</v>
      </c>
      <c r="J1644" s="5" t="s">
        <v>20</v>
      </c>
      <c r="K1644" s="5">
        <v>1</v>
      </c>
      <c r="L1644" s="5" t="s">
        <v>21</v>
      </c>
      <c r="M1644" s="5">
        <v>2012</v>
      </c>
      <c r="N1644" s="5">
        <v>483.89704899999998</v>
      </c>
    </row>
    <row r="1645" spans="1:14" x14ac:dyDescent="0.2">
      <c r="A1645" s="5">
        <v>1</v>
      </c>
      <c r="B1645" s="5" t="s">
        <v>55</v>
      </c>
      <c r="C1645" s="5">
        <v>11</v>
      </c>
      <c r="D1645" s="5" t="s">
        <v>17</v>
      </c>
      <c r="E1645" s="5">
        <v>2</v>
      </c>
      <c r="F1645" s="5" t="s">
        <v>18</v>
      </c>
      <c r="G1645" s="5">
        <v>8</v>
      </c>
      <c r="H1645" s="5" t="s">
        <v>24</v>
      </c>
      <c r="I1645" s="5">
        <v>1029</v>
      </c>
      <c r="J1645" s="5" t="s">
        <v>20</v>
      </c>
      <c r="K1645" s="5">
        <v>1</v>
      </c>
      <c r="L1645" s="5" t="s">
        <v>21</v>
      </c>
      <c r="M1645" s="5">
        <v>2012</v>
      </c>
      <c r="N1645" s="5">
        <v>759.57094800000004</v>
      </c>
    </row>
    <row r="1646" spans="1:14" x14ac:dyDescent="0.2">
      <c r="A1646" s="5">
        <v>1</v>
      </c>
      <c r="B1646" s="5" t="s">
        <v>55</v>
      </c>
      <c r="C1646" s="5">
        <v>11</v>
      </c>
      <c r="D1646" s="5" t="s">
        <v>17</v>
      </c>
      <c r="E1646" s="5">
        <v>2</v>
      </c>
      <c r="F1646" s="5" t="s">
        <v>18</v>
      </c>
      <c r="G1646" s="5">
        <v>9</v>
      </c>
      <c r="H1646" s="5" t="s">
        <v>25</v>
      </c>
      <c r="I1646" s="5">
        <v>1029</v>
      </c>
      <c r="J1646" s="5" t="s">
        <v>20</v>
      </c>
      <c r="K1646" s="5">
        <v>1</v>
      </c>
      <c r="L1646" s="5" t="s">
        <v>21</v>
      </c>
      <c r="M1646" s="5">
        <v>2012</v>
      </c>
      <c r="N1646" s="5">
        <v>909.40247799999997</v>
      </c>
    </row>
    <row r="1647" spans="1:14" x14ac:dyDescent="0.2">
      <c r="A1647" s="5">
        <v>1</v>
      </c>
      <c r="B1647" s="5" t="s">
        <v>55</v>
      </c>
      <c r="C1647" s="5">
        <v>11</v>
      </c>
      <c r="D1647" s="5" t="s">
        <v>17</v>
      </c>
      <c r="E1647" s="5">
        <v>2</v>
      </c>
      <c r="F1647" s="5" t="s">
        <v>18</v>
      </c>
      <c r="G1647" s="5">
        <v>10</v>
      </c>
      <c r="H1647" s="5" t="s">
        <v>26</v>
      </c>
      <c r="I1647" s="5">
        <v>1029</v>
      </c>
      <c r="J1647" s="5" t="s">
        <v>20</v>
      </c>
      <c r="K1647" s="5">
        <v>1</v>
      </c>
      <c r="L1647" s="5" t="s">
        <v>21</v>
      </c>
      <c r="M1647" s="5">
        <v>2012</v>
      </c>
      <c r="N1647" s="5">
        <v>1315.5321899999999</v>
      </c>
    </row>
    <row r="1648" spans="1:14" x14ac:dyDescent="0.2">
      <c r="A1648" s="5">
        <v>1</v>
      </c>
      <c r="B1648" s="5" t="s">
        <v>55</v>
      </c>
      <c r="C1648" s="5">
        <v>11</v>
      </c>
      <c r="D1648" s="5" t="s">
        <v>17</v>
      </c>
      <c r="E1648" s="5">
        <v>2</v>
      </c>
      <c r="F1648" s="5" t="s">
        <v>18</v>
      </c>
      <c r="G1648" s="5">
        <v>11</v>
      </c>
      <c r="H1648" s="5" t="s">
        <v>27</v>
      </c>
      <c r="I1648" s="5">
        <v>1029</v>
      </c>
      <c r="J1648" s="5" t="s">
        <v>20</v>
      </c>
      <c r="K1648" s="5">
        <v>1</v>
      </c>
      <c r="L1648" s="5" t="s">
        <v>21</v>
      </c>
      <c r="M1648" s="5">
        <v>2012</v>
      </c>
      <c r="N1648" s="5">
        <v>2144.9205700000002</v>
      </c>
    </row>
    <row r="1649" spans="1:14" x14ac:dyDescent="0.2">
      <c r="A1649" s="5">
        <v>1</v>
      </c>
      <c r="B1649" s="5" t="s">
        <v>55</v>
      </c>
      <c r="C1649" s="5">
        <v>11</v>
      </c>
      <c r="D1649" s="5" t="s">
        <v>17</v>
      </c>
      <c r="E1649" s="5">
        <v>2</v>
      </c>
      <c r="F1649" s="5" t="s">
        <v>18</v>
      </c>
      <c r="G1649" s="5">
        <v>12</v>
      </c>
      <c r="H1649" s="5" t="s">
        <v>28</v>
      </c>
      <c r="I1649" s="5">
        <v>1029</v>
      </c>
      <c r="J1649" s="5" t="s">
        <v>20</v>
      </c>
      <c r="K1649" s="5">
        <v>1</v>
      </c>
      <c r="L1649" s="5" t="s">
        <v>21</v>
      </c>
      <c r="M1649" s="5">
        <v>2012</v>
      </c>
      <c r="N1649" s="5">
        <v>3590.5956099999999</v>
      </c>
    </row>
    <row r="1650" spans="1:14" x14ac:dyDescent="0.2">
      <c r="A1650" s="5">
        <v>1</v>
      </c>
      <c r="B1650" s="5" t="s">
        <v>55</v>
      </c>
      <c r="C1650" s="5">
        <v>11</v>
      </c>
      <c r="D1650" s="5" t="s">
        <v>17</v>
      </c>
      <c r="E1650" s="5">
        <v>2</v>
      </c>
      <c r="F1650" s="5" t="s">
        <v>18</v>
      </c>
      <c r="G1650" s="5">
        <v>13</v>
      </c>
      <c r="H1650" s="5" t="s">
        <v>29</v>
      </c>
      <c r="I1650" s="5">
        <v>1029</v>
      </c>
      <c r="J1650" s="5" t="s">
        <v>20</v>
      </c>
      <c r="K1650" s="5">
        <v>1</v>
      </c>
      <c r="L1650" s="5" t="s">
        <v>21</v>
      </c>
      <c r="M1650" s="5">
        <v>2012</v>
      </c>
      <c r="N1650" s="5">
        <v>5829.6922199999999</v>
      </c>
    </row>
    <row r="1651" spans="1:14" x14ac:dyDescent="0.2">
      <c r="A1651" s="5">
        <v>1</v>
      </c>
      <c r="B1651" s="5" t="s">
        <v>55</v>
      </c>
      <c r="C1651" s="5">
        <v>11</v>
      </c>
      <c r="D1651" s="5" t="s">
        <v>17</v>
      </c>
      <c r="E1651" s="5">
        <v>2</v>
      </c>
      <c r="F1651" s="5" t="s">
        <v>18</v>
      </c>
      <c r="G1651" s="5">
        <v>14</v>
      </c>
      <c r="H1651" s="5" t="s">
        <v>30</v>
      </c>
      <c r="I1651" s="5">
        <v>1029</v>
      </c>
      <c r="J1651" s="5" t="s">
        <v>20</v>
      </c>
      <c r="K1651" s="5">
        <v>1</v>
      </c>
      <c r="L1651" s="5" t="s">
        <v>21</v>
      </c>
      <c r="M1651" s="5">
        <v>2012</v>
      </c>
      <c r="N1651" s="5">
        <v>8036.6934799999999</v>
      </c>
    </row>
    <row r="1652" spans="1:14" x14ac:dyDescent="0.2">
      <c r="A1652" s="5">
        <v>1</v>
      </c>
      <c r="B1652" s="5" t="s">
        <v>55</v>
      </c>
      <c r="C1652" s="5">
        <v>11</v>
      </c>
      <c r="D1652" s="5" t="s">
        <v>17</v>
      </c>
      <c r="E1652" s="5">
        <v>2</v>
      </c>
      <c r="F1652" s="5" t="s">
        <v>18</v>
      </c>
      <c r="G1652" s="5">
        <v>15</v>
      </c>
      <c r="H1652" s="5" t="s">
        <v>31</v>
      </c>
      <c r="I1652" s="5">
        <v>1029</v>
      </c>
      <c r="J1652" s="5" t="s">
        <v>20</v>
      </c>
      <c r="K1652" s="5">
        <v>1</v>
      </c>
      <c r="L1652" s="5" t="s">
        <v>21</v>
      </c>
      <c r="M1652" s="5">
        <v>2012</v>
      </c>
      <c r="N1652" s="5">
        <v>9987.2050899999995</v>
      </c>
    </row>
    <row r="1653" spans="1:14" x14ac:dyDescent="0.2">
      <c r="A1653" s="5">
        <v>1</v>
      </c>
      <c r="B1653" s="5" t="s">
        <v>55</v>
      </c>
      <c r="C1653" s="5">
        <v>11</v>
      </c>
      <c r="D1653" s="5" t="s">
        <v>17</v>
      </c>
      <c r="E1653" s="5">
        <v>2</v>
      </c>
      <c r="F1653" s="5" t="s">
        <v>18</v>
      </c>
      <c r="G1653" s="5">
        <v>16</v>
      </c>
      <c r="H1653" s="5" t="s">
        <v>32</v>
      </c>
      <c r="I1653" s="5">
        <v>1029</v>
      </c>
      <c r="J1653" s="5" t="s">
        <v>20</v>
      </c>
      <c r="K1653" s="5">
        <v>1</v>
      </c>
      <c r="L1653" s="5" t="s">
        <v>21</v>
      </c>
      <c r="M1653" s="5">
        <v>2012</v>
      </c>
      <c r="N1653" s="5">
        <v>10400.3091</v>
      </c>
    </row>
    <row r="1654" spans="1:14" x14ac:dyDescent="0.2">
      <c r="A1654" s="5">
        <v>1</v>
      </c>
      <c r="B1654" s="5" t="s">
        <v>55</v>
      </c>
      <c r="C1654" s="5">
        <v>11</v>
      </c>
      <c r="D1654" s="5" t="s">
        <v>17</v>
      </c>
      <c r="E1654" s="5">
        <v>2</v>
      </c>
      <c r="F1654" s="5" t="s">
        <v>18</v>
      </c>
      <c r="G1654" s="5">
        <v>17</v>
      </c>
      <c r="H1654" s="5" t="s">
        <v>33</v>
      </c>
      <c r="I1654" s="5">
        <v>1029</v>
      </c>
      <c r="J1654" s="5" t="s">
        <v>20</v>
      </c>
      <c r="K1654" s="5">
        <v>1</v>
      </c>
      <c r="L1654" s="5" t="s">
        <v>21</v>
      </c>
      <c r="M1654" s="5">
        <v>2012</v>
      </c>
      <c r="N1654" s="5">
        <v>9944.0306199999995</v>
      </c>
    </row>
    <row r="1655" spans="1:14" x14ac:dyDescent="0.2">
      <c r="A1655" s="5">
        <v>1</v>
      </c>
      <c r="B1655" s="5" t="s">
        <v>55</v>
      </c>
      <c r="C1655" s="5">
        <v>11</v>
      </c>
      <c r="D1655" s="5" t="s">
        <v>17</v>
      </c>
      <c r="E1655" s="5">
        <v>2</v>
      </c>
      <c r="F1655" s="5" t="s">
        <v>18</v>
      </c>
      <c r="G1655" s="5">
        <v>18</v>
      </c>
      <c r="H1655" s="5" t="s">
        <v>34</v>
      </c>
      <c r="I1655" s="5">
        <v>1029</v>
      </c>
      <c r="J1655" s="5" t="s">
        <v>20</v>
      </c>
      <c r="K1655" s="5">
        <v>1</v>
      </c>
      <c r="L1655" s="5" t="s">
        <v>21</v>
      </c>
      <c r="M1655" s="5">
        <v>2012</v>
      </c>
      <c r="N1655" s="5">
        <v>9590.1554400000005</v>
      </c>
    </row>
    <row r="1656" spans="1:14" x14ac:dyDescent="0.2">
      <c r="A1656" s="5">
        <v>1</v>
      </c>
      <c r="B1656" s="5" t="s">
        <v>55</v>
      </c>
      <c r="C1656" s="5">
        <v>11</v>
      </c>
      <c r="D1656" s="5" t="s">
        <v>17</v>
      </c>
      <c r="E1656" s="5">
        <v>2</v>
      </c>
      <c r="F1656" s="5" t="s">
        <v>18</v>
      </c>
      <c r="G1656" s="5">
        <v>19</v>
      </c>
      <c r="H1656" s="5" t="s">
        <v>35</v>
      </c>
      <c r="I1656" s="5">
        <v>1029</v>
      </c>
      <c r="J1656" s="5" t="s">
        <v>20</v>
      </c>
      <c r="K1656" s="5">
        <v>1</v>
      </c>
      <c r="L1656" s="5" t="s">
        <v>21</v>
      </c>
      <c r="M1656" s="5">
        <v>2012</v>
      </c>
      <c r="N1656" s="5">
        <v>9121.8759599999994</v>
      </c>
    </row>
    <row r="1657" spans="1:14" x14ac:dyDescent="0.2">
      <c r="A1657" s="5">
        <v>1</v>
      </c>
      <c r="B1657" s="5" t="s">
        <v>55</v>
      </c>
      <c r="C1657" s="5">
        <v>11</v>
      </c>
      <c r="D1657" s="5" t="s">
        <v>17</v>
      </c>
      <c r="E1657" s="5">
        <v>2</v>
      </c>
      <c r="F1657" s="5" t="s">
        <v>18</v>
      </c>
      <c r="G1657" s="5">
        <v>20</v>
      </c>
      <c r="H1657" s="5" t="s">
        <v>36</v>
      </c>
      <c r="I1657" s="5">
        <v>1029</v>
      </c>
      <c r="J1657" s="5" t="s">
        <v>20</v>
      </c>
      <c r="K1657" s="5">
        <v>1</v>
      </c>
      <c r="L1657" s="5" t="s">
        <v>21</v>
      </c>
      <c r="M1657" s="5">
        <v>2012</v>
      </c>
      <c r="N1657" s="5">
        <v>7228.5141400000002</v>
      </c>
    </row>
    <row r="1658" spans="1:14" x14ac:dyDescent="0.2">
      <c r="A1658" s="5">
        <v>1</v>
      </c>
      <c r="B1658" s="5" t="s">
        <v>55</v>
      </c>
      <c r="C1658" s="5">
        <v>11</v>
      </c>
      <c r="D1658" s="5" t="s">
        <v>17</v>
      </c>
      <c r="E1658" s="5">
        <v>2</v>
      </c>
      <c r="F1658" s="5" t="s">
        <v>18</v>
      </c>
      <c r="G1658" s="5">
        <v>30</v>
      </c>
      <c r="H1658" s="5" t="s">
        <v>37</v>
      </c>
      <c r="I1658" s="5">
        <v>1029</v>
      </c>
      <c r="J1658" s="5" t="s">
        <v>20</v>
      </c>
      <c r="K1658" s="5">
        <v>1</v>
      </c>
      <c r="L1658" s="5" t="s">
        <v>21</v>
      </c>
      <c r="M1658" s="5">
        <v>2012</v>
      </c>
      <c r="N1658" s="5">
        <v>4841.0135200000004</v>
      </c>
    </row>
    <row r="1659" spans="1:14" x14ac:dyDescent="0.2">
      <c r="A1659" s="5">
        <v>1</v>
      </c>
      <c r="B1659" s="5" t="s">
        <v>55</v>
      </c>
      <c r="C1659" s="5">
        <v>11</v>
      </c>
      <c r="D1659" s="5" t="s">
        <v>17</v>
      </c>
      <c r="E1659" s="5">
        <v>2</v>
      </c>
      <c r="F1659" s="5" t="s">
        <v>18</v>
      </c>
      <c r="G1659" s="5">
        <v>31</v>
      </c>
      <c r="H1659" s="5" t="s">
        <v>45</v>
      </c>
      <c r="I1659" s="5">
        <v>1029</v>
      </c>
      <c r="J1659" s="5" t="s">
        <v>20</v>
      </c>
      <c r="K1659" s="5">
        <v>1</v>
      </c>
      <c r="L1659" s="5" t="s">
        <v>21</v>
      </c>
      <c r="M1659" s="5">
        <v>2012</v>
      </c>
      <c r="N1659" s="5">
        <v>2208.0272500000001</v>
      </c>
    </row>
    <row r="1660" spans="1:14" x14ac:dyDescent="0.2">
      <c r="A1660" s="5">
        <v>1</v>
      </c>
      <c r="B1660" s="5" t="s">
        <v>55</v>
      </c>
      <c r="C1660" s="5">
        <v>11</v>
      </c>
      <c r="D1660" s="5" t="s">
        <v>17</v>
      </c>
      <c r="E1660" s="5">
        <v>2</v>
      </c>
      <c r="F1660" s="5" t="s">
        <v>18</v>
      </c>
      <c r="G1660" s="5">
        <v>32</v>
      </c>
      <c r="H1660" s="5" t="s">
        <v>46</v>
      </c>
      <c r="I1660" s="5">
        <v>1029</v>
      </c>
      <c r="J1660" s="5" t="s">
        <v>20</v>
      </c>
      <c r="K1660" s="5">
        <v>1</v>
      </c>
      <c r="L1660" s="5" t="s">
        <v>21</v>
      </c>
      <c r="M1660" s="5">
        <v>2012</v>
      </c>
      <c r="N1660" s="5">
        <v>710.546783</v>
      </c>
    </row>
    <row r="1661" spans="1:14" x14ac:dyDescent="0.2">
      <c r="A1661" s="5">
        <v>1</v>
      </c>
      <c r="B1661" s="5" t="s">
        <v>55</v>
      </c>
      <c r="C1661" s="5">
        <v>11</v>
      </c>
      <c r="D1661" s="5" t="s">
        <v>17</v>
      </c>
      <c r="E1661" s="5">
        <v>2</v>
      </c>
      <c r="F1661" s="5" t="s">
        <v>18</v>
      </c>
      <c r="G1661" s="5">
        <v>235</v>
      </c>
      <c r="H1661" s="5" t="s">
        <v>44</v>
      </c>
      <c r="I1661" s="5">
        <v>1029</v>
      </c>
      <c r="J1661" s="5" t="s">
        <v>20</v>
      </c>
      <c r="K1661" s="5">
        <v>1</v>
      </c>
      <c r="L1661" s="5" t="s">
        <v>21</v>
      </c>
      <c r="M1661" s="5">
        <v>2012</v>
      </c>
      <c r="N1661" s="5">
        <v>201.357901</v>
      </c>
    </row>
    <row r="1662" spans="1:14" x14ac:dyDescent="0.2">
      <c r="A1662" s="5">
        <v>1</v>
      </c>
      <c r="B1662" s="5" t="s">
        <v>55</v>
      </c>
      <c r="C1662" s="5">
        <v>11</v>
      </c>
      <c r="D1662" s="5" t="s">
        <v>17</v>
      </c>
      <c r="E1662" s="5">
        <v>2</v>
      </c>
      <c r="F1662" s="5" t="s">
        <v>18</v>
      </c>
      <c r="G1662" s="5">
        <v>1</v>
      </c>
      <c r="H1662" s="5" t="s">
        <v>19</v>
      </c>
      <c r="I1662" s="5">
        <v>1029</v>
      </c>
      <c r="J1662" s="5" t="s">
        <v>20</v>
      </c>
      <c r="K1662" s="5">
        <v>1</v>
      </c>
      <c r="L1662" s="5" t="s">
        <v>21</v>
      </c>
      <c r="M1662" s="5">
        <v>2011</v>
      </c>
      <c r="N1662" s="5">
        <v>517.966003</v>
      </c>
    </row>
    <row r="1663" spans="1:14" x14ac:dyDescent="0.2">
      <c r="A1663" s="5">
        <v>1</v>
      </c>
      <c r="B1663" s="5" t="s">
        <v>55</v>
      </c>
      <c r="C1663" s="5">
        <v>11</v>
      </c>
      <c r="D1663" s="5" t="s">
        <v>17</v>
      </c>
      <c r="E1663" s="5">
        <v>2</v>
      </c>
      <c r="F1663" s="5" t="s">
        <v>18</v>
      </c>
      <c r="G1663" s="5">
        <v>6</v>
      </c>
      <c r="H1663" s="5" t="s">
        <v>22</v>
      </c>
      <c r="I1663" s="5">
        <v>1029</v>
      </c>
      <c r="J1663" s="5" t="s">
        <v>20</v>
      </c>
      <c r="K1663" s="5">
        <v>1</v>
      </c>
      <c r="L1663" s="5" t="s">
        <v>21</v>
      </c>
      <c r="M1663" s="5">
        <v>2011</v>
      </c>
      <c r="N1663" s="5">
        <v>438.29914200000002</v>
      </c>
    </row>
    <row r="1664" spans="1:14" x14ac:dyDescent="0.2">
      <c r="A1664" s="5">
        <v>1</v>
      </c>
      <c r="B1664" s="5" t="s">
        <v>55</v>
      </c>
      <c r="C1664" s="5">
        <v>11</v>
      </c>
      <c r="D1664" s="5" t="s">
        <v>17</v>
      </c>
      <c r="E1664" s="5">
        <v>2</v>
      </c>
      <c r="F1664" s="5" t="s">
        <v>18</v>
      </c>
      <c r="G1664" s="5">
        <v>7</v>
      </c>
      <c r="H1664" s="5" t="s">
        <v>23</v>
      </c>
      <c r="I1664" s="5">
        <v>1029</v>
      </c>
      <c r="J1664" s="5" t="s">
        <v>20</v>
      </c>
      <c r="K1664" s="5">
        <v>1</v>
      </c>
      <c r="L1664" s="5" t="s">
        <v>21</v>
      </c>
      <c r="M1664" s="5">
        <v>2011</v>
      </c>
      <c r="N1664" s="5">
        <v>495.74749500000001</v>
      </c>
    </row>
    <row r="1665" spans="1:14" x14ac:dyDescent="0.2">
      <c r="A1665" s="5">
        <v>1</v>
      </c>
      <c r="B1665" s="5" t="s">
        <v>55</v>
      </c>
      <c r="C1665" s="5">
        <v>11</v>
      </c>
      <c r="D1665" s="5" t="s">
        <v>17</v>
      </c>
      <c r="E1665" s="5">
        <v>2</v>
      </c>
      <c r="F1665" s="5" t="s">
        <v>18</v>
      </c>
      <c r="G1665" s="5">
        <v>8</v>
      </c>
      <c r="H1665" s="5" t="s">
        <v>24</v>
      </c>
      <c r="I1665" s="5">
        <v>1029</v>
      </c>
      <c r="J1665" s="5" t="s">
        <v>20</v>
      </c>
      <c r="K1665" s="5">
        <v>1</v>
      </c>
      <c r="L1665" s="5" t="s">
        <v>21</v>
      </c>
      <c r="M1665" s="5">
        <v>2011</v>
      </c>
      <c r="N1665" s="5">
        <v>767.48453900000004</v>
      </c>
    </row>
    <row r="1666" spans="1:14" x14ac:dyDescent="0.2">
      <c r="A1666" s="5">
        <v>1</v>
      </c>
      <c r="B1666" s="5" t="s">
        <v>55</v>
      </c>
      <c r="C1666" s="5">
        <v>11</v>
      </c>
      <c r="D1666" s="5" t="s">
        <v>17</v>
      </c>
      <c r="E1666" s="5">
        <v>2</v>
      </c>
      <c r="F1666" s="5" t="s">
        <v>18</v>
      </c>
      <c r="G1666" s="5">
        <v>9</v>
      </c>
      <c r="H1666" s="5" t="s">
        <v>25</v>
      </c>
      <c r="I1666" s="5">
        <v>1029</v>
      </c>
      <c r="J1666" s="5" t="s">
        <v>20</v>
      </c>
      <c r="K1666" s="5">
        <v>1</v>
      </c>
      <c r="L1666" s="5" t="s">
        <v>21</v>
      </c>
      <c r="M1666" s="5">
        <v>2011</v>
      </c>
      <c r="N1666" s="5">
        <v>925.28369199999997</v>
      </c>
    </row>
    <row r="1667" spans="1:14" x14ac:dyDescent="0.2">
      <c r="A1667" s="5">
        <v>1</v>
      </c>
      <c r="B1667" s="5" t="s">
        <v>55</v>
      </c>
      <c r="C1667" s="5">
        <v>11</v>
      </c>
      <c r="D1667" s="5" t="s">
        <v>17</v>
      </c>
      <c r="E1667" s="5">
        <v>2</v>
      </c>
      <c r="F1667" s="5" t="s">
        <v>18</v>
      </c>
      <c r="G1667" s="5">
        <v>10</v>
      </c>
      <c r="H1667" s="5" t="s">
        <v>26</v>
      </c>
      <c r="I1667" s="5">
        <v>1029</v>
      </c>
      <c r="J1667" s="5" t="s">
        <v>20</v>
      </c>
      <c r="K1667" s="5">
        <v>1</v>
      </c>
      <c r="L1667" s="5" t="s">
        <v>21</v>
      </c>
      <c r="M1667" s="5">
        <v>2011</v>
      </c>
      <c r="N1667" s="5">
        <v>1335.3725999999999</v>
      </c>
    </row>
    <row r="1668" spans="1:14" x14ac:dyDescent="0.2">
      <c r="A1668" s="5">
        <v>1</v>
      </c>
      <c r="B1668" s="5" t="s">
        <v>55</v>
      </c>
      <c r="C1668" s="5">
        <v>11</v>
      </c>
      <c r="D1668" s="5" t="s">
        <v>17</v>
      </c>
      <c r="E1668" s="5">
        <v>2</v>
      </c>
      <c r="F1668" s="5" t="s">
        <v>18</v>
      </c>
      <c r="G1668" s="5">
        <v>11</v>
      </c>
      <c r="H1668" s="5" t="s">
        <v>27</v>
      </c>
      <c r="I1668" s="5">
        <v>1029</v>
      </c>
      <c r="J1668" s="5" t="s">
        <v>20</v>
      </c>
      <c r="K1668" s="5">
        <v>1</v>
      </c>
      <c r="L1668" s="5" t="s">
        <v>21</v>
      </c>
      <c r="M1668" s="5">
        <v>2011</v>
      </c>
      <c r="N1668" s="5">
        <v>2149.0630900000001</v>
      </c>
    </row>
    <row r="1669" spans="1:14" x14ac:dyDescent="0.2">
      <c r="A1669" s="5">
        <v>1</v>
      </c>
      <c r="B1669" s="5" t="s">
        <v>55</v>
      </c>
      <c r="C1669" s="5">
        <v>11</v>
      </c>
      <c r="D1669" s="5" t="s">
        <v>17</v>
      </c>
      <c r="E1669" s="5">
        <v>2</v>
      </c>
      <c r="F1669" s="5" t="s">
        <v>18</v>
      </c>
      <c r="G1669" s="5">
        <v>12</v>
      </c>
      <c r="H1669" s="5" t="s">
        <v>28</v>
      </c>
      <c r="I1669" s="5">
        <v>1029</v>
      </c>
      <c r="J1669" s="5" t="s">
        <v>20</v>
      </c>
      <c r="K1669" s="5">
        <v>1</v>
      </c>
      <c r="L1669" s="5" t="s">
        <v>21</v>
      </c>
      <c r="M1669" s="5">
        <v>2011</v>
      </c>
      <c r="N1669" s="5">
        <v>3581.6250799999998</v>
      </c>
    </row>
    <row r="1670" spans="1:14" x14ac:dyDescent="0.2">
      <c r="A1670" s="5">
        <v>1</v>
      </c>
      <c r="B1670" s="5" t="s">
        <v>55</v>
      </c>
      <c r="C1670" s="5">
        <v>11</v>
      </c>
      <c r="D1670" s="5" t="s">
        <v>17</v>
      </c>
      <c r="E1670" s="5">
        <v>2</v>
      </c>
      <c r="F1670" s="5" t="s">
        <v>18</v>
      </c>
      <c r="G1670" s="5">
        <v>13</v>
      </c>
      <c r="H1670" s="5" t="s">
        <v>29</v>
      </c>
      <c r="I1670" s="5">
        <v>1029</v>
      </c>
      <c r="J1670" s="5" t="s">
        <v>20</v>
      </c>
      <c r="K1670" s="5">
        <v>1</v>
      </c>
      <c r="L1670" s="5" t="s">
        <v>21</v>
      </c>
      <c r="M1670" s="5">
        <v>2011</v>
      </c>
      <c r="N1670" s="5">
        <v>5787.9643599999999</v>
      </c>
    </row>
    <row r="1671" spans="1:14" x14ac:dyDescent="0.2">
      <c r="A1671" s="5">
        <v>1</v>
      </c>
      <c r="B1671" s="5" t="s">
        <v>55</v>
      </c>
      <c r="C1671" s="5">
        <v>11</v>
      </c>
      <c r="D1671" s="5" t="s">
        <v>17</v>
      </c>
      <c r="E1671" s="5">
        <v>2</v>
      </c>
      <c r="F1671" s="5" t="s">
        <v>18</v>
      </c>
      <c r="G1671" s="5">
        <v>14</v>
      </c>
      <c r="H1671" s="5" t="s">
        <v>30</v>
      </c>
      <c r="I1671" s="5">
        <v>1029</v>
      </c>
      <c r="J1671" s="5" t="s">
        <v>20</v>
      </c>
      <c r="K1671" s="5">
        <v>1</v>
      </c>
      <c r="L1671" s="5" t="s">
        <v>21</v>
      </c>
      <c r="M1671" s="5">
        <v>2011</v>
      </c>
      <c r="N1671" s="5">
        <v>7918.6900999999998</v>
      </c>
    </row>
    <row r="1672" spans="1:14" x14ac:dyDescent="0.2">
      <c r="A1672" s="5">
        <v>1</v>
      </c>
      <c r="B1672" s="5" t="s">
        <v>55</v>
      </c>
      <c r="C1672" s="5">
        <v>11</v>
      </c>
      <c r="D1672" s="5" t="s">
        <v>17</v>
      </c>
      <c r="E1672" s="5">
        <v>2</v>
      </c>
      <c r="F1672" s="5" t="s">
        <v>18</v>
      </c>
      <c r="G1672" s="5">
        <v>15</v>
      </c>
      <c r="H1672" s="5" t="s">
        <v>31</v>
      </c>
      <c r="I1672" s="5">
        <v>1029</v>
      </c>
      <c r="J1672" s="5" t="s">
        <v>20</v>
      </c>
      <c r="K1672" s="5">
        <v>1</v>
      </c>
      <c r="L1672" s="5" t="s">
        <v>21</v>
      </c>
      <c r="M1672" s="5">
        <v>2011</v>
      </c>
      <c r="N1672" s="5">
        <v>9715.6415199999992</v>
      </c>
    </row>
    <row r="1673" spans="1:14" x14ac:dyDescent="0.2">
      <c r="A1673" s="5">
        <v>1</v>
      </c>
      <c r="B1673" s="5" t="s">
        <v>55</v>
      </c>
      <c r="C1673" s="5">
        <v>11</v>
      </c>
      <c r="D1673" s="5" t="s">
        <v>17</v>
      </c>
      <c r="E1673" s="5">
        <v>2</v>
      </c>
      <c r="F1673" s="5" t="s">
        <v>18</v>
      </c>
      <c r="G1673" s="5">
        <v>16</v>
      </c>
      <c r="H1673" s="5" t="s">
        <v>32</v>
      </c>
      <c r="I1673" s="5">
        <v>1029</v>
      </c>
      <c r="J1673" s="5" t="s">
        <v>20</v>
      </c>
      <c r="K1673" s="5">
        <v>1</v>
      </c>
      <c r="L1673" s="5" t="s">
        <v>21</v>
      </c>
      <c r="M1673" s="5">
        <v>2011</v>
      </c>
      <c r="N1673" s="5">
        <v>10007.5831</v>
      </c>
    </row>
    <row r="1674" spans="1:14" x14ac:dyDescent="0.2">
      <c r="A1674" s="5">
        <v>1</v>
      </c>
      <c r="B1674" s="5" t="s">
        <v>55</v>
      </c>
      <c r="C1674" s="5">
        <v>11</v>
      </c>
      <c r="D1674" s="5" t="s">
        <v>17</v>
      </c>
      <c r="E1674" s="5">
        <v>2</v>
      </c>
      <c r="F1674" s="5" t="s">
        <v>18</v>
      </c>
      <c r="G1674" s="5">
        <v>17</v>
      </c>
      <c r="H1674" s="5" t="s">
        <v>33</v>
      </c>
      <c r="I1674" s="5">
        <v>1029</v>
      </c>
      <c r="J1674" s="5" t="s">
        <v>20</v>
      </c>
      <c r="K1674" s="5">
        <v>1</v>
      </c>
      <c r="L1674" s="5" t="s">
        <v>21</v>
      </c>
      <c r="M1674" s="5">
        <v>2011</v>
      </c>
      <c r="N1674" s="5">
        <v>9544.2199799999999</v>
      </c>
    </row>
    <row r="1675" spans="1:14" x14ac:dyDescent="0.2">
      <c r="A1675" s="5">
        <v>1</v>
      </c>
      <c r="B1675" s="5" t="s">
        <v>55</v>
      </c>
      <c r="C1675" s="5">
        <v>11</v>
      </c>
      <c r="D1675" s="5" t="s">
        <v>17</v>
      </c>
      <c r="E1675" s="5">
        <v>2</v>
      </c>
      <c r="F1675" s="5" t="s">
        <v>18</v>
      </c>
      <c r="G1675" s="5">
        <v>18</v>
      </c>
      <c r="H1675" s="5" t="s">
        <v>34</v>
      </c>
      <c r="I1675" s="5">
        <v>1029</v>
      </c>
      <c r="J1675" s="5" t="s">
        <v>20</v>
      </c>
      <c r="K1675" s="5">
        <v>1</v>
      </c>
      <c r="L1675" s="5" t="s">
        <v>21</v>
      </c>
      <c r="M1675" s="5">
        <v>2011</v>
      </c>
      <c r="N1675" s="5">
        <v>9478.4214499999998</v>
      </c>
    </row>
    <row r="1676" spans="1:14" x14ac:dyDescent="0.2">
      <c r="A1676" s="5">
        <v>1</v>
      </c>
      <c r="B1676" s="5" t="s">
        <v>55</v>
      </c>
      <c r="C1676" s="5">
        <v>11</v>
      </c>
      <c r="D1676" s="5" t="s">
        <v>17</v>
      </c>
      <c r="E1676" s="5">
        <v>2</v>
      </c>
      <c r="F1676" s="5" t="s">
        <v>18</v>
      </c>
      <c r="G1676" s="5">
        <v>19</v>
      </c>
      <c r="H1676" s="5" t="s">
        <v>35</v>
      </c>
      <c r="I1676" s="5">
        <v>1029</v>
      </c>
      <c r="J1676" s="5" t="s">
        <v>20</v>
      </c>
      <c r="K1676" s="5">
        <v>1</v>
      </c>
      <c r="L1676" s="5" t="s">
        <v>21</v>
      </c>
      <c r="M1676" s="5">
        <v>2011</v>
      </c>
      <c r="N1676" s="5">
        <v>9034.3359400000008</v>
      </c>
    </row>
    <row r="1677" spans="1:14" x14ac:dyDescent="0.2">
      <c r="A1677" s="5">
        <v>1</v>
      </c>
      <c r="B1677" s="5" t="s">
        <v>55</v>
      </c>
      <c r="C1677" s="5">
        <v>11</v>
      </c>
      <c r="D1677" s="5" t="s">
        <v>17</v>
      </c>
      <c r="E1677" s="5">
        <v>2</v>
      </c>
      <c r="F1677" s="5" t="s">
        <v>18</v>
      </c>
      <c r="G1677" s="5">
        <v>20</v>
      </c>
      <c r="H1677" s="5" t="s">
        <v>36</v>
      </c>
      <c r="I1677" s="5">
        <v>1029</v>
      </c>
      <c r="J1677" s="5" t="s">
        <v>20</v>
      </c>
      <c r="K1677" s="5">
        <v>1</v>
      </c>
      <c r="L1677" s="5" t="s">
        <v>21</v>
      </c>
      <c r="M1677" s="5">
        <v>2011</v>
      </c>
      <c r="N1677" s="5">
        <v>7144.1506499999996</v>
      </c>
    </row>
    <row r="1678" spans="1:14" x14ac:dyDescent="0.2">
      <c r="A1678" s="5">
        <v>1</v>
      </c>
      <c r="B1678" s="5" t="s">
        <v>55</v>
      </c>
      <c r="C1678" s="5">
        <v>11</v>
      </c>
      <c r="D1678" s="5" t="s">
        <v>17</v>
      </c>
      <c r="E1678" s="5">
        <v>2</v>
      </c>
      <c r="F1678" s="5" t="s">
        <v>18</v>
      </c>
      <c r="G1678" s="5">
        <v>30</v>
      </c>
      <c r="H1678" s="5" t="s">
        <v>37</v>
      </c>
      <c r="I1678" s="5">
        <v>1029</v>
      </c>
      <c r="J1678" s="5" t="s">
        <v>20</v>
      </c>
      <c r="K1678" s="5">
        <v>1</v>
      </c>
      <c r="L1678" s="5" t="s">
        <v>21</v>
      </c>
      <c r="M1678" s="5">
        <v>2011</v>
      </c>
      <c r="N1678" s="5">
        <v>4720.6975300000004</v>
      </c>
    </row>
    <row r="1679" spans="1:14" x14ac:dyDescent="0.2">
      <c r="A1679" s="5">
        <v>1</v>
      </c>
      <c r="B1679" s="5" t="s">
        <v>55</v>
      </c>
      <c r="C1679" s="5">
        <v>11</v>
      </c>
      <c r="D1679" s="5" t="s">
        <v>17</v>
      </c>
      <c r="E1679" s="5">
        <v>2</v>
      </c>
      <c r="F1679" s="5" t="s">
        <v>18</v>
      </c>
      <c r="G1679" s="5">
        <v>31</v>
      </c>
      <c r="H1679" s="5" t="s">
        <v>45</v>
      </c>
      <c r="I1679" s="5">
        <v>1029</v>
      </c>
      <c r="J1679" s="5" t="s">
        <v>20</v>
      </c>
      <c r="K1679" s="5">
        <v>1</v>
      </c>
      <c r="L1679" s="5" t="s">
        <v>21</v>
      </c>
      <c r="M1679" s="5">
        <v>2011</v>
      </c>
      <c r="N1679" s="5">
        <v>2127.8741599999998</v>
      </c>
    </row>
    <row r="1680" spans="1:14" x14ac:dyDescent="0.2">
      <c r="A1680" s="5">
        <v>1</v>
      </c>
      <c r="B1680" s="5" t="s">
        <v>55</v>
      </c>
      <c r="C1680" s="5">
        <v>11</v>
      </c>
      <c r="D1680" s="5" t="s">
        <v>17</v>
      </c>
      <c r="E1680" s="5">
        <v>2</v>
      </c>
      <c r="F1680" s="5" t="s">
        <v>18</v>
      </c>
      <c r="G1680" s="5">
        <v>32</v>
      </c>
      <c r="H1680" s="5" t="s">
        <v>46</v>
      </c>
      <c r="I1680" s="5">
        <v>1029</v>
      </c>
      <c r="J1680" s="5" t="s">
        <v>20</v>
      </c>
      <c r="K1680" s="5">
        <v>1</v>
      </c>
      <c r="L1680" s="5" t="s">
        <v>21</v>
      </c>
      <c r="M1680" s="5">
        <v>2011</v>
      </c>
      <c r="N1680" s="5">
        <v>690.27686700000004</v>
      </c>
    </row>
    <row r="1681" spans="1:14" x14ac:dyDescent="0.2">
      <c r="A1681" s="5">
        <v>1</v>
      </c>
      <c r="B1681" s="5" t="s">
        <v>55</v>
      </c>
      <c r="C1681" s="5">
        <v>11</v>
      </c>
      <c r="D1681" s="5" t="s">
        <v>17</v>
      </c>
      <c r="E1681" s="5">
        <v>2</v>
      </c>
      <c r="F1681" s="5" t="s">
        <v>18</v>
      </c>
      <c r="G1681" s="5">
        <v>235</v>
      </c>
      <c r="H1681" s="5" t="s">
        <v>44</v>
      </c>
      <c r="I1681" s="5">
        <v>1029</v>
      </c>
      <c r="J1681" s="5" t="s">
        <v>20</v>
      </c>
      <c r="K1681" s="5">
        <v>1</v>
      </c>
      <c r="L1681" s="5" t="s">
        <v>21</v>
      </c>
      <c r="M1681" s="5">
        <v>2011</v>
      </c>
      <c r="N1681" s="5">
        <v>199.385479</v>
      </c>
    </row>
    <row r="1682" spans="1:14" x14ac:dyDescent="0.2">
      <c r="A1682" s="5">
        <v>1</v>
      </c>
      <c r="B1682" s="5" t="s">
        <v>55</v>
      </c>
      <c r="C1682" s="5">
        <v>11</v>
      </c>
      <c r="D1682" s="5" t="s">
        <v>17</v>
      </c>
      <c r="E1682" s="5">
        <v>2</v>
      </c>
      <c r="F1682" s="5" t="s">
        <v>18</v>
      </c>
      <c r="G1682" s="5">
        <v>1</v>
      </c>
      <c r="H1682" s="5" t="s">
        <v>19</v>
      </c>
      <c r="I1682" s="5">
        <v>1029</v>
      </c>
      <c r="J1682" s="5" t="s">
        <v>20</v>
      </c>
      <c r="K1682" s="5">
        <v>1</v>
      </c>
      <c r="L1682" s="5" t="s">
        <v>21</v>
      </c>
      <c r="M1682" s="5">
        <v>2013</v>
      </c>
      <c r="N1682" s="5">
        <v>476.03107899999998</v>
      </c>
    </row>
    <row r="1683" spans="1:14" x14ac:dyDescent="0.2">
      <c r="A1683" s="5">
        <v>1</v>
      </c>
      <c r="B1683" s="5" t="s">
        <v>55</v>
      </c>
      <c r="C1683" s="5">
        <v>11</v>
      </c>
      <c r="D1683" s="5" t="s">
        <v>17</v>
      </c>
      <c r="E1683" s="5">
        <v>2</v>
      </c>
      <c r="F1683" s="5" t="s">
        <v>18</v>
      </c>
      <c r="G1683" s="5">
        <v>6</v>
      </c>
      <c r="H1683" s="5" t="s">
        <v>22</v>
      </c>
      <c r="I1683" s="5">
        <v>1029</v>
      </c>
      <c r="J1683" s="5" t="s">
        <v>20</v>
      </c>
      <c r="K1683" s="5">
        <v>1</v>
      </c>
      <c r="L1683" s="5" t="s">
        <v>21</v>
      </c>
      <c r="M1683" s="5">
        <v>2013</v>
      </c>
      <c r="N1683" s="5">
        <v>411.088435</v>
      </c>
    </row>
    <row r="1684" spans="1:14" x14ac:dyDescent="0.2">
      <c r="A1684" s="5">
        <v>1</v>
      </c>
      <c r="B1684" s="5" t="s">
        <v>55</v>
      </c>
      <c r="C1684" s="5">
        <v>11</v>
      </c>
      <c r="D1684" s="5" t="s">
        <v>17</v>
      </c>
      <c r="E1684" s="5">
        <v>2</v>
      </c>
      <c r="F1684" s="5" t="s">
        <v>18</v>
      </c>
      <c r="G1684" s="5">
        <v>7</v>
      </c>
      <c r="H1684" s="5" t="s">
        <v>23</v>
      </c>
      <c r="I1684" s="5">
        <v>1029</v>
      </c>
      <c r="J1684" s="5" t="s">
        <v>20</v>
      </c>
      <c r="K1684" s="5">
        <v>1</v>
      </c>
      <c r="L1684" s="5" t="s">
        <v>21</v>
      </c>
      <c r="M1684" s="5">
        <v>2013</v>
      </c>
      <c r="N1684" s="5">
        <v>473.22266000000002</v>
      </c>
    </row>
    <row r="1685" spans="1:14" x14ac:dyDescent="0.2">
      <c r="A1685" s="5">
        <v>1</v>
      </c>
      <c r="B1685" s="5" t="s">
        <v>55</v>
      </c>
      <c r="C1685" s="5">
        <v>11</v>
      </c>
      <c r="D1685" s="5" t="s">
        <v>17</v>
      </c>
      <c r="E1685" s="5">
        <v>2</v>
      </c>
      <c r="F1685" s="5" t="s">
        <v>18</v>
      </c>
      <c r="G1685" s="5">
        <v>8</v>
      </c>
      <c r="H1685" s="5" t="s">
        <v>24</v>
      </c>
      <c r="I1685" s="5">
        <v>1029</v>
      </c>
      <c r="J1685" s="5" t="s">
        <v>20</v>
      </c>
      <c r="K1685" s="5">
        <v>1</v>
      </c>
      <c r="L1685" s="5" t="s">
        <v>21</v>
      </c>
      <c r="M1685" s="5">
        <v>2013</v>
      </c>
      <c r="N1685" s="5">
        <v>752.84098800000004</v>
      </c>
    </row>
    <row r="1686" spans="1:14" x14ac:dyDescent="0.2">
      <c r="A1686" s="5">
        <v>1</v>
      </c>
      <c r="B1686" s="5" t="s">
        <v>55</v>
      </c>
      <c r="C1686" s="5">
        <v>11</v>
      </c>
      <c r="D1686" s="5" t="s">
        <v>17</v>
      </c>
      <c r="E1686" s="5">
        <v>2</v>
      </c>
      <c r="F1686" s="5" t="s">
        <v>18</v>
      </c>
      <c r="G1686" s="5">
        <v>9</v>
      </c>
      <c r="H1686" s="5" t="s">
        <v>25</v>
      </c>
      <c r="I1686" s="5">
        <v>1029</v>
      </c>
      <c r="J1686" s="5" t="s">
        <v>20</v>
      </c>
      <c r="K1686" s="5">
        <v>1</v>
      </c>
      <c r="L1686" s="5" t="s">
        <v>21</v>
      </c>
      <c r="M1686" s="5">
        <v>2013</v>
      </c>
      <c r="N1686" s="5">
        <v>901.80723799999998</v>
      </c>
    </row>
    <row r="1687" spans="1:14" x14ac:dyDescent="0.2">
      <c r="A1687" s="5">
        <v>1</v>
      </c>
      <c r="B1687" s="5" t="s">
        <v>55</v>
      </c>
      <c r="C1687" s="5">
        <v>11</v>
      </c>
      <c r="D1687" s="5" t="s">
        <v>17</v>
      </c>
      <c r="E1687" s="5">
        <v>2</v>
      </c>
      <c r="F1687" s="5" t="s">
        <v>18</v>
      </c>
      <c r="G1687" s="5">
        <v>10</v>
      </c>
      <c r="H1687" s="5" t="s">
        <v>26</v>
      </c>
      <c r="I1687" s="5">
        <v>1029</v>
      </c>
      <c r="J1687" s="5" t="s">
        <v>20</v>
      </c>
      <c r="K1687" s="5">
        <v>1</v>
      </c>
      <c r="L1687" s="5" t="s">
        <v>21</v>
      </c>
      <c r="M1687" s="5">
        <v>2013</v>
      </c>
      <c r="N1687" s="5">
        <v>1309.8474000000001</v>
      </c>
    </row>
    <row r="1688" spans="1:14" x14ac:dyDescent="0.2">
      <c r="A1688" s="5">
        <v>1</v>
      </c>
      <c r="B1688" s="5" t="s">
        <v>55</v>
      </c>
      <c r="C1688" s="5">
        <v>11</v>
      </c>
      <c r="D1688" s="5" t="s">
        <v>17</v>
      </c>
      <c r="E1688" s="5">
        <v>2</v>
      </c>
      <c r="F1688" s="5" t="s">
        <v>18</v>
      </c>
      <c r="G1688" s="5">
        <v>11</v>
      </c>
      <c r="H1688" s="5" t="s">
        <v>27</v>
      </c>
      <c r="I1688" s="5">
        <v>1029</v>
      </c>
      <c r="J1688" s="5" t="s">
        <v>20</v>
      </c>
      <c r="K1688" s="5">
        <v>1</v>
      </c>
      <c r="L1688" s="5" t="s">
        <v>21</v>
      </c>
      <c r="M1688" s="5">
        <v>2013</v>
      </c>
      <c r="N1688" s="5">
        <v>2154.39498</v>
      </c>
    </row>
    <row r="1689" spans="1:14" x14ac:dyDescent="0.2">
      <c r="A1689" s="5">
        <v>1</v>
      </c>
      <c r="B1689" s="5" t="s">
        <v>55</v>
      </c>
      <c r="C1689" s="5">
        <v>11</v>
      </c>
      <c r="D1689" s="5" t="s">
        <v>17</v>
      </c>
      <c r="E1689" s="5">
        <v>2</v>
      </c>
      <c r="F1689" s="5" t="s">
        <v>18</v>
      </c>
      <c r="G1689" s="5">
        <v>12</v>
      </c>
      <c r="H1689" s="5" t="s">
        <v>28</v>
      </c>
      <c r="I1689" s="5">
        <v>1029</v>
      </c>
      <c r="J1689" s="5" t="s">
        <v>20</v>
      </c>
      <c r="K1689" s="5">
        <v>1</v>
      </c>
      <c r="L1689" s="5" t="s">
        <v>21</v>
      </c>
      <c r="M1689" s="5">
        <v>2013</v>
      </c>
      <c r="N1689" s="5">
        <v>3628.7999599999998</v>
      </c>
    </row>
    <row r="1690" spans="1:14" x14ac:dyDescent="0.2">
      <c r="A1690" s="5">
        <v>1</v>
      </c>
      <c r="B1690" s="5" t="s">
        <v>55</v>
      </c>
      <c r="C1690" s="5">
        <v>11</v>
      </c>
      <c r="D1690" s="5" t="s">
        <v>17</v>
      </c>
      <c r="E1690" s="5">
        <v>2</v>
      </c>
      <c r="F1690" s="5" t="s">
        <v>18</v>
      </c>
      <c r="G1690" s="5">
        <v>13</v>
      </c>
      <c r="H1690" s="5" t="s">
        <v>29</v>
      </c>
      <c r="I1690" s="5">
        <v>1029</v>
      </c>
      <c r="J1690" s="5" t="s">
        <v>20</v>
      </c>
      <c r="K1690" s="5">
        <v>1</v>
      </c>
      <c r="L1690" s="5" t="s">
        <v>21</v>
      </c>
      <c r="M1690" s="5">
        <v>2013</v>
      </c>
      <c r="N1690" s="5">
        <v>5908.9302299999999</v>
      </c>
    </row>
    <row r="1691" spans="1:14" x14ac:dyDescent="0.2">
      <c r="A1691" s="5">
        <v>1</v>
      </c>
      <c r="B1691" s="5" t="s">
        <v>55</v>
      </c>
      <c r="C1691" s="5">
        <v>11</v>
      </c>
      <c r="D1691" s="5" t="s">
        <v>17</v>
      </c>
      <c r="E1691" s="5">
        <v>2</v>
      </c>
      <c r="F1691" s="5" t="s">
        <v>18</v>
      </c>
      <c r="G1691" s="5">
        <v>14</v>
      </c>
      <c r="H1691" s="5" t="s">
        <v>30</v>
      </c>
      <c r="I1691" s="5">
        <v>1029</v>
      </c>
      <c r="J1691" s="5" t="s">
        <v>20</v>
      </c>
      <c r="K1691" s="5">
        <v>1</v>
      </c>
      <c r="L1691" s="5" t="s">
        <v>21</v>
      </c>
      <c r="M1691" s="5">
        <v>2013</v>
      </c>
      <c r="N1691" s="5">
        <v>8180.5760499999997</v>
      </c>
    </row>
    <row r="1692" spans="1:14" x14ac:dyDescent="0.2">
      <c r="A1692" s="5">
        <v>1</v>
      </c>
      <c r="B1692" s="5" t="s">
        <v>55</v>
      </c>
      <c r="C1692" s="5">
        <v>11</v>
      </c>
      <c r="D1692" s="5" t="s">
        <v>17</v>
      </c>
      <c r="E1692" s="5">
        <v>2</v>
      </c>
      <c r="F1692" s="5" t="s">
        <v>18</v>
      </c>
      <c r="G1692" s="5">
        <v>15</v>
      </c>
      <c r="H1692" s="5" t="s">
        <v>31</v>
      </c>
      <c r="I1692" s="5">
        <v>1029</v>
      </c>
      <c r="J1692" s="5" t="s">
        <v>20</v>
      </c>
      <c r="K1692" s="5">
        <v>1</v>
      </c>
      <c r="L1692" s="5" t="s">
        <v>21</v>
      </c>
      <c r="M1692" s="5">
        <v>2013</v>
      </c>
      <c r="N1692" s="5">
        <v>10279.214099999999</v>
      </c>
    </row>
    <row r="1693" spans="1:14" x14ac:dyDescent="0.2">
      <c r="A1693" s="5">
        <v>1</v>
      </c>
      <c r="B1693" s="5" t="s">
        <v>55</v>
      </c>
      <c r="C1693" s="5">
        <v>11</v>
      </c>
      <c r="D1693" s="5" t="s">
        <v>17</v>
      </c>
      <c r="E1693" s="5">
        <v>2</v>
      </c>
      <c r="F1693" s="5" t="s">
        <v>18</v>
      </c>
      <c r="G1693" s="5">
        <v>16</v>
      </c>
      <c r="H1693" s="5" t="s">
        <v>32</v>
      </c>
      <c r="I1693" s="5">
        <v>1029</v>
      </c>
      <c r="J1693" s="5" t="s">
        <v>20</v>
      </c>
      <c r="K1693" s="5">
        <v>1</v>
      </c>
      <c r="L1693" s="5" t="s">
        <v>21</v>
      </c>
      <c r="M1693" s="5">
        <v>2013</v>
      </c>
      <c r="N1693" s="5">
        <v>10792.683300000001</v>
      </c>
    </row>
    <row r="1694" spans="1:14" x14ac:dyDescent="0.2">
      <c r="A1694" s="5">
        <v>1</v>
      </c>
      <c r="B1694" s="5" t="s">
        <v>55</v>
      </c>
      <c r="C1694" s="5">
        <v>11</v>
      </c>
      <c r="D1694" s="5" t="s">
        <v>17</v>
      </c>
      <c r="E1694" s="5">
        <v>2</v>
      </c>
      <c r="F1694" s="5" t="s">
        <v>18</v>
      </c>
      <c r="G1694" s="5">
        <v>17</v>
      </c>
      <c r="H1694" s="5" t="s">
        <v>33</v>
      </c>
      <c r="I1694" s="5">
        <v>1029</v>
      </c>
      <c r="J1694" s="5" t="s">
        <v>20</v>
      </c>
      <c r="K1694" s="5">
        <v>1</v>
      </c>
      <c r="L1694" s="5" t="s">
        <v>21</v>
      </c>
      <c r="M1694" s="5">
        <v>2013</v>
      </c>
      <c r="N1694" s="5">
        <v>10417.7029</v>
      </c>
    </row>
    <row r="1695" spans="1:14" x14ac:dyDescent="0.2">
      <c r="A1695" s="5">
        <v>1</v>
      </c>
      <c r="B1695" s="5" t="s">
        <v>55</v>
      </c>
      <c r="C1695" s="5">
        <v>11</v>
      </c>
      <c r="D1695" s="5" t="s">
        <v>17</v>
      </c>
      <c r="E1695" s="5">
        <v>2</v>
      </c>
      <c r="F1695" s="5" t="s">
        <v>18</v>
      </c>
      <c r="G1695" s="5">
        <v>18</v>
      </c>
      <c r="H1695" s="5" t="s">
        <v>34</v>
      </c>
      <c r="I1695" s="5">
        <v>1029</v>
      </c>
      <c r="J1695" s="5" t="s">
        <v>20</v>
      </c>
      <c r="K1695" s="5">
        <v>1</v>
      </c>
      <c r="L1695" s="5" t="s">
        <v>21</v>
      </c>
      <c r="M1695" s="5">
        <v>2013</v>
      </c>
      <c r="N1695" s="5">
        <v>9754.6109199999992</v>
      </c>
    </row>
    <row r="1696" spans="1:14" x14ac:dyDescent="0.2">
      <c r="A1696" s="5">
        <v>1</v>
      </c>
      <c r="B1696" s="5" t="s">
        <v>55</v>
      </c>
      <c r="C1696" s="5">
        <v>11</v>
      </c>
      <c r="D1696" s="5" t="s">
        <v>17</v>
      </c>
      <c r="E1696" s="5">
        <v>2</v>
      </c>
      <c r="F1696" s="5" t="s">
        <v>18</v>
      </c>
      <c r="G1696" s="5">
        <v>19</v>
      </c>
      <c r="H1696" s="5" t="s">
        <v>35</v>
      </c>
      <c r="I1696" s="5">
        <v>1029</v>
      </c>
      <c r="J1696" s="5" t="s">
        <v>20</v>
      </c>
      <c r="K1696" s="5">
        <v>1</v>
      </c>
      <c r="L1696" s="5" t="s">
        <v>21</v>
      </c>
      <c r="M1696" s="5">
        <v>2013</v>
      </c>
      <c r="N1696" s="5">
        <v>9221.8812500000004</v>
      </c>
    </row>
    <row r="1697" spans="1:14" x14ac:dyDescent="0.2">
      <c r="A1697" s="5">
        <v>1</v>
      </c>
      <c r="B1697" s="5" t="s">
        <v>55</v>
      </c>
      <c r="C1697" s="5">
        <v>11</v>
      </c>
      <c r="D1697" s="5" t="s">
        <v>17</v>
      </c>
      <c r="E1697" s="5">
        <v>2</v>
      </c>
      <c r="F1697" s="5" t="s">
        <v>18</v>
      </c>
      <c r="G1697" s="5">
        <v>20</v>
      </c>
      <c r="H1697" s="5" t="s">
        <v>36</v>
      </c>
      <c r="I1697" s="5">
        <v>1029</v>
      </c>
      <c r="J1697" s="5" t="s">
        <v>20</v>
      </c>
      <c r="K1697" s="5">
        <v>1</v>
      </c>
      <c r="L1697" s="5" t="s">
        <v>21</v>
      </c>
      <c r="M1697" s="5">
        <v>2013</v>
      </c>
      <c r="N1697" s="5">
        <v>7344.4628700000003</v>
      </c>
    </row>
    <row r="1698" spans="1:14" x14ac:dyDescent="0.2">
      <c r="A1698" s="5">
        <v>1</v>
      </c>
      <c r="B1698" s="5" t="s">
        <v>55</v>
      </c>
      <c r="C1698" s="5">
        <v>11</v>
      </c>
      <c r="D1698" s="5" t="s">
        <v>17</v>
      </c>
      <c r="E1698" s="5">
        <v>2</v>
      </c>
      <c r="F1698" s="5" t="s">
        <v>18</v>
      </c>
      <c r="G1698" s="5">
        <v>30</v>
      </c>
      <c r="H1698" s="5" t="s">
        <v>37</v>
      </c>
      <c r="I1698" s="5">
        <v>1029</v>
      </c>
      <c r="J1698" s="5" t="s">
        <v>20</v>
      </c>
      <c r="K1698" s="5">
        <v>1</v>
      </c>
      <c r="L1698" s="5" t="s">
        <v>21</v>
      </c>
      <c r="M1698" s="5">
        <v>2013</v>
      </c>
      <c r="N1698" s="5">
        <v>4918.2619199999999</v>
      </c>
    </row>
    <row r="1699" spans="1:14" x14ac:dyDescent="0.2">
      <c r="A1699" s="5">
        <v>1</v>
      </c>
      <c r="B1699" s="5" t="s">
        <v>55</v>
      </c>
      <c r="C1699" s="5">
        <v>11</v>
      </c>
      <c r="D1699" s="5" t="s">
        <v>17</v>
      </c>
      <c r="E1699" s="5">
        <v>2</v>
      </c>
      <c r="F1699" s="5" t="s">
        <v>18</v>
      </c>
      <c r="G1699" s="5">
        <v>31</v>
      </c>
      <c r="H1699" s="5" t="s">
        <v>45</v>
      </c>
      <c r="I1699" s="5">
        <v>1029</v>
      </c>
      <c r="J1699" s="5" t="s">
        <v>20</v>
      </c>
      <c r="K1699" s="5">
        <v>1</v>
      </c>
      <c r="L1699" s="5" t="s">
        <v>21</v>
      </c>
      <c r="M1699" s="5">
        <v>2013</v>
      </c>
      <c r="N1699" s="5">
        <v>2303.9515299999998</v>
      </c>
    </row>
    <row r="1700" spans="1:14" x14ac:dyDescent="0.2">
      <c r="A1700" s="5">
        <v>1</v>
      </c>
      <c r="B1700" s="5" t="s">
        <v>55</v>
      </c>
      <c r="C1700" s="5">
        <v>11</v>
      </c>
      <c r="D1700" s="5" t="s">
        <v>17</v>
      </c>
      <c r="E1700" s="5">
        <v>2</v>
      </c>
      <c r="F1700" s="5" t="s">
        <v>18</v>
      </c>
      <c r="G1700" s="5">
        <v>32</v>
      </c>
      <c r="H1700" s="5" t="s">
        <v>46</v>
      </c>
      <c r="I1700" s="5">
        <v>1029</v>
      </c>
      <c r="J1700" s="5" t="s">
        <v>20</v>
      </c>
      <c r="K1700" s="5">
        <v>1</v>
      </c>
      <c r="L1700" s="5" t="s">
        <v>21</v>
      </c>
      <c r="M1700" s="5">
        <v>2013</v>
      </c>
      <c r="N1700" s="5">
        <v>732.83886099999995</v>
      </c>
    </row>
    <row r="1701" spans="1:14" x14ac:dyDescent="0.2">
      <c r="A1701" s="5">
        <v>1</v>
      </c>
      <c r="B1701" s="5" t="s">
        <v>55</v>
      </c>
      <c r="C1701" s="5">
        <v>11</v>
      </c>
      <c r="D1701" s="5" t="s">
        <v>17</v>
      </c>
      <c r="E1701" s="5">
        <v>2</v>
      </c>
      <c r="F1701" s="5" t="s">
        <v>18</v>
      </c>
      <c r="G1701" s="5">
        <v>235</v>
      </c>
      <c r="H1701" s="5" t="s">
        <v>44</v>
      </c>
      <c r="I1701" s="5">
        <v>1029</v>
      </c>
      <c r="J1701" s="5" t="s">
        <v>20</v>
      </c>
      <c r="K1701" s="5">
        <v>1</v>
      </c>
      <c r="L1701" s="5" t="s">
        <v>21</v>
      </c>
      <c r="M1701" s="5">
        <v>2013</v>
      </c>
      <c r="N1701" s="5">
        <v>203.45833099999999</v>
      </c>
    </row>
    <row r="1702" spans="1:14" x14ac:dyDescent="0.2">
      <c r="A1702" s="5">
        <v>1</v>
      </c>
      <c r="B1702" s="5" t="s">
        <v>55</v>
      </c>
      <c r="C1702" s="5">
        <v>11</v>
      </c>
      <c r="D1702" s="5" t="s">
        <v>17</v>
      </c>
      <c r="E1702" s="5">
        <v>2</v>
      </c>
      <c r="F1702" s="5" t="s">
        <v>18</v>
      </c>
      <c r="G1702" s="5">
        <v>1</v>
      </c>
      <c r="H1702" s="5" t="s">
        <v>19</v>
      </c>
      <c r="I1702" s="5">
        <v>1029</v>
      </c>
      <c r="J1702" s="5" t="s">
        <v>20</v>
      </c>
      <c r="K1702" s="5">
        <v>1</v>
      </c>
      <c r="L1702" s="5" t="s">
        <v>21</v>
      </c>
      <c r="M1702" s="5">
        <v>2014</v>
      </c>
      <c r="N1702" s="5">
        <v>452.44171499999999</v>
      </c>
    </row>
    <row r="1703" spans="1:14" x14ac:dyDescent="0.2">
      <c r="A1703" s="5">
        <v>1</v>
      </c>
      <c r="B1703" s="5" t="s">
        <v>55</v>
      </c>
      <c r="C1703" s="5">
        <v>11</v>
      </c>
      <c r="D1703" s="5" t="s">
        <v>17</v>
      </c>
      <c r="E1703" s="5">
        <v>2</v>
      </c>
      <c r="F1703" s="5" t="s">
        <v>18</v>
      </c>
      <c r="G1703" s="5">
        <v>6</v>
      </c>
      <c r="H1703" s="5" t="s">
        <v>22</v>
      </c>
      <c r="I1703" s="5">
        <v>1029</v>
      </c>
      <c r="J1703" s="5" t="s">
        <v>20</v>
      </c>
      <c r="K1703" s="5">
        <v>1</v>
      </c>
      <c r="L1703" s="5" t="s">
        <v>21</v>
      </c>
      <c r="M1703" s="5">
        <v>2014</v>
      </c>
      <c r="N1703" s="5">
        <v>397.03363999999999</v>
      </c>
    </row>
    <row r="1704" spans="1:14" x14ac:dyDescent="0.2">
      <c r="A1704" s="5">
        <v>1</v>
      </c>
      <c r="B1704" s="5" t="s">
        <v>55</v>
      </c>
      <c r="C1704" s="5">
        <v>11</v>
      </c>
      <c r="D1704" s="5" t="s">
        <v>17</v>
      </c>
      <c r="E1704" s="5">
        <v>2</v>
      </c>
      <c r="F1704" s="5" t="s">
        <v>18</v>
      </c>
      <c r="G1704" s="5">
        <v>7</v>
      </c>
      <c r="H1704" s="5" t="s">
        <v>23</v>
      </c>
      <c r="I1704" s="5">
        <v>1029</v>
      </c>
      <c r="J1704" s="5" t="s">
        <v>20</v>
      </c>
      <c r="K1704" s="5">
        <v>1</v>
      </c>
      <c r="L1704" s="5" t="s">
        <v>21</v>
      </c>
      <c r="M1704" s="5">
        <v>2014</v>
      </c>
      <c r="N1704" s="5">
        <v>462.82176600000003</v>
      </c>
    </row>
    <row r="1705" spans="1:14" x14ac:dyDescent="0.2">
      <c r="A1705" s="5">
        <v>1</v>
      </c>
      <c r="B1705" s="5" t="s">
        <v>55</v>
      </c>
      <c r="C1705" s="5">
        <v>11</v>
      </c>
      <c r="D1705" s="5" t="s">
        <v>17</v>
      </c>
      <c r="E1705" s="5">
        <v>2</v>
      </c>
      <c r="F1705" s="5" t="s">
        <v>18</v>
      </c>
      <c r="G1705" s="5">
        <v>8</v>
      </c>
      <c r="H1705" s="5" t="s">
        <v>24</v>
      </c>
      <c r="I1705" s="5">
        <v>1029</v>
      </c>
      <c r="J1705" s="5" t="s">
        <v>20</v>
      </c>
      <c r="K1705" s="5">
        <v>1</v>
      </c>
      <c r="L1705" s="5" t="s">
        <v>21</v>
      </c>
      <c r="M1705" s="5">
        <v>2014</v>
      </c>
      <c r="N1705" s="5">
        <v>747.30199200000004</v>
      </c>
    </row>
    <row r="1706" spans="1:14" x14ac:dyDescent="0.2">
      <c r="A1706" s="5">
        <v>1</v>
      </c>
      <c r="B1706" s="5" t="s">
        <v>55</v>
      </c>
      <c r="C1706" s="5">
        <v>11</v>
      </c>
      <c r="D1706" s="5" t="s">
        <v>17</v>
      </c>
      <c r="E1706" s="5">
        <v>2</v>
      </c>
      <c r="F1706" s="5" t="s">
        <v>18</v>
      </c>
      <c r="G1706" s="5">
        <v>9</v>
      </c>
      <c r="H1706" s="5" t="s">
        <v>25</v>
      </c>
      <c r="I1706" s="5">
        <v>1029</v>
      </c>
      <c r="J1706" s="5" t="s">
        <v>20</v>
      </c>
      <c r="K1706" s="5">
        <v>1</v>
      </c>
      <c r="L1706" s="5" t="s">
        <v>21</v>
      </c>
      <c r="M1706" s="5">
        <v>2014</v>
      </c>
      <c r="N1706" s="5">
        <v>891.30821000000003</v>
      </c>
    </row>
    <row r="1707" spans="1:14" x14ac:dyDescent="0.2">
      <c r="A1707" s="5">
        <v>1</v>
      </c>
      <c r="B1707" s="5" t="s">
        <v>55</v>
      </c>
      <c r="C1707" s="5">
        <v>11</v>
      </c>
      <c r="D1707" s="5" t="s">
        <v>17</v>
      </c>
      <c r="E1707" s="5">
        <v>2</v>
      </c>
      <c r="F1707" s="5" t="s">
        <v>18</v>
      </c>
      <c r="G1707" s="5">
        <v>10</v>
      </c>
      <c r="H1707" s="5" t="s">
        <v>26</v>
      </c>
      <c r="I1707" s="5">
        <v>1029</v>
      </c>
      <c r="J1707" s="5" t="s">
        <v>20</v>
      </c>
      <c r="K1707" s="5">
        <v>1</v>
      </c>
      <c r="L1707" s="5" t="s">
        <v>21</v>
      </c>
      <c r="M1707" s="5">
        <v>2014</v>
      </c>
      <c r="N1707" s="5">
        <v>1301.26704</v>
      </c>
    </row>
    <row r="1708" spans="1:14" x14ac:dyDescent="0.2">
      <c r="A1708" s="5">
        <v>1</v>
      </c>
      <c r="B1708" s="5" t="s">
        <v>55</v>
      </c>
      <c r="C1708" s="5">
        <v>11</v>
      </c>
      <c r="D1708" s="5" t="s">
        <v>17</v>
      </c>
      <c r="E1708" s="5">
        <v>2</v>
      </c>
      <c r="F1708" s="5" t="s">
        <v>18</v>
      </c>
      <c r="G1708" s="5">
        <v>11</v>
      </c>
      <c r="H1708" s="5" t="s">
        <v>27</v>
      </c>
      <c r="I1708" s="5">
        <v>1029</v>
      </c>
      <c r="J1708" s="5" t="s">
        <v>20</v>
      </c>
      <c r="K1708" s="5">
        <v>1</v>
      </c>
      <c r="L1708" s="5" t="s">
        <v>21</v>
      </c>
      <c r="M1708" s="5">
        <v>2014</v>
      </c>
      <c r="N1708" s="5">
        <v>2155.9217199999998</v>
      </c>
    </row>
    <row r="1709" spans="1:14" x14ac:dyDescent="0.2">
      <c r="A1709" s="5">
        <v>1</v>
      </c>
      <c r="B1709" s="5" t="s">
        <v>55</v>
      </c>
      <c r="C1709" s="5">
        <v>11</v>
      </c>
      <c r="D1709" s="5" t="s">
        <v>17</v>
      </c>
      <c r="E1709" s="5">
        <v>2</v>
      </c>
      <c r="F1709" s="5" t="s">
        <v>18</v>
      </c>
      <c r="G1709" s="5">
        <v>12</v>
      </c>
      <c r="H1709" s="5" t="s">
        <v>28</v>
      </c>
      <c r="I1709" s="5">
        <v>1029</v>
      </c>
      <c r="J1709" s="5" t="s">
        <v>20</v>
      </c>
      <c r="K1709" s="5">
        <v>1</v>
      </c>
      <c r="L1709" s="5" t="s">
        <v>21</v>
      </c>
      <c r="M1709" s="5">
        <v>2014</v>
      </c>
      <c r="N1709" s="5">
        <v>3664.76703</v>
      </c>
    </row>
    <row r="1710" spans="1:14" x14ac:dyDescent="0.2">
      <c r="A1710" s="5">
        <v>1</v>
      </c>
      <c r="B1710" s="5" t="s">
        <v>55</v>
      </c>
      <c r="C1710" s="5">
        <v>11</v>
      </c>
      <c r="D1710" s="5" t="s">
        <v>17</v>
      </c>
      <c r="E1710" s="5">
        <v>2</v>
      </c>
      <c r="F1710" s="5" t="s">
        <v>18</v>
      </c>
      <c r="G1710" s="5">
        <v>13</v>
      </c>
      <c r="H1710" s="5" t="s">
        <v>29</v>
      </c>
      <c r="I1710" s="5">
        <v>1029</v>
      </c>
      <c r="J1710" s="5" t="s">
        <v>20</v>
      </c>
      <c r="K1710" s="5">
        <v>1</v>
      </c>
      <c r="L1710" s="5" t="s">
        <v>21</v>
      </c>
      <c r="M1710" s="5">
        <v>2014</v>
      </c>
      <c r="N1710" s="5">
        <v>5994.3140000000003</v>
      </c>
    </row>
    <row r="1711" spans="1:14" x14ac:dyDescent="0.2">
      <c r="A1711" s="5">
        <v>1</v>
      </c>
      <c r="B1711" s="5" t="s">
        <v>55</v>
      </c>
      <c r="C1711" s="5">
        <v>11</v>
      </c>
      <c r="D1711" s="5" t="s">
        <v>17</v>
      </c>
      <c r="E1711" s="5">
        <v>2</v>
      </c>
      <c r="F1711" s="5" t="s">
        <v>18</v>
      </c>
      <c r="G1711" s="5">
        <v>14</v>
      </c>
      <c r="H1711" s="5" t="s">
        <v>30</v>
      </c>
      <c r="I1711" s="5">
        <v>1029</v>
      </c>
      <c r="J1711" s="5" t="s">
        <v>20</v>
      </c>
      <c r="K1711" s="5">
        <v>1</v>
      </c>
      <c r="L1711" s="5" t="s">
        <v>21</v>
      </c>
      <c r="M1711" s="5">
        <v>2014</v>
      </c>
      <c r="N1711" s="5">
        <v>8338.0120200000001</v>
      </c>
    </row>
    <row r="1712" spans="1:14" x14ac:dyDescent="0.2">
      <c r="A1712" s="5">
        <v>1</v>
      </c>
      <c r="B1712" s="5" t="s">
        <v>55</v>
      </c>
      <c r="C1712" s="5">
        <v>11</v>
      </c>
      <c r="D1712" s="5" t="s">
        <v>17</v>
      </c>
      <c r="E1712" s="5">
        <v>2</v>
      </c>
      <c r="F1712" s="5" t="s">
        <v>18</v>
      </c>
      <c r="G1712" s="5">
        <v>15</v>
      </c>
      <c r="H1712" s="5" t="s">
        <v>31</v>
      </c>
      <c r="I1712" s="5">
        <v>1029</v>
      </c>
      <c r="J1712" s="5" t="s">
        <v>20</v>
      </c>
      <c r="K1712" s="5">
        <v>1</v>
      </c>
      <c r="L1712" s="5" t="s">
        <v>21</v>
      </c>
      <c r="M1712" s="5">
        <v>2014</v>
      </c>
      <c r="N1712" s="5">
        <v>10595.498</v>
      </c>
    </row>
    <row r="1713" spans="1:14" x14ac:dyDescent="0.2">
      <c r="A1713" s="5">
        <v>1</v>
      </c>
      <c r="B1713" s="5" t="s">
        <v>55</v>
      </c>
      <c r="C1713" s="5">
        <v>11</v>
      </c>
      <c r="D1713" s="5" t="s">
        <v>17</v>
      </c>
      <c r="E1713" s="5">
        <v>2</v>
      </c>
      <c r="F1713" s="5" t="s">
        <v>18</v>
      </c>
      <c r="G1713" s="5">
        <v>16</v>
      </c>
      <c r="H1713" s="5" t="s">
        <v>32</v>
      </c>
      <c r="I1713" s="5">
        <v>1029</v>
      </c>
      <c r="J1713" s="5" t="s">
        <v>20</v>
      </c>
      <c r="K1713" s="5">
        <v>1</v>
      </c>
      <c r="L1713" s="5" t="s">
        <v>21</v>
      </c>
      <c r="M1713" s="5">
        <v>2014</v>
      </c>
      <c r="N1713" s="5">
        <v>11204.010399999999</v>
      </c>
    </row>
    <row r="1714" spans="1:14" x14ac:dyDescent="0.2">
      <c r="A1714" s="5">
        <v>1</v>
      </c>
      <c r="B1714" s="5" t="s">
        <v>55</v>
      </c>
      <c r="C1714" s="5">
        <v>11</v>
      </c>
      <c r="D1714" s="5" t="s">
        <v>17</v>
      </c>
      <c r="E1714" s="5">
        <v>2</v>
      </c>
      <c r="F1714" s="5" t="s">
        <v>18</v>
      </c>
      <c r="G1714" s="5">
        <v>17</v>
      </c>
      <c r="H1714" s="5" t="s">
        <v>33</v>
      </c>
      <c r="I1714" s="5">
        <v>1029</v>
      </c>
      <c r="J1714" s="5" t="s">
        <v>20</v>
      </c>
      <c r="K1714" s="5">
        <v>1</v>
      </c>
      <c r="L1714" s="5" t="s">
        <v>21</v>
      </c>
      <c r="M1714" s="5">
        <v>2014</v>
      </c>
      <c r="N1714" s="5">
        <v>10920.1003</v>
      </c>
    </row>
    <row r="1715" spans="1:14" x14ac:dyDescent="0.2">
      <c r="A1715" s="5">
        <v>1</v>
      </c>
      <c r="B1715" s="5" t="s">
        <v>55</v>
      </c>
      <c r="C1715" s="5">
        <v>11</v>
      </c>
      <c r="D1715" s="5" t="s">
        <v>17</v>
      </c>
      <c r="E1715" s="5">
        <v>2</v>
      </c>
      <c r="F1715" s="5" t="s">
        <v>18</v>
      </c>
      <c r="G1715" s="5">
        <v>18</v>
      </c>
      <c r="H1715" s="5" t="s">
        <v>34</v>
      </c>
      <c r="I1715" s="5">
        <v>1029</v>
      </c>
      <c r="J1715" s="5" t="s">
        <v>20</v>
      </c>
      <c r="K1715" s="5">
        <v>1</v>
      </c>
      <c r="L1715" s="5" t="s">
        <v>21</v>
      </c>
      <c r="M1715" s="5">
        <v>2014</v>
      </c>
      <c r="N1715" s="5">
        <v>10028.831399999999</v>
      </c>
    </row>
    <row r="1716" spans="1:14" x14ac:dyDescent="0.2">
      <c r="A1716" s="5">
        <v>1</v>
      </c>
      <c r="B1716" s="5" t="s">
        <v>55</v>
      </c>
      <c r="C1716" s="5">
        <v>11</v>
      </c>
      <c r="D1716" s="5" t="s">
        <v>17</v>
      </c>
      <c r="E1716" s="5">
        <v>2</v>
      </c>
      <c r="F1716" s="5" t="s">
        <v>18</v>
      </c>
      <c r="G1716" s="5">
        <v>19</v>
      </c>
      <c r="H1716" s="5" t="s">
        <v>35</v>
      </c>
      <c r="I1716" s="5">
        <v>1029</v>
      </c>
      <c r="J1716" s="5" t="s">
        <v>20</v>
      </c>
      <c r="K1716" s="5">
        <v>1</v>
      </c>
      <c r="L1716" s="5" t="s">
        <v>21</v>
      </c>
      <c r="M1716" s="5">
        <v>2014</v>
      </c>
      <c r="N1716" s="5">
        <v>9372.5602600000002</v>
      </c>
    </row>
    <row r="1717" spans="1:14" x14ac:dyDescent="0.2">
      <c r="A1717" s="5">
        <v>1</v>
      </c>
      <c r="B1717" s="5" t="s">
        <v>55</v>
      </c>
      <c r="C1717" s="5">
        <v>11</v>
      </c>
      <c r="D1717" s="5" t="s">
        <v>17</v>
      </c>
      <c r="E1717" s="5">
        <v>2</v>
      </c>
      <c r="F1717" s="5" t="s">
        <v>18</v>
      </c>
      <c r="G1717" s="5">
        <v>20</v>
      </c>
      <c r="H1717" s="5" t="s">
        <v>36</v>
      </c>
      <c r="I1717" s="5">
        <v>1029</v>
      </c>
      <c r="J1717" s="5" t="s">
        <v>20</v>
      </c>
      <c r="K1717" s="5">
        <v>1</v>
      </c>
      <c r="L1717" s="5" t="s">
        <v>21</v>
      </c>
      <c r="M1717" s="5">
        <v>2014</v>
      </c>
      <c r="N1717" s="5">
        <v>7503.9234699999997</v>
      </c>
    </row>
    <row r="1718" spans="1:14" x14ac:dyDescent="0.2">
      <c r="A1718" s="5">
        <v>1</v>
      </c>
      <c r="B1718" s="5" t="s">
        <v>55</v>
      </c>
      <c r="C1718" s="5">
        <v>11</v>
      </c>
      <c r="D1718" s="5" t="s">
        <v>17</v>
      </c>
      <c r="E1718" s="5">
        <v>2</v>
      </c>
      <c r="F1718" s="5" t="s">
        <v>18</v>
      </c>
      <c r="G1718" s="5">
        <v>30</v>
      </c>
      <c r="H1718" s="5" t="s">
        <v>37</v>
      </c>
      <c r="I1718" s="5">
        <v>1029</v>
      </c>
      <c r="J1718" s="5" t="s">
        <v>20</v>
      </c>
      <c r="K1718" s="5">
        <v>1</v>
      </c>
      <c r="L1718" s="5" t="s">
        <v>21</v>
      </c>
      <c r="M1718" s="5">
        <v>2014</v>
      </c>
      <c r="N1718" s="5">
        <v>4959.2686899999999</v>
      </c>
    </row>
    <row r="1719" spans="1:14" x14ac:dyDescent="0.2">
      <c r="A1719" s="5">
        <v>1</v>
      </c>
      <c r="B1719" s="5" t="s">
        <v>55</v>
      </c>
      <c r="C1719" s="5">
        <v>11</v>
      </c>
      <c r="D1719" s="5" t="s">
        <v>17</v>
      </c>
      <c r="E1719" s="5">
        <v>2</v>
      </c>
      <c r="F1719" s="5" t="s">
        <v>18</v>
      </c>
      <c r="G1719" s="5">
        <v>31</v>
      </c>
      <c r="H1719" s="5" t="s">
        <v>45</v>
      </c>
      <c r="I1719" s="5">
        <v>1029</v>
      </c>
      <c r="J1719" s="5" t="s">
        <v>20</v>
      </c>
      <c r="K1719" s="5">
        <v>1</v>
      </c>
      <c r="L1719" s="5" t="s">
        <v>21</v>
      </c>
      <c r="M1719" s="5">
        <v>2014</v>
      </c>
      <c r="N1719" s="5">
        <v>2418.71785</v>
      </c>
    </row>
    <row r="1720" spans="1:14" x14ac:dyDescent="0.2">
      <c r="A1720" s="5">
        <v>1</v>
      </c>
      <c r="B1720" s="5" t="s">
        <v>55</v>
      </c>
      <c r="C1720" s="5">
        <v>11</v>
      </c>
      <c r="D1720" s="5" t="s">
        <v>17</v>
      </c>
      <c r="E1720" s="5">
        <v>2</v>
      </c>
      <c r="F1720" s="5" t="s">
        <v>18</v>
      </c>
      <c r="G1720" s="5">
        <v>32</v>
      </c>
      <c r="H1720" s="5" t="s">
        <v>46</v>
      </c>
      <c r="I1720" s="5">
        <v>1029</v>
      </c>
      <c r="J1720" s="5" t="s">
        <v>20</v>
      </c>
      <c r="K1720" s="5">
        <v>1</v>
      </c>
      <c r="L1720" s="5" t="s">
        <v>21</v>
      </c>
      <c r="M1720" s="5">
        <v>2014</v>
      </c>
      <c r="N1720" s="5">
        <v>760.20923800000003</v>
      </c>
    </row>
    <row r="1721" spans="1:14" x14ac:dyDescent="0.2">
      <c r="A1721" s="5">
        <v>1</v>
      </c>
      <c r="B1721" s="5" t="s">
        <v>55</v>
      </c>
      <c r="C1721" s="5">
        <v>11</v>
      </c>
      <c r="D1721" s="5" t="s">
        <v>17</v>
      </c>
      <c r="E1721" s="5">
        <v>2</v>
      </c>
      <c r="F1721" s="5" t="s">
        <v>18</v>
      </c>
      <c r="G1721" s="5">
        <v>235</v>
      </c>
      <c r="H1721" s="5" t="s">
        <v>44</v>
      </c>
      <c r="I1721" s="5">
        <v>1029</v>
      </c>
      <c r="J1721" s="5" t="s">
        <v>20</v>
      </c>
      <c r="K1721" s="5">
        <v>1</v>
      </c>
      <c r="L1721" s="5" t="s">
        <v>21</v>
      </c>
      <c r="M1721" s="5">
        <v>2014</v>
      </c>
      <c r="N1721" s="5">
        <v>207.089055</v>
      </c>
    </row>
    <row r="1722" spans="1:14" x14ac:dyDescent="0.2">
      <c r="A1722" s="5">
        <v>1</v>
      </c>
      <c r="B1722" s="5" t="s">
        <v>55</v>
      </c>
      <c r="C1722" s="5">
        <v>11</v>
      </c>
      <c r="D1722" s="5" t="s">
        <v>17</v>
      </c>
      <c r="E1722" s="5">
        <v>2</v>
      </c>
      <c r="F1722" s="5" t="s">
        <v>18</v>
      </c>
      <c r="G1722" s="5">
        <v>1</v>
      </c>
      <c r="H1722" s="5" t="s">
        <v>19</v>
      </c>
      <c r="I1722" s="5">
        <v>1029</v>
      </c>
      <c r="J1722" s="5" t="s">
        <v>20</v>
      </c>
      <c r="K1722" s="5">
        <v>1</v>
      </c>
      <c r="L1722" s="5" t="s">
        <v>21</v>
      </c>
      <c r="M1722" s="5">
        <v>2015</v>
      </c>
      <c r="N1722" s="5">
        <v>438.06091199999997</v>
      </c>
    </row>
    <row r="1723" spans="1:14" x14ac:dyDescent="0.2">
      <c r="A1723" s="5">
        <v>1</v>
      </c>
      <c r="B1723" s="5" t="s">
        <v>55</v>
      </c>
      <c r="C1723" s="5">
        <v>11</v>
      </c>
      <c r="D1723" s="5" t="s">
        <v>17</v>
      </c>
      <c r="E1723" s="5">
        <v>2</v>
      </c>
      <c r="F1723" s="5" t="s">
        <v>18</v>
      </c>
      <c r="G1723" s="5">
        <v>6</v>
      </c>
      <c r="H1723" s="5" t="s">
        <v>22</v>
      </c>
      <c r="I1723" s="5">
        <v>1029</v>
      </c>
      <c r="J1723" s="5" t="s">
        <v>20</v>
      </c>
      <c r="K1723" s="5">
        <v>1</v>
      </c>
      <c r="L1723" s="5" t="s">
        <v>21</v>
      </c>
      <c r="M1723" s="5">
        <v>2015</v>
      </c>
      <c r="N1723" s="5">
        <v>388.454973</v>
      </c>
    </row>
    <row r="1724" spans="1:14" x14ac:dyDescent="0.2">
      <c r="A1724" s="5">
        <v>1</v>
      </c>
      <c r="B1724" s="5" t="s">
        <v>55</v>
      </c>
      <c r="C1724" s="5">
        <v>11</v>
      </c>
      <c r="D1724" s="5" t="s">
        <v>17</v>
      </c>
      <c r="E1724" s="5">
        <v>2</v>
      </c>
      <c r="F1724" s="5" t="s">
        <v>18</v>
      </c>
      <c r="G1724" s="5">
        <v>7</v>
      </c>
      <c r="H1724" s="5" t="s">
        <v>23</v>
      </c>
      <c r="I1724" s="5">
        <v>1029</v>
      </c>
      <c r="J1724" s="5" t="s">
        <v>20</v>
      </c>
      <c r="K1724" s="5">
        <v>1</v>
      </c>
      <c r="L1724" s="5" t="s">
        <v>21</v>
      </c>
      <c r="M1724" s="5">
        <v>2015</v>
      </c>
      <c r="N1724" s="5">
        <v>455.625474</v>
      </c>
    </row>
    <row r="1725" spans="1:14" x14ac:dyDescent="0.2">
      <c r="A1725" s="5">
        <v>1</v>
      </c>
      <c r="B1725" s="5" t="s">
        <v>55</v>
      </c>
      <c r="C1725" s="5">
        <v>11</v>
      </c>
      <c r="D1725" s="5" t="s">
        <v>17</v>
      </c>
      <c r="E1725" s="5">
        <v>2</v>
      </c>
      <c r="F1725" s="5" t="s">
        <v>18</v>
      </c>
      <c r="G1725" s="5">
        <v>8</v>
      </c>
      <c r="H1725" s="5" t="s">
        <v>24</v>
      </c>
      <c r="I1725" s="5">
        <v>1029</v>
      </c>
      <c r="J1725" s="5" t="s">
        <v>20</v>
      </c>
      <c r="K1725" s="5">
        <v>1</v>
      </c>
      <c r="L1725" s="5" t="s">
        <v>21</v>
      </c>
      <c r="M1725" s="5">
        <v>2015</v>
      </c>
      <c r="N1725" s="5">
        <v>738.26544899999999</v>
      </c>
    </row>
    <row r="1726" spans="1:14" x14ac:dyDescent="0.2">
      <c r="A1726" s="5">
        <v>1</v>
      </c>
      <c r="B1726" s="5" t="s">
        <v>55</v>
      </c>
      <c r="C1726" s="5">
        <v>11</v>
      </c>
      <c r="D1726" s="5" t="s">
        <v>17</v>
      </c>
      <c r="E1726" s="5">
        <v>2</v>
      </c>
      <c r="F1726" s="5" t="s">
        <v>18</v>
      </c>
      <c r="G1726" s="5">
        <v>9</v>
      </c>
      <c r="H1726" s="5" t="s">
        <v>25</v>
      </c>
      <c r="I1726" s="5">
        <v>1029</v>
      </c>
      <c r="J1726" s="5" t="s">
        <v>20</v>
      </c>
      <c r="K1726" s="5">
        <v>1</v>
      </c>
      <c r="L1726" s="5" t="s">
        <v>21</v>
      </c>
      <c r="M1726" s="5">
        <v>2015</v>
      </c>
      <c r="N1726" s="5">
        <v>883.50756899999999</v>
      </c>
    </row>
    <row r="1727" spans="1:14" x14ac:dyDescent="0.2">
      <c r="A1727" s="5">
        <v>1</v>
      </c>
      <c r="B1727" s="5" t="s">
        <v>55</v>
      </c>
      <c r="C1727" s="5">
        <v>11</v>
      </c>
      <c r="D1727" s="5" t="s">
        <v>17</v>
      </c>
      <c r="E1727" s="5">
        <v>2</v>
      </c>
      <c r="F1727" s="5" t="s">
        <v>18</v>
      </c>
      <c r="G1727" s="5">
        <v>10</v>
      </c>
      <c r="H1727" s="5" t="s">
        <v>26</v>
      </c>
      <c r="I1727" s="5">
        <v>1029</v>
      </c>
      <c r="J1727" s="5" t="s">
        <v>20</v>
      </c>
      <c r="K1727" s="5">
        <v>1</v>
      </c>
      <c r="L1727" s="5" t="s">
        <v>21</v>
      </c>
      <c r="M1727" s="5">
        <v>2015</v>
      </c>
      <c r="N1727" s="5">
        <v>1291.98821</v>
      </c>
    </row>
    <row r="1728" spans="1:14" x14ac:dyDescent="0.2">
      <c r="A1728" s="5">
        <v>1</v>
      </c>
      <c r="B1728" s="5" t="s">
        <v>55</v>
      </c>
      <c r="C1728" s="5">
        <v>11</v>
      </c>
      <c r="D1728" s="5" t="s">
        <v>17</v>
      </c>
      <c r="E1728" s="5">
        <v>2</v>
      </c>
      <c r="F1728" s="5" t="s">
        <v>18</v>
      </c>
      <c r="G1728" s="5">
        <v>11</v>
      </c>
      <c r="H1728" s="5" t="s">
        <v>27</v>
      </c>
      <c r="I1728" s="5">
        <v>1029</v>
      </c>
      <c r="J1728" s="5" t="s">
        <v>20</v>
      </c>
      <c r="K1728" s="5">
        <v>1</v>
      </c>
      <c r="L1728" s="5" t="s">
        <v>21</v>
      </c>
      <c r="M1728" s="5">
        <v>2015</v>
      </c>
      <c r="N1728" s="5">
        <v>2145.4449100000002</v>
      </c>
    </row>
    <row r="1729" spans="1:14" x14ac:dyDescent="0.2">
      <c r="A1729" s="5">
        <v>1</v>
      </c>
      <c r="B1729" s="5" t="s">
        <v>55</v>
      </c>
      <c r="C1729" s="5">
        <v>11</v>
      </c>
      <c r="D1729" s="5" t="s">
        <v>17</v>
      </c>
      <c r="E1729" s="5">
        <v>2</v>
      </c>
      <c r="F1729" s="5" t="s">
        <v>18</v>
      </c>
      <c r="G1729" s="5">
        <v>12</v>
      </c>
      <c r="H1729" s="5" t="s">
        <v>28</v>
      </c>
      <c r="I1729" s="5">
        <v>1029</v>
      </c>
      <c r="J1729" s="5" t="s">
        <v>20</v>
      </c>
      <c r="K1729" s="5">
        <v>1</v>
      </c>
      <c r="L1729" s="5" t="s">
        <v>21</v>
      </c>
      <c r="M1729" s="5">
        <v>2015</v>
      </c>
      <c r="N1729" s="5">
        <v>3692.2828199999999</v>
      </c>
    </row>
    <row r="1730" spans="1:14" x14ac:dyDescent="0.2">
      <c r="A1730" s="5">
        <v>1</v>
      </c>
      <c r="B1730" s="5" t="s">
        <v>55</v>
      </c>
      <c r="C1730" s="5">
        <v>11</v>
      </c>
      <c r="D1730" s="5" t="s">
        <v>17</v>
      </c>
      <c r="E1730" s="5">
        <v>2</v>
      </c>
      <c r="F1730" s="5" t="s">
        <v>18</v>
      </c>
      <c r="G1730" s="5">
        <v>13</v>
      </c>
      <c r="H1730" s="5" t="s">
        <v>29</v>
      </c>
      <c r="I1730" s="5">
        <v>1029</v>
      </c>
      <c r="J1730" s="5" t="s">
        <v>20</v>
      </c>
      <c r="K1730" s="5">
        <v>1</v>
      </c>
      <c r="L1730" s="5" t="s">
        <v>21</v>
      </c>
      <c r="M1730" s="5">
        <v>2015</v>
      </c>
      <c r="N1730" s="5">
        <v>6060.2274699999998</v>
      </c>
    </row>
    <row r="1731" spans="1:14" x14ac:dyDescent="0.2">
      <c r="A1731" s="5">
        <v>1</v>
      </c>
      <c r="B1731" s="5" t="s">
        <v>55</v>
      </c>
      <c r="C1731" s="5">
        <v>11</v>
      </c>
      <c r="D1731" s="5" t="s">
        <v>17</v>
      </c>
      <c r="E1731" s="5">
        <v>2</v>
      </c>
      <c r="F1731" s="5" t="s">
        <v>18</v>
      </c>
      <c r="G1731" s="5">
        <v>14</v>
      </c>
      <c r="H1731" s="5" t="s">
        <v>30</v>
      </c>
      <c r="I1731" s="5">
        <v>1029</v>
      </c>
      <c r="J1731" s="5" t="s">
        <v>20</v>
      </c>
      <c r="K1731" s="5">
        <v>1</v>
      </c>
      <c r="L1731" s="5" t="s">
        <v>21</v>
      </c>
      <c r="M1731" s="5">
        <v>2015</v>
      </c>
      <c r="N1731" s="5">
        <v>8454.0879299999997</v>
      </c>
    </row>
    <row r="1732" spans="1:14" x14ac:dyDescent="0.2">
      <c r="A1732" s="5">
        <v>1</v>
      </c>
      <c r="B1732" s="5" t="s">
        <v>55</v>
      </c>
      <c r="C1732" s="5">
        <v>11</v>
      </c>
      <c r="D1732" s="5" t="s">
        <v>17</v>
      </c>
      <c r="E1732" s="5">
        <v>2</v>
      </c>
      <c r="F1732" s="5" t="s">
        <v>18</v>
      </c>
      <c r="G1732" s="5">
        <v>15</v>
      </c>
      <c r="H1732" s="5" t="s">
        <v>31</v>
      </c>
      <c r="I1732" s="5">
        <v>1029</v>
      </c>
      <c r="J1732" s="5" t="s">
        <v>20</v>
      </c>
      <c r="K1732" s="5">
        <v>1</v>
      </c>
      <c r="L1732" s="5" t="s">
        <v>21</v>
      </c>
      <c r="M1732" s="5">
        <v>2015</v>
      </c>
      <c r="N1732" s="5">
        <v>10868.768099999999</v>
      </c>
    </row>
    <row r="1733" spans="1:14" x14ac:dyDescent="0.2">
      <c r="A1733" s="5">
        <v>1</v>
      </c>
      <c r="B1733" s="5" t="s">
        <v>55</v>
      </c>
      <c r="C1733" s="5">
        <v>11</v>
      </c>
      <c r="D1733" s="5" t="s">
        <v>17</v>
      </c>
      <c r="E1733" s="5">
        <v>2</v>
      </c>
      <c r="F1733" s="5" t="s">
        <v>18</v>
      </c>
      <c r="G1733" s="5">
        <v>16</v>
      </c>
      <c r="H1733" s="5" t="s">
        <v>32</v>
      </c>
      <c r="I1733" s="5">
        <v>1029</v>
      </c>
      <c r="J1733" s="5" t="s">
        <v>20</v>
      </c>
      <c r="K1733" s="5">
        <v>1</v>
      </c>
      <c r="L1733" s="5" t="s">
        <v>21</v>
      </c>
      <c r="M1733" s="5">
        <v>2015</v>
      </c>
      <c r="N1733" s="5">
        <v>11569.118399999999</v>
      </c>
    </row>
    <row r="1734" spans="1:14" x14ac:dyDescent="0.2">
      <c r="A1734" s="5">
        <v>1</v>
      </c>
      <c r="B1734" s="5" t="s">
        <v>55</v>
      </c>
      <c r="C1734" s="5">
        <v>11</v>
      </c>
      <c r="D1734" s="5" t="s">
        <v>17</v>
      </c>
      <c r="E1734" s="5">
        <v>2</v>
      </c>
      <c r="F1734" s="5" t="s">
        <v>18</v>
      </c>
      <c r="G1734" s="5">
        <v>17</v>
      </c>
      <c r="H1734" s="5" t="s">
        <v>33</v>
      </c>
      <c r="I1734" s="5">
        <v>1029</v>
      </c>
      <c r="J1734" s="5" t="s">
        <v>20</v>
      </c>
      <c r="K1734" s="5">
        <v>1</v>
      </c>
      <c r="L1734" s="5" t="s">
        <v>21</v>
      </c>
      <c r="M1734" s="5">
        <v>2015</v>
      </c>
      <c r="N1734" s="5">
        <v>11294.6358</v>
      </c>
    </row>
    <row r="1735" spans="1:14" x14ac:dyDescent="0.2">
      <c r="A1735" s="5">
        <v>1</v>
      </c>
      <c r="B1735" s="5" t="s">
        <v>55</v>
      </c>
      <c r="C1735" s="5">
        <v>11</v>
      </c>
      <c r="D1735" s="5" t="s">
        <v>17</v>
      </c>
      <c r="E1735" s="5">
        <v>2</v>
      </c>
      <c r="F1735" s="5" t="s">
        <v>18</v>
      </c>
      <c r="G1735" s="5">
        <v>18</v>
      </c>
      <c r="H1735" s="5" t="s">
        <v>34</v>
      </c>
      <c r="I1735" s="5">
        <v>1029</v>
      </c>
      <c r="J1735" s="5" t="s">
        <v>20</v>
      </c>
      <c r="K1735" s="5">
        <v>1</v>
      </c>
      <c r="L1735" s="5" t="s">
        <v>21</v>
      </c>
      <c r="M1735" s="5">
        <v>2015</v>
      </c>
      <c r="N1735" s="5">
        <v>10433.713100000001</v>
      </c>
    </row>
    <row r="1736" spans="1:14" x14ac:dyDescent="0.2">
      <c r="A1736" s="5">
        <v>1</v>
      </c>
      <c r="B1736" s="5" t="s">
        <v>55</v>
      </c>
      <c r="C1736" s="5">
        <v>11</v>
      </c>
      <c r="D1736" s="5" t="s">
        <v>17</v>
      </c>
      <c r="E1736" s="5">
        <v>2</v>
      </c>
      <c r="F1736" s="5" t="s">
        <v>18</v>
      </c>
      <c r="G1736" s="5">
        <v>19</v>
      </c>
      <c r="H1736" s="5" t="s">
        <v>35</v>
      </c>
      <c r="I1736" s="5">
        <v>1029</v>
      </c>
      <c r="J1736" s="5" t="s">
        <v>20</v>
      </c>
      <c r="K1736" s="5">
        <v>1</v>
      </c>
      <c r="L1736" s="5" t="s">
        <v>21</v>
      </c>
      <c r="M1736" s="5">
        <v>2015</v>
      </c>
      <c r="N1736" s="5">
        <v>9538.7985900000003</v>
      </c>
    </row>
    <row r="1737" spans="1:14" x14ac:dyDescent="0.2">
      <c r="A1737" s="5">
        <v>1</v>
      </c>
      <c r="B1737" s="5" t="s">
        <v>55</v>
      </c>
      <c r="C1737" s="5">
        <v>11</v>
      </c>
      <c r="D1737" s="5" t="s">
        <v>17</v>
      </c>
      <c r="E1737" s="5">
        <v>2</v>
      </c>
      <c r="F1737" s="5" t="s">
        <v>18</v>
      </c>
      <c r="G1737" s="5">
        <v>20</v>
      </c>
      <c r="H1737" s="5" t="s">
        <v>36</v>
      </c>
      <c r="I1737" s="5">
        <v>1029</v>
      </c>
      <c r="J1737" s="5" t="s">
        <v>20</v>
      </c>
      <c r="K1737" s="5">
        <v>1</v>
      </c>
      <c r="L1737" s="5" t="s">
        <v>21</v>
      </c>
      <c r="M1737" s="5">
        <v>2015</v>
      </c>
      <c r="N1737" s="5">
        <v>7670.9872400000004</v>
      </c>
    </row>
    <row r="1738" spans="1:14" x14ac:dyDescent="0.2">
      <c r="A1738" s="5">
        <v>1</v>
      </c>
      <c r="B1738" s="5" t="s">
        <v>55</v>
      </c>
      <c r="C1738" s="5">
        <v>11</v>
      </c>
      <c r="D1738" s="5" t="s">
        <v>17</v>
      </c>
      <c r="E1738" s="5">
        <v>2</v>
      </c>
      <c r="F1738" s="5" t="s">
        <v>18</v>
      </c>
      <c r="G1738" s="5">
        <v>30</v>
      </c>
      <c r="H1738" s="5" t="s">
        <v>37</v>
      </c>
      <c r="I1738" s="5">
        <v>1029</v>
      </c>
      <c r="J1738" s="5" t="s">
        <v>20</v>
      </c>
      <c r="K1738" s="5">
        <v>1</v>
      </c>
      <c r="L1738" s="5" t="s">
        <v>21</v>
      </c>
      <c r="M1738" s="5">
        <v>2015</v>
      </c>
      <c r="N1738" s="5">
        <v>4941.2961299999997</v>
      </c>
    </row>
    <row r="1739" spans="1:14" x14ac:dyDescent="0.2">
      <c r="A1739" s="5">
        <v>1</v>
      </c>
      <c r="B1739" s="5" t="s">
        <v>55</v>
      </c>
      <c r="C1739" s="5">
        <v>11</v>
      </c>
      <c r="D1739" s="5" t="s">
        <v>17</v>
      </c>
      <c r="E1739" s="5">
        <v>2</v>
      </c>
      <c r="F1739" s="5" t="s">
        <v>18</v>
      </c>
      <c r="G1739" s="5">
        <v>31</v>
      </c>
      <c r="H1739" s="5" t="s">
        <v>45</v>
      </c>
      <c r="I1739" s="5">
        <v>1029</v>
      </c>
      <c r="J1739" s="5" t="s">
        <v>20</v>
      </c>
      <c r="K1739" s="5">
        <v>1</v>
      </c>
      <c r="L1739" s="5" t="s">
        <v>21</v>
      </c>
      <c r="M1739" s="5">
        <v>2015</v>
      </c>
      <c r="N1739" s="5">
        <v>2520.48956</v>
      </c>
    </row>
    <row r="1740" spans="1:14" x14ac:dyDescent="0.2">
      <c r="A1740" s="5">
        <v>1</v>
      </c>
      <c r="B1740" s="5" t="s">
        <v>55</v>
      </c>
      <c r="C1740" s="5">
        <v>11</v>
      </c>
      <c r="D1740" s="5" t="s">
        <v>17</v>
      </c>
      <c r="E1740" s="5">
        <v>2</v>
      </c>
      <c r="F1740" s="5" t="s">
        <v>18</v>
      </c>
      <c r="G1740" s="5">
        <v>32</v>
      </c>
      <c r="H1740" s="5" t="s">
        <v>46</v>
      </c>
      <c r="I1740" s="5">
        <v>1029</v>
      </c>
      <c r="J1740" s="5" t="s">
        <v>20</v>
      </c>
      <c r="K1740" s="5">
        <v>1</v>
      </c>
      <c r="L1740" s="5" t="s">
        <v>21</v>
      </c>
      <c r="M1740" s="5">
        <v>2015</v>
      </c>
      <c r="N1740" s="5">
        <v>785.13895400000001</v>
      </c>
    </row>
    <row r="1741" spans="1:14" x14ac:dyDescent="0.2">
      <c r="A1741" s="5">
        <v>1</v>
      </c>
      <c r="B1741" s="5" t="s">
        <v>55</v>
      </c>
      <c r="C1741" s="5">
        <v>11</v>
      </c>
      <c r="D1741" s="5" t="s">
        <v>17</v>
      </c>
      <c r="E1741" s="5">
        <v>2</v>
      </c>
      <c r="F1741" s="5" t="s">
        <v>18</v>
      </c>
      <c r="G1741" s="5">
        <v>235</v>
      </c>
      <c r="H1741" s="5" t="s">
        <v>44</v>
      </c>
      <c r="I1741" s="5">
        <v>1029</v>
      </c>
      <c r="J1741" s="5" t="s">
        <v>20</v>
      </c>
      <c r="K1741" s="5">
        <v>1</v>
      </c>
      <c r="L1741" s="5" t="s">
        <v>21</v>
      </c>
      <c r="M1741" s="5">
        <v>2015</v>
      </c>
      <c r="N1741" s="5">
        <v>209.73315500000001</v>
      </c>
    </row>
    <row r="1742" spans="1:14" x14ac:dyDescent="0.2">
      <c r="A1742" s="5">
        <v>1</v>
      </c>
      <c r="B1742" s="5" t="s">
        <v>55</v>
      </c>
      <c r="C1742" s="5">
        <v>11</v>
      </c>
      <c r="D1742" s="5" t="s">
        <v>17</v>
      </c>
      <c r="E1742" s="5">
        <v>2</v>
      </c>
      <c r="F1742" s="5" t="s">
        <v>18</v>
      </c>
      <c r="G1742" s="5">
        <v>1</v>
      </c>
      <c r="H1742" s="5" t="s">
        <v>19</v>
      </c>
      <c r="I1742" s="5">
        <v>1029</v>
      </c>
      <c r="J1742" s="5" t="s">
        <v>20</v>
      </c>
      <c r="K1742" s="5">
        <v>1</v>
      </c>
      <c r="L1742" s="5" t="s">
        <v>21</v>
      </c>
      <c r="M1742" s="5">
        <v>2016</v>
      </c>
      <c r="N1742" s="5">
        <v>415.26030500000002</v>
      </c>
    </row>
    <row r="1743" spans="1:14" x14ac:dyDescent="0.2">
      <c r="A1743" s="5">
        <v>1</v>
      </c>
      <c r="B1743" s="5" t="s">
        <v>55</v>
      </c>
      <c r="C1743" s="5">
        <v>11</v>
      </c>
      <c r="D1743" s="5" t="s">
        <v>17</v>
      </c>
      <c r="E1743" s="5">
        <v>2</v>
      </c>
      <c r="F1743" s="5" t="s">
        <v>18</v>
      </c>
      <c r="G1743" s="5">
        <v>6</v>
      </c>
      <c r="H1743" s="5" t="s">
        <v>22</v>
      </c>
      <c r="I1743" s="5">
        <v>1029</v>
      </c>
      <c r="J1743" s="5" t="s">
        <v>20</v>
      </c>
      <c r="K1743" s="5">
        <v>1</v>
      </c>
      <c r="L1743" s="5" t="s">
        <v>21</v>
      </c>
      <c r="M1743" s="5">
        <v>2016</v>
      </c>
      <c r="N1743" s="5">
        <v>375.95921600000003</v>
      </c>
    </row>
    <row r="1744" spans="1:14" x14ac:dyDescent="0.2">
      <c r="A1744" s="5">
        <v>1</v>
      </c>
      <c r="B1744" s="5" t="s">
        <v>55</v>
      </c>
      <c r="C1744" s="5">
        <v>11</v>
      </c>
      <c r="D1744" s="5" t="s">
        <v>17</v>
      </c>
      <c r="E1744" s="5">
        <v>2</v>
      </c>
      <c r="F1744" s="5" t="s">
        <v>18</v>
      </c>
      <c r="G1744" s="5">
        <v>7</v>
      </c>
      <c r="H1744" s="5" t="s">
        <v>23</v>
      </c>
      <c r="I1744" s="5">
        <v>1029</v>
      </c>
      <c r="J1744" s="5" t="s">
        <v>20</v>
      </c>
      <c r="K1744" s="5">
        <v>1</v>
      </c>
      <c r="L1744" s="5" t="s">
        <v>21</v>
      </c>
      <c r="M1744" s="5">
        <v>2016</v>
      </c>
      <c r="N1744" s="5">
        <v>444.80539599999997</v>
      </c>
    </row>
    <row r="1745" spans="1:14" x14ac:dyDescent="0.2">
      <c r="A1745" s="5">
        <v>1</v>
      </c>
      <c r="B1745" s="5" t="s">
        <v>55</v>
      </c>
      <c r="C1745" s="5">
        <v>11</v>
      </c>
      <c r="D1745" s="5" t="s">
        <v>17</v>
      </c>
      <c r="E1745" s="5">
        <v>2</v>
      </c>
      <c r="F1745" s="5" t="s">
        <v>18</v>
      </c>
      <c r="G1745" s="5">
        <v>8</v>
      </c>
      <c r="H1745" s="5" t="s">
        <v>24</v>
      </c>
      <c r="I1745" s="5">
        <v>1029</v>
      </c>
      <c r="J1745" s="5" t="s">
        <v>20</v>
      </c>
      <c r="K1745" s="5">
        <v>1</v>
      </c>
      <c r="L1745" s="5" t="s">
        <v>21</v>
      </c>
      <c r="M1745" s="5">
        <v>2016</v>
      </c>
      <c r="N1745" s="5">
        <v>726.67254700000001</v>
      </c>
    </row>
    <row r="1746" spans="1:14" x14ac:dyDescent="0.2">
      <c r="A1746" s="5">
        <v>1</v>
      </c>
      <c r="B1746" s="5" t="s">
        <v>55</v>
      </c>
      <c r="C1746" s="5">
        <v>11</v>
      </c>
      <c r="D1746" s="5" t="s">
        <v>17</v>
      </c>
      <c r="E1746" s="5">
        <v>2</v>
      </c>
      <c r="F1746" s="5" t="s">
        <v>18</v>
      </c>
      <c r="G1746" s="5">
        <v>9</v>
      </c>
      <c r="H1746" s="5" t="s">
        <v>25</v>
      </c>
      <c r="I1746" s="5">
        <v>1029</v>
      </c>
      <c r="J1746" s="5" t="s">
        <v>20</v>
      </c>
      <c r="K1746" s="5">
        <v>1</v>
      </c>
      <c r="L1746" s="5" t="s">
        <v>21</v>
      </c>
      <c r="M1746" s="5">
        <v>2016</v>
      </c>
      <c r="N1746" s="5">
        <v>866.63019399999996</v>
      </c>
    </row>
    <row r="1747" spans="1:14" x14ac:dyDescent="0.2">
      <c r="A1747" s="5">
        <v>1</v>
      </c>
      <c r="B1747" s="5" t="s">
        <v>55</v>
      </c>
      <c r="C1747" s="5">
        <v>11</v>
      </c>
      <c r="D1747" s="5" t="s">
        <v>17</v>
      </c>
      <c r="E1747" s="5">
        <v>2</v>
      </c>
      <c r="F1747" s="5" t="s">
        <v>18</v>
      </c>
      <c r="G1747" s="5">
        <v>10</v>
      </c>
      <c r="H1747" s="5" t="s">
        <v>26</v>
      </c>
      <c r="I1747" s="5">
        <v>1029</v>
      </c>
      <c r="J1747" s="5" t="s">
        <v>20</v>
      </c>
      <c r="K1747" s="5">
        <v>1</v>
      </c>
      <c r="L1747" s="5" t="s">
        <v>21</v>
      </c>
      <c r="M1747" s="5">
        <v>2016</v>
      </c>
      <c r="N1747" s="5">
        <v>1272.6917699999999</v>
      </c>
    </row>
    <row r="1748" spans="1:14" x14ac:dyDescent="0.2">
      <c r="A1748" s="5">
        <v>1</v>
      </c>
      <c r="B1748" s="5" t="s">
        <v>55</v>
      </c>
      <c r="C1748" s="5">
        <v>11</v>
      </c>
      <c r="D1748" s="5" t="s">
        <v>17</v>
      </c>
      <c r="E1748" s="5">
        <v>2</v>
      </c>
      <c r="F1748" s="5" t="s">
        <v>18</v>
      </c>
      <c r="G1748" s="5">
        <v>11</v>
      </c>
      <c r="H1748" s="5" t="s">
        <v>27</v>
      </c>
      <c r="I1748" s="5">
        <v>1029</v>
      </c>
      <c r="J1748" s="5" t="s">
        <v>20</v>
      </c>
      <c r="K1748" s="5">
        <v>1</v>
      </c>
      <c r="L1748" s="5" t="s">
        <v>21</v>
      </c>
      <c r="M1748" s="5">
        <v>2016</v>
      </c>
      <c r="N1748" s="5">
        <v>2127.6169599999998</v>
      </c>
    </row>
    <row r="1749" spans="1:14" x14ac:dyDescent="0.2">
      <c r="A1749" s="5">
        <v>1</v>
      </c>
      <c r="B1749" s="5" t="s">
        <v>55</v>
      </c>
      <c r="C1749" s="5">
        <v>11</v>
      </c>
      <c r="D1749" s="5" t="s">
        <v>17</v>
      </c>
      <c r="E1749" s="5">
        <v>2</v>
      </c>
      <c r="F1749" s="5" t="s">
        <v>18</v>
      </c>
      <c r="G1749" s="5">
        <v>12</v>
      </c>
      <c r="H1749" s="5" t="s">
        <v>28</v>
      </c>
      <c r="I1749" s="5">
        <v>1029</v>
      </c>
      <c r="J1749" s="5" t="s">
        <v>20</v>
      </c>
      <c r="K1749" s="5">
        <v>1</v>
      </c>
      <c r="L1749" s="5" t="s">
        <v>21</v>
      </c>
      <c r="M1749" s="5">
        <v>2016</v>
      </c>
      <c r="N1749" s="5">
        <v>3712.3945899999999</v>
      </c>
    </row>
    <row r="1750" spans="1:14" x14ac:dyDescent="0.2">
      <c r="A1750" s="5">
        <v>1</v>
      </c>
      <c r="B1750" s="5" t="s">
        <v>55</v>
      </c>
      <c r="C1750" s="5">
        <v>11</v>
      </c>
      <c r="D1750" s="5" t="s">
        <v>17</v>
      </c>
      <c r="E1750" s="5">
        <v>2</v>
      </c>
      <c r="F1750" s="5" t="s">
        <v>18</v>
      </c>
      <c r="G1750" s="5">
        <v>13</v>
      </c>
      <c r="H1750" s="5" t="s">
        <v>29</v>
      </c>
      <c r="I1750" s="5">
        <v>1029</v>
      </c>
      <c r="J1750" s="5" t="s">
        <v>20</v>
      </c>
      <c r="K1750" s="5">
        <v>1</v>
      </c>
      <c r="L1750" s="5" t="s">
        <v>21</v>
      </c>
      <c r="M1750" s="5">
        <v>2016</v>
      </c>
      <c r="N1750" s="5">
        <v>6151.4951300000002</v>
      </c>
    </row>
    <row r="1751" spans="1:14" x14ac:dyDescent="0.2">
      <c r="A1751" s="5">
        <v>1</v>
      </c>
      <c r="B1751" s="5" t="s">
        <v>55</v>
      </c>
      <c r="C1751" s="5">
        <v>11</v>
      </c>
      <c r="D1751" s="5" t="s">
        <v>17</v>
      </c>
      <c r="E1751" s="5">
        <v>2</v>
      </c>
      <c r="F1751" s="5" t="s">
        <v>18</v>
      </c>
      <c r="G1751" s="5">
        <v>14</v>
      </c>
      <c r="H1751" s="5" t="s">
        <v>30</v>
      </c>
      <c r="I1751" s="5">
        <v>1029</v>
      </c>
      <c r="J1751" s="5" t="s">
        <v>20</v>
      </c>
      <c r="K1751" s="5">
        <v>1</v>
      </c>
      <c r="L1751" s="5" t="s">
        <v>21</v>
      </c>
      <c r="M1751" s="5">
        <v>2016</v>
      </c>
      <c r="N1751" s="5">
        <v>8665.7986799999999</v>
      </c>
    </row>
    <row r="1752" spans="1:14" x14ac:dyDescent="0.2">
      <c r="A1752" s="5">
        <v>1</v>
      </c>
      <c r="B1752" s="5" t="s">
        <v>55</v>
      </c>
      <c r="C1752" s="5">
        <v>11</v>
      </c>
      <c r="D1752" s="5" t="s">
        <v>17</v>
      </c>
      <c r="E1752" s="5">
        <v>2</v>
      </c>
      <c r="F1752" s="5" t="s">
        <v>18</v>
      </c>
      <c r="G1752" s="5">
        <v>15</v>
      </c>
      <c r="H1752" s="5" t="s">
        <v>31</v>
      </c>
      <c r="I1752" s="5">
        <v>1029</v>
      </c>
      <c r="J1752" s="5" t="s">
        <v>20</v>
      </c>
      <c r="K1752" s="5">
        <v>1</v>
      </c>
      <c r="L1752" s="5" t="s">
        <v>21</v>
      </c>
      <c r="M1752" s="5">
        <v>2016</v>
      </c>
      <c r="N1752" s="5">
        <v>11282.471100000001</v>
      </c>
    </row>
    <row r="1753" spans="1:14" x14ac:dyDescent="0.2">
      <c r="A1753" s="5">
        <v>1</v>
      </c>
      <c r="B1753" s="5" t="s">
        <v>55</v>
      </c>
      <c r="C1753" s="5">
        <v>11</v>
      </c>
      <c r="D1753" s="5" t="s">
        <v>17</v>
      </c>
      <c r="E1753" s="5">
        <v>2</v>
      </c>
      <c r="F1753" s="5" t="s">
        <v>18</v>
      </c>
      <c r="G1753" s="5">
        <v>16</v>
      </c>
      <c r="H1753" s="5" t="s">
        <v>32</v>
      </c>
      <c r="I1753" s="5">
        <v>1029</v>
      </c>
      <c r="J1753" s="5" t="s">
        <v>20</v>
      </c>
      <c r="K1753" s="5">
        <v>1</v>
      </c>
      <c r="L1753" s="5" t="s">
        <v>21</v>
      </c>
      <c r="M1753" s="5">
        <v>2016</v>
      </c>
      <c r="N1753" s="5">
        <v>12095.6744</v>
      </c>
    </row>
    <row r="1754" spans="1:14" x14ac:dyDescent="0.2">
      <c r="A1754" s="5">
        <v>1</v>
      </c>
      <c r="B1754" s="5" t="s">
        <v>55</v>
      </c>
      <c r="C1754" s="5">
        <v>11</v>
      </c>
      <c r="D1754" s="5" t="s">
        <v>17</v>
      </c>
      <c r="E1754" s="5">
        <v>2</v>
      </c>
      <c r="F1754" s="5" t="s">
        <v>18</v>
      </c>
      <c r="G1754" s="5">
        <v>17</v>
      </c>
      <c r="H1754" s="5" t="s">
        <v>33</v>
      </c>
      <c r="I1754" s="5">
        <v>1029</v>
      </c>
      <c r="J1754" s="5" t="s">
        <v>20</v>
      </c>
      <c r="K1754" s="5">
        <v>1</v>
      </c>
      <c r="L1754" s="5" t="s">
        <v>21</v>
      </c>
      <c r="M1754" s="5">
        <v>2016</v>
      </c>
      <c r="N1754" s="5">
        <v>11940.7312</v>
      </c>
    </row>
    <row r="1755" spans="1:14" x14ac:dyDescent="0.2">
      <c r="A1755" s="5">
        <v>1</v>
      </c>
      <c r="B1755" s="5" t="s">
        <v>55</v>
      </c>
      <c r="C1755" s="5">
        <v>11</v>
      </c>
      <c r="D1755" s="5" t="s">
        <v>17</v>
      </c>
      <c r="E1755" s="5">
        <v>2</v>
      </c>
      <c r="F1755" s="5" t="s">
        <v>18</v>
      </c>
      <c r="G1755" s="5">
        <v>18</v>
      </c>
      <c r="H1755" s="5" t="s">
        <v>34</v>
      </c>
      <c r="I1755" s="5">
        <v>1029</v>
      </c>
      <c r="J1755" s="5" t="s">
        <v>20</v>
      </c>
      <c r="K1755" s="5">
        <v>1</v>
      </c>
      <c r="L1755" s="5" t="s">
        <v>21</v>
      </c>
      <c r="M1755" s="5">
        <v>2016</v>
      </c>
      <c r="N1755" s="5">
        <v>10888.5733</v>
      </c>
    </row>
    <row r="1756" spans="1:14" x14ac:dyDescent="0.2">
      <c r="A1756" s="5">
        <v>1</v>
      </c>
      <c r="B1756" s="5" t="s">
        <v>55</v>
      </c>
      <c r="C1756" s="5">
        <v>11</v>
      </c>
      <c r="D1756" s="5" t="s">
        <v>17</v>
      </c>
      <c r="E1756" s="5">
        <v>2</v>
      </c>
      <c r="F1756" s="5" t="s">
        <v>18</v>
      </c>
      <c r="G1756" s="5">
        <v>19</v>
      </c>
      <c r="H1756" s="5" t="s">
        <v>35</v>
      </c>
      <c r="I1756" s="5">
        <v>1029</v>
      </c>
      <c r="J1756" s="5" t="s">
        <v>20</v>
      </c>
      <c r="K1756" s="5">
        <v>1</v>
      </c>
      <c r="L1756" s="5" t="s">
        <v>21</v>
      </c>
      <c r="M1756" s="5">
        <v>2016</v>
      </c>
      <c r="N1756" s="5">
        <v>9809.0100600000005</v>
      </c>
    </row>
    <row r="1757" spans="1:14" x14ac:dyDescent="0.2">
      <c r="A1757" s="5">
        <v>1</v>
      </c>
      <c r="B1757" s="5" t="s">
        <v>55</v>
      </c>
      <c r="C1757" s="5">
        <v>11</v>
      </c>
      <c r="D1757" s="5" t="s">
        <v>17</v>
      </c>
      <c r="E1757" s="5">
        <v>2</v>
      </c>
      <c r="F1757" s="5" t="s">
        <v>18</v>
      </c>
      <c r="G1757" s="5">
        <v>20</v>
      </c>
      <c r="H1757" s="5" t="s">
        <v>36</v>
      </c>
      <c r="I1757" s="5">
        <v>1029</v>
      </c>
      <c r="J1757" s="5" t="s">
        <v>20</v>
      </c>
      <c r="K1757" s="5">
        <v>1</v>
      </c>
      <c r="L1757" s="5" t="s">
        <v>21</v>
      </c>
      <c r="M1757" s="5">
        <v>2016</v>
      </c>
      <c r="N1757" s="5">
        <v>7883.3083100000003</v>
      </c>
    </row>
    <row r="1758" spans="1:14" x14ac:dyDescent="0.2">
      <c r="A1758" s="5">
        <v>1</v>
      </c>
      <c r="B1758" s="5" t="s">
        <v>55</v>
      </c>
      <c r="C1758" s="5">
        <v>11</v>
      </c>
      <c r="D1758" s="5" t="s">
        <v>17</v>
      </c>
      <c r="E1758" s="5">
        <v>2</v>
      </c>
      <c r="F1758" s="5" t="s">
        <v>18</v>
      </c>
      <c r="G1758" s="5">
        <v>30</v>
      </c>
      <c r="H1758" s="5" t="s">
        <v>37</v>
      </c>
      <c r="I1758" s="5">
        <v>1029</v>
      </c>
      <c r="J1758" s="5" t="s">
        <v>20</v>
      </c>
      <c r="K1758" s="5">
        <v>1</v>
      </c>
      <c r="L1758" s="5" t="s">
        <v>21</v>
      </c>
      <c r="M1758" s="5">
        <v>2016</v>
      </c>
      <c r="N1758" s="5">
        <v>5133.97883</v>
      </c>
    </row>
    <row r="1759" spans="1:14" x14ac:dyDescent="0.2">
      <c r="A1759" s="5">
        <v>1</v>
      </c>
      <c r="B1759" s="5" t="s">
        <v>55</v>
      </c>
      <c r="C1759" s="5">
        <v>11</v>
      </c>
      <c r="D1759" s="5" t="s">
        <v>17</v>
      </c>
      <c r="E1759" s="5">
        <v>2</v>
      </c>
      <c r="F1759" s="5" t="s">
        <v>18</v>
      </c>
      <c r="G1759" s="5">
        <v>31</v>
      </c>
      <c r="H1759" s="5" t="s">
        <v>45</v>
      </c>
      <c r="I1759" s="5">
        <v>1029</v>
      </c>
      <c r="J1759" s="5" t="s">
        <v>20</v>
      </c>
      <c r="K1759" s="5">
        <v>1</v>
      </c>
      <c r="L1759" s="5" t="s">
        <v>21</v>
      </c>
      <c r="M1759" s="5">
        <v>2016</v>
      </c>
      <c r="N1759" s="5">
        <v>2625.2259399999998</v>
      </c>
    </row>
    <row r="1760" spans="1:14" x14ac:dyDescent="0.2">
      <c r="A1760" s="5">
        <v>1</v>
      </c>
      <c r="B1760" s="5" t="s">
        <v>55</v>
      </c>
      <c r="C1760" s="5">
        <v>11</v>
      </c>
      <c r="D1760" s="5" t="s">
        <v>17</v>
      </c>
      <c r="E1760" s="5">
        <v>2</v>
      </c>
      <c r="F1760" s="5" t="s">
        <v>18</v>
      </c>
      <c r="G1760" s="5">
        <v>32</v>
      </c>
      <c r="H1760" s="5" t="s">
        <v>46</v>
      </c>
      <c r="I1760" s="5">
        <v>1029</v>
      </c>
      <c r="J1760" s="5" t="s">
        <v>20</v>
      </c>
      <c r="K1760" s="5">
        <v>1</v>
      </c>
      <c r="L1760" s="5" t="s">
        <v>21</v>
      </c>
      <c r="M1760" s="5">
        <v>2016</v>
      </c>
      <c r="N1760" s="5">
        <v>816.21874600000001</v>
      </c>
    </row>
    <row r="1761" spans="1:14" x14ac:dyDescent="0.2">
      <c r="A1761" s="5">
        <v>1</v>
      </c>
      <c r="B1761" s="5" t="s">
        <v>55</v>
      </c>
      <c r="C1761" s="5">
        <v>11</v>
      </c>
      <c r="D1761" s="5" t="s">
        <v>17</v>
      </c>
      <c r="E1761" s="5">
        <v>2</v>
      </c>
      <c r="F1761" s="5" t="s">
        <v>18</v>
      </c>
      <c r="G1761" s="5">
        <v>235</v>
      </c>
      <c r="H1761" s="5" t="s">
        <v>44</v>
      </c>
      <c r="I1761" s="5">
        <v>1029</v>
      </c>
      <c r="J1761" s="5" t="s">
        <v>20</v>
      </c>
      <c r="K1761" s="5">
        <v>1</v>
      </c>
      <c r="L1761" s="5" t="s">
        <v>21</v>
      </c>
      <c r="M1761" s="5">
        <v>2016</v>
      </c>
      <c r="N1761" s="5">
        <v>215.993865</v>
      </c>
    </row>
    <row r="1762" spans="1:14" x14ac:dyDescent="0.2">
      <c r="A1762" s="5">
        <v>1</v>
      </c>
      <c r="B1762" s="5" t="s">
        <v>55</v>
      </c>
      <c r="C1762" s="5">
        <v>11</v>
      </c>
      <c r="D1762" s="5" t="s">
        <v>17</v>
      </c>
      <c r="E1762" s="5">
        <v>2</v>
      </c>
      <c r="F1762" s="5" t="s">
        <v>18</v>
      </c>
      <c r="G1762" s="5">
        <v>1</v>
      </c>
      <c r="H1762" s="5" t="s">
        <v>19</v>
      </c>
      <c r="I1762" s="5">
        <v>1029</v>
      </c>
      <c r="J1762" s="5" t="s">
        <v>20</v>
      </c>
      <c r="K1762" s="5">
        <v>1</v>
      </c>
      <c r="L1762" s="5" t="s">
        <v>21</v>
      </c>
      <c r="M1762" s="5">
        <v>2017</v>
      </c>
      <c r="N1762" s="5">
        <v>402.985568</v>
      </c>
    </row>
    <row r="1763" spans="1:14" x14ac:dyDescent="0.2">
      <c r="A1763" s="5">
        <v>1</v>
      </c>
      <c r="B1763" s="5" t="s">
        <v>55</v>
      </c>
      <c r="C1763" s="5">
        <v>11</v>
      </c>
      <c r="D1763" s="5" t="s">
        <v>17</v>
      </c>
      <c r="E1763" s="5">
        <v>2</v>
      </c>
      <c r="F1763" s="5" t="s">
        <v>18</v>
      </c>
      <c r="G1763" s="5">
        <v>6</v>
      </c>
      <c r="H1763" s="5" t="s">
        <v>22</v>
      </c>
      <c r="I1763" s="5">
        <v>1029</v>
      </c>
      <c r="J1763" s="5" t="s">
        <v>20</v>
      </c>
      <c r="K1763" s="5">
        <v>1</v>
      </c>
      <c r="L1763" s="5" t="s">
        <v>21</v>
      </c>
      <c r="M1763" s="5">
        <v>2017</v>
      </c>
      <c r="N1763" s="5">
        <v>369.44508000000002</v>
      </c>
    </row>
    <row r="1764" spans="1:14" x14ac:dyDescent="0.2">
      <c r="A1764" s="5">
        <v>1</v>
      </c>
      <c r="B1764" s="5" t="s">
        <v>55</v>
      </c>
      <c r="C1764" s="5">
        <v>11</v>
      </c>
      <c r="D1764" s="5" t="s">
        <v>17</v>
      </c>
      <c r="E1764" s="5">
        <v>2</v>
      </c>
      <c r="F1764" s="5" t="s">
        <v>18</v>
      </c>
      <c r="G1764" s="5">
        <v>7</v>
      </c>
      <c r="H1764" s="5" t="s">
        <v>23</v>
      </c>
      <c r="I1764" s="5">
        <v>1029</v>
      </c>
      <c r="J1764" s="5" t="s">
        <v>20</v>
      </c>
      <c r="K1764" s="5">
        <v>1</v>
      </c>
      <c r="L1764" s="5" t="s">
        <v>21</v>
      </c>
      <c r="M1764" s="5">
        <v>2017</v>
      </c>
      <c r="N1764" s="5">
        <v>440.02949699999999</v>
      </c>
    </row>
    <row r="1765" spans="1:14" x14ac:dyDescent="0.2">
      <c r="A1765" s="5">
        <v>1</v>
      </c>
      <c r="B1765" s="5" t="s">
        <v>55</v>
      </c>
      <c r="C1765" s="5">
        <v>11</v>
      </c>
      <c r="D1765" s="5" t="s">
        <v>17</v>
      </c>
      <c r="E1765" s="5">
        <v>2</v>
      </c>
      <c r="F1765" s="5" t="s">
        <v>18</v>
      </c>
      <c r="G1765" s="5">
        <v>8</v>
      </c>
      <c r="H1765" s="5" t="s">
        <v>24</v>
      </c>
      <c r="I1765" s="5">
        <v>1029</v>
      </c>
      <c r="J1765" s="5" t="s">
        <v>20</v>
      </c>
      <c r="K1765" s="5">
        <v>1</v>
      </c>
      <c r="L1765" s="5" t="s">
        <v>21</v>
      </c>
      <c r="M1765" s="5">
        <v>2017</v>
      </c>
      <c r="N1765" s="5">
        <v>718.54870700000004</v>
      </c>
    </row>
    <row r="1766" spans="1:14" x14ac:dyDescent="0.2">
      <c r="A1766" s="5">
        <v>1</v>
      </c>
      <c r="B1766" s="5" t="s">
        <v>55</v>
      </c>
      <c r="C1766" s="5">
        <v>11</v>
      </c>
      <c r="D1766" s="5" t="s">
        <v>17</v>
      </c>
      <c r="E1766" s="5">
        <v>2</v>
      </c>
      <c r="F1766" s="5" t="s">
        <v>18</v>
      </c>
      <c r="G1766" s="5">
        <v>9</v>
      </c>
      <c r="H1766" s="5" t="s">
        <v>25</v>
      </c>
      <c r="I1766" s="5">
        <v>1029</v>
      </c>
      <c r="J1766" s="5" t="s">
        <v>20</v>
      </c>
      <c r="K1766" s="5">
        <v>1</v>
      </c>
      <c r="L1766" s="5" t="s">
        <v>21</v>
      </c>
      <c r="M1766" s="5">
        <v>2017</v>
      </c>
      <c r="N1766" s="5">
        <v>862.34347600000001</v>
      </c>
    </row>
    <row r="1767" spans="1:14" x14ac:dyDescent="0.2">
      <c r="A1767" s="5">
        <v>1</v>
      </c>
      <c r="B1767" s="5" t="s">
        <v>55</v>
      </c>
      <c r="C1767" s="5">
        <v>11</v>
      </c>
      <c r="D1767" s="5" t="s">
        <v>17</v>
      </c>
      <c r="E1767" s="5">
        <v>2</v>
      </c>
      <c r="F1767" s="5" t="s">
        <v>18</v>
      </c>
      <c r="G1767" s="5">
        <v>10</v>
      </c>
      <c r="H1767" s="5" t="s">
        <v>26</v>
      </c>
      <c r="I1767" s="5">
        <v>1029</v>
      </c>
      <c r="J1767" s="5" t="s">
        <v>20</v>
      </c>
      <c r="K1767" s="5">
        <v>1</v>
      </c>
      <c r="L1767" s="5" t="s">
        <v>21</v>
      </c>
      <c r="M1767" s="5">
        <v>2017</v>
      </c>
      <c r="N1767" s="5">
        <v>1266.2658799999999</v>
      </c>
    </row>
    <row r="1768" spans="1:14" x14ac:dyDescent="0.2">
      <c r="A1768" s="5">
        <v>1</v>
      </c>
      <c r="B1768" s="5" t="s">
        <v>55</v>
      </c>
      <c r="C1768" s="5">
        <v>11</v>
      </c>
      <c r="D1768" s="5" t="s">
        <v>17</v>
      </c>
      <c r="E1768" s="5">
        <v>2</v>
      </c>
      <c r="F1768" s="5" t="s">
        <v>18</v>
      </c>
      <c r="G1768" s="5">
        <v>11</v>
      </c>
      <c r="H1768" s="5" t="s">
        <v>27</v>
      </c>
      <c r="I1768" s="5">
        <v>1029</v>
      </c>
      <c r="J1768" s="5" t="s">
        <v>20</v>
      </c>
      <c r="K1768" s="5">
        <v>1</v>
      </c>
      <c r="L1768" s="5" t="s">
        <v>21</v>
      </c>
      <c r="M1768" s="5">
        <v>2017</v>
      </c>
      <c r="N1768" s="5">
        <v>2127.3250899999998</v>
      </c>
    </row>
    <row r="1769" spans="1:14" x14ac:dyDescent="0.2">
      <c r="A1769" s="5">
        <v>1</v>
      </c>
      <c r="B1769" s="5" t="s">
        <v>55</v>
      </c>
      <c r="C1769" s="5">
        <v>11</v>
      </c>
      <c r="D1769" s="5" t="s">
        <v>17</v>
      </c>
      <c r="E1769" s="5">
        <v>2</v>
      </c>
      <c r="F1769" s="5" t="s">
        <v>18</v>
      </c>
      <c r="G1769" s="5">
        <v>12</v>
      </c>
      <c r="H1769" s="5" t="s">
        <v>28</v>
      </c>
      <c r="I1769" s="5">
        <v>1029</v>
      </c>
      <c r="J1769" s="5" t="s">
        <v>20</v>
      </c>
      <c r="K1769" s="5">
        <v>1</v>
      </c>
      <c r="L1769" s="5" t="s">
        <v>21</v>
      </c>
      <c r="M1769" s="5">
        <v>2017</v>
      </c>
      <c r="N1769" s="5">
        <v>3738.1949500000001</v>
      </c>
    </row>
    <row r="1770" spans="1:14" x14ac:dyDescent="0.2">
      <c r="A1770" s="5">
        <v>1</v>
      </c>
      <c r="B1770" s="5" t="s">
        <v>55</v>
      </c>
      <c r="C1770" s="5">
        <v>11</v>
      </c>
      <c r="D1770" s="5" t="s">
        <v>17</v>
      </c>
      <c r="E1770" s="5">
        <v>2</v>
      </c>
      <c r="F1770" s="5" t="s">
        <v>18</v>
      </c>
      <c r="G1770" s="5">
        <v>13</v>
      </c>
      <c r="H1770" s="5" t="s">
        <v>29</v>
      </c>
      <c r="I1770" s="5">
        <v>1029</v>
      </c>
      <c r="J1770" s="5" t="s">
        <v>20</v>
      </c>
      <c r="K1770" s="5">
        <v>1</v>
      </c>
      <c r="L1770" s="5" t="s">
        <v>21</v>
      </c>
      <c r="M1770" s="5">
        <v>2017</v>
      </c>
      <c r="N1770" s="5">
        <v>6235.9471899999999</v>
      </c>
    </row>
    <row r="1771" spans="1:14" x14ac:dyDescent="0.2">
      <c r="A1771" s="5">
        <v>1</v>
      </c>
      <c r="B1771" s="5" t="s">
        <v>55</v>
      </c>
      <c r="C1771" s="5">
        <v>11</v>
      </c>
      <c r="D1771" s="5" t="s">
        <v>17</v>
      </c>
      <c r="E1771" s="5">
        <v>2</v>
      </c>
      <c r="F1771" s="5" t="s">
        <v>18</v>
      </c>
      <c r="G1771" s="5">
        <v>14</v>
      </c>
      <c r="H1771" s="5" t="s">
        <v>30</v>
      </c>
      <c r="I1771" s="5">
        <v>1029</v>
      </c>
      <c r="J1771" s="5" t="s">
        <v>20</v>
      </c>
      <c r="K1771" s="5">
        <v>1</v>
      </c>
      <c r="L1771" s="5" t="s">
        <v>21</v>
      </c>
      <c r="M1771" s="5">
        <v>2017</v>
      </c>
      <c r="N1771" s="5">
        <v>8856.71839</v>
      </c>
    </row>
    <row r="1772" spans="1:14" x14ac:dyDescent="0.2">
      <c r="A1772" s="5">
        <v>1</v>
      </c>
      <c r="B1772" s="5" t="s">
        <v>55</v>
      </c>
      <c r="C1772" s="5">
        <v>11</v>
      </c>
      <c r="D1772" s="5" t="s">
        <v>17</v>
      </c>
      <c r="E1772" s="5">
        <v>2</v>
      </c>
      <c r="F1772" s="5" t="s">
        <v>18</v>
      </c>
      <c r="G1772" s="5">
        <v>15</v>
      </c>
      <c r="H1772" s="5" t="s">
        <v>31</v>
      </c>
      <c r="I1772" s="5">
        <v>1029</v>
      </c>
      <c r="J1772" s="5" t="s">
        <v>20</v>
      </c>
      <c r="K1772" s="5">
        <v>1</v>
      </c>
      <c r="L1772" s="5" t="s">
        <v>21</v>
      </c>
      <c r="M1772" s="5">
        <v>2017</v>
      </c>
      <c r="N1772" s="5">
        <v>11640.5977</v>
      </c>
    </row>
    <row r="1773" spans="1:14" x14ac:dyDescent="0.2">
      <c r="A1773" s="5">
        <v>1</v>
      </c>
      <c r="B1773" s="5" t="s">
        <v>55</v>
      </c>
      <c r="C1773" s="5">
        <v>11</v>
      </c>
      <c r="D1773" s="5" t="s">
        <v>17</v>
      </c>
      <c r="E1773" s="5">
        <v>2</v>
      </c>
      <c r="F1773" s="5" t="s">
        <v>18</v>
      </c>
      <c r="G1773" s="5">
        <v>16</v>
      </c>
      <c r="H1773" s="5" t="s">
        <v>32</v>
      </c>
      <c r="I1773" s="5">
        <v>1029</v>
      </c>
      <c r="J1773" s="5" t="s">
        <v>20</v>
      </c>
      <c r="K1773" s="5">
        <v>1</v>
      </c>
      <c r="L1773" s="5" t="s">
        <v>21</v>
      </c>
      <c r="M1773" s="5">
        <v>2017</v>
      </c>
      <c r="N1773" s="5">
        <v>12616.5388</v>
      </c>
    </row>
    <row r="1774" spans="1:14" x14ac:dyDescent="0.2">
      <c r="A1774" s="5">
        <v>1</v>
      </c>
      <c r="B1774" s="5" t="s">
        <v>55</v>
      </c>
      <c r="C1774" s="5">
        <v>11</v>
      </c>
      <c r="D1774" s="5" t="s">
        <v>17</v>
      </c>
      <c r="E1774" s="5">
        <v>2</v>
      </c>
      <c r="F1774" s="5" t="s">
        <v>18</v>
      </c>
      <c r="G1774" s="5">
        <v>17</v>
      </c>
      <c r="H1774" s="5" t="s">
        <v>33</v>
      </c>
      <c r="I1774" s="5">
        <v>1029</v>
      </c>
      <c r="J1774" s="5" t="s">
        <v>20</v>
      </c>
      <c r="K1774" s="5">
        <v>1</v>
      </c>
      <c r="L1774" s="5" t="s">
        <v>21</v>
      </c>
      <c r="M1774" s="5">
        <v>2017</v>
      </c>
      <c r="N1774" s="5">
        <v>12578.6286</v>
      </c>
    </row>
    <row r="1775" spans="1:14" x14ac:dyDescent="0.2">
      <c r="A1775" s="5">
        <v>1</v>
      </c>
      <c r="B1775" s="5" t="s">
        <v>55</v>
      </c>
      <c r="C1775" s="5">
        <v>11</v>
      </c>
      <c r="D1775" s="5" t="s">
        <v>17</v>
      </c>
      <c r="E1775" s="5">
        <v>2</v>
      </c>
      <c r="F1775" s="5" t="s">
        <v>18</v>
      </c>
      <c r="G1775" s="5">
        <v>18</v>
      </c>
      <c r="H1775" s="5" t="s">
        <v>34</v>
      </c>
      <c r="I1775" s="5">
        <v>1029</v>
      </c>
      <c r="J1775" s="5" t="s">
        <v>20</v>
      </c>
      <c r="K1775" s="5">
        <v>1</v>
      </c>
      <c r="L1775" s="5" t="s">
        <v>21</v>
      </c>
      <c r="M1775" s="5">
        <v>2017</v>
      </c>
      <c r="N1775" s="5">
        <v>11539.7068</v>
      </c>
    </row>
    <row r="1776" spans="1:14" x14ac:dyDescent="0.2">
      <c r="A1776" s="5">
        <v>1</v>
      </c>
      <c r="B1776" s="5" t="s">
        <v>55</v>
      </c>
      <c r="C1776" s="5">
        <v>11</v>
      </c>
      <c r="D1776" s="5" t="s">
        <v>17</v>
      </c>
      <c r="E1776" s="5">
        <v>2</v>
      </c>
      <c r="F1776" s="5" t="s">
        <v>18</v>
      </c>
      <c r="G1776" s="5">
        <v>19</v>
      </c>
      <c r="H1776" s="5" t="s">
        <v>35</v>
      </c>
      <c r="I1776" s="5">
        <v>1029</v>
      </c>
      <c r="J1776" s="5" t="s">
        <v>20</v>
      </c>
      <c r="K1776" s="5">
        <v>1</v>
      </c>
      <c r="L1776" s="5" t="s">
        <v>21</v>
      </c>
      <c r="M1776" s="5">
        <v>2017</v>
      </c>
      <c r="N1776" s="5">
        <v>10062.814200000001</v>
      </c>
    </row>
    <row r="1777" spans="1:14" x14ac:dyDescent="0.2">
      <c r="A1777" s="5">
        <v>1</v>
      </c>
      <c r="B1777" s="5" t="s">
        <v>55</v>
      </c>
      <c r="C1777" s="5">
        <v>11</v>
      </c>
      <c r="D1777" s="5" t="s">
        <v>17</v>
      </c>
      <c r="E1777" s="5">
        <v>2</v>
      </c>
      <c r="F1777" s="5" t="s">
        <v>18</v>
      </c>
      <c r="G1777" s="5">
        <v>20</v>
      </c>
      <c r="H1777" s="5" t="s">
        <v>36</v>
      </c>
      <c r="I1777" s="5">
        <v>1029</v>
      </c>
      <c r="J1777" s="5" t="s">
        <v>20</v>
      </c>
      <c r="K1777" s="5">
        <v>1</v>
      </c>
      <c r="L1777" s="5" t="s">
        <v>21</v>
      </c>
      <c r="M1777" s="5">
        <v>2017</v>
      </c>
      <c r="N1777" s="5">
        <v>8074.7332299999998</v>
      </c>
    </row>
    <row r="1778" spans="1:14" x14ac:dyDescent="0.2">
      <c r="A1778" s="5">
        <v>1</v>
      </c>
      <c r="B1778" s="5" t="s">
        <v>55</v>
      </c>
      <c r="C1778" s="5">
        <v>11</v>
      </c>
      <c r="D1778" s="5" t="s">
        <v>17</v>
      </c>
      <c r="E1778" s="5">
        <v>2</v>
      </c>
      <c r="F1778" s="5" t="s">
        <v>18</v>
      </c>
      <c r="G1778" s="5">
        <v>30</v>
      </c>
      <c r="H1778" s="5" t="s">
        <v>37</v>
      </c>
      <c r="I1778" s="5">
        <v>1029</v>
      </c>
      <c r="J1778" s="5" t="s">
        <v>20</v>
      </c>
      <c r="K1778" s="5">
        <v>1</v>
      </c>
      <c r="L1778" s="5" t="s">
        <v>21</v>
      </c>
      <c r="M1778" s="5">
        <v>2017</v>
      </c>
      <c r="N1778" s="5">
        <v>5253.78161</v>
      </c>
    </row>
    <row r="1779" spans="1:14" x14ac:dyDescent="0.2">
      <c r="A1779" s="5">
        <v>1</v>
      </c>
      <c r="B1779" s="5" t="s">
        <v>55</v>
      </c>
      <c r="C1779" s="5">
        <v>11</v>
      </c>
      <c r="D1779" s="5" t="s">
        <v>17</v>
      </c>
      <c r="E1779" s="5">
        <v>2</v>
      </c>
      <c r="F1779" s="5" t="s">
        <v>18</v>
      </c>
      <c r="G1779" s="5">
        <v>31</v>
      </c>
      <c r="H1779" s="5" t="s">
        <v>45</v>
      </c>
      <c r="I1779" s="5">
        <v>1029</v>
      </c>
      <c r="J1779" s="5" t="s">
        <v>20</v>
      </c>
      <c r="K1779" s="5">
        <v>1</v>
      </c>
      <c r="L1779" s="5" t="s">
        <v>21</v>
      </c>
      <c r="M1779" s="5">
        <v>2017</v>
      </c>
      <c r="N1779" s="5">
        <v>2710.5370899999998</v>
      </c>
    </row>
    <row r="1780" spans="1:14" x14ac:dyDescent="0.2">
      <c r="A1780" s="5">
        <v>1</v>
      </c>
      <c r="B1780" s="5" t="s">
        <v>55</v>
      </c>
      <c r="C1780" s="5">
        <v>11</v>
      </c>
      <c r="D1780" s="5" t="s">
        <v>17</v>
      </c>
      <c r="E1780" s="5">
        <v>2</v>
      </c>
      <c r="F1780" s="5" t="s">
        <v>18</v>
      </c>
      <c r="G1780" s="5">
        <v>32</v>
      </c>
      <c r="H1780" s="5" t="s">
        <v>46</v>
      </c>
      <c r="I1780" s="5">
        <v>1029</v>
      </c>
      <c r="J1780" s="5" t="s">
        <v>20</v>
      </c>
      <c r="K1780" s="5">
        <v>1</v>
      </c>
      <c r="L1780" s="5" t="s">
        <v>21</v>
      </c>
      <c r="M1780" s="5">
        <v>2017</v>
      </c>
      <c r="N1780" s="5">
        <v>857.19196899999997</v>
      </c>
    </row>
    <row r="1781" spans="1:14" x14ac:dyDescent="0.2">
      <c r="A1781" s="5">
        <v>1</v>
      </c>
      <c r="B1781" s="5" t="s">
        <v>55</v>
      </c>
      <c r="C1781" s="5">
        <v>11</v>
      </c>
      <c r="D1781" s="5" t="s">
        <v>17</v>
      </c>
      <c r="E1781" s="5">
        <v>2</v>
      </c>
      <c r="F1781" s="5" t="s">
        <v>18</v>
      </c>
      <c r="G1781" s="5">
        <v>235</v>
      </c>
      <c r="H1781" s="5" t="s">
        <v>44</v>
      </c>
      <c r="I1781" s="5">
        <v>1029</v>
      </c>
      <c r="J1781" s="5" t="s">
        <v>20</v>
      </c>
      <c r="K1781" s="5">
        <v>1</v>
      </c>
      <c r="L1781" s="5" t="s">
        <v>21</v>
      </c>
      <c r="M1781" s="5">
        <v>2017</v>
      </c>
      <c r="N1781" s="5">
        <v>223.668575</v>
      </c>
    </row>
    <row r="1782" spans="1:14" x14ac:dyDescent="0.2">
      <c r="A1782" s="5">
        <v>1</v>
      </c>
      <c r="B1782" s="5" t="s">
        <v>55</v>
      </c>
      <c r="C1782" s="5">
        <v>11</v>
      </c>
      <c r="D1782" s="5" t="s">
        <v>17</v>
      </c>
      <c r="E1782" s="5">
        <v>2</v>
      </c>
      <c r="F1782" s="5" t="s">
        <v>18</v>
      </c>
      <c r="G1782" s="5">
        <v>1</v>
      </c>
      <c r="H1782" s="5" t="s">
        <v>19</v>
      </c>
      <c r="I1782" s="5">
        <v>1029</v>
      </c>
      <c r="J1782" s="5" t="s">
        <v>20</v>
      </c>
      <c r="K1782" s="5">
        <v>1</v>
      </c>
      <c r="L1782" s="5" t="s">
        <v>21</v>
      </c>
      <c r="M1782" s="5">
        <v>2018</v>
      </c>
      <c r="N1782" s="5">
        <v>405.062411</v>
      </c>
    </row>
    <row r="1783" spans="1:14" x14ac:dyDescent="0.2">
      <c r="A1783" s="5">
        <v>1</v>
      </c>
      <c r="B1783" s="5" t="s">
        <v>55</v>
      </c>
      <c r="C1783" s="5">
        <v>11</v>
      </c>
      <c r="D1783" s="5" t="s">
        <v>17</v>
      </c>
      <c r="E1783" s="5">
        <v>2</v>
      </c>
      <c r="F1783" s="5" t="s">
        <v>18</v>
      </c>
      <c r="G1783" s="5">
        <v>6</v>
      </c>
      <c r="H1783" s="5" t="s">
        <v>22</v>
      </c>
      <c r="I1783" s="5">
        <v>1029</v>
      </c>
      <c r="J1783" s="5" t="s">
        <v>20</v>
      </c>
      <c r="K1783" s="5">
        <v>1</v>
      </c>
      <c r="L1783" s="5" t="s">
        <v>21</v>
      </c>
      <c r="M1783" s="5">
        <v>2018</v>
      </c>
      <c r="N1783" s="5">
        <v>370.59089699999998</v>
      </c>
    </row>
    <row r="1784" spans="1:14" x14ac:dyDescent="0.2">
      <c r="A1784" s="5">
        <v>1</v>
      </c>
      <c r="B1784" s="5" t="s">
        <v>55</v>
      </c>
      <c r="C1784" s="5">
        <v>11</v>
      </c>
      <c r="D1784" s="5" t="s">
        <v>17</v>
      </c>
      <c r="E1784" s="5">
        <v>2</v>
      </c>
      <c r="F1784" s="5" t="s">
        <v>18</v>
      </c>
      <c r="G1784" s="5">
        <v>7</v>
      </c>
      <c r="H1784" s="5" t="s">
        <v>23</v>
      </c>
      <c r="I1784" s="5">
        <v>1029</v>
      </c>
      <c r="J1784" s="5" t="s">
        <v>20</v>
      </c>
      <c r="K1784" s="5">
        <v>1</v>
      </c>
      <c r="L1784" s="5" t="s">
        <v>21</v>
      </c>
      <c r="M1784" s="5">
        <v>2018</v>
      </c>
      <c r="N1784" s="5">
        <v>438.05985800000002</v>
      </c>
    </row>
    <row r="1785" spans="1:14" x14ac:dyDescent="0.2">
      <c r="A1785" s="5">
        <v>1</v>
      </c>
      <c r="B1785" s="5" t="s">
        <v>55</v>
      </c>
      <c r="C1785" s="5">
        <v>11</v>
      </c>
      <c r="D1785" s="5" t="s">
        <v>17</v>
      </c>
      <c r="E1785" s="5">
        <v>2</v>
      </c>
      <c r="F1785" s="5" t="s">
        <v>18</v>
      </c>
      <c r="G1785" s="5">
        <v>8</v>
      </c>
      <c r="H1785" s="5" t="s">
        <v>24</v>
      </c>
      <c r="I1785" s="5">
        <v>1029</v>
      </c>
      <c r="J1785" s="5" t="s">
        <v>20</v>
      </c>
      <c r="K1785" s="5">
        <v>1</v>
      </c>
      <c r="L1785" s="5" t="s">
        <v>21</v>
      </c>
      <c r="M1785" s="5">
        <v>2018</v>
      </c>
      <c r="N1785" s="5">
        <v>714.23089300000004</v>
      </c>
    </row>
    <row r="1786" spans="1:14" x14ac:dyDescent="0.2">
      <c r="A1786" s="5">
        <v>1</v>
      </c>
      <c r="B1786" s="5" t="s">
        <v>55</v>
      </c>
      <c r="C1786" s="5">
        <v>11</v>
      </c>
      <c r="D1786" s="5" t="s">
        <v>17</v>
      </c>
      <c r="E1786" s="5">
        <v>2</v>
      </c>
      <c r="F1786" s="5" t="s">
        <v>18</v>
      </c>
      <c r="G1786" s="5">
        <v>9</v>
      </c>
      <c r="H1786" s="5" t="s">
        <v>25</v>
      </c>
      <c r="I1786" s="5">
        <v>1029</v>
      </c>
      <c r="J1786" s="5" t="s">
        <v>20</v>
      </c>
      <c r="K1786" s="5">
        <v>1</v>
      </c>
      <c r="L1786" s="5" t="s">
        <v>21</v>
      </c>
      <c r="M1786" s="5">
        <v>2018</v>
      </c>
      <c r="N1786" s="5">
        <v>858.522694</v>
      </c>
    </row>
    <row r="1787" spans="1:14" x14ac:dyDescent="0.2">
      <c r="A1787" s="5">
        <v>1</v>
      </c>
      <c r="B1787" s="5" t="s">
        <v>55</v>
      </c>
      <c r="C1787" s="5">
        <v>11</v>
      </c>
      <c r="D1787" s="5" t="s">
        <v>17</v>
      </c>
      <c r="E1787" s="5">
        <v>2</v>
      </c>
      <c r="F1787" s="5" t="s">
        <v>18</v>
      </c>
      <c r="G1787" s="5">
        <v>10</v>
      </c>
      <c r="H1787" s="5" t="s">
        <v>26</v>
      </c>
      <c r="I1787" s="5">
        <v>1029</v>
      </c>
      <c r="J1787" s="5" t="s">
        <v>20</v>
      </c>
      <c r="K1787" s="5">
        <v>1</v>
      </c>
      <c r="L1787" s="5" t="s">
        <v>21</v>
      </c>
      <c r="M1787" s="5">
        <v>2018</v>
      </c>
      <c r="N1787" s="5">
        <v>1259.09763</v>
      </c>
    </row>
    <row r="1788" spans="1:14" x14ac:dyDescent="0.2">
      <c r="A1788" s="5">
        <v>1</v>
      </c>
      <c r="B1788" s="5" t="s">
        <v>55</v>
      </c>
      <c r="C1788" s="5">
        <v>11</v>
      </c>
      <c r="D1788" s="5" t="s">
        <v>17</v>
      </c>
      <c r="E1788" s="5">
        <v>2</v>
      </c>
      <c r="F1788" s="5" t="s">
        <v>18</v>
      </c>
      <c r="G1788" s="5">
        <v>11</v>
      </c>
      <c r="H1788" s="5" t="s">
        <v>27</v>
      </c>
      <c r="I1788" s="5">
        <v>1029</v>
      </c>
      <c r="J1788" s="5" t="s">
        <v>20</v>
      </c>
      <c r="K1788" s="5">
        <v>1</v>
      </c>
      <c r="L1788" s="5" t="s">
        <v>21</v>
      </c>
      <c r="M1788" s="5">
        <v>2018</v>
      </c>
      <c r="N1788" s="5">
        <v>2126.6357800000001</v>
      </c>
    </row>
    <row r="1789" spans="1:14" x14ac:dyDescent="0.2">
      <c r="A1789" s="5">
        <v>1</v>
      </c>
      <c r="B1789" s="5" t="s">
        <v>55</v>
      </c>
      <c r="C1789" s="5">
        <v>11</v>
      </c>
      <c r="D1789" s="5" t="s">
        <v>17</v>
      </c>
      <c r="E1789" s="5">
        <v>2</v>
      </c>
      <c r="F1789" s="5" t="s">
        <v>18</v>
      </c>
      <c r="G1789" s="5">
        <v>12</v>
      </c>
      <c r="H1789" s="5" t="s">
        <v>28</v>
      </c>
      <c r="I1789" s="5">
        <v>1029</v>
      </c>
      <c r="J1789" s="5" t="s">
        <v>20</v>
      </c>
      <c r="K1789" s="5">
        <v>1</v>
      </c>
      <c r="L1789" s="5" t="s">
        <v>21</v>
      </c>
      <c r="M1789" s="5">
        <v>2018</v>
      </c>
      <c r="N1789" s="5">
        <v>3748.9566500000001</v>
      </c>
    </row>
    <row r="1790" spans="1:14" x14ac:dyDescent="0.2">
      <c r="A1790" s="5">
        <v>1</v>
      </c>
      <c r="B1790" s="5" t="s">
        <v>55</v>
      </c>
      <c r="C1790" s="5">
        <v>11</v>
      </c>
      <c r="D1790" s="5" t="s">
        <v>17</v>
      </c>
      <c r="E1790" s="5">
        <v>2</v>
      </c>
      <c r="F1790" s="5" t="s">
        <v>18</v>
      </c>
      <c r="G1790" s="5">
        <v>13</v>
      </c>
      <c r="H1790" s="5" t="s">
        <v>29</v>
      </c>
      <c r="I1790" s="5">
        <v>1029</v>
      </c>
      <c r="J1790" s="5" t="s">
        <v>20</v>
      </c>
      <c r="K1790" s="5">
        <v>1</v>
      </c>
      <c r="L1790" s="5" t="s">
        <v>21</v>
      </c>
      <c r="M1790" s="5">
        <v>2018</v>
      </c>
      <c r="N1790" s="5">
        <v>6309.0819600000004</v>
      </c>
    </row>
    <row r="1791" spans="1:14" x14ac:dyDescent="0.2">
      <c r="A1791" s="5">
        <v>1</v>
      </c>
      <c r="B1791" s="5" t="s">
        <v>55</v>
      </c>
      <c r="C1791" s="5">
        <v>11</v>
      </c>
      <c r="D1791" s="5" t="s">
        <v>17</v>
      </c>
      <c r="E1791" s="5">
        <v>2</v>
      </c>
      <c r="F1791" s="5" t="s">
        <v>18</v>
      </c>
      <c r="G1791" s="5">
        <v>14</v>
      </c>
      <c r="H1791" s="5" t="s">
        <v>30</v>
      </c>
      <c r="I1791" s="5">
        <v>1029</v>
      </c>
      <c r="J1791" s="5" t="s">
        <v>20</v>
      </c>
      <c r="K1791" s="5">
        <v>1</v>
      </c>
      <c r="L1791" s="5" t="s">
        <v>21</v>
      </c>
      <c r="M1791" s="5">
        <v>2018</v>
      </c>
      <c r="N1791" s="5">
        <v>9028.4348599999994</v>
      </c>
    </row>
    <row r="1792" spans="1:14" x14ac:dyDescent="0.2">
      <c r="A1792" s="5">
        <v>1</v>
      </c>
      <c r="B1792" s="5" t="s">
        <v>55</v>
      </c>
      <c r="C1792" s="5">
        <v>11</v>
      </c>
      <c r="D1792" s="5" t="s">
        <v>17</v>
      </c>
      <c r="E1792" s="5">
        <v>2</v>
      </c>
      <c r="F1792" s="5" t="s">
        <v>18</v>
      </c>
      <c r="G1792" s="5">
        <v>15</v>
      </c>
      <c r="H1792" s="5" t="s">
        <v>31</v>
      </c>
      <c r="I1792" s="5">
        <v>1029</v>
      </c>
      <c r="J1792" s="5" t="s">
        <v>20</v>
      </c>
      <c r="K1792" s="5">
        <v>1</v>
      </c>
      <c r="L1792" s="5" t="s">
        <v>21</v>
      </c>
      <c r="M1792" s="5">
        <v>2018</v>
      </c>
      <c r="N1792" s="5">
        <v>11969.7312</v>
      </c>
    </row>
    <row r="1793" spans="1:14" x14ac:dyDescent="0.2">
      <c r="A1793" s="5">
        <v>1</v>
      </c>
      <c r="B1793" s="5" t="s">
        <v>55</v>
      </c>
      <c r="C1793" s="5">
        <v>11</v>
      </c>
      <c r="D1793" s="5" t="s">
        <v>17</v>
      </c>
      <c r="E1793" s="5">
        <v>2</v>
      </c>
      <c r="F1793" s="5" t="s">
        <v>18</v>
      </c>
      <c r="G1793" s="5">
        <v>16</v>
      </c>
      <c r="H1793" s="5" t="s">
        <v>32</v>
      </c>
      <c r="I1793" s="5">
        <v>1029</v>
      </c>
      <c r="J1793" s="5" t="s">
        <v>20</v>
      </c>
      <c r="K1793" s="5">
        <v>1</v>
      </c>
      <c r="L1793" s="5" t="s">
        <v>21</v>
      </c>
      <c r="M1793" s="5">
        <v>2018</v>
      </c>
      <c r="N1793" s="5">
        <v>13139.9663</v>
      </c>
    </row>
    <row r="1794" spans="1:14" x14ac:dyDescent="0.2">
      <c r="A1794" s="5">
        <v>1</v>
      </c>
      <c r="B1794" s="5" t="s">
        <v>55</v>
      </c>
      <c r="C1794" s="5">
        <v>11</v>
      </c>
      <c r="D1794" s="5" t="s">
        <v>17</v>
      </c>
      <c r="E1794" s="5">
        <v>2</v>
      </c>
      <c r="F1794" s="5" t="s">
        <v>18</v>
      </c>
      <c r="G1794" s="5">
        <v>17</v>
      </c>
      <c r="H1794" s="5" t="s">
        <v>33</v>
      </c>
      <c r="I1794" s="5">
        <v>1029</v>
      </c>
      <c r="J1794" s="5" t="s">
        <v>20</v>
      </c>
      <c r="K1794" s="5">
        <v>1</v>
      </c>
      <c r="L1794" s="5" t="s">
        <v>21</v>
      </c>
      <c r="M1794" s="5">
        <v>2018</v>
      </c>
      <c r="N1794" s="5">
        <v>13181.0556</v>
      </c>
    </row>
    <row r="1795" spans="1:14" x14ac:dyDescent="0.2">
      <c r="A1795" s="5">
        <v>1</v>
      </c>
      <c r="B1795" s="5" t="s">
        <v>55</v>
      </c>
      <c r="C1795" s="5">
        <v>11</v>
      </c>
      <c r="D1795" s="5" t="s">
        <v>17</v>
      </c>
      <c r="E1795" s="5">
        <v>2</v>
      </c>
      <c r="F1795" s="5" t="s">
        <v>18</v>
      </c>
      <c r="G1795" s="5">
        <v>18</v>
      </c>
      <c r="H1795" s="5" t="s">
        <v>34</v>
      </c>
      <c r="I1795" s="5">
        <v>1029</v>
      </c>
      <c r="J1795" s="5" t="s">
        <v>20</v>
      </c>
      <c r="K1795" s="5">
        <v>1</v>
      </c>
      <c r="L1795" s="5" t="s">
        <v>21</v>
      </c>
      <c r="M1795" s="5">
        <v>2018</v>
      </c>
      <c r="N1795" s="5">
        <v>12253.038200000001</v>
      </c>
    </row>
    <row r="1796" spans="1:14" x14ac:dyDescent="0.2">
      <c r="A1796" s="5">
        <v>1</v>
      </c>
      <c r="B1796" s="5" t="s">
        <v>55</v>
      </c>
      <c r="C1796" s="5">
        <v>11</v>
      </c>
      <c r="D1796" s="5" t="s">
        <v>17</v>
      </c>
      <c r="E1796" s="5">
        <v>2</v>
      </c>
      <c r="F1796" s="5" t="s">
        <v>18</v>
      </c>
      <c r="G1796" s="5">
        <v>19</v>
      </c>
      <c r="H1796" s="5" t="s">
        <v>35</v>
      </c>
      <c r="I1796" s="5">
        <v>1029</v>
      </c>
      <c r="J1796" s="5" t="s">
        <v>20</v>
      </c>
      <c r="K1796" s="5">
        <v>1</v>
      </c>
      <c r="L1796" s="5" t="s">
        <v>21</v>
      </c>
      <c r="M1796" s="5">
        <v>2018</v>
      </c>
      <c r="N1796" s="5">
        <v>10361.101699999999</v>
      </c>
    </row>
    <row r="1797" spans="1:14" x14ac:dyDescent="0.2">
      <c r="A1797" s="5">
        <v>1</v>
      </c>
      <c r="B1797" s="5" t="s">
        <v>55</v>
      </c>
      <c r="C1797" s="5">
        <v>11</v>
      </c>
      <c r="D1797" s="5" t="s">
        <v>17</v>
      </c>
      <c r="E1797" s="5">
        <v>2</v>
      </c>
      <c r="F1797" s="5" t="s">
        <v>18</v>
      </c>
      <c r="G1797" s="5">
        <v>20</v>
      </c>
      <c r="H1797" s="5" t="s">
        <v>36</v>
      </c>
      <c r="I1797" s="5">
        <v>1029</v>
      </c>
      <c r="J1797" s="5" t="s">
        <v>20</v>
      </c>
      <c r="K1797" s="5">
        <v>1</v>
      </c>
      <c r="L1797" s="5" t="s">
        <v>21</v>
      </c>
      <c r="M1797" s="5">
        <v>2018</v>
      </c>
      <c r="N1797" s="5">
        <v>8275.1203600000008</v>
      </c>
    </row>
    <row r="1798" spans="1:14" x14ac:dyDescent="0.2">
      <c r="A1798" s="5">
        <v>1</v>
      </c>
      <c r="B1798" s="5" t="s">
        <v>55</v>
      </c>
      <c r="C1798" s="5">
        <v>11</v>
      </c>
      <c r="D1798" s="5" t="s">
        <v>17</v>
      </c>
      <c r="E1798" s="5">
        <v>2</v>
      </c>
      <c r="F1798" s="5" t="s">
        <v>18</v>
      </c>
      <c r="G1798" s="5">
        <v>30</v>
      </c>
      <c r="H1798" s="5" t="s">
        <v>37</v>
      </c>
      <c r="I1798" s="5">
        <v>1029</v>
      </c>
      <c r="J1798" s="5" t="s">
        <v>20</v>
      </c>
      <c r="K1798" s="5">
        <v>1</v>
      </c>
      <c r="L1798" s="5" t="s">
        <v>21</v>
      </c>
      <c r="M1798" s="5">
        <v>2018</v>
      </c>
      <c r="N1798" s="5">
        <v>5400.7418500000003</v>
      </c>
    </row>
    <row r="1799" spans="1:14" x14ac:dyDescent="0.2">
      <c r="A1799" s="5">
        <v>1</v>
      </c>
      <c r="B1799" s="5" t="s">
        <v>55</v>
      </c>
      <c r="C1799" s="5">
        <v>11</v>
      </c>
      <c r="D1799" s="5" t="s">
        <v>17</v>
      </c>
      <c r="E1799" s="5">
        <v>2</v>
      </c>
      <c r="F1799" s="5" t="s">
        <v>18</v>
      </c>
      <c r="G1799" s="5">
        <v>31</v>
      </c>
      <c r="H1799" s="5" t="s">
        <v>45</v>
      </c>
      <c r="I1799" s="5">
        <v>1029</v>
      </c>
      <c r="J1799" s="5" t="s">
        <v>20</v>
      </c>
      <c r="K1799" s="5">
        <v>1</v>
      </c>
      <c r="L1799" s="5" t="s">
        <v>21</v>
      </c>
      <c r="M1799" s="5">
        <v>2018</v>
      </c>
      <c r="N1799" s="5">
        <v>2773.8017799999998</v>
      </c>
    </row>
    <row r="1800" spans="1:14" x14ac:dyDescent="0.2">
      <c r="A1800" s="5">
        <v>1</v>
      </c>
      <c r="B1800" s="5" t="s">
        <v>55</v>
      </c>
      <c r="C1800" s="5">
        <v>11</v>
      </c>
      <c r="D1800" s="5" t="s">
        <v>17</v>
      </c>
      <c r="E1800" s="5">
        <v>2</v>
      </c>
      <c r="F1800" s="5" t="s">
        <v>18</v>
      </c>
      <c r="G1800" s="5">
        <v>32</v>
      </c>
      <c r="H1800" s="5" t="s">
        <v>46</v>
      </c>
      <c r="I1800" s="5">
        <v>1029</v>
      </c>
      <c r="J1800" s="5" t="s">
        <v>20</v>
      </c>
      <c r="K1800" s="5">
        <v>1</v>
      </c>
      <c r="L1800" s="5" t="s">
        <v>21</v>
      </c>
      <c r="M1800" s="5">
        <v>2018</v>
      </c>
      <c r="N1800" s="5">
        <v>905.63479199999995</v>
      </c>
    </row>
    <row r="1801" spans="1:14" x14ac:dyDescent="0.2">
      <c r="A1801" s="5">
        <v>1</v>
      </c>
      <c r="B1801" s="5" t="s">
        <v>55</v>
      </c>
      <c r="C1801" s="5">
        <v>11</v>
      </c>
      <c r="D1801" s="5" t="s">
        <v>17</v>
      </c>
      <c r="E1801" s="5">
        <v>2</v>
      </c>
      <c r="F1801" s="5" t="s">
        <v>18</v>
      </c>
      <c r="G1801" s="5">
        <v>235</v>
      </c>
      <c r="H1801" s="5" t="s">
        <v>44</v>
      </c>
      <c r="I1801" s="5">
        <v>1029</v>
      </c>
      <c r="J1801" s="5" t="s">
        <v>20</v>
      </c>
      <c r="K1801" s="5">
        <v>1</v>
      </c>
      <c r="L1801" s="5" t="s">
        <v>21</v>
      </c>
      <c r="M1801" s="5">
        <v>2018</v>
      </c>
      <c r="N1801" s="5">
        <v>231.89997700000001</v>
      </c>
    </row>
    <row r="1802" spans="1:14" x14ac:dyDescent="0.2">
      <c r="A1802" s="5">
        <v>1</v>
      </c>
      <c r="B1802" s="5" t="s">
        <v>55</v>
      </c>
      <c r="C1802" s="5">
        <v>11</v>
      </c>
      <c r="D1802" s="5" t="s">
        <v>17</v>
      </c>
      <c r="E1802" s="5">
        <v>2</v>
      </c>
      <c r="F1802" s="5" t="s">
        <v>18</v>
      </c>
      <c r="G1802" s="5">
        <v>1</v>
      </c>
      <c r="H1802" s="5" t="s">
        <v>19</v>
      </c>
      <c r="I1802" s="5">
        <v>1029</v>
      </c>
      <c r="J1802" s="5" t="s">
        <v>20</v>
      </c>
      <c r="K1802" s="5">
        <v>1</v>
      </c>
      <c r="L1802" s="5" t="s">
        <v>21</v>
      </c>
      <c r="M1802" s="5">
        <v>2021</v>
      </c>
      <c r="N1802" s="5">
        <v>365.37865499999998</v>
      </c>
    </row>
    <row r="1803" spans="1:14" x14ac:dyDescent="0.2">
      <c r="A1803" s="5">
        <v>1</v>
      </c>
      <c r="B1803" s="5" t="s">
        <v>55</v>
      </c>
      <c r="C1803" s="5">
        <v>11</v>
      </c>
      <c r="D1803" s="5" t="s">
        <v>17</v>
      </c>
      <c r="E1803" s="5">
        <v>2</v>
      </c>
      <c r="F1803" s="5" t="s">
        <v>18</v>
      </c>
      <c r="G1803" s="5">
        <v>6</v>
      </c>
      <c r="H1803" s="5" t="s">
        <v>22</v>
      </c>
      <c r="I1803" s="5">
        <v>1029</v>
      </c>
      <c r="J1803" s="5" t="s">
        <v>20</v>
      </c>
      <c r="K1803" s="5">
        <v>1</v>
      </c>
      <c r="L1803" s="5" t="s">
        <v>21</v>
      </c>
      <c r="M1803" s="5">
        <v>2021</v>
      </c>
      <c r="N1803" s="5">
        <v>330.871962</v>
      </c>
    </row>
    <row r="1804" spans="1:14" x14ac:dyDescent="0.2">
      <c r="A1804" s="5">
        <v>1</v>
      </c>
      <c r="B1804" s="5" t="s">
        <v>55</v>
      </c>
      <c r="C1804" s="5">
        <v>11</v>
      </c>
      <c r="D1804" s="5" t="s">
        <v>17</v>
      </c>
      <c r="E1804" s="5">
        <v>2</v>
      </c>
      <c r="F1804" s="5" t="s">
        <v>18</v>
      </c>
      <c r="G1804" s="5">
        <v>7</v>
      </c>
      <c r="H1804" s="5" t="s">
        <v>23</v>
      </c>
      <c r="I1804" s="5">
        <v>1029</v>
      </c>
      <c r="J1804" s="5" t="s">
        <v>20</v>
      </c>
      <c r="K1804" s="5">
        <v>1</v>
      </c>
      <c r="L1804" s="5" t="s">
        <v>21</v>
      </c>
      <c r="M1804" s="5">
        <v>2021</v>
      </c>
      <c r="N1804" s="5">
        <v>379.25758999999999</v>
      </c>
    </row>
    <row r="1805" spans="1:14" x14ac:dyDescent="0.2">
      <c r="A1805" s="5">
        <v>1</v>
      </c>
      <c r="B1805" s="5" t="s">
        <v>55</v>
      </c>
      <c r="C1805" s="5">
        <v>11</v>
      </c>
      <c r="D1805" s="5" t="s">
        <v>17</v>
      </c>
      <c r="E1805" s="5">
        <v>2</v>
      </c>
      <c r="F1805" s="5" t="s">
        <v>18</v>
      </c>
      <c r="G1805" s="5">
        <v>8</v>
      </c>
      <c r="H1805" s="5" t="s">
        <v>24</v>
      </c>
      <c r="I1805" s="5">
        <v>1029</v>
      </c>
      <c r="J1805" s="5" t="s">
        <v>20</v>
      </c>
      <c r="K1805" s="5">
        <v>1</v>
      </c>
      <c r="L1805" s="5" t="s">
        <v>21</v>
      </c>
      <c r="M1805" s="5">
        <v>2021</v>
      </c>
      <c r="N1805" s="5">
        <v>674.45165599999996</v>
      </c>
    </row>
    <row r="1806" spans="1:14" x14ac:dyDescent="0.2">
      <c r="A1806" s="5">
        <v>1</v>
      </c>
      <c r="B1806" s="5" t="s">
        <v>55</v>
      </c>
      <c r="C1806" s="5">
        <v>11</v>
      </c>
      <c r="D1806" s="5" t="s">
        <v>17</v>
      </c>
      <c r="E1806" s="5">
        <v>2</v>
      </c>
      <c r="F1806" s="5" t="s">
        <v>18</v>
      </c>
      <c r="G1806" s="5">
        <v>9</v>
      </c>
      <c r="H1806" s="5" t="s">
        <v>25</v>
      </c>
      <c r="I1806" s="5">
        <v>1029</v>
      </c>
      <c r="J1806" s="5" t="s">
        <v>20</v>
      </c>
      <c r="K1806" s="5">
        <v>1</v>
      </c>
      <c r="L1806" s="5" t="s">
        <v>21</v>
      </c>
      <c r="M1806" s="5">
        <v>2021</v>
      </c>
      <c r="N1806" s="5">
        <v>815.76545999999996</v>
      </c>
    </row>
    <row r="1807" spans="1:14" x14ac:dyDescent="0.2">
      <c r="A1807" s="5">
        <v>1</v>
      </c>
      <c r="B1807" s="5" t="s">
        <v>55</v>
      </c>
      <c r="C1807" s="5">
        <v>11</v>
      </c>
      <c r="D1807" s="5" t="s">
        <v>17</v>
      </c>
      <c r="E1807" s="5">
        <v>2</v>
      </c>
      <c r="F1807" s="5" t="s">
        <v>18</v>
      </c>
      <c r="G1807" s="5">
        <v>10</v>
      </c>
      <c r="H1807" s="5" t="s">
        <v>26</v>
      </c>
      <c r="I1807" s="5">
        <v>1029</v>
      </c>
      <c r="J1807" s="5" t="s">
        <v>20</v>
      </c>
      <c r="K1807" s="5">
        <v>1</v>
      </c>
      <c r="L1807" s="5" t="s">
        <v>21</v>
      </c>
      <c r="M1807" s="5">
        <v>2021</v>
      </c>
      <c r="N1807" s="5">
        <v>1213.10086</v>
      </c>
    </row>
    <row r="1808" spans="1:14" x14ac:dyDescent="0.2">
      <c r="A1808" s="5">
        <v>1</v>
      </c>
      <c r="B1808" s="5" t="s">
        <v>55</v>
      </c>
      <c r="C1808" s="5">
        <v>11</v>
      </c>
      <c r="D1808" s="5" t="s">
        <v>17</v>
      </c>
      <c r="E1808" s="5">
        <v>2</v>
      </c>
      <c r="F1808" s="5" t="s">
        <v>18</v>
      </c>
      <c r="G1808" s="5">
        <v>11</v>
      </c>
      <c r="H1808" s="5" t="s">
        <v>27</v>
      </c>
      <c r="I1808" s="5">
        <v>1029</v>
      </c>
      <c r="J1808" s="5" t="s">
        <v>20</v>
      </c>
      <c r="K1808" s="5">
        <v>1</v>
      </c>
      <c r="L1808" s="5" t="s">
        <v>21</v>
      </c>
      <c r="M1808" s="5">
        <v>2021</v>
      </c>
      <c r="N1808" s="5">
        <v>2094.5186800000001</v>
      </c>
    </row>
    <row r="1809" spans="1:14" x14ac:dyDescent="0.2">
      <c r="A1809" s="5">
        <v>1</v>
      </c>
      <c r="B1809" s="5" t="s">
        <v>55</v>
      </c>
      <c r="C1809" s="5">
        <v>11</v>
      </c>
      <c r="D1809" s="5" t="s">
        <v>17</v>
      </c>
      <c r="E1809" s="5">
        <v>2</v>
      </c>
      <c r="F1809" s="5" t="s">
        <v>18</v>
      </c>
      <c r="G1809" s="5">
        <v>12</v>
      </c>
      <c r="H1809" s="5" t="s">
        <v>28</v>
      </c>
      <c r="I1809" s="5">
        <v>1029</v>
      </c>
      <c r="J1809" s="5" t="s">
        <v>20</v>
      </c>
      <c r="K1809" s="5">
        <v>1</v>
      </c>
      <c r="L1809" s="5" t="s">
        <v>21</v>
      </c>
      <c r="M1809" s="5">
        <v>2021</v>
      </c>
      <c r="N1809" s="5">
        <v>3699.28512</v>
      </c>
    </row>
    <row r="1810" spans="1:14" x14ac:dyDescent="0.2">
      <c r="A1810" s="5">
        <v>1</v>
      </c>
      <c r="B1810" s="5" t="s">
        <v>55</v>
      </c>
      <c r="C1810" s="5">
        <v>11</v>
      </c>
      <c r="D1810" s="5" t="s">
        <v>17</v>
      </c>
      <c r="E1810" s="5">
        <v>2</v>
      </c>
      <c r="F1810" s="5" t="s">
        <v>18</v>
      </c>
      <c r="G1810" s="5">
        <v>13</v>
      </c>
      <c r="H1810" s="5" t="s">
        <v>29</v>
      </c>
      <c r="I1810" s="5">
        <v>1029</v>
      </c>
      <c r="J1810" s="5" t="s">
        <v>20</v>
      </c>
      <c r="K1810" s="5">
        <v>1</v>
      </c>
      <c r="L1810" s="5" t="s">
        <v>21</v>
      </c>
      <c r="M1810" s="5">
        <v>2021</v>
      </c>
      <c r="N1810" s="5">
        <v>6422.2234900000003</v>
      </c>
    </row>
    <row r="1811" spans="1:14" x14ac:dyDescent="0.2">
      <c r="A1811" s="5">
        <v>1</v>
      </c>
      <c r="B1811" s="5" t="s">
        <v>55</v>
      </c>
      <c r="C1811" s="5">
        <v>11</v>
      </c>
      <c r="D1811" s="5" t="s">
        <v>17</v>
      </c>
      <c r="E1811" s="5">
        <v>2</v>
      </c>
      <c r="F1811" s="5" t="s">
        <v>18</v>
      </c>
      <c r="G1811" s="5">
        <v>14</v>
      </c>
      <c r="H1811" s="5" t="s">
        <v>30</v>
      </c>
      <c r="I1811" s="5">
        <v>1029</v>
      </c>
      <c r="J1811" s="5" t="s">
        <v>20</v>
      </c>
      <c r="K1811" s="5">
        <v>1</v>
      </c>
      <c r="L1811" s="5" t="s">
        <v>21</v>
      </c>
      <c r="M1811" s="5">
        <v>2021</v>
      </c>
      <c r="N1811" s="5">
        <v>9476.9854200000009</v>
      </c>
    </row>
    <row r="1812" spans="1:14" x14ac:dyDescent="0.2">
      <c r="A1812" s="5">
        <v>1</v>
      </c>
      <c r="B1812" s="5" t="s">
        <v>55</v>
      </c>
      <c r="C1812" s="5">
        <v>11</v>
      </c>
      <c r="D1812" s="5" t="s">
        <v>17</v>
      </c>
      <c r="E1812" s="5">
        <v>2</v>
      </c>
      <c r="F1812" s="5" t="s">
        <v>18</v>
      </c>
      <c r="G1812" s="5">
        <v>15</v>
      </c>
      <c r="H1812" s="5" t="s">
        <v>31</v>
      </c>
      <c r="I1812" s="5">
        <v>1029</v>
      </c>
      <c r="J1812" s="5" t="s">
        <v>20</v>
      </c>
      <c r="K1812" s="5">
        <v>1</v>
      </c>
      <c r="L1812" s="5" t="s">
        <v>21</v>
      </c>
      <c r="M1812" s="5">
        <v>2021</v>
      </c>
      <c r="N1812" s="5">
        <v>12805.443300000001</v>
      </c>
    </row>
    <row r="1813" spans="1:14" x14ac:dyDescent="0.2">
      <c r="A1813" s="5">
        <v>1</v>
      </c>
      <c r="B1813" s="5" t="s">
        <v>55</v>
      </c>
      <c r="C1813" s="5">
        <v>11</v>
      </c>
      <c r="D1813" s="5" t="s">
        <v>17</v>
      </c>
      <c r="E1813" s="5">
        <v>2</v>
      </c>
      <c r="F1813" s="5" t="s">
        <v>18</v>
      </c>
      <c r="G1813" s="5">
        <v>16</v>
      </c>
      <c r="H1813" s="5" t="s">
        <v>32</v>
      </c>
      <c r="I1813" s="5">
        <v>1029</v>
      </c>
      <c r="J1813" s="5" t="s">
        <v>20</v>
      </c>
      <c r="K1813" s="5">
        <v>1</v>
      </c>
      <c r="L1813" s="5" t="s">
        <v>21</v>
      </c>
      <c r="M1813" s="5">
        <v>2021</v>
      </c>
      <c r="N1813" s="5">
        <v>14633.8642</v>
      </c>
    </row>
    <row r="1814" spans="1:14" x14ac:dyDescent="0.2">
      <c r="A1814" s="5">
        <v>1</v>
      </c>
      <c r="B1814" s="5" t="s">
        <v>55</v>
      </c>
      <c r="C1814" s="5">
        <v>11</v>
      </c>
      <c r="D1814" s="5" t="s">
        <v>17</v>
      </c>
      <c r="E1814" s="5">
        <v>2</v>
      </c>
      <c r="F1814" s="5" t="s">
        <v>18</v>
      </c>
      <c r="G1814" s="5">
        <v>17</v>
      </c>
      <c r="H1814" s="5" t="s">
        <v>33</v>
      </c>
      <c r="I1814" s="5">
        <v>1029</v>
      </c>
      <c r="J1814" s="5" t="s">
        <v>20</v>
      </c>
      <c r="K1814" s="5">
        <v>1</v>
      </c>
      <c r="L1814" s="5" t="s">
        <v>21</v>
      </c>
      <c r="M1814" s="5">
        <v>2021</v>
      </c>
      <c r="N1814" s="5">
        <v>14898.800800000001</v>
      </c>
    </row>
    <row r="1815" spans="1:14" x14ac:dyDescent="0.2">
      <c r="A1815" s="5">
        <v>1</v>
      </c>
      <c r="B1815" s="5" t="s">
        <v>55</v>
      </c>
      <c r="C1815" s="5">
        <v>11</v>
      </c>
      <c r="D1815" s="5" t="s">
        <v>17</v>
      </c>
      <c r="E1815" s="5">
        <v>2</v>
      </c>
      <c r="F1815" s="5" t="s">
        <v>18</v>
      </c>
      <c r="G1815" s="5">
        <v>18</v>
      </c>
      <c r="H1815" s="5" t="s">
        <v>34</v>
      </c>
      <c r="I1815" s="5">
        <v>1029</v>
      </c>
      <c r="J1815" s="5" t="s">
        <v>20</v>
      </c>
      <c r="K1815" s="5">
        <v>1</v>
      </c>
      <c r="L1815" s="5" t="s">
        <v>21</v>
      </c>
      <c r="M1815" s="5">
        <v>2021</v>
      </c>
      <c r="N1815" s="5">
        <v>14279.464099999999</v>
      </c>
    </row>
    <row r="1816" spans="1:14" x14ac:dyDescent="0.2">
      <c r="A1816" s="5">
        <v>1</v>
      </c>
      <c r="B1816" s="5" t="s">
        <v>55</v>
      </c>
      <c r="C1816" s="5">
        <v>11</v>
      </c>
      <c r="D1816" s="5" t="s">
        <v>17</v>
      </c>
      <c r="E1816" s="5">
        <v>2</v>
      </c>
      <c r="F1816" s="5" t="s">
        <v>18</v>
      </c>
      <c r="G1816" s="5">
        <v>19</v>
      </c>
      <c r="H1816" s="5" t="s">
        <v>35</v>
      </c>
      <c r="I1816" s="5">
        <v>1029</v>
      </c>
      <c r="J1816" s="5" t="s">
        <v>20</v>
      </c>
      <c r="K1816" s="5">
        <v>1</v>
      </c>
      <c r="L1816" s="5" t="s">
        <v>21</v>
      </c>
      <c r="M1816" s="5">
        <v>2021</v>
      </c>
      <c r="N1816" s="5">
        <v>11744.757299999999</v>
      </c>
    </row>
    <row r="1817" spans="1:14" x14ac:dyDescent="0.2">
      <c r="A1817" s="5">
        <v>1</v>
      </c>
      <c r="B1817" s="5" t="s">
        <v>55</v>
      </c>
      <c r="C1817" s="5">
        <v>11</v>
      </c>
      <c r="D1817" s="5" t="s">
        <v>17</v>
      </c>
      <c r="E1817" s="5">
        <v>2</v>
      </c>
      <c r="F1817" s="5" t="s">
        <v>18</v>
      </c>
      <c r="G1817" s="5">
        <v>20</v>
      </c>
      <c r="H1817" s="5" t="s">
        <v>36</v>
      </c>
      <c r="I1817" s="5">
        <v>1029</v>
      </c>
      <c r="J1817" s="5" t="s">
        <v>20</v>
      </c>
      <c r="K1817" s="5">
        <v>1</v>
      </c>
      <c r="L1817" s="5" t="s">
        <v>21</v>
      </c>
      <c r="M1817" s="5">
        <v>2021</v>
      </c>
      <c r="N1817" s="5">
        <v>8944.9589799999994</v>
      </c>
    </row>
    <row r="1818" spans="1:14" x14ac:dyDescent="0.2">
      <c r="A1818" s="5">
        <v>1</v>
      </c>
      <c r="B1818" s="5" t="s">
        <v>55</v>
      </c>
      <c r="C1818" s="5">
        <v>11</v>
      </c>
      <c r="D1818" s="5" t="s">
        <v>17</v>
      </c>
      <c r="E1818" s="5">
        <v>2</v>
      </c>
      <c r="F1818" s="5" t="s">
        <v>18</v>
      </c>
      <c r="G1818" s="5">
        <v>30</v>
      </c>
      <c r="H1818" s="5" t="s">
        <v>37</v>
      </c>
      <c r="I1818" s="5">
        <v>1029</v>
      </c>
      <c r="J1818" s="5" t="s">
        <v>20</v>
      </c>
      <c r="K1818" s="5">
        <v>1</v>
      </c>
      <c r="L1818" s="5" t="s">
        <v>21</v>
      </c>
      <c r="M1818" s="5">
        <v>2021</v>
      </c>
      <c r="N1818" s="5">
        <v>5836.7277199999999</v>
      </c>
    </row>
    <row r="1819" spans="1:14" x14ac:dyDescent="0.2">
      <c r="A1819" s="5">
        <v>1</v>
      </c>
      <c r="B1819" s="5" t="s">
        <v>55</v>
      </c>
      <c r="C1819" s="5">
        <v>11</v>
      </c>
      <c r="D1819" s="5" t="s">
        <v>17</v>
      </c>
      <c r="E1819" s="5">
        <v>2</v>
      </c>
      <c r="F1819" s="5" t="s">
        <v>18</v>
      </c>
      <c r="G1819" s="5">
        <v>31</v>
      </c>
      <c r="H1819" s="5" t="s">
        <v>45</v>
      </c>
      <c r="I1819" s="5">
        <v>1029</v>
      </c>
      <c r="J1819" s="5" t="s">
        <v>20</v>
      </c>
      <c r="K1819" s="5">
        <v>1</v>
      </c>
      <c r="L1819" s="5" t="s">
        <v>21</v>
      </c>
      <c r="M1819" s="5">
        <v>2021</v>
      </c>
      <c r="N1819" s="5">
        <v>2868.7546200000002</v>
      </c>
    </row>
    <row r="1820" spans="1:14" x14ac:dyDescent="0.2">
      <c r="A1820" s="5">
        <v>1</v>
      </c>
      <c r="B1820" s="5" t="s">
        <v>55</v>
      </c>
      <c r="C1820" s="5">
        <v>11</v>
      </c>
      <c r="D1820" s="5" t="s">
        <v>17</v>
      </c>
      <c r="E1820" s="5">
        <v>2</v>
      </c>
      <c r="F1820" s="5" t="s">
        <v>18</v>
      </c>
      <c r="G1820" s="5">
        <v>32</v>
      </c>
      <c r="H1820" s="5" t="s">
        <v>46</v>
      </c>
      <c r="I1820" s="5">
        <v>1029</v>
      </c>
      <c r="J1820" s="5" t="s">
        <v>20</v>
      </c>
      <c r="K1820" s="5">
        <v>1</v>
      </c>
      <c r="L1820" s="5" t="s">
        <v>21</v>
      </c>
      <c r="M1820" s="5">
        <v>2021</v>
      </c>
      <c r="N1820" s="5">
        <v>994.50770799999998</v>
      </c>
    </row>
    <row r="1821" spans="1:14" x14ac:dyDescent="0.2">
      <c r="A1821" s="5">
        <v>1</v>
      </c>
      <c r="B1821" s="5" t="s">
        <v>55</v>
      </c>
      <c r="C1821" s="5">
        <v>11</v>
      </c>
      <c r="D1821" s="5" t="s">
        <v>17</v>
      </c>
      <c r="E1821" s="5">
        <v>2</v>
      </c>
      <c r="F1821" s="5" t="s">
        <v>18</v>
      </c>
      <c r="G1821" s="5">
        <v>235</v>
      </c>
      <c r="H1821" s="5" t="s">
        <v>44</v>
      </c>
      <c r="I1821" s="5">
        <v>1029</v>
      </c>
      <c r="J1821" s="5" t="s">
        <v>20</v>
      </c>
      <c r="K1821" s="5">
        <v>1</v>
      </c>
      <c r="L1821" s="5" t="s">
        <v>21</v>
      </c>
      <c r="M1821" s="5">
        <v>2021</v>
      </c>
      <c r="N1821" s="5">
        <v>240.51773800000001</v>
      </c>
    </row>
    <row r="1822" spans="1:14" x14ac:dyDescent="0.2">
      <c r="A1822" s="5">
        <v>1</v>
      </c>
      <c r="B1822" s="5" t="s">
        <v>55</v>
      </c>
      <c r="C1822" s="5">
        <v>11</v>
      </c>
      <c r="D1822" s="5" t="s">
        <v>17</v>
      </c>
      <c r="E1822" s="5">
        <v>2</v>
      </c>
      <c r="F1822" s="5" t="s">
        <v>18</v>
      </c>
      <c r="G1822" s="5">
        <v>1</v>
      </c>
      <c r="H1822" s="5" t="s">
        <v>19</v>
      </c>
      <c r="I1822" s="5">
        <v>1029</v>
      </c>
      <c r="J1822" s="5" t="s">
        <v>20</v>
      </c>
      <c r="K1822" s="5">
        <v>1</v>
      </c>
      <c r="L1822" s="5" t="s">
        <v>21</v>
      </c>
      <c r="M1822" s="5">
        <v>2019</v>
      </c>
      <c r="N1822" s="5">
        <v>396.87505700000003</v>
      </c>
    </row>
    <row r="1823" spans="1:14" x14ac:dyDescent="0.2">
      <c r="A1823" s="5">
        <v>1</v>
      </c>
      <c r="B1823" s="5" t="s">
        <v>55</v>
      </c>
      <c r="C1823" s="5">
        <v>11</v>
      </c>
      <c r="D1823" s="5" t="s">
        <v>17</v>
      </c>
      <c r="E1823" s="5">
        <v>2</v>
      </c>
      <c r="F1823" s="5" t="s">
        <v>18</v>
      </c>
      <c r="G1823" s="5">
        <v>6</v>
      </c>
      <c r="H1823" s="5" t="s">
        <v>22</v>
      </c>
      <c r="I1823" s="5">
        <v>1029</v>
      </c>
      <c r="J1823" s="5" t="s">
        <v>20</v>
      </c>
      <c r="K1823" s="5">
        <v>1</v>
      </c>
      <c r="L1823" s="5" t="s">
        <v>21</v>
      </c>
      <c r="M1823" s="5">
        <v>2019</v>
      </c>
      <c r="N1823" s="5">
        <v>363.31181199999997</v>
      </c>
    </row>
    <row r="1824" spans="1:14" x14ac:dyDescent="0.2">
      <c r="A1824" s="5">
        <v>1</v>
      </c>
      <c r="B1824" s="5" t="s">
        <v>55</v>
      </c>
      <c r="C1824" s="5">
        <v>11</v>
      </c>
      <c r="D1824" s="5" t="s">
        <v>17</v>
      </c>
      <c r="E1824" s="5">
        <v>2</v>
      </c>
      <c r="F1824" s="5" t="s">
        <v>18</v>
      </c>
      <c r="G1824" s="5">
        <v>7</v>
      </c>
      <c r="H1824" s="5" t="s">
        <v>23</v>
      </c>
      <c r="I1824" s="5">
        <v>1029</v>
      </c>
      <c r="J1824" s="5" t="s">
        <v>20</v>
      </c>
      <c r="K1824" s="5">
        <v>1</v>
      </c>
      <c r="L1824" s="5" t="s">
        <v>21</v>
      </c>
      <c r="M1824" s="5">
        <v>2019</v>
      </c>
      <c r="N1824" s="5">
        <v>431.70926800000001</v>
      </c>
    </row>
    <row r="1825" spans="1:14" x14ac:dyDescent="0.2">
      <c r="A1825" s="5">
        <v>1</v>
      </c>
      <c r="B1825" s="5" t="s">
        <v>55</v>
      </c>
      <c r="C1825" s="5">
        <v>11</v>
      </c>
      <c r="D1825" s="5" t="s">
        <v>17</v>
      </c>
      <c r="E1825" s="5">
        <v>2</v>
      </c>
      <c r="F1825" s="5" t="s">
        <v>18</v>
      </c>
      <c r="G1825" s="5">
        <v>8</v>
      </c>
      <c r="H1825" s="5" t="s">
        <v>24</v>
      </c>
      <c r="I1825" s="5">
        <v>1029</v>
      </c>
      <c r="J1825" s="5" t="s">
        <v>20</v>
      </c>
      <c r="K1825" s="5">
        <v>1</v>
      </c>
      <c r="L1825" s="5" t="s">
        <v>21</v>
      </c>
      <c r="M1825" s="5">
        <v>2019</v>
      </c>
      <c r="N1825" s="5">
        <v>702.85063500000001</v>
      </c>
    </row>
    <row r="1826" spans="1:14" x14ac:dyDescent="0.2">
      <c r="A1826" s="5">
        <v>1</v>
      </c>
      <c r="B1826" s="5" t="s">
        <v>55</v>
      </c>
      <c r="C1826" s="5">
        <v>11</v>
      </c>
      <c r="D1826" s="5" t="s">
        <v>17</v>
      </c>
      <c r="E1826" s="5">
        <v>2</v>
      </c>
      <c r="F1826" s="5" t="s">
        <v>18</v>
      </c>
      <c r="G1826" s="5">
        <v>9</v>
      </c>
      <c r="H1826" s="5" t="s">
        <v>25</v>
      </c>
      <c r="I1826" s="5">
        <v>1029</v>
      </c>
      <c r="J1826" s="5" t="s">
        <v>20</v>
      </c>
      <c r="K1826" s="5">
        <v>1</v>
      </c>
      <c r="L1826" s="5" t="s">
        <v>21</v>
      </c>
      <c r="M1826" s="5">
        <v>2019</v>
      </c>
      <c r="N1826" s="5">
        <v>848.12150199999996</v>
      </c>
    </row>
    <row r="1827" spans="1:14" x14ac:dyDescent="0.2">
      <c r="A1827" s="5">
        <v>1</v>
      </c>
      <c r="B1827" s="5" t="s">
        <v>55</v>
      </c>
      <c r="C1827" s="5">
        <v>11</v>
      </c>
      <c r="D1827" s="5" t="s">
        <v>17</v>
      </c>
      <c r="E1827" s="5">
        <v>2</v>
      </c>
      <c r="F1827" s="5" t="s">
        <v>18</v>
      </c>
      <c r="G1827" s="5">
        <v>10</v>
      </c>
      <c r="H1827" s="5" t="s">
        <v>26</v>
      </c>
      <c r="I1827" s="5">
        <v>1029</v>
      </c>
      <c r="J1827" s="5" t="s">
        <v>20</v>
      </c>
      <c r="K1827" s="5">
        <v>1</v>
      </c>
      <c r="L1827" s="5" t="s">
        <v>21</v>
      </c>
      <c r="M1827" s="5">
        <v>2019</v>
      </c>
      <c r="N1827" s="5">
        <v>1245.1799699999999</v>
      </c>
    </row>
    <row r="1828" spans="1:14" x14ac:dyDescent="0.2">
      <c r="A1828" s="5">
        <v>1</v>
      </c>
      <c r="B1828" s="5" t="s">
        <v>55</v>
      </c>
      <c r="C1828" s="5">
        <v>11</v>
      </c>
      <c r="D1828" s="5" t="s">
        <v>17</v>
      </c>
      <c r="E1828" s="5">
        <v>2</v>
      </c>
      <c r="F1828" s="5" t="s">
        <v>18</v>
      </c>
      <c r="G1828" s="5">
        <v>11</v>
      </c>
      <c r="H1828" s="5" t="s">
        <v>27</v>
      </c>
      <c r="I1828" s="5">
        <v>1029</v>
      </c>
      <c r="J1828" s="5" t="s">
        <v>20</v>
      </c>
      <c r="K1828" s="5">
        <v>1</v>
      </c>
      <c r="L1828" s="5" t="s">
        <v>21</v>
      </c>
      <c r="M1828" s="5">
        <v>2019</v>
      </c>
      <c r="N1828" s="5">
        <v>2119.0690399999999</v>
      </c>
    </row>
    <row r="1829" spans="1:14" x14ac:dyDescent="0.2">
      <c r="A1829" s="5">
        <v>1</v>
      </c>
      <c r="B1829" s="5" t="s">
        <v>55</v>
      </c>
      <c r="C1829" s="5">
        <v>11</v>
      </c>
      <c r="D1829" s="5" t="s">
        <v>17</v>
      </c>
      <c r="E1829" s="5">
        <v>2</v>
      </c>
      <c r="F1829" s="5" t="s">
        <v>18</v>
      </c>
      <c r="G1829" s="5">
        <v>12</v>
      </c>
      <c r="H1829" s="5" t="s">
        <v>28</v>
      </c>
      <c r="I1829" s="5">
        <v>1029</v>
      </c>
      <c r="J1829" s="5" t="s">
        <v>20</v>
      </c>
      <c r="K1829" s="5">
        <v>1</v>
      </c>
      <c r="L1829" s="5" t="s">
        <v>21</v>
      </c>
      <c r="M1829" s="5">
        <v>2019</v>
      </c>
      <c r="N1829" s="5">
        <v>3745.4709200000002</v>
      </c>
    </row>
    <row r="1830" spans="1:14" x14ac:dyDescent="0.2">
      <c r="A1830" s="5">
        <v>1</v>
      </c>
      <c r="B1830" s="5" t="s">
        <v>55</v>
      </c>
      <c r="C1830" s="5">
        <v>11</v>
      </c>
      <c r="D1830" s="5" t="s">
        <v>17</v>
      </c>
      <c r="E1830" s="5">
        <v>2</v>
      </c>
      <c r="F1830" s="5" t="s">
        <v>18</v>
      </c>
      <c r="G1830" s="5">
        <v>13</v>
      </c>
      <c r="H1830" s="5" t="s">
        <v>29</v>
      </c>
      <c r="I1830" s="5">
        <v>1029</v>
      </c>
      <c r="J1830" s="5" t="s">
        <v>20</v>
      </c>
      <c r="K1830" s="5">
        <v>1</v>
      </c>
      <c r="L1830" s="5" t="s">
        <v>21</v>
      </c>
      <c r="M1830" s="5">
        <v>2019</v>
      </c>
      <c r="N1830" s="5">
        <v>6370.0297700000001</v>
      </c>
    </row>
    <row r="1831" spans="1:14" x14ac:dyDescent="0.2">
      <c r="A1831" s="5">
        <v>1</v>
      </c>
      <c r="B1831" s="5" t="s">
        <v>55</v>
      </c>
      <c r="C1831" s="5">
        <v>11</v>
      </c>
      <c r="D1831" s="5" t="s">
        <v>17</v>
      </c>
      <c r="E1831" s="5">
        <v>2</v>
      </c>
      <c r="F1831" s="5" t="s">
        <v>18</v>
      </c>
      <c r="G1831" s="5">
        <v>14</v>
      </c>
      <c r="H1831" s="5" t="s">
        <v>30</v>
      </c>
      <c r="I1831" s="5">
        <v>1029</v>
      </c>
      <c r="J1831" s="5" t="s">
        <v>20</v>
      </c>
      <c r="K1831" s="5">
        <v>1</v>
      </c>
      <c r="L1831" s="5" t="s">
        <v>21</v>
      </c>
      <c r="M1831" s="5">
        <v>2019</v>
      </c>
      <c r="N1831" s="5">
        <v>9203.8809000000001</v>
      </c>
    </row>
    <row r="1832" spans="1:14" x14ac:dyDescent="0.2">
      <c r="A1832" s="5">
        <v>1</v>
      </c>
      <c r="B1832" s="5" t="s">
        <v>55</v>
      </c>
      <c r="C1832" s="5">
        <v>11</v>
      </c>
      <c r="D1832" s="5" t="s">
        <v>17</v>
      </c>
      <c r="E1832" s="5">
        <v>2</v>
      </c>
      <c r="F1832" s="5" t="s">
        <v>18</v>
      </c>
      <c r="G1832" s="5">
        <v>15</v>
      </c>
      <c r="H1832" s="5" t="s">
        <v>31</v>
      </c>
      <c r="I1832" s="5">
        <v>1029</v>
      </c>
      <c r="J1832" s="5" t="s">
        <v>20</v>
      </c>
      <c r="K1832" s="5">
        <v>1</v>
      </c>
      <c r="L1832" s="5" t="s">
        <v>21</v>
      </c>
      <c r="M1832" s="5">
        <v>2019</v>
      </c>
      <c r="N1832" s="5">
        <v>12291.601199999999</v>
      </c>
    </row>
    <row r="1833" spans="1:14" x14ac:dyDescent="0.2">
      <c r="A1833" s="5">
        <v>1</v>
      </c>
      <c r="B1833" s="5" t="s">
        <v>55</v>
      </c>
      <c r="C1833" s="5">
        <v>11</v>
      </c>
      <c r="D1833" s="5" t="s">
        <v>17</v>
      </c>
      <c r="E1833" s="5">
        <v>2</v>
      </c>
      <c r="F1833" s="5" t="s">
        <v>18</v>
      </c>
      <c r="G1833" s="5">
        <v>16</v>
      </c>
      <c r="H1833" s="5" t="s">
        <v>32</v>
      </c>
      <c r="I1833" s="5">
        <v>1029</v>
      </c>
      <c r="J1833" s="5" t="s">
        <v>20</v>
      </c>
      <c r="K1833" s="5">
        <v>1</v>
      </c>
      <c r="L1833" s="5" t="s">
        <v>21</v>
      </c>
      <c r="M1833" s="5">
        <v>2019</v>
      </c>
      <c r="N1833" s="5">
        <v>13678.936</v>
      </c>
    </row>
    <row r="1834" spans="1:14" x14ac:dyDescent="0.2">
      <c r="A1834" s="5">
        <v>1</v>
      </c>
      <c r="B1834" s="5" t="s">
        <v>55</v>
      </c>
      <c r="C1834" s="5">
        <v>11</v>
      </c>
      <c r="D1834" s="5" t="s">
        <v>17</v>
      </c>
      <c r="E1834" s="5">
        <v>2</v>
      </c>
      <c r="F1834" s="5" t="s">
        <v>18</v>
      </c>
      <c r="G1834" s="5">
        <v>17</v>
      </c>
      <c r="H1834" s="5" t="s">
        <v>33</v>
      </c>
      <c r="I1834" s="5">
        <v>1029</v>
      </c>
      <c r="J1834" s="5" t="s">
        <v>20</v>
      </c>
      <c r="K1834" s="5">
        <v>1</v>
      </c>
      <c r="L1834" s="5" t="s">
        <v>21</v>
      </c>
      <c r="M1834" s="5">
        <v>2019</v>
      </c>
      <c r="N1834" s="5">
        <v>13784.079599999999</v>
      </c>
    </row>
    <row r="1835" spans="1:14" x14ac:dyDescent="0.2">
      <c r="A1835" s="5">
        <v>1</v>
      </c>
      <c r="B1835" s="5" t="s">
        <v>55</v>
      </c>
      <c r="C1835" s="5">
        <v>11</v>
      </c>
      <c r="D1835" s="5" t="s">
        <v>17</v>
      </c>
      <c r="E1835" s="5">
        <v>2</v>
      </c>
      <c r="F1835" s="5" t="s">
        <v>18</v>
      </c>
      <c r="G1835" s="5">
        <v>18</v>
      </c>
      <c r="H1835" s="5" t="s">
        <v>34</v>
      </c>
      <c r="I1835" s="5">
        <v>1029</v>
      </c>
      <c r="J1835" s="5" t="s">
        <v>20</v>
      </c>
      <c r="K1835" s="5">
        <v>1</v>
      </c>
      <c r="L1835" s="5" t="s">
        <v>21</v>
      </c>
      <c r="M1835" s="5">
        <v>2019</v>
      </c>
      <c r="N1835" s="5">
        <v>13000.935600000001</v>
      </c>
    </row>
    <row r="1836" spans="1:14" x14ac:dyDescent="0.2">
      <c r="A1836" s="5">
        <v>1</v>
      </c>
      <c r="B1836" s="5" t="s">
        <v>55</v>
      </c>
      <c r="C1836" s="5">
        <v>11</v>
      </c>
      <c r="D1836" s="5" t="s">
        <v>17</v>
      </c>
      <c r="E1836" s="5">
        <v>2</v>
      </c>
      <c r="F1836" s="5" t="s">
        <v>18</v>
      </c>
      <c r="G1836" s="5">
        <v>19</v>
      </c>
      <c r="H1836" s="5" t="s">
        <v>35</v>
      </c>
      <c r="I1836" s="5">
        <v>1029</v>
      </c>
      <c r="J1836" s="5" t="s">
        <v>20</v>
      </c>
      <c r="K1836" s="5">
        <v>1</v>
      </c>
      <c r="L1836" s="5" t="s">
        <v>21</v>
      </c>
      <c r="M1836" s="5">
        <v>2019</v>
      </c>
      <c r="N1836" s="5">
        <v>10764.405000000001</v>
      </c>
    </row>
    <row r="1837" spans="1:14" x14ac:dyDescent="0.2">
      <c r="A1837" s="5">
        <v>1</v>
      </c>
      <c r="B1837" s="5" t="s">
        <v>55</v>
      </c>
      <c r="C1837" s="5">
        <v>11</v>
      </c>
      <c r="D1837" s="5" t="s">
        <v>17</v>
      </c>
      <c r="E1837" s="5">
        <v>2</v>
      </c>
      <c r="F1837" s="5" t="s">
        <v>18</v>
      </c>
      <c r="G1837" s="5">
        <v>20</v>
      </c>
      <c r="H1837" s="5" t="s">
        <v>36</v>
      </c>
      <c r="I1837" s="5">
        <v>1029</v>
      </c>
      <c r="J1837" s="5" t="s">
        <v>20</v>
      </c>
      <c r="K1837" s="5">
        <v>1</v>
      </c>
      <c r="L1837" s="5" t="s">
        <v>21</v>
      </c>
      <c r="M1837" s="5">
        <v>2019</v>
      </c>
      <c r="N1837" s="5">
        <v>8510.8784300000007</v>
      </c>
    </row>
    <row r="1838" spans="1:14" x14ac:dyDescent="0.2">
      <c r="A1838" s="5">
        <v>1</v>
      </c>
      <c r="B1838" s="5" t="s">
        <v>55</v>
      </c>
      <c r="C1838" s="5">
        <v>11</v>
      </c>
      <c r="D1838" s="5" t="s">
        <v>17</v>
      </c>
      <c r="E1838" s="5">
        <v>2</v>
      </c>
      <c r="F1838" s="5" t="s">
        <v>18</v>
      </c>
      <c r="G1838" s="5">
        <v>30</v>
      </c>
      <c r="H1838" s="5" t="s">
        <v>37</v>
      </c>
      <c r="I1838" s="5">
        <v>1029</v>
      </c>
      <c r="J1838" s="5" t="s">
        <v>20</v>
      </c>
      <c r="K1838" s="5">
        <v>1</v>
      </c>
      <c r="L1838" s="5" t="s">
        <v>21</v>
      </c>
      <c r="M1838" s="5">
        <v>2019</v>
      </c>
      <c r="N1838" s="5">
        <v>5581.27952</v>
      </c>
    </row>
    <row r="1839" spans="1:14" x14ac:dyDescent="0.2">
      <c r="A1839" s="5">
        <v>1</v>
      </c>
      <c r="B1839" s="5" t="s">
        <v>55</v>
      </c>
      <c r="C1839" s="5">
        <v>11</v>
      </c>
      <c r="D1839" s="5" t="s">
        <v>17</v>
      </c>
      <c r="E1839" s="5">
        <v>2</v>
      </c>
      <c r="F1839" s="5" t="s">
        <v>18</v>
      </c>
      <c r="G1839" s="5">
        <v>31</v>
      </c>
      <c r="H1839" s="5" t="s">
        <v>45</v>
      </c>
      <c r="I1839" s="5">
        <v>1029</v>
      </c>
      <c r="J1839" s="5" t="s">
        <v>20</v>
      </c>
      <c r="K1839" s="5">
        <v>1</v>
      </c>
      <c r="L1839" s="5" t="s">
        <v>21</v>
      </c>
      <c r="M1839" s="5">
        <v>2019</v>
      </c>
      <c r="N1839" s="5">
        <v>2816.1886800000002</v>
      </c>
    </row>
    <row r="1840" spans="1:14" x14ac:dyDescent="0.2">
      <c r="A1840" s="5">
        <v>1</v>
      </c>
      <c r="B1840" s="5" t="s">
        <v>55</v>
      </c>
      <c r="C1840" s="5">
        <v>11</v>
      </c>
      <c r="D1840" s="5" t="s">
        <v>17</v>
      </c>
      <c r="E1840" s="5">
        <v>2</v>
      </c>
      <c r="F1840" s="5" t="s">
        <v>18</v>
      </c>
      <c r="G1840" s="5">
        <v>32</v>
      </c>
      <c r="H1840" s="5" t="s">
        <v>46</v>
      </c>
      <c r="I1840" s="5">
        <v>1029</v>
      </c>
      <c r="J1840" s="5" t="s">
        <v>20</v>
      </c>
      <c r="K1840" s="5">
        <v>1</v>
      </c>
      <c r="L1840" s="5" t="s">
        <v>21</v>
      </c>
      <c r="M1840" s="5">
        <v>2019</v>
      </c>
      <c r="N1840" s="5">
        <v>958.466542</v>
      </c>
    </row>
    <row r="1841" spans="1:14" x14ac:dyDescent="0.2">
      <c r="A1841" s="5">
        <v>1</v>
      </c>
      <c r="B1841" s="5" t="s">
        <v>55</v>
      </c>
      <c r="C1841" s="5">
        <v>11</v>
      </c>
      <c r="D1841" s="5" t="s">
        <v>17</v>
      </c>
      <c r="E1841" s="5">
        <v>2</v>
      </c>
      <c r="F1841" s="5" t="s">
        <v>18</v>
      </c>
      <c r="G1841" s="5">
        <v>235</v>
      </c>
      <c r="H1841" s="5" t="s">
        <v>44</v>
      </c>
      <c r="I1841" s="5">
        <v>1029</v>
      </c>
      <c r="J1841" s="5" t="s">
        <v>20</v>
      </c>
      <c r="K1841" s="5">
        <v>1</v>
      </c>
      <c r="L1841" s="5" t="s">
        <v>21</v>
      </c>
      <c r="M1841" s="5">
        <v>2019</v>
      </c>
      <c r="N1841" s="5">
        <v>241.052336</v>
      </c>
    </row>
    <row r="1842" spans="1:14" x14ac:dyDescent="0.2">
      <c r="A1842" s="5">
        <v>1</v>
      </c>
      <c r="B1842" s="5" t="s">
        <v>55</v>
      </c>
      <c r="C1842" s="5">
        <v>11</v>
      </c>
      <c r="D1842" s="5" t="s">
        <v>17</v>
      </c>
      <c r="E1842" s="5">
        <v>2</v>
      </c>
      <c r="F1842" s="5" t="s">
        <v>18</v>
      </c>
      <c r="G1842" s="5">
        <v>1</v>
      </c>
      <c r="H1842" s="5" t="s">
        <v>19</v>
      </c>
      <c r="I1842" s="5">
        <v>1029</v>
      </c>
      <c r="J1842" s="5" t="s">
        <v>20</v>
      </c>
      <c r="K1842" s="5">
        <v>1</v>
      </c>
      <c r="L1842" s="5" t="s">
        <v>21</v>
      </c>
      <c r="M1842" s="5">
        <v>2002</v>
      </c>
      <c r="N1842" s="5">
        <v>608.55100000000004</v>
      </c>
    </row>
    <row r="1843" spans="1:14" x14ac:dyDescent="0.2">
      <c r="A1843" s="5">
        <v>1</v>
      </c>
      <c r="B1843" s="5" t="s">
        <v>55</v>
      </c>
      <c r="C1843" s="5">
        <v>11</v>
      </c>
      <c r="D1843" s="5" t="s">
        <v>17</v>
      </c>
      <c r="E1843" s="5">
        <v>2</v>
      </c>
      <c r="F1843" s="5" t="s">
        <v>18</v>
      </c>
      <c r="G1843" s="5">
        <v>6</v>
      </c>
      <c r="H1843" s="5" t="s">
        <v>22</v>
      </c>
      <c r="I1843" s="5">
        <v>1029</v>
      </c>
      <c r="J1843" s="5" t="s">
        <v>20</v>
      </c>
      <c r="K1843" s="5">
        <v>1</v>
      </c>
      <c r="L1843" s="5" t="s">
        <v>21</v>
      </c>
      <c r="M1843" s="5">
        <v>2002</v>
      </c>
      <c r="N1843" s="5">
        <v>495.999009</v>
      </c>
    </row>
    <row r="1844" spans="1:14" x14ac:dyDescent="0.2">
      <c r="A1844" s="5">
        <v>1</v>
      </c>
      <c r="B1844" s="5" t="s">
        <v>55</v>
      </c>
      <c r="C1844" s="5">
        <v>11</v>
      </c>
      <c r="D1844" s="5" t="s">
        <v>17</v>
      </c>
      <c r="E1844" s="5">
        <v>2</v>
      </c>
      <c r="F1844" s="5" t="s">
        <v>18</v>
      </c>
      <c r="G1844" s="5">
        <v>7</v>
      </c>
      <c r="H1844" s="5" t="s">
        <v>23</v>
      </c>
      <c r="I1844" s="5">
        <v>1029</v>
      </c>
      <c r="J1844" s="5" t="s">
        <v>20</v>
      </c>
      <c r="K1844" s="5">
        <v>1</v>
      </c>
      <c r="L1844" s="5" t="s">
        <v>21</v>
      </c>
      <c r="M1844" s="5">
        <v>2002</v>
      </c>
      <c r="N1844" s="5">
        <v>530.71209699999997</v>
      </c>
    </row>
    <row r="1845" spans="1:14" x14ac:dyDescent="0.2">
      <c r="A1845" s="5">
        <v>1</v>
      </c>
      <c r="B1845" s="5" t="s">
        <v>55</v>
      </c>
      <c r="C1845" s="5">
        <v>11</v>
      </c>
      <c r="D1845" s="5" t="s">
        <v>17</v>
      </c>
      <c r="E1845" s="5">
        <v>2</v>
      </c>
      <c r="F1845" s="5" t="s">
        <v>18</v>
      </c>
      <c r="G1845" s="5">
        <v>8</v>
      </c>
      <c r="H1845" s="5" t="s">
        <v>24</v>
      </c>
      <c r="I1845" s="5">
        <v>1029</v>
      </c>
      <c r="J1845" s="5" t="s">
        <v>20</v>
      </c>
      <c r="K1845" s="5">
        <v>1</v>
      </c>
      <c r="L1845" s="5" t="s">
        <v>21</v>
      </c>
      <c r="M1845" s="5">
        <v>2002</v>
      </c>
      <c r="N1845" s="5">
        <v>828.34039299999995</v>
      </c>
    </row>
    <row r="1846" spans="1:14" x14ac:dyDescent="0.2">
      <c r="A1846" s="5">
        <v>1</v>
      </c>
      <c r="B1846" s="5" t="s">
        <v>55</v>
      </c>
      <c r="C1846" s="5">
        <v>11</v>
      </c>
      <c r="D1846" s="5" t="s">
        <v>17</v>
      </c>
      <c r="E1846" s="5">
        <v>2</v>
      </c>
      <c r="F1846" s="5" t="s">
        <v>18</v>
      </c>
      <c r="G1846" s="5">
        <v>9</v>
      </c>
      <c r="H1846" s="5" t="s">
        <v>25</v>
      </c>
      <c r="I1846" s="5">
        <v>1029</v>
      </c>
      <c r="J1846" s="5" t="s">
        <v>20</v>
      </c>
      <c r="K1846" s="5">
        <v>1</v>
      </c>
      <c r="L1846" s="5" t="s">
        <v>21</v>
      </c>
      <c r="M1846" s="5">
        <v>2002</v>
      </c>
      <c r="N1846" s="5">
        <v>1045.4245800000001</v>
      </c>
    </row>
    <row r="1847" spans="1:14" x14ac:dyDescent="0.2">
      <c r="A1847" s="5">
        <v>1</v>
      </c>
      <c r="B1847" s="5" t="s">
        <v>55</v>
      </c>
      <c r="C1847" s="5">
        <v>11</v>
      </c>
      <c r="D1847" s="5" t="s">
        <v>17</v>
      </c>
      <c r="E1847" s="5">
        <v>2</v>
      </c>
      <c r="F1847" s="5" t="s">
        <v>18</v>
      </c>
      <c r="G1847" s="5">
        <v>10</v>
      </c>
      <c r="H1847" s="5" t="s">
        <v>26</v>
      </c>
      <c r="I1847" s="5">
        <v>1029</v>
      </c>
      <c r="J1847" s="5" t="s">
        <v>20</v>
      </c>
      <c r="K1847" s="5">
        <v>1</v>
      </c>
      <c r="L1847" s="5" t="s">
        <v>21</v>
      </c>
      <c r="M1847" s="5">
        <v>2002</v>
      </c>
      <c r="N1847" s="5">
        <v>1404.5448899999999</v>
      </c>
    </row>
    <row r="1848" spans="1:14" x14ac:dyDescent="0.2">
      <c r="A1848" s="5">
        <v>1</v>
      </c>
      <c r="B1848" s="5" t="s">
        <v>55</v>
      </c>
      <c r="C1848" s="5">
        <v>11</v>
      </c>
      <c r="D1848" s="5" t="s">
        <v>17</v>
      </c>
      <c r="E1848" s="5">
        <v>2</v>
      </c>
      <c r="F1848" s="5" t="s">
        <v>18</v>
      </c>
      <c r="G1848" s="5">
        <v>11</v>
      </c>
      <c r="H1848" s="5" t="s">
        <v>27</v>
      </c>
      <c r="I1848" s="5">
        <v>1029</v>
      </c>
      <c r="J1848" s="5" t="s">
        <v>20</v>
      </c>
      <c r="K1848" s="5">
        <v>1</v>
      </c>
      <c r="L1848" s="5" t="s">
        <v>21</v>
      </c>
      <c r="M1848" s="5">
        <v>2002</v>
      </c>
      <c r="N1848" s="5">
        <v>2049.3440399999999</v>
      </c>
    </row>
    <row r="1849" spans="1:14" x14ac:dyDescent="0.2">
      <c r="A1849" s="5">
        <v>1</v>
      </c>
      <c r="B1849" s="5" t="s">
        <v>55</v>
      </c>
      <c r="C1849" s="5">
        <v>11</v>
      </c>
      <c r="D1849" s="5" t="s">
        <v>17</v>
      </c>
      <c r="E1849" s="5">
        <v>2</v>
      </c>
      <c r="F1849" s="5" t="s">
        <v>18</v>
      </c>
      <c r="G1849" s="5">
        <v>12</v>
      </c>
      <c r="H1849" s="5" t="s">
        <v>28</v>
      </c>
      <c r="I1849" s="5">
        <v>1029</v>
      </c>
      <c r="J1849" s="5" t="s">
        <v>20</v>
      </c>
      <c r="K1849" s="5">
        <v>1</v>
      </c>
      <c r="L1849" s="5" t="s">
        <v>21</v>
      </c>
      <c r="M1849" s="5">
        <v>2002</v>
      </c>
      <c r="N1849" s="5">
        <v>3240.10799</v>
      </c>
    </row>
    <row r="1850" spans="1:14" x14ac:dyDescent="0.2">
      <c r="A1850" s="5">
        <v>1</v>
      </c>
      <c r="B1850" s="5" t="s">
        <v>55</v>
      </c>
      <c r="C1850" s="5">
        <v>11</v>
      </c>
      <c r="D1850" s="5" t="s">
        <v>17</v>
      </c>
      <c r="E1850" s="5">
        <v>2</v>
      </c>
      <c r="F1850" s="5" t="s">
        <v>18</v>
      </c>
      <c r="G1850" s="5">
        <v>13</v>
      </c>
      <c r="H1850" s="5" t="s">
        <v>29</v>
      </c>
      <c r="I1850" s="5">
        <v>1029</v>
      </c>
      <c r="J1850" s="5" t="s">
        <v>20</v>
      </c>
      <c r="K1850" s="5">
        <v>1</v>
      </c>
      <c r="L1850" s="5" t="s">
        <v>21</v>
      </c>
      <c r="M1850" s="5">
        <v>2002</v>
      </c>
      <c r="N1850" s="5">
        <v>4784.4751999999999</v>
      </c>
    </row>
    <row r="1851" spans="1:14" x14ac:dyDescent="0.2">
      <c r="A1851" s="5">
        <v>1</v>
      </c>
      <c r="B1851" s="5" t="s">
        <v>55</v>
      </c>
      <c r="C1851" s="5">
        <v>11</v>
      </c>
      <c r="D1851" s="5" t="s">
        <v>17</v>
      </c>
      <c r="E1851" s="5">
        <v>2</v>
      </c>
      <c r="F1851" s="5" t="s">
        <v>18</v>
      </c>
      <c r="G1851" s="5">
        <v>14</v>
      </c>
      <c r="H1851" s="5" t="s">
        <v>30</v>
      </c>
      <c r="I1851" s="5">
        <v>1029</v>
      </c>
      <c r="J1851" s="5" t="s">
        <v>20</v>
      </c>
      <c r="K1851" s="5">
        <v>1</v>
      </c>
      <c r="L1851" s="5" t="s">
        <v>21</v>
      </c>
      <c r="M1851" s="5">
        <v>2002</v>
      </c>
      <c r="N1851" s="5">
        <v>5922.1901200000002</v>
      </c>
    </row>
    <row r="1852" spans="1:14" x14ac:dyDescent="0.2">
      <c r="A1852" s="5">
        <v>1</v>
      </c>
      <c r="B1852" s="5" t="s">
        <v>55</v>
      </c>
      <c r="C1852" s="5">
        <v>11</v>
      </c>
      <c r="D1852" s="5" t="s">
        <v>17</v>
      </c>
      <c r="E1852" s="5">
        <v>2</v>
      </c>
      <c r="F1852" s="5" t="s">
        <v>18</v>
      </c>
      <c r="G1852" s="5">
        <v>15</v>
      </c>
      <c r="H1852" s="5" t="s">
        <v>31</v>
      </c>
      <c r="I1852" s="5">
        <v>1029</v>
      </c>
      <c r="J1852" s="5" t="s">
        <v>20</v>
      </c>
      <c r="K1852" s="5">
        <v>1</v>
      </c>
      <c r="L1852" s="5" t="s">
        <v>21</v>
      </c>
      <c r="M1852" s="5">
        <v>2002</v>
      </c>
      <c r="N1852" s="5">
        <v>6838.80332</v>
      </c>
    </row>
    <row r="1853" spans="1:14" x14ac:dyDescent="0.2">
      <c r="A1853" s="5">
        <v>1</v>
      </c>
      <c r="B1853" s="5" t="s">
        <v>55</v>
      </c>
      <c r="C1853" s="5">
        <v>11</v>
      </c>
      <c r="D1853" s="5" t="s">
        <v>17</v>
      </c>
      <c r="E1853" s="5">
        <v>2</v>
      </c>
      <c r="F1853" s="5" t="s">
        <v>18</v>
      </c>
      <c r="G1853" s="5">
        <v>16</v>
      </c>
      <c r="H1853" s="5" t="s">
        <v>32</v>
      </c>
      <c r="I1853" s="5">
        <v>1029</v>
      </c>
      <c r="J1853" s="5" t="s">
        <v>20</v>
      </c>
      <c r="K1853" s="5">
        <v>1</v>
      </c>
      <c r="L1853" s="5" t="s">
        <v>21</v>
      </c>
      <c r="M1853" s="5">
        <v>2002</v>
      </c>
      <c r="N1853" s="5">
        <v>7439.4637199999997</v>
      </c>
    </row>
    <row r="1854" spans="1:14" x14ac:dyDescent="0.2">
      <c r="A1854" s="5">
        <v>1</v>
      </c>
      <c r="B1854" s="5" t="s">
        <v>55</v>
      </c>
      <c r="C1854" s="5">
        <v>11</v>
      </c>
      <c r="D1854" s="5" t="s">
        <v>17</v>
      </c>
      <c r="E1854" s="5">
        <v>2</v>
      </c>
      <c r="F1854" s="5" t="s">
        <v>18</v>
      </c>
      <c r="G1854" s="5">
        <v>17</v>
      </c>
      <c r="H1854" s="5" t="s">
        <v>33</v>
      </c>
      <c r="I1854" s="5">
        <v>1029</v>
      </c>
      <c r="J1854" s="5" t="s">
        <v>20</v>
      </c>
      <c r="K1854" s="5">
        <v>1</v>
      </c>
      <c r="L1854" s="5" t="s">
        <v>21</v>
      </c>
      <c r="M1854" s="5">
        <v>2002</v>
      </c>
      <c r="N1854" s="5">
        <v>8171.9510899999996</v>
      </c>
    </row>
    <row r="1855" spans="1:14" x14ac:dyDescent="0.2">
      <c r="A1855" s="5">
        <v>1</v>
      </c>
      <c r="B1855" s="5" t="s">
        <v>55</v>
      </c>
      <c r="C1855" s="5">
        <v>11</v>
      </c>
      <c r="D1855" s="5" t="s">
        <v>17</v>
      </c>
      <c r="E1855" s="5">
        <v>2</v>
      </c>
      <c r="F1855" s="5" t="s">
        <v>18</v>
      </c>
      <c r="G1855" s="5">
        <v>18</v>
      </c>
      <c r="H1855" s="5" t="s">
        <v>34</v>
      </c>
      <c r="I1855" s="5">
        <v>1029</v>
      </c>
      <c r="J1855" s="5" t="s">
        <v>20</v>
      </c>
      <c r="K1855" s="5">
        <v>1</v>
      </c>
      <c r="L1855" s="5" t="s">
        <v>21</v>
      </c>
      <c r="M1855" s="5">
        <v>2002</v>
      </c>
      <c r="N1855" s="5">
        <v>8319.0910000000003</v>
      </c>
    </row>
    <row r="1856" spans="1:14" x14ac:dyDescent="0.2">
      <c r="A1856" s="5">
        <v>1</v>
      </c>
      <c r="B1856" s="5" t="s">
        <v>55</v>
      </c>
      <c r="C1856" s="5">
        <v>11</v>
      </c>
      <c r="D1856" s="5" t="s">
        <v>17</v>
      </c>
      <c r="E1856" s="5">
        <v>2</v>
      </c>
      <c r="F1856" s="5" t="s">
        <v>18</v>
      </c>
      <c r="G1856" s="5">
        <v>19</v>
      </c>
      <c r="H1856" s="5" t="s">
        <v>35</v>
      </c>
      <c r="I1856" s="5">
        <v>1029</v>
      </c>
      <c r="J1856" s="5" t="s">
        <v>20</v>
      </c>
      <c r="K1856" s="5">
        <v>1</v>
      </c>
      <c r="L1856" s="5" t="s">
        <v>21</v>
      </c>
      <c r="M1856" s="5">
        <v>2002</v>
      </c>
      <c r="N1856" s="5">
        <v>7611.8521199999996</v>
      </c>
    </row>
    <row r="1857" spans="1:14" x14ac:dyDescent="0.2">
      <c r="A1857" s="5">
        <v>1</v>
      </c>
      <c r="B1857" s="5" t="s">
        <v>55</v>
      </c>
      <c r="C1857" s="5">
        <v>11</v>
      </c>
      <c r="D1857" s="5" t="s">
        <v>17</v>
      </c>
      <c r="E1857" s="5">
        <v>2</v>
      </c>
      <c r="F1857" s="5" t="s">
        <v>18</v>
      </c>
      <c r="G1857" s="5">
        <v>20</v>
      </c>
      <c r="H1857" s="5" t="s">
        <v>36</v>
      </c>
      <c r="I1857" s="5">
        <v>1029</v>
      </c>
      <c r="J1857" s="5" t="s">
        <v>20</v>
      </c>
      <c r="K1857" s="5">
        <v>1</v>
      </c>
      <c r="L1857" s="5" t="s">
        <v>21</v>
      </c>
      <c r="M1857" s="5">
        <v>2002</v>
      </c>
      <c r="N1857" s="5">
        <v>5219.94031</v>
      </c>
    </row>
    <row r="1858" spans="1:14" x14ac:dyDescent="0.2">
      <c r="A1858" s="5">
        <v>1</v>
      </c>
      <c r="B1858" s="5" t="s">
        <v>55</v>
      </c>
      <c r="C1858" s="5">
        <v>11</v>
      </c>
      <c r="D1858" s="5" t="s">
        <v>17</v>
      </c>
      <c r="E1858" s="5">
        <v>2</v>
      </c>
      <c r="F1858" s="5" t="s">
        <v>18</v>
      </c>
      <c r="G1858" s="5">
        <v>30</v>
      </c>
      <c r="H1858" s="5" t="s">
        <v>37</v>
      </c>
      <c r="I1858" s="5">
        <v>1029</v>
      </c>
      <c r="J1858" s="5" t="s">
        <v>20</v>
      </c>
      <c r="K1858" s="5">
        <v>1</v>
      </c>
      <c r="L1858" s="5" t="s">
        <v>21</v>
      </c>
      <c r="M1858" s="5">
        <v>2002</v>
      </c>
      <c r="N1858" s="5">
        <v>3047.5270999999998</v>
      </c>
    </row>
    <row r="1859" spans="1:14" x14ac:dyDescent="0.2">
      <c r="A1859" s="5">
        <v>1</v>
      </c>
      <c r="B1859" s="5" t="s">
        <v>55</v>
      </c>
      <c r="C1859" s="5">
        <v>11</v>
      </c>
      <c r="D1859" s="5" t="s">
        <v>17</v>
      </c>
      <c r="E1859" s="5">
        <v>2</v>
      </c>
      <c r="F1859" s="5" t="s">
        <v>18</v>
      </c>
      <c r="G1859" s="5">
        <v>31</v>
      </c>
      <c r="H1859" s="5" t="s">
        <v>45</v>
      </c>
      <c r="I1859" s="5">
        <v>1029</v>
      </c>
      <c r="J1859" s="5" t="s">
        <v>20</v>
      </c>
      <c r="K1859" s="5">
        <v>1</v>
      </c>
      <c r="L1859" s="5" t="s">
        <v>21</v>
      </c>
      <c r="M1859" s="5">
        <v>2002</v>
      </c>
      <c r="N1859" s="5">
        <v>1429.5282199999999</v>
      </c>
    </row>
    <row r="1860" spans="1:14" x14ac:dyDescent="0.2">
      <c r="A1860" s="5">
        <v>1</v>
      </c>
      <c r="B1860" s="5" t="s">
        <v>55</v>
      </c>
      <c r="C1860" s="5">
        <v>11</v>
      </c>
      <c r="D1860" s="5" t="s">
        <v>17</v>
      </c>
      <c r="E1860" s="5">
        <v>2</v>
      </c>
      <c r="F1860" s="5" t="s">
        <v>18</v>
      </c>
      <c r="G1860" s="5">
        <v>32</v>
      </c>
      <c r="H1860" s="5" t="s">
        <v>46</v>
      </c>
      <c r="I1860" s="5">
        <v>1029</v>
      </c>
      <c r="J1860" s="5" t="s">
        <v>20</v>
      </c>
      <c r="K1860" s="5">
        <v>1</v>
      </c>
      <c r="L1860" s="5" t="s">
        <v>21</v>
      </c>
      <c r="M1860" s="5">
        <v>2002</v>
      </c>
      <c r="N1860" s="5">
        <v>520.09734300000002</v>
      </c>
    </row>
    <row r="1861" spans="1:14" x14ac:dyDescent="0.2">
      <c r="A1861" s="5">
        <v>1</v>
      </c>
      <c r="B1861" s="5" t="s">
        <v>55</v>
      </c>
      <c r="C1861" s="5">
        <v>11</v>
      </c>
      <c r="D1861" s="5" t="s">
        <v>17</v>
      </c>
      <c r="E1861" s="5">
        <v>2</v>
      </c>
      <c r="F1861" s="5" t="s">
        <v>18</v>
      </c>
      <c r="G1861" s="5">
        <v>235</v>
      </c>
      <c r="H1861" s="5" t="s">
        <v>44</v>
      </c>
      <c r="I1861" s="5">
        <v>1029</v>
      </c>
      <c r="J1861" s="5" t="s">
        <v>20</v>
      </c>
      <c r="K1861" s="5">
        <v>1</v>
      </c>
      <c r="L1861" s="5" t="s">
        <v>21</v>
      </c>
      <c r="M1861" s="5">
        <v>2002</v>
      </c>
      <c r="N1861" s="5">
        <v>155.54650799999999</v>
      </c>
    </row>
    <row r="1862" spans="1:14" x14ac:dyDescent="0.2">
      <c r="A1862" s="5">
        <v>1</v>
      </c>
      <c r="B1862" s="5" t="s">
        <v>55</v>
      </c>
      <c r="C1862" s="5">
        <v>11</v>
      </c>
      <c r="D1862" s="5" t="s">
        <v>17</v>
      </c>
      <c r="E1862" s="5">
        <v>2</v>
      </c>
      <c r="F1862" s="5" t="s">
        <v>18</v>
      </c>
      <c r="G1862" s="5">
        <v>1</v>
      </c>
      <c r="H1862" s="5" t="s">
        <v>19</v>
      </c>
      <c r="I1862" s="5">
        <v>1029</v>
      </c>
      <c r="J1862" s="5" t="s">
        <v>20</v>
      </c>
      <c r="K1862" s="5">
        <v>1</v>
      </c>
      <c r="L1862" s="5" t="s">
        <v>21</v>
      </c>
      <c r="M1862" s="5">
        <v>1996</v>
      </c>
      <c r="N1862" s="5">
        <v>632.63170200000002</v>
      </c>
    </row>
    <row r="1863" spans="1:14" x14ac:dyDescent="0.2">
      <c r="A1863" s="5">
        <v>1</v>
      </c>
      <c r="B1863" s="5" t="s">
        <v>55</v>
      </c>
      <c r="C1863" s="5">
        <v>11</v>
      </c>
      <c r="D1863" s="5" t="s">
        <v>17</v>
      </c>
      <c r="E1863" s="5">
        <v>2</v>
      </c>
      <c r="F1863" s="5" t="s">
        <v>18</v>
      </c>
      <c r="G1863" s="5">
        <v>6</v>
      </c>
      <c r="H1863" s="5" t="s">
        <v>22</v>
      </c>
      <c r="I1863" s="5">
        <v>1029</v>
      </c>
      <c r="J1863" s="5" t="s">
        <v>20</v>
      </c>
      <c r="K1863" s="5">
        <v>1</v>
      </c>
      <c r="L1863" s="5" t="s">
        <v>21</v>
      </c>
      <c r="M1863" s="5">
        <v>1996</v>
      </c>
      <c r="N1863" s="5">
        <v>502.534583</v>
      </c>
    </row>
    <row r="1864" spans="1:14" x14ac:dyDescent="0.2">
      <c r="A1864" s="5">
        <v>1</v>
      </c>
      <c r="B1864" s="5" t="s">
        <v>55</v>
      </c>
      <c r="C1864" s="5">
        <v>11</v>
      </c>
      <c r="D1864" s="5" t="s">
        <v>17</v>
      </c>
      <c r="E1864" s="5">
        <v>2</v>
      </c>
      <c r="F1864" s="5" t="s">
        <v>18</v>
      </c>
      <c r="G1864" s="5">
        <v>7</v>
      </c>
      <c r="H1864" s="5" t="s">
        <v>23</v>
      </c>
      <c r="I1864" s="5">
        <v>1029</v>
      </c>
      <c r="J1864" s="5" t="s">
        <v>20</v>
      </c>
      <c r="K1864" s="5">
        <v>1</v>
      </c>
      <c r="L1864" s="5" t="s">
        <v>21</v>
      </c>
      <c r="M1864" s="5">
        <v>1996</v>
      </c>
      <c r="N1864" s="5">
        <v>536.99768500000005</v>
      </c>
    </row>
    <row r="1865" spans="1:14" x14ac:dyDescent="0.2">
      <c r="A1865" s="5">
        <v>1</v>
      </c>
      <c r="B1865" s="5" t="s">
        <v>55</v>
      </c>
      <c r="C1865" s="5">
        <v>11</v>
      </c>
      <c r="D1865" s="5" t="s">
        <v>17</v>
      </c>
      <c r="E1865" s="5">
        <v>2</v>
      </c>
      <c r="F1865" s="5" t="s">
        <v>18</v>
      </c>
      <c r="G1865" s="5">
        <v>8</v>
      </c>
      <c r="H1865" s="5" t="s">
        <v>24</v>
      </c>
      <c r="I1865" s="5">
        <v>1029</v>
      </c>
      <c r="J1865" s="5" t="s">
        <v>20</v>
      </c>
      <c r="K1865" s="5">
        <v>1</v>
      </c>
      <c r="L1865" s="5" t="s">
        <v>21</v>
      </c>
      <c r="M1865" s="5">
        <v>1996</v>
      </c>
      <c r="N1865" s="5">
        <v>814.85894499999995</v>
      </c>
    </row>
    <row r="1866" spans="1:14" x14ac:dyDescent="0.2">
      <c r="A1866" s="5">
        <v>1</v>
      </c>
      <c r="B1866" s="5" t="s">
        <v>55</v>
      </c>
      <c r="C1866" s="5">
        <v>11</v>
      </c>
      <c r="D1866" s="5" t="s">
        <v>17</v>
      </c>
      <c r="E1866" s="5">
        <v>2</v>
      </c>
      <c r="F1866" s="5" t="s">
        <v>18</v>
      </c>
      <c r="G1866" s="5">
        <v>9</v>
      </c>
      <c r="H1866" s="5" t="s">
        <v>25</v>
      </c>
      <c r="I1866" s="5">
        <v>1029</v>
      </c>
      <c r="J1866" s="5" t="s">
        <v>20</v>
      </c>
      <c r="K1866" s="5">
        <v>1</v>
      </c>
      <c r="L1866" s="5" t="s">
        <v>21</v>
      </c>
      <c r="M1866" s="5">
        <v>1996</v>
      </c>
      <c r="N1866" s="5">
        <v>957.33333900000002</v>
      </c>
    </row>
    <row r="1867" spans="1:14" x14ac:dyDescent="0.2">
      <c r="A1867" s="5">
        <v>1</v>
      </c>
      <c r="B1867" s="5" t="s">
        <v>55</v>
      </c>
      <c r="C1867" s="5">
        <v>11</v>
      </c>
      <c r="D1867" s="5" t="s">
        <v>17</v>
      </c>
      <c r="E1867" s="5">
        <v>2</v>
      </c>
      <c r="F1867" s="5" t="s">
        <v>18</v>
      </c>
      <c r="G1867" s="5">
        <v>10</v>
      </c>
      <c r="H1867" s="5" t="s">
        <v>26</v>
      </c>
      <c r="I1867" s="5">
        <v>1029</v>
      </c>
      <c r="J1867" s="5" t="s">
        <v>20</v>
      </c>
      <c r="K1867" s="5">
        <v>1</v>
      </c>
      <c r="L1867" s="5" t="s">
        <v>21</v>
      </c>
      <c r="M1867" s="5">
        <v>1996</v>
      </c>
      <c r="N1867" s="5">
        <v>1258.7217599999999</v>
      </c>
    </row>
    <row r="1868" spans="1:14" x14ac:dyDescent="0.2">
      <c r="A1868" s="5">
        <v>1</v>
      </c>
      <c r="B1868" s="5" t="s">
        <v>55</v>
      </c>
      <c r="C1868" s="5">
        <v>11</v>
      </c>
      <c r="D1868" s="5" t="s">
        <v>17</v>
      </c>
      <c r="E1868" s="5">
        <v>2</v>
      </c>
      <c r="F1868" s="5" t="s">
        <v>18</v>
      </c>
      <c r="G1868" s="5">
        <v>11</v>
      </c>
      <c r="H1868" s="5" t="s">
        <v>27</v>
      </c>
      <c r="I1868" s="5">
        <v>1029</v>
      </c>
      <c r="J1868" s="5" t="s">
        <v>20</v>
      </c>
      <c r="K1868" s="5">
        <v>1</v>
      </c>
      <c r="L1868" s="5" t="s">
        <v>21</v>
      </c>
      <c r="M1868" s="5">
        <v>1996</v>
      </c>
      <c r="N1868" s="5">
        <v>1820.79331</v>
      </c>
    </row>
    <row r="1869" spans="1:14" x14ac:dyDescent="0.2">
      <c r="A1869" s="5">
        <v>1</v>
      </c>
      <c r="B1869" s="5" t="s">
        <v>55</v>
      </c>
      <c r="C1869" s="5">
        <v>11</v>
      </c>
      <c r="D1869" s="5" t="s">
        <v>17</v>
      </c>
      <c r="E1869" s="5">
        <v>2</v>
      </c>
      <c r="F1869" s="5" t="s">
        <v>18</v>
      </c>
      <c r="G1869" s="5">
        <v>12</v>
      </c>
      <c r="H1869" s="5" t="s">
        <v>28</v>
      </c>
      <c r="I1869" s="5">
        <v>1029</v>
      </c>
      <c r="J1869" s="5" t="s">
        <v>20</v>
      </c>
      <c r="K1869" s="5">
        <v>1</v>
      </c>
      <c r="L1869" s="5" t="s">
        <v>21</v>
      </c>
      <c r="M1869" s="5">
        <v>1996</v>
      </c>
      <c r="N1869" s="5">
        <v>2737.0196999999998</v>
      </c>
    </row>
    <row r="1870" spans="1:14" x14ac:dyDescent="0.2">
      <c r="A1870" s="5">
        <v>1</v>
      </c>
      <c r="B1870" s="5" t="s">
        <v>55</v>
      </c>
      <c r="C1870" s="5">
        <v>11</v>
      </c>
      <c r="D1870" s="5" t="s">
        <v>17</v>
      </c>
      <c r="E1870" s="5">
        <v>2</v>
      </c>
      <c r="F1870" s="5" t="s">
        <v>18</v>
      </c>
      <c r="G1870" s="5">
        <v>13</v>
      </c>
      <c r="H1870" s="5" t="s">
        <v>29</v>
      </c>
      <c r="I1870" s="5">
        <v>1029</v>
      </c>
      <c r="J1870" s="5" t="s">
        <v>20</v>
      </c>
      <c r="K1870" s="5">
        <v>1</v>
      </c>
      <c r="L1870" s="5" t="s">
        <v>21</v>
      </c>
      <c r="M1870" s="5">
        <v>1996</v>
      </c>
      <c r="N1870" s="5">
        <v>3761.1170000000002</v>
      </c>
    </row>
    <row r="1871" spans="1:14" x14ac:dyDescent="0.2">
      <c r="A1871" s="5">
        <v>1</v>
      </c>
      <c r="B1871" s="5" t="s">
        <v>55</v>
      </c>
      <c r="C1871" s="5">
        <v>11</v>
      </c>
      <c r="D1871" s="5" t="s">
        <v>17</v>
      </c>
      <c r="E1871" s="5">
        <v>2</v>
      </c>
      <c r="F1871" s="5" t="s">
        <v>18</v>
      </c>
      <c r="G1871" s="5">
        <v>14</v>
      </c>
      <c r="H1871" s="5" t="s">
        <v>30</v>
      </c>
      <c r="I1871" s="5">
        <v>1029</v>
      </c>
      <c r="J1871" s="5" t="s">
        <v>20</v>
      </c>
      <c r="K1871" s="5">
        <v>1</v>
      </c>
      <c r="L1871" s="5" t="s">
        <v>21</v>
      </c>
      <c r="M1871" s="5">
        <v>1996</v>
      </c>
      <c r="N1871" s="5">
        <v>4546.5194700000002</v>
      </c>
    </row>
    <row r="1872" spans="1:14" x14ac:dyDescent="0.2">
      <c r="A1872" s="5">
        <v>1</v>
      </c>
      <c r="B1872" s="5" t="s">
        <v>55</v>
      </c>
      <c r="C1872" s="5">
        <v>11</v>
      </c>
      <c r="D1872" s="5" t="s">
        <v>17</v>
      </c>
      <c r="E1872" s="5">
        <v>2</v>
      </c>
      <c r="F1872" s="5" t="s">
        <v>18</v>
      </c>
      <c r="G1872" s="5">
        <v>15</v>
      </c>
      <c r="H1872" s="5" t="s">
        <v>31</v>
      </c>
      <c r="I1872" s="5">
        <v>1029</v>
      </c>
      <c r="J1872" s="5" t="s">
        <v>20</v>
      </c>
      <c r="K1872" s="5">
        <v>1</v>
      </c>
      <c r="L1872" s="5" t="s">
        <v>21</v>
      </c>
      <c r="M1872" s="5">
        <v>1996</v>
      </c>
      <c r="N1872" s="5">
        <v>5790.4336999999996</v>
      </c>
    </row>
    <row r="1873" spans="1:14" x14ac:dyDescent="0.2">
      <c r="A1873" s="5">
        <v>1</v>
      </c>
      <c r="B1873" s="5" t="s">
        <v>55</v>
      </c>
      <c r="C1873" s="5">
        <v>11</v>
      </c>
      <c r="D1873" s="5" t="s">
        <v>17</v>
      </c>
      <c r="E1873" s="5">
        <v>2</v>
      </c>
      <c r="F1873" s="5" t="s">
        <v>18</v>
      </c>
      <c r="G1873" s="5">
        <v>16</v>
      </c>
      <c r="H1873" s="5" t="s">
        <v>32</v>
      </c>
      <c r="I1873" s="5">
        <v>1029</v>
      </c>
      <c r="J1873" s="5" t="s">
        <v>20</v>
      </c>
      <c r="K1873" s="5">
        <v>1</v>
      </c>
      <c r="L1873" s="5" t="s">
        <v>21</v>
      </c>
      <c r="M1873" s="5">
        <v>1996</v>
      </c>
      <c r="N1873" s="5">
        <v>6847.28946</v>
      </c>
    </row>
    <row r="1874" spans="1:14" x14ac:dyDescent="0.2">
      <c r="A1874" s="5">
        <v>1</v>
      </c>
      <c r="B1874" s="5" t="s">
        <v>55</v>
      </c>
      <c r="C1874" s="5">
        <v>11</v>
      </c>
      <c r="D1874" s="5" t="s">
        <v>17</v>
      </c>
      <c r="E1874" s="5">
        <v>2</v>
      </c>
      <c r="F1874" s="5" t="s">
        <v>18</v>
      </c>
      <c r="G1874" s="5">
        <v>17</v>
      </c>
      <c r="H1874" s="5" t="s">
        <v>33</v>
      </c>
      <c r="I1874" s="5">
        <v>1029</v>
      </c>
      <c r="J1874" s="5" t="s">
        <v>20</v>
      </c>
      <c r="K1874" s="5">
        <v>1</v>
      </c>
      <c r="L1874" s="5" t="s">
        <v>21</v>
      </c>
      <c r="M1874" s="5">
        <v>1996</v>
      </c>
      <c r="N1874" s="5">
        <v>7206.3581800000002</v>
      </c>
    </row>
    <row r="1875" spans="1:14" x14ac:dyDescent="0.2">
      <c r="A1875" s="5">
        <v>1</v>
      </c>
      <c r="B1875" s="5" t="s">
        <v>55</v>
      </c>
      <c r="C1875" s="5">
        <v>11</v>
      </c>
      <c r="D1875" s="5" t="s">
        <v>17</v>
      </c>
      <c r="E1875" s="5">
        <v>2</v>
      </c>
      <c r="F1875" s="5" t="s">
        <v>18</v>
      </c>
      <c r="G1875" s="5">
        <v>18</v>
      </c>
      <c r="H1875" s="5" t="s">
        <v>34</v>
      </c>
      <c r="I1875" s="5">
        <v>1029</v>
      </c>
      <c r="J1875" s="5" t="s">
        <v>20</v>
      </c>
      <c r="K1875" s="5">
        <v>1</v>
      </c>
      <c r="L1875" s="5" t="s">
        <v>21</v>
      </c>
      <c r="M1875" s="5">
        <v>1996</v>
      </c>
      <c r="N1875" s="5">
        <v>7112.9593999999997</v>
      </c>
    </row>
    <row r="1876" spans="1:14" x14ac:dyDescent="0.2">
      <c r="A1876" s="5">
        <v>1</v>
      </c>
      <c r="B1876" s="5" t="s">
        <v>55</v>
      </c>
      <c r="C1876" s="5">
        <v>11</v>
      </c>
      <c r="D1876" s="5" t="s">
        <v>17</v>
      </c>
      <c r="E1876" s="5">
        <v>2</v>
      </c>
      <c r="F1876" s="5" t="s">
        <v>18</v>
      </c>
      <c r="G1876" s="5">
        <v>19</v>
      </c>
      <c r="H1876" s="5" t="s">
        <v>35</v>
      </c>
      <c r="I1876" s="5">
        <v>1029</v>
      </c>
      <c r="J1876" s="5" t="s">
        <v>20</v>
      </c>
      <c r="K1876" s="5">
        <v>1</v>
      </c>
      <c r="L1876" s="5" t="s">
        <v>21</v>
      </c>
      <c r="M1876" s="5">
        <v>1996</v>
      </c>
      <c r="N1876" s="5">
        <v>5673.1713200000004</v>
      </c>
    </row>
    <row r="1877" spans="1:14" x14ac:dyDescent="0.2">
      <c r="A1877" s="5">
        <v>1</v>
      </c>
      <c r="B1877" s="5" t="s">
        <v>55</v>
      </c>
      <c r="C1877" s="5">
        <v>11</v>
      </c>
      <c r="D1877" s="5" t="s">
        <v>17</v>
      </c>
      <c r="E1877" s="5">
        <v>2</v>
      </c>
      <c r="F1877" s="5" t="s">
        <v>18</v>
      </c>
      <c r="G1877" s="5">
        <v>20</v>
      </c>
      <c r="H1877" s="5" t="s">
        <v>36</v>
      </c>
      <c r="I1877" s="5">
        <v>1029</v>
      </c>
      <c r="J1877" s="5" t="s">
        <v>20</v>
      </c>
      <c r="K1877" s="5">
        <v>1</v>
      </c>
      <c r="L1877" s="5" t="s">
        <v>21</v>
      </c>
      <c r="M1877" s="5">
        <v>1996</v>
      </c>
      <c r="N1877" s="5">
        <v>3806.21261</v>
      </c>
    </row>
    <row r="1878" spans="1:14" x14ac:dyDescent="0.2">
      <c r="A1878" s="5">
        <v>1</v>
      </c>
      <c r="B1878" s="5" t="s">
        <v>55</v>
      </c>
      <c r="C1878" s="5">
        <v>11</v>
      </c>
      <c r="D1878" s="5" t="s">
        <v>17</v>
      </c>
      <c r="E1878" s="5">
        <v>2</v>
      </c>
      <c r="F1878" s="5" t="s">
        <v>18</v>
      </c>
      <c r="G1878" s="5">
        <v>30</v>
      </c>
      <c r="H1878" s="5" t="s">
        <v>37</v>
      </c>
      <c r="I1878" s="5">
        <v>1029</v>
      </c>
      <c r="J1878" s="5" t="s">
        <v>20</v>
      </c>
      <c r="K1878" s="5">
        <v>1</v>
      </c>
      <c r="L1878" s="5" t="s">
        <v>21</v>
      </c>
      <c r="M1878" s="5">
        <v>1996</v>
      </c>
      <c r="N1878" s="5">
        <v>2227.2896599999999</v>
      </c>
    </row>
    <row r="1879" spans="1:14" x14ac:dyDescent="0.2">
      <c r="A1879" s="5">
        <v>1</v>
      </c>
      <c r="B1879" s="5" t="s">
        <v>55</v>
      </c>
      <c r="C1879" s="5">
        <v>11</v>
      </c>
      <c r="D1879" s="5" t="s">
        <v>17</v>
      </c>
      <c r="E1879" s="5">
        <v>2</v>
      </c>
      <c r="F1879" s="5" t="s">
        <v>18</v>
      </c>
      <c r="G1879" s="5">
        <v>31</v>
      </c>
      <c r="H1879" s="5" t="s">
        <v>45</v>
      </c>
      <c r="I1879" s="5">
        <v>1029</v>
      </c>
      <c r="J1879" s="5" t="s">
        <v>20</v>
      </c>
      <c r="K1879" s="5">
        <v>1</v>
      </c>
      <c r="L1879" s="5" t="s">
        <v>21</v>
      </c>
      <c r="M1879" s="5">
        <v>1996</v>
      </c>
      <c r="N1879" s="5">
        <v>1127.76693</v>
      </c>
    </row>
    <row r="1880" spans="1:14" x14ac:dyDescent="0.2">
      <c r="A1880" s="5">
        <v>1</v>
      </c>
      <c r="B1880" s="5" t="s">
        <v>55</v>
      </c>
      <c r="C1880" s="5">
        <v>11</v>
      </c>
      <c r="D1880" s="5" t="s">
        <v>17</v>
      </c>
      <c r="E1880" s="5">
        <v>2</v>
      </c>
      <c r="F1880" s="5" t="s">
        <v>18</v>
      </c>
      <c r="G1880" s="5">
        <v>32</v>
      </c>
      <c r="H1880" s="5" t="s">
        <v>46</v>
      </c>
      <c r="I1880" s="5">
        <v>1029</v>
      </c>
      <c r="J1880" s="5" t="s">
        <v>20</v>
      </c>
      <c r="K1880" s="5">
        <v>1</v>
      </c>
      <c r="L1880" s="5" t="s">
        <v>21</v>
      </c>
      <c r="M1880" s="5">
        <v>1996</v>
      </c>
      <c r="N1880" s="5">
        <v>413.55317100000002</v>
      </c>
    </row>
    <row r="1881" spans="1:14" x14ac:dyDescent="0.2">
      <c r="A1881" s="5">
        <v>1</v>
      </c>
      <c r="B1881" s="5" t="s">
        <v>55</v>
      </c>
      <c r="C1881" s="5">
        <v>11</v>
      </c>
      <c r="D1881" s="5" t="s">
        <v>17</v>
      </c>
      <c r="E1881" s="5">
        <v>2</v>
      </c>
      <c r="F1881" s="5" t="s">
        <v>18</v>
      </c>
      <c r="G1881" s="5">
        <v>235</v>
      </c>
      <c r="H1881" s="5" t="s">
        <v>44</v>
      </c>
      <c r="I1881" s="5">
        <v>1029</v>
      </c>
      <c r="J1881" s="5" t="s">
        <v>20</v>
      </c>
      <c r="K1881" s="5">
        <v>1</v>
      </c>
      <c r="L1881" s="5" t="s">
        <v>21</v>
      </c>
      <c r="M1881" s="5">
        <v>1996</v>
      </c>
      <c r="N1881" s="5">
        <v>107.993399</v>
      </c>
    </row>
    <row r="1882" spans="1:14" x14ac:dyDescent="0.2">
      <c r="A1882" s="5">
        <v>1</v>
      </c>
      <c r="B1882" s="5" t="s">
        <v>55</v>
      </c>
      <c r="C1882" s="5">
        <v>11</v>
      </c>
      <c r="D1882" s="5" t="s">
        <v>17</v>
      </c>
      <c r="E1882" s="5">
        <v>2</v>
      </c>
      <c r="F1882" s="5" t="s">
        <v>18</v>
      </c>
      <c r="G1882" s="5">
        <v>1</v>
      </c>
      <c r="H1882" s="5" t="s">
        <v>19</v>
      </c>
      <c r="I1882" s="5">
        <v>1029</v>
      </c>
      <c r="J1882" s="5" t="s">
        <v>20</v>
      </c>
      <c r="K1882" s="5">
        <v>1</v>
      </c>
      <c r="L1882" s="5" t="s">
        <v>21</v>
      </c>
      <c r="M1882" s="5">
        <v>1993</v>
      </c>
      <c r="N1882" s="5">
        <v>679.85273299999994</v>
      </c>
    </row>
    <row r="1883" spans="1:14" x14ac:dyDescent="0.2">
      <c r="A1883" s="5">
        <v>1</v>
      </c>
      <c r="B1883" s="5" t="s">
        <v>55</v>
      </c>
      <c r="C1883" s="5">
        <v>11</v>
      </c>
      <c r="D1883" s="5" t="s">
        <v>17</v>
      </c>
      <c r="E1883" s="5">
        <v>2</v>
      </c>
      <c r="F1883" s="5" t="s">
        <v>18</v>
      </c>
      <c r="G1883" s="5">
        <v>6</v>
      </c>
      <c r="H1883" s="5" t="s">
        <v>22</v>
      </c>
      <c r="I1883" s="5">
        <v>1029</v>
      </c>
      <c r="J1883" s="5" t="s">
        <v>20</v>
      </c>
      <c r="K1883" s="5">
        <v>1</v>
      </c>
      <c r="L1883" s="5" t="s">
        <v>21</v>
      </c>
      <c r="M1883" s="5">
        <v>1993</v>
      </c>
      <c r="N1883" s="5">
        <v>509.45569999999998</v>
      </c>
    </row>
    <row r="1884" spans="1:14" x14ac:dyDescent="0.2">
      <c r="A1884" s="5">
        <v>1</v>
      </c>
      <c r="B1884" s="5" t="s">
        <v>55</v>
      </c>
      <c r="C1884" s="5">
        <v>11</v>
      </c>
      <c r="D1884" s="5" t="s">
        <v>17</v>
      </c>
      <c r="E1884" s="5">
        <v>2</v>
      </c>
      <c r="F1884" s="5" t="s">
        <v>18</v>
      </c>
      <c r="G1884" s="5">
        <v>7</v>
      </c>
      <c r="H1884" s="5" t="s">
        <v>23</v>
      </c>
      <c r="I1884" s="5">
        <v>1029</v>
      </c>
      <c r="J1884" s="5" t="s">
        <v>20</v>
      </c>
      <c r="K1884" s="5">
        <v>1</v>
      </c>
      <c r="L1884" s="5" t="s">
        <v>21</v>
      </c>
      <c r="M1884" s="5">
        <v>1993</v>
      </c>
      <c r="N1884" s="5">
        <v>534.85845300000005</v>
      </c>
    </row>
    <row r="1885" spans="1:14" x14ac:dyDescent="0.2">
      <c r="A1885" s="5">
        <v>1</v>
      </c>
      <c r="B1885" s="5" t="s">
        <v>55</v>
      </c>
      <c r="C1885" s="5">
        <v>11</v>
      </c>
      <c r="D1885" s="5" t="s">
        <v>17</v>
      </c>
      <c r="E1885" s="5">
        <v>2</v>
      </c>
      <c r="F1885" s="5" t="s">
        <v>18</v>
      </c>
      <c r="G1885" s="5">
        <v>8</v>
      </c>
      <c r="H1885" s="5" t="s">
        <v>24</v>
      </c>
      <c r="I1885" s="5">
        <v>1029</v>
      </c>
      <c r="J1885" s="5" t="s">
        <v>20</v>
      </c>
      <c r="K1885" s="5">
        <v>1</v>
      </c>
      <c r="L1885" s="5" t="s">
        <v>21</v>
      </c>
      <c r="M1885" s="5">
        <v>1993</v>
      </c>
      <c r="N1885" s="5">
        <v>773.64285099999995</v>
      </c>
    </row>
    <row r="1886" spans="1:14" x14ac:dyDescent="0.2">
      <c r="A1886" s="5">
        <v>1</v>
      </c>
      <c r="B1886" s="5" t="s">
        <v>55</v>
      </c>
      <c r="C1886" s="5">
        <v>11</v>
      </c>
      <c r="D1886" s="5" t="s">
        <v>17</v>
      </c>
      <c r="E1886" s="5">
        <v>2</v>
      </c>
      <c r="F1886" s="5" t="s">
        <v>18</v>
      </c>
      <c r="G1886" s="5">
        <v>9</v>
      </c>
      <c r="H1886" s="5" t="s">
        <v>25</v>
      </c>
      <c r="I1886" s="5">
        <v>1029</v>
      </c>
      <c r="J1886" s="5" t="s">
        <v>20</v>
      </c>
      <c r="K1886" s="5">
        <v>1</v>
      </c>
      <c r="L1886" s="5" t="s">
        <v>21</v>
      </c>
      <c r="M1886" s="5">
        <v>1993</v>
      </c>
      <c r="N1886" s="5">
        <v>886.179306</v>
      </c>
    </row>
    <row r="1887" spans="1:14" x14ac:dyDescent="0.2">
      <c r="A1887" s="5">
        <v>1</v>
      </c>
      <c r="B1887" s="5" t="s">
        <v>55</v>
      </c>
      <c r="C1887" s="5">
        <v>11</v>
      </c>
      <c r="D1887" s="5" t="s">
        <v>17</v>
      </c>
      <c r="E1887" s="5">
        <v>2</v>
      </c>
      <c r="F1887" s="5" t="s">
        <v>18</v>
      </c>
      <c r="G1887" s="5">
        <v>10</v>
      </c>
      <c r="H1887" s="5" t="s">
        <v>26</v>
      </c>
      <c r="I1887" s="5">
        <v>1029</v>
      </c>
      <c r="J1887" s="5" t="s">
        <v>20</v>
      </c>
      <c r="K1887" s="5">
        <v>1</v>
      </c>
      <c r="L1887" s="5" t="s">
        <v>21</v>
      </c>
      <c r="M1887" s="5">
        <v>1993</v>
      </c>
      <c r="N1887" s="5">
        <v>1172.7306000000001</v>
      </c>
    </row>
    <row r="1888" spans="1:14" x14ac:dyDescent="0.2">
      <c r="A1888" s="5">
        <v>1</v>
      </c>
      <c r="B1888" s="5" t="s">
        <v>55</v>
      </c>
      <c r="C1888" s="5">
        <v>11</v>
      </c>
      <c r="D1888" s="5" t="s">
        <v>17</v>
      </c>
      <c r="E1888" s="5">
        <v>2</v>
      </c>
      <c r="F1888" s="5" t="s">
        <v>18</v>
      </c>
      <c r="G1888" s="5">
        <v>11</v>
      </c>
      <c r="H1888" s="5" t="s">
        <v>27</v>
      </c>
      <c r="I1888" s="5">
        <v>1029</v>
      </c>
      <c r="J1888" s="5" t="s">
        <v>20</v>
      </c>
      <c r="K1888" s="5">
        <v>1</v>
      </c>
      <c r="L1888" s="5" t="s">
        <v>21</v>
      </c>
      <c r="M1888" s="5">
        <v>1993</v>
      </c>
      <c r="N1888" s="5">
        <v>1674.6557700000001</v>
      </c>
    </row>
    <row r="1889" spans="1:14" x14ac:dyDescent="0.2">
      <c r="A1889" s="5">
        <v>1</v>
      </c>
      <c r="B1889" s="5" t="s">
        <v>55</v>
      </c>
      <c r="C1889" s="5">
        <v>11</v>
      </c>
      <c r="D1889" s="5" t="s">
        <v>17</v>
      </c>
      <c r="E1889" s="5">
        <v>2</v>
      </c>
      <c r="F1889" s="5" t="s">
        <v>18</v>
      </c>
      <c r="G1889" s="5">
        <v>12</v>
      </c>
      <c r="H1889" s="5" t="s">
        <v>28</v>
      </c>
      <c r="I1889" s="5">
        <v>1029</v>
      </c>
      <c r="J1889" s="5" t="s">
        <v>20</v>
      </c>
      <c r="K1889" s="5">
        <v>1</v>
      </c>
      <c r="L1889" s="5" t="s">
        <v>21</v>
      </c>
      <c r="M1889" s="5">
        <v>1993</v>
      </c>
      <c r="N1889" s="5">
        <v>2456.2645299999999</v>
      </c>
    </row>
    <row r="1890" spans="1:14" x14ac:dyDescent="0.2">
      <c r="A1890" s="5">
        <v>1</v>
      </c>
      <c r="B1890" s="5" t="s">
        <v>55</v>
      </c>
      <c r="C1890" s="5">
        <v>11</v>
      </c>
      <c r="D1890" s="5" t="s">
        <v>17</v>
      </c>
      <c r="E1890" s="5">
        <v>2</v>
      </c>
      <c r="F1890" s="5" t="s">
        <v>18</v>
      </c>
      <c r="G1890" s="5">
        <v>13</v>
      </c>
      <c r="H1890" s="5" t="s">
        <v>29</v>
      </c>
      <c r="I1890" s="5">
        <v>1029</v>
      </c>
      <c r="J1890" s="5" t="s">
        <v>20</v>
      </c>
      <c r="K1890" s="5">
        <v>1</v>
      </c>
      <c r="L1890" s="5" t="s">
        <v>21</v>
      </c>
      <c r="M1890" s="5">
        <v>1993</v>
      </c>
      <c r="N1890" s="5">
        <v>3318.1150200000002</v>
      </c>
    </row>
    <row r="1891" spans="1:14" x14ac:dyDescent="0.2">
      <c r="A1891" s="5">
        <v>1</v>
      </c>
      <c r="B1891" s="5" t="s">
        <v>55</v>
      </c>
      <c r="C1891" s="5">
        <v>11</v>
      </c>
      <c r="D1891" s="5" t="s">
        <v>17</v>
      </c>
      <c r="E1891" s="5">
        <v>2</v>
      </c>
      <c r="F1891" s="5" t="s">
        <v>18</v>
      </c>
      <c r="G1891" s="5">
        <v>14</v>
      </c>
      <c r="H1891" s="5" t="s">
        <v>30</v>
      </c>
      <c r="I1891" s="5">
        <v>1029</v>
      </c>
      <c r="J1891" s="5" t="s">
        <v>20</v>
      </c>
      <c r="K1891" s="5">
        <v>1</v>
      </c>
      <c r="L1891" s="5" t="s">
        <v>21</v>
      </c>
      <c r="M1891" s="5">
        <v>1993</v>
      </c>
      <c r="N1891" s="5">
        <v>4170.0269600000001</v>
      </c>
    </row>
    <row r="1892" spans="1:14" x14ac:dyDescent="0.2">
      <c r="A1892" s="5">
        <v>1</v>
      </c>
      <c r="B1892" s="5" t="s">
        <v>55</v>
      </c>
      <c r="C1892" s="5">
        <v>11</v>
      </c>
      <c r="D1892" s="5" t="s">
        <v>17</v>
      </c>
      <c r="E1892" s="5">
        <v>2</v>
      </c>
      <c r="F1892" s="5" t="s">
        <v>18</v>
      </c>
      <c r="G1892" s="5">
        <v>15</v>
      </c>
      <c r="H1892" s="5" t="s">
        <v>31</v>
      </c>
      <c r="I1892" s="5">
        <v>1029</v>
      </c>
      <c r="J1892" s="5" t="s">
        <v>20</v>
      </c>
      <c r="K1892" s="5">
        <v>1</v>
      </c>
      <c r="L1892" s="5" t="s">
        <v>21</v>
      </c>
      <c r="M1892" s="5">
        <v>1993</v>
      </c>
      <c r="N1892" s="5">
        <v>5467.4918900000002</v>
      </c>
    </row>
    <row r="1893" spans="1:14" x14ac:dyDescent="0.2">
      <c r="A1893" s="5">
        <v>1</v>
      </c>
      <c r="B1893" s="5" t="s">
        <v>55</v>
      </c>
      <c r="C1893" s="5">
        <v>11</v>
      </c>
      <c r="D1893" s="5" t="s">
        <v>17</v>
      </c>
      <c r="E1893" s="5">
        <v>2</v>
      </c>
      <c r="F1893" s="5" t="s">
        <v>18</v>
      </c>
      <c r="G1893" s="5">
        <v>16</v>
      </c>
      <c r="H1893" s="5" t="s">
        <v>32</v>
      </c>
      <c r="I1893" s="5">
        <v>1029</v>
      </c>
      <c r="J1893" s="5" t="s">
        <v>20</v>
      </c>
      <c r="K1893" s="5">
        <v>1</v>
      </c>
      <c r="L1893" s="5" t="s">
        <v>21</v>
      </c>
      <c r="M1893" s="5">
        <v>1993</v>
      </c>
      <c r="N1893" s="5">
        <v>6328.4236899999996</v>
      </c>
    </row>
    <row r="1894" spans="1:14" x14ac:dyDescent="0.2">
      <c r="A1894" s="5">
        <v>1</v>
      </c>
      <c r="B1894" s="5" t="s">
        <v>55</v>
      </c>
      <c r="C1894" s="5">
        <v>11</v>
      </c>
      <c r="D1894" s="5" t="s">
        <v>17</v>
      </c>
      <c r="E1894" s="5">
        <v>2</v>
      </c>
      <c r="F1894" s="5" t="s">
        <v>18</v>
      </c>
      <c r="G1894" s="5">
        <v>17</v>
      </c>
      <c r="H1894" s="5" t="s">
        <v>33</v>
      </c>
      <c r="I1894" s="5">
        <v>1029</v>
      </c>
      <c r="J1894" s="5" t="s">
        <v>20</v>
      </c>
      <c r="K1894" s="5">
        <v>1</v>
      </c>
      <c r="L1894" s="5" t="s">
        <v>21</v>
      </c>
      <c r="M1894" s="5">
        <v>1993</v>
      </c>
      <c r="N1894" s="5">
        <v>6588.2558099999997</v>
      </c>
    </row>
    <row r="1895" spans="1:14" x14ac:dyDescent="0.2">
      <c r="A1895" s="5">
        <v>1</v>
      </c>
      <c r="B1895" s="5" t="s">
        <v>55</v>
      </c>
      <c r="C1895" s="5">
        <v>11</v>
      </c>
      <c r="D1895" s="5" t="s">
        <v>17</v>
      </c>
      <c r="E1895" s="5">
        <v>2</v>
      </c>
      <c r="F1895" s="5" t="s">
        <v>18</v>
      </c>
      <c r="G1895" s="5">
        <v>18</v>
      </c>
      <c r="H1895" s="5" t="s">
        <v>34</v>
      </c>
      <c r="I1895" s="5">
        <v>1029</v>
      </c>
      <c r="J1895" s="5" t="s">
        <v>20</v>
      </c>
      <c r="K1895" s="5">
        <v>1</v>
      </c>
      <c r="L1895" s="5" t="s">
        <v>21</v>
      </c>
      <c r="M1895" s="5">
        <v>1993</v>
      </c>
      <c r="N1895" s="5">
        <v>6008.87698</v>
      </c>
    </row>
    <row r="1896" spans="1:14" x14ac:dyDescent="0.2">
      <c r="A1896" s="5">
        <v>1</v>
      </c>
      <c r="B1896" s="5" t="s">
        <v>55</v>
      </c>
      <c r="C1896" s="5">
        <v>11</v>
      </c>
      <c r="D1896" s="5" t="s">
        <v>17</v>
      </c>
      <c r="E1896" s="5">
        <v>2</v>
      </c>
      <c r="F1896" s="5" t="s">
        <v>18</v>
      </c>
      <c r="G1896" s="5">
        <v>19</v>
      </c>
      <c r="H1896" s="5" t="s">
        <v>35</v>
      </c>
      <c r="I1896" s="5">
        <v>1029</v>
      </c>
      <c r="J1896" s="5" t="s">
        <v>20</v>
      </c>
      <c r="K1896" s="5">
        <v>1</v>
      </c>
      <c r="L1896" s="5" t="s">
        <v>21</v>
      </c>
      <c r="M1896" s="5">
        <v>1993</v>
      </c>
      <c r="N1896" s="5">
        <v>4821.2947299999996</v>
      </c>
    </row>
    <row r="1897" spans="1:14" x14ac:dyDescent="0.2">
      <c r="A1897" s="5">
        <v>1</v>
      </c>
      <c r="B1897" s="5" t="s">
        <v>55</v>
      </c>
      <c r="C1897" s="5">
        <v>11</v>
      </c>
      <c r="D1897" s="5" t="s">
        <v>17</v>
      </c>
      <c r="E1897" s="5">
        <v>2</v>
      </c>
      <c r="F1897" s="5" t="s">
        <v>18</v>
      </c>
      <c r="G1897" s="5">
        <v>20</v>
      </c>
      <c r="H1897" s="5" t="s">
        <v>36</v>
      </c>
      <c r="I1897" s="5">
        <v>1029</v>
      </c>
      <c r="J1897" s="5" t="s">
        <v>20</v>
      </c>
      <c r="K1897" s="5">
        <v>1</v>
      </c>
      <c r="L1897" s="5" t="s">
        <v>21</v>
      </c>
      <c r="M1897" s="5">
        <v>1993</v>
      </c>
      <c r="N1897" s="5">
        <v>3158.5225700000001</v>
      </c>
    </row>
    <row r="1898" spans="1:14" x14ac:dyDescent="0.2">
      <c r="A1898" s="5">
        <v>1</v>
      </c>
      <c r="B1898" s="5" t="s">
        <v>55</v>
      </c>
      <c r="C1898" s="5">
        <v>11</v>
      </c>
      <c r="D1898" s="5" t="s">
        <v>17</v>
      </c>
      <c r="E1898" s="5">
        <v>2</v>
      </c>
      <c r="F1898" s="5" t="s">
        <v>18</v>
      </c>
      <c r="G1898" s="5">
        <v>30</v>
      </c>
      <c r="H1898" s="5" t="s">
        <v>37</v>
      </c>
      <c r="I1898" s="5">
        <v>1029</v>
      </c>
      <c r="J1898" s="5" t="s">
        <v>20</v>
      </c>
      <c r="K1898" s="5">
        <v>1</v>
      </c>
      <c r="L1898" s="5" t="s">
        <v>21</v>
      </c>
      <c r="M1898" s="5">
        <v>1993</v>
      </c>
      <c r="N1898" s="5">
        <v>1911.6906899999999</v>
      </c>
    </row>
    <row r="1899" spans="1:14" x14ac:dyDescent="0.2">
      <c r="A1899" s="5">
        <v>1</v>
      </c>
      <c r="B1899" s="5" t="s">
        <v>55</v>
      </c>
      <c r="C1899" s="5">
        <v>11</v>
      </c>
      <c r="D1899" s="5" t="s">
        <v>17</v>
      </c>
      <c r="E1899" s="5">
        <v>2</v>
      </c>
      <c r="F1899" s="5" t="s">
        <v>18</v>
      </c>
      <c r="G1899" s="5">
        <v>31</v>
      </c>
      <c r="H1899" s="5" t="s">
        <v>45</v>
      </c>
      <c r="I1899" s="5">
        <v>1029</v>
      </c>
      <c r="J1899" s="5" t="s">
        <v>20</v>
      </c>
      <c r="K1899" s="5">
        <v>1</v>
      </c>
      <c r="L1899" s="5" t="s">
        <v>21</v>
      </c>
      <c r="M1899" s="5">
        <v>1993</v>
      </c>
      <c r="N1899" s="5">
        <v>984.939571</v>
      </c>
    </row>
    <row r="1900" spans="1:14" x14ac:dyDescent="0.2">
      <c r="A1900" s="5">
        <v>1</v>
      </c>
      <c r="B1900" s="5" t="s">
        <v>55</v>
      </c>
      <c r="C1900" s="5">
        <v>11</v>
      </c>
      <c r="D1900" s="5" t="s">
        <v>17</v>
      </c>
      <c r="E1900" s="5">
        <v>2</v>
      </c>
      <c r="F1900" s="5" t="s">
        <v>18</v>
      </c>
      <c r="G1900" s="5">
        <v>32</v>
      </c>
      <c r="H1900" s="5" t="s">
        <v>46</v>
      </c>
      <c r="I1900" s="5">
        <v>1029</v>
      </c>
      <c r="J1900" s="5" t="s">
        <v>20</v>
      </c>
      <c r="K1900" s="5">
        <v>1</v>
      </c>
      <c r="L1900" s="5" t="s">
        <v>21</v>
      </c>
      <c r="M1900" s="5">
        <v>1993</v>
      </c>
      <c r="N1900" s="5">
        <v>359.97650700000003</v>
      </c>
    </row>
    <row r="1901" spans="1:14" x14ac:dyDescent="0.2">
      <c r="A1901" s="5">
        <v>1</v>
      </c>
      <c r="B1901" s="5" t="s">
        <v>55</v>
      </c>
      <c r="C1901" s="5">
        <v>11</v>
      </c>
      <c r="D1901" s="5" t="s">
        <v>17</v>
      </c>
      <c r="E1901" s="5">
        <v>2</v>
      </c>
      <c r="F1901" s="5" t="s">
        <v>18</v>
      </c>
      <c r="G1901" s="5">
        <v>235</v>
      </c>
      <c r="H1901" s="5" t="s">
        <v>44</v>
      </c>
      <c r="I1901" s="5">
        <v>1029</v>
      </c>
      <c r="J1901" s="5" t="s">
        <v>20</v>
      </c>
      <c r="K1901" s="5">
        <v>1</v>
      </c>
      <c r="L1901" s="5" t="s">
        <v>21</v>
      </c>
      <c r="M1901" s="5">
        <v>1993</v>
      </c>
      <c r="N1901" s="5">
        <v>70.867979500000004</v>
      </c>
    </row>
    <row r="1902" spans="1:14" x14ac:dyDescent="0.2">
      <c r="A1902" s="5">
        <v>1</v>
      </c>
      <c r="B1902" s="5" t="s">
        <v>55</v>
      </c>
      <c r="C1902" s="5">
        <v>11</v>
      </c>
      <c r="D1902" s="5" t="s">
        <v>17</v>
      </c>
      <c r="E1902" s="5">
        <v>2</v>
      </c>
      <c r="F1902" s="5" t="s">
        <v>18</v>
      </c>
      <c r="G1902" s="5">
        <v>1</v>
      </c>
      <c r="H1902" s="5" t="s">
        <v>19</v>
      </c>
      <c r="I1902" s="5">
        <v>1029</v>
      </c>
      <c r="J1902" s="5" t="s">
        <v>20</v>
      </c>
      <c r="K1902" s="5">
        <v>1</v>
      </c>
      <c r="L1902" s="5" t="s">
        <v>21</v>
      </c>
      <c r="M1902" s="5">
        <v>2020</v>
      </c>
      <c r="N1902" s="5">
        <v>374.244237</v>
      </c>
    </row>
    <row r="1903" spans="1:14" x14ac:dyDescent="0.2">
      <c r="A1903" s="5">
        <v>1</v>
      </c>
      <c r="B1903" s="5" t="s">
        <v>55</v>
      </c>
      <c r="C1903" s="5">
        <v>11</v>
      </c>
      <c r="D1903" s="5" t="s">
        <v>17</v>
      </c>
      <c r="E1903" s="5">
        <v>2</v>
      </c>
      <c r="F1903" s="5" t="s">
        <v>18</v>
      </c>
      <c r="G1903" s="5">
        <v>6</v>
      </c>
      <c r="H1903" s="5" t="s">
        <v>22</v>
      </c>
      <c r="I1903" s="5">
        <v>1029</v>
      </c>
      <c r="J1903" s="5" t="s">
        <v>20</v>
      </c>
      <c r="K1903" s="5">
        <v>1</v>
      </c>
      <c r="L1903" s="5" t="s">
        <v>21</v>
      </c>
      <c r="M1903" s="5">
        <v>2020</v>
      </c>
      <c r="N1903" s="5">
        <v>347.281586</v>
      </c>
    </row>
    <row r="1904" spans="1:14" x14ac:dyDescent="0.2">
      <c r="A1904" s="5">
        <v>1</v>
      </c>
      <c r="B1904" s="5" t="s">
        <v>55</v>
      </c>
      <c r="C1904" s="5">
        <v>11</v>
      </c>
      <c r="D1904" s="5" t="s">
        <v>17</v>
      </c>
      <c r="E1904" s="5">
        <v>2</v>
      </c>
      <c r="F1904" s="5" t="s">
        <v>18</v>
      </c>
      <c r="G1904" s="5">
        <v>7</v>
      </c>
      <c r="H1904" s="5" t="s">
        <v>23</v>
      </c>
      <c r="I1904" s="5">
        <v>1029</v>
      </c>
      <c r="J1904" s="5" t="s">
        <v>20</v>
      </c>
      <c r="K1904" s="5">
        <v>1</v>
      </c>
      <c r="L1904" s="5" t="s">
        <v>21</v>
      </c>
      <c r="M1904" s="5">
        <v>2020</v>
      </c>
      <c r="N1904" s="5">
        <v>410.06897500000002</v>
      </c>
    </row>
    <row r="1905" spans="1:14" x14ac:dyDescent="0.2">
      <c r="A1905" s="5">
        <v>1</v>
      </c>
      <c r="B1905" s="5" t="s">
        <v>55</v>
      </c>
      <c r="C1905" s="5">
        <v>11</v>
      </c>
      <c r="D1905" s="5" t="s">
        <v>17</v>
      </c>
      <c r="E1905" s="5">
        <v>2</v>
      </c>
      <c r="F1905" s="5" t="s">
        <v>18</v>
      </c>
      <c r="G1905" s="5">
        <v>8</v>
      </c>
      <c r="H1905" s="5" t="s">
        <v>24</v>
      </c>
      <c r="I1905" s="5">
        <v>1029</v>
      </c>
      <c r="J1905" s="5" t="s">
        <v>20</v>
      </c>
      <c r="K1905" s="5">
        <v>1</v>
      </c>
      <c r="L1905" s="5" t="s">
        <v>21</v>
      </c>
      <c r="M1905" s="5">
        <v>2020</v>
      </c>
      <c r="N1905" s="5">
        <v>691.79627000000005</v>
      </c>
    </row>
    <row r="1906" spans="1:14" x14ac:dyDescent="0.2">
      <c r="A1906" s="5">
        <v>1</v>
      </c>
      <c r="B1906" s="5" t="s">
        <v>55</v>
      </c>
      <c r="C1906" s="5">
        <v>11</v>
      </c>
      <c r="D1906" s="5" t="s">
        <v>17</v>
      </c>
      <c r="E1906" s="5">
        <v>2</v>
      </c>
      <c r="F1906" s="5" t="s">
        <v>18</v>
      </c>
      <c r="G1906" s="5">
        <v>9</v>
      </c>
      <c r="H1906" s="5" t="s">
        <v>25</v>
      </c>
      <c r="I1906" s="5">
        <v>1029</v>
      </c>
      <c r="J1906" s="5" t="s">
        <v>20</v>
      </c>
      <c r="K1906" s="5">
        <v>1</v>
      </c>
      <c r="L1906" s="5" t="s">
        <v>21</v>
      </c>
      <c r="M1906" s="5">
        <v>2020</v>
      </c>
      <c r="N1906" s="5">
        <v>835.61268199999995</v>
      </c>
    </row>
    <row r="1907" spans="1:14" x14ac:dyDescent="0.2">
      <c r="A1907" s="5">
        <v>1</v>
      </c>
      <c r="B1907" s="5" t="s">
        <v>55</v>
      </c>
      <c r="C1907" s="5">
        <v>11</v>
      </c>
      <c r="D1907" s="5" t="s">
        <v>17</v>
      </c>
      <c r="E1907" s="5">
        <v>2</v>
      </c>
      <c r="F1907" s="5" t="s">
        <v>18</v>
      </c>
      <c r="G1907" s="5">
        <v>10</v>
      </c>
      <c r="H1907" s="5" t="s">
        <v>26</v>
      </c>
      <c r="I1907" s="5">
        <v>1029</v>
      </c>
      <c r="J1907" s="5" t="s">
        <v>20</v>
      </c>
      <c r="K1907" s="5">
        <v>1</v>
      </c>
      <c r="L1907" s="5" t="s">
        <v>21</v>
      </c>
      <c r="M1907" s="5">
        <v>2020</v>
      </c>
      <c r="N1907" s="5">
        <v>1231.63309</v>
      </c>
    </row>
    <row r="1908" spans="1:14" x14ac:dyDescent="0.2">
      <c r="A1908" s="5">
        <v>1</v>
      </c>
      <c r="B1908" s="5" t="s">
        <v>55</v>
      </c>
      <c r="C1908" s="5">
        <v>11</v>
      </c>
      <c r="D1908" s="5" t="s">
        <v>17</v>
      </c>
      <c r="E1908" s="5">
        <v>2</v>
      </c>
      <c r="F1908" s="5" t="s">
        <v>18</v>
      </c>
      <c r="G1908" s="5">
        <v>11</v>
      </c>
      <c r="H1908" s="5" t="s">
        <v>27</v>
      </c>
      <c r="I1908" s="5">
        <v>1029</v>
      </c>
      <c r="J1908" s="5" t="s">
        <v>20</v>
      </c>
      <c r="K1908" s="5">
        <v>1</v>
      </c>
      <c r="L1908" s="5" t="s">
        <v>21</v>
      </c>
      <c r="M1908" s="5">
        <v>2020</v>
      </c>
      <c r="N1908" s="5">
        <v>2112.04898</v>
      </c>
    </row>
    <row r="1909" spans="1:14" x14ac:dyDescent="0.2">
      <c r="A1909" s="5">
        <v>1</v>
      </c>
      <c r="B1909" s="5" t="s">
        <v>55</v>
      </c>
      <c r="C1909" s="5">
        <v>11</v>
      </c>
      <c r="D1909" s="5" t="s">
        <v>17</v>
      </c>
      <c r="E1909" s="5">
        <v>2</v>
      </c>
      <c r="F1909" s="5" t="s">
        <v>18</v>
      </c>
      <c r="G1909" s="5">
        <v>12</v>
      </c>
      <c r="H1909" s="5" t="s">
        <v>28</v>
      </c>
      <c r="I1909" s="5">
        <v>1029</v>
      </c>
      <c r="J1909" s="5" t="s">
        <v>20</v>
      </c>
      <c r="K1909" s="5">
        <v>1</v>
      </c>
      <c r="L1909" s="5" t="s">
        <v>21</v>
      </c>
      <c r="M1909" s="5">
        <v>2020</v>
      </c>
      <c r="N1909" s="5">
        <v>3728.9637699999998</v>
      </c>
    </row>
    <row r="1910" spans="1:14" x14ac:dyDescent="0.2">
      <c r="A1910" s="5">
        <v>1</v>
      </c>
      <c r="B1910" s="5" t="s">
        <v>55</v>
      </c>
      <c r="C1910" s="5">
        <v>11</v>
      </c>
      <c r="D1910" s="5" t="s">
        <v>17</v>
      </c>
      <c r="E1910" s="5">
        <v>2</v>
      </c>
      <c r="F1910" s="5" t="s">
        <v>18</v>
      </c>
      <c r="G1910" s="5">
        <v>13</v>
      </c>
      <c r="H1910" s="5" t="s">
        <v>29</v>
      </c>
      <c r="I1910" s="5">
        <v>1029</v>
      </c>
      <c r="J1910" s="5" t="s">
        <v>20</v>
      </c>
      <c r="K1910" s="5">
        <v>1</v>
      </c>
      <c r="L1910" s="5" t="s">
        <v>21</v>
      </c>
      <c r="M1910" s="5">
        <v>2020</v>
      </c>
      <c r="N1910" s="5">
        <v>6417.8309200000003</v>
      </c>
    </row>
    <row r="1911" spans="1:14" x14ac:dyDescent="0.2">
      <c r="A1911" s="5">
        <v>1</v>
      </c>
      <c r="B1911" s="5" t="s">
        <v>55</v>
      </c>
      <c r="C1911" s="5">
        <v>11</v>
      </c>
      <c r="D1911" s="5" t="s">
        <v>17</v>
      </c>
      <c r="E1911" s="5">
        <v>2</v>
      </c>
      <c r="F1911" s="5" t="s">
        <v>18</v>
      </c>
      <c r="G1911" s="5">
        <v>14</v>
      </c>
      <c r="H1911" s="5" t="s">
        <v>30</v>
      </c>
      <c r="I1911" s="5">
        <v>1029</v>
      </c>
      <c r="J1911" s="5" t="s">
        <v>20</v>
      </c>
      <c r="K1911" s="5">
        <v>1</v>
      </c>
      <c r="L1911" s="5" t="s">
        <v>21</v>
      </c>
      <c r="M1911" s="5">
        <v>2020</v>
      </c>
      <c r="N1911" s="5">
        <v>9364.0501800000002</v>
      </c>
    </row>
    <row r="1912" spans="1:14" x14ac:dyDescent="0.2">
      <c r="A1912" s="5">
        <v>1</v>
      </c>
      <c r="B1912" s="5" t="s">
        <v>55</v>
      </c>
      <c r="C1912" s="5">
        <v>11</v>
      </c>
      <c r="D1912" s="5" t="s">
        <v>17</v>
      </c>
      <c r="E1912" s="5">
        <v>2</v>
      </c>
      <c r="F1912" s="5" t="s">
        <v>18</v>
      </c>
      <c r="G1912" s="5">
        <v>15</v>
      </c>
      <c r="H1912" s="5" t="s">
        <v>31</v>
      </c>
      <c r="I1912" s="5">
        <v>1029</v>
      </c>
      <c r="J1912" s="5" t="s">
        <v>20</v>
      </c>
      <c r="K1912" s="5">
        <v>1</v>
      </c>
      <c r="L1912" s="5" t="s">
        <v>21</v>
      </c>
      <c r="M1912" s="5">
        <v>2020</v>
      </c>
      <c r="N1912" s="5">
        <v>12570.001399999999</v>
      </c>
    </row>
    <row r="1913" spans="1:14" x14ac:dyDescent="0.2">
      <c r="A1913" s="5">
        <v>1</v>
      </c>
      <c r="B1913" s="5" t="s">
        <v>55</v>
      </c>
      <c r="C1913" s="5">
        <v>11</v>
      </c>
      <c r="D1913" s="5" t="s">
        <v>17</v>
      </c>
      <c r="E1913" s="5">
        <v>2</v>
      </c>
      <c r="F1913" s="5" t="s">
        <v>18</v>
      </c>
      <c r="G1913" s="5">
        <v>16</v>
      </c>
      <c r="H1913" s="5" t="s">
        <v>32</v>
      </c>
      <c r="I1913" s="5">
        <v>1029</v>
      </c>
      <c r="J1913" s="5" t="s">
        <v>20</v>
      </c>
      <c r="K1913" s="5">
        <v>1</v>
      </c>
      <c r="L1913" s="5" t="s">
        <v>21</v>
      </c>
      <c r="M1913" s="5">
        <v>2020</v>
      </c>
      <c r="N1913" s="5">
        <v>14195.8027</v>
      </c>
    </row>
    <row r="1914" spans="1:14" x14ac:dyDescent="0.2">
      <c r="A1914" s="5">
        <v>1</v>
      </c>
      <c r="B1914" s="5" t="s">
        <v>55</v>
      </c>
      <c r="C1914" s="5">
        <v>11</v>
      </c>
      <c r="D1914" s="5" t="s">
        <v>17</v>
      </c>
      <c r="E1914" s="5">
        <v>2</v>
      </c>
      <c r="F1914" s="5" t="s">
        <v>18</v>
      </c>
      <c r="G1914" s="5">
        <v>17</v>
      </c>
      <c r="H1914" s="5" t="s">
        <v>33</v>
      </c>
      <c r="I1914" s="5">
        <v>1029</v>
      </c>
      <c r="J1914" s="5" t="s">
        <v>20</v>
      </c>
      <c r="K1914" s="5">
        <v>1</v>
      </c>
      <c r="L1914" s="5" t="s">
        <v>21</v>
      </c>
      <c r="M1914" s="5">
        <v>2020</v>
      </c>
      <c r="N1914" s="5">
        <v>14365.3688</v>
      </c>
    </row>
    <row r="1915" spans="1:14" x14ac:dyDescent="0.2">
      <c r="A1915" s="5">
        <v>1</v>
      </c>
      <c r="B1915" s="5" t="s">
        <v>55</v>
      </c>
      <c r="C1915" s="5">
        <v>11</v>
      </c>
      <c r="D1915" s="5" t="s">
        <v>17</v>
      </c>
      <c r="E1915" s="5">
        <v>2</v>
      </c>
      <c r="F1915" s="5" t="s">
        <v>18</v>
      </c>
      <c r="G1915" s="5">
        <v>18</v>
      </c>
      <c r="H1915" s="5" t="s">
        <v>34</v>
      </c>
      <c r="I1915" s="5">
        <v>1029</v>
      </c>
      <c r="J1915" s="5" t="s">
        <v>20</v>
      </c>
      <c r="K1915" s="5">
        <v>1</v>
      </c>
      <c r="L1915" s="5" t="s">
        <v>21</v>
      </c>
      <c r="M1915" s="5">
        <v>2020</v>
      </c>
      <c r="N1915" s="5">
        <v>13601.8614</v>
      </c>
    </row>
    <row r="1916" spans="1:14" x14ac:dyDescent="0.2">
      <c r="A1916" s="5">
        <v>1</v>
      </c>
      <c r="B1916" s="5" t="s">
        <v>55</v>
      </c>
      <c r="C1916" s="5">
        <v>11</v>
      </c>
      <c r="D1916" s="5" t="s">
        <v>17</v>
      </c>
      <c r="E1916" s="5">
        <v>2</v>
      </c>
      <c r="F1916" s="5" t="s">
        <v>18</v>
      </c>
      <c r="G1916" s="5">
        <v>19</v>
      </c>
      <c r="H1916" s="5" t="s">
        <v>35</v>
      </c>
      <c r="I1916" s="5">
        <v>1029</v>
      </c>
      <c r="J1916" s="5" t="s">
        <v>20</v>
      </c>
      <c r="K1916" s="5">
        <v>1</v>
      </c>
      <c r="L1916" s="5" t="s">
        <v>21</v>
      </c>
      <c r="M1916" s="5">
        <v>2020</v>
      </c>
      <c r="N1916" s="5">
        <v>11327.5209</v>
      </c>
    </row>
    <row r="1917" spans="1:14" x14ac:dyDescent="0.2">
      <c r="A1917" s="5">
        <v>1</v>
      </c>
      <c r="B1917" s="5" t="s">
        <v>55</v>
      </c>
      <c r="C1917" s="5">
        <v>11</v>
      </c>
      <c r="D1917" s="5" t="s">
        <v>17</v>
      </c>
      <c r="E1917" s="5">
        <v>2</v>
      </c>
      <c r="F1917" s="5" t="s">
        <v>18</v>
      </c>
      <c r="G1917" s="5">
        <v>20</v>
      </c>
      <c r="H1917" s="5" t="s">
        <v>36</v>
      </c>
      <c r="I1917" s="5">
        <v>1029</v>
      </c>
      <c r="J1917" s="5" t="s">
        <v>20</v>
      </c>
      <c r="K1917" s="5">
        <v>1</v>
      </c>
      <c r="L1917" s="5" t="s">
        <v>21</v>
      </c>
      <c r="M1917" s="5">
        <v>2020</v>
      </c>
      <c r="N1917" s="5">
        <v>8771.6959000000006</v>
      </c>
    </row>
    <row r="1918" spans="1:14" x14ac:dyDescent="0.2">
      <c r="A1918" s="5">
        <v>1</v>
      </c>
      <c r="B1918" s="5" t="s">
        <v>55</v>
      </c>
      <c r="C1918" s="5">
        <v>11</v>
      </c>
      <c r="D1918" s="5" t="s">
        <v>17</v>
      </c>
      <c r="E1918" s="5">
        <v>2</v>
      </c>
      <c r="F1918" s="5" t="s">
        <v>18</v>
      </c>
      <c r="G1918" s="5">
        <v>30</v>
      </c>
      <c r="H1918" s="5" t="s">
        <v>37</v>
      </c>
      <c r="I1918" s="5">
        <v>1029</v>
      </c>
      <c r="J1918" s="5" t="s">
        <v>20</v>
      </c>
      <c r="K1918" s="5">
        <v>1</v>
      </c>
      <c r="L1918" s="5" t="s">
        <v>21</v>
      </c>
      <c r="M1918" s="5">
        <v>2020</v>
      </c>
      <c r="N1918" s="5">
        <v>5754.7030299999997</v>
      </c>
    </row>
    <row r="1919" spans="1:14" x14ac:dyDescent="0.2">
      <c r="A1919" s="5">
        <v>1</v>
      </c>
      <c r="B1919" s="5" t="s">
        <v>55</v>
      </c>
      <c r="C1919" s="5">
        <v>11</v>
      </c>
      <c r="D1919" s="5" t="s">
        <v>17</v>
      </c>
      <c r="E1919" s="5">
        <v>2</v>
      </c>
      <c r="F1919" s="5" t="s">
        <v>18</v>
      </c>
      <c r="G1919" s="5">
        <v>31</v>
      </c>
      <c r="H1919" s="5" t="s">
        <v>45</v>
      </c>
      <c r="I1919" s="5">
        <v>1029</v>
      </c>
      <c r="J1919" s="5" t="s">
        <v>20</v>
      </c>
      <c r="K1919" s="5">
        <v>1</v>
      </c>
      <c r="L1919" s="5" t="s">
        <v>21</v>
      </c>
      <c r="M1919" s="5">
        <v>2020</v>
      </c>
      <c r="N1919" s="5">
        <v>2822.0369700000001</v>
      </c>
    </row>
    <row r="1920" spans="1:14" x14ac:dyDescent="0.2">
      <c r="A1920" s="5">
        <v>1</v>
      </c>
      <c r="B1920" s="5" t="s">
        <v>55</v>
      </c>
      <c r="C1920" s="5">
        <v>11</v>
      </c>
      <c r="D1920" s="5" t="s">
        <v>17</v>
      </c>
      <c r="E1920" s="5">
        <v>2</v>
      </c>
      <c r="F1920" s="5" t="s">
        <v>18</v>
      </c>
      <c r="G1920" s="5">
        <v>32</v>
      </c>
      <c r="H1920" s="5" t="s">
        <v>46</v>
      </c>
      <c r="I1920" s="5">
        <v>1029</v>
      </c>
      <c r="J1920" s="5" t="s">
        <v>20</v>
      </c>
      <c r="K1920" s="5">
        <v>1</v>
      </c>
      <c r="L1920" s="5" t="s">
        <v>21</v>
      </c>
      <c r="M1920" s="5">
        <v>2020</v>
      </c>
      <c r="N1920" s="5">
        <v>999.18599600000005</v>
      </c>
    </row>
    <row r="1921" spans="1:14" x14ac:dyDescent="0.2">
      <c r="A1921" s="5">
        <v>1</v>
      </c>
      <c r="B1921" s="5" t="s">
        <v>55</v>
      </c>
      <c r="C1921" s="5">
        <v>11</v>
      </c>
      <c r="D1921" s="5" t="s">
        <v>17</v>
      </c>
      <c r="E1921" s="5">
        <v>2</v>
      </c>
      <c r="F1921" s="5" t="s">
        <v>18</v>
      </c>
      <c r="G1921" s="5">
        <v>235</v>
      </c>
      <c r="H1921" s="5" t="s">
        <v>44</v>
      </c>
      <c r="I1921" s="5">
        <v>1029</v>
      </c>
      <c r="J1921" s="5" t="s">
        <v>20</v>
      </c>
      <c r="K1921" s="5">
        <v>1</v>
      </c>
      <c r="L1921" s="5" t="s">
        <v>21</v>
      </c>
      <c r="M1921" s="5">
        <v>2020</v>
      </c>
      <c r="N1921" s="5">
        <v>246.96981700000001</v>
      </c>
    </row>
  </sheetData>
  <autoFilter ref="A1:N1921" xr:uid="{37A997C3-BF09-3745-8798-2DAADC297F92}">
    <sortState xmlns:xlrd2="http://schemas.microsoft.com/office/spreadsheetml/2017/richdata2" ref="A2:N1921">
      <sortCondition ref="I2:I1921"/>
    </sortState>
  </autoFilter>
  <phoneticPr fontId="18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A666-AA40-944E-AAE4-9A51A27E5778}">
  <sheetPr codeName="Sheet13"/>
  <dimension ref="A1:N641"/>
  <sheetViews>
    <sheetView workbookViewId="0">
      <selection activeCell="I4" sqref="I4"/>
    </sheetView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</row>
    <row r="2" spans="1:14" x14ac:dyDescent="0.2">
      <c r="A2">
        <v>44</v>
      </c>
      <c r="B2" t="s">
        <v>43</v>
      </c>
      <c r="C2">
        <v>11</v>
      </c>
      <c r="D2" t="s">
        <v>17</v>
      </c>
      <c r="E2">
        <v>2</v>
      </c>
      <c r="F2" t="s">
        <v>18</v>
      </c>
      <c r="G2">
        <v>1</v>
      </c>
      <c r="H2" t="s">
        <v>19</v>
      </c>
      <c r="I2">
        <v>1</v>
      </c>
      <c r="J2" t="s">
        <v>21</v>
      </c>
      <c r="K2">
        <v>1990</v>
      </c>
      <c r="L2">
        <v>10868076.543444</v>
      </c>
      <c r="M2">
        <v>11607505.112202</v>
      </c>
      <c r="N2">
        <v>10134080.5776744</v>
      </c>
    </row>
    <row r="3" spans="1:14" x14ac:dyDescent="0.2">
      <c r="A3">
        <v>44</v>
      </c>
      <c r="B3" t="s">
        <v>43</v>
      </c>
      <c r="C3">
        <v>11</v>
      </c>
      <c r="D3" t="s">
        <v>17</v>
      </c>
      <c r="E3">
        <v>2</v>
      </c>
      <c r="F3" t="s">
        <v>18</v>
      </c>
      <c r="G3">
        <v>1</v>
      </c>
      <c r="H3" t="s">
        <v>19</v>
      </c>
      <c r="I3">
        <v>1</v>
      </c>
      <c r="J3" t="s">
        <v>21</v>
      </c>
      <c r="K3">
        <v>1991</v>
      </c>
      <c r="L3">
        <v>10821204.8831608</v>
      </c>
      <c r="M3">
        <v>11602361.692843599</v>
      </c>
      <c r="N3">
        <v>10010032.627174299</v>
      </c>
    </row>
    <row r="4" spans="1:14" x14ac:dyDescent="0.2">
      <c r="A4">
        <v>44</v>
      </c>
      <c r="B4" t="s">
        <v>43</v>
      </c>
      <c r="C4">
        <v>11</v>
      </c>
      <c r="D4" t="s">
        <v>17</v>
      </c>
      <c r="E4">
        <v>2</v>
      </c>
      <c r="F4" t="s">
        <v>18</v>
      </c>
      <c r="G4">
        <v>1</v>
      </c>
      <c r="H4" t="s">
        <v>19</v>
      </c>
      <c r="I4">
        <v>1</v>
      </c>
      <c r="J4" t="s">
        <v>21</v>
      </c>
      <c r="K4">
        <v>1992</v>
      </c>
      <c r="L4">
        <v>10794665.013222801</v>
      </c>
      <c r="M4">
        <v>11675836.4954223</v>
      </c>
      <c r="N4">
        <v>9890895.1670970507</v>
      </c>
    </row>
    <row r="5" spans="1:14" x14ac:dyDescent="0.2">
      <c r="A5">
        <v>44</v>
      </c>
      <c r="B5" t="s">
        <v>43</v>
      </c>
      <c r="C5">
        <v>11</v>
      </c>
      <c r="D5" t="s">
        <v>17</v>
      </c>
      <c r="E5">
        <v>2</v>
      </c>
      <c r="F5" t="s">
        <v>18</v>
      </c>
      <c r="G5">
        <v>1</v>
      </c>
      <c r="H5" t="s">
        <v>19</v>
      </c>
      <c r="I5">
        <v>1</v>
      </c>
      <c r="J5" t="s">
        <v>21</v>
      </c>
      <c r="K5">
        <v>1993</v>
      </c>
      <c r="L5">
        <v>10781476.0711764</v>
      </c>
      <c r="M5">
        <v>11727675.4710977</v>
      </c>
      <c r="N5">
        <v>9921376.3524475507</v>
      </c>
    </row>
    <row r="6" spans="1:14" x14ac:dyDescent="0.2">
      <c r="A6">
        <v>44</v>
      </c>
      <c r="B6" t="s">
        <v>43</v>
      </c>
      <c r="C6">
        <v>11</v>
      </c>
      <c r="D6" t="s">
        <v>17</v>
      </c>
      <c r="E6">
        <v>2</v>
      </c>
      <c r="F6" t="s">
        <v>18</v>
      </c>
      <c r="G6">
        <v>1</v>
      </c>
      <c r="H6" t="s">
        <v>19</v>
      </c>
      <c r="I6">
        <v>1</v>
      </c>
      <c r="J6" t="s">
        <v>21</v>
      </c>
      <c r="K6">
        <v>1994</v>
      </c>
      <c r="L6">
        <v>10781609.3482127</v>
      </c>
      <c r="M6">
        <v>11783262.6368869</v>
      </c>
      <c r="N6">
        <v>9798192.0304469597</v>
      </c>
    </row>
    <row r="7" spans="1:14" x14ac:dyDescent="0.2">
      <c r="A7">
        <v>44</v>
      </c>
      <c r="B7" t="s">
        <v>43</v>
      </c>
      <c r="C7">
        <v>11</v>
      </c>
      <c r="D7" t="s">
        <v>17</v>
      </c>
      <c r="E7">
        <v>2</v>
      </c>
      <c r="F7" t="s">
        <v>18</v>
      </c>
      <c r="G7">
        <v>1</v>
      </c>
      <c r="H7" t="s">
        <v>19</v>
      </c>
      <c r="I7">
        <v>1</v>
      </c>
      <c r="J7" t="s">
        <v>21</v>
      </c>
      <c r="K7">
        <v>1995</v>
      </c>
      <c r="L7">
        <v>10796929.712204</v>
      </c>
      <c r="M7">
        <v>11980746.8517198</v>
      </c>
      <c r="N7">
        <v>9683478.7071929295</v>
      </c>
    </row>
    <row r="8" spans="1:14" x14ac:dyDescent="0.2">
      <c r="A8">
        <v>44</v>
      </c>
      <c r="B8" t="s">
        <v>43</v>
      </c>
      <c r="C8">
        <v>11</v>
      </c>
      <c r="D8" t="s">
        <v>17</v>
      </c>
      <c r="E8">
        <v>2</v>
      </c>
      <c r="F8" t="s">
        <v>18</v>
      </c>
      <c r="G8">
        <v>1</v>
      </c>
      <c r="H8" t="s">
        <v>19</v>
      </c>
      <c r="I8">
        <v>1</v>
      </c>
      <c r="J8" t="s">
        <v>21</v>
      </c>
      <c r="K8">
        <v>1996</v>
      </c>
      <c r="L8">
        <v>10830281.721880401</v>
      </c>
      <c r="M8">
        <v>11983341.097766301</v>
      </c>
      <c r="N8">
        <v>9677586.4813803602</v>
      </c>
    </row>
    <row r="9" spans="1:14" x14ac:dyDescent="0.2">
      <c r="A9">
        <v>44</v>
      </c>
      <c r="B9" t="s">
        <v>43</v>
      </c>
      <c r="C9">
        <v>11</v>
      </c>
      <c r="D9" t="s">
        <v>17</v>
      </c>
      <c r="E9">
        <v>2</v>
      </c>
      <c r="F9" t="s">
        <v>18</v>
      </c>
      <c r="G9">
        <v>1</v>
      </c>
      <c r="H9" t="s">
        <v>19</v>
      </c>
      <c r="I9">
        <v>1</v>
      </c>
      <c r="J9" t="s">
        <v>21</v>
      </c>
      <c r="K9">
        <v>1997</v>
      </c>
      <c r="L9">
        <v>10876729.0022403</v>
      </c>
      <c r="M9">
        <v>12122986.1458607</v>
      </c>
      <c r="N9">
        <v>9666766.7830862291</v>
      </c>
    </row>
    <row r="10" spans="1:14" x14ac:dyDescent="0.2">
      <c r="A10">
        <v>44</v>
      </c>
      <c r="B10" t="s">
        <v>43</v>
      </c>
      <c r="C10">
        <v>11</v>
      </c>
      <c r="D10" t="s">
        <v>17</v>
      </c>
      <c r="E10">
        <v>2</v>
      </c>
      <c r="F10" t="s">
        <v>18</v>
      </c>
      <c r="G10">
        <v>1</v>
      </c>
      <c r="H10" t="s">
        <v>19</v>
      </c>
      <c r="I10">
        <v>1</v>
      </c>
      <c r="J10" t="s">
        <v>21</v>
      </c>
      <c r="K10">
        <v>1998</v>
      </c>
      <c r="L10">
        <v>10927052.369575299</v>
      </c>
      <c r="M10">
        <v>12218210.695126699</v>
      </c>
      <c r="N10">
        <v>9732485.6406001095</v>
      </c>
    </row>
    <row r="11" spans="1:14" x14ac:dyDescent="0.2">
      <c r="A11">
        <v>44</v>
      </c>
      <c r="B11" t="s">
        <v>43</v>
      </c>
      <c r="C11">
        <v>11</v>
      </c>
      <c r="D11" t="s">
        <v>17</v>
      </c>
      <c r="E11">
        <v>2</v>
      </c>
      <c r="F11" t="s">
        <v>18</v>
      </c>
      <c r="G11">
        <v>1</v>
      </c>
      <c r="H11" t="s">
        <v>19</v>
      </c>
      <c r="I11">
        <v>1</v>
      </c>
      <c r="J11" t="s">
        <v>21</v>
      </c>
      <c r="K11">
        <v>1999</v>
      </c>
      <c r="L11">
        <v>10978446.938577799</v>
      </c>
      <c r="M11">
        <v>12393520.2877912</v>
      </c>
      <c r="N11">
        <v>9604948.4679232407</v>
      </c>
    </row>
    <row r="12" spans="1:14" x14ac:dyDescent="0.2">
      <c r="A12">
        <v>44</v>
      </c>
      <c r="B12" t="s">
        <v>43</v>
      </c>
      <c r="C12">
        <v>11</v>
      </c>
      <c r="D12" t="s">
        <v>17</v>
      </c>
      <c r="E12">
        <v>2</v>
      </c>
      <c r="F12" t="s">
        <v>18</v>
      </c>
      <c r="G12">
        <v>1</v>
      </c>
      <c r="H12" t="s">
        <v>19</v>
      </c>
      <c r="I12">
        <v>1</v>
      </c>
      <c r="J12" t="s">
        <v>21</v>
      </c>
      <c r="K12">
        <v>2000</v>
      </c>
      <c r="L12">
        <v>11032127.8420533</v>
      </c>
      <c r="M12">
        <v>12532919.528555701</v>
      </c>
      <c r="N12">
        <v>9531735.3085922096</v>
      </c>
    </row>
    <row r="13" spans="1:14" x14ac:dyDescent="0.2">
      <c r="A13">
        <v>44</v>
      </c>
      <c r="B13" t="s">
        <v>43</v>
      </c>
      <c r="C13">
        <v>11</v>
      </c>
      <c r="D13" t="s">
        <v>17</v>
      </c>
      <c r="E13">
        <v>2</v>
      </c>
      <c r="F13" t="s">
        <v>18</v>
      </c>
      <c r="G13">
        <v>1</v>
      </c>
      <c r="H13" t="s">
        <v>19</v>
      </c>
      <c r="I13">
        <v>1</v>
      </c>
      <c r="J13" t="s">
        <v>21</v>
      </c>
      <c r="K13">
        <v>2001</v>
      </c>
      <c r="L13">
        <v>11088217.9829935</v>
      </c>
      <c r="M13">
        <v>12446137.2986084</v>
      </c>
      <c r="N13">
        <v>9733522.9157314394</v>
      </c>
    </row>
    <row r="14" spans="1:14" x14ac:dyDescent="0.2">
      <c r="A14">
        <v>44</v>
      </c>
      <c r="B14" t="s">
        <v>43</v>
      </c>
      <c r="C14">
        <v>11</v>
      </c>
      <c r="D14" t="s">
        <v>17</v>
      </c>
      <c r="E14">
        <v>2</v>
      </c>
      <c r="F14" t="s">
        <v>18</v>
      </c>
      <c r="G14">
        <v>1</v>
      </c>
      <c r="H14" t="s">
        <v>19</v>
      </c>
      <c r="I14">
        <v>1</v>
      </c>
      <c r="J14" t="s">
        <v>21</v>
      </c>
      <c r="K14">
        <v>2002</v>
      </c>
      <c r="L14">
        <v>11148979.8957179</v>
      </c>
      <c r="M14">
        <v>12429585.268181801</v>
      </c>
      <c r="N14">
        <v>9840679.1265950296</v>
      </c>
    </row>
    <row r="15" spans="1:14" x14ac:dyDescent="0.2">
      <c r="A15">
        <v>44</v>
      </c>
      <c r="B15" t="s">
        <v>43</v>
      </c>
      <c r="C15">
        <v>11</v>
      </c>
      <c r="D15" t="s">
        <v>17</v>
      </c>
      <c r="E15">
        <v>2</v>
      </c>
      <c r="F15" t="s">
        <v>18</v>
      </c>
      <c r="G15">
        <v>1</v>
      </c>
      <c r="H15" t="s">
        <v>19</v>
      </c>
      <c r="I15">
        <v>1</v>
      </c>
      <c r="J15" t="s">
        <v>21</v>
      </c>
      <c r="K15">
        <v>2003</v>
      </c>
      <c r="L15">
        <v>11214629.8225662</v>
      </c>
      <c r="M15">
        <v>12438331.503306</v>
      </c>
      <c r="N15">
        <v>9921431.4484451301</v>
      </c>
    </row>
    <row r="16" spans="1:14" x14ac:dyDescent="0.2">
      <c r="A16">
        <v>44</v>
      </c>
      <c r="B16" t="s">
        <v>43</v>
      </c>
      <c r="C16">
        <v>11</v>
      </c>
      <c r="D16" t="s">
        <v>17</v>
      </c>
      <c r="E16">
        <v>2</v>
      </c>
      <c r="F16" t="s">
        <v>18</v>
      </c>
      <c r="G16">
        <v>1</v>
      </c>
      <c r="H16" t="s">
        <v>19</v>
      </c>
      <c r="I16">
        <v>1</v>
      </c>
      <c r="J16" t="s">
        <v>21</v>
      </c>
      <c r="K16">
        <v>2004</v>
      </c>
      <c r="L16">
        <v>11274843.9912479</v>
      </c>
      <c r="M16">
        <v>12511454.709282899</v>
      </c>
      <c r="N16">
        <v>10095665.193193</v>
      </c>
    </row>
    <row r="17" spans="1:14" x14ac:dyDescent="0.2">
      <c r="A17">
        <v>44</v>
      </c>
      <c r="B17" t="s">
        <v>43</v>
      </c>
      <c r="C17">
        <v>11</v>
      </c>
      <c r="D17" t="s">
        <v>17</v>
      </c>
      <c r="E17">
        <v>2</v>
      </c>
      <c r="F17" t="s">
        <v>18</v>
      </c>
      <c r="G17">
        <v>1</v>
      </c>
      <c r="H17" t="s">
        <v>19</v>
      </c>
      <c r="I17">
        <v>1</v>
      </c>
      <c r="J17" t="s">
        <v>21</v>
      </c>
      <c r="K17">
        <v>2005</v>
      </c>
      <c r="L17">
        <v>11334197.8297574</v>
      </c>
      <c r="M17">
        <v>12479027.122884599</v>
      </c>
      <c r="N17">
        <v>10224284.685109001</v>
      </c>
    </row>
    <row r="18" spans="1:14" x14ac:dyDescent="0.2">
      <c r="A18">
        <v>44</v>
      </c>
      <c r="B18" t="s">
        <v>43</v>
      </c>
      <c r="C18">
        <v>11</v>
      </c>
      <c r="D18" t="s">
        <v>17</v>
      </c>
      <c r="E18">
        <v>2</v>
      </c>
      <c r="F18" t="s">
        <v>18</v>
      </c>
      <c r="G18">
        <v>1</v>
      </c>
      <c r="H18" t="s">
        <v>19</v>
      </c>
      <c r="I18">
        <v>1</v>
      </c>
      <c r="J18" t="s">
        <v>21</v>
      </c>
      <c r="K18">
        <v>2006</v>
      </c>
      <c r="L18">
        <v>11394495.351961</v>
      </c>
      <c r="M18">
        <v>12567772.8634238</v>
      </c>
      <c r="N18">
        <v>10349545.3479304</v>
      </c>
    </row>
    <row r="19" spans="1:14" x14ac:dyDescent="0.2">
      <c r="A19">
        <v>44</v>
      </c>
      <c r="B19" t="s">
        <v>43</v>
      </c>
      <c r="C19">
        <v>11</v>
      </c>
      <c r="D19" t="s">
        <v>17</v>
      </c>
      <c r="E19">
        <v>2</v>
      </c>
      <c r="F19" t="s">
        <v>18</v>
      </c>
      <c r="G19">
        <v>1</v>
      </c>
      <c r="H19" t="s">
        <v>19</v>
      </c>
      <c r="I19">
        <v>1</v>
      </c>
      <c r="J19" t="s">
        <v>21</v>
      </c>
      <c r="K19">
        <v>2007</v>
      </c>
      <c r="L19">
        <v>11443200.2849603</v>
      </c>
      <c r="M19">
        <v>12438251.8683585</v>
      </c>
      <c r="N19">
        <v>10471967.852620199</v>
      </c>
    </row>
    <row r="20" spans="1:14" x14ac:dyDescent="0.2">
      <c r="A20">
        <v>44</v>
      </c>
      <c r="B20" t="s">
        <v>43</v>
      </c>
      <c r="C20">
        <v>11</v>
      </c>
      <c r="D20" t="s">
        <v>17</v>
      </c>
      <c r="E20">
        <v>2</v>
      </c>
      <c r="F20" t="s">
        <v>18</v>
      </c>
      <c r="G20">
        <v>1</v>
      </c>
      <c r="H20" t="s">
        <v>19</v>
      </c>
      <c r="I20">
        <v>1</v>
      </c>
      <c r="J20" t="s">
        <v>21</v>
      </c>
      <c r="K20">
        <v>2008</v>
      </c>
      <c r="L20">
        <v>11478628.9987971</v>
      </c>
      <c r="M20">
        <v>12386706.741767701</v>
      </c>
      <c r="N20">
        <v>10551734.042557299</v>
      </c>
    </row>
    <row r="21" spans="1:14" x14ac:dyDescent="0.2">
      <c r="A21">
        <v>44</v>
      </c>
      <c r="B21" t="s">
        <v>43</v>
      </c>
      <c r="C21">
        <v>11</v>
      </c>
      <c r="D21" t="s">
        <v>17</v>
      </c>
      <c r="E21">
        <v>2</v>
      </c>
      <c r="F21" t="s">
        <v>18</v>
      </c>
      <c r="G21">
        <v>1</v>
      </c>
      <c r="H21" t="s">
        <v>19</v>
      </c>
      <c r="I21">
        <v>1</v>
      </c>
      <c r="J21" t="s">
        <v>21</v>
      </c>
      <c r="K21">
        <v>2009</v>
      </c>
      <c r="L21">
        <v>11498148.708368201</v>
      </c>
      <c r="M21">
        <v>12317702.965169</v>
      </c>
      <c r="N21">
        <v>10622769.1836103</v>
      </c>
    </row>
    <row r="22" spans="1:14" x14ac:dyDescent="0.2">
      <c r="A22">
        <v>44</v>
      </c>
      <c r="B22" t="s">
        <v>43</v>
      </c>
      <c r="C22">
        <v>11</v>
      </c>
      <c r="D22" t="s">
        <v>17</v>
      </c>
      <c r="E22">
        <v>2</v>
      </c>
      <c r="F22" t="s">
        <v>18</v>
      </c>
      <c r="G22">
        <v>1</v>
      </c>
      <c r="H22" t="s">
        <v>19</v>
      </c>
      <c r="I22">
        <v>1</v>
      </c>
      <c r="J22" t="s">
        <v>21</v>
      </c>
      <c r="K22">
        <v>2010</v>
      </c>
      <c r="L22">
        <v>11497809.791092301</v>
      </c>
      <c r="M22">
        <v>12262628.004905799</v>
      </c>
      <c r="N22">
        <v>10746876.5003982</v>
      </c>
    </row>
    <row r="23" spans="1:14" x14ac:dyDescent="0.2">
      <c r="A23">
        <v>44</v>
      </c>
      <c r="B23" t="s">
        <v>43</v>
      </c>
      <c r="C23">
        <v>11</v>
      </c>
      <c r="D23" t="s">
        <v>17</v>
      </c>
      <c r="E23">
        <v>2</v>
      </c>
      <c r="F23" t="s">
        <v>18</v>
      </c>
      <c r="G23">
        <v>1</v>
      </c>
      <c r="H23" t="s">
        <v>19</v>
      </c>
      <c r="I23">
        <v>1</v>
      </c>
      <c r="J23" t="s">
        <v>21</v>
      </c>
      <c r="K23">
        <v>2011</v>
      </c>
      <c r="L23">
        <v>11474088.311801299</v>
      </c>
      <c r="M23">
        <v>12363819.934099801</v>
      </c>
      <c r="N23">
        <v>10611206.207878301</v>
      </c>
    </row>
    <row r="24" spans="1:14" x14ac:dyDescent="0.2">
      <c r="A24">
        <v>44</v>
      </c>
      <c r="B24" t="s">
        <v>43</v>
      </c>
      <c r="C24">
        <v>11</v>
      </c>
      <c r="D24" t="s">
        <v>17</v>
      </c>
      <c r="E24">
        <v>2</v>
      </c>
      <c r="F24" t="s">
        <v>18</v>
      </c>
      <c r="G24">
        <v>1</v>
      </c>
      <c r="H24" t="s">
        <v>19</v>
      </c>
      <c r="I24">
        <v>1</v>
      </c>
      <c r="J24" t="s">
        <v>21</v>
      </c>
      <c r="K24">
        <v>2012</v>
      </c>
      <c r="L24">
        <v>11426337.763296301</v>
      </c>
      <c r="M24">
        <v>12345408.5684133</v>
      </c>
      <c r="N24">
        <v>10482709.153931901</v>
      </c>
    </row>
    <row r="25" spans="1:14" x14ac:dyDescent="0.2">
      <c r="A25">
        <v>44</v>
      </c>
      <c r="B25" t="s">
        <v>43</v>
      </c>
      <c r="C25">
        <v>11</v>
      </c>
      <c r="D25" t="s">
        <v>17</v>
      </c>
      <c r="E25">
        <v>2</v>
      </c>
      <c r="F25" t="s">
        <v>18</v>
      </c>
      <c r="G25">
        <v>1</v>
      </c>
      <c r="H25" t="s">
        <v>19</v>
      </c>
      <c r="I25">
        <v>1</v>
      </c>
      <c r="J25" t="s">
        <v>21</v>
      </c>
      <c r="K25">
        <v>2013</v>
      </c>
      <c r="L25">
        <v>11358391.559552301</v>
      </c>
      <c r="M25">
        <v>12334668.963574599</v>
      </c>
      <c r="N25">
        <v>10373205.856308199</v>
      </c>
    </row>
    <row r="26" spans="1:14" x14ac:dyDescent="0.2">
      <c r="A26">
        <v>44</v>
      </c>
      <c r="B26" t="s">
        <v>43</v>
      </c>
      <c r="C26">
        <v>11</v>
      </c>
      <c r="D26" t="s">
        <v>17</v>
      </c>
      <c r="E26">
        <v>2</v>
      </c>
      <c r="F26" t="s">
        <v>18</v>
      </c>
      <c r="G26">
        <v>1</v>
      </c>
      <c r="H26" t="s">
        <v>19</v>
      </c>
      <c r="I26">
        <v>1</v>
      </c>
      <c r="J26" t="s">
        <v>21</v>
      </c>
      <c r="K26">
        <v>2014</v>
      </c>
      <c r="L26">
        <v>11275384.989731001</v>
      </c>
      <c r="M26">
        <v>12360259.559381001</v>
      </c>
      <c r="N26">
        <v>10216430.3505645</v>
      </c>
    </row>
    <row r="27" spans="1:14" x14ac:dyDescent="0.2">
      <c r="A27">
        <v>44</v>
      </c>
      <c r="B27" t="s">
        <v>43</v>
      </c>
      <c r="C27">
        <v>11</v>
      </c>
      <c r="D27" t="s">
        <v>17</v>
      </c>
      <c r="E27">
        <v>2</v>
      </c>
      <c r="F27" t="s">
        <v>18</v>
      </c>
      <c r="G27">
        <v>1</v>
      </c>
      <c r="H27" t="s">
        <v>19</v>
      </c>
      <c r="I27">
        <v>1</v>
      </c>
      <c r="J27" t="s">
        <v>21</v>
      </c>
      <c r="K27">
        <v>2015</v>
      </c>
      <c r="L27">
        <v>11182241.0987348</v>
      </c>
      <c r="M27">
        <v>12357655.897254899</v>
      </c>
      <c r="N27">
        <v>10108044.268809101</v>
      </c>
    </row>
    <row r="28" spans="1:14" x14ac:dyDescent="0.2">
      <c r="A28">
        <v>44</v>
      </c>
      <c r="B28" t="s">
        <v>43</v>
      </c>
      <c r="C28">
        <v>11</v>
      </c>
      <c r="D28" t="s">
        <v>17</v>
      </c>
      <c r="E28">
        <v>2</v>
      </c>
      <c r="F28" t="s">
        <v>18</v>
      </c>
      <c r="G28">
        <v>1</v>
      </c>
      <c r="H28" t="s">
        <v>19</v>
      </c>
      <c r="I28">
        <v>1</v>
      </c>
      <c r="J28" t="s">
        <v>21</v>
      </c>
      <c r="K28">
        <v>2016</v>
      </c>
      <c r="L28">
        <v>11085761.7080385</v>
      </c>
      <c r="M28">
        <v>12113588.717612799</v>
      </c>
      <c r="N28">
        <v>10110218.234686101</v>
      </c>
    </row>
    <row r="29" spans="1:14" x14ac:dyDescent="0.2">
      <c r="A29">
        <v>44</v>
      </c>
      <c r="B29" t="s">
        <v>43</v>
      </c>
      <c r="C29">
        <v>11</v>
      </c>
      <c r="D29" t="s">
        <v>17</v>
      </c>
      <c r="E29">
        <v>2</v>
      </c>
      <c r="F29" t="s">
        <v>18</v>
      </c>
      <c r="G29">
        <v>1</v>
      </c>
      <c r="H29" t="s">
        <v>19</v>
      </c>
      <c r="I29">
        <v>1</v>
      </c>
      <c r="J29" t="s">
        <v>21</v>
      </c>
      <c r="K29">
        <v>2017</v>
      </c>
      <c r="L29">
        <v>10993250.926527699</v>
      </c>
      <c r="M29">
        <v>11940836.5330087</v>
      </c>
      <c r="N29">
        <v>10011601.207101</v>
      </c>
    </row>
    <row r="30" spans="1:14" x14ac:dyDescent="0.2">
      <c r="A30">
        <v>44</v>
      </c>
      <c r="B30" t="s">
        <v>43</v>
      </c>
      <c r="C30">
        <v>11</v>
      </c>
      <c r="D30" t="s">
        <v>17</v>
      </c>
      <c r="E30">
        <v>2</v>
      </c>
      <c r="F30" t="s">
        <v>18</v>
      </c>
      <c r="G30">
        <v>1</v>
      </c>
      <c r="H30" t="s">
        <v>19</v>
      </c>
      <c r="I30">
        <v>1</v>
      </c>
      <c r="J30" t="s">
        <v>21</v>
      </c>
      <c r="K30">
        <v>2018</v>
      </c>
      <c r="L30">
        <v>10906524.167388</v>
      </c>
      <c r="M30">
        <v>11807770.991159299</v>
      </c>
      <c r="N30">
        <v>10086694.1887662</v>
      </c>
    </row>
    <row r="31" spans="1:14" x14ac:dyDescent="0.2">
      <c r="A31">
        <v>44</v>
      </c>
      <c r="B31" t="s">
        <v>43</v>
      </c>
      <c r="C31">
        <v>11</v>
      </c>
      <c r="D31" t="s">
        <v>17</v>
      </c>
      <c r="E31">
        <v>2</v>
      </c>
      <c r="F31" t="s">
        <v>18</v>
      </c>
      <c r="G31">
        <v>1</v>
      </c>
      <c r="H31" t="s">
        <v>19</v>
      </c>
      <c r="I31">
        <v>1</v>
      </c>
      <c r="J31" t="s">
        <v>21</v>
      </c>
      <c r="K31">
        <v>2019</v>
      </c>
      <c r="L31">
        <v>10825158.0886444</v>
      </c>
      <c r="M31">
        <v>11638702.286717599</v>
      </c>
      <c r="N31">
        <v>10009353.342757501</v>
      </c>
    </row>
    <row r="32" spans="1:14" x14ac:dyDescent="0.2">
      <c r="A32">
        <v>44</v>
      </c>
      <c r="B32" t="s">
        <v>43</v>
      </c>
      <c r="C32">
        <v>11</v>
      </c>
      <c r="D32" t="s">
        <v>17</v>
      </c>
      <c r="E32">
        <v>2</v>
      </c>
      <c r="F32" t="s">
        <v>18</v>
      </c>
      <c r="G32">
        <v>1</v>
      </c>
      <c r="H32" t="s">
        <v>19</v>
      </c>
      <c r="I32">
        <v>1</v>
      </c>
      <c r="J32" t="s">
        <v>21</v>
      </c>
      <c r="K32">
        <v>2020</v>
      </c>
      <c r="L32">
        <v>10748248.6672331</v>
      </c>
      <c r="M32">
        <v>11433970.0111233</v>
      </c>
      <c r="N32">
        <v>10025081.0962038</v>
      </c>
    </row>
    <row r="33" spans="1:14" x14ac:dyDescent="0.2">
      <c r="A33">
        <v>44</v>
      </c>
      <c r="B33" t="s">
        <v>43</v>
      </c>
      <c r="C33">
        <v>11</v>
      </c>
      <c r="D33" t="s">
        <v>17</v>
      </c>
      <c r="E33">
        <v>2</v>
      </c>
      <c r="F33" t="s">
        <v>18</v>
      </c>
      <c r="G33">
        <v>1</v>
      </c>
      <c r="H33" t="s">
        <v>19</v>
      </c>
      <c r="I33">
        <v>1</v>
      </c>
      <c r="J33" t="s">
        <v>21</v>
      </c>
      <c r="K33">
        <v>2021</v>
      </c>
      <c r="L33">
        <v>10675619.6388859</v>
      </c>
      <c r="M33">
        <v>11486865.729635701</v>
      </c>
      <c r="N33">
        <v>9833894.7522725891</v>
      </c>
    </row>
    <row r="34" spans="1:14" x14ac:dyDescent="0.2">
      <c r="A34">
        <v>44</v>
      </c>
      <c r="B34" t="s">
        <v>43</v>
      </c>
      <c r="C34">
        <v>11</v>
      </c>
      <c r="D34" t="s">
        <v>17</v>
      </c>
      <c r="E34">
        <v>2</v>
      </c>
      <c r="F34" t="s">
        <v>18</v>
      </c>
      <c r="G34">
        <v>6</v>
      </c>
      <c r="H34" t="s">
        <v>22</v>
      </c>
      <c r="I34">
        <v>1</v>
      </c>
      <c r="J34" t="s">
        <v>21</v>
      </c>
      <c r="K34">
        <v>1990</v>
      </c>
      <c r="L34">
        <v>11288398.3964417</v>
      </c>
      <c r="M34">
        <v>12056424.2965615</v>
      </c>
      <c r="N34">
        <v>10526015.204727201</v>
      </c>
    </row>
    <row r="35" spans="1:14" x14ac:dyDescent="0.2">
      <c r="A35">
        <v>44</v>
      </c>
      <c r="B35" t="s">
        <v>43</v>
      </c>
      <c r="C35">
        <v>11</v>
      </c>
      <c r="D35" t="s">
        <v>17</v>
      </c>
      <c r="E35">
        <v>2</v>
      </c>
      <c r="F35" t="s">
        <v>18</v>
      </c>
      <c r="G35">
        <v>6</v>
      </c>
      <c r="H35" t="s">
        <v>22</v>
      </c>
      <c r="I35">
        <v>1</v>
      </c>
      <c r="J35" t="s">
        <v>21</v>
      </c>
      <c r="K35">
        <v>1991</v>
      </c>
      <c r="L35">
        <v>11193624.420953199</v>
      </c>
      <c r="M35">
        <v>12001665.303264299</v>
      </c>
      <c r="N35">
        <v>10354535.089196799</v>
      </c>
    </row>
    <row r="36" spans="1:14" x14ac:dyDescent="0.2">
      <c r="A36">
        <v>44</v>
      </c>
      <c r="B36" t="s">
        <v>43</v>
      </c>
      <c r="C36">
        <v>11</v>
      </c>
      <c r="D36" t="s">
        <v>17</v>
      </c>
      <c r="E36">
        <v>2</v>
      </c>
      <c r="F36" t="s">
        <v>18</v>
      </c>
      <c r="G36">
        <v>6</v>
      </c>
      <c r="H36" t="s">
        <v>22</v>
      </c>
      <c r="I36">
        <v>1</v>
      </c>
      <c r="J36" t="s">
        <v>21</v>
      </c>
      <c r="K36">
        <v>1992</v>
      </c>
      <c r="L36">
        <v>11089970.0780067</v>
      </c>
      <c r="M36">
        <v>11995247.394089799</v>
      </c>
      <c r="N36">
        <v>10161476.184156099</v>
      </c>
    </row>
    <row r="37" spans="1:14" x14ac:dyDescent="0.2">
      <c r="A37">
        <v>44</v>
      </c>
      <c r="B37" t="s">
        <v>43</v>
      </c>
      <c r="C37">
        <v>11</v>
      </c>
      <c r="D37" t="s">
        <v>17</v>
      </c>
      <c r="E37">
        <v>2</v>
      </c>
      <c r="F37" t="s">
        <v>18</v>
      </c>
      <c r="G37">
        <v>6</v>
      </c>
      <c r="H37" t="s">
        <v>22</v>
      </c>
      <c r="I37">
        <v>1</v>
      </c>
      <c r="J37" t="s">
        <v>21</v>
      </c>
      <c r="K37">
        <v>1993</v>
      </c>
      <c r="L37">
        <v>10989489.536644399</v>
      </c>
      <c r="M37">
        <v>11953944.527442301</v>
      </c>
      <c r="N37">
        <v>10112795.3996782</v>
      </c>
    </row>
    <row r="38" spans="1:14" x14ac:dyDescent="0.2">
      <c r="A38">
        <v>44</v>
      </c>
      <c r="B38" t="s">
        <v>43</v>
      </c>
      <c r="C38">
        <v>11</v>
      </c>
      <c r="D38" t="s">
        <v>17</v>
      </c>
      <c r="E38">
        <v>2</v>
      </c>
      <c r="F38" t="s">
        <v>18</v>
      </c>
      <c r="G38">
        <v>6</v>
      </c>
      <c r="H38" t="s">
        <v>22</v>
      </c>
      <c r="I38">
        <v>1</v>
      </c>
      <c r="J38" t="s">
        <v>21</v>
      </c>
      <c r="K38">
        <v>1994</v>
      </c>
      <c r="L38">
        <v>10904678.823586401</v>
      </c>
      <c r="M38">
        <v>11917765.743434001</v>
      </c>
      <c r="N38">
        <v>9910036.0338653997</v>
      </c>
    </row>
    <row r="39" spans="1:14" x14ac:dyDescent="0.2">
      <c r="A39">
        <v>44</v>
      </c>
      <c r="B39" t="s">
        <v>43</v>
      </c>
      <c r="C39">
        <v>11</v>
      </c>
      <c r="D39" t="s">
        <v>17</v>
      </c>
      <c r="E39">
        <v>2</v>
      </c>
      <c r="F39" t="s">
        <v>18</v>
      </c>
      <c r="G39">
        <v>6</v>
      </c>
      <c r="H39" t="s">
        <v>22</v>
      </c>
      <c r="I39">
        <v>1</v>
      </c>
      <c r="J39" t="s">
        <v>21</v>
      </c>
      <c r="K39">
        <v>1995</v>
      </c>
      <c r="L39">
        <v>10848464.6294499</v>
      </c>
      <c r="M39">
        <v>12037932.256645501</v>
      </c>
      <c r="N39">
        <v>9729699.0019553304</v>
      </c>
    </row>
    <row r="40" spans="1:14" x14ac:dyDescent="0.2">
      <c r="A40">
        <v>44</v>
      </c>
      <c r="B40" t="s">
        <v>43</v>
      </c>
      <c r="C40">
        <v>11</v>
      </c>
      <c r="D40" t="s">
        <v>17</v>
      </c>
      <c r="E40">
        <v>2</v>
      </c>
      <c r="F40" t="s">
        <v>18</v>
      </c>
      <c r="G40">
        <v>6</v>
      </c>
      <c r="H40" t="s">
        <v>22</v>
      </c>
      <c r="I40">
        <v>1</v>
      </c>
      <c r="J40" t="s">
        <v>21</v>
      </c>
      <c r="K40">
        <v>1996</v>
      </c>
      <c r="L40">
        <v>10822206.8483645</v>
      </c>
      <c r="M40">
        <v>11974406.5228267</v>
      </c>
      <c r="N40">
        <v>9670371.0377951991</v>
      </c>
    </row>
    <row r="41" spans="1:14" x14ac:dyDescent="0.2">
      <c r="A41">
        <v>44</v>
      </c>
      <c r="B41" t="s">
        <v>43</v>
      </c>
      <c r="C41">
        <v>11</v>
      </c>
      <c r="D41" t="s">
        <v>17</v>
      </c>
      <c r="E41">
        <v>2</v>
      </c>
      <c r="F41" t="s">
        <v>18</v>
      </c>
      <c r="G41">
        <v>6</v>
      </c>
      <c r="H41" t="s">
        <v>22</v>
      </c>
      <c r="I41">
        <v>1</v>
      </c>
      <c r="J41" t="s">
        <v>21</v>
      </c>
      <c r="K41">
        <v>1997</v>
      </c>
      <c r="L41">
        <v>10816029.266283499</v>
      </c>
      <c r="M41">
        <v>12055331.425594</v>
      </c>
      <c r="N41">
        <v>9612819.4804395493</v>
      </c>
    </row>
    <row r="42" spans="1:14" x14ac:dyDescent="0.2">
      <c r="A42">
        <v>44</v>
      </c>
      <c r="B42" t="s">
        <v>43</v>
      </c>
      <c r="C42">
        <v>11</v>
      </c>
      <c r="D42" t="s">
        <v>17</v>
      </c>
      <c r="E42">
        <v>2</v>
      </c>
      <c r="F42" t="s">
        <v>18</v>
      </c>
      <c r="G42">
        <v>6</v>
      </c>
      <c r="H42" t="s">
        <v>22</v>
      </c>
      <c r="I42">
        <v>1</v>
      </c>
      <c r="J42" t="s">
        <v>21</v>
      </c>
      <c r="K42">
        <v>1998</v>
      </c>
      <c r="L42">
        <v>10823650.559706001</v>
      </c>
      <c r="M42">
        <v>12102590.7587971</v>
      </c>
      <c r="N42">
        <v>9640387.9187508598</v>
      </c>
    </row>
    <row r="43" spans="1:14" x14ac:dyDescent="0.2">
      <c r="A43">
        <v>44</v>
      </c>
      <c r="B43" t="s">
        <v>43</v>
      </c>
      <c r="C43">
        <v>11</v>
      </c>
      <c r="D43" t="s">
        <v>17</v>
      </c>
      <c r="E43">
        <v>2</v>
      </c>
      <c r="F43" t="s">
        <v>18</v>
      </c>
      <c r="G43">
        <v>6</v>
      </c>
      <c r="H43" t="s">
        <v>22</v>
      </c>
      <c r="I43">
        <v>1</v>
      </c>
      <c r="J43" t="s">
        <v>21</v>
      </c>
      <c r="K43">
        <v>1999</v>
      </c>
      <c r="L43">
        <v>10846030.205093401</v>
      </c>
      <c r="M43">
        <v>12244035.621875901</v>
      </c>
      <c r="N43">
        <v>9489098.2107307296</v>
      </c>
    </row>
    <row r="44" spans="1:14" x14ac:dyDescent="0.2">
      <c r="A44">
        <v>44</v>
      </c>
      <c r="B44" t="s">
        <v>43</v>
      </c>
      <c r="C44">
        <v>11</v>
      </c>
      <c r="D44" t="s">
        <v>17</v>
      </c>
      <c r="E44">
        <v>2</v>
      </c>
      <c r="F44" t="s">
        <v>18</v>
      </c>
      <c r="G44">
        <v>6</v>
      </c>
      <c r="H44" t="s">
        <v>22</v>
      </c>
      <c r="I44">
        <v>1</v>
      </c>
      <c r="J44" t="s">
        <v>21</v>
      </c>
      <c r="K44">
        <v>2000</v>
      </c>
      <c r="L44">
        <v>10886179.745544801</v>
      </c>
      <c r="M44">
        <v>12367116.904159499</v>
      </c>
      <c r="N44">
        <v>9405636.4594283495</v>
      </c>
    </row>
    <row r="45" spans="1:14" x14ac:dyDescent="0.2">
      <c r="A45">
        <v>44</v>
      </c>
      <c r="B45" t="s">
        <v>43</v>
      </c>
      <c r="C45">
        <v>11</v>
      </c>
      <c r="D45" t="s">
        <v>17</v>
      </c>
      <c r="E45">
        <v>2</v>
      </c>
      <c r="F45" t="s">
        <v>18</v>
      </c>
      <c r="G45">
        <v>6</v>
      </c>
      <c r="H45" t="s">
        <v>22</v>
      </c>
      <c r="I45">
        <v>1</v>
      </c>
      <c r="J45" t="s">
        <v>21</v>
      </c>
      <c r="K45">
        <v>2001</v>
      </c>
      <c r="L45">
        <v>10947631.7965094</v>
      </c>
      <c r="M45">
        <v>12288334.215917099</v>
      </c>
      <c r="N45">
        <v>9610112.7455961201</v>
      </c>
    </row>
    <row r="46" spans="1:14" x14ac:dyDescent="0.2">
      <c r="A46">
        <v>44</v>
      </c>
      <c r="B46" t="s">
        <v>43</v>
      </c>
      <c r="C46">
        <v>11</v>
      </c>
      <c r="D46" t="s">
        <v>17</v>
      </c>
      <c r="E46">
        <v>2</v>
      </c>
      <c r="F46" t="s">
        <v>18</v>
      </c>
      <c r="G46">
        <v>6</v>
      </c>
      <c r="H46" t="s">
        <v>22</v>
      </c>
      <c r="I46">
        <v>1</v>
      </c>
      <c r="J46" t="s">
        <v>21</v>
      </c>
      <c r="K46">
        <v>2002</v>
      </c>
      <c r="L46">
        <v>11022466.0572445</v>
      </c>
      <c r="M46">
        <v>12288539.669605199</v>
      </c>
      <c r="N46">
        <v>9729011.3236986492</v>
      </c>
    </row>
    <row r="47" spans="1:14" x14ac:dyDescent="0.2">
      <c r="A47">
        <v>44</v>
      </c>
      <c r="B47" t="s">
        <v>43</v>
      </c>
      <c r="C47">
        <v>11</v>
      </c>
      <c r="D47" t="s">
        <v>17</v>
      </c>
      <c r="E47">
        <v>2</v>
      </c>
      <c r="F47" t="s">
        <v>18</v>
      </c>
      <c r="G47">
        <v>6</v>
      </c>
      <c r="H47" t="s">
        <v>22</v>
      </c>
      <c r="I47">
        <v>1</v>
      </c>
      <c r="J47" t="s">
        <v>21</v>
      </c>
      <c r="K47">
        <v>2003</v>
      </c>
      <c r="L47">
        <v>11099115.6112222</v>
      </c>
      <c r="M47">
        <v>12310212.780105</v>
      </c>
      <c r="N47">
        <v>9819237.5867392402</v>
      </c>
    </row>
    <row r="48" spans="1:14" x14ac:dyDescent="0.2">
      <c r="A48">
        <v>44</v>
      </c>
      <c r="B48" t="s">
        <v>43</v>
      </c>
      <c r="C48">
        <v>11</v>
      </c>
      <c r="D48" t="s">
        <v>17</v>
      </c>
      <c r="E48">
        <v>2</v>
      </c>
      <c r="F48" t="s">
        <v>18</v>
      </c>
      <c r="G48">
        <v>6</v>
      </c>
      <c r="H48" t="s">
        <v>22</v>
      </c>
      <c r="I48">
        <v>1</v>
      </c>
      <c r="J48" t="s">
        <v>21</v>
      </c>
      <c r="K48">
        <v>2004</v>
      </c>
      <c r="L48">
        <v>11167032.6112021</v>
      </c>
      <c r="M48">
        <v>12391818.712577701</v>
      </c>
      <c r="N48">
        <v>9999129.2590547409</v>
      </c>
    </row>
    <row r="49" spans="1:14" x14ac:dyDescent="0.2">
      <c r="A49">
        <v>44</v>
      </c>
      <c r="B49" t="s">
        <v>43</v>
      </c>
      <c r="C49">
        <v>11</v>
      </c>
      <c r="D49" t="s">
        <v>17</v>
      </c>
      <c r="E49">
        <v>2</v>
      </c>
      <c r="F49" t="s">
        <v>18</v>
      </c>
      <c r="G49">
        <v>6</v>
      </c>
      <c r="H49" t="s">
        <v>22</v>
      </c>
      <c r="I49">
        <v>1</v>
      </c>
      <c r="J49" t="s">
        <v>21</v>
      </c>
      <c r="K49">
        <v>2005</v>
      </c>
      <c r="L49">
        <v>11227485.088817099</v>
      </c>
      <c r="M49">
        <v>12361535.6860353</v>
      </c>
      <c r="N49">
        <v>10128021.900632299</v>
      </c>
    </row>
    <row r="50" spans="1:14" x14ac:dyDescent="0.2">
      <c r="A50">
        <v>44</v>
      </c>
      <c r="B50" t="s">
        <v>43</v>
      </c>
      <c r="C50">
        <v>11</v>
      </c>
      <c r="D50" t="s">
        <v>17</v>
      </c>
      <c r="E50">
        <v>2</v>
      </c>
      <c r="F50" t="s">
        <v>18</v>
      </c>
      <c r="G50">
        <v>6</v>
      </c>
      <c r="H50" t="s">
        <v>22</v>
      </c>
      <c r="I50">
        <v>1</v>
      </c>
      <c r="J50" t="s">
        <v>21</v>
      </c>
      <c r="K50">
        <v>2006</v>
      </c>
      <c r="L50">
        <v>11282341.8993199</v>
      </c>
      <c r="M50">
        <v>12444071.1043636</v>
      </c>
      <c r="N50">
        <v>10247677.102941699</v>
      </c>
    </row>
    <row r="51" spans="1:14" x14ac:dyDescent="0.2">
      <c r="A51">
        <v>44</v>
      </c>
      <c r="B51" t="s">
        <v>43</v>
      </c>
      <c r="C51">
        <v>11</v>
      </c>
      <c r="D51" t="s">
        <v>17</v>
      </c>
      <c r="E51">
        <v>2</v>
      </c>
      <c r="F51" t="s">
        <v>18</v>
      </c>
      <c r="G51">
        <v>6</v>
      </c>
      <c r="H51" t="s">
        <v>22</v>
      </c>
      <c r="I51">
        <v>1</v>
      </c>
      <c r="J51" t="s">
        <v>21</v>
      </c>
      <c r="K51">
        <v>2007</v>
      </c>
      <c r="L51">
        <v>11331415.9954095</v>
      </c>
      <c r="M51">
        <v>12316747.296758501</v>
      </c>
      <c r="N51">
        <v>10369671.1648534</v>
      </c>
    </row>
    <row r="52" spans="1:14" x14ac:dyDescent="0.2">
      <c r="A52">
        <v>44</v>
      </c>
      <c r="B52" t="s">
        <v>43</v>
      </c>
      <c r="C52">
        <v>11</v>
      </c>
      <c r="D52" t="s">
        <v>17</v>
      </c>
      <c r="E52">
        <v>2</v>
      </c>
      <c r="F52" t="s">
        <v>18</v>
      </c>
      <c r="G52">
        <v>6</v>
      </c>
      <c r="H52" t="s">
        <v>22</v>
      </c>
      <c r="I52">
        <v>1</v>
      </c>
      <c r="J52" t="s">
        <v>21</v>
      </c>
      <c r="K52">
        <v>2008</v>
      </c>
      <c r="L52">
        <v>11376916.1408592</v>
      </c>
      <c r="M52">
        <v>12276947.349485099</v>
      </c>
      <c r="N52">
        <v>10458234.4594814</v>
      </c>
    </row>
    <row r="53" spans="1:14" x14ac:dyDescent="0.2">
      <c r="A53">
        <v>44</v>
      </c>
      <c r="B53" t="s">
        <v>43</v>
      </c>
      <c r="C53">
        <v>11</v>
      </c>
      <c r="D53" t="s">
        <v>17</v>
      </c>
      <c r="E53">
        <v>2</v>
      </c>
      <c r="F53" t="s">
        <v>18</v>
      </c>
      <c r="G53">
        <v>6</v>
      </c>
      <c r="H53" t="s">
        <v>22</v>
      </c>
      <c r="I53">
        <v>1</v>
      </c>
      <c r="J53" t="s">
        <v>21</v>
      </c>
      <c r="K53">
        <v>2009</v>
      </c>
      <c r="L53">
        <v>11417490.129055001</v>
      </c>
      <c r="M53">
        <v>12231295.2793083</v>
      </c>
      <c r="N53">
        <v>10548251.320565199</v>
      </c>
    </row>
    <row r="54" spans="1:14" x14ac:dyDescent="0.2">
      <c r="A54">
        <v>44</v>
      </c>
      <c r="B54" t="s">
        <v>43</v>
      </c>
      <c r="C54">
        <v>11</v>
      </c>
      <c r="D54" t="s">
        <v>17</v>
      </c>
      <c r="E54">
        <v>2</v>
      </c>
      <c r="F54" t="s">
        <v>18</v>
      </c>
      <c r="G54">
        <v>6</v>
      </c>
      <c r="H54" t="s">
        <v>22</v>
      </c>
      <c r="I54">
        <v>1</v>
      </c>
      <c r="J54" t="s">
        <v>21</v>
      </c>
      <c r="K54">
        <v>2010</v>
      </c>
      <c r="L54">
        <v>11450048.997032801</v>
      </c>
      <c r="M54">
        <v>12211690.229676301</v>
      </c>
      <c r="N54">
        <v>10702235.010875899</v>
      </c>
    </row>
    <row r="55" spans="1:14" x14ac:dyDescent="0.2">
      <c r="A55">
        <v>44</v>
      </c>
      <c r="B55" t="s">
        <v>43</v>
      </c>
      <c r="C55">
        <v>11</v>
      </c>
      <c r="D55" t="s">
        <v>17</v>
      </c>
      <c r="E55">
        <v>2</v>
      </c>
      <c r="F55" t="s">
        <v>18</v>
      </c>
      <c r="G55">
        <v>6</v>
      </c>
      <c r="H55" t="s">
        <v>22</v>
      </c>
      <c r="I55">
        <v>1</v>
      </c>
      <c r="J55" t="s">
        <v>21</v>
      </c>
      <c r="K55">
        <v>2011</v>
      </c>
      <c r="L55">
        <v>11469740.037366901</v>
      </c>
      <c r="M55">
        <v>12359134.482788101</v>
      </c>
      <c r="N55">
        <v>10607184.935301499</v>
      </c>
    </row>
    <row r="56" spans="1:14" x14ac:dyDescent="0.2">
      <c r="A56">
        <v>44</v>
      </c>
      <c r="B56" t="s">
        <v>43</v>
      </c>
      <c r="C56">
        <v>11</v>
      </c>
      <c r="D56" t="s">
        <v>17</v>
      </c>
      <c r="E56">
        <v>2</v>
      </c>
      <c r="F56" t="s">
        <v>18</v>
      </c>
      <c r="G56">
        <v>6</v>
      </c>
      <c r="H56" t="s">
        <v>22</v>
      </c>
      <c r="I56">
        <v>1</v>
      </c>
      <c r="J56" t="s">
        <v>21</v>
      </c>
      <c r="K56">
        <v>2012</v>
      </c>
      <c r="L56">
        <v>11476475.6461749</v>
      </c>
      <c r="M56">
        <v>12399579.2626213</v>
      </c>
      <c r="N56">
        <v>10528706.467743101</v>
      </c>
    </row>
    <row r="57" spans="1:14" x14ac:dyDescent="0.2">
      <c r="A57">
        <v>44</v>
      </c>
      <c r="B57" t="s">
        <v>43</v>
      </c>
      <c r="C57">
        <v>11</v>
      </c>
      <c r="D57" t="s">
        <v>17</v>
      </c>
      <c r="E57">
        <v>2</v>
      </c>
      <c r="F57" t="s">
        <v>18</v>
      </c>
      <c r="G57">
        <v>6</v>
      </c>
      <c r="H57" t="s">
        <v>22</v>
      </c>
      <c r="I57">
        <v>1</v>
      </c>
      <c r="J57" t="s">
        <v>21</v>
      </c>
      <c r="K57">
        <v>2013</v>
      </c>
      <c r="L57">
        <v>11472550.541188801</v>
      </c>
      <c r="M57">
        <v>12458640.147374799</v>
      </c>
      <c r="N57">
        <v>10477463.1017687</v>
      </c>
    </row>
    <row r="58" spans="1:14" x14ac:dyDescent="0.2">
      <c r="A58">
        <v>44</v>
      </c>
      <c r="B58" t="s">
        <v>43</v>
      </c>
      <c r="C58">
        <v>11</v>
      </c>
      <c r="D58" t="s">
        <v>17</v>
      </c>
      <c r="E58">
        <v>2</v>
      </c>
      <c r="F58" t="s">
        <v>18</v>
      </c>
      <c r="G58">
        <v>6</v>
      </c>
      <c r="H58" t="s">
        <v>22</v>
      </c>
      <c r="I58">
        <v>1</v>
      </c>
      <c r="J58" t="s">
        <v>21</v>
      </c>
      <c r="K58">
        <v>2014</v>
      </c>
      <c r="L58">
        <v>11459369.266604001</v>
      </c>
      <c r="M58">
        <v>12561946.1021524</v>
      </c>
      <c r="N58">
        <v>10383135.3058262</v>
      </c>
    </row>
    <row r="59" spans="1:14" x14ac:dyDescent="0.2">
      <c r="A59">
        <v>44</v>
      </c>
      <c r="B59" t="s">
        <v>43</v>
      </c>
      <c r="C59">
        <v>11</v>
      </c>
      <c r="D59" t="s">
        <v>17</v>
      </c>
      <c r="E59">
        <v>2</v>
      </c>
      <c r="F59" t="s">
        <v>18</v>
      </c>
      <c r="G59">
        <v>6</v>
      </c>
      <c r="H59" t="s">
        <v>22</v>
      </c>
      <c r="I59">
        <v>1</v>
      </c>
      <c r="J59" t="s">
        <v>21</v>
      </c>
      <c r="K59">
        <v>2015</v>
      </c>
      <c r="L59">
        <v>11435894.9276326</v>
      </c>
      <c r="M59">
        <v>12637972.401510499</v>
      </c>
      <c r="N59">
        <v>10337331.413381699</v>
      </c>
    </row>
    <row r="60" spans="1:14" x14ac:dyDescent="0.2">
      <c r="A60">
        <v>44</v>
      </c>
      <c r="B60" t="s">
        <v>43</v>
      </c>
      <c r="C60">
        <v>11</v>
      </c>
      <c r="D60" t="s">
        <v>17</v>
      </c>
      <c r="E60">
        <v>2</v>
      </c>
      <c r="F60" t="s">
        <v>18</v>
      </c>
      <c r="G60">
        <v>6</v>
      </c>
      <c r="H60" t="s">
        <v>22</v>
      </c>
      <c r="I60">
        <v>1</v>
      </c>
      <c r="J60" t="s">
        <v>21</v>
      </c>
      <c r="K60">
        <v>2016</v>
      </c>
      <c r="L60">
        <v>11400443.903102299</v>
      </c>
      <c r="M60">
        <v>12457446.9736489</v>
      </c>
      <c r="N60">
        <v>10397208.497552499</v>
      </c>
    </row>
    <row r="61" spans="1:14" x14ac:dyDescent="0.2">
      <c r="A61">
        <v>44</v>
      </c>
      <c r="B61" t="s">
        <v>43</v>
      </c>
      <c r="C61">
        <v>11</v>
      </c>
      <c r="D61" t="s">
        <v>17</v>
      </c>
      <c r="E61">
        <v>2</v>
      </c>
      <c r="F61" t="s">
        <v>18</v>
      </c>
      <c r="G61">
        <v>6</v>
      </c>
      <c r="H61" t="s">
        <v>22</v>
      </c>
      <c r="I61">
        <v>1</v>
      </c>
      <c r="J61" t="s">
        <v>21</v>
      </c>
      <c r="K61">
        <v>2017</v>
      </c>
      <c r="L61">
        <v>11349767.5692115</v>
      </c>
      <c r="M61">
        <v>12328083.8522992</v>
      </c>
      <c r="N61">
        <v>10336282.456906</v>
      </c>
    </row>
    <row r="62" spans="1:14" x14ac:dyDescent="0.2">
      <c r="A62">
        <v>44</v>
      </c>
      <c r="B62" t="s">
        <v>43</v>
      </c>
      <c r="C62">
        <v>11</v>
      </c>
      <c r="D62" t="s">
        <v>17</v>
      </c>
      <c r="E62">
        <v>2</v>
      </c>
      <c r="F62" t="s">
        <v>18</v>
      </c>
      <c r="G62">
        <v>6</v>
      </c>
      <c r="H62" t="s">
        <v>22</v>
      </c>
      <c r="I62">
        <v>1</v>
      </c>
      <c r="J62" t="s">
        <v>21</v>
      </c>
      <c r="K62">
        <v>2018</v>
      </c>
      <c r="L62">
        <v>11285120.7474973</v>
      </c>
      <c r="M62">
        <v>12217652.420600699</v>
      </c>
      <c r="N62">
        <v>10436832.1305949</v>
      </c>
    </row>
    <row r="63" spans="1:14" x14ac:dyDescent="0.2">
      <c r="A63">
        <v>44</v>
      </c>
      <c r="B63" t="s">
        <v>43</v>
      </c>
      <c r="C63">
        <v>11</v>
      </c>
      <c r="D63" t="s">
        <v>17</v>
      </c>
      <c r="E63">
        <v>2</v>
      </c>
      <c r="F63" t="s">
        <v>18</v>
      </c>
      <c r="G63">
        <v>6</v>
      </c>
      <c r="H63" t="s">
        <v>22</v>
      </c>
      <c r="I63">
        <v>1</v>
      </c>
      <c r="J63" t="s">
        <v>21</v>
      </c>
      <c r="K63">
        <v>2019</v>
      </c>
      <c r="L63">
        <v>11208922.9620366</v>
      </c>
      <c r="M63">
        <v>12051308.280361</v>
      </c>
      <c r="N63">
        <v>10364196.9567599</v>
      </c>
    </row>
    <row r="64" spans="1:14" x14ac:dyDescent="0.2">
      <c r="A64">
        <v>44</v>
      </c>
      <c r="B64" t="s">
        <v>43</v>
      </c>
      <c r="C64">
        <v>11</v>
      </c>
      <c r="D64" t="s">
        <v>17</v>
      </c>
      <c r="E64">
        <v>2</v>
      </c>
      <c r="F64" t="s">
        <v>18</v>
      </c>
      <c r="G64">
        <v>6</v>
      </c>
      <c r="H64" t="s">
        <v>22</v>
      </c>
      <c r="I64">
        <v>1</v>
      </c>
      <c r="J64" t="s">
        <v>21</v>
      </c>
      <c r="K64">
        <v>2020</v>
      </c>
      <c r="L64">
        <v>11123396.7544285</v>
      </c>
      <c r="M64">
        <v>11833051.9556823</v>
      </c>
      <c r="N64">
        <v>10374988.3335275</v>
      </c>
    </row>
    <row r="65" spans="1:14" x14ac:dyDescent="0.2">
      <c r="A65">
        <v>44</v>
      </c>
      <c r="B65" t="s">
        <v>43</v>
      </c>
      <c r="C65">
        <v>11</v>
      </c>
      <c r="D65" t="s">
        <v>17</v>
      </c>
      <c r="E65">
        <v>2</v>
      </c>
      <c r="F65" t="s">
        <v>18</v>
      </c>
      <c r="G65">
        <v>6</v>
      </c>
      <c r="H65" t="s">
        <v>22</v>
      </c>
      <c r="I65">
        <v>1</v>
      </c>
      <c r="J65" t="s">
        <v>21</v>
      </c>
      <c r="K65">
        <v>2021</v>
      </c>
      <c r="L65">
        <v>11032341.393001599</v>
      </c>
      <c r="M65">
        <v>11870694.962127401</v>
      </c>
      <c r="N65">
        <v>10162490.590685699</v>
      </c>
    </row>
    <row r="66" spans="1:14" x14ac:dyDescent="0.2">
      <c r="A66">
        <v>44</v>
      </c>
      <c r="B66" t="s">
        <v>43</v>
      </c>
      <c r="C66">
        <v>11</v>
      </c>
      <c r="D66" t="s">
        <v>17</v>
      </c>
      <c r="E66">
        <v>2</v>
      </c>
      <c r="F66" t="s">
        <v>18</v>
      </c>
      <c r="G66">
        <v>7</v>
      </c>
      <c r="H66" t="s">
        <v>23</v>
      </c>
      <c r="I66">
        <v>1</v>
      </c>
      <c r="J66" t="s">
        <v>21</v>
      </c>
      <c r="K66">
        <v>1990</v>
      </c>
      <c r="L66">
        <v>10845900.262694599</v>
      </c>
      <c r="M66">
        <v>11583820.029460801</v>
      </c>
      <c r="N66">
        <v>10113402.013705101</v>
      </c>
    </row>
    <row r="67" spans="1:14" x14ac:dyDescent="0.2">
      <c r="A67">
        <v>44</v>
      </c>
      <c r="B67" t="s">
        <v>43</v>
      </c>
      <c r="C67">
        <v>11</v>
      </c>
      <c r="D67" t="s">
        <v>17</v>
      </c>
      <c r="E67">
        <v>2</v>
      </c>
      <c r="F67" t="s">
        <v>18</v>
      </c>
      <c r="G67">
        <v>7</v>
      </c>
      <c r="H67" t="s">
        <v>23</v>
      </c>
      <c r="I67">
        <v>1</v>
      </c>
      <c r="J67" t="s">
        <v>21</v>
      </c>
      <c r="K67">
        <v>1991</v>
      </c>
      <c r="L67">
        <v>10941103.0776377</v>
      </c>
      <c r="M67">
        <v>11730915.0502248</v>
      </c>
      <c r="N67">
        <v>10120943.089697801</v>
      </c>
    </row>
    <row r="68" spans="1:14" x14ac:dyDescent="0.2">
      <c r="A68">
        <v>44</v>
      </c>
      <c r="B68" t="s">
        <v>43</v>
      </c>
      <c r="C68">
        <v>11</v>
      </c>
      <c r="D68" t="s">
        <v>17</v>
      </c>
      <c r="E68">
        <v>2</v>
      </c>
      <c r="F68" t="s">
        <v>18</v>
      </c>
      <c r="G68">
        <v>7</v>
      </c>
      <c r="H68" t="s">
        <v>23</v>
      </c>
      <c r="I68">
        <v>1</v>
      </c>
      <c r="J68" t="s">
        <v>21</v>
      </c>
      <c r="K68">
        <v>1992</v>
      </c>
      <c r="L68">
        <v>10994958.597382</v>
      </c>
      <c r="M68">
        <v>11892480.1000975</v>
      </c>
      <c r="N68">
        <v>10074419.4210812</v>
      </c>
    </row>
    <row r="69" spans="1:14" x14ac:dyDescent="0.2">
      <c r="A69">
        <v>44</v>
      </c>
      <c r="B69" t="s">
        <v>43</v>
      </c>
      <c r="C69">
        <v>11</v>
      </c>
      <c r="D69" t="s">
        <v>17</v>
      </c>
      <c r="E69">
        <v>2</v>
      </c>
      <c r="F69" t="s">
        <v>18</v>
      </c>
      <c r="G69">
        <v>7</v>
      </c>
      <c r="H69" t="s">
        <v>23</v>
      </c>
      <c r="I69">
        <v>1</v>
      </c>
      <c r="J69" t="s">
        <v>21</v>
      </c>
      <c r="K69">
        <v>1993</v>
      </c>
      <c r="L69">
        <v>11007071.1399865</v>
      </c>
      <c r="M69">
        <v>11973069.120113701</v>
      </c>
      <c r="N69">
        <v>10128974.4184401</v>
      </c>
    </row>
    <row r="70" spans="1:14" x14ac:dyDescent="0.2">
      <c r="A70">
        <v>44</v>
      </c>
      <c r="B70" t="s">
        <v>43</v>
      </c>
      <c r="C70">
        <v>11</v>
      </c>
      <c r="D70" t="s">
        <v>17</v>
      </c>
      <c r="E70">
        <v>2</v>
      </c>
      <c r="F70" t="s">
        <v>18</v>
      </c>
      <c r="G70">
        <v>7</v>
      </c>
      <c r="H70" t="s">
        <v>23</v>
      </c>
      <c r="I70">
        <v>1</v>
      </c>
      <c r="J70" t="s">
        <v>21</v>
      </c>
      <c r="K70">
        <v>1994</v>
      </c>
      <c r="L70">
        <v>10976161.3189156</v>
      </c>
      <c r="M70">
        <v>11995889.2395839</v>
      </c>
      <c r="N70">
        <v>9974998.4335805494</v>
      </c>
    </row>
    <row r="71" spans="1:14" x14ac:dyDescent="0.2">
      <c r="A71">
        <v>44</v>
      </c>
      <c r="B71" t="s">
        <v>43</v>
      </c>
      <c r="C71">
        <v>11</v>
      </c>
      <c r="D71" t="s">
        <v>17</v>
      </c>
      <c r="E71">
        <v>2</v>
      </c>
      <c r="F71" t="s">
        <v>18</v>
      </c>
      <c r="G71">
        <v>7</v>
      </c>
      <c r="H71" t="s">
        <v>23</v>
      </c>
      <c r="I71">
        <v>1</v>
      </c>
      <c r="J71" t="s">
        <v>21</v>
      </c>
      <c r="K71">
        <v>1995</v>
      </c>
      <c r="L71">
        <v>10908660.602268901</v>
      </c>
      <c r="M71">
        <v>12104728.3487811</v>
      </c>
      <c r="N71">
        <v>9783687.16679384</v>
      </c>
    </row>
    <row r="72" spans="1:14" x14ac:dyDescent="0.2">
      <c r="A72">
        <v>44</v>
      </c>
      <c r="B72" t="s">
        <v>43</v>
      </c>
      <c r="C72">
        <v>11</v>
      </c>
      <c r="D72" t="s">
        <v>17</v>
      </c>
      <c r="E72">
        <v>2</v>
      </c>
      <c r="F72" t="s">
        <v>18</v>
      </c>
      <c r="G72">
        <v>7</v>
      </c>
      <c r="H72" t="s">
        <v>23</v>
      </c>
      <c r="I72">
        <v>1</v>
      </c>
      <c r="J72" t="s">
        <v>21</v>
      </c>
      <c r="K72">
        <v>1996</v>
      </c>
      <c r="L72">
        <v>10821168.6858941</v>
      </c>
      <c r="M72">
        <v>11973257.8311012</v>
      </c>
      <c r="N72">
        <v>9669443.3696746696</v>
      </c>
    </row>
    <row r="73" spans="1:14" x14ac:dyDescent="0.2">
      <c r="A73">
        <v>44</v>
      </c>
      <c r="B73" t="s">
        <v>43</v>
      </c>
      <c r="C73">
        <v>11</v>
      </c>
      <c r="D73" t="s">
        <v>17</v>
      </c>
      <c r="E73">
        <v>2</v>
      </c>
      <c r="F73" t="s">
        <v>18</v>
      </c>
      <c r="G73">
        <v>7</v>
      </c>
      <c r="H73" t="s">
        <v>23</v>
      </c>
      <c r="I73">
        <v>1</v>
      </c>
      <c r="J73" t="s">
        <v>21</v>
      </c>
      <c r="K73">
        <v>1997</v>
      </c>
      <c r="L73">
        <v>10730598.3629683</v>
      </c>
      <c r="M73">
        <v>11960111.837324001</v>
      </c>
      <c r="N73">
        <v>9536892.1848117895</v>
      </c>
    </row>
    <row r="74" spans="1:14" x14ac:dyDescent="0.2">
      <c r="A74">
        <v>44</v>
      </c>
      <c r="B74" t="s">
        <v>43</v>
      </c>
      <c r="C74">
        <v>11</v>
      </c>
      <c r="D74" t="s">
        <v>17</v>
      </c>
      <c r="E74">
        <v>2</v>
      </c>
      <c r="F74" t="s">
        <v>18</v>
      </c>
      <c r="G74">
        <v>7</v>
      </c>
      <c r="H74" t="s">
        <v>23</v>
      </c>
      <c r="I74">
        <v>1</v>
      </c>
      <c r="J74" t="s">
        <v>21</v>
      </c>
      <c r="K74">
        <v>1998</v>
      </c>
      <c r="L74">
        <v>10647313.8157726</v>
      </c>
      <c r="M74">
        <v>11905417.777667301</v>
      </c>
      <c r="N74">
        <v>9483328.6524275597</v>
      </c>
    </row>
    <row r="75" spans="1:14" x14ac:dyDescent="0.2">
      <c r="A75">
        <v>44</v>
      </c>
      <c r="B75" t="s">
        <v>43</v>
      </c>
      <c r="C75">
        <v>11</v>
      </c>
      <c r="D75" t="s">
        <v>17</v>
      </c>
      <c r="E75">
        <v>2</v>
      </c>
      <c r="F75" t="s">
        <v>18</v>
      </c>
      <c r="G75">
        <v>7</v>
      </c>
      <c r="H75" t="s">
        <v>23</v>
      </c>
      <c r="I75">
        <v>1</v>
      </c>
      <c r="J75" t="s">
        <v>21</v>
      </c>
      <c r="K75">
        <v>1999</v>
      </c>
      <c r="L75">
        <v>10581659.1697747</v>
      </c>
      <c r="M75">
        <v>11945588.327093899</v>
      </c>
      <c r="N75">
        <v>9257802.2738050204</v>
      </c>
    </row>
    <row r="76" spans="1:14" x14ac:dyDescent="0.2">
      <c r="A76">
        <v>44</v>
      </c>
      <c r="B76" t="s">
        <v>43</v>
      </c>
      <c r="C76">
        <v>11</v>
      </c>
      <c r="D76" t="s">
        <v>17</v>
      </c>
      <c r="E76">
        <v>2</v>
      </c>
      <c r="F76" t="s">
        <v>18</v>
      </c>
      <c r="G76">
        <v>7</v>
      </c>
      <c r="H76" t="s">
        <v>23</v>
      </c>
      <c r="I76">
        <v>1</v>
      </c>
      <c r="J76" t="s">
        <v>21</v>
      </c>
      <c r="K76">
        <v>2000</v>
      </c>
      <c r="L76">
        <v>10544366.8976907</v>
      </c>
      <c r="M76">
        <v>11978804.4247072</v>
      </c>
      <c r="N76">
        <v>9110310.8760533705</v>
      </c>
    </row>
    <row r="77" spans="1:14" x14ac:dyDescent="0.2">
      <c r="A77">
        <v>44</v>
      </c>
      <c r="B77" t="s">
        <v>43</v>
      </c>
      <c r="C77">
        <v>11</v>
      </c>
      <c r="D77" t="s">
        <v>17</v>
      </c>
      <c r="E77">
        <v>2</v>
      </c>
      <c r="F77" t="s">
        <v>18</v>
      </c>
      <c r="G77">
        <v>7</v>
      </c>
      <c r="H77" t="s">
        <v>23</v>
      </c>
      <c r="I77">
        <v>1</v>
      </c>
      <c r="J77" t="s">
        <v>21</v>
      </c>
      <c r="K77">
        <v>2001</v>
      </c>
      <c r="L77">
        <v>10534965.044666599</v>
      </c>
      <c r="M77">
        <v>11825130.204245999</v>
      </c>
      <c r="N77">
        <v>9247863.2577359099</v>
      </c>
    </row>
    <row r="78" spans="1:14" x14ac:dyDescent="0.2">
      <c r="A78">
        <v>44</v>
      </c>
      <c r="B78" t="s">
        <v>43</v>
      </c>
      <c r="C78">
        <v>11</v>
      </c>
      <c r="D78" t="s">
        <v>17</v>
      </c>
      <c r="E78">
        <v>2</v>
      </c>
      <c r="F78" t="s">
        <v>18</v>
      </c>
      <c r="G78">
        <v>7</v>
      </c>
      <c r="H78" t="s">
        <v>23</v>
      </c>
      <c r="I78">
        <v>1</v>
      </c>
      <c r="J78" t="s">
        <v>21</v>
      </c>
      <c r="K78">
        <v>2002</v>
      </c>
      <c r="L78">
        <v>10544745.0275873</v>
      </c>
      <c r="M78">
        <v>11755946.1652606</v>
      </c>
      <c r="N78">
        <v>9307349.4847811405</v>
      </c>
    </row>
    <row r="79" spans="1:14" x14ac:dyDescent="0.2">
      <c r="A79">
        <v>44</v>
      </c>
      <c r="B79" t="s">
        <v>43</v>
      </c>
      <c r="C79">
        <v>11</v>
      </c>
      <c r="D79" t="s">
        <v>17</v>
      </c>
      <c r="E79">
        <v>2</v>
      </c>
      <c r="F79" t="s">
        <v>18</v>
      </c>
      <c r="G79">
        <v>7</v>
      </c>
      <c r="H79" t="s">
        <v>23</v>
      </c>
      <c r="I79">
        <v>1</v>
      </c>
      <c r="J79" t="s">
        <v>21</v>
      </c>
      <c r="K79">
        <v>2003</v>
      </c>
      <c r="L79">
        <v>10568639.9964382</v>
      </c>
      <c r="M79">
        <v>11721853.4980333</v>
      </c>
      <c r="N79">
        <v>9349932.9792379104</v>
      </c>
    </row>
    <row r="80" spans="1:14" x14ac:dyDescent="0.2">
      <c r="A80">
        <v>44</v>
      </c>
      <c r="B80" t="s">
        <v>43</v>
      </c>
      <c r="C80">
        <v>11</v>
      </c>
      <c r="D80" t="s">
        <v>17</v>
      </c>
      <c r="E80">
        <v>2</v>
      </c>
      <c r="F80" t="s">
        <v>18</v>
      </c>
      <c r="G80">
        <v>7</v>
      </c>
      <c r="H80" t="s">
        <v>23</v>
      </c>
      <c r="I80">
        <v>1</v>
      </c>
      <c r="J80" t="s">
        <v>21</v>
      </c>
      <c r="K80">
        <v>2004</v>
      </c>
      <c r="L80">
        <v>10603363.3598474</v>
      </c>
      <c r="M80">
        <v>11766326.926189</v>
      </c>
      <c r="N80">
        <v>9494411.3183194492</v>
      </c>
    </row>
    <row r="81" spans="1:14" x14ac:dyDescent="0.2">
      <c r="A81">
        <v>44</v>
      </c>
      <c r="B81" t="s">
        <v>43</v>
      </c>
      <c r="C81">
        <v>11</v>
      </c>
      <c r="D81" t="s">
        <v>17</v>
      </c>
      <c r="E81">
        <v>2</v>
      </c>
      <c r="F81" t="s">
        <v>18</v>
      </c>
      <c r="G81">
        <v>7</v>
      </c>
      <c r="H81" t="s">
        <v>23</v>
      </c>
      <c r="I81">
        <v>1</v>
      </c>
      <c r="J81" t="s">
        <v>21</v>
      </c>
      <c r="K81">
        <v>2005</v>
      </c>
      <c r="L81">
        <v>10658070.678959001</v>
      </c>
      <c r="M81">
        <v>11734606.637194701</v>
      </c>
      <c r="N81">
        <v>9614367.9907890093</v>
      </c>
    </row>
    <row r="82" spans="1:14" x14ac:dyDescent="0.2">
      <c r="A82">
        <v>44</v>
      </c>
      <c r="B82" t="s">
        <v>43</v>
      </c>
      <c r="C82">
        <v>11</v>
      </c>
      <c r="D82" t="s">
        <v>17</v>
      </c>
      <c r="E82">
        <v>2</v>
      </c>
      <c r="F82" t="s">
        <v>18</v>
      </c>
      <c r="G82">
        <v>7</v>
      </c>
      <c r="H82" t="s">
        <v>23</v>
      </c>
      <c r="I82">
        <v>1</v>
      </c>
      <c r="J82" t="s">
        <v>21</v>
      </c>
      <c r="K82">
        <v>2006</v>
      </c>
      <c r="L82">
        <v>10742154.6195218</v>
      </c>
      <c r="M82">
        <v>11848261.3886621</v>
      </c>
      <c r="N82">
        <v>9757028.5418641008</v>
      </c>
    </row>
    <row r="83" spans="1:14" x14ac:dyDescent="0.2">
      <c r="A83">
        <v>44</v>
      </c>
      <c r="B83" t="s">
        <v>43</v>
      </c>
      <c r="C83">
        <v>11</v>
      </c>
      <c r="D83" t="s">
        <v>17</v>
      </c>
      <c r="E83">
        <v>2</v>
      </c>
      <c r="F83" t="s">
        <v>18</v>
      </c>
      <c r="G83">
        <v>7</v>
      </c>
      <c r="H83" t="s">
        <v>23</v>
      </c>
      <c r="I83">
        <v>1</v>
      </c>
      <c r="J83" t="s">
        <v>21</v>
      </c>
      <c r="K83">
        <v>2007</v>
      </c>
      <c r="L83">
        <v>10839587.109541301</v>
      </c>
      <c r="M83">
        <v>11782151.081869001</v>
      </c>
      <c r="N83">
        <v>9919585.8606077097</v>
      </c>
    </row>
    <row r="84" spans="1:14" x14ac:dyDescent="0.2">
      <c r="A84">
        <v>44</v>
      </c>
      <c r="B84" t="s">
        <v>43</v>
      </c>
      <c r="C84">
        <v>11</v>
      </c>
      <c r="D84" t="s">
        <v>17</v>
      </c>
      <c r="E84">
        <v>2</v>
      </c>
      <c r="F84" t="s">
        <v>18</v>
      </c>
      <c r="G84">
        <v>7</v>
      </c>
      <c r="H84" t="s">
        <v>23</v>
      </c>
      <c r="I84">
        <v>1</v>
      </c>
      <c r="J84" t="s">
        <v>21</v>
      </c>
      <c r="K84">
        <v>2008</v>
      </c>
      <c r="L84">
        <v>10935948.551499</v>
      </c>
      <c r="M84">
        <v>11801094.683404399</v>
      </c>
      <c r="N84">
        <v>10052874.8364111</v>
      </c>
    </row>
    <row r="85" spans="1:14" x14ac:dyDescent="0.2">
      <c r="A85">
        <v>44</v>
      </c>
      <c r="B85" t="s">
        <v>43</v>
      </c>
      <c r="C85">
        <v>11</v>
      </c>
      <c r="D85" t="s">
        <v>17</v>
      </c>
      <c r="E85">
        <v>2</v>
      </c>
      <c r="F85" t="s">
        <v>18</v>
      </c>
      <c r="G85">
        <v>7</v>
      </c>
      <c r="H85" t="s">
        <v>23</v>
      </c>
      <c r="I85">
        <v>1</v>
      </c>
      <c r="J85" t="s">
        <v>21</v>
      </c>
      <c r="K85">
        <v>2009</v>
      </c>
      <c r="L85">
        <v>11021843.263458</v>
      </c>
      <c r="M85">
        <v>11807447.867596099</v>
      </c>
      <c r="N85">
        <v>10182725.9270385</v>
      </c>
    </row>
    <row r="86" spans="1:14" x14ac:dyDescent="0.2">
      <c r="A86">
        <v>44</v>
      </c>
      <c r="B86" t="s">
        <v>43</v>
      </c>
      <c r="C86">
        <v>11</v>
      </c>
      <c r="D86" t="s">
        <v>17</v>
      </c>
      <c r="E86">
        <v>2</v>
      </c>
      <c r="F86" t="s">
        <v>18</v>
      </c>
      <c r="G86">
        <v>7</v>
      </c>
      <c r="H86" t="s">
        <v>23</v>
      </c>
      <c r="I86">
        <v>1</v>
      </c>
      <c r="J86" t="s">
        <v>21</v>
      </c>
      <c r="K86">
        <v>2010</v>
      </c>
      <c r="L86">
        <v>11090989.996758001</v>
      </c>
      <c r="M86">
        <v>11828747.127278199</v>
      </c>
      <c r="N86">
        <v>10366626.507828699</v>
      </c>
    </row>
    <row r="87" spans="1:14" x14ac:dyDescent="0.2">
      <c r="A87">
        <v>44</v>
      </c>
      <c r="B87" t="s">
        <v>43</v>
      </c>
      <c r="C87">
        <v>11</v>
      </c>
      <c r="D87" t="s">
        <v>17</v>
      </c>
      <c r="E87">
        <v>2</v>
      </c>
      <c r="F87" t="s">
        <v>18</v>
      </c>
      <c r="G87">
        <v>7</v>
      </c>
      <c r="H87" t="s">
        <v>23</v>
      </c>
      <c r="I87">
        <v>1</v>
      </c>
      <c r="J87" t="s">
        <v>21</v>
      </c>
      <c r="K87">
        <v>2011</v>
      </c>
      <c r="L87">
        <v>11138102.3885963</v>
      </c>
      <c r="M87">
        <v>12001780.7600918</v>
      </c>
      <c r="N87">
        <v>10300487.323973</v>
      </c>
    </row>
    <row r="88" spans="1:14" x14ac:dyDescent="0.2">
      <c r="A88">
        <v>44</v>
      </c>
      <c r="B88" t="s">
        <v>43</v>
      </c>
      <c r="C88">
        <v>11</v>
      </c>
      <c r="D88" t="s">
        <v>17</v>
      </c>
      <c r="E88">
        <v>2</v>
      </c>
      <c r="F88" t="s">
        <v>18</v>
      </c>
      <c r="G88">
        <v>7</v>
      </c>
      <c r="H88" t="s">
        <v>23</v>
      </c>
      <c r="I88">
        <v>1</v>
      </c>
      <c r="J88" t="s">
        <v>21</v>
      </c>
      <c r="K88">
        <v>2012</v>
      </c>
      <c r="L88">
        <v>11169468.81824</v>
      </c>
      <c r="M88">
        <v>12067878.519770499</v>
      </c>
      <c r="N88">
        <v>10247053.382373</v>
      </c>
    </row>
    <row r="89" spans="1:14" x14ac:dyDescent="0.2">
      <c r="A89">
        <v>44</v>
      </c>
      <c r="B89" t="s">
        <v>43</v>
      </c>
      <c r="C89">
        <v>11</v>
      </c>
      <c r="D89" t="s">
        <v>17</v>
      </c>
      <c r="E89">
        <v>2</v>
      </c>
      <c r="F89" t="s">
        <v>18</v>
      </c>
      <c r="G89">
        <v>7</v>
      </c>
      <c r="H89" t="s">
        <v>23</v>
      </c>
      <c r="I89">
        <v>1</v>
      </c>
      <c r="J89" t="s">
        <v>21</v>
      </c>
      <c r="K89">
        <v>2013</v>
      </c>
      <c r="L89">
        <v>11189482.0864194</v>
      </c>
      <c r="M89">
        <v>12151241.369536901</v>
      </c>
      <c r="N89">
        <v>10218946.978481799</v>
      </c>
    </row>
    <row r="90" spans="1:14" x14ac:dyDescent="0.2">
      <c r="A90">
        <v>44</v>
      </c>
      <c r="B90" t="s">
        <v>43</v>
      </c>
      <c r="C90">
        <v>11</v>
      </c>
      <c r="D90" t="s">
        <v>17</v>
      </c>
      <c r="E90">
        <v>2</v>
      </c>
      <c r="F90" t="s">
        <v>18</v>
      </c>
      <c r="G90">
        <v>7</v>
      </c>
      <c r="H90" t="s">
        <v>23</v>
      </c>
      <c r="I90">
        <v>1</v>
      </c>
      <c r="J90" t="s">
        <v>21</v>
      </c>
      <c r="K90">
        <v>2014</v>
      </c>
      <c r="L90">
        <v>11199734.5094778</v>
      </c>
      <c r="M90">
        <v>12277330.278245799</v>
      </c>
      <c r="N90">
        <v>10147884.765363</v>
      </c>
    </row>
    <row r="91" spans="1:14" x14ac:dyDescent="0.2">
      <c r="A91">
        <v>44</v>
      </c>
      <c r="B91" t="s">
        <v>43</v>
      </c>
      <c r="C91">
        <v>11</v>
      </c>
      <c r="D91" t="s">
        <v>17</v>
      </c>
      <c r="E91">
        <v>2</v>
      </c>
      <c r="F91" t="s">
        <v>18</v>
      </c>
      <c r="G91">
        <v>7</v>
      </c>
      <c r="H91" t="s">
        <v>23</v>
      </c>
      <c r="I91">
        <v>1</v>
      </c>
      <c r="J91" t="s">
        <v>21</v>
      </c>
      <c r="K91">
        <v>2015</v>
      </c>
      <c r="L91">
        <v>11200045.934859</v>
      </c>
      <c r="M91">
        <v>12377332.2784192</v>
      </c>
      <c r="N91">
        <v>10124138.7234137</v>
      </c>
    </row>
    <row r="92" spans="1:14" x14ac:dyDescent="0.2">
      <c r="A92">
        <v>44</v>
      </c>
      <c r="B92" t="s">
        <v>43</v>
      </c>
      <c r="C92">
        <v>11</v>
      </c>
      <c r="D92" t="s">
        <v>17</v>
      </c>
      <c r="E92">
        <v>2</v>
      </c>
      <c r="F92" t="s">
        <v>18</v>
      </c>
      <c r="G92">
        <v>7</v>
      </c>
      <c r="H92" t="s">
        <v>23</v>
      </c>
      <c r="I92">
        <v>1</v>
      </c>
      <c r="J92" t="s">
        <v>21</v>
      </c>
      <c r="K92">
        <v>2016</v>
      </c>
      <c r="L92">
        <v>11188484.081667099</v>
      </c>
      <c r="M92">
        <v>12225835.0944524</v>
      </c>
      <c r="N92">
        <v>10203901.072394701</v>
      </c>
    </row>
    <row r="93" spans="1:14" x14ac:dyDescent="0.2">
      <c r="A93">
        <v>44</v>
      </c>
      <c r="B93" t="s">
        <v>43</v>
      </c>
      <c r="C93">
        <v>11</v>
      </c>
      <c r="D93" t="s">
        <v>17</v>
      </c>
      <c r="E93">
        <v>2</v>
      </c>
      <c r="F93" t="s">
        <v>18</v>
      </c>
      <c r="G93">
        <v>7</v>
      </c>
      <c r="H93" t="s">
        <v>23</v>
      </c>
      <c r="I93">
        <v>1</v>
      </c>
      <c r="J93" t="s">
        <v>21</v>
      </c>
      <c r="K93">
        <v>2017</v>
      </c>
      <c r="L93">
        <v>11167074.186524799</v>
      </c>
      <c r="M93">
        <v>12129642.842182601</v>
      </c>
      <c r="N93">
        <v>10169902.802438</v>
      </c>
    </row>
    <row r="94" spans="1:14" x14ac:dyDescent="0.2">
      <c r="A94">
        <v>44</v>
      </c>
      <c r="B94" t="s">
        <v>43</v>
      </c>
      <c r="C94">
        <v>11</v>
      </c>
      <c r="D94" t="s">
        <v>17</v>
      </c>
      <c r="E94">
        <v>2</v>
      </c>
      <c r="F94" t="s">
        <v>18</v>
      </c>
      <c r="G94">
        <v>7</v>
      </c>
      <c r="H94" t="s">
        <v>23</v>
      </c>
      <c r="I94">
        <v>1</v>
      </c>
      <c r="J94" t="s">
        <v>21</v>
      </c>
      <c r="K94">
        <v>2018</v>
      </c>
      <c r="L94">
        <v>11140106.4417243</v>
      </c>
      <c r="M94">
        <v>12060655.041167101</v>
      </c>
      <c r="N94">
        <v>10302718.371446799</v>
      </c>
    </row>
    <row r="95" spans="1:14" x14ac:dyDescent="0.2">
      <c r="A95">
        <v>44</v>
      </c>
      <c r="B95" t="s">
        <v>43</v>
      </c>
      <c r="C95">
        <v>11</v>
      </c>
      <c r="D95" t="s">
        <v>17</v>
      </c>
      <c r="E95">
        <v>2</v>
      </c>
      <c r="F95" t="s">
        <v>18</v>
      </c>
      <c r="G95">
        <v>7</v>
      </c>
      <c r="H95" t="s">
        <v>23</v>
      </c>
      <c r="I95">
        <v>1</v>
      </c>
      <c r="J95" t="s">
        <v>21</v>
      </c>
      <c r="K95">
        <v>2019</v>
      </c>
      <c r="L95">
        <v>11111205.0054486</v>
      </c>
      <c r="M95">
        <v>11946246.516322</v>
      </c>
      <c r="N95">
        <v>10273843.213432301</v>
      </c>
    </row>
    <row r="96" spans="1:14" x14ac:dyDescent="0.2">
      <c r="A96">
        <v>44</v>
      </c>
      <c r="B96" t="s">
        <v>43</v>
      </c>
      <c r="C96">
        <v>11</v>
      </c>
      <c r="D96" t="s">
        <v>17</v>
      </c>
      <c r="E96">
        <v>2</v>
      </c>
      <c r="F96" t="s">
        <v>18</v>
      </c>
      <c r="G96">
        <v>7</v>
      </c>
      <c r="H96" t="s">
        <v>23</v>
      </c>
      <c r="I96">
        <v>1</v>
      </c>
      <c r="J96" t="s">
        <v>21</v>
      </c>
      <c r="K96">
        <v>2020</v>
      </c>
      <c r="L96">
        <v>11081560.051521</v>
      </c>
      <c r="M96">
        <v>11788546.1369933</v>
      </c>
      <c r="N96">
        <v>10335966.5028618</v>
      </c>
    </row>
    <row r="97" spans="1:14" x14ac:dyDescent="0.2">
      <c r="A97">
        <v>44</v>
      </c>
      <c r="B97" t="s">
        <v>43</v>
      </c>
      <c r="C97">
        <v>11</v>
      </c>
      <c r="D97" t="s">
        <v>17</v>
      </c>
      <c r="E97">
        <v>2</v>
      </c>
      <c r="F97" t="s">
        <v>18</v>
      </c>
      <c r="G97">
        <v>7</v>
      </c>
      <c r="H97" t="s">
        <v>23</v>
      </c>
      <c r="I97">
        <v>1</v>
      </c>
      <c r="J97" t="s">
        <v>21</v>
      </c>
      <c r="K97">
        <v>2021</v>
      </c>
      <c r="L97">
        <v>11051209.184638301</v>
      </c>
      <c r="M97">
        <v>11890996.5274207</v>
      </c>
      <c r="N97">
        <v>10179870.7412942</v>
      </c>
    </row>
    <row r="98" spans="1:14" x14ac:dyDescent="0.2">
      <c r="A98">
        <v>44</v>
      </c>
      <c r="B98" t="s">
        <v>43</v>
      </c>
      <c r="C98">
        <v>11</v>
      </c>
      <c r="D98" t="s">
        <v>17</v>
      </c>
      <c r="E98">
        <v>2</v>
      </c>
      <c r="F98" t="s">
        <v>18</v>
      </c>
      <c r="G98">
        <v>8</v>
      </c>
      <c r="H98" t="s">
        <v>24</v>
      </c>
      <c r="I98">
        <v>1</v>
      </c>
      <c r="J98" t="s">
        <v>21</v>
      </c>
      <c r="K98">
        <v>1990</v>
      </c>
      <c r="L98">
        <v>9899051.9223439805</v>
      </c>
      <c r="M98">
        <v>10572551.208601199</v>
      </c>
      <c r="N98">
        <v>9230500.8547378704</v>
      </c>
    </row>
    <row r="99" spans="1:14" x14ac:dyDescent="0.2">
      <c r="A99">
        <v>44</v>
      </c>
      <c r="B99" t="s">
        <v>43</v>
      </c>
      <c r="C99">
        <v>11</v>
      </c>
      <c r="D99" t="s">
        <v>17</v>
      </c>
      <c r="E99">
        <v>2</v>
      </c>
      <c r="F99" t="s">
        <v>18</v>
      </c>
      <c r="G99">
        <v>8</v>
      </c>
      <c r="H99" t="s">
        <v>24</v>
      </c>
      <c r="I99">
        <v>1</v>
      </c>
      <c r="J99" t="s">
        <v>21</v>
      </c>
      <c r="K99">
        <v>1991</v>
      </c>
      <c r="L99">
        <v>10058398.6931822</v>
      </c>
      <c r="M99">
        <v>10784490.3547411</v>
      </c>
      <c r="N99">
        <v>9304407.4281007499</v>
      </c>
    </row>
    <row r="100" spans="1:14" x14ac:dyDescent="0.2">
      <c r="A100">
        <v>44</v>
      </c>
      <c r="B100" t="s">
        <v>43</v>
      </c>
      <c r="C100">
        <v>11</v>
      </c>
      <c r="D100" t="s">
        <v>17</v>
      </c>
      <c r="E100">
        <v>2</v>
      </c>
      <c r="F100" t="s">
        <v>18</v>
      </c>
      <c r="G100">
        <v>8</v>
      </c>
      <c r="H100" t="s">
        <v>24</v>
      </c>
      <c r="I100">
        <v>1</v>
      </c>
      <c r="J100" t="s">
        <v>21</v>
      </c>
      <c r="K100">
        <v>1992</v>
      </c>
      <c r="L100">
        <v>10209769.882744901</v>
      </c>
      <c r="M100">
        <v>11043196.2141294</v>
      </c>
      <c r="N100">
        <v>9354969.6509077493</v>
      </c>
    </row>
    <row r="101" spans="1:14" x14ac:dyDescent="0.2">
      <c r="A101">
        <v>44</v>
      </c>
      <c r="B101" t="s">
        <v>43</v>
      </c>
      <c r="C101">
        <v>11</v>
      </c>
      <c r="D101" t="s">
        <v>17</v>
      </c>
      <c r="E101">
        <v>2</v>
      </c>
      <c r="F101" t="s">
        <v>18</v>
      </c>
      <c r="G101">
        <v>8</v>
      </c>
      <c r="H101" t="s">
        <v>24</v>
      </c>
      <c r="I101">
        <v>1</v>
      </c>
      <c r="J101" t="s">
        <v>21</v>
      </c>
      <c r="K101">
        <v>1993</v>
      </c>
      <c r="L101">
        <v>10352979.679649601</v>
      </c>
      <c r="M101">
        <v>11261573.558225401</v>
      </c>
      <c r="N101">
        <v>9527063.5572479591</v>
      </c>
    </row>
    <row r="102" spans="1:14" x14ac:dyDescent="0.2">
      <c r="A102">
        <v>44</v>
      </c>
      <c r="B102" t="s">
        <v>43</v>
      </c>
      <c r="C102">
        <v>11</v>
      </c>
      <c r="D102" t="s">
        <v>17</v>
      </c>
      <c r="E102">
        <v>2</v>
      </c>
      <c r="F102" t="s">
        <v>18</v>
      </c>
      <c r="G102">
        <v>8</v>
      </c>
      <c r="H102" t="s">
        <v>24</v>
      </c>
      <c r="I102">
        <v>1</v>
      </c>
      <c r="J102" t="s">
        <v>21</v>
      </c>
      <c r="K102">
        <v>1994</v>
      </c>
      <c r="L102">
        <v>10483611.7523585</v>
      </c>
      <c r="M102">
        <v>11457579.9095961</v>
      </c>
      <c r="N102">
        <v>9527375.5340883192</v>
      </c>
    </row>
    <row r="103" spans="1:14" x14ac:dyDescent="0.2">
      <c r="A103">
        <v>44</v>
      </c>
      <c r="B103" t="s">
        <v>43</v>
      </c>
      <c r="C103">
        <v>11</v>
      </c>
      <c r="D103" t="s">
        <v>17</v>
      </c>
      <c r="E103">
        <v>2</v>
      </c>
      <c r="F103" t="s">
        <v>18</v>
      </c>
      <c r="G103">
        <v>8</v>
      </c>
      <c r="H103" t="s">
        <v>24</v>
      </c>
      <c r="I103">
        <v>1</v>
      </c>
      <c r="J103" t="s">
        <v>21</v>
      </c>
      <c r="K103">
        <v>1995</v>
      </c>
      <c r="L103">
        <v>10590847.729275901</v>
      </c>
      <c r="M103">
        <v>11752069.2429945</v>
      </c>
      <c r="N103">
        <v>9498649.2652299497</v>
      </c>
    </row>
    <row r="104" spans="1:14" x14ac:dyDescent="0.2">
      <c r="A104">
        <v>44</v>
      </c>
      <c r="B104" t="s">
        <v>43</v>
      </c>
      <c r="C104">
        <v>11</v>
      </c>
      <c r="D104" t="s">
        <v>17</v>
      </c>
      <c r="E104">
        <v>2</v>
      </c>
      <c r="F104" t="s">
        <v>18</v>
      </c>
      <c r="G104">
        <v>8</v>
      </c>
      <c r="H104" t="s">
        <v>24</v>
      </c>
      <c r="I104">
        <v>1</v>
      </c>
      <c r="J104" t="s">
        <v>21</v>
      </c>
      <c r="K104">
        <v>1996</v>
      </c>
      <c r="L104">
        <v>10663700.9665772</v>
      </c>
      <c r="M104">
        <v>11799025.115746301</v>
      </c>
      <c r="N104">
        <v>9528735.3520211391</v>
      </c>
    </row>
    <row r="105" spans="1:14" x14ac:dyDescent="0.2">
      <c r="A105">
        <v>44</v>
      </c>
      <c r="B105" t="s">
        <v>43</v>
      </c>
      <c r="C105">
        <v>11</v>
      </c>
      <c r="D105" t="s">
        <v>17</v>
      </c>
      <c r="E105">
        <v>2</v>
      </c>
      <c r="F105" t="s">
        <v>18</v>
      </c>
      <c r="G105">
        <v>8</v>
      </c>
      <c r="H105" t="s">
        <v>24</v>
      </c>
      <c r="I105">
        <v>1</v>
      </c>
      <c r="J105" t="s">
        <v>21</v>
      </c>
      <c r="K105">
        <v>1997</v>
      </c>
      <c r="L105">
        <v>10699454.1306265</v>
      </c>
      <c r="M105">
        <v>11925399.094446501</v>
      </c>
      <c r="N105">
        <v>9509212.5367646404</v>
      </c>
    </row>
    <row r="106" spans="1:14" x14ac:dyDescent="0.2">
      <c r="A106">
        <v>44</v>
      </c>
      <c r="B106" t="s">
        <v>43</v>
      </c>
      <c r="C106">
        <v>11</v>
      </c>
      <c r="D106" t="s">
        <v>17</v>
      </c>
      <c r="E106">
        <v>2</v>
      </c>
      <c r="F106" t="s">
        <v>18</v>
      </c>
      <c r="G106">
        <v>8</v>
      </c>
      <c r="H106" t="s">
        <v>24</v>
      </c>
      <c r="I106">
        <v>1</v>
      </c>
      <c r="J106" t="s">
        <v>21</v>
      </c>
      <c r="K106">
        <v>1998</v>
      </c>
      <c r="L106">
        <v>10698543.1347501</v>
      </c>
      <c r="M106">
        <v>11962700.436509199</v>
      </c>
      <c r="N106">
        <v>9528957.4820938595</v>
      </c>
    </row>
    <row r="107" spans="1:14" x14ac:dyDescent="0.2">
      <c r="A107">
        <v>44</v>
      </c>
      <c r="B107" t="s">
        <v>43</v>
      </c>
      <c r="C107">
        <v>11</v>
      </c>
      <c r="D107" t="s">
        <v>17</v>
      </c>
      <c r="E107">
        <v>2</v>
      </c>
      <c r="F107" t="s">
        <v>18</v>
      </c>
      <c r="G107">
        <v>8</v>
      </c>
      <c r="H107" t="s">
        <v>24</v>
      </c>
      <c r="I107">
        <v>1</v>
      </c>
      <c r="J107" t="s">
        <v>21</v>
      </c>
      <c r="K107">
        <v>1999</v>
      </c>
      <c r="L107">
        <v>10660713.6125513</v>
      </c>
      <c r="M107">
        <v>12034832.538581399</v>
      </c>
      <c r="N107">
        <v>9326966.3234449606</v>
      </c>
    </row>
    <row r="108" spans="1:14" x14ac:dyDescent="0.2">
      <c r="A108">
        <v>44</v>
      </c>
      <c r="B108" t="s">
        <v>43</v>
      </c>
      <c r="C108">
        <v>11</v>
      </c>
      <c r="D108" t="s">
        <v>17</v>
      </c>
      <c r="E108">
        <v>2</v>
      </c>
      <c r="F108" t="s">
        <v>18</v>
      </c>
      <c r="G108">
        <v>8</v>
      </c>
      <c r="H108" t="s">
        <v>24</v>
      </c>
      <c r="I108">
        <v>1</v>
      </c>
      <c r="J108" t="s">
        <v>21</v>
      </c>
      <c r="K108">
        <v>2000</v>
      </c>
      <c r="L108">
        <v>10593318.7479623</v>
      </c>
      <c r="M108">
        <v>12034415.600448901</v>
      </c>
      <c r="N108">
        <v>9152605.1719803009</v>
      </c>
    </row>
    <row r="109" spans="1:14" x14ac:dyDescent="0.2">
      <c r="A109">
        <v>44</v>
      </c>
      <c r="B109" t="s">
        <v>43</v>
      </c>
      <c r="C109">
        <v>11</v>
      </c>
      <c r="D109" t="s">
        <v>17</v>
      </c>
      <c r="E109">
        <v>2</v>
      </c>
      <c r="F109" t="s">
        <v>18</v>
      </c>
      <c r="G109">
        <v>8</v>
      </c>
      <c r="H109" t="s">
        <v>24</v>
      </c>
      <c r="I109">
        <v>1</v>
      </c>
      <c r="J109" t="s">
        <v>21</v>
      </c>
      <c r="K109">
        <v>2001</v>
      </c>
      <c r="L109">
        <v>10513009.8196705</v>
      </c>
      <c r="M109">
        <v>11800486.231233999</v>
      </c>
      <c r="N109">
        <v>9228590.3965829108</v>
      </c>
    </row>
    <row r="110" spans="1:14" x14ac:dyDescent="0.2">
      <c r="A110">
        <v>44</v>
      </c>
      <c r="B110" t="s">
        <v>43</v>
      </c>
      <c r="C110">
        <v>11</v>
      </c>
      <c r="D110" t="s">
        <v>17</v>
      </c>
      <c r="E110">
        <v>2</v>
      </c>
      <c r="F110" t="s">
        <v>18</v>
      </c>
      <c r="G110">
        <v>8</v>
      </c>
      <c r="H110" t="s">
        <v>24</v>
      </c>
      <c r="I110">
        <v>1</v>
      </c>
      <c r="J110" t="s">
        <v>21</v>
      </c>
      <c r="K110">
        <v>2002</v>
      </c>
      <c r="L110">
        <v>10435196.2342728</v>
      </c>
      <c r="M110">
        <v>11633814.267968999</v>
      </c>
      <c r="N110">
        <v>9210655.92772053</v>
      </c>
    </row>
    <row r="111" spans="1:14" x14ac:dyDescent="0.2">
      <c r="A111">
        <v>44</v>
      </c>
      <c r="B111" t="s">
        <v>43</v>
      </c>
      <c r="C111">
        <v>11</v>
      </c>
      <c r="D111" t="s">
        <v>17</v>
      </c>
      <c r="E111">
        <v>2</v>
      </c>
      <c r="F111" t="s">
        <v>18</v>
      </c>
      <c r="G111">
        <v>8</v>
      </c>
      <c r="H111" t="s">
        <v>24</v>
      </c>
      <c r="I111">
        <v>1</v>
      </c>
      <c r="J111" t="s">
        <v>21</v>
      </c>
      <c r="K111">
        <v>2003</v>
      </c>
      <c r="L111">
        <v>10368654.9263325</v>
      </c>
      <c r="M111">
        <v>11500046.747650901</v>
      </c>
      <c r="N111">
        <v>9173008.8903327901</v>
      </c>
    </row>
    <row r="112" spans="1:14" x14ac:dyDescent="0.2">
      <c r="A112">
        <v>44</v>
      </c>
      <c r="B112" t="s">
        <v>43</v>
      </c>
      <c r="C112">
        <v>11</v>
      </c>
      <c r="D112" t="s">
        <v>17</v>
      </c>
      <c r="E112">
        <v>2</v>
      </c>
      <c r="F112" t="s">
        <v>18</v>
      </c>
      <c r="G112">
        <v>8</v>
      </c>
      <c r="H112" t="s">
        <v>24</v>
      </c>
      <c r="I112">
        <v>1</v>
      </c>
      <c r="J112" t="s">
        <v>21</v>
      </c>
      <c r="K112">
        <v>2004</v>
      </c>
      <c r="L112">
        <v>10317583.5586625</v>
      </c>
      <c r="M112">
        <v>11449203.155595999</v>
      </c>
      <c r="N112">
        <v>9238519.7783584595</v>
      </c>
    </row>
    <row r="113" spans="1:14" x14ac:dyDescent="0.2">
      <c r="A113">
        <v>44</v>
      </c>
      <c r="B113" t="s">
        <v>43</v>
      </c>
      <c r="C113">
        <v>11</v>
      </c>
      <c r="D113" t="s">
        <v>17</v>
      </c>
      <c r="E113">
        <v>2</v>
      </c>
      <c r="F113" t="s">
        <v>18</v>
      </c>
      <c r="G113">
        <v>8</v>
      </c>
      <c r="H113" t="s">
        <v>24</v>
      </c>
      <c r="I113">
        <v>1</v>
      </c>
      <c r="J113" t="s">
        <v>21</v>
      </c>
      <c r="K113">
        <v>2005</v>
      </c>
      <c r="L113">
        <v>10295133.593186799</v>
      </c>
      <c r="M113">
        <v>11335010.494152199</v>
      </c>
      <c r="N113">
        <v>9286971.8977036793</v>
      </c>
    </row>
    <row r="114" spans="1:14" x14ac:dyDescent="0.2">
      <c r="A114">
        <v>44</v>
      </c>
      <c r="B114" t="s">
        <v>43</v>
      </c>
      <c r="C114">
        <v>11</v>
      </c>
      <c r="D114" t="s">
        <v>17</v>
      </c>
      <c r="E114">
        <v>2</v>
      </c>
      <c r="F114" t="s">
        <v>18</v>
      </c>
      <c r="G114">
        <v>8</v>
      </c>
      <c r="H114" t="s">
        <v>24</v>
      </c>
      <c r="I114">
        <v>1</v>
      </c>
      <c r="J114" t="s">
        <v>21</v>
      </c>
      <c r="K114">
        <v>2006</v>
      </c>
      <c r="L114">
        <v>10303431.328482101</v>
      </c>
      <c r="M114">
        <v>11364363.286870999</v>
      </c>
      <c r="N114">
        <v>9358539.0558837093</v>
      </c>
    </row>
    <row r="115" spans="1:14" x14ac:dyDescent="0.2">
      <c r="A115">
        <v>44</v>
      </c>
      <c r="B115" t="s">
        <v>43</v>
      </c>
      <c r="C115">
        <v>11</v>
      </c>
      <c r="D115" t="s">
        <v>17</v>
      </c>
      <c r="E115">
        <v>2</v>
      </c>
      <c r="F115" t="s">
        <v>18</v>
      </c>
      <c r="G115">
        <v>8</v>
      </c>
      <c r="H115" t="s">
        <v>24</v>
      </c>
      <c r="I115">
        <v>1</v>
      </c>
      <c r="J115" t="s">
        <v>21</v>
      </c>
      <c r="K115">
        <v>2007</v>
      </c>
      <c r="L115">
        <v>10330561.966613401</v>
      </c>
      <c r="M115">
        <v>11228863.2972108</v>
      </c>
      <c r="N115">
        <v>9453763.8178071007</v>
      </c>
    </row>
    <row r="116" spans="1:14" x14ac:dyDescent="0.2">
      <c r="A116">
        <v>44</v>
      </c>
      <c r="B116" t="s">
        <v>43</v>
      </c>
      <c r="C116">
        <v>11</v>
      </c>
      <c r="D116" t="s">
        <v>17</v>
      </c>
      <c r="E116">
        <v>2</v>
      </c>
      <c r="F116" t="s">
        <v>18</v>
      </c>
      <c r="G116">
        <v>8</v>
      </c>
      <c r="H116" t="s">
        <v>24</v>
      </c>
      <c r="I116">
        <v>1</v>
      </c>
      <c r="J116" t="s">
        <v>21</v>
      </c>
      <c r="K116">
        <v>2008</v>
      </c>
      <c r="L116">
        <v>10372402.535662999</v>
      </c>
      <c r="M116">
        <v>11192966.375190699</v>
      </c>
      <c r="N116">
        <v>9534834.9485058207</v>
      </c>
    </row>
    <row r="117" spans="1:14" x14ac:dyDescent="0.2">
      <c r="A117">
        <v>44</v>
      </c>
      <c r="B117" t="s">
        <v>43</v>
      </c>
      <c r="C117">
        <v>11</v>
      </c>
      <c r="D117" t="s">
        <v>17</v>
      </c>
      <c r="E117">
        <v>2</v>
      </c>
      <c r="F117" t="s">
        <v>18</v>
      </c>
      <c r="G117">
        <v>8</v>
      </c>
      <c r="H117" t="s">
        <v>24</v>
      </c>
      <c r="I117">
        <v>1</v>
      </c>
      <c r="J117" t="s">
        <v>21</v>
      </c>
      <c r="K117">
        <v>2009</v>
      </c>
      <c r="L117">
        <v>10431511.165838899</v>
      </c>
      <c r="M117">
        <v>11175038.6325351</v>
      </c>
      <c r="N117">
        <v>9637337.1193498001</v>
      </c>
    </row>
    <row r="118" spans="1:14" x14ac:dyDescent="0.2">
      <c r="A118">
        <v>44</v>
      </c>
      <c r="B118" t="s">
        <v>43</v>
      </c>
      <c r="C118">
        <v>11</v>
      </c>
      <c r="D118" t="s">
        <v>17</v>
      </c>
      <c r="E118">
        <v>2</v>
      </c>
      <c r="F118" t="s">
        <v>18</v>
      </c>
      <c r="G118">
        <v>8</v>
      </c>
      <c r="H118" t="s">
        <v>24</v>
      </c>
      <c r="I118">
        <v>1</v>
      </c>
      <c r="J118" t="s">
        <v>21</v>
      </c>
      <c r="K118">
        <v>2010</v>
      </c>
      <c r="L118">
        <v>10512837.5509461</v>
      </c>
      <c r="M118">
        <v>11212136.790011199</v>
      </c>
      <c r="N118">
        <v>9826233.7681300305</v>
      </c>
    </row>
    <row r="119" spans="1:14" x14ac:dyDescent="0.2">
      <c r="A119">
        <v>44</v>
      </c>
      <c r="B119" t="s">
        <v>43</v>
      </c>
      <c r="C119">
        <v>11</v>
      </c>
      <c r="D119" t="s">
        <v>17</v>
      </c>
      <c r="E119">
        <v>2</v>
      </c>
      <c r="F119" t="s">
        <v>18</v>
      </c>
      <c r="G119">
        <v>8</v>
      </c>
      <c r="H119" t="s">
        <v>24</v>
      </c>
      <c r="I119">
        <v>1</v>
      </c>
      <c r="J119" t="s">
        <v>21</v>
      </c>
      <c r="K119">
        <v>2011</v>
      </c>
      <c r="L119">
        <v>10621715.991074599</v>
      </c>
      <c r="M119">
        <v>11445352.3745085</v>
      </c>
      <c r="N119">
        <v>9822934.56351454</v>
      </c>
    </row>
    <row r="120" spans="1:14" x14ac:dyDescent="0.2">
      <c r="A120">
        <v>44</v>
      </c>
      <c r="B120" t="s">
        <v>43</v>
      </c>
      <c r="C120">
        <v>11</v>
      </c>
      <c r="D120" t="s">
        <v>17</v>
      </c>
      <c r="E120">
        <v>2</v>
      </c>
      <c r="F120" t="s">
        <v>18</v>
      </c>
      <c r="G120">
        <v>8</v>
      </c>
      <c r="H120" t="s">
        <v>24</v>
      </c>
      <c r="I120">
        <v>1</v>
      </c>
      <c r="J120" t="s">
        <v>21</v>
      </c>
      <c r="K120">
        <v>2012</v>
      </c>
      <c r="L120">
        <v>10743194.214230999</v>
      </c>
      <c r="M120">
        <v>11607316.7669283</v>
      </c>
      <c r="N120">
        <v>9855982.0884814691</v>
      </c>
    </row>
    <row r="121" spans="1:14" x14ac:dyDescent="0.2">
      <c r="A121">
        <v>44</v>
      </c>
      <c r="B121" t="s">
        <v>43</v>
      </c>
      <c r="C121">
        <v>11</v>
      </c>
      <c r="D121" t="s">
        <v>17</v>
      </c>
      <c r="E121">
        <v>2</v>
      </c>
      <c r="F121" t="s">
        <v>18</v>
      </c>
      <c r="G121">
        <v>8</v>
      </c>
      <c r="H121" t="s">
        <v>24</v>
      </c>
      <c r="I121">
        <v>1</v>
      </c>
      <c r="J121" t="s">
        <v>21</v>
      </c>
      <c r="K121">
        <v>2013</v>
      </c>
      <c r="L121">
        <v>10859623.4294561</v>
      </c>
      <c r="M121">
        <v>11793030.674203999</v>
      </c>
      <c r="N121">
        <v>9917699.0654983092</v>
      </c>
    </row>
    <row r="122" spans="1:14" x14ac:dyDescent="0.2">
      <c r="A122">
        <v>44</v>
      </c>
      <c r="B122" t="s">
        <v>43</v>
      </c>
      <c r="C122">
        <v>11</v>
      </c>
      <c r="D122" t="s">
        <v>17</v>
      </c>
      <c r="E122">
        <v>2</v>
      </c>
      <c r="F122" t="s">
        <v>18</v>
      </c>
      <c r="G122">
        <v>8</v>
      </c>
      <c r="H122" t="s">
        <v>24</v>
      </c>
      <c r="I122">
        <v>1</v>
      </c>
      <c r="J122" t="s">
        <v>21</v>
      </c>
      <c r="K122">
        <v>2014</v>
      </c>
      <c r="L122">
        <v>10959949.8472385</v>
      </c>
      <c r="M122">
        <v>12014474.449701</v>
      </c>
      <c r="N122">
        <v>9930620.0508425608</v>
      </c>
    </row>
    <row r="123" spans="1:14" x14ac:dyDescent="0.2">
      <c r="A123">
        <v>44</v>
      </c>
      <c r="B123" t="s">
        <v>43</v>
      </c>
      <c r="C123">
        <v>11</v>
      </c>
      <c r="D123" t="s">
        <v>17</v>
      </c>
      <c r="E123">
        <v>2</v>
      </c>
      <c r="F123" t="s">
        <v>18</v>
      </c>
      <c r="G123">
        <v>8</v>
      </c>
      <c r="H123" t="s">
        <v>24</v>
      </c>
      <c r="I123">
        <v>1</v>
      </c>
      <c r="J123" t="s">
        <v>21</v>
      </c>
      <c r="K123">
        <v>2015</v>
      </c>
      <c r="L123">
        <v>11037083.3301984</v>
      </c>
      <c r="M123">
        <v>12197239.9539258</v>
      </c>
      <c r="N123">
        <v>9976830.7546867803</v>
      </c>
    </row>
    <row r="124" spans="1:14" x14ac:dyDescent="0.2">
      <c r="A124">
        <v>44</v>
      </c>
      <c r="B124" t="s">
        <v>43</v>
      </c>
      <c r="C124">
        <v>11</v>
      </c>
      <c r="D124" t="s">
        <v>17</v>
      </c>
      <c r="E124">
        <v>2</v>
      </c>
      <c r="F124" t="s">
        <v>18</v>
      </c>
      <c r="G124">
        <v>8</v>
      </c>
      <c r="H124" t="s">
        <v>24</v>
      </c>
      <c r="I124">
        <v>1</v>
      </c>
      <c r="J124" t="s">
        <v>21</v>
      </c>
      <c r="K124">
        <v>2016</v>
      </c>
      <c r="L124">
        <v>11086067.0055693</v>
      </c>
      <c r="M124">
        <v>12113922.3210964</v>
      </c>
      <c r="N124">
        <v>10110496.6661321</v>
      </c>
    </row>
    <row r="125" spans="1:14" x14ac:dyDescent="0.2">
      <c r="A125">
        <v>44</v>
      </c>
      <c r="B125" t="s">
        <v>43</v>
      </c>
      <c r="C125">
        <v>11</v>
      </c>
      <c r="D125" t="s">
        <v>17</v>
      </c>
      <c r="E125">
        <v>2</v>
      </c>
      <c r="F125" t="s">
        <v>18</v>
      </c>
      <c r="G125">
        <v>8</v>
      </c>
      <c r="H125" t="s">
        <v>24</v>
      </c>
      <c r="I125">
        <v>1</v>
      </c>
      <c r="J125" t="s">
        <v>21</v>
      </c>
      <c r="K125">
        <v>2017</v>
      </c>
      <c r="L125">
        <v>11114504.232721301</v>
      </c>
      <c r="M125">
        <v>12072541.514366999</v>
      </c>
      <c r="N125">
        <v>10122027.117940901</v>
      </c>
    </row>
    <row r="126" spans="1:14" x14ac:dyDescent="0.2">
      <c r="A126">
        <v>44</v>
      </c>
      <c r="B126" t="s">
        <v>43</v>
      </c>
      <c r="C126">
        <v>11</v>
      </c>
      <c r="D126" t="s">
        <v>17</v>
      </c>
      <c r="E126">
        <v>2</v>
      </c>
      <c r="F126" t="s">
        <v>18</v>
      </c>
      <c r="G126">
        <v>8</v>
      </c>
      <c r="H126" t="s">
        <v>24</v>
      </c>
      <c r="I126">
        <v>1</v>
      </c>
      <c r="J126" t="s">
        <v>21</v>
      </c>
      <c r="K126">
        <v>2018</v>
      </c>
      <c r="L126">
        <v>11128302.469163399</v>
      </c>
      <c r="M126">
        <v>12047875.66227</v>
      </c>
      <c r="N126">
        <v>10291801.6889541</v>
      </c>
    </row>
    <row r="127" spans="1:14" x14ac:dyDescent="0.2">
      <c r="A127">
        <v>44</v>
      </c>
      <c r="B127" t="s">
        <v>43</v>
      </c>
      <c r="C127">
        <v>11</v>
      </c>
      <c r="D127" t="s">
        <v>17</v>
      </c>
      <c r="E127">
        <v>2</v>
      </c>
      <c r="F127" t="s">
        <v>18</v>
      </c>
      <c r="G127">
        <v>8</v>
      </c>
      <c r="H127" t="s">
        <v>24</v>
      </c>
      <c r="I127">
        <v>1</v>
      </c>
      <c r="J127" t="s">
        <v>21</v>
      </c>
      <c r="K127">
        <v>2019</v>
      </c>
      <c r="L127">
        <v>11130728.301907299</v>
      </c>
      <c r="M127">
        <v>11967237.049049299</v>
      </c>
      <c r="N127">
        <v>10291895.1966986</v>
      </c>
    </row>
    <row r="128" spans="1:14" x14ac:dyDescent="0.2">
      <c r="A128">
        <v>44</v>
      </c>
      <c r="B128" t="s">
        <v>43</v>
      </c>
      <c r="C128">
        <v>11</v>
      </c>
      <c r="D128" t="s">
        <v>17</v>
      </c>
      <c r="E128">
        <v>2</v>
      </c>
      <c r="F128" t="s">
        <v>18</v>
      </c>
      <c r="G128">
        <v>8</v>
      </c>
      <c r="H128" t="s">
        <v>24</v>
      </c>
      <c r="I128">
        <v>1</v>
      </c>
      <c r="J128" t="s">
        <v>21</v>
      </c>
      <c r="K128">
        <v>2020</v>
      </c>
      <c r="L128">
        <v>11123063.7886618</v>
      </c>
      <c r="M128">
        <v>11832697.747223901</v>
      </c>
      <c r="N128">
        <v>10374677.770484401</v>
      </c>
    </row>
    <row r="129" spans="1:14" x14ac:dyDescent="0.2">
      <c r="A129">
        <v>44</v>
      </c>
      <c r="B129" t="s">
        <v>43</v>
      </c>
      <c r="C129">
        <v>11</v>
      </c>
      <c r="D129" t="s">
        <v>17</v>
      </c>
      <c r="E129">
        <v>2</v>
      </c>
      <c r="F129" t="s">
        <v>18</v>
      </c>
      <c r="G129">
        <v>8</v>
      </c>
      <c r="H129" t="s">
        <v>24</v>
      </c>
      <c r="I129">
        <v>1</v>
      </c>
      <c r="J129" t="s">
        <v>21</v>
      </c>
      <c r="K129">
        <v>2021</v>
      </c>
      <c r="L129">
        <v>11104562.7025558</v>
      </c>
      <c r="M129">
        <v>11948404.407923499</v>
      </c>
      <c r="N129">
        <v>10229017.5728237</v>
      </c>
    </row>
    <row r="130" spans="1:14" x14ac:dyDescent="0.2">
      <c r="A130">
        <v>44</v>
      </c>
      <c r="B130" t="s">
        <v>43</v>
      </c>
      <c r="C130">
        <v>11</v>
      </c>
      <c r="D130" t="s">
        <v>17</v>
      </c>
      <c r="E130">
        <v>2</v>
      </c>
      <c r="F130" t="s">
        <v>18</v>
      </c>
      <c r="G130">
        <v>9</v>
      </c>
      <c r="H130" t="s">
        <v>25</v>
      </c>
      <c r="I130">
        <v>1</v>
      </c>
      <c r="J130" t="s">
        <v>21</v>
      </c>
      <c r="K130">
        <v>1990</v>
      </c>
      <c r="L130">
        <v>9103361.0144445691</v>
      </c>
      <c r="M130">
        <v>9722724.0801066104</v>
      </c>
      <c r="N130">
        <v>8488548.4270619899</v>
      </c>
    </row>
    <row r="131" spans="1:14" x14ac:dyDescent="0.2">
      <c r="A131">
        <v>44</v>
      </c>
      <c r="B131" t="s">
        <v>43</v>
      </c>
      <c r="C131">
        <v>11</v>
      </c>
      <c r="D131" t="s">
        <v>17</v>
      </c>
      <c r="E131">
        <v>2</v>
      </c>
      <c r="F131" t="s">
        <v>18</v>
      </c>
      <c r="G131">
        <v>9</v>
      </c>
      <c r="H131" t="s">
        <v>25</v>
      </c>
      <c r="I131">
        <v>1</v>
      </c>
      <c r="J131" t="s">
        <v>21</v>
      </c>
      <c r="K131">
        <v>1991</v>
      </c>
      <c r="L131">
        <v>9250204.6979476195</v>
      </c>
      <c r="M131">
        <v>9917954.7746516895</v>
      </c>
      <c r="N131">
        <v>8556796.7554690503</v>
      </c>
    </row>
    <row r="132" spans="1:14" x14ac:dyDescent="0.2">
      <c r="A132">
        <v>44</v>
      </c>
      <c r="B132" t="s">
        <v>43</v>
      </c>
      <c r="C132">
        <v>11</v>
      </c>
      <c r="D132" t="s">
        <v>17</v>
      </c>
      <c r="E132">
        <v>2</v>
      </c>
      <c r="F132" t="s">
        <v>18</v>
      </c>
      <c r="G132">
        <v>9</v>
      </c>
      <c r="H132" t="s">
        <v>25</v>
      </c>
      <c r="I132">
        <v>1</v>
      </c>
      <c r="J132" t="s">
        <v>21</v>
      </c>
      <c r="K132">
        <v>1992</v>
      </c>
      <c r="L132">
        <v>9402411.4466618095</v>
      </c>
      <c r="M132">
        <v>10169932.886239201</v>
      </c>
      <c r="N132">
        <v>8615206.2915271595</v>
      </c>
    </row>
    <row r="133" spans="1:14" x14ac:dyDescent="0.2">
      <c r="A133">
        <v>44</v>
      </c>
      <c r="B133" t="s">
        <v>43</v>
      </c>
      <c r="C133">
        <v>11</v>
      </c>
      <c r="D133" t="s">
        <v>17</v>
      </c>
      <c r="E133">
        <v>2</v>
      </c>
      <c r="F133" t="s">
        <v>18</v>
      </c>
      <c r="G133">
        <v>9</v>
      </c>
      <c r="H133" t="s">
        <v>25</v>
      </c>
      <c r="I133">
        <v>1</v>
      </c>
      <c r="J133" t="s">
        <v>21</v>
      </c>
      <c r="K133">
        <v>1993</v>
      </c>
      <c r="L133">
        <v>9559842.4741912801</v>
      </c>
      <c r="M133">
        <v>10398829.3766066</v>
      </c>
      <c r="N133">
        <v>8797199.4215273894</v>
      </c>
    </row>
    <row r="134" spans="1:14" x14ac:dyDescent="0.2">
      <c r="A134">
        <v>44</v>
      </c>
      <c r="B134" t="s">
        <v>43</v>
      </c>
      <c r="C134">
        <v>11</v>
      </c>
      <c r="D134" t="s">
        <v>17</v>
      </c>
      <c r="E134">
        <v>2</v>
      </c>
      <c r="F134" t="s">
        <v>18</v>
      </c>
      <c r="G134">
        <v>9</v>
      </c>
      <c r="H134" t="s">
        <v>25</v>
      </c>
      <c r="I134">
        <v>1</v>
      </c>
      <c r="J134" t="s">
        <v>21</v>
      </c>
      <c r="K134">
        <v>1994</v>
      </c>
      <c r="L134">
        <v>9719050.3116121609</v>
      </c>
      <c r="M134">
        <v>10621987.7482231</v>
      </c>
      <c r="N134">
        <v>8832551.6378069893</v>
      </c>
    </row>
    <row r="135" spans="1:14" x14ac:dyDescent="0.2">
      <c r="A135">
        <v>44</v>
      </c>
      <c r="B135" t="s">
        <v>43</v>
      </c>
      <c r="C135">
        <v>11</v>
      </c>
      <c r="D135" t="s">
        <v>17</v>
      </c>
      <c r="E135">
        <v>2</v>
      </c>
      <c r="F135" t="s">
        <v>18</v>
      </c>
      <c r="G135">
        <v>9</v>
      </c>
      <c r="H135" t="s">
        <v>25</v>
      </c>
      <c r="I135">
        <v>1</v>
      </c>
      <c r="J135" t="s">
        <v>21</v>
      </c>
      <c r="K135">
        <v>1995</v>
      </c>
      <c r="L135">
        <v>9873286.9501903504</v>
      </c>
      <c r="M135">
        <v>10955832.3243425</v>
      </c>
      <c r="N135">
        <v>8855088.11306848</v>
      </c>
    </row>
    <row r="136" spans="1:14" x14ac:dyDescent="0.2">
      <c r="A136">
        <v>44</v>
      </c>
      <c r="B136" t="s">
        <v>43</v>
      </c>
      <c r="C136">
        <v>11</v>
      </c>
      <c r="D136" t="s">
        <v>17</v>
      </c>
      <c r="E136">
        <v>2</v>
      </c>
      <c r="F136" t="s">
        <v>18</v>
      </c>
      <c r="G136">
        <v>9</v>
      </c>
      <c r="H136" t="s">
        <v>25</v>
      </c>
      <c r="I136">
        <v>1</v>
      </c>
      <c r="J136" t="s">
        <v>21</v>
      </c>
      <c r="K136">
        <v>1996</v>
      </c>
      <c r="L136">
        <v>10015976.5145995</v>
      </c>
      <c r="M136">
        <v>11082339.876642101</v>
      </c>
      <c r="N136">
        <v>8949949.90939923</v>
      </c>
    </row>
    <row r="137" spans="1:14" x14ac:dyDescent="0.2">
      <c r="A137">
        <v>44</v>
      </c>
      <c r="B137" t="s">
        <v>43</v>
      </c>
      <c r="C137">
        <v>11</v>
      </c>
      <c r="D137" t="s">
        <v>17</v>
      </c>
      <c r="E137">
        <v>2</v>
      </c>
      <c r="F137" t="s">
        <v>18</v>
      </c>
      <c r="G137">
        <v>9</v>
      </c>
      <c r="H137" t="s">
        <v>25</v>
      </c>
      <c r="I137">
        <v>1</v>
      </c>
      <c r="J137" t="s">
        <v>21</v>
      </c>
      <c r="K137">
        <v>1997</v>
      </c>
      <c r="L137">
        <v>10148027.1774926</v>
      </c>
      <c r="M137">
        <v>11310789.563224399</v>
      </c>
      <c r="N137">
        <v>9019128.0864895806</v>
      </c>
    </row>
    <row r="138" spans="1:14" x14ac:dyDescent="0.2">
      <c r="A138">
        <v>44</v>
      </c>
      <c r="B138" t="s">
        <v>43</v>
      </c>
      <c r="C138">
        <v>11</v>
      </c>
      <c r="D138" t="s">
        <v>17</v>
      </c>
      <c r="E138">
        <v>2</v>
      </c>
      <c r="F138" t="s">
        <v>18</v>
      </c>
      <c r="G138">
        <v>9</v>
      </c>
      <c r="H138" t="s">
        <v>25</v>
      </c>
      <c r="I138">
        <v>1</v>
      </c>
      <c r="J138" t="s">
        <v>21</v>
      </c>
      <c r="K138">
        <v>1998</v>
      </c>
      <c r="L138">
        <v>10270306.682933601</v>
      </c>
      <c r="M138">
        <v>11483862.867267201</v>
      </c>
      <c r="N138">
        <v>9147536.6764527597</v>
      </c>
    </row>
    <row r="139" spans="1:14" x14ac:dyDescent="0.2">
      <c r="A139">
        <v>44</v>
      </c>
      <c r="B139" t="s">
        <v>43</v>
      </c>
      <c r="C139">
        <v>11</v>
      </c>
      <c r="D139" t="s">
        <v>17</v>
      </c>
      <c r="E139">
        <v>2</v>
      </c>
      <c r="F139" t="s">
        <v>18</v>
      </c>
      <c r="G139">
        <v>9</v>
      </c>
      <c r="H139" t="s">
        <v>25</v>
      </c>
      <c r="I139">
        <v>1</v>
      </c>
      <c r="J139" t="s">
        <v>21</v>
      </c>
      <c r="K139">
        <v>1999</v>
      </c>
      <c r="L139">
        <v>10380057.638346501</v>
      </c>
      <c r="M139">
        <v>11718001.248175999</v>
      </c>
      <c r="N139">
        <v>9081422.8340485096</v>
      </c>
    </row>
    <row r="140" spans="1:14" x14ac:dyDescent="0.2">
      <c r="A140">
        <v>44</v>
      </c>
      <c r="B140" t="s">
        <v>43</v>
      </c>
      <c r="C140">
        <v>11</v>
      </c>
      <c r="D140" t="s">
        <v>17</v>
      </c>
      <c r="E140">
        <v>2</v>
      </c>
      <c r="F140" t="s">
        <v>18</v>
      </c>
      <c r="G140">
        <v>9</v>
      </c>
      <c r="H140" t="s">
        <v>25</v>
      </c>
      <c r="I140">
        <v>1</v>
      </c>
      <c r="J140" t="s">
        <v>21</v>
      </c>
      <c r="K140">
        <v>2000</v>
      </c>
      <c r="L140">
        <v>10468922.4003905</v>
      </c>
      <c r="M140">
        <v>11893096.587826399</v>
      </c>
      <c r="N140">
        <v>9045126.9886791296</v>
      </c>
    </row>
    <row r="141" spans="1:14" x14ac:dyDescent="0.2">
      <c r="A141">
        <v>44</v>
      </c>
      <c r="B141" t="s">
        <v>43</v>
      </c>
      <c r="C141">
        <v>11</v>
      </c>
      <c r="D141" t="s">
        <v>17</v>
      </c>
      <c r="E141">
        <v>2</v>
      </c>
      <c r="F141" t="s">
        <v>18</v>
      </c>
      <c r="G141">
        <v>9</v>
      </c>
      <c r="H141" t="s">
        <v>25</v>
      </c>
      <c r="I141">
        <v>1</v>
      </c>
      <c r="J141" t="s">
        <v>21</v>
      </c>
      <c r="K141">
        <v>2001</v>
      </c>
      <c r="L141">
        <v>10528565.412615599</v>
      </c>
      <c r="M141">
        <v>11817946.8408517</v>
      </c>
      <c r="N141">
        <v>9242245.4961337801</v>
      </c>
    </row>
    <row r="142" spans="1:14" x14ac:dyDescent="0.2">
      <c r="A142">
        <v>44</v>
      </c>
      <c r="B142" t="s">
        <v>43</v>
      </c>
      <c r="C142">
        <v>11</v>
      </c>
      <c r="D142" t="s">
        <v>17</v>
      </c>
      <c r="E142">
        <v>2</v>
      </c>
      <c r="F142" t="s">
        <v>18</v>
      </c>
      <c r="G142">
        <v>9</v>
      </c>
      <c r="H142" t="s">
        <v>25</v>
      </c>
      <c r="I142">
        <v>1</v>
      </c>
      <c r="J142" t="s">
        <v>21</v>
      </c>
      <c r="K142">
        <v>2002</v>
      </c>
      <c r="L142">
        <v>10557670.4982161</v>
      </c>
      <c r="M142">
        <v>11770356.294331999</v>
      </c>
      <c r="N142">
        <v>9318758.1885556392</v>
      </c>
    </row>
    <row r="143" spans="1:14" x14ac:dyDescent="0.2">
      <c r="A143">
        <v>44</v>
      </c>
      <c r="B143" t="s">
        <v>43</v>
      </c>
      <c r="C143">
        <v>11</v>
      </c>
      <c r="D143" t="s">
        <v>17</v>
      </c>
      <c r="E143">
        <v>2</v>
      </c>
      <c r="F143" t="s">
        <v>18</v>
      </c>
      <c r="G143">
        <v>9</v>
      </c>
      <c r="H143" t="s">
        <v>25</v>
      </c>
      <c r="I143">
        <v>1</v>
      </c>
      <c r="J143" t="s">
        <v>21</v>
      </c>
      <c r="K143">
        <v>2003</v>
      </c>
      <c r="L143">
        <v>10557774.6278001</v>
      </c>
      <c r="M143">
        <v>11709802.537889</v>
      </c>
      <c r="N143">
        <v>9340320.5344394706</v>
      </c>
    </row>
    <row r="144" spans="1:14" x14ac:dyDescent="0.2">
      <c r="A144">
        <v>44</v>
      </c>
      <c r="B144" t="s">
        <v>43</v>
      </c>
      <c r="C144">
        <v>11</v>
      </c>
      <c r="D144" t="s">
        <v>17</v>
      </c>
      <c r="E144">
        <v>2</v>
      </c>
      <c r="F144" t="s">
        <v>18</v>
      </c>
      <c r="G144">
        <v>9</v>
      </c>
      <c r="H144" t="s">
        <v>25</v>
      </c>
      <c r="I144">
        <v>1</v>
      </c>
      <c r="J144" t="s">
        <v>21</v>
      </c>
      <c r="K144">
        <v>2004</v>
      </c>
      <c r="L144">
        <v>10525551.0568967</v>
      </c>
      <c r="M144">
        <v>11679980.267650001</v>
      </c>
      <c r="N144">
        <v>9424737.0098224394</v>
      </c>
    </row>
    <row r="145" spans="1:14" x14ac:dyDescent="0.2">
      <c r="A145">
        <v>44</v>
      </c>
      <c r="B145" t="s">
        <v>43</v>
      </c>
      <c r="C145">
        <v>11</v>
      </c>
      <c r="D145" t="s">
        <v>17</v>
      </c>
      <c r="E145">
        <v>2</v>
      </c>
      <c r="F145" t="s">
        <v>18</v>
      </c>
      <c r="G145">
        <v>9</v>
      </c>
      <c r="H145" t="s">
        <v>25</v>
      </c>
      <c r="I145">
        <v>1</v>
      </c>
      <c r="J145" t="s">
        <v>21</v>
      </c>
      <c r="K145">
        <v>2005</v>
      </c>
      <c r="L145">
        <v>10472488.197837001</v>
      </c>
      <c r="M145">
        <v>11530279.092339899</v>
      </c>
      <c r="N145">
        <v>9446958.8677032497</v>
      </c>
    </row>
    <row r="146" spans="1:14" x14ac:dyDescent="0.2">
      <c r="A146">
        <v>44</v>
      </c>
      <c r="B146" t="s">
        <v>43</v>
      </c>
      <c r="C146">
        <v>11</v>
      </c>
      <c r="D146" t="s">
        <v>17</v>
      </c>
      <c r="E146">
        <v>2</v>
      </c>
      <c r="F146" t="s">
        <v>18</v>
      </c>
      <c r="G146">
        <v>9</v>
      </c>
      <c r="H146" t="s">
        <v>25</v>
      </c>
      <c r="I146">
        <v>1</v>
      </c>
      <c r="J146" t="s">
        <v>21</v>
      </c>
      <c r="K146">
        <v>2006</v>
      </c>
      <c r="L146">
        <v>10418733.6421832</v>
      </c>
      <c r="M146">
        <v>11491538.1414357</v>
      </c>
      <c r="N146">
        <v>9463267.3907078002</v>
      </c>
    </row>
    <row r="147" spans="1:14" x14ac:dyDescent="0.2">
      <c r="A147">
        <v>44</v>
      </c>
      <c r="B147" t="s">
        <v>43</v>
      </c>
      <c r="C147">
        <v>11</v>
      </c>
      <c r="D147" t="s">
        <v>17</v>
      </c>
      <c r="E147">
        <v>2</v>
      </c>
      <c r="F147" t="s">
        <v>18</v>
      </c>
      <c r="G147">
        <v>9</v>
      </c>
      <c r="H147" t="s">
        <v>25</v>
      </c>
      <c r="I147">
        <v>1</v>
      </c>
      <c r="J147" t="s">
        <v>21</v>
      </c>
      <c r="K147">
        <v>2007</v>
      </c>
      <c r="L147">
        <v>10374603.7306863</v>
      </c>
      <c r="M147">
        <v>11276734.7440635</v>
      </c>
      <c r="N147">
        <v>9494067.5725312307</v>
      </c>
    </row>
    <row r="148" spans="1:14" x14ac:dyDescent="0.2">
      <c r="A148">
        <v>44</v>
      </c>
      <c r="B148" t="s">
        <v>43</v>
      </c>
      <c r="C148">
        <v>11</v>
      </c>
      <c r="D148" t="s">
        <v>17</v>
      </c>
      <c r="E148">
        <v>2</v>
      </c>
      <c r="F148" t="s">
        <v>18</v>
      </c>
      <c r="G148">
        <v>9</v>
      </c>
      <c r="H148" t="s">
        <v>25</v>
      </c>
      <c r="I148">
        <v>1</v>
      </c>
      <c r="J148" t="s">
        <v>21</v>
      </c>
      <c r="K148">
        <v>2008</v>
      </c>
      <c r="L148">
        <v>10347252.439065101</v>
      </c>
      <c r="M148">
        <v>11165826.646995099</v>
      </c>
      <c r="N148">
        <v>9511715.7127091791</v>
      </c>
    </row>
    <row r="149" spans="1:14" x14ac:dyDescent="0.2">
      <c r="A149">
        <v>44</v>
      </c>
      <c r="B149" t="s">
        <v>43</v>
      </c>
      <c r="C149">
        <v>11</v>
      </c>
      <c r="D149" t="s">
        <v>17</v>
      </c>
      <c r="E149">
        <v>2</v>
      </c>
      <c r="F149" t="s">
        <v>18</v>
      </c>
      <c r="G149">
        <v>9</v>
      </c>
      <c r="H149" t="s">
        <v>25</v>
      </c>
      <c r="I149">
        <v>1</v>
      </c>
      <c r="J149" t="s">
        <v>21</v>
      </c>
      <c r="K149">
        <v>2009</v>
      </c>
      <c r="L149">
        <v>10343054.559714399</v>
      </c>
      <c r="M149">
        <v>11080277.0994236</v>
      </c>
      <c r="N149">
        <v>9555614.9105439205</v>
      </c>
    </row>
    <row r="150" spans="1:14" x14ac:dyDescent="0.2">
      <c r="A150">
        <v>44</v>
      </c>
      <c r="B150" t="s">
        <v>43</v>
      </c>
      <c r="C150">
        <v>11</v>
      </c>
      <c r="D150" t="s">
        <v>17</v>
      </c>
      <c r="E150">
        <v>2</v>
      </c>
      <c r="F150" t="s">
        <v>18</v>
      </c>
      <c r="G150">
        <v>9</v>
      </c>
      <c r="H150" t="s">
        <v>25</v>
      </c>
      <c r="I150">
        <v>1</v>
      </c>
      <c r="J150" t="s">
        <v>21</v>
      </c>
      <c r="K150">
        <v>2010</v>
      </c>
      <c r="L150">
        <v>10368749.7577179</v>
      </c>
      <c r="M150">
        <v>11058464.478457199</v>
      </c>
      <c r="N150">
        <v>9691556.4907029197</v>
      </c>
    </row>
    <row r="151" spans="1:14" x14ac:dyDescent="0.2">
      <c r="A151">
        <v>44</v>
      </c>
      <c r="B151" t="s">
        <v>43</v>
      </c>
      <c r="C151">
        <v>11</v>
      </c>
      <c r="D151" t="s">
        <v>17</v>
      </c>
      <c r="E151">
        <v>2</v>
      </c>
      <c r="F151" t="s">
        <v>18</v>
      </c>
      <c r="G151">
        <v>9</v>
      </c>
      <c r="H151" t="s">
        <v>25</v>
      </c>
      <c r="I151">
        <v>1</v>
      </c>
      <c r="J151" t="s">
        <v>21</v>
      </c>
      <c r="K151">
        <v>2011</v>
      </c>
      <c r="L151">
        <v>10420386.7006974</v>
      </c>
      <c r="M151">
        <v>11228411.470269101</v>
      </c>
      <c r="N151">
        <v>9636745.7737977002</v>
      </c>
    </row>
    <row r="152" spans="1:14" x14ac:dyDescent="0.2">
      <c r="A152">
        <v>44</v>
      </c>
      <c r="B152" t="s">
        <v>43</v>
      </c>
      <c r="C152">
        <v>11</v>
      </c>
      <c r="D152" t="s">
        <v>17</v>
      </c>
      <c r="E152">
        <v>2</v>
      </c>
      <c r="F152" t="s">
        <v>18</v>
      </c>
      <c r="G152">
        <v>9</v>
      </c>
      <c r="H152" t="s">
        <v>25</v>
      </c>
      <c r="I152">
        <v>1</v>
      </c>
      <c r="J152" t="s">
        <v>21</v>
      </c>
      <c r="K152">
        <v>2012</v>
      </c>
      <c r="L152">
        <v>10488252.7773514</v>
      </c>
      <c r="M152">
        <v>11331869.264456701</v>
      </c>
      <c r="N152">
        <v>9622094.6444502808</v>
      </c>
    </row>
    <row r="153" spans="1:14" x14ac:dyDescent="0.2">
      <c r="A153">
        <v>44</v>
      </c>
      <c r="B153" t="s">
        <v>43</v>
      </c>
      <c r="C153">
        <v>11</v>
      </c>
      <c r="D153" t="s">
        <v>17</v>
      </c>
      <c r="E153">
        <v>2</v>
      </c>
      <c r="F153" t="s">
        <v>18</v>
      </c>
      <c r="G153">
        <v>9</v>
      </c>
      <c r="H153" t="s">
        <v>25</v>
      </c>
      <c r="I153">
        <v>1</v>
      </c>
      <c r="J153" t="s">
        <v>21</v>
      </c>
      <c r="K153">
        <v>2013</v>
      </c>
      <c r="L153">
        <v>10566565.0729043</v>
      </c>
      <c r="M153">
        <v>11474783.341725299</v>
      </c>
      <c r="N153">
        <v>9650059.5282905195</v>
      </c>
    </row>
    <row r="154" spans="1:14" x14ac:dyDescent="0.2">
      <c r="A154">
        <v>44</v>
      </c>
      <c r="B154" t="s">
        <v>43</v>
      </c>
      <c r="C154">
        <v>11</v>
      </c>
      <c r="D154" t="s">
        <v>17</v>
      </c>
      <c r="E154">
        <v>2</v>
      </c>
      <c r="F154" t="s">
        <v>18</v>
      </c>
      <c r="G154">
        <v>9</v>
      </c>
      <c r="H154" t="s">
        <v>25</v>
      </c>
      <c r="I154">
        <v>1</v>
      </c>
      <c r="J154" t="s">
        <v>21</v>
      </c>
      <c r="K154">
        <v>2014</v>
      </c>
      <c r="L154">
        <v>10657351.298997</v>
      </c>
      <c r="M154">
        <v>11682761.022446699</v>
      </c>
      <c r="N154">
        <v>9656440.7660459597</v>
      </c>
    </row>
    <row r="155" spans="1:14" x14ac:dyDescent="0.2">
      <c r="A155">
        <v>44</v>
      </c>
      <c r="B155" t="s">
        <v>43</v>
      </c>
      <c r="C155">
        <v>11</v>
      </c>
      <c r="D155" t="s">
        <v>17</v>
      </c>
      <c r="E155">
        <v>2</v>
      </c>
      <c r="F155" t="s">
        <v>18</v>
      </c>
      <c r="G155">
        <v>9</v>
      </c>
      <c r="H155" t="s">
        <v>25</v>
      </c>
      <c r="I155">
        <v>1</v>
      </c>
      <c r="J155" t="s">
        <v>21</v>
      </c>
      <c r="K155">
        <v>2015</v>
      </c>
      <c r="L155">
        <v>10765343.160915401</v>
      </c>
      <c r="M155">
        <v>11896935.9740876</v>
      </c>
      <c r="N155">
        <v>9731194.6933219004</v>
      </c>
    </row>
    <row r="156" spans="1:14" x14ac:dyDescent="0.2">
      <c r="A156">
        <v>44</v>
      </c>
      <c r="B156" t="s">
        <v>43</v>
      </c>
      <c r="C156">
        <v>11</v>
      </c>
      <c r="D156" t="s">
        <v>17</v>
      </c>
      <c r="E156">
        <v>2</v>
      </c>
      <c r="F156" t="s">
        <v>18</v>
      </c>
      <c r="G156">
        <v>9</v>
      </c>
      <c r="H156" t="s">
        <v>25</v>
      </c>
      <c r="I156">
        <v>1</v>
      </c>
      <c r="J156" t="s">
        <v>21</v>
      </c>
      <c r="K156">
        <v>2016</v>
      </c>
      <c r="L156">
        <v>10895934.6822364</v>
      </c>
      <c r="M156">
        <v>11906161.697385</v>
      </c>
      <c r="N156">
        <v>9937095.9262471106</v>
      </c>
    </row>
    <row r="157" spans="1:14" x14ac:dyDescent="0.2">
      <c r="A157">
        <v>44</v>
      </c>
      <c r="B157" t="s">
        <v>43</v>
      </c>
      <c r="C157">
        <v>11</v>
      </c>
      <c r="D157" t="s">
        <v>17</v>
      </c>
      <c r="E157">
        <v>2</v>
      </c>
      <c r="F157" t="s">
        <v>18</v>
      </c>
      <c r="G157">
        <v>9</v>
      </c>
      <c r="H157" t="s">
        <v>25</v>
      </c>
      <c r="I157">
        <v>1</v>
      </c>
      <c r="J157" t="s">
        <v>21</v>
      </c>
      <c r="K157">
        <v>2017</v>
      </c>
      <c r="L157">
        <v>11034117.748018401</v>
      </c>
      <c r="M157">
        <v>11985225.9532363</v>
      </c>
      <c r="N157">
        <v>10048818.7983396</v>
      </c>
    </row>
    <row r="158" spans="1:14" x14ac:dyDescent="0.2">
      <c r="A158">
        <v>44</v>
      </c>
      <c r="B158" t="s">
        <v>43</v>
      </c>
      <c r="C158">
        <v>11</v>
      </c>
      <c r="D158" t="s">
        <v>17</v>
      </c>
      <c r="E158">
        <v>2</v>
      </c>
      <c r="F158" t="s">
        <v>18</v>
      </c>
      <c r="G158">
        <v>9</v>
      </c>
      <c r="H158" t="s">
        <v>25</v>
      </c>
      <c r="I158">
        <v>1</v>
      </c>
      <c r="J158" t="s">
        <v>21</v>
      </c>
      <c r="K158">
        <v>2018</v>
      </c>
      <c r="L158">
        <v>11161725.521985799</v>
      </c>
      <c r="M158">
        <v>12084060.586769899</v>
      </c>
      <c r="N158">
        <v>10322712.3720921</v>
      </c>
    </row>
    <row r="159" spans="1:14" x14ac:dyDescent="0.2">
      <c r="A159">
        <v>44</v>
      </c>
      <c r="B159" t="s">
        <v>43</v>
      </c>
      <c r="C159">
        <v>11</v>
      </c>
      <c r="D159" t="s">
        <v>17</v>
      </c>
      <c r="E159">
        <v>2</v>
      </c>
      <c r="F159" t="s">
        <v>18</v>
      </c>
      <c r="G159">
        <v>9</v>
      </c>
      <c r="H159" t="s">
        <v>25</v>
      </c>
      <c r="I159">
        <v>1</v>
      </c>
      <c r="J159" t="s">
        <v>21</v>
      </c>
      <c r="K159">
        <v>2019</v>
      </c>
      <c r="L159">
        <v>11267416.1122969</v>
      </c>
      <c r="M159">
        <v>12114197.3722446</v>
      </c>
      <c r="N159">
        <v>10418281.9506502</v>
      </c>
    </row>
    <row r="160" spans="1:14" x14ac:dyDescent="0.2">
      <c r="A160">
        <v>44</v>
      </c>
      <c r="B160" t="s">
        <v>43</v>
      </c>
      <c r="C160">
        <v>11</v>
      </c>
      <c r="D160" t="s">
        <v>17</v>
      </c>
      <c r="E160">
        <v>2</v>
      </c>
      <c r="F160" t="s">
        <v>18</v>
      </c>
      <c r="G160">
        <v>9</v>
      </c>
      <c r="H160" t="s">
        <v>25</v>
      </c>
      <c r="I160">
        <v>1</v>
      </c>
      <c r="J160" t="s">
        <v>21</v>
      </c>
      <c r="K160">
        <v>2020</v>
      </c>
      <c r="L160">
        <v>11343685.982510099</v>
      </c>
      <c r="M160">
        <v>12067395.2897119</v>
      </c>
      <c r="N160">
        <v>10580455.981747299</v>
      </c>
    </row>
    <row r="161" spans="1:14" x14ac:dyDescent="0.2">
      <c r="A161">
        <v>44</v>
      </c>
      <c r="B161" t="s">
        <v>43</v>
      </c>
      <c r="C161">
        <v>11</v>
      </c>
      <c r="D161" t="s">
        <v>17</v>
      </c>
      <c r="E161">
        <v>2</v>
      </c>
      <c r="F161" t="s">
        <v>18</v>
      </c>
      <c r="G161">
        <v>9</v>
      </c>
      <c r="H161" t="s">
        <v>25</v>
      </c>
      <c r="I161">
        <v>1</v>
      </c>
      <c r="J161" t="s">
        <v>21</v>
      </c>
      <c r="K161">
        <v>2021</v>
      </c>
      <c r="L161">
        <v>11385013.708959701</v>
      </c>
      <c r="M161">
        <v>12250167.0374732</v>
      </c>
      <c r="N161">
        <v>10487356.271038299</v>
      </c>
    </row>
    <row r="162" spans="1:14" x14ac:dyDescent="0.2">
      <c r="A162">
        <v>44</v>
      </c>
      <c r="B162" t="s">
        <v>43</v>
      </c>
      <c r="C162">
        <v>11</v>
      </c>
      <c r="D162" t="s">
        <v>17</v>
      </c>
      <c r="E162">
        <v>2</v>
      </c>
      <c r="F162" t="s">
        <v>18</v>
      </c>
      <c r="G162">
        <v>10</v>
      </c>
      <c r="H162" t="s">
        <v>26</v>
      </c>
      <c r="I162">
        <v>1</v>
      </c>
      <c r="J162" t="s">
        <v>21</v>
      </c>
      <c r="K162">
        <v>1990</v>
      </c>
      <c r="L162">
        <v>8210343.2682420202</v>
      </c>
      <c r="M162">
        <v>8768948.3118832894</v>
      </c>
      <c r="N162">
        <v>7655842.3119427497</v>
      </c>
    </row>
    <row r="163" spans="1:14" x14ac:dyDescent="0.2">
      <c r="A163">
        <v>44</v>
      </c>
      <c r="B163" t="s">
        <v>43</v>
      </c>
      <c r="C163">
        <v>11</v>
      </c>
      <c r="D163" t="s">
        <v>17</v>
      </c>
      <c r="E163">
        <v>2</v>
      </c>
      <c r="F163" t="s">
        <v>18</v>
      </c>
      <c r="G163">
        <v>10</v>
      </c>
      <c r="H163" t="s">
        <v>26</v>
      </c>
      <c r="I163">
        <v>1</v>
      </c>
      <c r="J163" t="s">
        <v>21</v>
      </c>
      <c r="K163">
        <v>1991</v>
      </c>
      <c r="L163">
        <v>8376362.2433857797</v>
      </c>
      <c r="M163">
        <v>8981031.7305121608</v>
      </c>
      <c r="N163">
        <v>7748458.7214312898</v>
      </c>
    </row>
    <row r="164" spans="1:14" x14ac:dyDescent="0.2">
      <c r="A164">
        <v>44</v>
      </c>
      <c r="B164" t="s">
        <v>43</v>
      </c>
      <c r="C164">
        <v>11</v>
      </c>
      <c r="D164" t="s">
        <v>17</v>
      </c>
      <c r="E164">
        <v>2</v>
      </c>
      <c r="F164" t="s">
        <v>18</v>
      </c>
      <c r="G164">
        <v>10</v>
      </c>
      <c r="H164" t="s">
        <v>26</v>
      </c>
      <c r="I164">
        <v>1</v>
      </c>
      <c r="J164" t="s">
        <v>21</v>
      </c>
      <c r="K164">
        <v>1992</v>
      </c>
      <c r="L164">
        <v>8529344.2119899802</v>
      </c>
      <c r="M164">
        <v>9225596.9324091095</v>
      </c>
      <c r="N164">
        <v>7815235.5206520502</v>
      </c>
    </row>
    <row r="165" spans="1:14" x14ac:dyDescent="0.2">
      <c r="A165">
        <v>44</v>
      </c>
      <c r="B165" t="s">
        <v>43</v>
      </c>
      <c r="C165">
        <v>11</v>
      </c>
      <c r="D165" t="s">
        <v>17</v>
      </c>
      <c r="E165">
        <v>2</v>
      </c>
      <c r="F165" t="s">
        <v>18</v>
      </c>
      <c r="G165">
        <v>10</v>
      </c>
      <c r="H165" t="s">
        <v>26</v>
      </c>
      <c r="I165">
        <v>1</v>
      </c>
      <c r="J165" t="s">
        <v>21</v>
      </c>
      <c r="K165">
        <v>1993</v>
      </c>
      <c r="L165">
        <v>8675657.6187383998</v>
      </c>
      <c r="M165">
        <v>9437047.0591619294</v>
      </c>
      <c r="N165">
        <v>7983551.0251325099</v>
      </c>
    </row>
    <row r="166" spans="1:14" x14ac:dyDescent="0.2">
      <c r="A166">
        <v>44</v>
      </c>
      <c r="B166" t="s">
        <v>43</v>
      </c>
      <c r="C166">
        <v>11</v>
      </c>
      <c r="D166" t="s">
        <v>17</v>
      </c>
      <c r="E166">
        <v>2</v>
      </c>
      <c r="F166" t="s">
        <v>18</v>
      </c>
      <c r="G166">
        <v>10</v>
      </c>
      <c r="H166" t="s">
        <v>26</v>
      </c>
      <c r="I166">
        <v>1</v>
      </c>
      <c r="J166" t="s">
        <v>21</v>
      </c>
      <c r="K166">
        <v>1994</v>
      </c>
      <c r="L166">
        <v>8819875.1652671192</v>
      </c>
      <c r="M166">
        <v>9639275.7463548109</v>
      </c>
      <c r="N166">
        <v>8015392.4857408404</v>
      </c>
    </row>
    <row r="167" spans="1:14" x14ac:dyDescent="0.2">
      <c r="A167">
        <v>44</v>
      </c>
      <c r="B167" t="s">
        <v>43</v>
      </c>
      <c r="C167">
        <v>11</v>
      </c>
      <c r="D167" t="s">
        <v>17</v>
      </c>
      <c r="E167">
        <v>2</v>
      </c>
      <c r="F167" t="s">
        <v>18</v>
      </c>
      <c r="G167">
        <v>10</v>
      </c>
      <c r="H167" t="s">
        <v>26</v>
      </c>
      <c r="I167">
        <v>1</v>
      </c>
      <c r="J167" t="s">
        <v>21</v>
      </c>
      <c r="K167">
        <v>1995</v>
      </c>
      <c r="L167">
        <v>8966145.9747512806</v>
      </c>
      <c r="M167">
        <v>9949228.9032539595</v>
      </c>
      <c r="N167">
        <v>8041497.5318352403</v>
      </c>
    </row>
    <row r="168" spans="1:14" x14ac:dyDescent="0.2">
      <c r="A168">
        <v>44</v>
      </c>
      <c r="B168" t="s">
        <v>43</v>
      </c>
      <c r="C168">
        <v>11</v>
      </c>
      <c r="D168" t="s">
        <v>17</v>
      </c>
      <c r="E168">
        <v>2</v>
      </c>
      <c r="F168" t="s">
        <v>18</v>
      </c>
      <c r="G168">
        <v>10</v>
      </c>
      <c r="H168" t="s">
        <v>26</v>
      </c>
      <c r="I168">
        <v>1</v>
      </c>
      <c r="J168" t="s">
        <v>21</v>
      </c>
      <c r="K168">
        <v>1996</v>
      </c>
      <c r="L168">
        <v>9117327.1683548298</v>
      </c>
      <c r="M168">
        <v>10088014.7131905</v>
      </c>
      <c r="N168">
        <v>8146946.1660017697</v>
      </c>
    </row>
    <row r="169" spans="1:14" x14ac:dyDescent="0.2">
      <c r="A169">
        <v>44</v>
      </c>
      <c r="B169" t="s">
        <v>43</v>
      </c>
      <c r="C169">
        <v>11</v>
      </c>
      <c r="D169" t="s">
        <v>17</v>
      </c>
      <c r="E169">
        <v>2</v>
      </c>
      <c r="F169" t="s">
        <v>18</v>
      </c>
      <c r="G169">
        <v>10</v>
      </c>
      <c r="H169" t="s">
        <v>26</v>
      </c>
      <c r="I169">
        <v>1</v>
      </c>
      <c r="J169" t="s">
        <v>21</v>
      </c>
      <c r="K169">
        <v>1997</v>
      </c>
      <c r="L169">
        <v>9269750.1748677101</v>
      </c>
      <c r="M169">
        <v>10331879.457727</v>
      </c>
      <c r="N169">
        <v>8238553.4345354596</v>
      </c>
    </row>
    <row r="170" spans="1:14" x14ac:dyDescent="0.2">
      <c r="A170">
        <v>44</v>
      </c>
      <c r="B170" t="s">
        <v>43</v>
      </c>
      <c r="C170">
        <v>11</v>
      </c>
      <c r="D170" t="s">
        <v>17</v>
      </c>
      <c r="E170">
        <v>2</v>
      </c>
      <c r="F170" t="s">
        <v>18</v>
      </c>
      <c r="G170">
        <v>10</v>
      </c>
      <c r="H170" t="s">
        <v>26</v>
      </c>
      <c r="I170">
        <v>1</v>
      </c>
      <c r="J170" t="s">
        <v>21</v>
      </c>
      <c r="K170">
        <v>1998</v>
      </c>
      <c r="L170">
        <v>9423358.4350336604</v>
      </c>
      <c r="M170">
        <v>10536837.833368501</v>
      </c>
      <c r="N170">
        <v>8393178.4669168703</v>
      </c>
    </row>
    <row r="171" spans="1:14" x14ac:dyDescent="0.2">
      <c r="A171">
        <v>44</v>
      </c>
      <c r="B171" t="s">
        <v>43</v>
      </c>
      <c r="C171">
        <v>11</v>
      </c>
      <c r="D171" t="s">
        <v>17</v>
      </c>
      <c r="E171">
        <v>2</v>
      </c>
      <c r="F171" t="s">
        <v>18</v>
      </c>
      <c r="G171">
        <v>10</v>
      </c>
      <c r="H171" t="s">
        <v>26</v>
      </c>
      <c r="I171">
        <v>1</v>
      </c>
      <c r="J171" t="s">
        <v>21</v>
      </c>
      <c r="K171">
        <v>1999</v>
      </c>
      <c r="L171">
        <v>9575216.8378473092</v>
      </c>
      <c r="M171">
        <v>10809420.021228701</v>
      </c>
      <c r="N171">
        <v>8377274.5645412495</v>
      </c>
    </row>
    <row r="172" spans="1:14" x14ac:dyDescent="0.2">
      <c r="A172">
        <v>44</v>
      </c>
      <c r="B172" t="s">
        <v>43</v>
      </c>
      <c r="C172">
        <v>11</v>
      </c>
      <c r="D172" t="s">
        <v>17</v>
      </c>
      <c r="E172">
        <v>2</v>
      </c>
      <c r="F172" t="s">
        <v>18</v>
      </c>
      <c r="G172">
        <v>10</v>
      </c>
      <c r="H172" t="s">
        <v>26</v>
      </c>
      <c r="I172">
        <v>1</v>
      </c>
      <c r="J172" t="s">
        <v>21</v>
      </c>
      <c r="K172">
        <v>2000</v>
      </c>
      <c r="L172">
        <v>9719759.3623955399</v>
      </c>
      <c r="M172">
        <v>11042018.699373201</v>
      </c>
      <c r="N172">
        <v>8397851.6956998892</v>
      </c>
    </row>
    <row r="173" spans="1:14" x14ac:dyDescent="0.2">
      <c r="A173">
        <v>44</v>
      </c>
      <c r="B173" t="s">
        <v>43</v>
      </c>
      <c r="C173">
        <v>11</v>
      </c>
      <c r="D173" t="s">
        <v>17</v>
      </c>
      <c r="E173">
        <v>2</v>
      </c>
      <c r="F173" t="s">
        <v>18</v>
      </c>
      <c r="G173">
        <v>10</v>
      </c>
      <c r="H173" t="s">
        <v>26</v>
      </c>
      <c r="I173">
        <v>1</v>
      </c>
      <c r="J173" t="s">
        <v>21</v>
      </c>
      <c r="K173">
        <v>2001</v>
      </c>
      <c r="L173">
        <v>9852076.1875267792</v>
      </c>
      <c r="M173">
        <v>11058611.320085499</v>
      </c>
      <c r="N173">
        <v>8648405.8561892007</v>
      </c>
    </row>
    <row r="174" spans="1:14" x14ac:dyDescent="0.2">
      <c r="A174">
        <v>44</v>
      </c>
      <c r="B174" t="s">
        <v>43</v>
      </c>
      <c r="C174">
        <v>11</v>
      </c>
      <c r="D174" t="s">
        <v>17</v>
      </c>
      <c r="E174">
        <v>2</v>
      </c>
      <c r="F174" t="s">
        <v>18</v>
      </c>
      <c r="G174">
        <v>10</v>
      </c>
      <c r="H174" t="s">
        <v>26</v>
      </c>
      <c r="I174">
        <v>1</v>
      </c>
      <c r="J174" t="s">
        <v>21</v>
      </c>
      <c r="K174">
        <v>2002</v>
      </c>
      <c r="L174">
        <v>9975174.5458786003</v>
      </c>
      <c r="M174">
        <v>11120953.1044732</v>
      </c>
      <c r="N174">
        <v>8804616.4632040597</v>
      </c>
    </row>
    <row r="175" spans="1:14" x14ac:dyDescent="0.2">
      <c r="A175">
        <v>44</v>
      </c>
      <c r="B175" t="s">
        <v>43</v>
      </c>
      <c r="C175">
        <v>11</v>
      </c>
      <c r="D175" t="s">
        <v>17</v>
      </c>
      <c r="E175">
        <v>2</v>
      </c>
      <c r="F175" t="s">
        <v>18</v>
      </c>
      <c r="G175">
        <v>10</v>
      </c>
      <c r="H175" t="s">
        <v>26</v>
      </c>
      <c r="I175">
        <v>1</v>
      </c>
      <c r="J175" t="s">
        <v>21</v>
      </c>
      <c r="K175">
        <v>2003</v>
      </c>
      <c r="L175">
        <v>10092109.7964918</v>
      </c>
      <c r="M175">
        <v>11193325.9681863</v>
      </c>
      <c r="N175">
        <v>8928353.1512200404</v>
      </c>
    </row>
    <row r="176" spans="1:14" x14ac:dyDescent="0.2">
      <c r="A176">
        <v>44</v>
      </c>
      <c r="B176" t="s">
        <v>43</v>
      </c>
      <c r="C176">
        <v>11</v>
      </c>
      <c r="D176" t="s">
        <v>17</v>
      </c>
      <c r="E176">
        <v>2</v>
      </c>
      <c r="F176" t="s">
        <v>18</v>
      </c>
      <c r="G176">
        <v>10</v>
      </c>
      <c r="H176" t="s">
        <v>26</v>
      </c>
      <c r="I176">
        <v>1</v>
      </c>
      <c r="J176" t="s">
        <v>21</v>
      </c>
      <c r="K176">
        <v>2004</v>
      </c>
      <c r="L176">
        <v>10198611.1543693</v>
      </c>
      <c r="M176">
        <v>11317182.007531799</v>
      </c>
      <c r="N176">
        <v>9131990.09494064</v>
      </c>
    </row>
    <row r="177" spans="1:14" x14ac:dyDescent="0.2">
      <c r="A177">
        <v>44</v>
      </c>
      <c r="B177" t="s">
        <v>43</v>
      </c>
      <c r="C177">
        <v>11</v>
      </c>
      <c r="D177" t="s">
        <v>17</v>
      </c>
      <c r="E177">
        <v>2</v>
      </c>
      <c r="F177" t="s">
        <v>18</v>
      </c>
      <c r="G177">
        <v>10</v>
      </c>
      <c r="H177" t="s">
        <v>26</v>
      </c>
      <c r="I177">
        <v>1</v>
      </c>
      <c r="J177" t="s">
        <v>21</v>
      </c>
      <c r="K177">
        <v>2005</v>
      </c>
      <c r="L177">
        <v>10292144.0160832</v>
      </c>
      <c r="M177">
        <v>11331718.9498963</v>
      </c>
      <c r="N177">
        <v>9284275.07805622</v>
      </c>
    </row>
    <row r="178" spans="1:14" x14ac:dyDescent="0.2">
      <c r="A178">
        <v>44</v>
      </c>
      <c r="B178" t="s">
        <v>43</v>
      </c>
      <c r="C178">
        <v>11</v>
      </c>
      <c r="D178" t="s">
        <v>17</v>
      </c>
      <c r="E178">
        <v>2</v>
      </c>
      <c r="F178" t="s">
        <v>18</v>
      </c>
      <c r="G178">
        <v>10</v>
      </c>
      <c r="H178" t="s">
        <v>26</v>
      </c>
      <c r="I178">
        <v>1</v>
      </c>
      <c r="J178" t="s">
        <v>21</v>
      </c>
      <c r="K178">
        <v>2006</v>
      </c>
      <c r="L178">
        <v>10369988.8418989</v>
      </c>
      <c r="M178">
        <v>11437774.147566499</v>
      </c>
      <c r="N178">
        <v>9418992.8085139301</v>
      </c>
    </row>
    <row r="179" spans="1:14" x14ac:dyDescent="0.2">
      <c r="A179">
        <v>44</v>
      </c>
      <c r="B179" t="s">
        <v>43</v>
      </c>
      <c r="C179">
        <v>11</v>
      </c>
      <c r="D179" t="s">
        <v>17</v>
      </c>
      <c r="E179">
        <v>2</v>
      </c>
      <c r="F179" t="s">
        <v>18</v>
      </c>
      <c r="G179">
        <v>10</v>
      </c>
      <c r="H179" t="s">
        <v>26</v>
      </c>
      <c r="I179">
        <v>1</v>
      </c>
      <c r="J179" t="s">
        <v>21</v>
      </c>
      <c r="K179">
        <v>2007</v>
      </c>
      <c r="L179">
        <v>10427893.881173201</v>
      </c>
      <c r="M179">
        <v>11334658.7773192</v>
      </c>
      <c r="N179">
        <v>9542834.7643013</v>
      </c>
    </row>
    <row r="180" spans="1:14" x14ac:dyDescent="0.2">
      <c r="A180">
        <v>44</v>
      </c>
      <c r="B180" t="s">
        <v>43</v>
      </c>
      <c r="C180">
        <v>11</v>
      </c>
      <c r="D180" t="s">
        <v>17</v>
      </c>
      <c r="E180">
        <v>2</v>
      </c>
      <c r="F180" t="s">
        <v>18</v>
      </c>
      <c r="G180">
        <v>10</v>
      </c>
      <c r="H180" t="s">
        <v>26</v>
      </c>
      <c r="I180">
        <v>1</v>
      </c>
      <c r="J180" t="s">
        <v>21</v>
      </c>
      <c r="K180">
        <v>2008</v>
      </c>
      <c r="L180">
        <v>10467611.391030099</v>
      </c>
      <c r="M180">
        <v>11295707.231330801</v>
      </c>
      <c r="N180">
        <v>9622355.7247618493</v>
      </c>
    </row>
    <row r="181" spans="1:14" x14ac:dyDescent="0.2">
      <c r="A181">
        <v>44</v>
      </c>
      <c r="B181" t="s">
        <v>43</v>
      </c>
      <c r="C181">
        <v>11</v>
      </c>
      <c r="D181" t="s">
        <v>17</v>
      </c>
      <c r="E181">
        <v>2</v>
      </c>
      <c r="F181" t="s">
        <v>18</v>
      </c>
      <c r="G181">
        <v>10</v>
      </c>
      <c r="H181" t="s">
        <v>26</v>
      </c>
      <c r="I181">
        <v>1</v>
      </c>
      <c r="J181" t="s">
        <v>21</v>
      </c>
      <c r="K181">
        <v>2009</v>
      </c>
      <c r="L181">
        <v>10488857.881240301</v>
      </c>
      <c r="M181">
        <v>11236472.853317801</v>
      </c>
      <c r="N181">
        <v>9690317.9023087006</v>
      </c>
    </row>
    <row r="182" spans="1:14" x14ac:dyDescent="0.2">
      <c r="A182">
        <v>44</v>
      </c>
      <c r="B182" t="s">
        <v>43</v>
      </c>
      <c r="C182">
        <v>11</v>
      </c>
      <c r="D182" t="s">
        <v>17</v>
      </c>
      <c r="E182">
        <v>2</v>
      </c>
      <c r="F182" t="s">
        <v>18</v>
      </c>
      <c r="G182">
        <v>10</v>
      </c>
      <c r="H182" t="s">
        <v>26</v>
      </c>
      <c r="I182">
        <v>1</v>
      </c>
      <c r="J182" t="s">
        <v>21</v>
      </c>
      <c r="K182">
        <v>2010</v>
      </c>
      <c r="L182">
        <v>10497954.949444899</v>
      </c>
      <c r="M182">
        <v>11196264.2186893</v>
      </c>
      <c r="N182">
        <v>9812323.1640024297</v>
      </c>
    </row>
    <row r="183" spans="1:14" x14ac:dyDescent="0.2">
      <c r="A183">
        <v>44</v>
      </c>
      <c r="B183" t="s">
        <v>43</v>
      </c>
      <c r="C183">
        <v>11</v>
      </c>
      <c r="D183" t="s">
        <v>17</v>
      </c>
      <c r="E183">
        <v>2</v>
      </c>
      <c r="F183" t="s">
        <v>18</v>
      </c>
      <c r="G183">
        <v>10</v>
      </c>
      <c r="H183" t="s">
        <v>26</v>
      </c>
      <c r="I183">
        <v>1</v>
      </c>
      <c r="J183" t="s">
        <v>21</v>
      </c>
      <c r="K183">
        <v>2011</v>
      </c>
      <c r="L183">
        <v>10509958.114617201</v>
      </c>
      <c r="M183">
        <v>11324928.4921757</v>
      </c>
      <c r="N183">
        <v>9719581.1780238301</v>
      </c>
    </row>
    <row r="184" spans="1:14" x14ac:dyDescent="0.2">
      <c r="A184">
        <v>44</v>
      </c>
      <c r="B184" t="s">
        <v>43</v>
      </c>
      <c r="C184">
        <v>11</v>
      </c>
      <c r="D184" t="s">
        <v>17</v>
      </c>
      <c r="E184">
        <v>2</v>
      </c>
      <c r="F184" t="s">
        <v>18</v>
      </c>
      <c r="G184">
        <v>10</v>
      </c>
      <c r="H184" t="s">
        <v>26</v>
      </c>
      <c r="I184">
        <v>1</v>
      </c>
      <c r="J184" t="s">
        <v>21</v>
      </c>
      <c r="K184">
        <v>2012</v>
      </c>
      <c r="L184">
        <v>10535463.2410884</v>
      </c>
      <c r="M184">
        <v>11382877.074274</v>
      </c>
      <c r="N184">
        <v>9665406.2960599195</v>
      </c>
    </row>
    <row r="185" spans="1:14" x14ac:dyDescent="0.2">
      <c r="A185">
        <v>44</v>
      </c>
      <c r="B185" t="s">
        <v>43</v>
      </c>
      <c r="C185">
        <v>11</v>
      </c>
      <c r="D185" t="s">
        <v>17</v>
      </c>
      <c r="E185">
        <v>2</v>
      </c>
      <c r="F185" t="s">
        <v>18</v>
      </c>
      <c r="G185">
        <v>10</v>
      </c>
      <c r="H185" t="s">
        <v>26</v>
      </c>
      <c r="I185">
        <v>1</v>
      </c>
      <c r="J185" t="s">
        <v>21</v>
      </c>
      <c r="K185">
        <v>2013</v>
      </c>
      <c r="L185">
        <v>10577645.6904396</v>
      </c>
      <c r="M185">
        <v>11486816.3614089</v>
      </c>
      <c r="N185">
        <v>9660179.0532343499</v>
      </c>
    </row>
    <row r="186" spans="1:14" x14ac:dyDescent="0.2">
      <c r="A186">
        <v>44</v>
      </c>
      <c r="B186" t="s">
        <v>43</v>
      </c>
      <c r="C186">
        <v>11</v>
      </c>
      <c r="D186" t="s">
        <v>17</v>
      </c>
      <c r="E186">
        <v>2</v>
      </c>
      <c r="F186" t="s">
        <v>18</v>
      </c>
      <c r="G186">
        <v>10</v>
      </c>
      <c r="H186" t="s">
        <v>26</v>
      </c>
      <c r="I186">
        <v>1</v>
      </c>
      <c r="J186" t="s">
        <v>21</v>
      </c>
      <c r="K186">
        <v>2014</v>
      </c>
      <c r="L186">
        <v>10638790.7886908</v>
      </c>
      <c r="M186">
        <v>11662414.690578699</v>
      </c>
      <c r="N186">
        <v>9639623.4102760796</v>
      </c>
    </row>
    <row r="187" spans="1:14" x14ac:dyDescent="0.2">
      <c r="A187">
        <v>44</v>
      </c>
      <c r="B187" t="s">
        <v>43</v>
      </c>
      <c r="C187">
        <v>11</v>
      </c>
      <c r="D187" t="s">
        <v>17</v>
      </c>
      <c r="E187">
        <v>2</v>
      </c>
      <c r="F187" t="s">
        <v>18</v>
      </c>
      <c r="G187">
        <v>10</v>
      </c>
      <c r="H187" t="s">
        <v>26</v>
      </c>
      <c r="I187">
        <v>1</v>
      </c>
      <c r="J187" t="s">
        <v>21</v>
      </c>
      <c r="K187">
        <v>2015</v>
      </c>
      <c r="L187">
        <v>10720813.039481301</v>
      </c>
      <c r="M187">
        <v>11847725.0947222</v>
      </c>
      <c r="N187">
        <v>9690942.2578058895</v>
      </c>
    </row>
    <row r="188" spans="1:14" x14ac:dyDescent="0.2">
      <c r="A188">
        <v>44</v>
      </c>
      <c r="B188" t="s">
        <v>43</v>
      </c>
      <c r="C188">
        <v>11</v>
      </c>
      <c r="D188" t="s">
        <v>17</v>
      </c>
      <c r="E188">
        <v>2</v>
      </c>
      <c r="F188" t="s">
        <v>18</v>
      </c>
      <c r="G188">
        <v>10</v>
      </c>
      <c r="H188" t="s">
        <v>26</v>
      </c>
      <c r="I188">
        <v>1</v>
      </c>
      <c r="J188" t="s">
        <v>21</v>
      </c>
      <c r="K188">
        <v>2016</v>
      </c>
      <c r="L188">
        <v>10814217.031269901</v>
      </c>
      <c r="M188">
        <v>11816867.5161778</v>
      </c>
      <c r="N188">
        <v>9862569.40234592</v>
      </c>
    </row>
    <row r="189" spans="1:14" x14ac:dyDescent="0.2">
      <c r="A189">
        <v>44</v>
      </c>
      <c r="B189" t="s">
        <v>43</v>
      </c>
      <c r="C189">
        <v>11</v>
      </c>
      <c r="D189" t="s">
        <v>17</v>
      </c>
      <c r="E189">
        <v>2</v>
      </c>
      <c r="F189" t="s">
        <v>18</v>
      </c>
      <c r="G189">
        <v>10</v>
      </c>
      <c r="H189" t="s">
        <v>26</v>
      </c>
      <c r="I189">
        <v>1</v>
      </c>
      <c r="J189" t="s">
        <v>21</v>
      </c>
      <c r="K189">
        <v>2017</v>
      </c>
      <c r="L189">
        <v>10910795.411344299</v>
      </c>
      <c r="M189">
        <v>11851273.597110201</v>
      </c>
      <c r="N189">
        <v>9936508.6124846693</v>
      </c>
    </row>
    <row r="190" spans="1:14" x14ac:dyDescent="0.2">
      <c r="A190">
        <v>44</v>
      </c>
      <c r="B190" t="s">
        <v>43</v>
      </c>
      <c r="C190">
        <v>11</v>
      </c>
      <c r="D190" t="s">
        <v>17</v>
      </c>
      <c r="E190">
        <v>2</v>
      </c>
      <c r="F190" t="s">
        <v>18</v>
      </c>
      <c r="G190">
        <v>10</v>
      </c>
      <c r="H190" t="s">
        <v>26</v>
      </c>
      <c r="I190">
        <v>1</v>
      </c>
      <c r="J190" t="s">
        <v>21</v>
      </c>
      <c r="K190">
        <v>2018</v>
      </c>
      <c r="L190">
        <v>11006435.2574268</v>
      </c>
      <c r="M190">
        <v>11915938.1076988</v>
      </c>
      <c r="N190">
        <v>10179095.085314</v>
      </c>
    </row>
    <row r="191" spans="1:14" x14ac:dyDescent="0.2">
      <c r="A191">
        <v>44</v>
      </c>
      <c r="B191" t="s">
        <v>43</v>
      </c>
      <c r="C191">
        <v>11</v>
      </c>
      <c r="D191" t="s">
        <v>17</v>
      </c>
      <c r="E191">
        <v>2</v>
      </c>
      <c r="F191" t="s">
        <v>18</v>
      </c>
      <c r="G191">
        <v>10</v>
      </c>
      <c r="H191" t="s">
        <v>26</v>
      </c>
      <c r="I191">
        <v>1</v>
      </c>
      <c r="J191" t="s">
        <v>21</v>
      </c>
      <c r="K191">
        <v>2019</v>
      </c>
      <c r="L191">
        <v>11105304.372207001</v>
      </c>
      <c r="M191">
        <v>11939902.432195</v>
      </c>
      <c r="N191">
        <v>10268387.2632672</v>
      </c>
    </row>
    <row r="192" spans="1:14" x14ac:dyDescent="0.2">
      <c r="A192">
        <v>44</v>
      </c>
      <c r="B192" t="s">
        <v>43</v>
      </c>
      <c r="C192">
        <v>11</v>
      </c>
      <c r="D192" t="s">
        <v>17</v>
      </c>
      <c r="E192">
        <v>2</v>
      </c>
      <c r="F192" t="s">
        <v>18</v>
      </c>
      <c r="G192">
        <v>10</v>
      </c>
      <c r="H192" t="s">
        <v>26</v>
      </c>
      <c r="I192">
        <v>1</v>
      </c>
      <c r="J192" t="s">
        <v>21</v>
      </c>
      <c r="K192">
        <v>2020</v>
      </c>
      <c r="L192">
        <v>11214131.1592087</v>
      </c>
      <c r="M192">
        <v>11929575.072643399</v>
      </c>
      <c r="N192">
        <v>10459617.913126901</v>
      </c>
    </row>
    <row r="193" spans="1:14" x14ac:dyDescent="0.2">
      <c r="A193">
        <v>44</v>
      </c>
      <c r="B193" t="s">
        <v>43</v>
      </c>
      <c r="C193">
        <v>11</v>
      </c>
      <c r="D193" t="s">
        <v>17</v>
      </c>
      <c r="E193">
        <v>2</v>
      </c>
      <c r="F193" t="s">
        <v>18</v>
      </c>
      <c r="G193">
        <v>10</v>
      </c>
      <c r="H193" t="s">
        <v>26</v>
      </c>
      <c r="I193">
        <v>1</v>
      </c>
      <c r="J193" t="s">
        <v>21</v>
      </c>
      <c r="K193">
        <v>2021</v>
      </c>
      <c r="L193">
        <v>11339864.907858999</v>
      </c>
      <c r="M193">
        <v>12201587.354640599</v>
      </c>
      <c r="N193">
        <v>10445767.2510812</v>
      </c>
    </row>
    <row r="194" spans="1:14" x14ac:dyDescent="0.2">
      <c r="A194">
        <v>44</v>
      </c>
      <c r="B194" t="s">
        <v>43</v>
      </c>
      <c r="C194">
        <v>11</v>
      </c>
      <c r="D194" t="s">
        <v>17</v>
      </c>
      <c r="E194">
        <v>2</v>
      </c>
      <c r="F194" t="s">
        <v>18</v>
      </c>
      <c r="G194">
        <v>11</v>
      </c>
      <c r="H194" t="s">
        <v>27</v>
      </c>
      <c r="I194">
        <v>1</v>
      </c>
      <c r="J194" t="s">
        <v>21</v>
      </c>
      <c r="K194">
        <v>1990</v>
      </c>
      <c r="L194">
        <v>6918378.2997532496</v>
      </c>
      <c r="M194">
        <v>7389082.25034313</v>
      </c>
      <c r="N194">
        <v>6451132.6246434096</v>
      </c>
    </row>
    <row r="195" spans="1:14" x14ac:dyDescent="0.2">
      <c r="A195">
        <v>44</v>
      </c>
      <c r="B195" t="s">
        <v>43</v>
      </c>
      <c r="C195">
        <v>11</v>
      </c>
      <c r="D195" t="s">
        <v>17</v>
      </c>
      <c r="E195">
        <v>2</v>
      </c>
      <c r="F195" t="s">
        <v>18</v>
      </c>
      <c r="G195">
        <v>11</v>
      </c>
      <c r="H195" t="s">
        <v>27</v>
      </c>
      <c r="I195">
        <v>1</v>
      </c>
      <c r="J195" t="s">
        <v>21</v>
      </c>
      <c r="K195">
        <v>1991</v>
      </c>
      <c r="L195">
        <v>7137545.7279770002</v>
      </c>
      <c r="M195">
        <v>7652788.0240088897</v>
      </c>
      <c r="N195">
        <v>6602505.5792242596</v>
      </c>
    </row>
    <row r="196" spans="1:14" x14ac:dyDescent="0.2">
      <c r="A196">
        <v>44</v>
      </c>
      <c r="B196" t="s">
        <v>43</v>
      </c>
      <c r="C196">
        <v>11</v>
      </c>
      <c r="D196" t="s">
        <v>17</v>
      </c>
      <c r="E196">
        <v>2</v>
      </c>
      <c r="F196" t="s">
        <v>18</v>
      </c>
      <c r="G196">
        <v>11</v>
      </c>
      <c r="H196" t="s">
        <v>27</v>
      </c>
      <c r="I196">
        <v>1</v>
      </c>
      <c r="J196" t="s">
        <v>21</v>
      </c>
      <c r="K196">
        <v>1992</v>
      </c>
      <c r="L196">
        <v>7349297.4250050997</v>
      </c>
      <c r="M196">
        <v>7949222.6007455802</v>
      </c>
      <c r="N196">
        <v>6733986.6770760799</v>
      </c>
    </row>
    <row r="197" spans="1:14" x14ac:dyDescent="0.2">
      <c r="A197">
        <v>44</v>
      </c>
      <c r="B197" t="s">
        <v>43</v>
      </c>
      <c r="C197">
        <v>11</v>
      </c>
      <c r="D197" t="s">
        <v>17</v>
      </c>
      <c r="E197">
        <v>2</v>
      </c>
      <c r="F197" t="s">
        <v>18</v>
      </c>
      <c r="G197">
        <v>11</v>
      </c>
      <c r="H197" t="s">
        <v>27</v>
      </c>
      <c r="I197">
        <v>1</v>
      </c>
      <c r="J197" t="s">
        <v>21</v>
      </c>
      <c r="K197">
        <v>1993</v>
      </c>
      <c r="L197">
        <v>7552705.9347687699</v>
      </c>
      <c r="M197">
        <v>8215543.3585205497</v>
      </c>
      <c r="N197">
        <v>6950183.58928922</v>
      </c>
    </row>
    <row r="198" spans="1:14" x14ac:dyDescent="0.2">
      <c r="A198">
        <v>44</v>
      </c>
      <c r="B198" t="s">
        <v>43</v>
      </c>
      <c r="C198">
        <v>11</v>
      </c>
      <c r="D198" t="s">
        <v>17</v>
      </c>
      <c r="E198">
        <v>2</v>
      </c>
      <c r="F198" t="s">
        <v>18</v>
      </c>
      <c r="G198">
        <v>11</v>
      </c>
      <c r="H198" t="s">
        <v>27</v>
      </c>
      <c r="I198">
        <v>1</v>
      </c>
      <c r="J198" t="s">
        <v>21</v>
      </c>
      <c r="K198">
        <v>1994</v>
      </c>
      <c r="L198">
        <v>7746773.2729374198</v>
      </c>
      <c r="M198">
        <v>8466478.52980965</v>
      </c>
      <c r="N198">
        <v>7040170.8773799902</v>
      </c>
    </row>
    <row r="199" spans="1:14" x14ac:dyDescent="0.2">
      <c r="A199">
        <v>44</v>
      </c>
      <c r="B199" t="s">
        <v>43</v>
      </c>
      <c r="C199">
        <v>11</v>
      </c>
      <c r="D199" t="s">
        <v>17</v>
      </c>
      <c r="E199">
        <v>2</v>
      </c>
      <c r="F199" t="s">
        <v>18</v>
      </c>
      <c r="G199">
        <v>11</v>
      </c>
      <c r="H199" t="s">
        <v>27</v>
      </c>
      <c r="I199">
        <v>1</v>
      </c>
      <c r="J199" t="s">
        <v>21</v>
      </c>
      <c r="K199">
        <v>1995</v>
      </c>
      <c r="L199">
        <v>7930866.5476270504</v>
      </c>
      <c r="M199">
        <v>8800437.4349582102</v>
      </c>
      <c r="N199">
        <v>7112982.9859620202</v>
      </c>
    </row>
    <row r="200" spans="1:14" x14ac:dyDescent="0.2">
      <c r="A200">
        <v>44</v>
      </c>
      <c r="B200" t="s">
        <v>43</v>
      </c>
      <c r="C200">
        <v>11</v>
      </c>
      <c r="D200" t="s">
        <v>17</v>
      </c>
      <c r="E200">
        <v>2</v>
      </c>
      <c r="F200" t="s">
        <v>18</v>
      </c>
      <c r="G200">
        <v>11</v>
      </c>
      <c r="H200" t="s">
        <v>27</v>
      </c>
      <c r="I200">
        <v>1</v>
      </c>
      <c r="J200" t="s">
        <v>21</v>
      </c>
      <c r="K200">
        <v>1996</v>
      </c>
      <c r="L200">
        <v>8104341.8963005897</v>
      </c>
      <c r="M200">
        <v>8967180.7077818904</v>
      </c>
      <c r="N200">
        <v>7241775.5687435297</v>
      </c>
    </row>
    <row r="201" spans="1:14" x14ac:dyDescent="0.2">
      <c r="A201">
        <v>44</v>
      </c>
      <c r="B201" t="s">
        <v>43</v>
      </c>
      <c r="C201">
        <v>11</v>
      </c>
      <c r="D201" t="s">
        <v>17</v>
      </c>
      <c r="E201">
        <v>2</v>
      </c>
      <c r="F201" t="s">
        <v>18</v>
      </c>
      <c r="G201">
        <v>11</v>
      </c>
      <c r="H201" t="s">
        <v>27</v>
      </c>
      <c r="I201">
        <v>1</v>
      </c>
      <c r="J201" t="s">
        <v>21</v>
      </c>
      <c r="K201">
        <v>1997</v>
      </c>
      <c r="L201">
        <v>8264189.0167297497</v>
      </c>
      <c r="M201">
        <v>9211100.9602199793</v>
      </c>
      <c r="N201">
        <v>7344854.1247661803</v>
      </c>
    </row>
    <row r="202" spans="1:14" x14ac:dyDescent="0.2">
      <c r="A202">
        <v>44</v>
      </c>
      <c r="B202" t="s">
        <v>43</v>
      </c>
      <c r="C202">
        <v>11</v>
      </c>
      <c r="D202" t="s">
        <v>17</v>
      </c>
      <c r="E202">
        <v>2</v>
      </c>
      <c r="F202" t="s">
        <v>18</v>
      </c>
      <c r="G202">
        <v>11</v>
      </c>
      <c r="H202" t="s">
        <v>27</v>
      </c>
      <c r="I202">
        <v>1</v>
      </c>
      <c r="J202" t="s">
        <v>21</v>
      </c>
      <c r="K202">
        <v>1998</v>
      </c>
      <c r="L202">
        <v>8415773.0927939992</v>
      </c>
      <c r="M202">
        <v>9410194.5641294103</v>
      </c>
      <c r="N202">
        <v>7495744.3242627401</v>
      </c>
    </row>
    <row r="203" spans="1:14" x14ac:dyDescent="0.2">
      <c r="A203">
        <v>44</v>
      </c>
      <c r="B203" t="s">
        <v>43</v>
      </c>
      <c r="C203">
        <v>11</v>
      </c>
      <c r="D203" t="s">
        <v>17</v>
      </c>
      <c r="E203">
        <v>2</v>
      </c>
      <c r="F203" t="s">
        <v>18</v>
      </c>
      <c r="G203">
        <v>11</v>
      </c>
      <c r="H203" t="s">
        <v>27</v>
      </c>
      <c r="I203">
        <v>1</v>
      </c>
      <c r="J203" t="s">
        <v>21</v>
      </c>
      <c r="K203">
        <v>1999</v>
      </c>
      <c r="L203">
        <v>8562943.1117877401</v>
      </c>
      <c r="M203">
        <v>9666668.6802687701</v>
      </c>
      <c r="N203">
        <v>7491645.0188840097</v>
      </c>
    </row>
    <row r="204" spans="1:14" x14ac:dyDescent="0.2">
      <c r="A204">
        <v>44</v>
      </c>
      <c r="B204" t="s">
        <v>43</v>
      </c>
      <c r="C204">
        <v>11</v>
      </c>
      <c r="D204" t="s">
        <v>17</v>
      </c>
      <c r="E204">
        <v>2</v>
      </c>
      <c r="F204" t="s">
        <v>18</v>
      </c>
      <c r="G204">
        <v>11</v>
      </c>
      <c r="H204" t="s">
        <v>27</v>
      </c>
      <c r="I204">
        <v>1</v>
      </c>
      <c r="J204" t="s">
        <v>21</v>
      </c>
      <c r="K204">
        <v>2000</v>
      </c>
      <c r="L204">
        <v>8709553.65266845</v>
      </c>
      <c r="M204">
        <v>9894386.3433525804</v>
      </c>
      <c r="N204">
        <v>7525036.0820480604</v>
      </c>
    </row>
    <row r="205" spans="1:14" x14ac:dyDescent="0.2">
      <c r="A205">
        <v>44</v>
      </c>
      <c r="B205" t="s">
        <v>43</v>
      </c>
      <c r="C205">
        <v>11</v>
      </c>
      <c r="D205" t="s">
        <v>17</v>
      </c>
      <c r="E205">
        <v>2</v>
      </c>
      <c r="F205" t="s">
        <v>18</v>
      </c>
      <c r="G205">
        <v>11</v>
      </c>
      <c r="H205" t="s">
        <v>27</v>
      </c>
      <c r="I205">
        <v>1</v>
      </c>
      <c r="J205" t="s">
        <v>21</v>
      </c>
      <c r="K205">
        <v>2001</v>
      </c>
      <c r="L205">
        <v>8858574.8190379497</v>
      </c>
      <c r="M205">
        <v>9943440.7437555809</v>
      </c>
      <c r="N205">
        <v>7776284.8037506295</v>
      </c>
    </row>
    <row r="206" spans="1:14" x14ac:dyDescent="0.2">
      <c r="A206">
        <v>44</v>
      </c>
      <c r="B206" t="s">
        <v>43</v>
      </c>
      <c r="C206">
        <v>11</v>
      </c>
      <c r="D206" t="s">
        <v>17</v>
      </c>
      <c r="E206">
        <v>2</v>
      </c>
      <c r="F206" t="s">
        <v>18</v>
      </c>
      <c r="G206">
        <v>11</v>
      </c>
      <c r="H206" t="s">
        <v>27</v>
      </c>
      <c r="I206">
        <v>1</v>
      </c>
      <c r="J206" t="s">
        <v>21</v>
      </c>
      <c r="K206">
        <v>2002</v>
      </c>
      <c r="L206">
        <v>9007514.1647172403</v>
      </c>
      <c r="M206">
        <v>10042144.340731001</v>
      </c>
      <c r="N206">
        <v>7950508.2484978205</v>
      </c>
    </row>
    <row r="207" spans="1:14" x14ac:dyDescent="0.2">
      <c r="A207">
        <v>44</v>
      </c>
      <c r="B207" t="s">
        <v>43</v>
      </c>
      <c r="C207">
        <v>11</v>
      </c>
      <c r="D207" t="s">
        <v>17</v>
      </c>
      <c r="E207">
        <v>2</v>
      </c>
      <c r="F207" t="s">
        <v>18</v>
      </c>
      <c r="G207">
        <v>11</v>
      </c>
      <c r="H207" t="s">
        <v>27</v>
      </c>
      <c r="I207">
        <v>1</v>
      </c>
      <c r="J207" t="s">
        <v>21</v>
      </c>
      <c r="K207">
        <v>2003</v>
      </c>
      <c r="L207">
        <v>9157538.5855664704</v>
      </c>
      <c r="M207">
        <v>10156777.573914301</v>
      </c>
      <c r="N207">
        <v>8101550.6307990197</v>
      </c>
    </row>
    <row r="208" spans="1:14" x14ac:dyDescent="0.2">
      <c r="A208">
        <v>44</v>
      </c>
      <c r="B208" t="s">
        <v>43</v>
      </c>
      <c r="C208">
        <v>11</v>
      </c>
      <c r="D208" t="s">
        <v>17</v>
      </c>
      <c r="E208">
        <v>2</v>
      </c>
      <c r="F208" t="s">
        <v>18</v>
      </c>
      <c r="G208">
        <v>11</v>
      </c>
      <c r="H208" t="s">
        <v>27</v>
      </c>
      <c r="I208">
        <v>1</v>
      </c>
      <c r="J208" t="s">
        <v>21</v>
      </c>
      <c r="K208">
        <v>2004</v>
      </c>
      <c r="L208">
        <v>9303302.1434015892</v>
      </c>
      <c r="M208">
        <v>10323676.6295212</v>
      </c>
      <c r="N208">
        <v>8330316.9164739698</v>
      </c>
    </row>
    <row r="209" spans="1:14" x14ac:dyDescent="0.2">
      <c r="A209">
        <v>44</v>
      </c>
      <c r="B209" t="s">
        <v>43</v>
      </c>
      <c r="C209">
        <v>11</v>
      </c>
      <c r="D209" t="s">
        <v>17</v>
      </c>
      <c r="E209">
        <v>2</v>
      </c>
      <c r="F209" t="s">
        <v>18</v>
      </c>
      <c r="G209">
        <v>11</v>
      </c>
      <c r="H209" t="s">
        <v>27</v>
      </c>
      <c r="I209">
        <v>1</v>
      </c>
      <c r="J209" t="s">
        <v>21</v>
      </c>
      <c r="K209">
        <v>2005</v>
      </c>
      <c r="L209">
        <v>9444361.9957048893</v>
      </c>
      <c r="M209">
        <v>10398305.312204299</v>
      </c>
      <c r="N209">
        <v>8519512.9963050708</v>
      </c>
    </row>
    <row r="210" spans="1:14" x14ac:dyDescent="0.2">
      <c r="A210">
        <v>44</v>
      </c>
      <c r="B210" t="s">
        <v>43</v>
      </c>
      <c r="C210">
        <v>11</v>
      </c>
      <c r="D210" t="s">
        <v>17</v>
      </c>
      <c r="E210">
        <v>2</v>
      </c>
      <c r="F210" t="s">
        <v>18</v>
      </c>
      <c r="G210">
        <v>11</v>
      </c>
      <c r="H210" t="s">
        <v>27</v>
      </c>
      <c r="I210">
        <v>1</v>
      </c>
      <c r="J210" t="s">
        <v>21</v>
      </c>
      <c r="K210">
        <v>2006</v>
      </c>
      <c r="L210">
        <v>9580973.6897324901</v>
      </c>
      <c r="M210">
        <v>10567515.052105799</v>
      </c>
      <c r="N210">
        <v>8702335.5239816997</v>
      </c>
    </row>
    <row r="211" spans="1:14" x14ac:dyDescent="0.2">
      <c r="A211">
        <v>44</v>
      </c>
      <c r="B211" t="s">
        <v>43</v>
      </c>
      <c r="C211">
        <v>11</v>
      </c>
      <c r="D211" t="s">
        <v>17</v>
      </c>
      <c r="E211">
        <v>2</v>
      </c>
      <c r="F211" t="s">
        <v>18</v>
      </c>
      <c r="G211">
        <v>11</v>
      </c>
      <c r="H211" t="s">
        <v>27</v>
      </c>
      <c r="I211">
        <v>1</v>
      </c>
      <c r="J211" t="s">
        <v>21</v>
      </c>
      <c r="K211">
        <v>2007</v>
      </c>
      <c r="L211">
        <v>9713984.9726893008</v>
      </c>
      <c r="M211">
        <v>10558671.4141986</v>
      </c>
      <c r="N211">
        <v>8889518.3009716794</v>
      </c>
    </row>
    <row r="212" spans="1:14" x14ac:dyDescent="0.2">
      <c r="A212">
        <v>44</v>
      </c>
      <c r="B212" t="s">
        <v>43</v>
      </c>
      <c r="C212">
        <v>11</v>
      </c>
      <c r="D212" t="s">
        <v>17</v>
      </c>
      <c r="E212">
        <v>2</v>
      </c>
      <c r="F212" t="s">
        <v>18</v>
      </c>
      <c r="G212">
        <v>11</v>
      </c>
      <c r="H212" t="s">
        <v>27</v>
      </c>
      <c r="I212">
        <v>1</v>
      </c>
      <c r="J212" t="s">
        <v>21</v>
      </c>
      <c r="K212">
        <v>2008</v>
      </c>
      <c r="L212">
        <v>9847932.61213357</v>
      </c>
      <c r="M212">
        <v>10627005.480529999</v>
      </c>
      <c r="N212">
        <v>9052715.7732120492</v>
      </c>
    </row>
    <row r="213" spans="1:14" x14ac:dyDescent="0.2">
      <c r="A213">
        <v>44</v>
      </c>
      <c r="B213" t="s">
        <v>43</v>
      </c>
      <c r="C213">
        <v>11</v>
      </c>
      <c r="D213" t="s">
        <v>17</v>
      </c>
      <c r="E213">
        <v>2</v>
      </c>
      <c r="F213" t="s">
        <v>18</v>
      </c>
      <c r="G213">
        <v>11</v>
      </c>
      <c r="H213" t="s">
        <v>27</v>
      </c>
      <c r="I213">
        <v>1</v>
      </c>
      <c r="J213" t="s">
        <v>21</v>
      </c>
      <c r="K213">
        <v>2009</v>
      </c>
      <c r="L213">
        <v>9983168.1023033503</v>
      </c>
      <c r="M213">
        <v>10694738.9927238</v>
      </c>
      <c r="N213">
        <v>9223127.4061334804</v>
      </c>
    </row>
    <row r="214" spans="1:14" x14ac:dyDescent="0.2">
      <c r="A214">
        <v>44</v>
      </c>
      <c r="B214" t="s">
        <v>43</v>
      </c>
      <c r="C214">
        <v>11</v>
      </c>
      <c r="D214" t="s">
        <v>17</v>
      </c>
      <c r="E214">
        <v>2</v>
      </c>
      <c r="F214" t="s">
        <v>18</v>
      </c>
      <c r="G214">
        <v>11</v>
      </c>
      <c r="H214" t="s">
        <v>27</v>
      </c>
      <c r="I214">
        <v>1</v>
      </c>
      <c r="J214" t="s">
        <v>21</v>
      </c>
      <c r="K214">
        <v>2010</v>
      </c>
      <c r="L214">
        <v>10114303.2290316</v>
      </c>
      <c r="M214">
        <v>10787092.5228316</v>
      </c>
      <c r="N214">
        <v>9453728.1156096794</v>
      </c>
    </row>
    <row r="215" spans="1:14" x14ac:dyDescent="0.2">
      <c r="A215">
        <v>44</v>
      </c>
      <c r="B215" t="s">
        <v>43</v>
      </c>
      <c r="C215">
        <v>11</v>
      </c>
      <c r="D215" t="s">
        <v>17</v>
      </c>
      <c r="E215">
        <v>2</v>
      </c>
      <c r="F215" t="s">
        <v>18</v>
      </c>
      <c r="G215">
        <v>11</v>
      </c>
      <c r="H215" t="s">
        <v>27</v>
      </c>
      <c r="I215">
        <v>1</v>
      </c>
      <c r="J215" t="s">
        <v>21</v>
      </c>
      <c r="K215">
        <v>2011</v>
      </c>
      <c r="L215">
        <v>10235475.6168354</v>
      </c>
      <c r="M215">
        <v>11029161.8843707</v>
      </c>
      <c r="N215">
        <v>9465740.4975908194</v>
      </c>
    </row>
    <row r="216" spans="1:14" x14ac:dyDescent="0.2">
      <c r="A216">
        <v>44</v>
      </c>
      <c r="B216" t="s">
        <v>43</v>
      </c>
      <c r="C216">
        <v>11</v>
      </c>
      <c r="D216" t="s">
        <v>17</v>
      </c>
      <c r="E216">
        <v>2</v>
      </c>
      <c r="F216" t="s">
        <v>18</v>
      </c>
      <c r="G216">
        <v>11</v>
      </c>
      <c r="H216" t="s">
        <v>27</v>
      </c>
      <c r="I216">
        <v>1</v>
      </c>
      <c r="J216" t="s">
        <v>21</v>
      </c>
      <c r="K216">
        <v>2012</v>
      </c>
      <c r="L216">
        <v>10342918.176744601</v>
      </c>
      <c r="M216">
        <v>11174844.760124199</v>
      </c>
      <c r="N216">
        <v>9488762.3047519699</v>
      </c>
    </row>
    <row r="217" spans="1:14" x14ac:dyDescent="0.2">
      <c r="A217">
        <v>44</v>
      </c>
      <c r="B217" t="s">
        <v>43</v>
      </c>
      <c r="C217">
        <v>11</v>
      </c>
      <c r="D217" t="s">
        <v>17</v>
      </c>
      <c r="E217">
        <v>2</v>
      </c>
      <c r="F217" t="s">
        <v>18</v>
      </c>
      <c r="G217">
        <v>11</v>
      </c>
      <c r="H217" t="s">
        <v>27</v>
      </c>
      <c r="I217">
        <v>1</v>
      </c>
      <c r="J217" t="s">
        <v>21</v>
      </c>
      <c r="K217">
        <v>2013</v>
      </c>
      <c r="L217">
        <v>10435634.805129001</v>
      </c>
      <c r="M217">
        <v>11332599.3448229</v>
      </c>
      <c r="N217">
        <v>9530485.6772453804</v>
      </c>
    </row>
    <row r="218" spans="1:14" x14ac:dyDescent="0.2">
      <c r="A218">
        <v>44</v>
      </c>
      <c r="B218" t="s">
        <v>43</v>
      </c>
      <c r="C218">
        <v>11</v>
      </c>
      <c r="D218" t="s">
        <v>17</v>
      </c>
      <c r="E218">
        <v>2</v>
      </c>
      <c r="F218" t="s">
        <v>18</v>
      </c>
      <c r="G218">
        <v>11</v>
      </c>
      <c r="H218" t="s">
        <v>27</v>
      </c>
      <c r="I218">
        <v>1</v>
      </c>
      <c r="J218" t="s">
        <v>21</v>
      </c>
      <c r="K218">
        <v>2014</v>
      </c>
      <c r="L218">
        <v>10511708.4121847</v>
      </c>
      <c r="M218">
        <v>11523104.9321563</v>
      </c>
      <c r="N218">
        <v>9524476.2778685</v>
      </c>
    </row>
    <row r="219" spans="1:14" x14ac:dyDescent="0.2">
      <c r="A219">
        <v>44</v>
      </c>
      <c r="B219" t="s">
        <v>43</v>
      </c>
      <c r="C219">
        <v>11</v>
      </c>
      <c r="D219" t="s">
        <v>17</v>
      </c>
      <c r="E219">
        <v>2</v>
      </c>
      <c r="F219" t="s">
        <v>18</v>
      </c>
      <c r="G219">
        <v>11</v>
      </c>
      <c r="H219" t="s">
        <v>27</v>
      </c>
      <c r="I219">
        <v>1</v>
      </c>
      <c r="J219" t="s">
        <v>21</v>
      </c>
      <c r="K219">
        <v>2015</v>
      </c>
      <c r="L219">
        <v>10576325.3434605</v>
      </c>
      <c r="M219">
        <v>11688049.658193201</v>
      </c>
      <c r="N219">
        <v>9560334.4471907206</v>
      </c>
    </row>
    <row r="220" spans="1:14" x14ac:dyDescent="0.2">
      <c r="A220">
        <v>44</v>
      </c>
      <c r="B220" t="s">
        <v>43</v>
      </c>
      <c r="C220">
        <v>11</v>
      </c>
      <c r="D220" t="s">
        <v>17</v>
      </c>
      <c r="E220">
        <v>2</v>
      </c>
      <c r="F220" t="s">
        <v>18</v>
      </c>
      <c r="G220">
        <v>11</v>
      </c>
      <c r="H220" t="s">
        <v>27</v>
      </c>
      <c r="I220">
        <v>1</v>
      </c>
      <c r="J220" t="s">
        <v>21</v>
      </c>
      <c r="K220">
        <v>2016</v>
      </c>
      <c r="L220">
        <v>10644337.197788</v>
      </c>
      <c r="M220">
        <v>11631237.111302299</v>
      </c>
      <c r="N220">
        <v>9707638.9397031292</v>
      </c>
    </row>
    <row r="221" spans="1:14" x14ac:dyDescent="0.2">
      <c r="A221">
        <v>44</v>
      </c>
      <c r="B221" t="s">
        <v>43</v>
      </c>
      <c r="C221">
        <v>11</v>
      </c>
      <c r="D221" t="s">
        <v>17</v>
      </c>
      <c r="E221">
        <v>2</v>
      </c>
      <c r="F221" t="s">
        <v>18</v>
      </c>
      <c r="G221">
        <v>11</v>
      </c>
      <c r="H221" t="s">
        <v>27</v>
      </c>
      <c r="I221">
        <v>1</v>
      </c>
      <c r="J221" t="s">
        <v>21</v>
      </c>
      <c r="K221">
        <v>2017</v>
      </c>
      <c r="L221">
        <v>10723661.5053686</v>
      </c>
      <c r="M221">
        <v>11648009.3037748</v>
      </c>
      <c r="N221">
        <v>9766084.9542349596</v>
      </c>
    </row>
    <row r="222" spans="1:14" x14ac:dyDescent="0.2">
      <c r="A222">
        <v>44</v>
      </c>
      <c r="B222" t="s">
        <v>43</v>
      </c>
      <c r="C222">
        <v>11</v>
      </c>
      <c r="D222" t="s">
        <v>17</v>
      </c>
      <c r="E222">
        <v>2</v>
      </c>
      <c r="F222" t="s">
        <v>18</v>
      </c>
      <c r="G222">
        <v>11</v>
      </c>
      <c r="H222" t="s">
        <v>27</v>
      </c>
      <c r="I222">
        <v>1</v>
      </c>
      <c r="J222" t="s">
        <v>21</v>
      </c>
      <c r="K222">
        <v>2018</v>
      </c>
      <c r="L222">
        <v>10814437.9685179</v>
      </c>
      <c r="M222">
        <v>11708075.3657688</v>
      </c>
      <c r="N222">
        <v>10001529.995962501</v>
      </c>
    </row>
    <row r="223" spans="1:14" x14ac:dyDescent="0.2">
      <c r="A223">
        <v>44</v>
      </c>
      <c r="B223" t="s">
        <v>43</v>
      </c>
      <c r="C223">
        <v>11</v>
      </c>
      <c r="D223" t="s">
        <v>17</v>
      </c>
      <c r="E223">
        <v>2</v>
      </c>
      <c r="F223" t="s">
        <v>18</v>
      </c>
      <c r="G223">
        <v>11</v>
      </c>
      <c r="H223" t="s">
        <v>27</v>
      </c>
      <c r="I223">
        <v>1</v>
      </c>
      <c r="J223" t="s">
        <v>21</v>
      </c>
      <c r="K223">
        <v>2019</v>
      </c>
      <c r="L223">
        <v>10915668.044722401</v>
      </c>
      <c r="M223">
        <v>11736014.346657099</v>
      </c>
      <c r="N223">
        <v>10093042.294364899</v>
      </c>
    </row>
    <row r="224" spans="1:14" x14ac:dyDescent="0.2">
      <c r="A224">
        <v>44</v>
      </c>
      <c r="B224" t="s">
        <v>43</v>
      </c>
      <c r="C224">
        <v>11</v>
      </c>
      <c r="D224" t="s">
        <v>17</v>
      </c>
      <c r="E224">
        <v>2</v>
      </c>
      <c r="F224" t="s">
        <v>18</v>
      </c>
      <c r="G224">
        <v>11</v>
      </c>
      <c r="H224" t="s">
        <v>27</v>
      </c>
      <c r="I224">
        <v>1</v>
      </c>
      <c r="J224" t="s">
        <v>21</v>
      </c>
      <c r="K224">
        <v>2020</v>
      </c>
      <c r="L224">
        <v>11025298.5992864</v>
      </c>
      <c r="M224">
        <v>11728695.292679001</v>
      </c>
      <c r="N224">
        <v>10283490.454092899</v>
      </c>
    </row>
    <row r="225" spans="1:14" x14ac:dyDescent="0.2">
      <c r="A225">
        <v>44</v>
      </c>
      <c r="B225" t="s">
        <v>43</v>
      </c>
      <c r="C225">
        <v>11</v>
      </c>
      <c r="D225" t="s">
        <v>17</v>
      </c>
      <c r="E225">
        <v>2</v>
      </c>
      <c r="F225" t="s">
        <v>18</v>
      </c>
      <c r="G225">
        <v>11</v>
      </c>
      <c r="H225" t="s">
        <v>27</v>
      </c>
      <c r="I225">
        <v>1</v>
      </c>
      <c r="J225" t="s">
        <v>21</v>
      </c>
      <c r="K225">
        <v>2021</v>
      </c>
      <c r="L225">
        <v>11129278.0230675</v>
      </c>
      <c r="M225">
        <v>11974997.858962899</v>
      </c>
      <c r="N225">
        <v>10251784.200794799</v>
      </c>
    </row>
    <row r="226" spans="1:14" x14ac:dyDescent="0.2">
      <c r="A226">
        <v>44</v>
      </c>
      <c r="B226" t="s">
        <v>43</v>
      </c>
      <c r="C226">
        <v>11</v>
      </c>
      <c r="D226" t="s">
        <v>17</v>
      </c>
      <c r="E226">
        <v>2</v>
      </c>
      <c r="F226" t="s">
        <v>18</v>
      </c>
      <c r="G226">
        <v>12</v>
      </c>
      <c r="H226" t="s">
        <v>28</v>
      </c>
      <c r="I226">
        <v>1</v>
      </c>
      <c r="J226" t="s">
        <v>21</v>
      </c>
      <c r="K226">
        <v>1990</v>
      </c>
      <c r="L226">
        <v>5510511.1357679302</v>
      </c>
      <c r="M226">
        <v>5885428.38501231</v>
      </c>
      <c r="N226">
        <v>5138348.4143503904</v>
      </c>
    </row>
    <row r="227" spans="1:14" x14ac:dyDescent="0.2">
      <c r="A227">
        <v>44</v>
      </c>
      <c r="B227" t="s">
        <v>43</v>
      </c>
      <c r="C227">
        <v>11</v>
      </c>
      <c r="D227" t="s">
        <v>17</v>
      </c>
      <c r="E227">
        <v>2</v>
      </c>
      <c r="F227" t="s">
        <v>18</v>
      </c>
      <c r="G227">
        <v>12</v>
      </c>
      <c r="H227" t="s">
        <v>28</v>
      </c>
      <c r="I227">
        <v>1</v>
      </c>
      <c r="J227" t="s">
        <v>21</v>
      </c>
      <c r="K227">
        <v>1991</v>
      </c>
      <c r="L227">
        <v>5757588.8671287401</v>
      </c>
      <c r="M227">
        <v>6173215.3892649198</v>
      </c>
      <c r="N227">
        <v>5325992.1640980504</v>
      </c>
    </row>
    <row r="228" spans="1:14" x14ac:dyDescent="0.2">
      <c r="A228">
        <v>44</v>
      </c>
      <c r="B228" t="s">
        <v>43</v>
      </c>
      <c r="C228">
        <v>11</v>
      </c>
      <c r="D228" t="s">
        <v>17</v>
      </c>
      <c r="E228">
        <v>2</v>
      </c>
      <c r="F228" t="s">
        <v>18</v>
      </c>
      <c r="G228">
        <v>12</v>
      </c>
      <c r="H228" t="s">
        <v>28</v>
      </c>
      <c r="I228">
        <v>1</v>
      </c>
      <c r="J228" t="s">
        <v>21</v>
      </c>
      <c r="K228">
        <v>1992</v>
      </c>
      <c r="L228">
        <v>6003684.0714279599</v>
      </c>
      <c r="M228">
        <v>6493766.4579955703</v>
      </c>
      <c r="N228">
        <v>5501033.1209097402</v>
      </c>
    </row>
    <row r="229" spans="1:14" x14ac:dyDescent="0.2">
      <c r="A229">
        <v>44</v>
      </c>
      <c r="B229" t="s">
        <v>43</v>
      </c>
      <c r="C229">
        <v>11</v>
      </c>
      <c r="D229" t="s">
        <v>17</v>
      </c>
      <c r="E229">
        <v>2</v>
      </c>
      <c r="F229" t="s">
        <v>18</v>
      </c>
      <c r="G229">
        <v>12</v>
      </c>
      <c r="H229" t="s">
        <v>28</v>
      </c>
      <c r="I229">
        <v>1</v>
      </c>
      <c r="J229" t="s">
        <v>21</v>
      </c>
      <c r="K229">
        <v>1993</v>
      </c>
      <c r="L229">
        <v>6243354.77047031</v>
      </c>
      <c r="M229">
        <v>6791281.4642101303</v>
      </c>
      <c r="N229">
        <v>5745286.8207243104</v>
      </c>
    </row>
    <row r="230" spans="1:14" x14ac:dyDescent="0.2">
      <c r="A230">
        <v>44</v>
      </c>
      <c r="B230" t="s">
        <v>43</v>
      </c>
      <c r="C230">
        <v>11</v>
      </c>
      <c r="D230" t="s">
        <v>17</v>
      </c>
      <c r="E230">
        <v>2</v>
      </c>
      <c r="F230" t="s">
        <v>18</v>
      </c>
      <c r="G230">
        <v>12</v>
      </c>
      <c r="H230" t="s">
        <v>28</v>
      </c>
      <c r="I230">
        <v>1</v>
      </c>
      <c r="J230" t="s">
        <v>21</v>
      </c>
      <c r="K230">
        <v>1994</v>
      </c>
      <c r="L230">
        <v>6473550.7125779297</v>
      </c>
      <c r="M230">
        <v>7074968.6596795004</v>
      </c>
      <c r="N230">
        <v>5883082.1032474302</v>
      </c>
    </row>
    <row r="231" spans="1:14" x14ac:dyDescent="0.2">
      <c r="A231">
        <v>44</v>
      </c>
      <c r="B231" t="s">
        <v>43</v>
      </c>
      <c r="C231">
        <v>11</v>
      </c>
      <c r="D231" t="s">
        <v>17</v>
      </c>
      <c r="E231">
        <v>2</v>
      </c>
      <c r="F231" t="s">
        <v>18</v>
      </c>
      <c r="G231">
        <v>12</v>
      </c>
      <c r="H231" t="s">
        <v>28</v>
      </c>
      <c r="I231">
        <v>1</v>
      </c>
      <c r="J231" t="s">
        <v>21</v>
      </c>
      <c r="K231">
        <v>1995</v>
      </c>
      <c r="L231">
        <v>6693182.5938442396</v>
      </c>
      <c r="M231">
        <v>7427049.0247376002</v>
      </c>
      <c r="N231">
        <v>6002937.2107132301</v>
      </c>
    </row>
    <row r="232" spans="1:14" x14ac:dyDescent="0.2">
      <c r="A232">
        <v>44</v>
      </c>
      <c r="B232" t="s">
        <v>43</v>
      </c>
      <c r="C232">
        <v>11</v>
      </c>
      <c r="D232" t="s">
        <v>17</v>
      </c>
      <c r="E232">
        <v>2</v>
      </c>
      <c r="F232" t="s">
        <v>18</v>
      </c>
      <c r="G232">
        <v>12</v>
      </c>
      <c r="H232" t="s">
        <v>28</v>
      </c>
      <c r="I232">
        <v>1</v>
      </c>
      <c r="J232" t="s">
        <v>21</v>
      </c>
      <c r="K232">
        <v>1996</v>
      </c>
      <c r="L232">
        <v>6903286.8917332804</v>
      </c>
      <c r="M232">
        <v>7638253.8925327603</v>
      </c>
      <c r="N232">
        <v>6168551.9930250598</v>
      </c>
    </row>
    <row r="233" spans="1:14" x14ac:dyDescent="0.2">
      <c r="A233">
        <v>44</v>
      </c>
      <c r="B233" t="s">
        <v>43</v>
      </c>
      <c r="C233">
        <v>11</v>
      </c>
      <c r="D233" t="s">
        <v>17</v>
      </c>
      <c r="E233">
        <v>2</v>
      </c>
      <c r="F233" t="s">
        <v>18</v>
      </c>
      <c r="G233">
        <v>12</v>
      </c>
      <c r="H233" t="s">
        <v>28</v>
      </c>
      <c r="I233">
        <v>1</v>
      </c>
      <c r="J233" t="s">
        <v>21</v>
      </c>
      <c r="K233">
        <v>1997</v>
      </c>
      <c r="L233">
        <v>7109508.8720860099</v>
      </c>
      <c r="M233">
        <v>7924117.4016948799</v>
      </c>
      <c r="N233">
        <v>6318624.3028194997</v>
      </c>
    </row>
    <row r="234" spans="1:14" x14ac:dyDescent="0.2">
      <c r="A234">
        <v>44</v>
      </c>
      <c r="B234" t="s">
        <v>43</v>
      </c>
      <c r="C234">
        <v>11</v>
      </c>
      <c r="D234" t="s">
        <v>17</v>
      </c>
      <c r="E234">
        <v>2</v>
      </c>
      <c r="F234" t="s">
        <v>18</v>
      </c>
      <c r="G234">
        <v>12</v>
      </c>
      <c r="H234" t="s">
        <v>28</v>
      </c>
      <c r="I234">
        <v>1</v>
      </c>
      <c r="J234" t="s">
        <v>21</v>
      </c>
      <c r="K234">
        <v>1998</v>
      </c>
      <c r="L234">
        <v>7310279.8659971403</v>
      </c>
      <c r="M234">
        <v>8174074.455046</v>
      </c>
      <c r="N234">
        <v>6511105.7784149703</v>
      </c>
    </row>
    <row r="235" spans="1:14" x14ac:dyDescent="0.2">
      <c r="A235">
        <v>44</v>
      </c>
      <c r="B235" t="s">
        <v>43</v>
      </c>
      <c r="C235">
        <v>11</v>
      </c>
      <c r="D235" t="s">
        <v>17</v>
      </c>
      <c r="E235">
        <v>2</v>
      </c>
      <c r="F235" t="s">
        <v>18</v>
      </c>
      <c r="G235">
        <v>12</v>
      </c>
      <c r="H235" t="s">
        <v>28</v>
      </c>
      <c r="I235">
        <v>1</v>
      </c>
      <c r="J235" t="s">
        <v>21</v>
      </c>
      <c r="K235">
        <v>1999</v>
      </c>
      <c r="L235">
        <v>7503884.8496205704</v>
      </c>
      <c r="M235">
        <v>8471102.4830137491</v>
      </c>
      <c r="N235">
        <v>6565084.0863991799</v>
      </c>
    </row>
    <row r="236" spans="1:14" x14ac:dyDescent="0.2">
      <c r="A236">
        <v>44</v>
      </c>
      <c r="B236" t="s">
        <v>43</v>
      </c>
      <c r="C236">
        <v>11</v>
      </c>
      <c r="D236" t="s">
        <v>17</v>
      </c>
      <c r="E236">
        <v>2</v>
      </c>
      <c r="F236" t="s">
        <v>18</v>
      </c>
      <c r="G236">
        <v>12</v>
      </c>
      <c r="H236" t="s">
        <v>28</v>
      </c>
      <c r="I236">
        <v>1</v>
      </c>
      <c r="J236" t="s">
        <v>21</v>
      </c>
      <c r="K236">
        <v>2000</v>
      </c>
      <c r="L236">
        <v>7689075.9823508104</v>
      </c>
      <c r="M236">
        <v>8735084.6468995605</v>
      </c>
      <c r="N236">
        <v>6643345.5159980003</v>
      </c>
    </row>
    <row r="237" spans="1:14" x14ac:dyDescent="0.2">
      <c r="A237">
        <v>44</v>
      </c>
      <c r="B237" t="s">
        <v>43</v>
      </c>
      <c r="C237">
        <v>11</v>
      </c>
      <c r="D237" t="s">
        <v>17</v>
      </c>
      <c r="E237">
        <v>2</v>
      </c>
      <c r="F237" t="s">
        <v>18</v>
      </c>
      <c r="G237">
        <v>12</v>
      </c>
      <c r="H237" t="s">
        <v>28</v>
      </c>
      <c r="I237">
        <v>1</v>
      </c>
      <c r="J237" t="s">
        <v>21</v>
      </c>
      <c r="K237">
        <v>2001</v>
      </c>
      <c r="L237">
        <v>7864714.0700365296</v>
      </c>
      <c r="M237">
        <v>8827866.7753558401</v>
      </c>
      <c r="N237">
        <v>6903848.2778554596</v>
      </c>
    </row>
    <row r="238" spans="1:14" x14ac:dyDescent="0.2">
      <c r="A238">
        <v>44</v>
      </c>
      <c r="B238" t="s">
        <v>43</v>
      </c>
      <c r="C238">
        <v>11</v>
      </c>
      <c r="D238" t="s">
        <v>17</v>
      </c>
      <c r="E238">
        <v>2</v>
      </c>
      <c r="F238" t="s">
        <v>18</v>
      </c>
      <c r="G238">
        <v>12</v>
      </c>
      <c r="H238" t="s">
        <v>28</v>
      </c>
      <c r="I238">
        <v>1</v>
      </c>
      <c r="J238" t="s">
        <v>21</v>
      </c>
      <c r="K238">
        <v>2002</v>
      </c>
      <c r="L238">
        <v>8027917.5664328402</v>
      </c>
      <c r="M238">
        <v>8950028.3300570007</v>
      </c>
      <c r="N238">
        <v>7085864.4974651998</v>
      </c>
    </row>
    <row r="239" spans="1:14" x14ac:dyDescent="0.2">
      <c r="A239">
        <v>44</v>
      </c>
      <c r="B239" t="s">
        <v>43</v>
      </c>
      <c r="C239">
        <v>11</v>
      </c>
      <c r="D239" t="s">
        <v>17</v>
      </c>
      <c r="E239">
        <v>2</v>
      </c>
      <c r="F239" t="s">
        <v>18</v>
      </c>
      <c r="G239">
        <v>12</v>
      </c>
      <c r="H239" t="s">
        <v>28</v>
      </c>
      <c r="I239">
        <v>1</v>
      </c>
      <c r="J239" t="s">
        <v>21</v>
      </c>
      <c r="K239">
        <v>2003</v>
      </c>
      <c r="L239">
        <v>8183925.8272076296</v>
      </c>
      <c r="M239">
        <v>9076927.5533682406</v>
      </c>
      <c r="N239">
        <v>7240208.5809748201</v>
      </c>
    </row>
    <row r="240" spans="1:14" x14ac:dyDescent="0.2">
      <c r="A240">
        <v>44</v>
      </c>
      <c r="B240" t="s">
        <v>43</v>
      </c>
      <c r="C240">
        <v>11</v>
      </c>
      <c r="D240" t="s">
        <v>17</v>
      </c>
      <c r="E240">
        <v>2</v>
      </c>
      <c r="F240" t="s">
        <v>18</v>
      </c>
      <c r="G240">
        <v>12</v>
      </c>
      <c r="H240" t="s">
        <v>28</v>
      </c>
      <c r="I240">
        <v>1</v>
      </c>
      <c r="J240" t="s">
        <v>21</v>
      </c>
      <c r="K240">
        <v>2004</v>
      </c>
      <c r="L240">
        <v>8334802.3598186998</v>
      </c>
      <c r="M240">
        <v>9248953.0069456901</v>
      </c>
      <c r="N240">
        <v>7463107.6174076004</v>
      </c>
    </row>
    <row r="241" spans="1:14" x14ac:dyDescent="0.2">
      <c r="A241">
        <v>44</v>
      </c>
      <c r="B241" t="s">
        <v>43</v>
      </c>
      <c r="C241">
        <v>11</v>
      </c>
      <c r="D241" t="s">
        <v>17</v>
      </c>
      <c r="E241">
        <v>2</v>
      </c>
      <c r="F241" t="s">
        <v>18</v>
      </c>
      <c r="G241">
        <v>12</v>
      </c>
      <c r="H241" t="s">
        <v>28</v>
      </c>
      <c r="I241">
        <v>1</v>
      </c>
      <c r="J241" t="s">
        <v>21</v>
      </c>
      <c r="K241">
        <v>2005</v>
      </c>
      <c r="L241">
        <v>8485593.3944097795</v>
      </c>
      <c r="M241">
        <v>9342694.7114505991</v>
      </c>
      <c r="N241">
        <v>7654632.8103382699</v>
      </c>
    </row>
    <row r="242" spans="1:14" x14ac:dyDescent="0.2">
      <c r="A242">
        <v>44</v>
      </c>
      <c r="B242" t="s">
        <v>43</v>
      </c>
      <c r="C242">
        <v>11</v>
      </c>
      <c r="D242" t="s">
        <v>17</v>
      </c>
      <c r="E242">
        <v>2</v>
      </c>
      <c r="F242" t="s">
        <v>18</v>
      </c>
      <c r="G242">
        <v>12</v>
      </c>
      <c r="H242" t="s">
        <v>28</v>
      </c>
      <c r="I242">
        <v>1</v>
      </c>
      <c r="J242" t="s">
        <v>21</v>
      </c>
      <c r="K242">
        <v>2006</v>
      </c>
      <c r="L242">
        <v>8640959.5634621494</v>
      </c>
      <c r="M242">
        <v>9530708.7993969806</v>
      </c>
      <c r="N242">
        <v>7848526.86225315</v>
      </c>
    </row>
    <row r="243" spans="1:14" x14ac:dyDescent="0.2">
      <c r="A243">
        <v>44</v>
      </c>
      <c r="B243" t="s">
        <v>43</v>
      </c>
      <c r="C243">
        <v>11</v>
      </c>
      <c r="D243" t="s">
        <v>17</v>
      </c>
      <c r="E243">
        <v>2</v>
      </c>
      <c r="F243" t="s">
        <v>18</v>
      </c>
      <c r="G243">
        <v>12</v>
      </c>
      <c r="H243" t="s">
        <v>28</v>
      </c>
      <c r="I243">
        <v>1</v>
      </c>
      <c r="J243" t="s">
        <v>21</v>
      </c>
      <c r="K243">
        <v>2007</v>
      </c>
      <c r="L243">
        <v>8797989.7377843708</v>
      </c>
      <c r="M243">
        <v>9563025.1650511902</v>
      </c>
      <c r="N243">
        <v>8051267.4258484999</v>
      </c>
    </row>
    <row r="244" spans="1:14" x14ac:dyDescent="0.2">
      <c r="A244">
        <v>44</v>
      </c>
      <c r="B244" t="s">
        <v>43</v>
      </c>
      <c r="C244">
        <v>11</v>
      </c>
      <c r="D244" t="s">
        <v>17</v>
      </c>
      <c r="E244">
        <v>2</v>
      </c>
      <c r="F244" t="s">
        <v>18</v>
      </c>
      <c r="G244">
        <v>12</v>
      </c>
      <c r="H244" t="s">
        <v>28</v>
      </c>
      <c r="I244">
        <v>1</v>
      </c>
      <c r="J244" t="s">
        <v>21</v>
      </c>
      <c r="K244">
        <v>2008</v>
      </c>
      <c r="L244">
        <v>8958689.9990190808</v>
      </c>
      <c r="M244">
        <v>9667414.6206733491</v>
      </c>
      <c r="N244">
        <v>8235279.1652446697</v>
      </c>
    </row>
    <row r="245" spans="1:14" x14ac:dyDescent="0.2">
      <c r="A245">
        <v>44</v>
      </c>
      <c r="B245" t="s">
        <v>43</v>
      </c>
      <c r="C245">
        <v>11</v>
      </c>
      <c r="D245" t="s">
        <v>17</v>
      </c>
      <c r="E245">
        <v>2</v>
      </c>
      <c r="F245" t="s">
        <v>18</v>
      </c>
      <c r="G245">
        <v>12</v>
      </c>
      <c r="H245" t="s">
        <v>28</v>
      </c>
      <c r="I245">
        <v>1</v>
      </c>
      <c r="J245" t="s">
        <v>21</v>
      </c>
      <c r="K245">
        <v>2009</v>
      </c>
      <c r="L245">
        <v>9122361.4014270492</v>
      </c>
      <c r="M245">
        <v>9772576.5193767399</v>
      </c>
      <c r="N245">
        <v>8427855.8257216793</v>
      </c>
    </row>
    <row r="246" spans="1:14" x14ac:dyDescent="0.2">
      <c r="A246">
        <v>44</v>
      </c>
      <c r="B246" t="s">
        <v>43</v>
      </c>
      <c r="C246">
        <v>11</v>
      </c>
      <c r="D246" t="s">
        <v>17</v>
      </c>
      <c r="E246">
        <v>2</v>
      </c>
      <c r="F246" t="s">
        <v>18</v>
      </c>
      <c r="G246">
        <v>12</v>
      </c>
      <c r="H246" t="s">
        <v>28</v>
      </c>
      <c r="I246">
        <v>1</v>
      </c>
      <c r="J246" t="s">
        <v>21</v>
      </c>
      <c r="K246">
        <v>2010</v>
      </c>
      <c r="L246">
        <v>9285700.6793561205</v>
      </c>
      <c r="M246">
        <v>9903372.4913471304</v>
      </c>
      <c r="N246">
        <v>8679242.4151959792</v>
      </c>
    </row>
    <row r="247" spans="1:14" x14ac:dyDescent="0.2">
      <c r="A247">
        <v>44</v>
      </c>
      <c r="B247" t="s">
        <v>43</v>
      </c>
      <c r="C247">
        <v>11</v>
      </c>
      <c r="D247" t="s">
        <v>17</v>
      </c>
      <c r="E247">
        <v>2</v>
      </c>
      <c r="F247" t="s">
        <v>18</v>
      </c>
      <c r="G247">
        <v>12</v>
      </c>
      <c r="H247" t="s">
        <v>28</v>
      </c>
      <c r="I247">
        <v>1</v>
      </c>
      <c r="J247" t="s">
        <v>21</v>
      </c>
      <c r="K247">
        <v>2011</v>
      </c>
      <c r="L247">
        <v>9445465.8884248491</v>
      </c>
      <c r="M247">
        <v>10177892.6799835</v>
      </c>
      <c r="N247">
        <v>8735141.61194578</v>
      </c>
    </row>
    <row r="248" spans="1:14" x14ac:dyDescent="0.2">
      <c r="A248">
        <v>44</v>
      </c>
      <c r="B248" t="s">
        <v>43</v>
      </c>
      <c r="C248">
        <v>11</v>
      </c>
      <c r="D248" t="s">
        <v>17</v>
      </c>
      <c r="E248">
        <v>2</v>
      </c>
      <c r="F248" t="s">
        <v>18</v>
      </c>
      <c r="G248">
        <v>12</v>
      </c>
      <c r="H248" t="s">
        <v>28</v>
      </c>
      <c r="I248">
        <v>1</v>
      </c>
      <c r="J248" t="s">
        <v>21</v>
      </c>
      <c r="K248">
        <v>2012</v>
      </c>
      <c r="L248">
        <v>9604867.2195331007</v>
      </c>
      <c r="M248">
        <v>10377429.105184101</v>
      </c>
      <c r="N248">
        <v>8811662.2849991992</v>
      </c>
    </row>
    <row r="249" spans="1:14" x14ac:dyDescent="0.2">
      <c r="A249">
        <v>44</v>
      </c>
      <c r="B249" t="s">
        <v>43</v>
      </c>
      <c r="C249">
        <v>11</v>
      </c>
      <c r="D249" t="s">
        <v>17</v>
      </c>
      <c r="E249">
        <v>2</v>
      </c>
      <c r="F249" t="s">
        <v>18</v>
      </c>
      <c r="G249">
        <v>12</v>
      </c>
      <c r="H249" t="s">
        <v>28</v>
      </c>
      <c r="I249">
        <v>1</v>
      </c>
      <c r="J249" t="s">
        <v>21</v>
      </c>
      <c r="K249">
        <v>2013</v>
      </c>
      <c r="L249">
        <v>9766699.0414617397</v>
      </c>
      <c r="M249">
        <v>10606167.159467001</v>
      </c>
      <c r="N249">
        <v>8919570.9764458295</v>
      </c>
    </row>
    <row r="250" spans="1:14" x14ac:dyDescent="0.2">
      <c r="A250">
        <v>44</v>
      </c>
      <c r="B250" t="s">
        <v>43</v>
      </c>
      <c r="C250">
        <v>11</v>
      </c>
      <c r="D250" t="s">
        <v>17</v>
      </c>
      <c r="E250">
        <v>2</v>
      </c>
      <c r="F250" t="s">
        <v>18</v>
      </c>
      <c r="G250">
        <v>12</v>
      </c>
      <c r="H250" t="s">
        <v>28</v>
      </c>
      <c r="I250">
        <v>1</v>
      </c>
      <c r="J250" t="s">
        <v>21</v>
      </c>
      <c r="K250">
        <v>2014</v>
      </c>
      <c r="L250">
        <v>9929650.6425628196</v>
      </c>
      <c r="M250">
        <v>10885043.782347901</v>
      </c>
      <c r="N250">
        <v>8997083.8501365203</v>
      </c>
    </row>
    <row r="251" spans="1:14" x14ac:dyDescent="0.2">
      <c r="A251">
        <v>44</v>
      </c>
      <c r="B251" t="s">
        <v>43</v>
      </c>
      <c r="C251">
        <v>11</v>
      </c>
      <c r="D251" t="s">
        <v>17</v>
      </c>
      <c r="E251">
        <v>2</v>
      </c>
      <c r="F251" t="s">
        <v>18</v>
      </c>
      <c r="G251">
        <v>12</v>
      </c>
      <c r="H251" t="s">
        <v>28</v>
      </c>
      <c r="I251">
        <v>1</v>
      </c>
      <c r="J251" t="s">
        <v>21</v>
      </c>
      <c r="K251">
        <v>2015</v>
      </c>
      <c r="L251">
        <v>10085978.8376882</v>
      </c>
      <c r="M251">
        <v>11146160.663379701</v>
      </c>
      <c r="N251">
        <v>9117091.9751639608</v>
      </c>
    </row>
    <row r="252" spans="1:14" x14ac:dyDescent="0.2">
      <c r="A252">
        <v>44</v>
      </c>
      <c r="B252" t="s">
        <v>43</v>
      </c>
      <c r="C252">
        <v>11</v>
      </c>
      <c r="D252" t="s">
        <v>17</v>
      </c>
      <c r="E252">
        <v>2</v>
      </c>
      <c r="F252" t="s">
        <v>18</v>
      </c>
      <c r="G252">
        <v>12</v>
      </c>
      <c r="H252" t="s">
        <v>28</v>
      </c>
      <c r="I252">
        <v>1</v>
      </c>
      <c r="J252" t="s">
        <v>21</v>
      </c>
      <c r="K252">
        <v>2016</v>
      </c>
      <c r="L252">
        <v>10226926.0205715</v>
      </c>
      <c r="M252">
        <v>11175125.257186901</v>
      </c>
      <c r="N252">
        <v>9326959.8121519797</v>
      </c>
    </row>
    <row r="253" spans="1:14" x14ac:dyDescent="0.2">
      <c r="A253">
        <v>44</v>
      </c>
      <c r="B253" t="s">
        <v>43</v>
      </c>
      <c r="C253">
        <v>11</v>
      </c>
      <c r="D253" t="s">
        <v>17</v>
      </c>
      <c r="E253">
        <v>2</v>
      </c>
      <c r="F253" t="s">
        <v>18</v>
      </c>
      <c r="G253">
        <v>12</v>
      </c>
      <c r="H253" t="s">
        <v>28</v>
      </c>
      <c r="I253">
        <v>1</v>
      </c>
      <c r="J253" t="s">
        <v>21</v>
      </c>
      <c r="K253">
        <v>2017</v>
      </c>
      <c r="L253">
        <v>10349656.200678401</v>
      </c>
      <c r="M253">
        <v>11241765.851712</v>
      </c>
      <c r="N253">
        <v>9425476.7042346094</v>
      </c>
    </row>
    <row r="254" spans="1:14" x14ac:dyDescent="0.2">
      <c r="A254">
        <v>44</v>
      </c>
      <c r="B254" t="s">
        <v>43</v>
      </c>
      <c r="C254">
        <v>11</v>
      </c>
      <c r="D254" t="s">
        <v>17</v>
      </c>
      <c r="E254">
        <v>2</v>
      </c>
      <c r="F254" t="s">
        <v>18</v>
      </c>
      <c r="G254">
        <v>12</v>
      </c>
      <c r="H254" t="s">
        <v>28</v>
      </c>
      <c r="I254">
        <v>1</v>
      </c>
      <c r="J254" t="s">
        <v>21</v>
      </c>
      <c r="K254">
        <v>2018</v>
      </c>
      <c r="L254">
        <v>10454233.8188248</v>
      </c>
      <c r="M254">
        <v>11318106.201957701</v>
      </c>
      <c r="N254">
        <v>9668401.9482255504</v>
      </c>
    </row>
    <row r="255" spans="1:14" x14ac:dyDescent="0.2">
      <c r="A255">
        <v>44</v>
      </c>
      <c r="B255" t="s">
        <v>43</v>
      </c>
      <c r="C255">
        <v>11</v>
      </c>
      <c r="D255" t="s">
        <v>17</v>
      </c>
      <c r="E255">
        <v>2</v>
      </c>
      <c r="F255" t="s">
        <v>18</v>
      </c>
      <c r="G255">
        <v>12</v>
      </c>
      <c r="H255" t="s">
        <v>28</v>
      </c>
      <c r="I255">
        <v>1</v>
      </c>
      <c r="J255" t="s">
        <v>21</v>
      </c>
      <c r="K255">
        <v>2019</v>
      </c>
      <c r="L255">
        <v>10539936.332560601</v>
      </c>
      <c r="M255">
        <v>11332045.231220599</v>
      </c>
      <c r="N255">
        <v>9745626.4471033793</v>
      </c>
    </row>
    <row r="256" spans="1:14" x14ac:dyDescent="0.2">
      <c r="A256">
        <v>44</v>
      </c>
      <c r="B256" t="s">
        <v>43</v>
      </c>
      <c r="C256">
        <v>11</v>
      </c>
      <c r="D256" t="s">
        <v>17</v>
      </c>
      <c r="E256">
        <v>2</v>
      </c>
      <c r="F256" t="s">
        <v>18</v>
      </c>
      <c r="G256">
        <v>12</v>
      </c>
      <c r="H256" t="s">
        <v>28</v>
      </c>
      <c r="I256">
        <v>1</v>
      </c>
      <c r="J256" t="s">
        <v>21</v>
      </c>
      <c r="K256">
        <v>2020</v>
      </c>
      <c r="L256">
        <v>10612639.8520543</v>
      </c>
      <c r="M256">
        <v>11289709.5670265</v>
      </c>
      <c r="N256">
        <v>9898596.3625865504</v>
      </c>
    </row>
    <row r="257" spans="1:14" x14ac:dyDescent="0.2">
      <c r="A257">
        <v>44</v>
      </c>
      <c r="B257" t="s">
        <v>43</v>
      </c>
      <c r="C257">
        <v>11</v>
      </c>
      <c r="D257" t="s">
        <v>17</v>
      </c>
      <c r="E257">
        <v>2</v>
      </c>
      <c r="F257" t="s">
        <v>18</v>
      </c>
      <c r="G257">
        <v>12</v>
      </c>
      <c r="H257" t="s">
        <v>28</v>
      </c>
      <c r="I257">
        <v>1</v>
      </c>
      <c r="J257" t="s">
        <v>21</v>
      </c>
      <c r="K257">
        <v>2021</v>
      </c>
      <c r="L257">
        <v>10687384.8392132</v>
      </c>
      <c r="M257">
        <v>11499524.973877599</v>
      </c>
      <c r="N257">
        <v>9844732.3191466294</v>
      </c>
    </row>
    <row r="258" spans="1:14" x14ac:dyDescent="0.2">
      <c r="A258">
        <v>44</v>
      </c>
      <c r="B258" t="s">
        <v>43</v>
      </c>
      <c r="C258">
        <v>11</v>
      </c>
      <c r="D258" t="s">
        <v>17</v>
      </c>
      <c r="E258">
        <v>2</v>
      </c>
      <c r="F258" t="s">
        <v>18</v>
      </c>
      <c r="G258">
        <v>13</v>
      </c>
      <c r="H258" t="s">
        <v>29</v>
      </c>
      <c r="I258">
        <v>1</v>
      </c>
      <c r="J258" t="s">
        <v>21</v>
      </c>
      <c r="K258">
        <v>1990</v>
      </c>
      <c r="L258">
        <v>4432418.2554671196</v>
      </c>
      <c r="M258">
        <v>4733985.5727081401</v>
      </c>
      <c r="N258">
        <v>4133066.5619902201</v>
      </c>
    </row>
    <row r="259" spans="1:14" x14ac:dyDescent="0.2">
      <c r="A259">
        <v>44</v>
      </c>
      <c r="B259" t="s">
        <v>43</v>
      </c>
      <c r="C259">
        <v>11</v>
      </c>
      <c r="D259" t="s">
        <v>17</v>
      </c>
      <c r="E259">
        <v>2</v>
      </c>
      <c r="F259" t="s">
        <v>18</v>
      </c>
      <c r="G259">
        <v>13</v>
      </c>
      <c r="H259" t="s">
        <v>29</v>
      </c>
      <c r="I259">
        <v>1</v>
      </c>
      <c r="J259" t="s">
        <v>21</v>
      </c>
      <c r="K259">
        <v>1991</v>
      </c>
      <c r="L259">
        <v>4541790.22418465</v>
      </c>
      <c r="M259">
        <v>4869651.1601967998</v>
      </c>
      <c r="N259">
        <v>4201331.4432865502</v>
      </c>
    </row>
    <row r="260" spans="1:14" x14ac:dyDescent="0.2">
      <c r="A260">
        <v>44</v>
      </c>
      <c r="B260" t="s">
        <v>43</v>
      </c>
      <c r="C260">
        <v>11</v>
      </c>
      <c r="D260" t="s">
        <v>17</v>
      </c>
      <c r="E260">
        <v>2</v>
      </c>
      <c r="F260" t="s">
        <v>18</v>
      </c>
      <c r="G260">
        <v>13</v>
      </c>
      <c r="H260" t="s">
        <v>29</v>
      </c>
      <c r="I260">
        <v>1</v>
      </c>
      <c r="J260" t="s">
        <v>21</v>
      </c>
      <c r="K260">
        <v>1992</v>
      </c>
      <c r="L260">
        <v>4716306.9379942501</v>
      </c>
      <c r="M260">
        <v>5101300.3741008705</v>
      </c>
      <c r="N260">
        <v>4321440.0300900498</v>
      </c>
    </row>
    <row r="261" spans="1:14" x14ac:dyDescent="0.2">
      <c r="A261">
        <v>44</v>
      </c>
      <c r="B261" t="s">
        <v>43</v>
      </c>
      <c r="C261">
        <v>11</v>
      </c>
      <c r="D261" t="s">
        <v>17</v>
      </c>
      <c r="E261">
        <v>2</v>
      </c>
      <c r="F261" t="s">
        <v>18</v>
      </c>
      <c r="G261">
        <v>13</v>
      </c>
      <c r="H261" t="s">
        <v>29</v>
      </c>
      <c r="I261">
        <v>1</v>
      </c>
      <c r="J261" t="s">
        <v>21</v>
      </c>
      <c r="K261">
        <v>1993</v>
      </c>
      <c r="L261">
        <v>4917747.3049343899</v>
      </c>
      <c r="M261">
        <v>5349336.5899427095</v>
      </c>
      <c r="N261">
        <v>4525430.6086091101</v>
      </c>
    </row>
    <row r="262" spans="1:14" x14ac:dyDescent="0.2">
      <c r="A262">
        <v>44</v>
      </c>
      <c r="B262" t="s">
        <v>43</v>
      </c>
      <c r="C262">
        <v>11</v>
      </c>
      <c r="D262" t="s">
        <v>17</v>
      </c>
      <c r="E262">
        <v>2</v>
      </c>
      <c r="F262" t="s">
        <v>18</v>
      </c>
      <c r="G262">
        <v>13</v>
      </c>
      <c r="H262" t="s">
        <v>29</v>
      </c>
      <c r="I262">
        <v>1</v>
      </c>
      <c r="J262" t="s">
        <v>21</v>
      </c>
      <c r="K262">
        <v>1994</v>
      </c>
      <c r="L262">
        <v>5121628.3362727398</v>
      </c>
      <c r="M262">
        <v>5597447.4557296298</v>
      </c>
      <c r="N262">
        <v>4654471.9184894003</v>
      </c>
    </row>
    <row r="263" spans="1:14" x14ac:dyDescent="0.2">
      <c r="A263">
        <v>44</v>
      </c>
      <c r="B263" t="s">
        <v>43</v>
      </c>
      <c r="C263">
        <v>11</v>
      </c>
      <c r="D263" t="s">
        <v>17</v>
      </c>
      <c r="E263">
        <v>2</v>
      </c>
      <c r="F263" t="s">
        <v>18</v>
      </c>
      <c r="G263">
        <v>13</v>
      </c>
      <c r="H263" t="s">
        <v>29</v>
      </c>
      <c r="I263">
        <v>1</v>
      </c>
      <c r="J263" t="s">
        <v>21</v>
      </c>
      <c r="K263">
        <v>1995</v>
      </c>
      <c r="L263">
        <v>5288405.1004647398</v>
      </c>
      <c r="M263">
        <v>5868246.2928693304</v>
      </c>
      <c r="N263">
        <v>4743029.6899568196</v>
      </c>
    </row>
    <row r="264" spans="1:14" x14ac:dyDescent="0.2">
      <c r="A264">
        <v>44</v>
      </c>
      <c r="B264" t="s">
        <v>43</v>
      </c>
      <c r="C264">
        <v>11</v>
      </c>
      <c r="D264" t="s">
        <v>17</v>
      </c>
      <c r="E264">
        <v>2</v>
      </c>
      <c r="F264" t="s">
        <v>18</v>
      </c>
      <c r="G264">
        <v>13</v>
      </c>
      <c r="H264" t="s">
        <v>29</v>
      </c>
      <c r="I264">
        <v>1</v>
      </c>
      <c r="J264" t="s">
        <v>21</v>
      </c>
      <c r="K264">
        <v>1996</v>
      </c>
      <c r="L264">
        <v>5518194.0117580397</v>
      </c>
      <c r="M264">
        <v>6105695.3812155602</v>
      </c>
      <c r="N264">
        <v>4930878.1748432303</v>
      </c>
    </row>
    <row r="265" spans="1:14" x14ac:dyDescent="0.2">
      <c r="A265">
        <v>44</v>
      </c>
      <c r="B265" t="s">
        <v>43</v>
      </c>
      <c r="C265">
        <v>11</v>
      </c>
      <c r="D265" t="s">
        <v>17</v>
      </c>
      <c r="E265">
        <v>2</v>
      </c>
      <c r="F265" t="s">
        <v>18</v>
      </c>
      <c r="G265">
        <v>13</v>
      </c>
      <c r="H265" t="s">
        <v>29</v>
      </c>
      <c r="I265">
        <v>1</v>
      </c>
      <c r="J265" t="s">
        <v>21</v>
      </c>
      <c r="K265">
        <v>1997</v>
      </c>
      <c r="L265">
        <v>5747444.1653466905</v>
      </c>
      <c r="M265">
        <v>6405987.12869043</v>
      </c>
      <c r="N265">
        <v>5108080.04260951</v>
      </c>
    </row>
    <row r="266" spans="1:14" x14ac:dyDescent="0.2">
      <c r="A266">
        <v>44</v>
      </c>
      <c r="B266" t="s">
        <v>43</v>
      </c>
      <c r="C266">
        <v>11</v>
      </c>
      <c r="D266" t="s">
        <v>17</v>
      </c>
      <c r="E266">
        <v>2</v>
      </c>
      <c r="F266" t="s">
        <v>18</v>
      </c>
      <c r="G266">
        <v>13</v>
      </c>
      <c r="H266" t="s">
        <v>29</v>
      </c>
      <c r="I266">
        <v>1</v>
      </c>
      <c r="J266" t="s">
        <v>21</v>
      </c>
      <c r="K266">
        <v>1998</v>
      </c>
      <c r="L266">
        <v>5971698.8885886203</v>
      </c>
      <c r="M266">
        <v>6677324.5666676797</v>
      </c>
      <c r="N266">
        <v>5318861.0905719297</v>
      </c>
    </row>
    <row r="267" spans="1:14" x14ac:dyDescent="0.2">
      <c r="A267">
        <v>44</v>
      </c>
      <c r="B267" t="s">
        <v>43</v>
      </c>
      <c r="C267">
        <v>11</v>
      </c>
      <c r="D267" t="s">
        <v>17</v>
      </c>
      <c r="E267">
        <v>2</v>
      </c>
      <c r="F267" t="s">
        <v>18</v>
      </c>
      <c r="G267">
        <v>13</v>
      </c>
      <c r="H267" t="s">
        <v>29</v>
      </c>
      <c r="I267">
        <v>1</v>
      </c>
      <c r="J267" t="s">
        <v>21</v>
      </c>
      <c r="K267">
        <v>1999</v>
      </c>
      <c r="L267">
        <v>6188947.0265144398</v>
      </c>
      <c r="M267">
        <v>6986674.9789208099</v>
      </c>
      <c r="N267">
        <v>5414656.3346307101</v>
      </c>
    </row>
    <row r="268" spans="1:14" x14ac:dyDescent="0.2">
      <c r="A268">
        <v>44</v>
      </c>
      <c r="B268" t="s">
        <v>43</v>
      </c>
      <c r="C268">
        <v>11</v>
      </c>
      <c r="D268" t="s">
        <v>17</v>
      </c>
      <c r="E268">
        <v>2</v>
      </c>
      <c r="F268" t="s">
        <v>18</v>
      </c>
      <c r="G268">
        <v>13</v>
      </c>
      <c r="H268" t="s">
        <v>29</v>
      </c>
      <c r="I268">
        <v>1</v>
      </c>
      <c r="J268" t="s">
        <v>21</v>
      </c>
      <c r="K268">
        <v>2000</v>
      </c>
      <c r="L268">
        <v>6399221.7887466298</v>
      </c>
      <c r="M268">
        <v>7269760.9085007403</v>
      </c>
      <c r="N268">
        <v>5528914.19901786</v>
      </c>
    </row>
    <row r="269" spans="1:14" x14ac:dyDescent="0.2">
      <c r="A269">
        <v>44</v>
      </c>
      <c r="B269" t="s">
        <v>43</v>
      </c>
      <c r="C269">
        <v>11</v>
      </c>
      <c r="D269" t="s">
        <v>17</v>
      </c>
      <c r="E269">
        <v>2</v>
      </c>
      <c r="F269" t="s">
        <v>18</v>
      </c>
      <c r="G269">
        <v>13</v>
      </c>
      <c r="H269" t="s">
        <v>29</v>
      </c>
      <c r="I269">
        <v>1</v>
      </c>
      <c r="J269" t="s">
        <v>21</v>
      </c>
      <c r="K269">
        <v>2001</v>
      </c>
      <c r="L269">
        <v>6604807.1709622899</v>
      </c>
      <c r="M269">
        <v>7413665.29831124</v>
      </c>
      <c r="N269">
        <v>5797869.5991682196</v>
      </c>
    </row>
    <row r="270" spans="1:14" x14ac:dyDescent="0.2">
      <c r="A270">
        <v>44</v>
      </c>
      <c r="B270" t="s">
        <v>43</v>
      </c>
      <c r="C270">
        <v>11</v>
      </c>
      <c r="D270" t="s">
        <v>17</v>
      </c>
      <c r="E270">
        <v>2</v>
      </c>
      <c r="F270" t="s">
        <v>18</v>
      </c>
      <c r="G270">
        <v>13</v>
      </c>
      <c r="H270" t="s">
        <v>29</v>
      </c>
      <c r="I270">
        <v>1</v>
      </c>
      <c r="J270" t="s">
        <v>21</v>
      </c>
      <c r="K270">
        <v>2002</v>
      </c>
      <c r="L270">
        <v>6811169.21416777</v>
      </c>
      <c r="M270">
        <v>7593520.6014703698</v>
      </c>
      <c r="N270">
        <v>6011898.0696440795</v>
      </c>
    </row>
    <row r="271" spans="1:14" x14ac:dyDescent="0.2">
      <c r="A271">
        <v>44</v>
      </c>
      <c r="B271" t="s">
        <v>43</v>
      </c>
      <c r="C271">
        <v>11</v>
      </c>
      <c r="D271" t="s">
        <v>17</v>
      </c>
      <c r="E271">
        <v>2</v>
      </c>
      <c r="F271" t="s">
        <v>18</v>
      </c>
      <c r="G271">
        <v>13</v>
      </c>
      <c r="H271" t="s">
        <v>29</v>
      </c>
      <c r="I271">
        <v>1</v>
      </c>
      <c r="J271" t="s">
        <v>21</v>
      </c>
      <c r="K271">
        <v>2003</v>
      </c>
      <c r="L271">
        <v>7016537.7865498997</v>
      </c>
      <c r="M271">
        <v>7782158.1608486902</v>
      </c>
      <c r="N271">
        <v>6207436.1575984703</v>
      </c>
    </row>
    <row r="272" spans="1:14" x14ac:dyDescent="0.2">
      <c r="A272">
        <v>44</v>
      </c>
      <c r="B272" t="s">
        <v>43</v>
      </c>
      <c r="C272">
        <v>11</v>
      </c>
      <c r="D272" t="s">
        <v>17</v>
      </c>
      <c r="E272">
        <v>2</v>
      </c>
      <c r="F272" t="s">
        <v>18</v>
      </c>
      <c r="G272">
        <v>13</v>
      </c>
      <c r="H272" t="s">
        <v>29</v>
      </c>
      <c r="I272">
        <v>1</v>
      </c>
      <c r="J272" t="s">
        <v>21</v>
      </c>
      <c r="K272">
        <v>2004</v>
      </c>
      <c r="L272">
        <v>7217939.2281516502</v>
      </c>
      <c r="M272">
        <v>8009593.7307404298</v>
      </c>
      <c r="N272">
        <v>6463051.5410056403</v>
      </c>
    </row>
    <row r="273" spans="1:14" x14ac:dyDescent="0.2">
      <c r="A273">
        <v>44</v>
      </c>
      <c r="B273" t="s">
        <v>43</v>
      </c>
      <c r="C273">
        <v>11</v>
      </c>
      <c r="D273" t="s">
        <v>17</v>
      </c>
      <c r="E273">
        <v>2</v>
      </c>
      <c r="F273" t="s">
        <v>18</v>
      </c>
      <c r="G273">
        <v>13</v>
      </c>
      <c r="H273" t="s">
        <v>29</v>
      </c>
      <c r="I273">
        <v>1</v>
      </c>
      <c r="J273" t="s">
        <v>21</v>
      </c>
      <c r="K273">
        <v>2005</v>
      </c>
      <c r="L273">
        <v>7414490.0595683996</v>
      </c>
      <c r="M273">
        <v>8163402.8226320604</v>
      </c>
      <c r="N273">
        <v>6688418.3867788203</v>
      </c>
    </row>
    <row r="274" spans="1:14" x14ac:dyDescent="0.2">
      <c r="A274">
        <v>44</v>
      </c>
      <c r="B274" t="s">
        <v>43</v>
      </c>
      <c r="C274">
        <v>11</v>
      </c>
      <c r="D274" t="s">
        <v>17</v>
      </c>
      <c r="E274">
        <v>2</v>
      </c>
      <c r="F274" t="s">
        <v>18</v>
      </c>
      <c r="G274">
        <v>13</v>
      </c>
      <c r="H274" t="s">
        <v>29</v>
      </c>
      <c r="I274">
        <v>1</v>
      </c>
      <c r="J274" t="s">
        <v>21</v>
      </c>
      <c r="K274">
        <v>2006</v>
      </c>
      <c r="L274">
        <v>7605486.37576521</v>
      </c>
      <c r="M274">
        <v>8388614.1802701298</v>
      </c>
      <c r="N274">
        <v>6908013.3615134098</v>
      </c>
    </row>
    <row r="275" spans="1:14" x14ac:dyDescent="0.2">
      <c r="A275">
        <v>44</v>
      </c>
      <c r="B275" t="s">
        <v>43</v>
      </c>
      <c r="C275">
        <v>11</v>
      </c>
      <c r="D275" t="s">
        <v>17</v>
      </c>
      <c r="E275">
        <v>2</v>
      </c>
      <c r="F275" t="s">
        <v>18</v>
      </c>
      <c r="G275">
        <v>13</v>
      </c>
      <c r="H275" t="s">
        <v>29</v>
      </c>
      <c r="I275">
        <v>1</v>
      </c>
      <c r="J275" t="s">
        <v>21</v>
      </c>
      <c r="K275">
        <v>2007</v>
      </c>
      <c r="L275">
        <v>7787232.6162364604</v>
      </c>
      <c r="M275">
        <v>8464376.9423093908</v>
      </c>
      <c r="N275">
        <v>7126297.5030928897</v>
      </c>
    </row>
    <row r="276" spans="1:14" x14ac:dyDescent="0.2">
      <c r="A276">
        <v>44</v>
      </c>
      <c r="B276" t="s">
        <v>43</v>
      </c>
      <c r="C276">
        <v>11</v>
      </c>
      <c r="D276" t="s">
        <v>17</v>
      </c>
      <c r="E276">
        <v>2</v>
      </c>
      <c r="F276" t="s">
        <v>18</v>
      </c>
      <c r="G276">
        <v>13</v>
      </c>
      <c r="H276" t="s">
        <v>29</v>
      </c>
      <c r="I276">
        <v>1</v>
      </c>
      <c r="J276" t="s">
        <v>21</v>
      </c>
      <c r="K276">
        <v>2008</v>
      </c>
      <c r="L276">
        <v>7964662.23195286</v>
      </c>
      <c r="M276">
        <v>8594749.0222718492</v>
      </c>
      <c r="N276">
        <v>7321518.7649303898</v>
      </c>
    </row>
    <row r="277" spans="1:14" x14ac:dyDescent="0.2">
      <c r="A277">
        <v>44</v>
      </c>
      <c r="B277" t="s">
        <v>43</v>
      </c>
      <c r="C277">
        <v>11</v>
      </c>
      <c r="D277" t="s">
        <v>17</v>
      </c>
      <c r="E277">
        <v>2</v>
      </c>
      <c r="F277" t="s">
        <v>18</v>
      </c>
      <c r="G277">
        <v>13</v>
      </c>
      <c r="H277" t="s">
        <v>29</v>
      </c>
      <c r="I277">
        <v>1</v>
      </c>
      <c r="J277" t="s">
        <v>21</v>
      </c>
      <c r="K277">
        <v>2009</v>
      </c>
      <c r="L277">
        <v>8141038.3854570603</v>
      </c>
      <c r="M277">
        <v>8721307.6820894908</v>
      </c>
      <c r="N277">
        <v>7521243.1041774796</v>
      </c>
    </row>
    <row r="278" spans="1:14" x14ac:dyDescent="0.2">
      <c r="A278">
        <v>44</v>
      </c>
      <c r="B278" t="s">
        <v>43</v>
      </c>
      <c r="C278">
        <v>11</v>
      </c>
      <c r="D278" t="s">
        <v>17</v>
      </c>
      <c r="E278">
        <v>2</v>
      </c>
      <c r="F278" t="s">
        <v>18</v>
      </c>
      <c r="G278">
        <v>13</v>
      </c>
      <c r="H278" t="s">
        <v>29</v>
      </c>
      <c r="I278">
        <v>1</v>
      </c>
      <c r="J278" t="s">
        <v>21</v>
      </c>
      <c r="K278">
        <v>2010</v>
      </c>
      <c r="L278">
        <v>8319630.5800685296</v>
      </c>
      <c r="M278">
        <v>8873040.7612637207</v>
      </c>
      <c r="N278">
        <v>7776267.30633529</v>
      </c>
    </row>
    <row r="279" spans="1:14" x14ac:dyDescent="0.2">
      <c r="A279">
        <v>44</v>
      </c>
      <c r="B279" t="s">
        <v>43</v>
      </c>
      <c r="C279">
        <v>11</v>
      </c>
      <c r="D279" t="s">
        <v>17</v>
      </c>
      <c r="E279">
        <v>2</v>
      </c>
      <c r="F279" t="s">
        <v>18</v>
      </c>
      <c r="G279">
        <v>13</v>
      </c>
      <c r="H279" t="s">
        <v>29</v>
      </c>
      <c r="I279">
        <v>1</v>
      </c>
      <c r="J279" t="s">
        <v>21</v>
      </c>
      <c r="K279">
        <v>2011</v>
      </c>
      <c r="L279">
        <v>8503330.6403155793</v>
      </c>
      <c r="M279">
        <v>9162701.7345546894</v>
      </c>
      <c r="N279">
        <v>7863857.4522173097</v>
      </c>
    </row>
    <row r="280" spans="1:14" x14ac:dyDescent="0.2">
      <c r="A280">
        <v>44</v>
      </c>
      <c r="B280" t="s">
        <v>43</v>
      </c>
      <c r="C280">
        <v>11</v>
      </c>
      <c r="D280" t="s">
        <v>17</v>
      </c>
      <c r="E280">
        <v>2</v>
      </c>
      <c r="F280" t="s">
        <v>18</v>
      </c>
      <c r="G280">
        <v>13</v>
      </c>
      <c r="H280" t="s">
        <v>29</v>
      </c>
      <c r="I280">
        <v>1</v>
      </c>
      <c r="J280" t="s">
        <v>21</v>
      </c>
      <c r="K280">
        <v>2012</v>
      </c>
      <c r="L280">
        <v>8689958.2776670698</v>
      </c>
      <c r="M280">
        <v>9388929.9968773797</v>
      </c>
      <c r="N280">
        <v>7972309.85742433</v>
      </c>
    </row>
    <row r="281" spans="1:14" x14ac:dyDescent="0.2">
      <c r="A281">
        <v>44</v>
      </c>
      <c r="B281" t="s">
        <v>43</v>
      </c>
      <c r="C281">
        <v>11</v>
      </c>
      <c r="D281" t="s">
        <v>17</v>
      </c>
      <c r="E281">
        <v>2</v>
      </c>
      <c r="F281" t="s">
        <v>18</v>
      </c>
      <c r="G281">
        <v>13</v>
      </c>
      <c r="H281" t="s">
        <v>29</v>
      </c>
      <c r="I281">
        <v>1</v>
      </c>
      <c r="J281" t="s">
        <v>21</v>
      </c>
      <c r="K281">
        <v>2013</v>
      </c>
      <c r="L281">
        <v>8880557.1382253207</v>
      </c>
      <c r="M281">
        <v>9643859.5145980492</v>
      </c>
      <c r="N281">
        <v>8110289.8091275897</v>
      </c>
    </row>
    <row r="282" spans="1:14" x14ac:dyDescent="0.2">
      <c r="A282">
        <v>44</v>
      </c>
      <c r="B282" t="s">
        <v>43</v>
      </c>
      <c r="C282">
        <v>11</v>
      </c>
      <c r="D282" t="s">
        <v>17</v>
      </c>
      <c r="E282">
        <v>2</v>
      </c>
      <c r="F282" t="s">
        <v>18</v>
      </c>
      <c r="G282">
        <v>13</v>
      </c>
      <c r="H282" t="s">
        <v>29</v>
      </c>
      <c r="I282">
        <v>1</v>
      </c>
      <c r="J282" t="s">
        <v>21</v>
      </c>
      <c r="K282">
        <v>2014</v>
      </c>
      <c r="L282">
        <v>9073604.0096094701</v>
      </c>
      <c r="M282">
        <v>9946631.60503654</v>
      </c>
      <c r="N282">
        <v>8221434.8758116299</v>
      </c>
    </row>
    <row r="283" spans="1:14" x14ac:dyDescent="0.2">
      <c r="A283">
        <v>44</v>
      </c>
      <c r="B283" t="s">
        <v>43</v>
      </c>
      <c r="C283">
        <v>11</v>
      </c>
      <c r="D283" t="s">
        <v>17</v>
      </c>
      <c r="E283">
        <v>2</v>
      </c>
      <c r="F283" t="s">
        <v>18</v>
      </c>
      <c r="G283">
        <v>13</v>
      </c>
      <c r="H283" t="s">
        <v>29</v>
      </c>
      <c r="I283">
        <v>1</v>
      </c>
      <c r="J283" t="s">
        <v>21</v>
      </c>
      <c r="K283">
        <v>2015</v>
      </c>
      <c r="L283">
        <v>9264695.0023821909</v>
      </c>
      <c r="M283">
        <v>10238548.0532529</v>
      </c>
      <c r="N283">
        <v>8374702.9235211797</v>
      </c>
    </row>
    <row r="284" spans="1:14" x14ac:dyDescent="0.2">
      <c r="A284">
        <v>44</v>
      </c>
      <c r="B284" t="s">
        <v>43</v>
      </c>
      <c r="C284">
        <v>11</v>
      </c>
      <c r="D284" t="s">
        <v>17</v>
      </c>
      <c r="E284">
        <v>2</v>
      </c>
      <c r="F284" t="s">
        <v>18</v>
      </c>
      <c r="G284">
        <v>13</v>
      </c>
      <c r="H284" t="s">
        <v>29</v>
      </c>
      <c r="I284">
        <v>1</v>
      </c>
      <c r="J284" t="s">
        <v>21</v>
      </c>
      <c r="K284">
        <v>2016</v>
      </c>
      <c r="L284">
        <v>9449308.5739979092</v>
      </c>
      <c r="M284">
        <v>10325410.2646119</v>
      </c>
      <c r="N284">
        <v>8617772.4513720404</v>
      </c>
    </row>
    <row r="285" spans="1:14" x14ac:dyDescent="0.2">
      <c r="A285">
        <v>44</v>
      </c>
      <c r="B285" t="s">
        <v>43</v>
      </c>
      <c r="C285">
        <v>11</v>
      </c>
      <c r="D285" t="s">
        <v>17</v>
      </c>
      <c r="E285">
        <v>2</v>
      </c>
      <c r="F285" t="s">
        <v>18</v>
      </c>
      <c r="G285">
        <v>13</v>
      </c>
      <c r="H285" t="s">
        <v>29</v>
      </c>
      <c r="I285">
        <v>1</v>
      </c>
      <c r="J285" t="s">
        <v>21</v>
      </c>
      <c r="K285">
        <v>2017</v>
      </c>
      <c r="L285">
        <v>9630127.1028942391</v>
      </c>
      <c r="M285">
        <v>10460215.4809613</v>
      </c>
      <c r="N285">
        <v>8770198.44013739</v>
      </c>
    </row>
    <row r="286" spans="1:14" x14ac:dyDescent="0.2">
      <c r="A286">
        <v>44</v>
      </c>
      <c r="B286" t="s">
        <v>43</v>
      </c>
      <c r="C286">
        <v>11</v>
      </c>
      <c r="D286" t="s">
        <v>17</v>
      </c>
      <c r="E286">
        <v>2</v>
      </c>
      <c r="F286" t="s">
        <v>18</v>
      </c>
      <c r="G286">
        <v>13</v>
      </c>
      <c r="H286" t="s">
        <v>29</v>
      </c>
      <c r="I286">
        <v>1</v>
      </c>
      <c r="J286" t="s">
        <v>21</v>
      </c>
      <c r="K286">
        <v>2018</v>
      </c>
      <c r="L286">
        <v>9809456.1519919392</v>
      </c>
      <c r="M286">
        <v>10620048.1485091</v>
      </c>
      <c r="N286">
        <v>9072091.4238756597</v>
      </c>
    </row>
    <row r="287" spans="1:14" x14ac:dyDescent="0.2">
      <c r="A287">
        <v>44</v>
      </c>
      <c r="B287" t="s">
        <v>43</v>
      </c>
      <c r="C287">
        <v>11</v>
      </c>
      <c r="D287" t="s">
        <v>17</v>
      </c>
      <c r="E287">
        <v>2</v>
      </c>
      <c r="F287" t="s">
        <v>18</v>
      </c>
      <c r="G287">
        <v>13</v>
      </c>
      <c r="H287" t="s">
        <v>29</v>
      </c>
      <c r="I287">
        <v>1</v>
      </c>
      <c r="J287" t="s">
        <v>21</v>
      </c>
      <c r="K287">
        <v>2019</v>
      </c>
      <c r="L287">
        <v>9985435.0774917398</v>
      </c>
      <c r="M287">
        <v>10735871.4873813</v>
      </c>
      <c r="N287">
        <v>9232913.47371874</v>
      </c>
    </row>
    <row r="288" spans="1:14" x14ac:dyDescent="0.2">
      <c r="A288">
        <v>44</v>
      </c>
      <c r="B288" t="s">
        <v>43</v>
      </c>
      <c r="C288">
        <v>11</v>
      </c>
      <c r="D288" t="s">
        <v>17</v>
      </c>
      <c r="E288">
        <v>2</v>
      </c>
      <c r="F288" t="s">
        <v>18</v>
      </c>
      <c r="G288">
        <v>13</v>
      </c>
      <c r="H288" t="s">
        <v>29</v>
      </c>
      <c r="I288">
        <v>1</v>
      </c>
      <c r="J288" t="s">
        <v>21</v>
      </c>
      <c r="K288">
        <v>2020</v>
      </c>
      <c r="L288">
        <v>10148643.681207599</v>
      </c>
      <c r="M288">
        <v>10796111.170953801</v>
      </c>
      <c r="N288">
        <v>9465818.95064901</v>
      </c>
    </row>
    <row r="289" spans="1:14" x14ac:dyDescent="0.2">
      <c r="A289">
        <v>44</v>
      </c>
      <c r="B289" t="s">
        <v>43</v>
      </c>
      <c r="C289">
        <v>11</v>
      </c>
      <c r="D289" t="s">
        <v>17</v>
      </c>
      <c r="E289">
        <v>2</v>
      </c>
      <c r="F289" t="s">
        <v>18</v>
      </c>
      <c r="G289">
        <v>13</v>
      </c>
      <c r="H289" t="s">
        <v>29</v>
      </c>
      <c r="I289">
        <v>1</v>
      </c>
      <c r="J289" t="s">
        <v>21</v>
      </c>
      <c r="K289">
        <v>2021</v>
      </c>
      <c r="L289">
        <v>10288013.409422699</v>
      </c>
      <c r="M289">
        <v>11069805.093867401</v>
      </c>
      <c r="N289">
        <v>9476849.5413340107</v>
      </c>
    </row>
    <row r="290" spans="1:14" x14ac:dyDescent="0.2">
      <c r="A290">
        <v>44</v>
      </c>
      <c r="B290" t="s">
        <v>43</v>
      </c>
      <c r="C290">
        <v>11</v>
      </c>
      <c r="D290" t="s">
        <v>17</v>
      </c>
      <c r="E290">
        <v>2</v>
      </c>
      <c r="F290" t="s">
        <v>18</v>
      </c>
      <c r="G290">
        <v>14</v>
      </c>
      <c r="H290" t="s">
        <v>30</v>
      </c>
      <c r="I290">
        <v>1</v>
      </c>
      <c r="J290" t="s">
        <v>21</v>
      </c>
      <c r="K290">
        <v>1990</v>
      </c>
      <c r="L290">
        <v>3850470.8724310198</v>
      </c>
      <c r="M290">
        <v>4112444.3830945198</v>
      </c>
      <c r="N290">
        <v>3590422.0886945198</v>
      </c>
    </row>
    <row r="291" spans="1:14" x14ac:dyDescent="0.2">
      <c r="A291">
        <v>44</v>
      </c>
      <c r="B291" t="s">
        <v>43</v>
      </c>
      <c r="C291">
        <v>11</v>
      </c>
      <c r="D291" t="s">
        <v>17</v>
      </c>
      <c r="E291">
        <v>2</v>
      </c>
      <c r="F291" t="s">
        <v>18</v>
      </c>
      <c r="G291">
        <v>14</v>
      </c>
      <c r="H291" t="s">
        <v>30</v>
      </c>
      <c r="I291">
        <v>1</v>
      </c>
      <c r="J291" t="s">
        <v>21</v>
      </c>
      <c r="K291">
        <v>1991</v>
      </c>
      <c r="L291">
        <v>3886540.4089275301</v>
      </c>
      <c r="M291">
        <v>4167100.4333722498</v>
      </c>
      <c r="N291">
        <v>3595200.0465988801</v>
      </c>
    </row>
    <row r="292" spans="1:14" x14ac:dyDescent="0.2">
      <c r="A292">
        <v>44</v>
      </c>
      <c r="B292" t="s">
        <v>43</v>
      </c>
      <c r="C292">
        <v>11</v>
      </c>
      <c r="D292" t="s">
        <v>17</v>
      </c>
      <c r="E292">
        <v>2</v>
      </c>
      <c r="F292" t="s">
        <v>18</v>
      </c>
      <c r="G292">
        <v>14</v>
      </c>
      <c r="H292" t="s">
        <v>30</v>
      </c>
      <c r="I292">
        <v>1</v>
      </c>
      <c r="J292" t="s">
        <v>21</v>
      </c>
      <c r="K292">
        <v>1992</v>
      </c>
      <c r="L292">
        <v>3907250.0535035599</v>
      </c>
      <c r="M292">
        <v>4226199.9529911904</v>
      </c>
      <c r="N292">
        <v>3580120.42277354</v>
      </c>
    </row>
    <row r="293" spans="1:14" x14ac:dyDescent="0.2">
      <c r="A293">
        <v>44</v>
      </c>
      <c r="B293" t="s">
        <v>43</v>
      </c>
      <c r="C293">
        <v>11</v>
      </c>
      <c r="D293" t="s">
        <v>17</v>
      </c>
      <c r="E293">
        <v>2</v>
      </c>
      <c r="F293" t="s">
        <v>18</v>
      </c>
      <c r="G293">
        <v>14</v>
      </c>
      <c r="H293" t="s">
        <v>30</v>
      </c>
      <c r="I293">
        <v>1</v>
      </c>
      <c r="J293" t="s">
        <v>21</v>
      </c>
      <c r="K293">
        <v>1993</v>
      </c>
      <c r="L293">
        <v>3940665.7297313102</v>
      </c>
      <c r="M293">
        <v>4286504.7896287302</v>
      </c>
      <c r="N293">
        <v>3626296.39260429</v>
      </c>
    </row>
    <row r="294" spans="1:14" x14ac:dyDescent="0.2">
      <c r="A294">
        <v>44</v>
      </c>
      <c r="B294" t="s">
        <v>43</v>
      </c>
      <c r="C294">
        <v>11</v>
      </c>
      <c r="D294" t="s">
        <v>17</v>
      </c>
      <c r="E294">
        <v>2</v>
      </c>
      <c r="F294" t="s">
        <v>18</v>
      </c>
      <c r="G294">
        <v>14</v>
      </c>
      <c r="H294" t="s">
        <v>30</v>
      </c>
      <c r="I294">
        <v>1</v>
      </c>
      <c r="J294" t="s">
        <v>21</v>
      </c>
      <c r="K294">
        <v>1994</v>
      </c>
      <c r="L294">
        <v>4009368.4766909801</v>
      </c>
      <c r="M294">
        <v>4381854.3450321499</v>
      </c>
      <c r="N294">
        <v>3643664.0381476199</v>
      </c>
    </row>
    <row r="295" spans="1:14" x14ac:dyDescent="0.2">
      <c r="A295">
        <v>44</v>
      </c>
      <c r="B295" t="s">
        <v>43</v>
      </c>
      <c r="C295">
        <v>11</v>
      </c>
      <c r="D295" t="s">
        <v>17</v>
      </c>
      <c r="E295">
        <v>2</v>
      </c>
      <c r="F295" t="s">
        <v>18</v>
      </c>
      <c r="G295">
        <v>14</v>
      </c>
      <c r="H295" t="s">
        <v>30</v>
      </c>
      <c r="I295">
        <v>1</v>
      </c>
      <c r="J295" t="s">
        <v>21</v>
      </c>
      <c r="K295">
        <v>1995</v>
      </c>
      <c r="L295">
        <v>4148565.3032904398</v>
      </c>
      <c r="M295">
        <v>4603430.0510793002</v>
      </c>
      <c r="N295">
        <v>3720737.7329134801</v>
      </c>
    </row>
    <row r="296" spans="1:14" x14ac:dyDescent="0.2">
      <c r="A296">
        <v>44</v>
      </c>
      <c r="B296" t="s">
        <v>43</v>
      </c>
      <c r="C296">
        <v>11</v>
      </c>
      <c r="D296" t="s">
        <v>17</v>
      </c>
      <c r="E296">
        <v>2</v>
      </c>
      <c r="F296" t="s">
        <v>18</v>
      </c>
      <c r="G296">
        <v>14</v>
      </c>
      <c r="H296" t="s">
        <v>30</v>
      </c>
      <c r="I296">
        <v>1</v>
      </c>
      <c r="J296" t="s">
        <v>21</v>
      </c>
      <c r="K296">
        <v>1996</v>
      </c>
      <c r="L296">
        <v>4249428.0311819399</v>
      </c>
      <c r="M296">
        <v>4701848.65691764</v>
      </c>
      <c r="N296">
        <v>3797150.2795797</v>
      </c>
    </row>
    <row r="297" spans="1:14" x14ac:dyDescent="0.2">
      <c r="A297">
        <v>44</v>
      </c>
      <c r="B297" t="s">
        <v>43</v>
      </c>
      <c r="C297">
        <v>11</v>
      </c>
      <c r="D297" t="s">
        <v>17</v>
      </c>
      <c r="E297">
        <v>2</v>
      </c>
      <c r="F297" t="s">
        <v>18</v>
      </c>
      <c r="G297">
        <v>14</v>
      </c>
      <c r="H297" t="s">
        <v>30</v>
      </c>
      <c r="I297">
        <v>1</v>
      </c>
      <c r="J297" t="s">
        <v>21</v>
      </c>
      <c r="K297">
        <v>1997</v>
      </c>
      <c r="L297">
        <v>4411433.2180892397</v>
      </c>
      <c r="M297">
        <v>4916895.8586050803</v>
      </c>
      <c r="N297">
        <v>3920691.2381143598</v>
      </c>
    </row>
    <row r="298" spans="1:14" x14ac:dyDescent="0.2">
      <c r="A298">
        <v>44</v>
      </c>
      <c r="B298" t="s">
        <v>43</v>
      </c>
      <c r="C298">
        <v>11</v>
      </c>
      <c r="D298" t="s">
        <v>17</v>
      </c>
      <c r="E298">
        <v>2</v>
      </c>
      <c r="F298" t="s">
        <v>18</v>
      </c>
      <c r="G298">
        <v>14</v>
      </c>
      <c r="H298" t="s">
        <v>30</v>
      </c>
      <c r="I298">
        <v>1</v>
      </c>
      <c r="J298" t="s">
        <v>21</v>
      </c>
      <c r="K298">
        <v>1998</v>
      </c>
      <c r="L298">
        <v>4599086.0633287504</v>
      </c>
      <c r="M298">
        <v>5142521.5718038399</v>
      </c>
      <c r="N298">
        <v>4096304.9830217399</v>
      </c>
    </row>
    <row r="299" spans="1:14" x14ac:dyDescent="0.2">
      <c r="A299">
        <v>44</v>
      </c>
      <c r="B299" t="s">
        <v>43</v>
      </c>
      <c r="C299">
        <v>11</v>
      </c>
      <c r="D299" t="s">
        <v>17</v>
      </c>
      <c r="E299">
        <v>2</v>
      </c>
      <c r="F299" t="s">
        <v>18</v>
      </c>
      <c r="G299">
        <v>14</v>
      </c>
      <c r="H299" t="s">
        <v>30</v>
      </c>
      <c r="I299">
        <v>1</v>
      </c>
      <c r="J299" t="s">
        <v>21</v>
      </c>
      <c r="K299">
        <v>1999</v>
      </c>
      <c r="L299">
        <v>4789674.6726516802</v>
      </c>
      <c r="M299">
        <v>5407042.5953270402</v>
      </c>
      <c r="N299">
        <v>4190445.02982275</v>
      </c>
    </row>
    <row r="300" spans="1:14" x14ac:dyDescent="0.2">
      <c r="A300">
        <v>44</v>
      </c>
      <c r="B300" t="s">
        <v>43</v>
      </c>
      <c r="C300">
        <v>11</v>
      </c>
      <c r="D300" t="s">
        <v>17</v>
      </c>
      <c r="E300">
        <v>2</v>
      </c>
      <c r="F300" t="s">
        <v>18</v>
      </c>
      <c r="G300">
        <v>14</v>
      </c>
      <c r="H300" t="s">
        <v>30</v>
      </c>
      <c r="I300">
        <v>1</v>
      </c>
      <c r="J300" t="s">
        <v>21</v>
      </c>
      <c r="K300">
        <v>2000</v>
      </c>
      <c r="L300">
        <v>4946514.0992561402</v>
      </c>
      <c r="M300">
        <v>5619429.3648889596</v>
      </c>
      <c r="N300">
        <v>4273777.8032812998</v>
      </c>
    </row>
    <row r="301" spans="1:14" x14ac:dyDescent="0.2">
      <c r="A301">
        <v>44</v>
      </c>
      <c r="B301" t="s">
        <v>43</v>
      </c>
      <c r="C301">
        <v>11</v>
      </c>
      <c r="D301" t="s">
        <v>17</v>
      </c>
      <c r="E301">
        <v>2</v>
      </c>
      <c r="F301" t="s">
        <v>18</v>
      </c>
      <c r="G301">
        <v>14</v>
      </c>
      <c r="H301" t="s">
        <v>30</v>
      </c>
      <c r="I301">
        <v>1</v>
      </c>
      <c r="J301" t="s">
        <v>21</v>
      </c>
      <c r="K301">
        <v>2001</v>
      </c>
      <c r="L301">
        <v>5162423.8769011097</v>
      </c>
      <c r="M301">
        <v>5794640.4430424897</v>
      </c>
      <c r="N301">
        <v>4531708.4479764299</v>
      </c>
    </row>
    <row r="302" spans="1:14" x14ac:dyDescent="0.2">
      <c r="A302">
        <v>44</v>
      </c>
      <c r="B302" t="s">
        <v>43</v>
      </c>
      <c r="C302">
        <v>11</v>
      </c>
      <c r="D302" t="s">
        <v>17</v>
      </c>
      <c r="E302">
        <v>2</v>
      </c>
      <c r="F302" t="s">
        <v>18</v>
      </c>
      <c r="G302">
        <v>14</v>
      </c>
      <c r="H302" t="s">
        <v>30</v>
      </c>
      <c r="I302">
        <v>1</v>
      </c>
      <c r="J302" t="s">
        <v>21</v>
      </c>
      <c r="K302">
        <v>2002</v>
      </c>
      <c r="L302">
        <v>5379185.9482125696</v>
      </c>
      <c r="M302">
        <v>5997055.4294741601</v>
      </c>
      <c r="N302">
        <v>4747953.9270655299</v>
      </c>
    </row>
    <row r="303" spans="1:14" x14ac:dyDescent="0.2">
      <c r="A303">
        <v>44</v>
      </c>
      <c r="B303" t="s">
        <v>43</v>
      </c>
      <c r="C303">
        <v>11</v>
      </c>
      <c r="D303" t="s">
        <v>17</v>
      </c>
      <c r="E303">
        <v>2</v>
      </c>
      <c r="F303" t="s">
        <v>18</v>
      </c>
      <c r="G303">
        <v>14</v>
      </c>
      <c r="H303" t="s">
        <v>30</v>
      </c>
      <c r="I303">
        <v>1</v>
      </c>
      <c r="J303" t="s">
        <v>21</v>
      </c>
      <c r="K303">
        <v>2003</v>
      </c>
      <c r="L303">
        <v>5593485.9001699695</v>
      </c>
      <c r="M303">
        <v>6203827.7666004896</v>
      </c>
      <c r="N303">
        <v>4948481.38497735</v>
      </c>
    </row>
    <row r="304" spans="1:14" x14ac:dyDescent="0.2">
      <c r="A304">
        <v>44</v>
      </c>
      <c r="B304" t="s">
        <v>43</v>
      </c>
      <c r="C304">
        <v>11</v>
      </c>
      <c r="D304" t="s">
        <v>17</v>
      </c>
      <c r="E304">
        <v>2</v>
      </c>
      <c r="F304" t="s">
        <v>18</v>
      </c>
      <c r="G304">
        <v>14</v>
      </c>
      <c r="H304" t="s">
        <v>30</v>
      </c>
      <c r="I304">
        <v>1</v>
      </c>
      <c r="J304" t="s">
        <v>21</v>
      </c>
      <c r="K304">
        <v>2004</v>
      </c>
      <c r="L304">
        <v>5803831.2364024604</v>
      </c>
      <c r="M304">
        <v>6440388.1517950604</v>
      </c>
      <c r="N304">
        <v>5196837.9381566504</v>
      </c>
    </row>
    <row r="305" spans="1:14" x14ac:dyDescent="0.2">
      <c r="A305">
        <v>44</v>
      </c>
      <c r="B305" t="s">
        <v>43</v>
      </c>
      <c r="C305">
        <v>11</v>
      </c>
      <c r="D305" t="s">
        <v>17</v>
      </c>
      <c r="E305">
        <v>2</v>
      </c>
      <c r="F305" t="s">
        <v>18</v>
      </c>
      <c r="G305">
        <v>14</v>
      </c>
      <c r="H305" t="s">
        <v>30</v>
      </c>
      <c r="I305">
        <v>1</v>
      </c>
      <c r="J305" t="s">
        <v>21</v>
      </c>
      <c r="K305">
        <v>2005</v>
      </c>
      <c r="L305">
        <v>6011791.1750166202</v>
      </c>
      <c r="M305">
        <v>6619022.0302300798</v>
      </c>
      <c r="N305">
        <v>5423080.2535861004</v>
      </c>
    </row>
    <row r="306" spans="1:14" x14ac:dyDescent="0.2">
      <c r="A306">
        <v>44</v>
      </c>
      <c r="B306" t="s">
        <v>43</v>
      </c>
      <c r="C306">
        <v>11</v>
      </c>
      <c r="D306" t="s">
        <v>17</v>
      </c>
      <c r="E306">
        <v>2</v>
      </c>
      <c r="F306" t="s">
        <v>18</v>
      </c>
      <c r="G306">
        <v>14</v>
      </c>
      <c r="H306" t="s">
        <v>30</v>
      </c>
      <c r="I306">
        <v>1</v>
      </c>
      <c r="J306" t="s">
        <v>21</v>
      </c>
      <c r="K306">
        <v>2006</v>
      </c>
      <c r="L306">
        <v>6221127.0400818503</v>
      </c>
      <c r="M306">
        <v>6861709.0252090404</v>
      </c>
      <c r="N306">
        <v>5650608.8622417497</v>
      </c>
    </row>
    <row r="307" spans="1:14" x14ac:dyDescent="0.2">
      <c r="A307">
        <v>44</v>
      </c>
      <c r="B307" t="s">
        <v>43</v>
      </c>
      <c r="C307">
        <v>11</v>
      </c>
      <c r="D307" t="s">
        <v>17</v>
      </c>
      <c r="E307">
        <v>2</v>
      </c>
      <c r="F307" t="s">
        <v>18</v>
      </c>
      <c r="G307">
        <v>14</v>
      </c>
      <c r="H307" t="s">
        <v>30</v>
      </c>
      <c r="I307">
        <v>1</v>
      </c>
      <c r="J307" t="s">
        <v>21</v>
      </c>
      <c r="K307">
        <v>2007</v>
      </c>
      <c r="L307">
        <v>6436329.5041805403</v>
      </c>
      <c r="M307">
        <v>6996005.0936068101</v>
      </c>
      <c r="N307">
        <v>5890051.2075485298</v>
      </c>
    </row>
    <row r="308" spans="1:14" x14ac:dyDescent="0.2">
      <c r="A308">
        <v>44</v>
      </c>
      <c r="B308" t="s">
        <v>43</v>
      </c>
      <c r="C308">
        <v>11</v>
      </c>
      <c r="D308" t="s">
        <v>17</v>
      </c>
      <c r="E308">
        <v>2</v>
      </c>
      <c r="F308" t="s">
        <v>18</v>
      </c>
      <c r="G308">
        <v>14</v>
      </c>
      <c r="H308" t="s">
        <v>30</v>
      </c>
      <c r="I308">
        <v>1</v>
      </c>
      <c r="J308" t="s">
        <v>21</v>
      </c>
      <c r="K308">
        <v>2008</v>
      </c>
      <c r="L308">
        <v>6655459.5775218997</v>
      </c>
      <c r="M308">
        <v>7181974.9577316102</v>
      </c>
      <c r="N308">
        <v>6118033.7303663203</v>
      </c>
    </row>
    <row r="309" spans="1:14" x14ac:dyDescent="0.2">
      <c r="A309">
        <v>44</v>
      </c>
      <c r="B309" t="s">
        <v>43</v>
      </c>
      <c r="C309">
        <v>11</v>
      </c>
      <c r="D309" t="s">
        <v>17</v>
      </c>
      <c r="E309">
        <v>2</v>
      </c>
      <c r="F309" t="s">
        <v>18</v>
      </c>
      <c r="G309">
        <v>14</v>
      </c>
      <c r="H309" t="s">
        <v>30</v>
      </c>
      <c r="I309">
        <v>1</v>
      </c>
      <c r="J309" t="s">
        <v>21</v>
      </c>
      <c r="K309">
        <v>2009</v>
      </c>
      <c r="L309">
        <v>6876210.8988672998</v>
      </c>
      <c r="M309">
        <v>7366327.0084915701</v>
      </c>
      <c r="N309">
        <v>6352709.7352056298</v>
      </c>
    </row>
    <row r="310" spans="1:14" x14ac:dyDescent="0.2">
      <c r="A310">
        <v>44</v>
      </c>
      <c r="B310" t="s">
        <v>43</v>
      </c>
      <c r="C310">
        <v>11</v>
      </c>
      <c r="D310" t="s">
        <v>17</v>
      </c>
      <c r="E310">
        <v>2</v>
      </c>
      <c r="F310" t="s">
        <v>18</v>
      </c>
      <c r="G310">
        <v>14</v>
      </c>
      <c r="H310" t="s">
        <v>30</v>
      </c>
      <c r="I310">
        <v>1</v>
      </c>
      <c r="J310" t="s">
        <v>21</v>
      </c>
      <c r="K310">
        <v>2010</v>
      </c>
      <c r="L310">
        <v>7096508.20444775</v>
      </c>
      <c r="M310">
        <v>7568557.9972216301</v>
      </c>
      <c r="N310">
        <v>6633028.2586817201</v>
      </c>
    </row>
    <row r="311" spans="1:14" x14ac:dyDescent="0.2">
      <c r="A311">
        <v>44</v>
      </c>
      <c r="B311" t="s">
        <v>43</v>
      </c>
      <c r="C311">
        <v>11</v>
      </c>
      <c r="D311" t="s">
        <v>17</v>
      </c>
      <c r="E311">
        <v>2</v>
      </c>
      <c r="F311" t="s">
        <v>18</v>
      </c>
      <c r="G311">
        <v>14</v>
      </c>
      <c r="H311" t="s">
        <v>30</v>
      </c>
      <c r="I311">
        <v>1</v>
      </c>
      <c r="J311" t="s">
        <v>21</v>
      </c>
      <c r="K311">
        <v>2011</v>
      </c>
      <c r="L311">
        <v>7314409.1247704299</v>
      </c>
      <c r="M311">
        <v>7881588.0517483205</v>
      </c>
      <c r="N311">
        <v>6764346.0118654799</v>
      </c>
    </row>
    <row r="312" spans="1:14" x14ac:dyDescent="0.2">
      <c r="A312">
        <v>44</v>
      </c>
      <c r="B312" t="s">
        <v>43</v>
      </c>
      <c r="C312">
        <v>11</v>
      </c>
      <c r="D312" t="s">
        <v>17</v>
      </c>
      <c r="E312">
        <v>2</v>
      </c>
      <c r="F312" t="s">
        <v>18</v>
      </c>
      <c r="G312">
        <v>14</v>
      </c>
      <c r="H312" t="s">
        <v>30</v>
      </c>
      <c r="I312">
        <v>1</v>
      </c>
      <c r="J312" t="s">
        <v>21</v>
      </c>
      <c r="K312">
        <v>2012</v>
      </c>
      <c r="L312">
        <v>7525633.1724183401</v>
      </c>
      <c r="M312">
        <v>8130953.0817428697</v>
      </c>
      <c r="N312">
        <v>6904138.9620960504</v>
      </c>
    </row>
    <row r="313" spans="1:14" x14ac:dyDescent="0.2">
      <c r="A313">
        <v>44</v>
      </c>
      <c r="B313" t="s">
        <v>43</v>
      </c>
      <c r="C313">
        <v>11</v>
      </c>
      <c r="D313" t="s">
        <v>17</v>
      </c>
      <c r="E313">
        <v>2</v>
      </c>
      <c r="F313" t="s">
        <v>18</v>
      </c>
      <c r="G313">
        <v>14</v>
      </c>
      <c r="H313" t="s">
        <v>30</v>
      </c>
      <c r="I313">
        <v>1</v>
      </c>
      <c r="J313" t="s">
        <v>21</v>
      </c>
      <c r="K313">
        <v>2013</v>
      </c>
      <c r="L313">
        <v>7733239.9968524398</v>
      </c>
      <c r="M313">
        <v>8397928.0760778002</v>
      </c>
      <c r="N313">
        <v>7062486.7969200304</v>
      </c>
    </row>
    <row r="314" spans="1:14" x14ac:dyDescent="0.2">
      <c r="A314">
        <v>44</v>
      </c>
      <c r="B314" t="s">
        <v>43</v>
      </c>
      <c r="C314">
        <v>11</v>
      </c>
      <c r="D314" t="s">
        <v>17</v>
      </c>
      <c r="E314">
        <v>2</v>
      </c>
      <c r="F314" t="s">
        <v>18</v>
      </c>
      <c r="G314">
        <v>14</v>
      </c>
      <c r="H314" t="s">
        <v>30</v>
      </c>
      <c r="I314">
        <v>1</v>
      </c>
      <c r="J314" t="s">
        <v>21</v>
      </c>
      <c r="K314">
        <v>2014</v>
      </c>
      <c r="L314">
        <v>7938995.90643398</v>
      </c>
      <c r="M314">
        <v>8702855.8345241994</v>
      </c>
      <c r="N314">
        <v>7193386.1952711903</v>
      </c>
    </row>
    <row r="315" spans="1:14" x14ac:dyDescent="0.2">
      <c r="A315">
        <v>44</v>
      </c>
      <c r="B315" t="s">
        <v>43</v>
      </c>
      <c r="C315">
        <v>11</v>
      </c>
      <c r="D315" t="s">
        <v>17</v>
      </c>
      <c r="E315">
        <v>2</v>
      </c>
      <c r="F315" t="s">
        <v>18</v>
      </c>
      <c r="G315">
        <v>14</v>
      </c>
      <c r="H315" t="s">
        <v>30</v>
      </c>
      <c r="I315">
        <v>1</v>
      </c>
      <c r="J315" t="s">
        <v>21</v>
      </c>
      <c r="K315">
        <v>2015</v>
      </c>
      <c r="L315">
        <v>8144782.9885140099</v>
      </c>
      <c r="M315">
        <v>9000917.1364816595</v>
      </c>
      <c r="N315">
        <v>7362372.7373448601</v>
      </c>
    </row>
    <row r="316" spans="1:14" x14ac:dyDescent="0.2">
      <c r="A316">
        <v>44</v>
      </c>
      <c r="B316" t="s">
        <v>43</v>
      </c>
      <c r="C316">
        <v>11</v>
      </c>
      <c r="D316" t="s">
        <v>17</v>
      </c>
      <c r="E316">
        <v>2</v>
      </c>
      <c r="F316" t="s">
        <v>18</v>
      </c>
      <c r="G316">
        <v>14</v>
      </c>
      <c r="H316" t="s">
        <v>30</v>
      </c>
      <c r="I316">
        <v>1</v>
      </c>
      <c r="J316" t="s">
        <v>21</v>
      </c>
      <c r="K316">
        <v>2016</v>
      </c>
      <c r="L316">
        <v>8352299.5510944901</v>
      </c>
      <c r="M316">
        <v>9126690.9999423604</v>
      </c>
      <c r="N316">
        <v>7617299.87050003</v>
      </c>
    </row>
    <row r="317" spans="1:14" x14ac:dyDescent="0.2">
      <c r="A317">
        <v>44</v>
      </c>
      <c r="B317" t="s">
        <v>43</v>
      </c>
      <c r="C317">
        <v>11</v>
      </c>
      <c r="D317" t="s">
        <v>17</v>
      </c>
      <c r="E317">
        <v>2</v>
      </c>
      <c r="F317" t="s">
        <v>18</v>
      </c>
      <c r="G317">
        <v>14</v>
      </c>
      <c r="H317" t="s">
        <v>30</v>
      </c>
      <c r="I317">
        <v>1</v>
      </c>
      <c r="J317" t="s">
        <v>21</v>
      </c>
      <c r="K317">
        <v>2017</v>
      </c>
      <c r="L317">
        <v>8559332.1522978693</v>
      </c>
      <c r="M317">
        <v>9297121.1832965296</v>
      </c>
      <c r="N317">
        <v>7795020.8433012199</v>
      </c>
    </row>
    <row r="318" spans="1:14" x14ac:dyDescent="0.2">
      <c r="A318">
        <v>44</v>
      </c>
      <c r="B318" t="s">
        <v>43</v>
      </c>
      <c r="C318">
        <v>11</v>
      </c>
      <c r="D318" t="s">
        <v>17</v>
      </c>
      <c r="E318">
        <v>2</v>
      </c>
      <c r="F318" t="s">
        <v>18</v>
      </c>
      <c r="G318">
        <v>14</v>
      </c>
      <c r="H318" t="s">
        <v>30</v>
      </c>
      <c r="I318">
        <v>1</v>
      </c>
      <c r="J318" t="s">
        <v>21</v>
      </c>
      <c r="K318">
        <v>2018</v>
      </c>
      <c r="L318">
        <v>8766893.6030265801</v>
      </c>
      <c r="M318">
        <v>9491334.76253861</v>
      </c>
      <c r="N318">
        <v>8107897.0166860297</v>
      </c>
    </row>
    <row r="319" spans="1:14" x14ac:dyDescent="0.2">
      <c r="A319">
        <v>44</v>
      </c>
      <c r="B319" t="s">
        <v>43</v>
      </c>
      <c r="C319">
        <v>11</v>
      </c>
      <c r="D319" t="s">
        <v>17</v>
      </c>
      <c r="E319">
        <v>2</v>
      </c>
      <c r="F319" t="s">
        <v>18</v>
      </c>
      <c r="G319">
        <v>14</v>
      </c>
      <c r="H319" t="s">
        <v>30</v>
      </c>
      <c r="I319">
        <v>1</v>
      </c>
      <c r="J319" t="s">
        <v>21</v>
      </c>
      <c r="K319">
        <v>2019</v>
      </c>
      <c r="L319">
        <v>8973418.3658891898</v>
      </c>
      <c r="M319">
        <v>9647798.5817412604</v>
      </c>
      <c r="N319">
        <v>8297164.2890641997</v>
      </c>
    </row>
    <row r="320" spans="1:14" x14ac:dyDescent="0.2">
      <c r="A320">
        <v>44</v>
      </c>
      <c r="B320" t="s">
        <v>43</v>
      </c>
      <c r="C320">
        <v>11</v>
      </c>
      <c r="D320" t="s">
        <v>17</v>
      </c>
      <c r="E320">
        <v>2</v>
      </c>
      <c r="F320" t="s">
        <v>18</v>
      </c>
      <c r="G320">
        <v>14</v>
      </c>
      <c r="H320" t="s">
        <v>30</v>
      </c>
      <c r="I320">
        <v>1</v>
      </c>
      <c r="J320" t="s">
        <v>21</v>
      </c>
      <c r="K320">
        <v>2020</v>
      </c>
      <c r="L320">
        <v>9173182.4758992698</v>
      </c>
      <c r="M320">
        <v>9758417.0764254592</v>
      </c>
      <c r="N320">
        <v>8555989.0804833192</v>
      </c>
    </row>
    <row r="321" spans="1:14" x14ac:dyDescent="0.2">
      <c r="A321">
        <v>44</v>
      </c>
      <c r="B321" t="s">
        <v>43</v>
      </c>
      <c r="C321">
        <v>11</v>
      </c>
      <c r="D321" t="s">
        <v>17</v>
      </c>
      <c r="E321">
        <v>2</v>
      </c>
      <c r="F321" t="s">
        <v>18</v>
      </c>
      <c r="G321">
        <v>14</v>
      </c>
      <c r="H321" t="s">
        <v>30</v>
      </c>
      <c r="I321">
        <v>1</v>
      </c>
      <c r="J321" t="s">
        <v>21</v>
      </c>
      <c r="K321">
        <v>2021</v>
      </c>
      <c r="L321">
        <v>9359452.0955282003</v>
      </c>
      <c r="M321">
        <v>10070681.905215301</v>
      </c>
      <c r="N321">
        <v>8621501.1362062898</v>
      </c>
    </row>
    <row r="322" spans="1:14" x14ac:dyDescent="0.2">
      <c r="A322">
        <v>44</v>
      </c>
      <c r="B322" t="s">
        <v>43</v>
      </c>
      <c r="C322">
        <v>11</v>
      </c>
      <c r="D322" t="s">
        <v>17</v>
      </c>
      <c r="E322">
        <v>2</v>
      </c>
      <c r="F322" t="s">
        <v>18</v>
      </c>
      <c r="G322">
        <v>15</v>
      </c>
      <c r="H322" t="s">
        <v>31</v>
      </c>
      <c r="I322">
        <v>1</v>
      </c>
      <c r="J322" t="s">
        <v>21</v>
      </c>
      <c r="K322">
        <v>1990</v>
      </c>
      <c r="L322">
        <v>3349001.3303730399</v>
      </c>
      <c r="M322">
        <v>3576856.4849247299</v>
      </c>
      <c r="N322">
        <v>3122820.2342034802</v>
      </c>
    </row>
    <row r="323" spans="1:14" x14ac:dyDescent="0.2">
      <c r="A323">
        <v>44</v>
      </c>
      <c r="B323" t="s">
        <v>43</v>
      </c>
      <c r="C323">
        <v>11</v>
      </c>
      <c r="D323" t="s">
        <v>17</v>
      </c>
      <c r="E323">
        <v>2</v>
      </c>
      <c r="F323" t="s">
        <v>18</v>
      </c>
      <c r="G323">
        <v>15</v>
      </c>
      <c r="H323" t="s">
        <v>31</v>
      </c>
      <c r="I323">
        <v>1</v>
      </c>
      <c r="J323" t="s">
        <v>21</v>
      </c>
      <c r="K323">
        <v>1991</v>
      </c>
      <c r="L323">
        <v>3394738.8190756799</v>
      </c>
      <c r="M323">
        <v>3639796.8670701301</v>
      </c>
      <c r="N323">
        <v>3140264.57373172</v>
      </c>
    </row>
    <row r="324" spans="1:14" x14ac:dyDescent="0.2">
      <c r="A324">
        <v>44</v>
      </c>
      <c r="B324" t="s">
        <v>43</v>
      </c>
      <c r="C324">
        <v>11</v>
      </c>
      <c r="D324" t="s">
        <v>17</v>
      </c>
      <c r="E324">
        <v>2</v>
      </c>
      <c r="F324" t="s">
        <v>18</v>
      </c>
      <c r="G324">
        <v>15</v>
      </c>
      <c r="H324" t="s">
        <v>31</v>
      </c>
      <c r="I324">
        <v>1</v>
      </c>
      <c r="J324" t="s">
        <v>21</v>
      </c>
      <c r="K324">
        <v>1992</v>
      </c>
      <c r="L324">
        <v>3429630.6638212898</v>
      </c>
      <c r="M324">
        <v>3709592.36080166</v>
      </c>
      <c r="N324">
        <v>3142489.1199648399</v>
      </c>
    </row>
    <row r="325" spans="1:14" x14ac:dyDescent="0.2">
      <c r="A325">
        <v>44</v>
      </c>
      <c r="B325" t="s">
        <v>43</v>
      </c>
      <c r="C325">
        <v>11</v>
      </c>
      <c r="D325" t="s">
        <v>17</v>
      </c>
      <c r="E325">
        <v>2</v>
      </c>
      <c r="F325" t="s">
        <v>18</v>
      </c>
      <c r="G325">
        <v>15</v>
      </c>
      <c r="H325" t="s">
        <v>31</v>
      </c>
      <c r="I325">
        <v>1</v>
      </c>
      <c r="J325" t="s">
        <v>21</v>
      </c>
      <c r="K325">
        <v>1993</v>
      </c>
      <c r="L325">
        <v>3459345.8904546201</v>
      </c>
      <c r="M325">
        <v>3762943.5596475299</v>
      </c>
      <c r="N325">
        <v>3183374.1767742899</v>
      </c>
    </row>
    <row r="326" spans="1:14" x14ac:dyDescent="0.2">
      <c r="A326">
        <v>44</v>
      </c>
      <c r="B326" t="s">
        <v>43</v>
      </c>
      <c r="C326">
        <v>11</v>
      </c>
      <c r="D326" t="s">
        <v>17</v>
      </c>
      <c r="E326">
        <v>2</v>
      </c>
      <c r="F326" t="s">
        <v>18</v>
      </c>
      <c r="G326">
        <v>15</v>
      </c>
      <c r="H326" t="s">
        <v>31</v>
      </c>
      <c r="I326">
        <v>1</v>
      </c>
      <c r="J326" t="s">
        <v>21</v>
      </c>
      <c r="K326">
        <v>1994</v>
      </c>
      <c r="L326">
        <v>3491899.8968089898</v>
      </c>
      <c r="M326">
        <v>3816310.9288169201</v>
      </c>
      <c r="N326">
        <v>3173395.0503135398</v>
      </c>
    </row>
    <row r="327" spans="1:14" x14ac:dyDescent="0.2">
      <c r="A327">
        <v>44</v>
      </c>
      <c r="B327" t="s">
        <v>43</v>
      </c>
      <c r="C327">
        <v>11</v>
      </c>
      <c r="D327" t="s">
        <v>17</v>
      </c>
      <c r="E327">
        <v>2</v>
      </c>
      <c r="F327" t="s">
        <v>18</v>
      </c>
      <c r="G327">
        <v>15</v>
      </c>
      <c r="H327" t="s">
        <v>31</v>
      </c>
      <c r="I327">
        <v>1</v>
      </c>
      <c r="J327" t="s">
        <v>21</v>
      </c>
      <c r="K327">
        <v>1995</v>
      </c>
      <c r="L327">
        <v>3535148.5512790699</v>
      </c>
      <c r="M327">
        <v>3922755.9134913301</v>
      </c>
      <c r="N327">
        <v>3170580.58499545</v>
      </c>
    </row>
    <row r="328" spans="1:14" x14ac:dyDescent="0.2">
      <c r="A328">
        <v>44</v>
      </c>
      <c r="B328" t="s">
        <v>43</v>
      </c>
      <c r="C328">
        <v>11</v>
      </c>
      <c r="D328" t="s">
        <v>17</v>
      </c>
      <c r="E328">
        <v>2</v>
      </c>
      <c r="F328" t="s">
        <v>18</v>
      </c>
      <c r="G328">
        <v>15</v>
      </c>
      <c r="H328" t="s">
        <v>31</v>
      </c>
      <c r="I328">
        <v>1</v>
      </c>
      <c r="J328" t="s">
        <v>21</v>
      </c>
      <c r="K328">
        <v>1996</v>
      </c>
      <c r="L328">
        <v>3566785.6509128902</v>
      </c>
      <c r="M328">
        <v>3946527.9089791598</v>
      </c>
      <c r="N328">
        <v>3187163.3151997901</v>
      </c>
    </row>
    <row r="329" spans="1:14" x14ac:dyDescent="0.2">
      <c r="A329">
        <v>44</v>
      </c>
      <c r="B329" t="s">
        <v>43</v>
      </c>
      <c r="C329">
        <v>11</v>
      </c>
      <c r="D329" t="s">
        <v>17</v>
      </c>
      <c r="E329">
        <v>2</v>
      </c>
      <c r="F329" t="s">
        <v>18</v>
      </c>
      <c r="G329">
        <v>15</v>
      </c>
      <c r="H329" t="s">
        <v>31</v>
      </c>
      <c r="I329">
        <v>1</v>
      </c>
      <c r="J329" t="s">
        <v>21</v>
      </c>
      <c r="K329">
        <v>1997</v>
      </c>
      <c r="L329">
        <v>3585702.6140565099</v>
      </c>
      <c r="M329">
        <v>3996552.9254640499</v>
      </c>
      <c r="N329">
        <v>3186817.5548409098</v>
      </c>
    </row>
    <row r="330" spans="1:14" x14ac:dyDescent="0.2">
      <c r="A330">
        <v>44</v>
      </c>
      <c r="B330" t="s">
        <v>43</v>
      </c>
      <c r="C330">
        <v>11</v>
      </c>
      <c r="D330" t="s">
        <v>17</v>
      </c>
      <c r="E330">
        <v>2</v>
      </c>
      <c r="F330" t="s">
        <v>18</v>
      </c>
      <c r="G330">
        <v>15</v>
      </c>
      <c r="H330" t="s">
        <v>31</v>
      </c>
      <c r="I330">
        <v>1</v>
      </c>
      <c r="J330" t="s">
        <v>21</v>
      </c>
      <c r="K330">
        <v>1998</v>
      </c>
      <c r="L330">
        <v>3617894.36692105</v>
      </c>
      <c r="M330">
        <v>4045390.6646254398</v>
      </c>
      <c r="N330">
        <v>3222379.0812339098</v>
      </c>
    </row>
    <row r="331" spans="1:14" x14ac:dyDescent="0.2">
      <c r="A331">
        <v>44</v>
      </c>
      <c r="B331" t="s">
        <v>43</v>
      </c>
      <c r="C331">
        <v>11</v>
      </c>
      <c r="D331" t="s">
        <v>17</v>
      </c>
      <c r="E331">
        <v>2</v>
      </c>
      <c r="F331" t="s">
        <v>18</v>
      </c>
      <c r="G331">
        <v>15</v>
      </c>
      <c r="H331" t="s">
        <v>31</v>
      </c>
      <c r="I331">
        <v>1</v>
      </c>
      <c r="J331" t="s">
        <v>21</v>
      </c>
      <c r="K331">
        <v>1999</v>
      </c>
      <c r="L331">
        <v>3684046.2140795202</v>
      </c>
      <c r="M331">
        <v>4158903.5089210402</v>
      </c>
      <c r="N331">
        <v>3223140.2344660899</v>
      </c>
    </row>
    <row r="332" spans="1:14" x14ac:dyDescent="0.2">
      <c r="A332">
        <v>44</v>
      </c>
      <c r="B332" t="s">
        <v>43</v>
      </c>
      <c r="C332">
        <v>11</v>
      </c>
      <c r="D332" t="s">
        <v>17</v>
      </c>
      <c r="E332">
        <v>2</v>
      </c>
      <c r="F332" t="s">
        <v>18</v>
      </c>
      <c r="G332">
        <v>15</v>
      </c>
      <c r="H332" t="s">
        <v>31</v>
      </c>
      <c r="I332">
        <v>1</v>
      </c>
      <c r="J332" t="s">
        <v>21</v>
      </c>
      <c r="K332">
        <v>2000</v>
      </c>
      <c r="L332">
        <v>3816528.57567466</v>
      </c>
      <c r="M332">
        <v>4335722.5552655701</v>
      </c>
      <c r="N332">
        <v>3297472.68177401</v>
      </c>
    </row>
    <row r="333" spans="1:14" x14ac:dyDescent="0.2">
      <c r="A333">
        <v>44</v>
      </c>
      <c r="B333" t="s">
        <v>43</v>
      </c>
      <c r="C333">
        <v>11</v>
      </c>
      <c r="D333" t="s">
        <v>17</v>
      </c>
      <c r="E333">
        <v>2</v>
      </c>
      <c r="F333" t="s">
        <v>18</v>
      </c>
      <c r="G333">
        <v>15</v>
      </c>
      <c r="H333" t="s">
        <v>31</v>
      </c>
      <c r="I333">
        <v>1</v>
      </c>
      <c r="J333" t="s">
        <v>21</v>
      </c>
      <c r="K333">
        <v>2001</v>
      </c>
      <c r="L333">
        <v>3914428.5043572998</v>
      </c>
      <c r="M333">
        <v>4393809.2383772004</v>
      </c>
      <c r="N333">
        <v>3436186.0136219701</v>
      </c>
    </row>
    <row r="334" spans="1:14" x14ac:dyDescent="0.2">
      <c r="A334">
        <v>44</v>
      </c>
      <c r="B334" t="s">
        <v>43</v>
      </c>
      <c r="C334">
        <v>11</v>
      </c>
      <c r="D334" t="s">
        <v>17</v>
      </c>
      <c r="E334">
        <v>2</v>
      </c>
      <c r="F334" t="s">
        <v>18</v>
      </c>
      <c r="G334">
        <v>15</v>
      </c>
      <c r="H334" t="s">
        <v>31</v>
      </c>
      <c r="I334">
        <v>1</v>
      </c>
      <c r="J334" t="s">
        <v>21</v>
      </c>
      <c r="K334">
        <v>2002</v>
      </c>
      <c r="L334">
        <v>4069601.1276036701</v>
      </c>
      <c r="M334">
        <v>4537047.7564917402</v>
      </c>
      <c r="N334">
        <v>3592045.1238196502</v>
      </c>
    </row>
    <row r="335" spans="1:14" x14ac:dyDescent="0.2">
      <c r="A335">
        <v>44</v>
      </c>
      <c r="B335" t="s">
        <v>43</v>
      </c>
      <c r="C335">
        <v>11</v>
      </c>
      <c r="D335" t="s">
        <v>17</v>
      </c>
      <c r="E335">
        <v>2</v>
      </c>
      <c r="F335" t="s">
        <v>18</v>
      </c>
      <c r="G335">
        <v>15</v>
      </c>
      <c r="H335" t="s">
        <v>31</v>
      </c>
      <c r="I335">
        <v>1</v>
      </c>
      <c r="J335" t="s">
        <v>21</v>
      </c>
      <c r="K335">
        <v>2003</v>
      </c>
      <c r="L335">
        <v>4249846.0266838698</v>
      </c>
      <c r="M335">
        <v>4713574.5498736296</v>
      </c>
      <c r="N335">
        <v>3759781.34698185</v>
      </c>
    </row>
    <row r="336" spans="1:14" x14ac:dyDescent="0.2">
      <c r="A336">
        <v>44</v>
      </c>
      <c r="B336" t="s">
        <v>43</v>
      </c>
      <c r="C336">
        <v>11</v>
      </c>
      <c r="D336" t="s">
        <v>17</v>
      </c>
      <c r="E336">
        <v>2</v>
      </c>
      <c r="F336" t="s">
        <v>18</v>
      </c>
      <c r="G336">
        <v>15</v>
      </c>
      <c r="H336" t="s">
        <v>31</v>
      </c>
      <c r="I336">
        <v>1</v>
      </c>
      <c r="J336" t="s">
        <v>21</v>
      </c>
      <c r="K336">
        <v>2004</v>
      </c>
      <c r="L336">
        <v>4431269.9510081904</v>
      </c>
      <c r="M336">
        <v>4917286.0697391303</v>
      </c>
      <c r="N336">
        <v>3967825.8821818102</v>
      </c>
    </row>
    <row r="337" spans="1:14" x14ac:dyDescent="0.2">
      <c r="A337">
        <v>44</v>
      </c>
      <c r="B337" t="s">
        <v>43</v>
      </c>
      <c r="C337">
        <v>11</v>
      </c>
      <c r="D337" t="s">
        <v>17</v>
      </c>
      <c r="E337">
        <v>2</v>
      </c>
      <c r="F337" t="s">
        <v>18</v>
      </c>
      <c r="G337">
        <v>15</v>
      </c>
      <c r="H337" t="s">
        <v>31</v>
      </c>
      <c r="I337">
        <v>1</v>
      </c>
      <c r="J337" t="s">
        <v>21</v>
      </c>
      <c r="K337">
        <v>2005</v>
      </c>
      <c r="L337">
        <v>4584008.4949501297</v>
      </c>
      <c r="M337">
        <v>5047023.8122921595</v>
      </c>
      <c r="N337">
        <v>4135114.6817181702</v>
      </c>
    </row>
    <row r="338" spans="1:14" x14ac:dyDescent="0.2">
      <c r="A338">
        <v>44</v>
      </c>
      <c r="B338" t="s">
        <v>43</v>
      </c>
      <c r="C338">
        <v>11</v>
      </c>
      <c r="D338" t="s">
        <v>17</v>
      </c>
      <c r="E338">
        <v>2</v>
      </c>
      <c r="F338" t="s">
        <v>18</v>
      </c>
      <c r="G338">
        <v>15</v>
      </c>
      <c r="H338" t="s">
        <v>31</v>
      </c>
      <c r="I338">
        <v>1</v>
      </c>
      <c r="J338" t="s">
        <v>21</v>
      </c>
      <c r="K338">
        <v>2006</v>
      </c>
      <c r="L338">
        <v>4796575.0576931797</v>
      </c>
      <c r="M338">
        <v>5290472.6348479902</v>
      </c>
      <c r="N338">
        <v>4356697.6457455903</v>
      </c>
    </row>
    <row r="339" spans="1:14" x14ac:dyDescent="0.2">
      <c r="A339">
        <v>44</v>
      </c>
      <c r="B339" t="s">
        <v>43</v>
      </c>
      <c r="C339">
        <v>11</v>
      </c>
      <c r="D339" t="s">
        <v>17</v>
      </c>
      <c r="E339">
        <v>2</v>
      </c>
      <c r="F339" t="s">
        <v>18</v>
      </c>
      <c r="G339">
        <v>15</v>
      </c>
      <c r="H339" t="s">
        <v>31</v>
      </c>
      <c r="I339">
        <v>1</v>
      </c>
      <c r="J339" t="s">
        <v>21</v>
      </c>
      <c r="K339">
        <v>2007</v>
      </c>
      <c r="L339">
        <v>5012186.0102193803</v>
      </c>
      <c r="M339">
        <v>5448024.1937309001</v>
      </c>
      <c r="N339">
        <v>4586780.7486821897</v>
      </c>
    </row>
    <row r="340" spans="1:14" x14ac:dyDescent="0.2">
      <c r="A340">
        <v>44</v>
      </c>
      <c r="B340" t="s">
        <v>43</v>
      </c>
      <c r="C340">
        <v>11</v>
      </c>
      <c r="D340" t="s">
        <v>17</v>
      </c>
      <c r="E340">
        <v>2</v>
      </c>
      <c r="F340" t="s">
        <v>18</v>
      </c>
      <c r="G340">
        <v>15</v>
      </c>
      <c r="H340" t="s">
        <v>31</v>
      </c>
      <c r="I340">
        <v>1</v>
      </c>
      <c r="J340" t="s">
        <v>21</v>
      </c>
      <c r="K340">
        <v>2008</v>
      </c>
      <c r="L340">
        <v>5228565.0248767296</v>
      </c>
      <c r="M340">
        <v>5642198.3540193001</v>
      </c>
      <c r="N340">
        <v>4806360.3739172798</v>
      </c>
    </row>
    <row r="341" spans="1:14" x14ac:dyDescent="0.2">
      <c r="A341">
        <v>44</v>
      </c>
      <c r="B341" t="s">
        <v>43</v>
      </c>
      <c r="C341">
        <v>11</v>
      </c>
      <c r="D341" t="s">
        <v>17</v>
      </c>
      <c r="E341">
        <v>2</v>
      </c>
      <c r="F341" t="s">
        <v>18</v>
      </c>
      <c r="G341">
        <v>15</v>
      </c>
      <c r="H341" t="s">
        <v>31</v>
      </c>
      <c r="I341">
        <v>1</v>
      </c>
      <c r="J341" t="s">
        <v>21</v>
      </c>
      <c r="K341">
        <v>2009</v>
      </c>
      <c r="L341">
        <v>5445340.4126111902</v>
      </c>
      <c r="M341">
        <v>5833468.2780680796</v>
      </c>
      <c r="N341">
        <v>5030774.5878478</v>
      </c>
    </row>
    <row r="342" spans="1:14" x14ac:dyDescent="0.2">
      <c r="A342">
        <v>44</v>
      </c>
      <c r="B342" t="s">
        <v>43</v>
      </c>
      <c r="C342">
        <v>11</v>
      </c>
      <c r="D342" t="s">
        <v>17</v>
      </c>
      <c r="E342">
        <v>2</v>
      </c>
      <c r="F342" t="s">
        <v>18</v>
      </c>
      <c r="G342">
        <v>15</v>
      </c>
      <c r="H342" t="s">
        <v>31</v>
      </c>
      <c r="I342">
        <v>1</v>
      </c>
      <c r="J342" t="s">
        <v>21</v>
      </c>
      <c r="K342">
        <v>2010</v>
      </c>
      <c r="L342">
        <v>5664171.0221265601</v>
      </c>
      <c r="M342">
        <v>6040943.7503754804</v>
      </c>
      <c r="N342">
        <v>5294238.4295736002</v>
      </c>
    </row>
    <row r="343" spans="1:14" x14ac:dyDescent="0.2">
      <c r="A343">
        <v>44</v>
      </c>
      <c r="B343" t="s">
        <v>43</v>
      </c>
      <c r="C343">
        <v>11</v>
      </c>
      <c r="D343" t="s">
        <v>17</v>
      </c>
      <c r="E343">
        <v>2</v>
      </c>
      <c r="F343" t="s">
        <v>18</v>
      </c>
      <c r="G343">
        <v>15</v>
      </c>
      <c r="H343" t="s">
        <v>31</v>
      </c>
      <c r="I343">
        <v>1</v>
      </c>
      <c r="J343" t="s">
        <v>21</v>
      </c>
      <c r="K343">
        <v>2011</v>
      </c>
      <c r="L343">
        <v>5889688.7957706302</v>
      </c>
      <c r="M343">
        <v>6346391.0822350504</v>
      </c>
      <c r="N343">
        <v>5446768.4589697197</v>
      </c>
    </row>
    <row r="344" spans="1:14" x14ac:dyDescent="0.2">
      <c r="A344">
        <v>44</v>
      </c>
      <c r="B344" t="s">
        <v>43</v>
      </c>
      <c r="C344">
        <v>11</v>
      </c>
      <c r="D344" t="s">
        <v>17</v>
      </c>
      <c r="E344">
        <v>2</v>
      </c>
      <c r="F344" t="s">
        <v>18</v>
      </c>
      <c r="G344">
        <v>15</v>
      </c>
      <c r="H344" t="s">
        <v>31</v>
      </c>
      <c r="I344">
        <v>1</v>
      </c>
      <c r="J344" t="s">
        <v>21</v>
      </c>
      <c r="K344">
        <v>2012</v>
      </c>
      <c r="L344">
        <v>6126086.3727840101</v>
      </c>
      <c r="M344">
        <v>6618834.5526021197</v>
      </c>
      <c r="N344">
        <v>5620171.8370379005</v>
      </c>
    </row>
    <row r="345" spans="1:14" x14ac:dyDescent="0.2">
      <c r="A345">
        <v>44</v>
      </c>
      <c r="B345" t="s">
        <v>43</v>
      </c>
      <c r="C345">
        <v>11</v>
      </c>
      <c r="D345" t="s">
        <v>17</v>
      </c>
      <c r="E345">
        <v>2</v>
      </c>
      <c r="F345" t="s">
        <v>18</v>
      </c>
      <c r="G345">
        <v>15</v>
      </c>
      <c r="H345" t="s">
        <v>31</v>
      </c>
      <c r="I345">
        <v>1</v>
      </c>
      <c r="J345" t="s">
        <v>21</v>
      </c>
      <c r="K345">
        <v>2013</v>
      </c>
      <c r="L345">
        <v>6370025.6505355304</v>
      </c>
      <c r="M345">
        <v>6917542.6183257597</v>
      </c>
      <c r="N345">
        <v>5817512.7205750896</v>
      </c>
    </row>
    <row r="346" spans="1:14" x14ac:dyDescent="0.2">
      <c r="A346">
        <v>44</v>
      </c>
      <c r="B346" t="s">
        <v>43</v>
      </c>
      <c r="C346">
        <v>11</v>
      </c>
      <c r="D346" t="s">
        <v>17</v>
      </c>
      <c r="E346">
        <v>2</v>
      </c>
      <c r="F346" t="s">
        <v>18</v>
      </c>
      <c r="G346">
        <v>15</v>
      </c>
      <c r="H346" t="s">
        <v>31</v>
      </c>
      <c r="I346">
        <v>1</v>
      </c>
      <c r="J346" t="s">
        <v>21</v>
      </c>
      <c r="K346">
        <v>2014</v>
      </c>
      <c r="L346">
        <v>6617500.81309391</v>
      </c>
      <c r="M346">
        <v>7254211.5199391302</v>
      </c>
      <c r="N346">
        <v>5996002.4614104498</v>
      </c>
    </row>
    <row r="347" spans="1:14" x14ac:dyDescent="0.2">
      <c r="A347">
        <v>44</v>
      </c>
      <c r="B347" t="s">
        <v>43</v>
      </c>
      <c r="C347">
        <v>11</v>
      </c>
      <c r="D347" t="s">
        <v>17</v>
      </c>
      <c r="E347">
        <v>2</v>
      </c>
      <c r="F347" t="s">
        <v>18</v>
      </c>
      <c r="G347">
        <v>15</v>
      </c>
      <c r="H347" t="s">
        <v>31</v>
      </c>
      <c r="I347">
        <v>1</v>
      </c>
      <c r="J347" t="s">
        <v>21</v>
      </c>
      <c r="K347">
        <v>2015</v>
      </c>
      <c r="L347">
        <v>6864139.5181625402</v>
      </c>
      <c r="M347">
        <v>7585659.5692431498</v>
      </c>
      <c r="N347">
        <v>6204751.4003895596</v>
      </c>
    </row>
    <row r="348" spans="1:14" x14ac:dyDescent="0.2">
      <c r="A348">
        <v>44</v>
      </c>
      <c r="B348" t="s">
        <v>43</v>
      </c>
      <c r="C348">
        <v>11</v>
      </c>
      <c r="D348" t="s">
        <v>17</v>
      </c>
      <c r="E348">
        <v>2</v>
      </c>
      <c r="F348" t="s">
        <v>18</v>
      </c>
      <c r="G348">
        <v>15</v>
      </c>
      <c r="H348" t="s">
        <v>31</v>
      </c>
      <c r="I348">
        <v>1</v>
      </c>
      <c r="J348" t="s">
        <v>21</v>
      </c>
      <c r="K348">
        <v>2016</v>
      </c>
      <c r="L348">
        <v>7105211.9433396496</v>
      </c>
      <c r="M348">
        <v>7763978.4707510099</v>
      </c>
      <c r="N348">
        <v>6479955.5720896199</v>
      </c>
    </row>
    <row r="349" spans="1:14" x14ac:dyDescent="0.2">
      <c r="A349">
        <v>44</v>
      </c>
      <c r="B349" t="s">
        <v>43</v>
      </c>
      <c r="C349">
        <v>11</v>
      </c>
      <c r="D349" t="s">
        <v>17</v>
      </c>
      <c r="E349">
        <v>2</v>
      </c>
      <c r="F349" t="s">
        <v>18</v>
      </c>
      <c r="G349">
        <v>15</v>
      </c>
      <c r="H349" t="s">
        <v>31</v>
      </c>
      <c r="I349">
        <v>1</v>
      </c>
      <c r="J349" t="s">
        <v>21</v>
      </c>
      <c r="K349">
        <v>2017</v>
      </c>
      <c r="L349">
        <v>7336246.7969983798</v>
      </c>
      <c r="M349">
        <v>7968609.4999776399</v>
      </c>
      <c r="N349">
        <v>6681151.7156571299</v>
      </c>
    </row>
    <row r="350" spans="1:14" x14ac:dyDescent="0.2">
      <c r="A350">
        <v>44</v>
      </c>
      <c r="B350" t="s">
        <v>43</v>
      </c>
      <c r="C350">
        <v>11</v>
      </c>
      <c r="D350" t="s">
        <v>17</v>
      </c>
      <c r="E350">
        <v>2</v>
      </c>
      <c r="F350" t="s">
        <v>18</v>
      </c>
      <c r="G350">
        <v>15</v>
      </c>
      <c r="H350" t="s">
        <v>31</v>
      </c>
      <c r="I350">
        <v>1</v>
      </c>
      <c r="J350" t="s">
        <v>21</v>
      </c>
      <c r="K350">
        <v>2018</v>
      </c>
      <c r="L350">
        <v>7559964.6888266802</v>
      </c>
      <c r="M350">
        <v>8184672.8047268</v>
      </c>
      <c r="N350">
        <v>6991691.4613436796</v>
      </c>
    </row>
    <row r="351" spans="1:14" x14ac:dyDescent="0.2">
      <c r="A351">
        <v>44</v>
      </c>
      <c r="B351" t="s">
        <v>43</v>
      </c>
      <c r="C351">
        <v>11</v>
      </c>
      <c r="D351" t="s">
        <v>17</v>
      </c>
      <c r="E351">
        <v>2</v>
      </c>
      <c r="F351" t="s">
        <v>18</v>
      </c>
      <c r="G351">
        <v>15</v>
      </c>
      <c r="H351" t="s">
        <v>31</v>
      </c>
      <c r="I351">
        <v>1</v>
      </c>
      <c r="J351" t="s">
        <v>21</v>
      </c>
      <c r="K351">
        <v>2019</v>
      </c>
      <c r="L351">
        <v>7777980.9344672402</v>
      </c>
      <c r="M351">
        <v>8362520.3204183504</v>
      </c>
      <c r="N351">
        <v>7191817.3230173402</v>
      </c>
    </row>
    <row r="352" spans="1:14" x14ac:dyDescent="0.2">
      <c r="A352">
        <v>44</v>
      </c>
      <c r="B352" t="s">
        <v>43</v>
      </c>
      <c r="C352">
        <v>11</v>
      </c>
      <c r="D352" t="s">
        <v>17</v>
      </c>
      <c r="E352">
        <v>2</v>
      </c>
      <c r="F352" t="s">
        <v>18</v>
      </c>
      <c r="G352">
        <v>15</v>
      </c>
      <c r="H352" t="s">
        <v>31</v>
      </c>
      <c r="I352">
        <v>1</v>
      </c>
      <c r="J352" t="s">
        <v>21</v>
      </c>
      <c r="K352">
        <v>2020</v>
      </c>
      <c r="L352">
        <v>7990580.0309276897</v>
      </c>
      <c r="M352">
        <v>8500366.4572479594</v>
      </c>
      <c r="N352">
        <v>7452954.9227835601</v>
      </c>
    </row>
    <row r="353" spans="1:14" x14ac:dyDescent="0.2">
      <c r="A353">
        <v>44</v>
      </c>
      <c r="B353" t="s">
        <v>43</v>
      </c>
      <c r="C353">
        <v>11</v>
      </c>
      <c r="D353" t="s">
        <v>17</v>
      </c>
      <c r="E353">
        <v>2</v>
      </c>
      <c r="F353" t="s">
        <v>18</v>
      </c>
      <c r="G353">
        <v>15</v>
      </c>
      <c r="H353" t="s">
        <v>31</v>
      </c>
      <c r="I353">
        <v>1</v>
      </c>
      <c r="J353" t="s">
        <v>21</v>
      </c>
      <c r="K353">
        <v>2021</v>
      </c>
      <c r="L353">
        <v>8196803.3208362302</v>
      </c>
      <c r="M353">
        <v>8819682.8234415706</v>
      </c>
      <c r="N353">
        <v>7550522.0201525996</v>
      </c>
    </row>
    <row r="354" spans="1:14" x14ac:dyDescent="0.2">
      <c r="A354">
        <v>44</v>
      </c>
      <c r="B354" t="s">
        <v>43</v>
      </c>
      <c r="C354">
        <v>11</v>
      </c>
      <c r="D354" t="s">
        <v>17</v>
      </c>
      <c r="E354">
        <v>2</v>
      </c>
      <c r="F354" t="s">
        <v>18</v>
      </c>
      <c r="G354">
        <v>16</v>
      </c>
      <c r="H354" t="s">
        <v>32</v>
      </c>
      <c r="I354">
        <v>1</v>
      </c>
      <c r="J354" t="s">
        <v>21</v>
      </c>
      <c r="K354">
        <v>1990</v>
      </c>
      <c r="L354">
        <v>2704790.4480223199</v>
      </c>
      <c r="M354">
        <v>2888815.5900772498</v>
      </c>
      <c r="N354">
        <v>2522117.3439854998</v>
      </c>
    </row>
    <row r="355" spans="1:14" x14ac:dyDescent="0.2">
      <c r="A355">
        <v>44</v>
      </c>
      <c r="B355" t="s">
        <v>43</v>
      </c>
      <c r="C355">
        <v>11</v>
      </c>
      <c r="D355" t="s">
        <v>17</v>
      </c>
      <c r="E355">
        <v>2</v>
      </c>
      <c r="F355" t="s">
        <v>18</v>
      </c>
      <c r="G355">
        <v>16</v>
      </c>
      <c r="H355" t="s">
        <v>32</v>
      </c>
      <c r="I355">
        <v>1</v>
      </c>
      <c r="J355" t="s">
        <v>21</v>
      </c>
      <c r="K355">
        <v>1991</v>
      </c>
      <c r="L355">
        <v>2801387.5126291998</v>
      </c>
      <c r="M355">
        <v>3003612.9538511699</v>
      </c>
      <c r="N355">
        <v>2591391.6893315399</v>
      </c>
    </row>
    <row r="356" spans="1:14" x14ac:dyDescent="0.2">
      <c r="A356">
        <v>44</v>
      </c>
      <c r="B356" t="s">
        <v>43</v>
      </c>
      <c r="C356">
        <v>11</v>
      </c>
      <c r="D356" t="s">
        <v>17</v>
      </c>
      <c r="E356">
        <v>2</v>
      </c>
      <c r="F356" t="s">
        <v>18</v>
      </c>
      <c r="G356">
        <v>16</v>
      </c>
      <c r="H356" t="s">
        <v>32</v>
      </c>
      <c r="I356">
        <v>1</v>
      </c>
      <c r="J356" t="s">
        <v>21</v>
      </c>
      <c r="K356">
        <v>1992</v>
      </c>
      <c r="L356">
        <v>2856239.2806862299</v>
      </c>
      <c r="M356">
        <v>3089394.8809198602</v>
      </c>
      <c r="N356">
        <v>2617104.2142397799</v>
      </c>
    </row>
    <row r="357" spans="1:14" x14ac:dyDescent="0.2">
      <c r="A357">
        <v>44</v>
      </c>
      <c r="B357" t="s">
        <v>43</v>
      </c>
      <c r="C357">
        <v>11</v>
      </c>
      <c r="D357" t="s">
        <v>17</v>
      </c>
      <c r="E357">
        <v>2</v>
      </c>
      <c r="F357" t="s">
        <v>18</v>
      </c>
      <c r="G357">
        <v>16</v>
      </c>
      <c r="H357" t="s">
        <v>32</v>
      </c>
      <c r="I357">
        <v>1</v>
      </c>
      <c r="J357" t="s">
        <v>21</v>
      </c>
      <c r="K357">
        <v>1993</v>
      </c>
      <c r="L357">
        <v>2912295.6189506399</v>
      </c>
      <c r="M357">
        <v>3167883.29069917</v>
      </c>
      <c r="N357">
        <v>2679965.2194600198</v>
      </c>
    </row>
    <row r="358" spans="1:14" x14ac:dyDescent="0.2">
      <c r="A358">
        <v>44</v>
      </c>
      <c r="B358" t="s">
        <v>43</v>
      </c>
      <c r="C358">
        <v>11</v>
      </c>
      <c r="D358" t="s">
        <v>17</v>
      </c>
      <c r="E358">
        <v>2</v>
      </c>
      <c r="F358" t="s">
        <v>18</v>
      </c>
      <c r="G358">
        <v>16</v>
      </c>
      <c r="H358" t="s">
        <v>32</v>
      </c>
      <c r="I358">
        <v>1</v>
      </c>
      <c r="J358" t="s">
        <v>21</v>
      </c>
      <c r="K358">
        <v>1994</v>
      </c>
      <c r="L358">
        <v>2969886.9726337902</v>
      </c>
      <c r="M358">
        <v>3245800.9811136601</v>
      </c>
      <c r="N358">
        <v>2698996.2190953</v>
      </c>
    </row>
    <row r="359" spans="1:14" x14ac:dyDescent="0.2">
      <c r="A359">
        <v>44</v>
      </c>
      <c r="B359" t="s">
        <v>43</v>
      </c>
      <c r="C359">
        <v>11</v>
      </c>
      <c r="D359" t="s">
        <v>17</v>
      </c>
      <c r="E359">
        <v>2</v>
      </c>
      <c r="F359" t="s">
        <v>18</v>
      </c>
      <c r="G359">
        <v>16</v>
      </c>
      <c r="H359" t="s">
        <v>32</v>
      </c>
      <c r="I359">
        <v>1</v>
      </c>
      <c r="J359" t="s">
        <v>21</v>
      </c>
      <c r="K359">
        <v>1995</v>
      </c>
      <c r="L359">
        <v>3028589.93008471</v>
      </c>
      <c r="M359">
        <v>3360656.2455435102</v>
      </c>
      <c r="N359">
        <v>2716261.6486837701</v>
      </c>
    </row>
    <row r="360" spans="1:14" x14ac:dyDescent="0.2">
      <c r="A360">
        <v>44</v>
      </c>
      <c r="B360" t="s">
        <v>43</v>
      </c>
      <c r="C360">
        <v>11</v>
      </c>
      <c r="D360" t="s">
        <v>17</v>
      </c>
      <c r="E360">
        <v>2</v>
      </c>
      <c r="F360" t="s">
        <v>18</v>
      </c>
      <c r="G360">
        <v>16</v>
      </c>
      <c r="H360" t="s">
        <v>32</v>
      </c>
      <c r="I360">
        <v>1</v>
      </c>
      <c r="J360" t="s">
        <v>21</v>
      </c>
      <c r="K360">
        <v>1996</v>
      </c>
      <c r="L360">
        <v>3065788.5180737101</v>
      </c>
      <c r="M360">
        <v>3392191.49502551</v>
      </c>
      <c r="N360">
        <v>2739488.61896548</v>
      </c>
    </row>
    <row r="361" spans="1:14" x14ac:dyDescent="0.2">
      <c r="A361">
        <v>44</v>
      </c>
      <c r="B361" t="s">
        <v>43</v>
      </c>
      <c r="C361">
        <v>11</v>
      </c>
      <c r="D361" t="s">
        <v>17</v>
      </c>
      <c r="E361">
        <v>2</v>
      </c>
      <c r="F361" t="s">
        <v>18</v>
      </c>
      <c r="G361">
        <v>16</v>
      </c>
      <c r="H361" t="s">
        <v>32</v>
      </c>
      <c r="I361">
        <v>1</v>
      </c>
      <c r="J361" t="s">
        <v>21</v>
      </c>
      <c r="K361">
        <v>1997</v>
      </c>
      <c r="L361">
        <v>3093858.42217944</v>
      </c>
      <c r="M361">
        <v>3448353.1566898599</v>
      </c>
      <c r="N361">
        <v>2749687.6883606599</v>
      </c>
    </row>
    <row r="362" spans="1:14" x14ac:dyDescent="0.2">
      <c r="A362">
        <v>44</v>
      </c>
      <c r="B362" t="s">
        <v>43</v>
      </c>
      <c r="C362">
        <v>11</v>
      </c>
      <c r="D362" t="s">
        <v>17</v>
      </c>
      <c r="E362">
        <v>2</v>
      </c>
      <c r="F362" t="s">
        <v>18</v>
      </c>
      <c r="G362">
        <v>16</v>
      </c>
      <c r="H362" t="s">
        <v>32</v>
      </c>
      <c r="I362">
        <v>1</v>
      </c>
      <c r="J362" t="s">
        <v>21</v>
      </c>
      <c r="K362">
        <v>1998</v>
      </c>
      <c r="L362">
        <v>3118439.5360733201</v>
      </c>
      <c r="M362">
        <v>3486919.43655778</v>
      </c>
      <c r="N362">
        <v>2777525.6289993101</v>
      </c>
    </row>
    <row r="363" spans="1:14" x14ac:dyDescent="0.2">
      <c r="A363">
        <v>44</v>
      </c>
      <c r="B363" t="s">
        <v>43</v>
      </c>
      <c r="C363">
        <v>11</v>
      </c>
      <c r="D363" t="s">
        <v>17</v>
      </c>
      <c r="E363">
        <v>2</v>
      </c>
      <c r="F363" t="s">
        <v>18</v>
      </c>
      <c r="G363">
        <v>16</v>
      </c>
      <c r="H363" t="s">
        <v>32</v>
      </c>
      <c r="I363">
        <v>1</v>
      </c>
      <c r="J363" t="s">
        <v>21</v>
      </c>
      <c r="K363">
        <v>1999</v>
      </c>
      <c r="L363">
        <v>3147054.3165492401</v>
      </c>
      <c r="M363">
        <v>3552695.7261940599</v>
      </c>
      <c r="N363">
        <v>2753330.6582730901</v>
      </c>
    </row>
    <row r="364" spans="1:14" x14ac:dyDescent="0.2">
      <c r="A364">
        <v>44</v>
      </c>
      <c r="B364" t="s">
        <v>43</v>
      </c>
      <c r="C364">
        <v>11</v>
      </c>
      <c r="D364" t="s">
        <v>17</v>
      </c>
      <c r="E364">
        <v>2</v>
      </c>
      <c r="F364" t="s">
        <v>18</v>
      </c>
      <c r="G364">
        <v>16</v>
      </c>
      <c r="H364" t="s">
        <v>32</v>
      </c>
      <c r="I364">
        <v>1</v>
      </c>
      <c r="J364" t="s">
        <v>21</v>
      </c>
      <c r="K364">
        <v>2000</v>
      </c>
      <c r="L364">
        <v>3187053.72714331</v>
      </c>
      <c r="M364">
        <v>3620615.0315999598</v>
      </c>
      <c r="N364">
        <v>2753607.7333688899</v>
      </c>
    </row>
    <row r="365" spans="1:14" x14ac:dyDescent="0.2">
      <c r="A365">
        <v>44</v>
      </c>
      <c r="B365" t="s">
        <v>43</v>
      </c>
      <c r="C365">
        <v>11</v>
      </c>
      <c r="D365" t="s">
        <v>17</v>
      </c>
      <c r="E365">
        <v>2</v>
      </c>
      <c r="F365" t="s">
        <v>18</v>
      </c>
      <c r="G365">
        <v>16</v>
      </c>
      <c r="H365" t="s">
        <v>32</v>
      </c>
      <c r="I365">
        <v>1</v>
      </c>
      <c r="J365" t="s">
        <v>21</v>
      </c>
      <c r="K365">
        <v>2001</v>
      </c>
      <c r="L365">
        <v>3218902.1955668</v>
      </c>
      <c r="M365">
        <v>3613105.2562515</v>
      </c>
      <c r="N365">
        <v>2825635.1320024198</v>
      </c>
    </row>
    <row r="366" spans="1:14" x14ac:dyDescent="0.2">
      <c r="A366">
        <v>44</v>
      </c>
      <c r="B366" t="s">
        <v>43</v>
      </c>
      <c r="C366">
        <v>11</v>
      </c>
      <c r="D366" t="s">
        <v>17</v>
      </c>
      <c r="E366">
        <v>2</v>
      </c>
      <c r="F366" t="s">
        <v>18</v>
      </c>
      <c r="G366">
        <v>16</v>
      </c>
      <c r="H366" t="s">
        <v>32</v>
      </c>
      <c r="I366">
        <v>1</v>
      </c>
      <c r="J366" t="s">
        <v>21</v>
      </c>
      <c r="K366">
        <v>2002</v>
      </c>
      <c r="L366">
        <v>3241128.4295375901</v>
      </c>
      <c r="M366">
        <v>3613414.1918704598</v>
      </c>
      <c r="N366">
        <v>2860791.31736656</v>
      </c>
    </row>
    <row r="367" spans="1:14" x14ac:dyDescent="0.2">
      <c r="A367">
        <v>44</v>
      </c>
      <c r="B367" t="s">
        <v>43</v>
      </c>
      <c r="C367">
        <v>11</v>
      </c>
      <c r="D367" t="s">
        <v>17</v>
      </c>
      <c r="E367">
        <v>2</v>
      </c>
      <c r="F367" t="s">
        <v>18</v>
      </c>
      <c r="G367">
        <v>16</v>
      </c>
      <c r="H367" t="s">
        <v>32</v>
      </c>
      <c r="I367">
        <v>1</v>
      </c>
      <c r="J367" t="s">
        <v>21</v>
      </c>
      <c r="K367">
        <v>2003</v>
      </c>
      <c r="L367">
        <v>3277439.05641814</v>
      </c>
      <c r="M367">
        <v>3635061.8888535802</v>
      </c>
      <c r="N367">
        <v>2899506.0415884899</v>
      </c>
    </row>
    <row r="368" spans="1:14" x14ac:dyDescent="0.2">
      <c r="A368">
        <v>44</v>
      </c>
      <c r="B368" t="s">
        <v>43</v>
      </c>
      <c r="C368">
        <v>11</v>
      </c>
      <c r="D368" t="s">
        <v>17</v>
      </c>
      <c r="E368">
        <v>2</v>
      </c>
      <c r="F368" t="s">
        <v>18</v>
      </c>
      <c r="G368">
        <v>16</v>
      </c>
      <c r="H368" t="s">
        <v>32</v>
      </c>
      <c r="I368">
        <v>1</v>
      </c>
      <c r="J368" t="s">
        <v>21</v>
      </c>
      <c r="K368">
        <v>2004</v>
      </c>
      <c r="L368">
        <v>3343984.2948295199</v>
      </c>
      <c r="M368">
        <v>3710748.2893590098</v>
      </c>
      <c r="N368">
        <v>2994253.9229900199</v>
      </c>
    </row>
    <row r="369" spans="1:14" x14ac:dyDescent="0.2">
      <c r="A369">
        <v>44</v>
      </c>
      <c r="B369" t="s">
        <v>43</v>
      </c>
      <c r="C369">
        <v>11</v>
      </c>
      <c r="D369" t="s">
        <v>17</v>
      </c>
      <c r="E369">
        <v>2</v>
      </c>
      <c r="F369" t="s">
        <v>18</v>
      </c>
      <c r="G369">
        <v>16</v>
      </c>
      <c r="H369" t="s">
        <v>32</v>
      </c>
      <c r="I369">
        <v>1</v>
      </c>
      <c r="J369" t="s">
        <v>21</v>
      </c>
      <c r="K369">
        <v>2005</v>
      </c>
      <c r="L369">
        <v>3472755.7190334601</v>
      </c>
      <c r="M369">
        <v>3823527.1220688098</v>
      </c>
      <c r="N369">
        <v>3132682.49297872</v>
      </c>
    </row>
    <row r="370" spans="1:14" x14ac:dyDescent="0.2">
      <c r="A370">
        <v>44</v>
      </c>
      <c r="B370" t="s">
        <v>43</v>
      </c>
      <c r="C370">
        <v>11</v>
      </c>
      <c r="D370" t="s">
        <v>17</v>
      </c>
      <c r="E370">
        <v>2</v>
      </c>
      <c r="F370" t="s">
        <v>18</v>
      </c>
      <c r="G370">
        <v>16</v>
      </c>
      <c r="H370" t="s">
        <v>32</v>
      </c>
      <c r="I370">
        <v>1</v>
      </c>
      <c r="J370" t="s">
        <v>21</v>
      </c>
      <c r="K370">
        <v>2006</v>
      </c>
      <c r="L370">
        <v>3573918.6608998398</v>
      </c>
      <c r="M370">
        <v>3941920.7762291199</v>
      </c>
      <c r="N370">
        <v>3246166.8646371299</v>
      </c>
    </row>
    <row r="371" spans="1:14" x14ac:dyDescent="0.2">
      <c r="A371">
        <v>44</v>
      </c>
      <c r="B371" t="s">
        <v>43</v>
      </c>
      <c r="C371">
        <v>11</v>
      </c>
      <c r="D371" t="s">
        <v>17</v>
      </c>
      <c r="E371">
        <v>2</v>
      </c>
      <c r="F371" t="s">
        <v>18</v>
      </c>
      <c r="G371">
        <v>16</v>
      </c>
      <c r="H371" t="s">
        <v>32</v>
      </c>
      <c r="I371">
        <v>1</v>
      </c>
      <c r="J371" t="s">
        <v>21</v>
      </c>
      <c r="K371">
        <v>2007</v>
      </c>
      <c r="L371">
        <v>3729122.3679668698</v>
      </c>
      <c r="M371">
        <v>4053390.84396378</v>
      </c>
      <c r="N371">
        <v>3412616.1024342999</v>
      </c>
    </row>
    <row r="372" spans="1:14" x14ac:dyDescent="0.2">
      <c r="A372">
        <v>44</v>
      </c>
      <c r="B372" t="s">
        <v>43</v>
      </c>
      <c r="C372">
        <v>11</v>
      </c>
      <c r="D372" t="s">
        <v>17</v>
      </c>
      <c r="E372">
        <v>2</v>
      </c>
      <c r="F372" t="s">
        <v>18</v>
      </c>
      <c r="G372">
        <v>16</v>
      </c>
      <c r="H372" t="s">
        <v>32</v>
      </c>
      <c r="I372">
        <v>1</v>
      </c>
      <c r="J372" t="s">
        <v>21</v>
      </c>
      <c r="K372">
        <v>2008</v>
      </c>
      <c r="L372">
        <v>3909555.3908370398</v>
      </c>
      <c r="M372">
        <v>4218841.4768061703</v>
      </c>
      <c r="N372">
        <v>3593860.2696438399</v>
      </c>
    </row>
    <row r="373" spans="1:14" x14ac:dyDescent="0.2">
      <c r="A373">
        <v>44</v>
      </c>
      <c r="B373" t="s">
        <v>43</v>
      </c>
      <c r="C373">
        <v>11</v>
      </c>
      <c r="D373" t="s">
        <v>17</v>
      </c>
      <c r="E373">
        <v>2</v>
      </c>
      <c r="F373" t="s">
        <v>18</v>
      </c>
      <c r="G373">
        <v>16</v>
      </c>
      <c r="H373" t="s">
        <v>32</v>
      </c>
      <c r="I373">
        <v>1</v>
      </c>
      <c r="J373" t="s">
        <v>21</v>
      </c>
      <c r="K373">
        <v>2009</v>
      </c>
      <c r="L373">
        <v>4096756.82824902</v>
      </c>
      <c r="M373">
        <v>4388761.6181353796</v>
      </c>
      <c r="N373">
        <v>3784861.6583116702</v>
      </c>
    </row>
    <row r="374" spans="1:14" x14ac:dyDescent="0.2">
      <c r="A374">
        <v>44</v>
      </c>
      <c r="B374" t="s">
        <v>43</v>
      </c>
      <c r="C374">
        <v>11</v>
      </c>
      <c r="D374" t="s">
        <v>17</v>
      </c>
      <c r="E374">
        <v>2</v>
      </c>
      <c r="F374" t="s">
        <v>18</v>
      </c>
      <c r="G374">
        <v>16</v>
      </c>
      <c r="H374" t="s">
        <v>32</v>
      </c>
      <c r="I374">
        <v>1</v>
      </c>
      <c r="J374" t="s">
        <v>21</v>
      </c>
      <c r="K374">
        <v>2010</v>
      </c>
      <c r="L374">
        <v>4260011.7393166199</v>
      </c>
      <c r="M374">
        <v>4543381.7574754599</v>
      </c>
      <c r="N374">
        <v>3981786.1735850698</v>
      </c>
    </row>
    <row r="375" spans="1:14" x14ac:dyDescent="0.2">
      <c r="A375">
        <v>44</v>
      </c>
      <c r="B375" t="s">
        <v>43</v>
      </c>
      <c r="C375">
        <v>11</v>
      </c>
      <c r="D375" t="s">
        <v>17</v>
      </c>
      <c r="E375">
        <v>2</v>
      </c>
      <c r="F375" t="s">
        <v>18</v>
      </c>
      <c r="G375">
        <v>16</v>
      </c>
      <c r="H375" t="s">
        <v>32</v>
      </c>
      <c r="I375">
        <v>1</v>
      </c>
      <c r="J375" t="s">
        <v>21</v>
      </c>
      <c r="K375">
        <v>2011</v>
      </c>
      <c r="L375">
        <v>4478015.2595678801</v>
      </c>
      <c r="M375">
        <v>4825252.5888705403</v>
      </c>
      <c r="N375">
        <v>4141256.5451869601</v>
      </c>
    </row>
    <row r="376" spans="1:14" x14ac:dyDescent="0.2">
      <c r="A376">
        <v>44</v>
      </c>
      <c r="B376" t="s">
        <v>43</v>
      </c>
      <c r="C376">
        <v>11</v>
      </c>
      <c r="D376" t="s">
        <v>17</v>
      </c>
      <c r="E376">
        <v>2</v>
      </c>
      <c r="F376" t="s">
        <v>18</v>
      </c>
      <c r="G376">
        <v>16</v>
      </c>
      <c r="H376" t="s">
        <v>32</v>
      </c>
      <c r="I376">
        <v>1</v>
      </c>
      <c r="J376" t="s">
        <v>21</v>
      </c>
      <c r="K376">
        <v>2012</v>
      </c>
      <c r="L376">
        <v>4700887.1431075502</v>
      </c>
      <c r="M376">
        <v>5079000.2551895604</v>
      </c>
      <c r="N376">
        <v>4312670.7530863797</v>
      </c>
    </row>
    <row r="377" spans="1:14" x14ac:dyDescent="0.2">
      <c r="A377">
        <v>44</v>
      </c>
      <c r="B377" t="s">
        <v>43</v>
      </c>
      <c r="C377">
        <v>11</v>
      </c>
      <c r="D377" t="s">
        <v>17</v>
      </c>
      <c r="E377">
        <v>2</v>
      </c>
      <c r="F377" t="s">
        <v>18</v>
      </c>
      <c r="G377">
        <v>16</v>
      </c>
      <c r="H377" t="s">
        <v>32</v>
      </c>
      <c r="I377">
        <v>1</v>
      </c>
      <c r="J377" t="s">
        <v>21</v>
      </c>
      <c r="K377">
        <v>2013</v>
      </c>
      <c r="L377">
        <v>4925836.99508835</v>
      </c>
      <c r="M377">
        <v>5349222.94097587</v>
      </c>
      <c r="N377">
        <v>4498587.7530958997</v>
      </c>
    </row>
    <row r="378" spans="1:14" x14ac:dyDescent="0.2">
      <c r="A378">
        <v>44</v>
      </c>
      <c r="B378" t="s">
        <v>43</v>
      </c>
      <c r="C378">
        <v>11</v>
      </c>
      <c r="D378" t="s">
        <v>17</v>
      </c>
      <c r="E378">
        <v>2</v>
      </c>
      <c r="F378" t="s">
        <v>18</v>
      </c>
      <c r="G378">
        <v>16</v>
      </c>
      <c r="H378" t="s">
        <v>32</v>
      </c>
      <c r="I378">
        <v>1</v>
      </c>
      <c r="J378" t="s">
        <v>21</v>
      </c>
      <c r="K378">
        <v>2014</v>
      </c>
      <c r="L378">
        <v>5152250.3029300598</v>
      </c>
      <c r="M378">
        <v>5647980.1902208999</v>
      </c>
      <c r="N378">
        <v>4668364.4431209201</v>
      </c>
    </row>
    <row r="379" spans="1:14" x14ac:dyDescent="0.2">
      <c r="A379">
        <v>44</v>
      </c>
      <c r="B379" t="s">
        <v>43</v>
      </c>
      <c r="C379">
        <v>11</v>
      </c>
      <c r="D379" t="s">
        <v>17</v>
      </c>
      <c r="E379">
        <v>2</v>
      </c>
      <c r="F379" t="s">
        <v>18</v>
      </c>
      <c r="G379">
        <v>16</v>
      </c>
      <c r="H379" t="s">
        <v>32</v>
      </c>
      <c r="I379">
        <v>1</v>
      </c>
      <c r="J379" t="s">
        <v>21</v>
      </c>
      <c r="K379">
        <v>2015</v>
      </c>
      <c r="L379">
        <v>5381707.5311233504</v>
      </c>
      <c r="M379">
        <v>5947402.6022218596</v>
      </c>
      <c r="N379">
        <v>4864725.9065566603</v>
      </c>
    </row>
    <row r="380" spans="1:14" x14ac:dyDescent="0.2">
      <c r="A380">
        <v>44</v>
      </c>
      <c r="B380" t="s">
        <v>43</v>
      </c>
      <c r="C380">
        <v>11</v>
      </c>
      <c r="D380" t="s">
        <v>17</v>
      </c>
      <c r="E380">
        <v>2</v>
      </c>
      <c r="F380" t="s">
        <v>18</v>
      </c>
      <c r="G380">
        <v>16</v>
      </c>
      <c r="H380" t="s">
        <v>32</v>
      </c>
      <c r="I380">
        <v>1</v>
      </c>
      <c r="J380" t="s">
        <v>21</v>
      </c>
      <c r="K380">
        <v>2016</v>
      </c>
      <c r="L380">
        <v>5618965.7635771204</v>
      </c>
      <c r="M380">
        <v>6139933.5535928505</v>
      </c>
      <c r="N380">
        <v>5124498.5792722702</v>
      </c>
    </row>
    <row r="381" spans="1:14" x14ac:dyDescent="0.2">
      <c r="A381">
        <v>44</v>
      </c>
      <c r="B381" t="s">
        <v>43</v>
      </c>
      <c r="C381">
        <v>11</v>
      </c>
      <c r="D381" t="s">
        <v>17</v>
      </c>
      <c r="E381">
        <v>2</v>
      </c>
      <c r="F381" t="s">
        <v>18</v>
      </c>
      <c r="G381">
        <v>16</v>
      </c>
      <c r="H381" t="s">
        <v>32</v>
      </c>
      <c r="I381">
        <v>1</v>
      </c>
      <c r="J381" t="s">
        <v>21</v>
      </c>
      <c r="K381">
        <v>2017</v>
      </c>
      <c r="L381">
        <v>5867302.79935541</v>
      </c>
      <c r="M381">
        <v>6373046.8889512299</v>
      </c>
      <c r="N381">
        <v>5343378.0581416702</v>
      </c>
    </row>
    <row r="382" spans="1:14" x14ac:dyDescent="0.2">
      <c r="A382">
        <v>44</v>
      </c>
      <c r="B382" t="s">
        <v>43</v>
      </c>
      <c r="C382">
        <v>11</v>
      </c>
      <c r="D382" t="s">
        <v>17</v>
      </c>
      <c r="E382">
        <v>2</v>
      </c>
      <c r="F382" t="s">
        <v>18</v>
      </c>
      <c r="G382">
        <v>16</v>
      </c>
      <c r="H382" t="s">
        <v>32</v>
      </c>
      <c r="I382">
        <v>1</v>
      </c>
      <c r="J382" t="s">
        <v>21</v>
      </c>
      <c r="K382">
        <v>2018</v>
      </c>
      <c r="L382">
        <v>6122481.2155342698</v>
      </c>
      <c r="M382">
        <v>6628404.7035689699</v>
      </c>
      <c r="N382">
        <v>5662261.8489414798</v>
      </c>
    </row>
    <row r="383" spans="1:14" x14ac:dyDescent="0.2">
      <c r="A383">
        <v>44</v>
      </c>
      <c r="B383" t="s">
        <v>43</v>
      </c>
      <c r="C383">
        <v>11</v>
      </c>
      <c r="D383" t="s">
        <v>17</v>
      </c>
      <c r="E383">
        <v>2</v>
      </c>
      <c r="F383" t="s">
        <v>18</v>
      </c>
      <c r="G383">
        <v>16</v>
      </c>
      <c r="H383" t="s">
        <v>32</v>
      </c>
      <c r="I383">
        <v>1</v>
      </c>
      <c r="J383" t="s">
        <v>21</v>
      </c>
      <c r="K383">
        <v>2019</v>
      </c>
      <c r="L383">
        <v>6379517.13990271</v>
      </c>
      <c r="M383">
        <v>6858957.6351986397</v>
      </c>
      <c r="N383">
        <v>5898744.4512656098</v>
      </c>
    </row>
    <row r="384" spans="1:14" x14ac:dyDescent="0.2">
      <c r="A384">
        <v>44</v>
      </c>
      <c r="B384" t="s">
        <v>43</v>
      </c>
      <c r="C384">
        <v>11</v>
      </c>
      <c r="D384" t="s">
        <v>17</v>
      </c>
      <c r="E384">
        <v>2</v>
      </c>
      <c r="F384" t="s">
        <v>18</v>
      </c>
      <c r="G384">
        <v>16</v>
      </c>
      <c r="H384" t="s">
        <v>32</v>
      </c>
      <c r="I384">
        <v>1</v>
      </c>
      <c r="J384" t="s">
        <v>21</v>
      </c>
      <c r="K384">
        <v>2020</v>
      </c>
      <c r="L384">
        <v>6630956.6160792699</v>
      </c>
      <c r="M384">
        <v>7054001.2090014396</v>
      </c>
      <c r="N384">
        <v>6184810.1844034204</v>
      </c>
    </row>
    <row r="385" spans="1:14" x14ac:dyDescent="0.2">
      <c r="A385">
        <v>44</v>
      </c>
      <c r="B385" t="s">
        <v>43</v>
      </c>
      <c r="C385">
        <v>11</v>
      </c>
      <c r="D385" t="s">
        <v>17</v>
      </c>
      <c r="E385">
        <v>2</v>
      </c>
      <c r="F385" t="s">
        <v>18</v>
      </c>
      <c r="G385">
        <v>16</v>
      </c>
      <c r="H385" t="s">
        <v>32</v>
      </c>
      <c r="I385">
        <v>1</v>
      </c>
      <c r="J385" t="s">
        <v>21</v>
      </c>
      <c r="K385">
        <v>2021</v>
      </c>
      <c r="L385">
        <v>6867373.9560230998</v>
      </c>
      <c r="M385">
        <v>7389229.40460499</v>
      </c>
      <c r="N385">
        <v>6325912.2179699903</v>
      </c>
    </row>
    <row r="386" spans="1:14" x14ac:dyDescent="0.2">
      <c r="A386">
        <v>44</v>
      </c>
      <c r="B386" t="s">
        <v>43</v>
      </c>
      <c r="C386">
        <v>11</v>
      </c>
      <c r="D386" t="s">
        <v>17</v>
      </c>
      <c r="E386">
        <v>2</v>
      </c>
      <c r="F386" t="s">
        <v>18</v>
      </c>
      <c r="G386">
        <v>17</v>
      </c>
      <c r="H386" t="s">
        <v>33</v>
      </c>
      <c r="I386">
        <v>1</v>
      </c>
      <c r="J386" t="s">
        <v>21</v>
      </c>
      <c r="K386">
        <v>1990</v>
      </c>
      <c r="L386">
        <v>2131205.3378001801</v>
      </c>
      <c r="M386">
        <v>2276205.61511323</v>
      </c>
      <c r="N386">
        <v>1987270.38170019</v>
      </c>
    </row>
    <row r="387" spans="1:14" x14ac:dyDescent="0.2">
      <c r="A387">
        <v>44</v>
      </c>
      <c r="B387" t="s">
        <v>43</v>
      </c>
      <c r="C387">
        <v>11</v>
      </c>
      <c r="D387" t="s">
        <v>17</v>
      </c>
      <c r="E387">
        <v>2</v>
      </c>
      <c r="F387" t="s">
        <v>18</v>
      </c>
      <c r="G387">
        <v>17</v>
      </c>
      <c r="H387" t="s">
        <v>33</v>
      </c>
      <c r="I387">
        <v>1</v>
      </c>
      <c r="J387" t="s">
        <v>21</v>
      </c>
      <c r="K387">
        <v>1991</v>
      </c>
      <c r="L387">
        <v>2214490.5164589002</v>
      </c>
      <c r="M387">
        <v>2374349.2720769201</v>
      </c>
      <c r="N387">
        <v>2048489.2913187901</v>
      </c>
    </row>
    <row r="388" spans="1:14" x14ac:dyDescent="0.2">
      <c r="A388">
        <v>44</v>
      </c>
      <c r="B388" t="s">
        <v>43</v>
      </c>
      <c r="C388">
        <v>11</v>
      </c>
      <c r="D388" t="s">
        <v>17</v>
      </c>
      <c r="E388">
        <v>2</v>
      </c>
      <c r="F388" t="s">
        <v>18</v>
      </c>
      <c r="G388">
        <v>17</v>
      </c>
      <c r="H388" t="s">
        <v>33</v>
      </c>
      <c r="I388">
        <v>1</v>
      </c>
      <c r="J388" t="s">
        <v>21</v>
      </c>
      <c r="K388">
        <v>1992</v>
      </c>
      <c r="L388">
        <v>2298764.7780804802</v>
      </c>
      <c r="M388">
        <v>2486413.5809148601</v>
      </c>
      <c r="N388">
        <v>2106303.5681012701</v>
      </c>
    </row>
    <row r="389" spans="1:14" x14ac:dyDescent="0.2">
      <c r="A389">
        <v>44</v>
      </c>
      <c r="B389" t="s">
        <v>43</v>
      </c>
      <c r="C389">
        <v>11</v>
      </c>
      <c r="D389" t="s">
        <v>17</v>
      </c>
      <c r="E389">
        <v>2</v>
      </c>
      <c r="F389" t="s">
        <v>18</v>
      </c>
      <c r="G389">
        <v>17</v>
      </c>
      <c r="H389" t="s">
        <v>33</v>
      </c>
      <c r="I389">
        <v>1</v>
      </c>
      <c r="J389" t="s">
        <v>21</v>
      </c>
      <c r="K389">
        <v>1993</v>
      </c>
      <c r="L389">
        <v>2363761.1953355498</v>
      </c>
      <c r="M389">
        <v>2571208.6181020001</v>
      </c>
      <c r="N389">
        <v>2175190.50929695</v>
      </c>
    </row>
    <row r="390" spans="1:14" x14ac:dyDescent="0.2">
      <c r="A390">
        <v>44</v>
      </c>
      <c r="B390" t="s">
        <v>43</v>
      </c>
      <c r="C390">
        <v>11</v>
      </c>
      <c r="D390" t="s">
        <v>17</v>
      </c>
      <c r="E390">
        <v>2</v>
      </c>
      <c r="F390" t="s">
        <v>18</v>
      </c>
      <c r="G390">
        <v>17</v>
      </c>
      <c r="H390" t="s">
        <v>33</v>
      </c>
      <c r="I390">
        <v>1</v>
      </c>
      <c r="J390" t="s">
        <v>21</v>
      </c>
      <c r="K390">
        <v>1994</v>
      </c>
      <c r="L390">
        <v>2406393.2873740601</v>
      </c>
      <c r="M390">
        <v>2629956.5488774399</v>
      </c>
      <c r="N390">
        <v>2186900.18984765</v>
      </c>
    </row>
    <row r="391" spans="1:14" x14ac:dyDescent="0.2">
      <c r="A391">
        <v>44</v>
      </c>
      <c r="B391" t="s">
        <v>43</v>
      </c>
      <c r="C391">
        <v>11</v>
      </c>
      <c r="D391" t="s">
        <v>17</v>
      </c>
      <c r="E391">
        <v>2</v>
      </c>
      <c r="F391" t="s">
        <v>18</v>
      </c>
      <c r="G391">
        <v>17</v>
      </c>
      <c r="H391" t="s">
        <v>33</v>
      </c>
      <c r="I391">
        <v>1</v>
      </c>
      <c r="J391" t="s">
        <v>21</v>
      </c>
      <c r="K391">
        <v>1995</v>
      </c>
      <c r="L391">
        <v>2425604.3603835399</v>
      </c>
      <c r="M391">
        <v>2691557.0054452801</v>
      </c>
      <c r="N391">
        <v>2175459.9503689399</v>
      </c>
    </row>
    <row r="392" spans="1:14" x14ac:dyDescent="0.2">
      <c r="A392">
        <v>44</v>
      </c>
      <c r="B392" t="s">
        <v>43</v>
      </c>
      <c r="C392">
        <v>11</v>
      </c>
      <c r="D392" t="s">
        <v>17</v>
      </c>
      <c r="E392">
        <v>2</v>
      </c>
      <c r="F392" t="s">
        <v>18</v>
      </c>
      <c r="G392">
        <v>17</v>
      </c>
      <c r="H392" t="s">
        <v>33</v>
      </c>
      <c r="I392">
        <v>1</v>
      </c>
      <c r="J392" t="s">
        <v>21</v>
      </c>
      <c r="K392">
        <v>1996</v>
      </c>
      <c r="L392">
        <v>2507620.5100378501</v>
      </c>
      <c r="M392">
        <v>2774597.4377406202</v>
      </c>
      <c r="N392">
        <v>2240727.8934717202</v>
      </c>
    </row>
    <row r="393" spans="1:14" x14ac:dyDescent="0.2">
      <c r="A393">
        <v>44</v>
      </c>
      <c r="B393" t="s">
        <v>43</v>
      </c>
      <c r="C393">
        <v>11</v>
      </c>
      <c r="D393" t="s">
        <v>17</v>
      </c>
      <c r="E393">
        <v>2</v>
      </c>
      <c r="F393" t="s">
        <v>18</v>
      </c>
      <c r="G393">
        <v>17</v>
      </c>
      <c r="H393" t="s">
        <v>33</v>
      </c>
      <c r="I393">
        <v>1</v>
      </c>
      <c r="J393" t="s">
        <v>21</v>
      </c>
      <c r="K393">
        <v>1997</v>
      </c>
      <c r="L393">
        <v>2553037.7918888601</v>
      </c>
      <c r="M393">
        <v>2845565.2222789</v>
      </c>
      <c r="N393">
        <v>2269029.6795582199</v>
      </c>
    </row>
    <row r="394" spans="1:14" x14ac:dyDescent="0.2">
      <c r="A394">
        <v>44</v>
      </c>
      <c r="B394" t="s">
        <v>43</v>
      </c>
      <c r="C394">
        <v>11</v>
      </c>
      <c r="D394" t="s">
        <v>17</v>
      </c>
      <c r="E394">
        <v>2</v>
      </c>
      <c r="F394" t="s">
        <v>18</v>
      </c>
      <c r="G394">
        <v>17</v>
      </c>
      <c r="H394" t="s">
        <v>33</v>
      </c>
      <c r="I394">
        <v>1</v>
      </c>
      <c r="J394" t="s">
        <v>21</v>
      </c>
      <c r="K394">
        <v>1998</v>
      </c>
      <c r="L394">
        <v>2600481.7234858801</v>
      </c>
      <c r="M394">
        <v>2907758.88425723</v>
      </c>
      <c r="N394">
        <v>2316191.97716473</v>
      </c>
    </row>
    <row r="395" spans="1:14" x14ac:dyDescent="0.2">
      <c r="A395">
        <v>44</v>
      </c>
      <c r="B395" t="s">
        <v>43</v>
      </c>
      <c r="C395">
        <v>11</v>
      </c>
      <c r="D395" t="s">
        <v>17</v>
      </c>
      <c r="E395">
        <v>2</v>
      </c>
      <c r="F395" t="s">
        <v>18</v>
      </c>
      <c r="G395">
        <v>17</v>
      </c>
      <c r="H395" t="s">
        <v>33</v>
      </c>
      <c r="I395">
        <v>1</v>
      </c>
      <c r="J395" t="s">
        <v>21</v>
      </c>
      <c r="K395">
        <v>1999</v>
      </c>
      <c r="L395">
        <v>2650217.06398472</v>
      </c>
      <c r="M395">
        <v>2991818.3449179102</v>
      </c>
      <c r="N395">
        <v>2318652.0343724899</v>
      </c>
    </row>
    <row r="396" spans="1:14" x14ac:dyDescent="0.2">
      <c r="A396">
        <v>44</v>
      </c>
      <c r="B396" t="s">
        <v>43</v>
      </c>
      <c r="C396">
        <v>11</v>
      </c>
      <c r="D396" t="s">
        <v>17</v>
      </c>
      <c r="E396">
        <v>2</v>
      </c>
      <c r="F396" t="s">
        <v>18</v>
      </c>
      <c r="G396">
        <v>17</v>
      </c>
      <c r="H396" t="s">
        <v>33</v>
      </c>
      <c r="I396">
        <v>1</v>
      </c>
      <c r="J396" t="s">
        <v>21</v>
      </c>
      <c r="K396">
        <v>2000</v>
      </c>
      <c r="L396">
        <v>2701752.8757653101</v>
      </c>
      <c r="M396">
        <v>3069294.6875521699</v>
      </c>
      <c r="N396">
        <v>2334308.8160071298</v>
      </c>
    </row>
    <row r="397" spans="1:14" x14ac:dyDescent="0.2">
      <c r="A397">
        <v>44</v>
      </c>
      <c r="B397" t="s">
        <v>43</v>
      </c>
      <c r="C397">
        <v>11</v>
      </c>
      <c r="D397" t="s">
        <v>17</v>
      </c>
      <c r="E397">
        <v>2</v>
      </c>
      <c r="F397" t="s">
        <v>18</v>
      </c>
      <c r="G397">
        <v>17</v>
      </c>
      <c r="H397" t="s">
        <v>33</v>
      </c>
      <c r="I397">
        <v>1</v>
      </c>
      <c r="J397" t="s">
        <v>21</v>
      </c>
      <c r="K397">
        <v>2001</v>
      </c>
      <c r="L397">
        <v>2735572.6508052698</v>
      </c>
      <c r="M397">
        <v>3070584.7282638499</v>
      </c>
      <c r="N397">
        <v>2401356.0271902899</v>
      </c>
    </row>
    <row r="398" spans="1:14" x14ac:dyDescent="0.2">
      <c r="A398">
        <v>44</v>
      </c>
      <c r="B398" t="s">
        <v>43</v>
      </c>
      <c r="C398">
        <v>11</v>
      </c>
      <c r="D398" t="s">
        <v>17</v>
      </c>
      <c r="E398">
        <v>2</v>
      </c>
      <c r="F398" t="s">
        <v>18</v>
      </c>
      <c r="G398">
        <v>17</v>
      </c>
      <c r="H398" t="s">
        <v>33</v>
      </c>
      <c r="I398">
        <v>1</v>
      </c>
      <c r="J398" t="s">
        <v>21</v>
      </c>
      <c r="K398">
        <v>2002</v>
      </c>
      <c r="L398">
        <v>2762652.8392435601</v>
      </c>
      <c r="M398">
        <v>3079979.45578421</v>
      </c>
      <c r="N398">
        <v>2438463.4633357101</v>
      </c>
    </row>
    <row r="399" spans="1:14" x14ac:dyDescent="0.2">
      <c r="A399">
        <v>44</v>
      </c>
      <c r="B399" t="s">
        <v>43</v>
      </c>
      <c r="C399">
        <v>11</v>
      </c>
      <c r="D399" t="s">
        <v>17</v>
      </c>
      <c r="E399">
        <v>2</v>
      </c>
      <c r="F399" t="s">
        <v>18</v>
      </c>
      <c r="G399">
        <v>17</v>
      </c>
      <c r="H399" t="s">
        <v>33</v>
      </c>
      <c r="I399">
        <v>1</v>
      </c>
      <c r="J399" t="s">
        <v>21</v>
      </c>
      <c r="K399">
        <v>2003</v>
      </c>
      <c r="L399">
        <v>2788458.1015989399</v>
      </c>
      <c r="M399">
        <v>3092725.02075601</v>
      </c>
      <c r="N399">
        <v>2466911.1989953099</v>
      </c>
    </row>
    <row r="400" spans="1:14" x14ac:dyDescent="0.2">
      <c r="A400">
        <v>44</v>
      </c>
      <c r="B400" t="s">
        <v>43</v>
      </c>
      <c r="C400">
        <v>11</v>
      </c>
      <c r="D400" t="s">
        <v>17</v>
      </c>
      <c r="E400">
        <v>2</v>
      </c>
      <c r="F400" t="s">
        <v>18</v>
      </c>
      <c r="G400">
        <v>17</v>
      </c>
      <c r="H400" t="s">
        <v>33</v>
      </c>
      <c r="I400">
        <v>1</v>
      </c>
      <c r="J400" t="s">
        <v>21</v>
      </c>
      <c r="K400">
        <v>2004</v>
      </c>
      <c r="L400">
        <v>2817886.14968174</v>
      </c>
      <c r="M400">
        <v>3126948.3608842902</v>
      </c>
      <c r="N400">
        <v>2523177.7168540601</v>
      </c>
    </row>
    <row r="401" spans="1:14" x14ac:dyDescent="0.2">
      <c r="A401">
        <v>44</v>
      </c>
      <c r="B401" t="s">
        <v>43</v>
      </c>
      <c r="C401">
        <v>11</v>
      </c>
      <c r="D401" t="s">
        <v>17</v>
      </c>
      <c r="E401">
        <v>2</v>
      </c>
      <c r="F401" t="s">
        <v>18</v>
      </c>
      <c r="G401">
        <v>17</v>
      </c>
      <c r="H401" t="s">
        <v>33</v>
      </c>
      <c r="I401">
        <v>1</v>
      </c>
      <c r="J401" t="s">
        <v>21</v>
      </c>
      <c r="K401">
        <v>2005</v>
      </c>
      <c r="L401">
        <v>2859803.1851310702</v>
      </c>
      <c r="M401">
        <v>3148662.3093578098</v>
      </c>
      <c r="N401">
        <v>2579753.9753007302</v>
      </c>
    </row>
    <row r="402" spans="1:14" x14ac:dyDescent="0.2">
      <c r="A402">
        <v>44</v>
      </c>
      <c r="B402" t="s">
        <v>43</v>
      </c>
      <c r="C402">
        <v>11</v>
      </c>
      <c r="D402" t="s">
        <v>17</v>
      </c>
      <c r="E402">
        <v>2</v>
      </c>
      <c r="F402" t="s">
        <v>18</v>
      </c>
      <c r="G402">
        <v>17</v>
      </c>
      <c r="H402" t="s">
        <v>33</v>
      </c>
      <c r="I402">
        <v>1</v>
      </c>
      <c r="J402" t="s">
        <v>21</v>
      </c>
      <c r="K402">
        <v>2006</v>
      </c>
      <c r="L402">
        <v>2899347.5416989499</v>
      </c>
      <c r="M402">
        <v>3197889.8784602801</v>
      </c>
      <c r="N402">
        <v>2633458.34416964</v>
      </c>
    </row>
    <row r="403" spans="1:14" x14ac:dyDescent="0.2">
      <c r="A403">
        <v>44</v>
      </c>
      <c r="B403" t="s">
        <v>43</v>
      </c>
      <c r="C403">
        <v>11</v>
      </c>
      <c r="D403" t="s">
        <v>17</v>
      </c>
      <c r="E403">
        <v>2</v>
      </c>
      <c r="F403" t="s">
        <v>18</v>
      </c>
      <c r="G403">
        <v>17</v>
      </c>
      <c r="H403" t="s">
        <v>33</v>
      </c>
      <c r="I403">
        <v>1</v>
      </c>
      <c r="J403" t="s">
        <v>21</v>
      </c>
      <c r="K403">
        <v>2007</v>
      </c>
      <c r="L403">
        <v>2932249.7220149399</v>
      </c>
      <c r="M403">
        <v>3187225.5728392</v>
      </c>
      <c r="N403">
        <v>2683377.3822129401</v>
      </c>
    </row>
    <row r="404" spans="1:14" x14ac:dyDescent="0.2">
      <c r="A404">
        <v>44</v>
      </c>
      <c r="B404" t="s">
        <v>43</v>
      </c>
      <c r="C404">
        <v>11</v>
      </c>
      <c r="D404" t="s">
        <v>17</v>
      </c>
      <c r="E404">
        <v>2</v>
      </c>
      <c r="F404" t="s">
        <v>18</v>
      </c>
      <c r="G404">
        <v>17</v>
      </c>
      <c r="H404" t="s">
        <v>33</v>
      </c>
      <c r="I404">
        <v>1</v>
      </c>
      <c r="J404" t="s">
        <v>21</v>
      </c>
      <c r="K404">
        <v>2008</v>
      </c>
      <c r="L404">
        <v>2980116.3854219001</v>
      </c>
      <c r="M404">
        <v>3215874.2761375201</v>
      </c>
      <c r="N404">
        <v>2739473.1128721298</v>
      </c>
    </row>
    <row r="405" spans="1:14" x14ac:dyDescent="0.2">
      <c r="A405">
        <v>44</v>
      </c>
      <c r="B405" t="s">
        <v>43</v>
      </c>
      <c r="C405">
        <v>11</v>
      </c>
      <c r="D405" t="s">
        <v>17</v>
      </c>
      <c r="E405">
        <v>2</v>
      </c>
      <c r="F405" t="s">
        <v>18</v>
      </c>
      <c r="G405">
        <v>17</v>
      </c>
      <c r="H405" t="s">
        <v>33</v>
      </c>
      <c r="I405">
        <v>1</v>
      </c>
      <c r="J405" t="s">
        <v>21</v>
      </c>
      <c r="K405">
        <v>2009</v>
      </c>
      <c r="L405">
        <v>3060168.26446361</v>
      </c>
      <c r="M405">
        <v>3278288.0671621598</v>
      </c>
      <c r="N405">
        <v>2827190.8774973201</v>
      </c>
    </row>
    <row r="406" spans="1:14" x14ac:dyDescent="0.2">
      <c r="A406">
        <v>44</v>
      </c>
      <c r="B406" t="s">
        <v>43</v>
      </c>
      <c r="C406">
        <v>11</v>
      </c>
      <c r="D406" t="s">
        <v>17</v>
      </c>
      <c r="E406">
        <v>2</v>
      </c>
      <c r="F406" t="s">
        <v>18</v>
      </c>
      <c r="G406">
        <v>17</v>
      </c>
      <c r="H406" t="s">
        <v>33</v>
      </c>
      <c r="I406">
        <v>1</v>
      </c>
      <c r="J406" t="s">
        <v>21</v>
      </c>
      <c r="K406">
        <v>2010</v>
      </c>
      <c r="L406">
        <v>3200193.70130608</v>
      </c>
      <c r="M406">
        <v>3413066.1070042802</v>
      </c>
      <c r="N406">
        <v>2991185.8962854999</v>
      </c>
    </row>
    <row r="407" spans="1:14" x14ac:dyDescent="0.2">
      <c r="A407">
        <v>44</v>
      </c>
      <c r="B407" t="s">
        <v>43</v>
      </c>
      <c r="C407">
        <v>11</v>
      </c>
      <c r="D407" t="s">
        <v>17</v>
      </c>
      <c r="E407">
        <v>2</v>
      </c>
      <c r="F407" t="s">
        <v>18</v>
      </c>
      <c r="G407">
        <v>17</v>
      </c>
      <c r="H407" t="s">
        <v>33</v>
      </c>
      <c r="I407">
        <v>1</v>
      </c>
      <c r="J407" t="s">
        <v>21</v>
      </c>
      <c r="K407">
        <v>2011</v>
      </c>
      <c r="L407">
        <v>3314933.3057196802</v>
      </c>
      <c r="M407">
        <v>3571982.1367693599</v>
      </c>
      <c r="N407">
        <v>3065641.4624398998</v>
      </c>
    </row>
    <row r="408" spans="1:14" x14ac:dyDescent="0.2">
      <c r="A408">
        <v>44</v>
      </c>
      <c r="B408" t="s">
        <v>43</v>
      </c>
      <c r="C408">
        <v>11</v>
      </c>
      <c r="D408" t="s">
        <v>17</v>
      </c>
      <c r="E408">
        <v>2</v>
      </c>
      <c r="F408" t="s">
        <v>18</v>
      </c>
      <c r="G408">
        <v>17</v>
      </c>
      <c r="H408" t="s">
        <v>33</v>
      </c>
      <c r="I408">
        <v>1</v>
      </c>
      <c r="J408" t="s">
        <v>21</v>
      </c>
      <c r="K408">
        <v>2012</v>
      </c>
      <c r="L408">
        <v>3481946.7392275399</v>
      </c>
      <c r="M408">
        <v>3762015.0917731901</v>
      </c>
      <c r="N408">
        <v>3194394.88950257</v>
      </c>
    </row>
    <row r="409" spans="1:14" x14ac:dyDescent="0.2">
      <c r="A409">
        <v>44</v>
      </c>
      <c r="B409" t="s">
        <v>43</v>
      </c>
      <c r="C409">
        <v>11</v>
      </c>
      <c r="D409" t="s">
        <v>17</v>
      </c>
      <c r="E409">
        <v>2</v>
      </c>
      <c r="F409" t="s">
        <v>18</v>
      </c>
      <c r="G409">
        <v>17</v>
      </c>
      <c r="H409" t="s">
        <v>33</v>
      </c>
      <c r="I409">
        <v>1</v>
      </c>
      <c r="J409" t="s">
        <v>21</v>
      </c>
      <c r="K409">
        <v>2013</v>
      </c>
      <c r="L409">
        <v>3674483.9319493398</v>
      </c>
      <c r="M409">
        <v>3990313.4765989301</v>
      </c>
      <c r="N409">
        <v>3355772.5177867902</v>
      </c>
    </row>
    <row r="410" spans="1:14" x14ac:dyDescent="0.2">
      <c r="A410">
        <v>44</v>
      </c>
      <c r="B410" t="s">
        <v>43</v>
      </c>
      <c r="C410">
        <v>11</v>
      </c>
      <c r="D410" t="s">
        <v>17</v>
      </c>
      <c r="E410">
        <v>2</v>
      </c>
      <c r="F410" t="s">
        <v>18</v>
      </c>
      <c r="G410">
        <v>17</v>
      </c>
      <c r="H410" t="s">
        <v>33</v>
      </c>
      <c r="I410">
        <v>1</v>
      </c>
      <c r="J410" t="s">
        <v>21</v>
      </c>
      <c r="K410">
        <v>2014</v>
      </c>
      <c r="L410">
        <v>3874424.3239777698</v>
      </c>
      <c r="M410">
        <v>4247206.6657731896</v>
      </c>
      <c r="N410">
        <v>3510548.5347508299</v>
      </c>
    </row>
    <row r="411" spans="1:14" x14ac:dyDescent="0.2">
      <c r="A411">
        <v>44</v>
      </c>
      <c r="B411" t="s">
        <v>43</v>
      </c>
      <c r="C411">
        <v>11</v>
      </c>
      <c r="D411" t="s">
        <v>17</v>
      </c>
      <c r="E411">
        <v>2</v>
      </c>
      <c r="F411" t="s">
        <v>18</v>
      </c>
      <c r="G411">
        <v>17</v>
      </c>
      <c r="H411" t="s">
        <v>33</v>
      </c>
      <c r="I411">
        <v>1</v>
      </c>
      <c r="J411" t="s">
        <v>21</v>
      </c>
      <c r="K411">
        <v>2015</v>
      </c>
      <c r="L411">
        <v>4050847.2024674299</v>
      </c>
      <c r="M411">
        <v>4476649.6606940497</v>
      </c>
      <c r="N411">
        <v>3661711.6807966898</v>
      </c>
    </row>
    <row r="412" spans="1:14" x14ac:dyDescent="0.2">
      <c r="A412">
        <v>44</v>
      </c>
      <c r="B412" t="s">
        <v>43</v>
      </c>
      <c r="C412">
        <v>11</v>
      </c>
      <c r="D412" t="s">
        <v>17</v>
      </c>
      <c r="E412">
        <v>2</v>
      </c>
      <c r="F412" t="s">
        <v>18</v>
      </c>
      <c r="G412">
        <v>17</v>
      </c>
      <c r="H412" t="s">
        <v>33</v>
      </c>
      <c r="I412">
        <v>1</v>
      </c>
      <c r="J412" t="s">
        <v>21</v>
      </c>
      <c r="K412">
        <v>2016</v>
      </c>
      <c r="L412">
        <v>4274363.9815212302</v>
      </c>
      <c r="M412">
        <v>4670665.7300761696</v>
      </c>
      <c r="N412">
        <v>3898221.3226111</v>
      </c>
    </row>
    <row r="413" spans="1:14" x14ac:dyDescent="0.2">
      <c r="A413">
        <v>44</v>
      </c>
      <c r="B413" t="s">
        <v>43</v>
      </c>
      <c r="C413">
        <v>11</v>
      </c>
      <c r="D413" t="s">
        <v>17</v>
      </c>
      <c r="E413">
        <v>2</v>
      </c>
      <c r="F413" t="s">
        <v>18</v>
      </c>
      <c r="G413">
        <v>17</v>
      </c>
      <c r="H413" t="s">
        <v>33</v>
      </c>
      <c r="I413">
        <v>1</v>
      </c>
      <c r="J413" t="s">
        <v>21</v>
      </c>
      <c r="K413">
        <v>2017</v>
      </c>
      <c r="L413">
        <v>4498552.7320382502</v>
      </c>
      <c r="M413">
        <v>4886314.6277109003</v>
      </c>
      <c r="N413">
        <v>4096851.44670005</v>
      </c>
    </row>
    <row r="414" spans="1:14" x14ac:dyDescent="0.2">
      <c r="A414">
        <v>44</v>
      </c>
      <c r="B414" t="s">
        <v>43</v>
      </c>
      <c r="C414">
        <v>11</v>
      </c>
      <c r="D414" t="s">
        <v>17</v>
      </c>
      <c r="E414">
        <v>2</v>
      </c>
      <c r="F414" t="s">
        <v>18</v>
      </c>
      <c r="G414">
        <v>17</v>
      </c>
      <c r="H414" t="s">
        <v>33</v>
      </c>
      <c r="I414">
        <v>1</v>
      </c>
      <c r="J414" t="s">
        <v>21</v>
      </c>
      <c r="K414">
        <v>2018</v>
      </c>
      <c r="L414">
        <v>4721374.6415271498</v>
      </c>
      <c r="M414">
        <v>5111519.4607385704</v>
      </c>
      <c r="N414">
        <v>4366474.7291423203</v>
      </c>
    </row>
    <row r="415" spans="1:14" x14ac:dyDescent="0.2">
      <c r="A415">
        <v>44</v>
      </c>
      <c r="B415" t="s">
        <v>43</v>
      </c>
      <c r="C415">
        <v>11</v>
      </c>
      <c r="D415" t="s">
        <v>17</v>
      </c>
      <c r="E415">
        <v>2</v>
      </c>
      <c r="F415" t="s">
        <v>18</v>
      </c>
      <c r="G415">
        <v>17</v>
      </c>
      <c r="H415" t="s">
        <v>33</v>
      </c>
      <c r="I415">
        <v>1</v>
      </c>
      <c r="J415" t="s">
        <v>21</v>
      </c>
      <c r="K415">
        <v>2019</v>
      </c>
      <c r="L415">
        <v>4943122.2338310704</v>
      </c>
      <c r="M415">
        <v>5314613.1978215603</v>
      </c>
      <c r="N415">
        <v>4570599.0295659499</v>
      </c>
    </row>
    <row r="416" spans="1:14" x14ac:dyDescent="0.2">
      <c r="A416">
        <v>44</v>
      </c>
      <c r="B416" t="s">
        <v>43</v>
      </c>
      <c r="C416">
        <v>11</v>
      </c>
      <c r="D416" t="s">
        <v>17</v>
      </c>
      <c r="E416">
        <v>2</v>
      </c>
      <c r="F416" t="s">
        <v>18</v>
      </c>
      <c r="G416">
        <v>17</v>
      </c>
      <c r="H416" t="s">
        <v>33</v>
      </c>
      <c r="I416">
        <v>1</v>
      </c>
      <c r="J416" t="s">
        <v>21</v>
      </c>
      <c r="K416">
        <v>2020</v>
      </c>
      <c r="L416">
        <v>5163808.4625707204</v>
      </c>
      <c r="M416">
        <v>5493251.3130455799</v>
      </c>
      <c r="N416">
        <v>4816375.2258870397</v>
      </c>
    </row>
    <row r="417" spans="1:14" x14ac:dyDescent="0.2">
      <c r="A417">
        <v>44</v>
      </c>
      <c r="B417" t="s">
        <v>43</v>
      </c>
      <c r="C417">
        <v>11</v>
      </c>
      <c r="D417" t="s">
        <v>17</v>
      </c>
      <c r="E417">
        <v>2</v>
      </c>
      <c r="F417" t="s">
        <v>18</v>
      </c>
      <c r="G417">
        <v>17</v>
      </c>
      <c r="H417" t="s">
        <v>33</v>
      </c>
      <c r="I417">
        <v>1</v>
      </c>
      <c r="J417" t="s">
        <v>21</v>
      </c>
      <c r="K417">
        <v>2021</v>
      </c>
      <c r="L417">
        <v>5384717.2211677898</v>
      </c>
      <c r="M417">
        <v>5793904.7852838403</v>
      </c>
      <c r="N417">
        <v>4960156.3389194999</v>
      </c>
    </row>
    <row r="418" spans="1:14" x14ac:dyDescent="0.2">
      <c r="A418">
        <v>44</v>
      </c>
      <c r="B418" t="s">
        <v>43</v>
      </c>
      <c r="C418">
        <v>11</v>
      </c>
      <c r="D418" t="s">
        <v>17</v>
      </c>
      <c r="E418">
        <v>2</v>
      </c>
      <c r="F418" t="s">
        <v>18</v>
      </c>
      <c r="G418">
        <v>18</v>
      </c>
      <c r="H418" t="s">
        <v>34</v>
      </c>
      <c r="I418">
        <v>1</v>
      </c>
      <c r="J418" t="s">
        <v>21</v>
      </c>
      <c r="K418">
        <v>1990</v>
      </c>
      <c r="L418">
        <v>1514745.81097818</v>
      </c>
      <c r="M418">
        <v>1617804.18773569</v>
      </c>
      <c r="N418">
        <v>1412444.6070825299</v>
      </c>
    </row>
    <row r="419" spans="1:14" x14ac:dyDescent="0.2">
      <c r="A419">
        <v>44</v>
      </c>
      <c r="B419" t="s">
        <v>43</v>
      </c>
      <c r="C419">
        <v>11</v>
      </c>
      <c r="D419" t="s">
        <v>17</v>
      </c>
      <c r="E419">
        <v>2</v>
      </c>
      <c r="F419" t="s">
        <v>18</v>
      </c>
      <c r="G419">
        <v>18</v>
      </c>
      <c r="H419" t="s">
        <v>34</v>
      </c>
      <c r="I419">
        <v>1</v>
      </c>
      <c r="J419" t="s">
        <v>21</v>
      </c>
      <c r="K419">
        <v>1991</v>
      </c>
      <c r="L419">
        <v>1562487.10666634</v>
      </c>
      <c r="M419">
        <v>1675279.30093606</v>
      </c>
      <c r="N419">
        <v>1445360.9451206201</v>
      </c>
    </row>
    <row r="420" spans="1:14" x14ac:dyDescent="0.2">
      <c r="A420">
        <v>44</v>
      </c>
      <c r="B420" t="s">
        <v>43</v>
      </c>
      <c r="C420">
        <v>11</v>
      </c>
      <c r="D420" t="s">
        <v>17</v>
      </c>
      <c r="E420">
        <v>2</v>
      </c>
      <c r="F420" t="s">
        <v>18</v>
      </c>
      <c r="G420">
        <v>18</v>
      </c>
      <c r="H420" t="s">
        <v>34</v>
      </c>
      <c r="I420">
        <v>1</v>
      </c>
      <c r="J420" t="s">
        <v>21</v>
      </c>
      <c r="K420">
        <v>1992</v>
      </c>
      <c r="L420">
        <v>1627064.5811304201</v>
      </c>
      <c r="M420">
        <v>1759882.3116327401</v>
      </c>
      <c r="N420">
        <v>1490840.6312140799</v>
      </c>
    </row>
    <row r="421" spans="1:14" x14ac:dyDescent="0.2">
      <c r="A421">
        <v>44</v>
      </c>
      <c r="B421" t="s">
        <v>43</v>
      </c>
      <c r="C421">
        <v>11</v>
      </c>
      <c r="D421" t="s">
        <v>17</v>
      </c>
      <c r="E421">
        <v>2</v>
      </c>
      <c r="F421" t="s">
        <v>18</v>
      </c>
      <c r="G421">
        <v>18</v>
      </c>
      <c r="H421" t="s">
        <v>34</v>
      </c>
      <c r="I421">
        <v>1</v>
      </c>
      <c r="J421" t="s">
        <v>21</v>
      </c>
      <c r="K421">
        <v>1993</v>
      </c>
      <c r="L421">
        <v>1701198.5893151399</v>
      </c>
      <c r="M421">
        <v>1850498.4693807501</v>
      </c>
      <c r="N421">
        <v>1565484.29393366</v>
      </c>
    </row>
    <row r="422" spans="1:14" x14ac:dyDescent="0.2">
      <c r="A422">
        <v>44</v>
      </c>
      <c r="B422" t="s">
        <v>43</v>
      </c>
      <c r="C422">
        <v>11</v>
      </c>
      <c r="D422" t="s">
        <v>17</v>
      </c>
      <c r="E422">
        <v>2</v>
      </c>
      <c r="F422" t="s">
        <v>18</v>
      </c>
      <c r="G422">
        <v>18</v>
      </c>
      <c r="H422" t="s">
        <v>34</v>
      </c>
      <c r="I422">
        <v>1</v>
      </c>
      <c r="J422" t="s">
        <v>21</v>
      </c>
      <c r="K422">
        <v>1994</v>
      </c>
      <c r="L422">
        <v>1783094.89028086</v>
      </c>
      <c r="M422">
        <v>1948751.31532691</v>
      </c>
      <c r="N422">
        <v>1620454.38479709</v>
      </c>
    </row>
    <row r="423" spans="1:14" x14ac:dyDescent="0.2">
      <c r="A423">
        <v>44</v>
      </c>
      <c r="B423" t="s">
        <v>43</v>
      </c>
      <c r="C423">
        <v>11</v>
      </c>
      <c r="D423" t="s">
        <v>17</v>
      </c>
      <c r="E423">
        <v>2</v>
      </c>
      <c r="F423" t="s">
        <v>18</v>
      </c>
      <c r="G423">
        <v>18</v>
      </c>
      <c r="H423" t="s">
        <v>34</v>
      </c>
      <c r="I423">
        <v>1</v>
      </c>
      <c r="J423" t="s">
        <v>21</v>
      </c>
      <c r="K423">
        <v>1995</v>
      </c>
      <c r="L423">
        <v>1869906.22651563</v>
      </c>
      <c r="M423">
        <v>2074929.9785675099</v>
      </c>
      <c r="N423">
        <v>1677069.0938595701</v>
      </c>
    </row>
    <row r="424" spans="1:14" x14ac:dyDescent="0.2">
      <c r="A424">
        <v>44</v>
      </c>
      <c r="B424" t="s">
        <v>43</v>
      </c>
      <c r="C424">
        <v>11</v>
      </c>
      <c r="D424" t="s">
        <v>17</v>
      </c>
      <c r="E424">
        <v>2</v>
      </c>
      <c r="F424" t="s">
        <v>18</v>
      </c>
      <c r="G424">
        <v>18</v>
      </c>
      <c r="H424" t="s">
        <v>34</v>
      </c>
      <c r="I424">
        <v>1</v>
      </c>
      <c r="J424" t="s">
        <v>21</v>
      </c>
      <c r="K424">
        <v>1996</v>
      </c>
      <c r="L424">
        <v>1941159.68656016</v>
      </c>
      <c r="M424">
        <v>2147827.66013264</v>
      </c>
      <c r="N424">
        <v>1734556.97859663</v>
      </c>
    </row>
    <row r="425" spans="1:14" x14ac:dyDescent="0.2">
      <c r="A425">
        <v>44</v>
      </c>
      <c r="B425" t="s">
        <v>43</v>
      </c>
      <c r="C425">
        <v>11</v>
      </c>
      <c r="D425" t="s">
        <v>17</v>
      </c>
      <c r="E425">
        <v>2</v>
      </c>
      <c r="F425" t="s">
        <v>18</v>
      </c>
      <c r="G425">
        <v>18</v>
      </c>
      <c r="H425" t="s">
        <v>34</v>
      </c>
      <c r="I425">
        <v>1</v>
      </c>
      <c r="J425" t="s">
        <v>21</v>
      </c>
      <c r="K425">
        <v>1997</v>
      </c>
      <c r="L425">
        <v>2011869.8257597501</v>
      </c>
      <c r="M425">
        <v>2242390.1542400098</v>
      </c>
      <c r="N425">
        <v>1788062.9736699199</v>
      </c>
    </row>
    <row r="426" spans="1:14" x14ac:dyDescent="0.2">
      <c r="A426">
        <v>44</v>
      </c>
      <c r="B426" t="s">
        <v>43</v>
      </c>
      <c r="C426">
        <v>11</v>
      </c>
      <c r="D426" t="s">
        <v>17</v>
      </c>
      <c r="E426">
        <v>2</v>
      </c>
      <c r="F426" t="s">
        <v>18</v>
      </c>
      <c r="G426">
        <v>18</v>
      </c>
      <c r="H426" t="s">
        <v>34</v>
      </c>
      <c r="I426">
        <v>1</v>
      </c>
      <c r="J426" t="s">
        <v>21</v>
      </c>
      <c r="K426">
        <v>1998</v>
      </c>
      <c r="L426">
        <v>2063880.43562965</v>
      </c>
      <c r="M426">
        <v>2307751.9132502298</v>
      </c>
      <c r="N426">
        <v>1838252.99122838</v>
      </c>
    </row>
    <row r="427" spans="1:14" x14ac:dyDescent="0.2">
      <c r="A427">
        <v>44</v>
      </c>
      <c r="B427" t="s">
        <v>43</v>
      </c>
      <c r="C427">
        <v>11</v>
      </c>
      <c r="D427" t="s">
        <v>17</v>
      </c>
      <c r="E427">
        <v>2</v>
      </c>
      <c r="F427" t="s">
        <v>18</v>
      </c>
      <c r="G427">
        <v>18</v>
      </c>
      <c r="H427" t="s">
        <v>34</v>
      </c>
      <c r="I427">
        <v>1</v>
      </c>
      <c r="J427" t="s">
        <v>21</v>
      </c>
      <c r="K427">
        <v>1999</v>
      </c>
      <c r="L427">
        <v>2095301.3130151201</v>
      </c>
      <c r="M427">
        <v>2365376.4031629399</v>
      </c>
      <c r="N427">
        <v>1833161.03351219</v>
      </c>
    </row>
    <row r="428" spans="1:14" x14ac:dyDescent="0.2">
      <c r="A428">
        <v>44</v>
      </c>
      <c r="B428" t="s">
        <v>43</v>
      </c>
      <c r="C428">
        <v>11</v>
      </c>
      <c r="D428" t="s">
        <v>17</v>
      </c>
      <c r="E428">
        <v>2</v>
      </c>
      <c r="F428" t="s">
        <v>18</v>
      </c>
      <c r="G428">
        <v>18</v>
      </c>
      <c r="H428" t="s">
        <v>34</v>
      </c>
      <c r="I428">
        <v>1</v>
      </c>
      <c r="J428" t="s">
        <v>21</v>
      </c>
      <c r="K428">
        <v>2000</v>
      </c>
      <c r="L428">
        <v>2106315.5865914901</v>
      </c>
      <c r="M428">
        <v>2392855.1342440299</v>
      </c>
      <c r="N428">
        <v>1819852.24747138</v>
      </c>
    </row>
    <row r="429" spans="1:14" x14ac:dyDescent="0.2">
      <c r="A429">
        <v>44</v>
      </c>
      <c r="B429" t="s">
        <v>43</v>
      </c>
      <c r="C429">
        <v>11</v>
      </c>
      <c r="D429" t="s">
        <v>17</v>
      </c>
      <c r="E429">
        <v>2</v>
      </c>
      <c r="F429" t="s">
        <v>18</v>
      </c>
      <c r="G429">
        <v>18</v>
      </c>
      <c r="H429" t="s">
        <v>34</v>
      </c>
      <c r="I429">
        <v>1</v>
      </c>
      <c r="J429" t="s">
        <v>21</v>
      </c>
      <c r="K429">
        <v>2001</v>
      </c>
      <c r="L429">
        <v>2172868.9017195199</v>
      </c>
      <c r="M429">
        <v>2438969.42900615</v>
      </c>
      <c r="N429">
        <v>1907400.20445171</v>
      </c>
    </row>
    <row r="430" spans="1:14" x14ac:dyDescent="0.2">
      <c r="A430">
        <v>44</v>
      </c>
      <c r="B430" t="s">
        <v>43</v>
      </c>
      <c r="C430">
        <v>11</v>
      </c>
      <c r="D430" t="s">
        <v>17</v>
      </c>
      <c r="E430">
        <v>2</v>
      </c>
      <c r="F430" t="s">
        <v>18</v>
      </c>
      <c r="G430">
        <v>18</v>
      </c>
      <c r="H430" t="s">
        <v>34</v>
      </c>
      <c r="I430">
        <v>1</v>
      </c>
      <c r="J430" t="s">
        <v>21</v>
      </c>
      <c r="K430">
        <v>2002</v>
      </c>
      <c r="L430">
        <v>2209617.7152053001</v>
      </c>
      <c r="M430">
        <v>2463421.0535959299</v>
      </c>
      <c r="N430">
        <v>1950325.4226986901</v>
      </c>
    </row>
    <row r="431" spans="1:14" x14ac:dyDescent="0.2">
      <c r="A431">
        <v>44</v>
      </c>
      <c r="B431" t="s">
        <v>43</v>
      </c>
      <c r="C431">
        <v>11</v>
      </c>
      <c r="D431" t="s">
        <v>17</v>
      </c>
      <c r="E431">
        <v>2</v>
      </c>
      <c r="F431" t="s">
        <v>18</v>
      </c>
      <c r="G431">
        <v>18</v>
      </c>
      <c r="H431" t="s">
        <v>34</v>
      </c>
      <c r="I431">
        <v>1</v>
      </c>
      <c r="J431" t="s">
        <v>21</v>
      </c>
      <c r="K431">
        <v>2003</v>
      </c>
      <c r="L431">
        <v>2249546.1225672099</v>
      </c>
      <c r="M431">
        <v>2495008.8275018102</v>
      </c>
      <c r="N431">
        <v>1990143.0540539201</v>
      </c>
    </row>
    <row r="432" spans="1:14" x14ac:dyDescent="0.2">
      <c r="A432">
        <v>44</v>
      </c>
      <c r="B432" t="s">
        <v>43</v>
      </c>
      <c r="C432">
        <v>11</v>
      </c>
      <c r="D432" t="s">
        <v>17</v>
      </c>
      <c r="E432">
        <v>2</v>
      </c>
      <c r="F432" t="s">
        <v>18</v>
      </c>
      <c r="G432">
        <v>18</v>
      </c>
      <c r="H432" t="s">
        <v>34</v>
      </c>
      <c r="I432">
        <v>1</v>
      </c>
      <c r="J432" t="s">
        <v>21</v>
      </c>
      <c r="K432">
        <v>2004</v>
      </c>
      <c r="L432">
        <v>2290946.6466719401</v>
      </c>
      <c r="M432">
        <v>2542214.7954747099</v>
      </c>
      <c r="N432">
        <v>2051348.1462113101</v>
      </c>
    </row>
    <row r="433" spans="1:14" x14ac:dyDescent="0.2">
      <c r="A433">
        <v>44</v>
      </c>
      <c r="B433" t="s">
        <v>43</v>
      </c>
      <c r="C433">
        <v>11</v>
      </c>
      <c r="D433" t="s">
        <v>17</v>
      </c>
      <c r="E433">
        <v>2</v>
      </c>
      <c r="F433" t="s">
        <v>18</v>
      </c>
      <c r="G433">
        <v>18</v>
      </c>
      <c r="H433" t="s">
        <v>34</v>
      </c>
      <c r="I433">
        <v>1</v>
      </c>
      <c r="J433" t="s">
        <v>21</v>
      </c>
      <c r="K433">
        <v>2005</v>
      </c>
      <c r="L433">
        <v>2334631.7385299401</v>
      </c>
      <c r="M433">
        <v>2570445.0570442998</v>
      </c>
      <c r="N433">
        <v>2106010.49038968</v>
      </c>
    </row>
    <row r="434" spans="1:14" x14ac:dyDescent="0.2">
      <c r="A434">
        <v>44</v>
      </c>
      <c r="B434" t="s">
        <v>43</v>
      </c>
      <c r="C434">
        <v>11</v>
      </c>
      <c r="D434" t="s">
        <v>17</v>
      </c>
      <c r="E434">
        <v>2</v>
      </c>
      <c r="F434" t="s">
        <v>18</v>
      </c>
      <c r="G434">
        <v>18</v>
      </c>
      <c r="H434" t="s">
        <v>34</v>
      </c>
      <c r="I434">
        <v>1</v>
      </c>
      <c r="J434" t="s">
        <v>21</v>
      </c>
      <c r="K434">
        <v>2006</v>
      </c>
      <c r="L434">
        <v>2367556.17322513</v>
      </c>
      <c r="M434">
        <v>2611340.5909959502</v>
      </c>
      <c r="N434">
        <v>2150435.73424681</v>
      </c>
    </row>
    <row r="435" spans="1:14" x14ac:dyDescent="0.2">
      <c r="A435">
        <v>44</v>
      </c>
      <c r="B435" t="s">
        <v>43</v>
      </c>
      <c r="C435">
        <v>11</v>
      </c>
      <c r="D435" t="s">
        <v>17</v>
      </c>
      <c r="E435">
        <v>2</v>
      </c>
      <c r="F435" t="s">
        <v>18</v>
      </c>
      <c r="G435">
        <v>18</v>
      </c>
      <c r="H435" t="s">
        <v>34</v>
      </c>
      <c r="I435">
        <v>1</v>
      </c>
      <c r="J435" t="s">
        <v>21</v>
      </c>
      <c r="K435">
        <v>2007</v>
      </c>
      <c r="L435">
        <v>2395906.0874475301</v>
      </c>
      <c r="M435">
        <v>2604243.7977576102</v>
      </c>
      <c r="N435">
        <v>2192555.4828069499</v>
      </c>
    </row>
    <row r="436" spans="1:14" x14ac:dyDescent="0.2">
      <c r="A436">
        <v>44</v>
      </c>
      <c r="B436" t="s">
        <v>43</v>
      </c>
      <c r="C436">
        <v>11</v>
      </c>
      <c r="D436" t="s">
        <v>17</v>
      </c>
      <c r="E436">
        <v>2</v>
      </c>
      <c r="F436" t="s">
        <v>18</v>
      </c>
      <c r="G436">
        <v>18</v>
      </c>
      <c r="H436" t="s">
        <v>34</v>
      </c>
      <c r="I436">
        <v>1</v>
      </c>
      <c r="J436" t="s">
        <v>21</v>
      </c>
      <c r="K436">
        <v>2008</v>
      </c>
      <c r="L436">
        <v>2425041.6992233498</v>
      </c>
      <c r="M436">
        <v>2616887.4669601498</v>
      </c>
      <c r="N436">
        <v>2229220.4979355498</v>
      </c>
    </row>
    <row r="437" spans="1:14" x14ac:dyDescent="0.2">
      <c r="A437">
        <v>44</v>
      </c>
      <c r="B437" t="s">
        <v>43</v>
      </c>
      <c r="C437">
        <v>11</v>
      </c>
      <c r="D437" t="s">
        <v>17</v>
      </c>
      <c r="E437">
        <v>2</v>
      </c>
      <c r="F437" t="s">
        <v>18</v>
      </c>
      <c r="G437">
        <v>18</v>
      </c>
      <c r="H437" t="s">
        <v>34</v>
      </c>
      <c r="I437">
        <v>1</v>
      </c>
      <c r="J437" t="s">
        <v>21</v>
      </c>
      <c r="K437">
        <v>2009</v>
      </c>
      <c r="L437">
        <v>2460938.0753925499</v>
      </c>
      <c r="M437">
        <v>2636346.5108342702</v>
      </c>
      <c r="N437">
        <v>2273581.4097644598</v>
      </c>
    </row>
    <row r="438" spans="1:14" x14ac:dyDescent="0.2">
      <c r="A438">
        <v>44</v>
      </c>
      <c r="B438" t="s">
        <v>43</v>
      </c>
      <c r="C438">
        <v>11</v>
      </c>
      <c r="D438" t="s">
        <v>17</v>
      </c>
      <c r="E438">
        <v>2</v>
      </c>
      <c r="F438" t="s">
        <v>18</v>
      </c>
      <c r="G438">
        <v>18</v>
      </c>
      <c r="H438" t="s">
        <v>34</v>
      </c>
      <c r="I438">
        <v>1</v>
      </c>
      <c r="J438" t="s">
        <v>21</v>
      </c>
      <c r="K438">
        <v>2010</v>
      </c>
      <c r="L438">
        <v>2509691.7730042702</v>
      </c>
      <c r="M438">
        <v>2676632.9569277102</v>
      </c>
      <c r="N438">
        <v>2345781.3295396301</v>
      </c>
    </row>
    <row r="439" spans="1:14" x14ac:dyDescent="0.2">
      <c r="A439">
        <v>44</v>
      </c>
      <c r="B439" t="s">
        <v>43</v>
      </c>
      <c r="C439">
        <v>11</v>
      </c>
      <c r="D439" t="s">
        <v>17</v>
      </c>
      <c r="E439">
        <v>2</v>
      </c>
      <c r="F439" t="s">
        <v>18</v>
      </c>
      <c r="G439">
        <v>18</v>
      </c>
      <c r="H439" t="s">
        <v>34</v>
      </c>
      <c r="I439">
        <v>1</v>
      </c>
      <c r="J439" t="s">
        <v>21</v>
      </c>
      <c r="K439">
        <v>2011</v>
      </c>
      <c r="L439">
        <v>2558171.7979487302</v>
      </c>
      <c r="M439">
        <v>2756539.3093409999</v>
      </c>
      <c r="N439">
        <v>2365790.4423912498</v>
      </c>
    </row>
    <row r="440" spans="1:14" x14ac:dyDescent="0.2">
      <c r="A440">
        <v>44</v>
      </c>
      <c r="B440" t="s">
        <v>43</v>
      </c>
      <c r="C440">
        <v>11</v>
      </c>
      <c r="D440" t="s">
        <v>17</v>
      </c>
      <c r="E440">
        <v>2</v>
      </c>
      <c r="F440" t="s">
        <v>18</v>
      </c>
      <c r="G440">
        <v>18</v>
      </c>
      <c r="H440" t="s">
        <v>34</v>
      </c>
      <c r="I440">
        <v>1</v>
      </c>
      <c r="J440" t="s">
        <v>21</v>
      </c>
      <c r="K440">
        <v>2012</v>
      </c>
      <c r="L440">
        <v>2602130.0251511801</v>
      </c>
      <c r="M440">
        <v>2811430.8341047699</v>
      </c>
      <c r="N440">
        <v>2387236.64567257</v>
      </c>
    </row>
    <row r="441" spans="1:14" x14ac:dyDescent="0.2">
      <c r="A441">
        <v>44</v>
      </c>
      <c r="B441" t="s">
        <v>43</v>
      </c>
      <c r="C441">
        <v>11</v>
      </c>
      <c r="D441" t="s">
        <v>17</v>
      </c>
      <c r="E441">
        <v>2</v>
      </c>
      <c r="F441" t="s">
        <v>18</v>
      </c>
      <c r="G441">
        <v>18</v>
      </c>
      <c r="H441" t="s">
        <v>34</v>
      </c>
      <c r="I441">
        <v>1</v>
      </c>
      <c r="J441" t="s">
        <v>21</v>
      </c>
      <c r="K441">
        <v>2013</v>
      </c>
      <c r="L441">
        <v>2661452.3568094</v>
      </c>
      <c r="M441">
        <v>2890209.7283273502</v>
      </c>
      <c r="N441">
        <v>2430607.6286586998</v>
      </c>
    </row>
    <row r="442" spans="1:14" x14ac:dyDescent="0.2">
      <c r="A442">
        <v>44</v>
      </c>
      <c r="B442" t="s">
        <v>43</v>
      </c>
      <c r="C442">
        <v>11</v>
      </c>
      <c r="D442" t="s">
        <v>17</v>
      </c>
      <c r="E442">
        <v>2</v>
      </c>
      <c r="F442" t="s">
        <v>18</v>
      </c>
      <c r="G442">
        <v>18</v>
      </c>
      <c r="H442" t="s">
        <v>34</v>
      </c>
      <c r="I442">
        <v>1</v>
      </c>
      <c r="J442" t="s">
        <v>21</v>
      </c>
      <c r="K442">
        <v>2014</v>
      </c>
      <c r="L442">
        <v>2752127.1975225299</v>
      </c>
      <c r="M442">
        <v>3016926.3872400802</v>
      </c>
      <c r="N442">
        <v>2493654.6162273302</v>
      </c>
    </row>
    <row r="443" spans="1:14" x14ac:dyDescent="0.2">
      <c r="A443">
        <v>44</v>
      </c>
      <c r="B443" t="s">
        <v>43</v>
      </c>
      <c r="C443">
        <v>11</v>
      </c>
      <c r="D443" t="s">
        <v>17</v>
      </c>
      <c r="E443">
        <v>2</v>
      </c>
      <c r="F443" t="s">
        <v>18</v>
      </c>
      <c r="G443">
        <v>18</v>
      </c>
      <c r="H443" t="s">
        <v>34</v>
      </c>
      <c r="I443">
        <v>1</v>
      </c>
      <c r="J443" t="s">
        <v>21</v>
      </c>
      <c r="K443">
        <v>2015</v>
      </c>
      <c r="L443">
        <v>2900245.6434374</v>
      </c>
      <c r="M443">
        <v>3205103.2849906199</v>
      </c>
      <c r="N443">
        <v>2621640.0715597798</v>
      </c>
    </row>
    <row r="444" spans="1:14" x14ac:dyDescent="0.2">
      <c r="A444">
        <v>44</v>
      </c>
      <c r="B444" t="s">
        <v>43</v>
      </c>
      <c r="C444">
        <v>11</v>
      </c>
      <c r="D444" t="s">
        <v>17</v>
      </c>
      <c r="E444">
        <v>2</v>
      </c>
      <c r="F444" t="s">
        <v>18</v>
      </c>
      <c r="G444">
        <v>18</v>
      </c>
      <c r="H444" t="s">
        <v>34</v>
      </c>
      <c r="I444">
        <v>1</v>
      </c>
      <c r="J444" t="s">
        <v>21</v>
      </c>
      <c r="K444">
        <v>2016</v>
      </c>
      <c r="L444">
        <v>3025959.3740205402</v>
      </c>
      <c r="M444">
        <v>3306514.09424672</v>
      </c>
      <c r="N444">
        <v>2759675.9200098999</v>
      </c>
    </row>
    <row r="445" spans="1:14" x14ac:dyDescent="0.2">
      <c r="A445">
        <v>44</v>
      </c>
      <c r="B445" t="s">
        <v>43</v>
      </c>
      <c r="C445">
        <v>11</v>
      </c>
      <c r="D445" t="s">
        <v>17</v>
      </c>
      <c r="E445">
        <v>2</v>
      </c>
      <c r="F445" t="s">
        <v>18</v>
      </c>
      <c r="G445">
        <v>18</v>
      </c>
      <c r="H445" t="s">
        <v>34</v>
      </c>
      <c r="I445">
        <v>1</v>
      </c>
      <c r="J445" t="s">
        <v>21</v>
      </c>
      <c r="K445">
        <v>2017</v>
      </c>
      <c r="L445">
        <v>3198822.6495845602</v>
      </c>
      <c r="M445">
        <v>3474551.6692067198</v>
      </c>
      <c r="N445">
        <v>2913181.6342518702</v>
      </c>
    </row>
    <row r="446" spans="1:14" x14ac:dyDescent="0.2">
      <c r="A446">
        <v>44</v>
      </c>
      <c r="B446" t="s">
        <v>43</v>
      </c>
      <c r="C446">
        <v>11</v>
      </c>
      <c r="D446" t="s">
        <v>17</v>
      </c>
      <c r="E446">
        <v>2</v>
      </c>
      <c r="F446" t="s">
        <v>18</v>
      </c>
      <c r="G446">
        <v>18</v>
      </c>
      <c r="H446" t="s">
        <v>34</v>
      </c>
      <c r="I446">
        <v>1</v>
      </c>
      <c r="J446" t="s">
        <v>21</v>
      </c>
      <c r="K446">
        <v>2018</v>
      </c>
      <c r="L446">
        <v>3394456.9260366801</v>
      </c>
      <c r="M446">
        <v>3674953.57887193</v>
      </c>
      <c r="N446">
        <v>3139299.7828079802</v>
      </c>
    </row>
    <row r="447" spans="1:14" x14ac:dyDescent="0.2">
      <c r="A447">
        <v>44</v>
      </c>
      <c r="B447" t="s">
        <v>43</v>
      </c>
      <c r="C447">
        <v>11</v>
      </c>
      <c r="D447" t="s">
        <v>17</v>
      </c>
      <c r="E447">
        <v>2</v>
      </c>
      <c r="F447" t="s">
        <v>18</v>
      </c>
      <c r="G447">
        <v>18</v>
      </c>
      <c r="H447" t="s">
        <v>34</v>
      </c>
      <c r="I447">
        <v>1</v>
      </c>
      <c r="J447" t="s">
        <v>21</v>
      </c>
      <c r="K447">
        <v>2019</v>
      </c>
      <c r="L447">
        <v>3595890.2271294398</v>
      </c>
      <c r="M447">
        <v>3866132.5281872102</v>
      </c>
      <c r="N447">
        <v>3324897.0195514699</v>
      </c>
    </row>
    <row r="448" spans="1:14" x14ac:dyDescent="0.2">
      <c r="A448">
        <v>44</v>
      </c>
      <c r="B448" t="s">
        <v>43</v>
      </c>
      <c r="C448">
        <v>11</v>
      </c>
      <c r="D448" t="s">
        <v>17</v>
      </c>
      <c r="E448">
        <v>2</v>
      </c>
      <c r="F448" t="s">
        <v>18</v>
      </c>
      <c r="G448">
        <v>18</v>
      </c>
      <c r="H448" t="s">
        <v>34</v>
      </c>
      <c r="I448">
        <v>1</v>
      </c>
      <c r="J448" t="s">
        <v>21</v>
      </c>
      <c r="K448">
        <v>2020</v>
      </c>
      <c r="L448">
        <v>3771638.3277969798</v>
      </c>
      <c r="M448">
        <v>4012262.9153811298</v>
      </c>
      <c r="N448">
        <v>3517873.5878138901</v>
      </c>
    </row>
    <row r="449" spans="1:14" x14ac:dyDescent="0.2">
      <c r="A449">
        <v>44</v>
      </c>
      <c r="B449" t="s">
        <v>43</v>
      </c>
      <c r="C449">
        <v>11</v>
      </c>
      <c r="D449" t="s">
        <v>17</v>
      </c>
      <c r="E449">
        <v>2</v>
      </c>
      <c r="F449" t="s">
        <v>18</v>
      </c>
      <c r="G449">
        <v>18</v>
      </c>
      <c r="H449" t="s">
        <v>34</v>
      </c>
      <c r="I449">
        <v>1</v>
      </c>
      <c r="J449" t="s">
        <v>21</v>
      </c>
      <c r="K449">
        <v>2021</v>
      </c>
      <c r="L449">
        <v>3976156.66322341</v>
      </c>
      <c r="M449">
        <v>4278306.95129654</v>
      </c>
      <c r="N449">
        <v>3662654.4844535799</v>
      </c>
    </row>
    <row r="450" spans="1:14" x14ac:dyDescent="0.2">
      <c r="A450">
        <v>44</v>
      </c>
      <c r="B450" t="s">
        <v>43</v>
      </c>
      <c r="C450">
        <v>11</v>
      </c>
      <c r="D450" t="s">
        <v>17</v>
      </c>
      <c r="E450">
        <v>2</v>
      </c>
      <c r="F450" t="s">
        <v>18</v>
      </c>
      <c r="G450">
        <v>19</v>
      </c>
      <c r="H450" t="s">
        <v>35</v>
      </c>
      <c r="I450">
        <v>1</v>
      </c>
      <c r="J450" t="s">
        <v>21</v>
      </c>
      <c r="K450">
        <v>1990</v>
      </c>
      <c r="L450">
        <v>968479.23363395105</v>
      </c>
      <c r="M450">
        <v>1034371.4097458</v>
      </c>
      <c r="N450">
        <v>903071.16923751601</v>
      </c>
    </row>
    <row r="451" spans="1:14" x14ac:dyDescent="0.2">
      <c r="A451">
        <v>44</v>
      </c>
      <c r="B451" t="s">
        <v>43</v>
      </c>
      <c r="C451">
        <v>11</v>
      </c>
      <c r="D451" t="s">
        <v>17</v>
      </c>
      <c r="E451">
        <v>2</v>
      </c>
      <c r="F451" t="s">
        <v>18</v>
      </c>
      <c r="G451">
        <v>19</v>
      </c>
      <c r="H451" t="s">
        <v>35</v>
      </c>
      <c r="I451">
        <v>1</v>
      </c>
      <c r="J451" t="s">
        <v>21</v>
      </c>
      <c r="K451">
        <v>1991</v>
      </c>
      <c r="L451">
        <v>1009721.33722198</v>
      </c>
      <c r="M451">
        <v>1082610.69723034</v>
      </c>
      <c r="N451">
        <v>934031.25059340301</v>
      </c>
    </row>
    <row r="452" spans="1:14" x14ac:dyDescent="0.2">
      <c r="A452">
        <v>44</v>
      </c>
      <c r="B452" t="s">
        <v>43</v>
      </c>
      <c r="C452">
        <v>11</v>
      </c>
      <c r="D452" t="s">
        <v>17</v>
      </c>
      <c r="E452">
        <v>2</v>
      </c>
      <c r="F452" t="s">
        <v>18</v>
      </c>
      <c r="G452">
        <v>19</v>
      </c>
      <c r="H452" t="s">
        <v>35</v>
      </c>
      <c r="I452">
        <v>1</v>
      </c>
      <c r="J452" t="s">
        <v>21</v>
      </c>
      <c r="K452">
        <v>1992</v>
      </c>
      <c r="L452">
        <v>1056759.37061074</v>
      </c>
      <c r="M452">
        <v>1143022.9294880801</v>
      </c>
      <c r="N452">
        <v>968283.51215668698</v>
      </c>
    </row>
    <row r="453" spans="1:14" x14ac:dyDescent="0.2">
      <c r="A453">
        <v>44</v>
      </c>
      <c r="B453" t="s">
        <v>43</v>
      </c>
      <c r="C453">
        <v>11</v>
      </c>
      <c r="D453" t="s">
        <v>17</v>
      </c>
      <c r="E453">
        <v>2</v>
      </c>
      <c r="F453" t="s">
        <v>18</v>
      </c>
      <c r="G453">
        <v>19</v>
      </c>
      <c r="H453" t="s">
        <v>35</v>
      </c>
      <c r="I453">
        <v>1</v>
      </c>
      <c r="J453" t="s">
        <v>21</v>
      </c>
      <c r="K453">
        <v>1993</v>
      </c>
      <c r="L453">
        <v>1105314.64581051</v>
      </c>
      <c r="M453">
        <v>1202318.8081057</v>
      </c>
      <c r="N453">
        <v>1017137.4046153</v>
      </c>
    </row>
    <row r="454" spans="1:14" x14ac:dyDescent="0.2">
      <c r="A454">
        <v>44</v>
      </c>
      <c r="B454" t="s">
        <v>43</v>
      </c>
      <c r="C454">
        <v>11</v>
      </c>
      <c r="D454" t="s">
        <v>17</v>
      </c>
      <c r="E454">
        <v>2</v>
      </c>
      <c r="F454" t="s">
        <v>18</v>
      </c>
      <c r="G454">
        <v>19</v>
      </c>
      <c r="H454" t="s">
        <v>35</v>
      </c>
      <c r="I454">
        <v>1</v>
      </c>
      <c r="J454" t="s">
        <v>21</v>
      </c>
      <c r="K454">
        <v>1994</v>
      </c>
      <c r="L454">
        <v>1154816.4907939499</v>
      </c>
      <c r="M454">
        <v>1262103.4178621001</v>
      </c>
      <c r="N454">
        <v>1049482.8157172699</v>
      </c>
    </row>
    <row r="455" spans="1:14" x14ac:dyDescent="0.2">
      <c r="A455">
        <v>44</v>
      </c>
      <c r="B455" t="s">
        <v>43</v>
      </c>
      <c r="C455">
        <v>11</v>
      </c>
      <c r="D455" t="s">
        <v>17</v>
      </c>
      <c r="E455">
        <v>2</v>
      </c>
      <c r="F455" t="s">
        <v>18</v>
      </c>
      <c r="G455">
        <v>19</v>
      </c>
      <c r="H455" t="s">
        <v>35</v>
      </c>
      <c r="I455">
        <v>1</v>
      </c>
      <c r="J455" t="s">
        <v>21</v>
      </c>
      <c r="K455">
        <v>1995</v>
      </c>
      <c r="L455">
        <v>1205606.2151365799</v>
      </c>
      <c r="M455">
        <v>1337793.54422258</v>
      </c>
      <c r="N455">
        <v>1081276.1057746401</v>
      </c>
    </row>
    <row r="456" spans="1:14" x14ac:dyDescent="0.2">
      <c r="A456">
        <v>44</v>
      </c>
      <c r="B456" t="s">
        <v>43</v>
      </c>
      <c r="C456">
        <v>11</v>
      </c>
      <c r="D456" t="s">
        <v>17</v>
      </c>
      <c r="E456">
        <v>2</v>
      </c>
      <c r="F456" t="s">
        <v>18</v>
      </c>
      <c r="G456">
        <v>19</v>
      </c>
      <c r="H456" t="s">
        <v>35</v>
      </c>
      <c r="I456">
        <v>1</v>
      </c>
      <c r="J456" t="s">
        <v>21</v>
      </c>
      <c r="K456">
        <v>1996</v>
      </c>
      <c r="L456">
        <v>1246045.8542784699</v>
      </c>
      <c r="M456">
        <v>1378707.67157515</v>
      </c>
      <c r="N456">
        <v>1113425.93149568</v>
      </c>
    </row>
    <row r="457" spans="1:14" x14ac:dyDescent="0.2">
      <c r="A457">
        <v>44</v>
      </c>
      <c r="B457" t="s">
        <v>43</v>
      </c>
      <c r="C457">
        <v>11</v>
      </c>
      <c r="D457" t="s">
        <v>17</v>
      </c>
      <c r="E457">
        <v>2</v>
      </c>
      <c r="F457" t="s">
        <v>18</v>
      </c>
      <c r="G457">
        <v>19</v>
      </c>
      <c r="H457" t="s">
        <v>35</v>
      </c>
      <c r="I457">
        <v>1</v>
      </c>
      <c r="J457" t="s">
        <v>21</v>
      </c>
      <c r="K457">
        <v>1997</v>
      </c>
      <c r="L457">
        <v>1301293.6484846401</v>
      </c>
      <c r="M457">
        <v>1450396.0583210599</v>
      </c>
      <c r="N457">
        <v>1156533.5693866501</v>
      </c>
    </row>
    <row r="458" spans="1:14" x14ac:dyDescent="0.2">
      <c r="A458">
        <v>44</v>
      </c>
      <c r="B458" t="s">
        <v>43</v>
      </c>
      <c r="C458">
        <v>11</v>
      </c>
      <c r="D458" t="s">
        <v>17</v>
      </c>
      <c r="E458">
        <v>2</v>
      </c>
      <c r="F458" t="s">
        <v>18</v>
      </c>
      <c r="G458">
        <v>19</v>
      </c>
      <c r="H458" t="s">
        <v>35</v>
      </c>
      <c r="I458">
        <v>1</v>
      </c>
      <c r="J458" t="s">
        <v>21</v>
      </c>
      <c r="K458">
        <v>1998</v>
      </c>
      <c r="L458">
        <v>1363827.6501080601</v>
      </c>
      <c r="M458">
        <v>1524979.7490910499</v>
      </c>
      <c r="N458">
        <v>1214731.3449222399</v>
      </c>
    </row>
    <row r="459" spans="1:14" x14ac:dyDescent="0.2">
      <c r="A459">
        <v>44</v>
      </c>
      <c r="B459" t="s">
        <v>43</v>
      </c>
      <c r="C459">
        <v>11</v>
      </c>
      <c r="D459" t="s">
        <v>17</v>
      </c>
      <c r="E459">
        <v>2</v>
      </c>
      <c r="F459" t="s">
        <v>18</v>
      </c>
      <c r="G459">
        <v>19</v>
      </c>
      <c r="H459" t="s">
        <v>35</v>
      </c>
      <c r="I459">
        <v>1</v>
      </c>
      <c r="J459" t="s">
        <v>21</v>
      </c>
      <c r="K459">
        <v>1999</v>
      </c>
      <c r="L459">
        <v>1431511.6598876901</v>
      </c>
      <c r="M459">
        <v>1616027.19385425</v>
      </c>
      <c r="N459">
        <v>1252417.1953809699</v>
      </c>
    </row>
    <row r="460" spans="1:14" x14ac:dyDescent="0.2">
      <c r="A460">
        <v>44</v>
      </c>
      <c r="B460" t="s">
        <v>43</v>
      </c>
      <c r="C460">
        <v>11</v>
      </c>
      <c r="D460" t="s">
        <v>17</v>
      </c>
      <c r="E460">
        <v>2</v>
      </c>
      <c r="F460" t="s">
        <v>18</v>
      </c>
      <c r="G460">
        <v>19</v>
      </c>
      <c r="H460" t="s">
        <v>35</v>
      </c>
      <c r="I460">
        <v>1</v>
      </c>
      <c r="J460" t="s">
        <v>21</v>
      </c>
      <c r="K460">
        <v>2000</v>
      </c>
      <c r="L460">
        <v>1501371.79429386</v>
      </c>
      <c r="M460">
        <v>1705615.8294868099</v>
      </c>
      <c r="N460">
        <v>1297182.0801826101</v>
      </c>
    </row>
    <row r="461" spans="1:14" x14ac:dyDescent="0.2">
      <c r="A461">
        <v>44</v>
      </c>
      <c r="B461" t="s">
        <v>43</v>
      </c>
      <c r="C461">
        <v>11</v>
      </c>
      <c r="D461" t="s">
        <v>17</v>
      </c>
      <c r="E461">
        <v>2</v>
      </c>
      <c r="F461" t="s">
        <v>18</v>
      </c>
      <c r="G461">
        <v>19</v>
      </c>
      <c r="H461" t="s">
        <v>35</v>
      </c>
      <c r="I461">
        <v>1</v>
      </c>
      <c r="J461" t="s">
        <v>21</v>
      </c>
      <c r="K461">
        <v>2001</v>
      </c>
      <c r="L461">
        <v>1554853.73657974</v>
      </c>
      <c r="M461">
        <v>1745268.9976339301</v>
      </c>
      <c r="N461">
        <v>1364890.59818461</v>
      </c>
    </row>
    <row r="462" spans="1:14" x14ac:dyDescent="0.2">
      <c r="A462">
        <v>44</v>
      </c>
      <c r="B462" t="s">
        <v>43</v>
      </c>
      <c r="C462">
        <v>11</v>
      </c>
      <c r="D462" t="s">
        <v>17</v>
      </c>
      <c r="E462">
        <v>2</v>
      </c>
      <c r="F462" t="s">
        <v>18</v>
      </c>
      <c r="G462">
        <v>19</v>
      </c>
      <c r="H462" t="s">
        <v>35</v>
      </c>
      <c r="I462">
        <v>1</v>
      </c>
      <c r="J462" t="s">
        <v>21</v>
      </c>
      <c r="K462">
        <v>2002</v>
      </c>
      <c r="L462">
        <v>1608133.82624011</v>
      </c>
      <c r="M462">
        <v>1792848.91558339</v>
      </c>
      <c r="N462">
        <v>1419423.9405463899</v>
      </c>
    </row>
    <row r="463" spans="1:14" x14ac:dyDescent="0.2">
      <c r="A463">
        <v>44</v>
      </c>
      <c r="B463" t="s">
        <v>43</v>
      </c>
      <c r="C463">
        <v>11</v>
      </c>
      <c r="D463" t="s">
        <v>17</v>
      </c>
      <c r="E463">
        <v>2</v>
      </c>
      <c r="F463" t="s">
        <v>18</v>
      </c>
      <c r="G463">
        <v>19</v>
      </c>
      <c r="H463" t="s">
        <v>35</v>
      </c>
      <c r="I463">
        <v>1</v>
      </c>
      <c r="J463" t="s">
        <v>21</v>
      </c>
      <c r="K463">
        <v>2003</v>
      </c>
      <c r="L463">
        <v>1645432.5011818099</v>
      </c>
      <c r="M463">
        <v>1824976.4138296</v>
      </c>
      <c r="N463">
        <v>1455691.8972634701</v>
      </c>
    </row>
    <row r="464" spans="1:14" x14ac:dyDescent="0.2">
      <c r="A464">
        <v>44</v>
      </c>
      <c r="B464" t="s">
        <v>43</v>
      </c>
      <c r="C464">
        <v>11</v>
      </c>
      <c r="D464" t="s">
        <v>17</v>
      </c>
      <c r="E464">
        <v>2</v>
      </c>
      <c r="F464" t="s">
        <v>18</v>
      </c>
      <c r="G464">
        <v>19</v>
      </c>
      <c r="H464" t="s">
        <v>35</v>
      </c>
      <c r="I464">
        <v>1</v>
      </c>
      <c r="J464" t="s">
        <v>21</v>
      </c>
      <c r="K464">
        <v>2004</v>
      </c>
      <c r="L464">
        <v>1664790.8992284499</v>
      </c>
      <c r="M464">
        <v>1847383.0726431001</v>
      </c>
      <c r="N464">
        <v>1490678.8553643599</v>
      </c>
    </row>
    <row r="465" spans="1:14" x14ac:dyDescent="0.2">
      <c r="A465">
        <v>44</v>
      </c>
      <c r="B465" t="s">
        <v>43</v>
      </c>
      <c r="C465">
        <v>11</v>
      </c>
      <c r="D465" t="s">
        <v>17</v>
      </c>
      <c r="E465">
        <v>2</v>
      </c>
      <c r="F465" t="s">
        <v>18</v>
      </c>
      <c r="G465">
        <v>19</v>
      </c>
      <c r="H465" t="s">
        <v>35</v>
      </c>
      <c r="I465">
        <v>1</v>
      </c>
      <c r="J465" t="s">
        <v>21</v>
      </c>
      <c r="K465">
        <v>2005</v>
      </c>
      <c r="L465">
        <v>1668489.0907904301</v>
      </c>
      <c r="M465">
        <v>1837017.5755663901</v>
      </c>
      <c r="N465">
        <v>1505100.5562521699</v>
      </c>
    </row>
    <row r="466" spans="1:14" x14ac:dyDescent="0.2">
      <c r="A466">
        <v>44</v>
      </c>
      <c r="B466" t="s">
        <v>43</v>
      </c>
      <c r="C466">
        <v>11</v>
      </c>
      <c r="D466" t="s">
        <v>17</v>
      </c>
      <c r="E466">
        <v>2</v>
      </c>
      <c r="F466" t="s">
        <v>18</v>
      </c>
      <c r="G466">
        <v>19</v>
      </c>
      <c r="H466" t="s">
        <v>35</v>
      </c>
      <c r="I466">
        <v>1</v>
      </c>
      <c r="J466" t="s">
        <v>21</v>
      </c>
      <c r="K466">
        <v>2006</v>
      </c>
      <c r="L466">
        <v>1718909.49120592</v>
      </c>
      <c r="M466">
        <v>1895903.53859257</v>
      </c>
      <c r="N466">
        <v>1561274.20993348</v>
      </c>
    </row>
    <row r="467" spans="1:14" x14ac:dyDescent="0.2">
      <c r="A467">
        <v>44</v>
      </c>
      <c r="B467" t="s">
        <v>43</v>
      </c>
      <c r="C467">
        <v>11</v>
      </c>
      <c r="D467" t="s">
        <v>17</v>
      </c>
      <c r="E467">
        <v>2</v>
      </c>
      <c r="F467" t="s">
        <v>18</v>
      </c>
      <c r="G467">
        <v>19</v>
      </c>
      <c r="H467" t="s">
        <v>35</v>
      </c>
      <c r="I467">
        <v>1</v>
      </c>
      <c r="J467" t="s">
        <v>21</v>
      </c>
      <c r="K467">
        <v>2007</v>
      </c>
      <c r="L467">
        <v>1747298.3702056301</v>
      </c>
      <c r="M467">
        <v>1899235.9372014201</v>
      </c>
      <c r="N467">
        <v>1598997.8245663999</v>
      </c>
    </row>
    <row r="468" spans="1:14" x14ac:dyDescent="0.2">
      <c r="A468">
        <v>44</v>
      </c>
      <c r="B468" t="s">
        <v>43</v>
      </c>
      <c r="C468">
        <v>11</v>
      </c>
      <c r="D468" t="s">
        <v>17</v>
      </c>
      <c r="E468">
        <v>2</v>
      </c>
      <c r="F468" t="s">
        <v>18</v>
      </c>
      <c r="G468">
        <v>19</v>
      </c>
      <c r="H468" t="s">
        <v>35</v>
      </c>
      <c r="I468">
        <v>1</v>
      </c>
      <c r="J468" t="s">
        <v>21</v>
      </c>
      <c r="K468">
        <v>2008</v>
      </c>
      <c r="L468">
        <v>1779161.6072186199</v>
      </c>
      <c r="M468">
        <v>1919911.6094037499</v>
      </c>
      <c r="N468">
        <v>1635494.9794149599</v>
      </c>
    </row>
    <row r="469" spans="1:14" x14ac:dyDescent="0.2">
      <c r="A469">
        <v>44</v>
      </c>
      <c r="B469" t="s">
        <v>43</v>
      </c>
      <c r="C469">
        <v>11</v>
      </c>
      <c r="D469" t="s">
        <v>17</v>
      </c>
      <c r="E469">
        <v>2</v>
      </c>
      <c r="F469" t="s">
        <v>18</v>
      </c>
      <c r="G469">
        <v>19</v>
      </c>
      <c r="H469" t="s">
        <v>35</v>
      </c>
      <c r="I469">
        <v>1</v>
      </c>
      <c r="J469" t="s">
        <v>21</v>
      </c>
      <c r="K469">
        <v>2009</v>
      </c>
      <c r="L469">
        <v>1813871.7083825101</v>
      </c>
      <c r="M469">
        <v>1943159.1543531399</v>
      </c>
      <c r="N469">
        <v>1675777.6382562299</v>
      </c>
    </row>
    <row r="470" spans="1:14" x14ac:dyDescent="0.2">
      <c r="A470">
        <v>44</v>
      </c>
      <c r="B470" t="s">
        <v>43</v>
      </c>
      <c r="C470">
        <v>11</v>
      </c>
      <c r="D470" t="s">
        <v>17</v>
      </c>
      <c r="E470">
        <v>2</v>
      </c>
      <c r="F470" t="s">
        <v>18</v>
      </c>
      <c r="G470">
        <v>19</v>
      </c>
      <c r="H470" t="s">
        <v>35</v>
      </c>
      <c r="I470">
        <v>1</v>
      </c>
      <c r="J470" t="s">
        <v>21</v>
      </c>
      <c r="K470">
        <v>2010</v>
      </c>
      <c r="L470">
        <v>1850492.8263477599</v>
      </c>
      <c r="M470">
        <v>1973585.0190206999</v>
      </c>
      <c r="N470">
        <v>1729635.31585287</v>
      </c>
    </row>
    <row r="471" spans="1:14" x14ac:dyDescent="0.2">
      <c r="A471">
        <v>44</v>
      </c>
      <c r="B471" t="s">
        <v>43</v>
      </c>
      <c r="C471">
        <v>11</v>
      </c>
      <c r="D471" t="s">
        <v>17</v>
      </c>
      <c r="E471">
        <v>2</v>
      </c>
      <c r="F471" t="s">
        <v>18</v>
      </c>
      <c r="G471">
        <v>19</v>
      </c>
      <c r="H471" t="s">
        <v>35</v>
      </c>
      <c r="I471">
        <v>1</v>
      </c>
      <c r="J471" t="s">
        <v>21</v>
      </c>
      <c r="K471">
        <v>2011</v>
      </c>
      <c r="L471">
        <v>1880671.7904515101</v>
      </c>
      <c r="M471">
        <v>2026504.13178084</v>
      </c>
      <c r="N471">
        <v>1739240.2459806199</v>
      </c>
    </row>
    <row r="472" spans="1:14" x14ac:dyDescent="0.2">
      <c r="A472">
        <v>44</v>
      </c>
      <c r="B472" t="s">
        <v>43</v>
      </c>
      <c r="C472">
        <v>11</v>
      </c>
      <c r="D472" t="s">
        <v>17</v>
      </c>
      <c r="E472">
        <v>2</v>
      </c>
      <c r="F472" t="s">
        <v>18</v>
      </c>
      <c r="G472">
        <v>19</v>
      </c>
      <c r="H472" t="s">
        <v>35</v>
      </c>
      <c r="I472">
        <v>1</v>
      </c>
      <c r="J472" t="s">
        <v>21</v>
      </c>
      <c r="K472">
        <v>2012</v>
      </c>
      <c r="L472">
        <v>1908188.8799972699</v>
      </c>
      <c r="M472">
        <v>2061672.9381955101</v>
      </c>
      <c r="N472">
        <v>1750603.6889642901</v>
      </c>
    </row>
    <row r="473" spans="1:14" x14ac:dyDescent="0.2">
      <c r="A473">
        <v>44</v>
      </c>
      <c r="B473" t="s">
        <v>43</v>
      </c>
      <c r="C473">
        <v>11</v>
      </c>
      <c r="D473" t="s">
        <v>17</v>
      </c>
      <c r="E473">
        <v>2</v>
      </c>
      <c r="F473" t="s">
        <v>18</v>
      </c>
      <c r="G473">
        <v>19</v>
      </c>
      <c r="H473" t="s">
        <v>35</v>
      </c>
      <c r="I473">
        <v>1</v>
      </c>
      <c r="J473" t="s">
        <v>21</v>
      </c>
      <c r="K473">
        <v>2013</v>
      </c>
      <c r="L473">
        <v>1937884.1691916401</v>
      </c>
      <c r="M473">
        <v>2104449.34843159</v>
      </c>
      <c r="N473">
        <v>1769799.12228857</v>
      </c>
    </row>
    <row r="474" spans="1:14" x14ac:dyDescent="0.2">
      <c r="A474">
        <v>44</v>
      </c>
      <c r="B474" t="s">
        <v>43</v>
      </c>
      <c r="C474">
        <v>11</v>
      </c>
      <c r="D474" t="s">
        <v>17</v>
      </c>
      <c r="E474">
        <v>2</v>
      </c>
      <c r="F474" t="s">
        <v>18</v>
      </c>
      <c r="G474">
        <v>19</v>
      </c>
      <c r="H474" t="s">
        <v>35</v>
      </c>
      <c r="I474">
        <v>1</v>
      </c>
      <c r="J474" t="s">
        <v>21</v>
      </c>
      <c r="K474">
        <v>2014</v>
      </c>
      <c r="L474">
        <v>1974583.12945265</v>
      </c>
      <c r="M474">
        <v>2164569.9924071301</v>
      </c>
      <c r="N474">
        <v>1789135.4514125399</v>
      </c>
    </row>
    <row r="475" spans="1:14" x14ac:dyDescent="0.2">
      <c r="A475">
        <v>44</v>
      </c>
      <c r="B475" t="s">
        <v>43</v>
      </c>
      <c r="C475">
        <v>11</v>
      </c>
      <c r="D475" t="s">
        <v>17</v>
      </c>
      <c r="E475">
        <v>2</v>
      </c>
      <c r="F475" t="s">
        <v>18</v>
      </c>
      <c r="G475">
        <v>19</v>
      </c>
      <c r="H475" t="s">
        <v>35</v>
      </c>
      <c r="I475">
        <v>1</v>
      </c>
      <c r="J475" t="s">
        <v>21</v>
      </c>
      <c r="K475">
        <v>2015</v>
      </c>
      <c r="L475">
        <v>2022883.2180728</v>
      </c>
      <c r="M475">
        <v>2235517.4162810398</v>
      </c>
      <c r="N475">
        <v>1828559.4934296501</v>
      </c>
    </row>
    <row r="476" spans="1:14" x14ac:dyDescent="0.2">
      <c r="A476">
        <v>44</v>
      </c>
      <c r="B476" t="s">
        <v>43</v>
      </c>
      <c r="C476">
        <v>11</v>
      </c>
      <c r="D476" t="s">
        <v>17</v>
      </c>
      <c r="E476">
        <v>2</v>
      </c>
      <c r="F476" t="s">
        <v>18</v>
      </c>
      <c r="G476">
        <v>19</v>
      </c>
      <c r="H476" t="s">
        <v>35</v>
      </c>
      <c r="I476">
        <v>1</v>
      </c>
      <c r="J476" t="s">
        <v>21</v>
      </c>
      <c r="K476">
        <v>2016</v>
      </c>
      <c r="L476">
        <v>2073070.3068699201</v>
      </c>
      <c r="M476">
        <v>2265277.0049989601</v>
      </c>
      <c r="N476">
        <v>1890640.78502649</v>
      </c>
    </row>
    <row r="477" spans="1:14" x14ac:dyDescent="0.2">
      <c r="A477">
        <v>44</v>
      </c>
      <c r="B477" t="s">
        <v>43</v>
      </c>
      <c r="C477">
        <v>11</v>
      </c>
      <c r="D477" t="s">
        <v>17</v>
      </c>
      <c r="E477">
        <v>2</v>
      </c>
      <c r="F477" t="s">
        <v>18</v>
      </c>
      <c r="G477">
        <v>19</v>
      </c>
      <c r="H477" t="s">
        <v>35</v>
      </c>
      <c r="I477">
        <v>1</v>
      </c>
      <c r="J477" t="s">
        <v>21</v>
      </c>
      <c r="K477">
        <v>2017</v>
      </c>
      <c r="L477">
        <v>2118862.7469894998</v>
      </c>
      <c r="M477">
        <v>2301502.4278787202</v>
      </c>
      <c r="N477">
        <v>1929657.47595664</v>
      </c>
    </row>
    <row r="478" spans="1:14" x14ac:dyDescent="0.2">
      <c r="A478">
        <v>44</v>
      </c>
      <c r="B478" t="s">
        <v>43</v>
      </c>
      <c r="C478">
        <v>11</v>
      </c>
      <c r="D478" t="s">
        <v>17</v>
      </c>
      <c r="E478">
        <v>2</v>
      </c>
      <c r="F478" t="s">
        <v>18</v>
      </c>
      <c r="G478">
        <v>19</v>
      </c>
      <c r="H478" t="s">
        <v>35</v>
      </c>
      <c r="I478">
        <v>1</v>
      </c>
      <c r="J478" t="s">
        <v>21</v>
      </c>
      <c r="K478">
        <v>2018</v>
      </c>
      <c r="L478">
        <v>2178059.9422407099</v>
      </c>
      <c r="M478">
        <v>2358041.1695135999</v>
      </c>
      <c r="N478">
        <v>2014337.86099107</v>
      </c>
    </row>
    <row r="479" spans="1:14" x14ac:dyDescent="0.2">
      <c r="A479">
        <v>44</v>
      </c>
      <c r="B479" t="s">
        <v>43</v>
      </c>
      <c r="C479">
        <v>11</v>
      </c>
      <c r="D479" t="s">
        <v>17</v>
      </c>
      <c r="E479">
        <v>2</v>
      </c>
      <c r="F479" t="s">
        <v>18</v>
      </c>
      <c r="G479">
        <v>19</v>
      </c>
      <c r="H479" t="s">
        <v>35</v>
      </c>
      <c r="I479">
        <v>1</v>
      </c>
      <c r="J479" t="s">
        <v>21</v>
      </c>
      <c r="K479">
        <v>2019</v>
      </c>
      <c r="L479">
        <v>2264593.3106494602</v>
      </c>
      <c r="M479">
        <v>2434784.5202177502</v>
      </c>
      <c r="N479">
        <v>2093929.2006934599</v>
      </c>
    </row>
    <row r="480" spans="1:14" x14ac:dyDescent="0.2">
      <c r="A480">
        <v>44</v>
      </c>
      <c r="B480" t="s">
        <v>43</v>
      </c>
      <c r="C480">
        <v>11</v>
      </c>
      <c r="D480" t="s">
        <v>17</v>
      </c>
      <c r="E480">
        <v>2</v>
      </c>
      <c r="F480" t="s">
        <v>18</v>
      </c>
      <c r="G480">
        <v>19</v>
      </c>
      <c r="H480" t="s">
        <v>35</v>
      </c>
      <c r="I480">
        <v>1</v>
      </c>
      <c r="J480" t="s">
        <v>21</v>
      </c>
      <c r="K480">
        <v>2020</v>
      </c>
      <c r="L480">
        <v>2397982.0875712102</v>
      </c>
      <c r="M480">
        <v>2550969.56959021</v>
      </c>
      <c r="N480">
        <v>2236640.1857107398</v>
      </c>
    </row>
    <row r="481" spans="1:14" x14ac:dyDescent="0.2">
      <c r="A481">
        <v>44</v>
      </c>
      <c r="B481" t="s">
        <v>43</v>
      </c>
      <c r="C481">
        <v>11</v>
      </c>
      <c r="D481" t="s">
        <v>17</v>
      </c>
      <c r="E481">
        <v>2</v>
      </c>
      <c r="F481" t="s">
        <v>18</v>
      </c>
      <c r="G481">
        <v>19</v>
      </c>
      <c r="H481" t="s">
        <v>35</v>
      </c>
      <c r="I481">
        <v>1</v>
      </c>
      <c r="J481" t="s">
        <v>21</v>
      </c>
      <c r="K481">
        <v>2021</v>
      </c>
      <c r="L481">
        <v>2502756.96951081</v>
      </c>
      <c r="M481">
        <v>2692942.8206642899</v>
      </c>
      <c r="N481">
        <v>2305425.7702323198</v>
      </c>
    </row>
    <row r="482" spans="1:14" x14ac:dyDescent="0.2">
      <c r="A482">
        <v>44</v>
      </c>
      <c r="B482" t="s">
        <v>43</v>
      </c>
      <c r="C482">
        <v>11</v>
      </c>
      <c r="D482" t="s">
        <v>17</v>
      </c>
      <c r="E482">
        <v>2</v>
      </c>
      <c r="F482" t="s">
        <v>18</v>
      </c>
      <c r="G482">
        <v>20</v>
      </c>
      <c r="H482" t="s">
        <v>36</v>
      </c>
      <c r="I482">
        <v>1</v>
      </c>
      <c r="J482" t="s">
        <v>21</v>
      </c>
      <c r="K482">
        <v>1990</v>
      </c>
      <c r="L482">
        <v>558888.70325714198</v>
      </c>
      <c r="M482">
        <v>596913.67228385399</v>
      </c>
      <c r="N482">
        <v>521143.10477288999</v>
      </c>
    </row>
    <row r="483" spans="1:14" x14ac:dyDescent="0.2">
      <c r="A483">
        <v>44</v>
      </c>
      <c r="B483" t="s">
        <v>43</v>
      </c>
      <c r="C483">
        <v>11</v>
      </c>
      <c r="D483" t="s">
        <v>17</v>
      </c>
      <c r="E483">
        <v>2</v>
      </c>
      <c r="F483" t="s">
        <v>18</v>
      </c>
      <c r="G483">
        <v>20</v>
      </c>
      <c r="H483" t="s">
        <v>36</v>
      </c>
      <c r="I483">
        <v>1</v>
      </c>
      <c r="J483" t="s">
        <v>21</v>
      </c>
      <c r="K483">
        <v>1991</v>
      </c>
      <c r="L483">
        <v>581211.12667749706</v>
      </c>
      <c r="M483">
        <v>623167.36300881498</v>
      </c>
      <c r="N483">
        <v>537642.74904099898</v>
      </c>
    </row>
    <row r="484" spans="1:14" x14ac:dyDescent="0.2">
      <c r="A484">
        <v>44</v>
      </c>
      <c r="B484" t="s">
        <v>43</v>
      </c>
      <c r="C484">
        <v>11</v>
      </c>
      <c r="D484" t="s">
        <v>17</v>
      </c>
      <c r="E484">
        <v>2</v>
      </c>
      <c r="F484" t="s">
        <v>18</v>
      </c>
      <c r="G484">
        <v>20</v>
      </c>
      <c r="H484" t="s">
        <v>36</v>
      </c>
      <c r="I484">
        <v>1</v>
      </c>
      <c r="J484" t="s">
        <v>21</v>
      </c>
      <c r="K484">
        <v>1992</v>
      </c>
      <c r="L484">
        <v>606538.96498228004</v>
      </c>
      <c r="M484">
        <v>656050.90797731897</v>
      </c>
      <c r="N484">
        <v>555757.24768212799</v>
      </c>
    </row>
    <row r="485" spans="1:14" x14ac:dyDescent="0.2">
      <c r="A485">
        <v>44</v>
      </c>
      <c r="B485" t="s">
        <v>43</v>
      </c>
      <c r="C485">
        <v>11</v>
      </c>
      <c r="D485" t="s">
        <v>17</v>
      </c>
      <c r="E485">
        <v>2</v>
      </c>
      <c r="F485" t="s">
        <v>18</v>
      </c>
      <c r="G485">
        <v>20</v>
      </c>
      <c r="H485" t="s">
        <v>36</v>
      </c>
      <c r="I485">
        <v>1</v>
      </c>
      <c r="J485" t="s">
        <v>21</v>
      </c>
      <c r="K485">
        <v>1993</v>
      </c>
      <c r="L485">
        <v>634105.766234132</v>
      </c>
      <c r="M485">
        <v>689755.89164705097</v>
      </c>
      <c r="N485">
        <v>583519.53967463202</v>
      </c>
    </row>
    <row r="486" spans="1:14" x14ac:dyDescent="0.2">
      <c r="A486">
        <v>44</v>
      </c>
      <c r="B486" t="s">
        <v>43</v>
      </c>
      <c r="C486">
        <v>11</v>
      </c>
      <c r="D486" t="s">
        <v>17</v>
      </c>
      <c r="E486">
        <v>2</v>
      </c>
      <c r="F486" t="s">
        <v>18</v>
      </c>
      <c r="G486">
        <v>20</v>
      </c>
      <c r="H486" t="s">
        <v>36</v>
      </c>
      <c r="I486">
        <v>1</v>
      </c>
      <c r="J486" t="s">
        <v>21</v>
      </c>
      <c r="K486">
        <v>1994</v>
      </c>
      <c r="L486">
        <v>663197.24284962204</v>
      </c>
      <c r="M486">
        <v>724810.83669126197</v>
      </c>
      <c r="N486">
        <v>602705.37817072496</v>
      </c>
    </row>
    <row r="487" spans="1:14" x14ac:dyDescent="0.2">
      <c r="A487">
        <v>44</v>
      </c>
      <c r="B487" t="s">
        <v>43</v>
      </c>
      <c r="C487">
        <v>11</v>
      </c>
      <c r="D487" t="s">
        <v>17</v>
      </c>
      <c r="E487">
        <v>2</v>
      </c>
      <c r="F487" t="s">
        <v>18</v>
      </c>
      <c r="G487">
        <v>20</v>
      </c>
      <c r="H487" t="s">
        <v>36</v>
      </c>
      <c r="I487">
        <v>1</v>
      </c>
      <c r="J487" t="s">
        <v>21</v>
      </c>
      <c r="K487">
        <v>1995</v>
      </c>
      <c r="L487">
        <v>693468.35168288101</v>
      </c>
      <c r="M487">
        <v>769502.90431185998</v>
      </c>
      <c r="N487">
        <v>621953.29567099002</v>
      </c>
    </row>
    <row r="488" spans="1:14" x14ac:dyDescent="0.2">
      <c r="A488">
        <v>44</v>
      </c>
      <c r="B488" t="s">
        <v>43</v>
      </c>
      <c r="C488">
        <v>11</v>
      </c>
      <c r="D488" t="s">
        <v>17</v>
      </c>
      <c r="E488">
        <v>2</v>
      </c>
      <c r="F488" t="s">
        <v>18</v>
      </c>
      <c r="G488">
        <v>20</v>
      </c>
      <c r="H488" t="s">
        <v>36</v>
      </c>
      <c r="I488">
        <v>1</v>
      </c>
      <c r="J488" t="s">
        <v>21</v>
      </c>
      <c r="K488">
        <v>1996</v>
      </c>
      <c r="L488">
        <v>723748.95629165601</v>
      </c>
      <c r="M488">
        <v>800803.78656017897</v>
      </c>
      <c r="N488">
        <v>646718.45988741098</v>
      </c>
    </row>
    <row r="489" spans="1:14" x14ac:dyDescent="0.2">
      <c r="A489">
        <v>44</v>
      </c>
      <c r="B489" t="s">
        <v>43</v>
      </c>
      <c r="C489">
        <v>11</v>
      </c>
      <c r="D489" t="s">
        <v>17</v>
      </c>
      <c r="E489">
        <v>2</v>
      </c>
      <c r="F489" t="s">
        <v>18</v>
      </c>
      <c r="G489">
        <v>20</v>
      </c>
      <c r="H489" t="s">
        <v>36</v>
      </c>
      <c r="I489">
        <v>1</v>
      </c>
      <c r="J489" t="s">
        <v>21</v>
      </c>
      <c r="K489">
        <v>1997</v>
      </c>
      <c r="L489">
        <v>758294.925502097</v>
      </c>
      <c r="M489">
        <v>845180.46505018696</v>
      </c>
      <c r="N489">
        <v>673939.76590909204</v>
      </c>
    </row>
    <row r="490" spans="1:14" x14ac:dyDescent="0.2">
      <c r="A490">
        <v>44</v>
      </c>
      <c r="B490" t="s">
        <v>43</v>
      </c>
      <c r="C490">
        <v>11</v>
      </c>
      <c r="D490" t="s">
        <v>17</v>
      </c>
      <c r="E490">
        <v>2</v>
      </c>
      <c r="F490" t="s">
        <v>18</v>
      </c>
      <c r="G490">
        <v>20</v>
      </c>
      <c r="H490" t="s">
        <v>36</v>
      </c>
      <c r="I490">
        <v>1</v>
      </c>
      <c r="J490" t="s">
        <v>21</v>
      </c>
      <c r="K490">
        <v>1998</v>
      </c>
      <c r="L490">
        <v>793581.79770519899</v>
      </c>
      <c r="M490">
        <v>887352.71693004295</v>
      </c>
      <c r="N490">
        <v>706825.88401538006</v>
      </c>
    </row>
    <row r="491" spans="1:14" x14ac:dyDescent="0.2">
      <c r="A491">
        <v>44</v>
      </c>
      <c r="B491" t="s">
        <v>43</v>
      </c>
      <c r="C491">
        <v>11</v>
      </c>
      <c r="D491" t="s">
        <v>17</v>
      </c>
      <c r="E491">
        <v>2</v>
      </c>
      <c r="F491" t="s">
        <v>18</v>
      </c>
      <c r="G491">
        <v>20</v>
      </c>
      <c r="H491" t="s">
        <v>36</v>
      </c>
      <c r="I491">
        <v>1</v>
      </c>
      <c r="J491" t="s">
        <v>21</v>
      </c>
      <c r="K491">
        <v>1999</v>
      </c>
      <c r="L491">
        <v>829220.95406352496</v>
      </c>
      <c r="M491">
        <v>936103.87468695501</v>
      </c>
      <c r="N491">
        <v>725478.25542744901</v>
      </c>
    </row>
    <row r="492" spans="1:14" x14ac:dyDescent="0.2">
      <c r="A492">
        <v>44</v>
      </c>
      <c r="B492" t="s">
        <v>43</v>
      </c>
      <c r="C492">
        <v>11</v>
      </c>
      <c r="D492" t="s">
        <v>17</v>
      </c>
      <c r="E492">
        <v>2</v>
      </c>
      <c r="F492" t="s">
        <v>18</v>
      </c>
      <c r="G492">
        <v>20</v>
      </c>
      <c r="H492" t="s">
        <v>36</v>
      </c>
      <c r="I492">
        <v>1</v>
      </c>
      <c r="J492" t="s">
        <v>21</v>
      </c>
      <c r="K492">
        <v>2000</v>
      </c>
      <c r="L492">
        <v>865478.72185267496</v>
      </c>
      <c r="M492">
        <v>983216.95777575194</v>
      </c>
      <c r="N492">
        <v>747771.79978572403</v>
      </c>
    </row>
    <row r="493" spans="1:14" x14ac:dyDescent="0.2">
      <c r="A493">
        <v>44</v>
      </c>
      <c r="B493" t="s">
        <v>43</v>
      </c>
      <c r="C493">
        <v>11</v>
      </c>
      <c r="D493" t="s">
        <v>17</v>
      </c>
      <c r="E493">
        <v>2</v>
      </c>
      <c r="F493" t="s">
        <v>18</v>
      </c>
      <c r="G493">
        <v>20</v>
      </c>
      <c r="H493" t="s">
        <v>36</v>
      </c>
      <c r="I493">
        <v>1</v>
      </c>
      <c r="J493" t="s">
        <v>21</v>
      </c>
      <c r="K493">
        <v>2001</v>
      </c>
      <c r="L493">
        <v>893723.75254984898</v>
      </c>
      <c r="M493">
        <v>1003173.68835311</v>
      </c>
      <c r="N493">
        <v>784533.69505537895</v>
      </c>
    </row>
    <row r="494" spans="1:14" x14ac:dyDescent="0.2">
      <c r="A494">
        <v>44</v>
      </c>
      <c r="B494" t="s">
        <v>43</v>
      </c>
      <c r="C494">
        <v>11</v>
      </c>
      <c r="D494" t="s">
        <v>17</v>
      </c>
      <c r="E494">
        <v>2</v>
      </c>
      <c r="F494" t="s">
        <v>18</v>
      </c>
      <c r="G494">
        <v>20</v>
      </c>
      <c r="H494" t="s">
        <v>36</v>
      </c>
      <c r="I494">
        <v>1</v>
      </c>
      <c r="J494" t="s">
        <v>21</v>
      </c>
      <c r="K494">
        <v>2002</v>
      </c>
      <c r="L494">
        <v>933878.80258450005</v>
      </c>
      <c r="M494">
        <v>1041146.93141834</v>
      </c>
      <c r="N494">
        <v>824290.80734933296</v>
      </c>
    </row>
    <row r="495" spans="1:14" x14ac:dyDescent="0.2">
      <c r="A495">
        <v>44</v>
      </c>
      <c r="B495" t="s">
        <v>43</v>
      </c>
      <c r="C495">
        <v>11</v>
      </c>
      <c r="D495" t="s">
        <v>17</v>
      </c>
      <c r="E495">
        <v>2</v>
      </c>
      <c r="F495" t="s">
        <v>18</v>
      </c>
      <c r="G495">
        <v>20</v>
      </c>
      <c r="H495" t="s">
        <v>36</v>
      </c>
      <c r="I495">
        <v>1</v>
      </c>
      <c r="J495" t="s">
        <v>21</v>
      </c>
      <c r="K495">
        <v>2003</v>
      </c>
      <c r="L495">
        <v>979239.16051344795</v>
      </c>
      <c r="M495">
        <v>1086090.3562751899</v>
      </c>
      <c r="N495">
        <v>866319.65177464602</v>
      </c>
    </row>
    <row r="496" spans="1:14" x14ac:dyDescent="0.2">
      <c r="A496">
        <v>44</v>
      </c>
      <c r="B496" t="s">
        <v>43</v>
      </c>
      <c r="C496">
        <v>11</v>
      </c>
      <c r="D496" t="s">
        <v>17</v>
      </c>
      <c r="E496">
        <v>2</v>
      </c>
      <c r="F496" t="s">
        <v>18</v>
      </c>
      <c r="G496">
        <v>20</v>
      </c>
      <c r="H496" t="s">
        <v>36</v>
      </c>
      <c r="I496">
        <v>1</v>
      </c>
      <c r="J496" t="s">
        <v>21</v>
      </c>
      <c r="K496">
        <v>2004</v>
      </c>
      <c r="L496">
        <v>1027002.02915739</v>
      </c>
      <c r="M496">
        <v>1139642.32091536</v>
      </c>
      <c r="N496">
        <v>919593.09123490099</v>
      </c>
    </row>
    <row r="497" spans="1:14" x14ac:dyDescent="0.2">
      <c r="A497">
        <v>44</v>
      </c>
      <c r="B497" t="s">
        <v>43</v>
      </c>
      <c r="C497">
        <v>11</v>
      </c>
      <c r="D497" t="s">
        <v>17</v>
      </c>
      <c r="E497">
        <v>2</v>
      </c>
      <c r="F497" t="s">
        <v>18</v>
      </c>
      <c r="G497">
        <v>20</v>
      </c>
      <c r="H497" t="s">
        <v>36</v>
      </c>
      <c r="I497">
        <v>1</v>
      </c>
      <c r="J497" t="s">
        <v>21</v>
      </c>
      <c r="K497">
        <v>2005</v>
      </c>
      <c r="L497">
        <v>1075263.59231302</v>
      </c>
      <c r="M497">
        <v>1183872.3599384699</v>
      </c>
      <c r="N497">
        <v>969967.28347882</v>
      </c>
    </row>
    <row r="498" spans="1:14" x14ac:dyDescent="0.2">
      <c r="A498">
        <v>44</v>
      </c>
      <c r="B498" t="s">
        <v>43</v>
      </c>
      <c r="C498">
        <v>11</v>
      </c>
      <c r="D498" t="s">
        <v>17</v>
      </c>
      <c r="E498">
        <v>2</v>
      </c>
      <c r="F498" t="s">
        <v>18</v>
      </c>
      <c r="G498">
        <v>20</v>
      </c>
      <c r="H498" t="s">
        <v>36</v>
      </c>
      <c r="I498">
        <v>1</v>
      </c>
      <c r="J498" t="s">
        <v>21</v>
      </c>
      <c r="K498">
        <v>2006</v>
      </c>
      <c r="L498">
        <v>1109624.9885819301</v>
      </c>
      <c r="M498">
        <v>1223881.74195683</v>
      </c>
      <c r="N498">
        <v>1007865.09483713</v>
      </c>
    </row>
    <row r="499" spans="1:14" x14ac:dyDescent="0.2">
      <c r="A499">
        <v>44</v>
      </c>
      <c r="B499" t="s">
        <v>43</v>
      </c>
      <c r="C499">
        <v>11</v>
      </c>
      <c r="D499" t="s">
        <v>17</v>
      </c>
      <c r="E499">
        <v>2</v>
      </c>
      <c r="F499" t="s">
        <v>18</v>
      </c>
      <c r="G499">
        <v>20</v>
      </c>
      <c r="H499" t="s">
        <v>36</v>
      </c>
      <c r="I499">
        <v>1</v>
      </c>
      <c r="J499" t="s">
        <v>21</v>
      </c>
      <c r="K499">
        <v>2007</v>
      </c>
      <c r="L499">
        <v>1144117.4000977401</v>
      </c>
      <c r="M499">
        <v>1243604.93874172</v>
      </c>
      <c r="N499">
        <v>1047011.35478628</v>
      </c>
    </row>
    <row r="500" spans="1:14" x14ac:dyDescent="0.2">
      <c r="A500">
        <v>44</v>
      </c>
      <c r="B500" t="s">
        <v>43</v>
      </c>
      <c r="C500">
        <v>11</v>
      </c>
      <c r="D500" t="s">
        <v>17</v>
      </c>
      <c r="E500">
        <v>2</v>
      </c>
      <c r="F500" t="s">
        <v>18</v>
      </c>
      <c r="G500">
        <v>20</v>
      </c>
      <c r="H500" t="s">
        <v>36</v>
      </c>
      <c r="I500">
        <v>1</v>
      </c>
      <c r="J500" t="s">
        <v>21</v>
      </c>
      <c r="K500">
        <v>2008</v>
      </c>
      <c r="L500">
        <v>1166459.7993399301</v>
      </c>
      <c r="M500">
        <v>1258738.7798663899</v>
      </c>
      <c r="N500">
        <v>1072268.61110848</v>
      </c>
    </row>
    <row r="501" spans="1:14" x14ac:dyDescent="0.2">
      <c r="A501">
        <v>44</v>
      </c>
      <c r="B501" t="s">
        <v>43</v>
      </c>
      <c r="C501">
        <v>11</v>
      </c>
      <c r="D501" t="s">
        <v>17</v>
      </c>
      <c r="E501">
        <v>2</v>
      </c>
      <c r="F501" t="s">
        <v>18</v>
      </c>
      <c r="G501">
        <v>20</v>
      </c>
      <c r="H501" t="s">
        <v>36</v>
      </c>
      <c r="I501">
        <v>1</v>
      </c>
      <c r="J501" t="s">
        <v>21</v>
      </c>
      <c r="K501">
        <v>2009</v>
      </c>
      <c r="L501">
        <v>1176527.26277444</v>
      </c>
      <c r="M501">
        <v>1260386.6692671799</v>
      </c>
      <c r="N501">
        <v>1086955.6367436601</v>
      </c>
    </row>
    <row r="502" spans="1:14" x14ac:dyDescent="0.2">
      <c r="A502">
        <v>44</v>
      </c>
      <c r="B502" t="s">
        <v>43</v>
      </c>
      <c r="C502">
        <v>11</v>
      </c>
      <c r="D502" t="s">
        <v>17</v>
      </c>
      <c r="E502">
        <v>2</v>
      </c>
      <c r="F502" t="s">
        <v>18</v>
      </c>
      <c r="G502">
        <v>20</v>
      </c>
      <c r="H502" t="s">
        <v>36</v>
      </c>
      <c r="I502">
        <v>1</v>
      </c>
      <c r="J502" t="s">
        <v>21</v>
      </c>
      <c r="K502">
        <v>2010</v>
      </c>
      <c r="L502">
        <v>1175777.5954284901</v>
      </c>
      <c r="M502">
        <v>1253988.67533992</v>
      </c>
      <c r="N502">
        <v>1098986.4017227499</v>
      </c>
    </row>
    <row r="503" spans="1:14" x14ac:dyDescent="0.2">
      <c r="A503">
        <v>44</v>
      </c>
      <c r="B503" t="s">
        <v>43</v>
      </c>
      <c r="C503">
        <v>11</v>
      </c>
      <c r="D503" t="s">
        <v>17</v>
      </c>
      <c r="E503">
        <v>2</v>
      </c>
      <c r="F503" t="s">
        <v>18</v>
      </c>
      <c r="G503">
        <v>20</v>
      </c>
      <c r="H503" t="s">
        <v>36</v>
      </c>
      <c r="I503">
        <v>1</v>
      </c>
      <c r="J503" t="s">
        <v>21</v>
      </c>
      <c r="K503">
        <v>2011</v>
      </c>
      <c r="L503">
        <v>1208619.48327558</v>
      </c>
      <c r="M503">
        <v>1302339.08385512</v>
      </c>
      <c r="N503">
        <v>1117728.0682689</v>
      </c>
    </row>
    <row r="504" spans="1:14" x14ac:dyDescent="0.2">
      <c r="A504">
        <v>44</v>
      </c>
      <c r="B504" t="s">
        <v>43</v>
      </c>
      <c r="C504">
        <v>11</v>
      </c>
      <c r="D504" t="s">
        <v>17</v>
      </c>
      <c r="E504">
        <v>2</v>
      </c>
      <c r="F504" t="s">
        <v>18</v>
      </c>
      <c r="G504">
        <v>20</v>
      </c>
      <c r="H504" t="s">
        <v>36</v>
      </c>
      <c r="I504">
        <v>1</v>
      </c>
      <c r="J504" t="s">
        <v>21</v>
      </c>
      <c r="K504">
        <v>2012</v>
      </c>
      <c r="L504">
        <v>1227846.8266839499</v>
      </c>
      <c r="M504">
        <v>1326607.96913728</v>
      </c>
      <c r="N504">
        <v>1126446.76153814</v>
      </c>
    </row>
    <row r="505" spans="1:14" x14ac:dyDescent="0.2">
      <c r="A505">
        <v>44</v>
      </c>
      <c r="B505" t="s">
        <v>43</v>
      </c>
      <c r="C505">
        <v>11</v>
      </c>
      <c r="D505" t="s">
        <v>17</v>
      </c>
      <c r="E505">
        <v>2</v>
      </c>
      <c r="F505" t="s">
        <v>18</v>
      </c>
      <c r="G505">
        <v>20</v>
      </c>
      <c r="H505" t="s">
        <v>36</v>
      </c>
      <c r="I505">
        <v>1</v>
      </c>
      <c r="J505" t="s">
        <v>21</v>
      </c>
      <c r="K505">
        <v>2013</v>
      </c>
      <c r="L505">
        <v>1250861.8149043201</v>
      </c>
      <c r="M505">
        <v>1358375.9923336401</v>
      </c>
      <c r="N505">
        <v>1142366.59616524</v>
      </c>
    </row>
    <row r="506" spans="1:14" x14ac:dyDescent="0.2">
      <c r="A506">
        <v>44</v>
      </c>
      <c r="B506" t="s">
        <v>43</v>
      </c>
      <c r="C506">
        <v>11</v>
      </c>
      <c r="D506" t="s">
        <v>17</v>
      </c>
      <c r="E506">
        <v>2</v>
      </c>
      <c r="F506" t="s">
        <v>18</v>
      </c>
      <c r="G506">
        <v>20</v>
      </c>
      <c r="H506" t="s">
        <v>36</v>
      </c>
      <c r="I506">
        <v>1</v>
      </c>
      <c r="J506" t="s">
        <v>21</v>
      </c>
      <c r="K506">
        <v>2014</v>
      </c>
      <c r="L506">
        <v>1277028.5650967699</v>
      </c>
      <c r="M506">
        <v>1399899.38647021</v>
      </c>
      <c r="N506">
        <v>1157093.3855362399</v>
      </c>
    </row>
    <row r="507" spans="1:14" x14ac:dyDescent="0.2">
      <c r="A507">
        <v>44</v>
      </c>
      <c r="B507" t="s">
        <v>43</v>
      </c>
      <c r="C507">
        <v>11</v>
      </c>
      <c r="D507" t="s">
        <v>17</v>
      </c>
      <c r="E507">
        <v>2</v>
      </c>
      <c r="F507" t="s">
        <v>18</v>
      </c>
      <c r="G507">
        <v>20</v>
      </c>
      <c r="H507" t="s">
        <v>36</v>
      </c>
      <c r="I507">
        <v>1</v>
      </c>
      <c r="J507" t="s">
        <v>21</v>
      </c>
      <c r="K507">
        <v>2015</v>
      </c>
      <c r="L507">
        <v>1305331.5324299401</v>
      </c>
      <c r="M507">
        <v>1442540.70066784</v>
      </c>
      <c r="N507">
        <v>1179937.79590095</v>
      </c>
    </row>
    <row r="508" spans="1:14" x14ac:dyDescent="0.2">
      <c r="A508">
        <v>44</v>
      </c>
      <c r="B508" t="s">
        <v>43</v>
      </c>
      <c r="C508">
        <v>11</v>
      </c>
      <c r="D508" t="s">
        <v>17</v>
      </c>
      <c r="E508">
        <v>2</v>
      </c>
      <c r="F508" t="s">
        <v>18</v>
      </c>
      <c r="G508">
        <v>20</v>
      </c>
      <c r="H508" t="s">
        <v>36</v>
      </c>
      <c r="I508">
        <v>1</v>
      </c>
      <c r="J508" t="s">
        <v>21</v>
      </c>
      <c r="K508">
        <v>2016</v>
      </c>
      <c r="L508">
        <v>1332187.60294148</v>
      </c>
      <c r="M508">
        <v>1455702.6519011201</v>
      </c>
      <c r="N508">
        <v>1214955.5213256299</v>
      </c>
    </row>
    <row r="509" spans="1:14" x14ac:dyDescent="0.2">
      <c r="A509">
        <v>44</v>
      </c>
      <c r="B509" t="s">
        <v>43</v>
      </c>
      <c r="C509">
        <v>11</v>
      </c>
      <c r="D509" t="s">
        <v>17</v>
      </c>
      <c r="E509">
        <v>2</v>
      </c>
      <c r="F509" t="s">
        <v>18</v>
      </c>
      <c r="G509">
        <v>20</v>
      </c>
      <c r="H509" t="s">
        <v>36</v>
      </c>
      <c r="I509">
        <v>1</v>
      </c>
      <c r="J509" t="s">
        <v>21</v>
      </c>
      <c r="K509">
        <v>2017</v>
      </c>
      <c r="L509">
        <v>1357422.7882996099</v>
      </c>
      <c r="M509">
        <v>1474428.6043861101</v>
      </c>
      <c r="N509">
        <v>1236210.80940607</v>
      </c>
    </row>
    <row r="510" spans="1:14" x14ac:dyDescent="0.2">
      <c r="A510">
        <v>44</v>
      </c>
      <c r="B510" t="s">
        <v>43</v>
      </c>
      <c r="C510">
        <v>11</v>
      </c>
      <c r="D510" t="s">
        <v>17</v>
      </c>
      <c r="E510">
        <v>2</v>
      </c>
      <c r="F510" t="s">
        <v>18</v>
      </c>
      <c r="G510">
        <v>20</v>
      </c>
      <c r="H510" t="s">
        <v>36</v>
      </c>
      <c r="I510">
        <v>1</v>
      </c>
      <c r="J510" t="s">
        <v>21</v>
      </c>
      <c r="K510">
        <v>2018</v>
      </c>
      <c r="L510">
        <v>1384931.2130610901</v>
      </c>
      <c r="M510">
        <v>1499373.25140042</v>
      </c>
      <c r="N510">
        <v>1280827.6407981999</v>
      </c>
    </row>
    <row r="511" spans="1:14" x14ac:dyDescent="0.2">
      <c r="A511">
        <v>44</v>
      </c>
      <c r="B511" t="s">
        <v>43</v>
      </c>
      <c r="C511">
        <v>11</v>
      </c>
      <c r="D511" t="s">
        <v>17</v>
      </c>
      <c r="E511">
        <v>2</v>
      </c>
      <c r="F511" t="s">
        <v>18</v>
      </c>
      <c r="G511">
        <v>20</v>
      </c>
      <c r="H511" t="s">
        <v>36</v>
      </c>
      <c r="I511">
        <v>1</v>
      </c>
      <c r="J511" t="s">
        <v>21</v>
      </c>
      <c r="K511">
        <v>2019</v>
      </c>
      <c r="L511">
        <v>1418113.8549708901</v>
      </c>
      <c r="M511">
        <v>1524689.5085984301</v>
      </c>
      <c r="N511">
        <v>1311242.0657905701</v>
      </c>
    </row>
    <row r="512" spans="1:14" x14ac:dyDescent="0.2">
      <c r="A512">
        <v>44</v>
      </c>
      <c r="B512" t="s">
        <v>43</v>
      </c>
      <c r="C512">
        <v>11</v>
      </c>
      <c r="D512" t="s">
        <v>17</v>
      </c>
      <c r="E512">
        <v>2</v>
      </c>
      <c r="F512" t="s">
        <v>18</v>
      </c>
      <c r="G512">
        <v>20</v>
      </c>
      <c r="H512" t="s">
        <v>36</v>
      </c>
      <c r="I512">
        <v>1</v>
      </c>
      <c r="J512" t="s">
        <v>21</v>
      </c>
      <c r="K512">
        <v>2020</v>
      </c>
      <c r="L512">
        <v>1457778.8836526601</v>
      </c>
      <c r="M512">
        <v>1550782.8814333</v>
      </c>
      <c r="N512">
        <v>1359696.07527824</v>
      </c>
    </row>
    <row r="513" spans="1:14" x14ac:dyDescent="0.2">
      <c r="A513">
        <v>44</v>
      </c>
      <c r="B513" t="s">
        <v>43</v>
      </c>
      <c r="C513">
        <v>11</v>
      </c>
      <c r="D513" t="s">
        <v>17</v>
      </c>
      <c r="E513">
        <v>2</v>
      </c>
      <c r="F513" t="s">
        <v>18</v>
      </c>
      <c r="G513">
        <v>20</v>
      </c>
      <c r="H513" t="s">
        <v>36</v>
      </c>
      <c r="I513">
        <v>1</v>
      </c>
      <c r="J513" t="s">
        <v>21</v>
      </c>
      <c r="K513">
        <v>2021</v>
      </c>
      <c r="L513">
        <v>1493733.75432944</v>
      </c>
      <c r="M513">
        <v>1607243.3874758701</v>
      </c>
      <c r="N513">
        <v>1375959.52505531</v>
      </c>
    </row>
    <row r="514" spans="1:14" x14ac:dyDescent="0.2">
      <c r="A514">
        <v>44</v>
      </c>
      <c r="B514" t="s">
        <v>43</v>
      </c>
      <c r="C514">
        <v>11</v>
      </c>
      <c r="D514" t="s">
        <v>17</v>
      </c>
      <c r="E514">
        <v>2</v>
      </c>
      <c r="F514" t="s">
        <v>18</v>
      </c>
      <c r="G514">
        <v>30</v>
      </c>
      <c r="H514" t="s">
        <v>37</v>
      </c>
      <c r="I514">
        <v>1</v>
      </c>
      <c r="J514" t="s">
        <v>21</v>
      </c>
      <c r="K514">
        <v>1990</v>
      </c>
      <c r="L514">
        <v>320310.62006454502</v>
      </c>
      <c r="M514">
        <v>342103.51252399001</v>
      </c>
      <c r="N514">
        <v>298677.84061357903</v>
      </c>
    </row>
    <row r="515" spans="1:14" x14ac:dyDescent="0.2">
      <c r="A515">
        <v>44</v>
      </c>
      <c r="B515" t="s">
        <v>43</v>
      </c>
      <c r="C515">
        <v>11</v>
      </c>
      <c r="D515" t="s">
        <v>17</v>
      </c>
      <c r="E515">
        <v>2</v>
      </c>
      <c r="F515" t="s">
        <v>18</v>
      </c>
      <c r="G515">
        <v>30</v>
      </c>
      <c r="H515" t="s">
        <v>37</v>
      </c>
      <c r="I515">
        <v>1</v>
      </c>
      <c r="J515" t="s">
        <v>21</v>
      </c>
      <c r="K515">
        <v>1991</v>
      </c>
      <c r="L515">
        <v>327240.88458232</v>
      </c>
      <c r="M515">
        <v>350863.61866398097</v>
      </c>
      <c r="N515">
        <v>302710.46218815999</v>
      </c>
    </row>
    <row r="516" spans="1:14" x14ac:dyDescent="0.2">
      <c r="A516">
        <v>44</v>
      </c>
      <c r="B516" t="s">
        <v>43</v>
      </c>
      <c r="C516">
        <v>11</v>
      </c>
      <c r="D516" t="s">
        <v>17</v>
      </c>
      <c r="E516">
        <v>2</v>
      </c>
      <c r="F516" t="s">
        <v>18</v>
      </c>
      <c r="G516">
        <v>30</v>
      </c>
      <c r="H516" t="s">
        <v>37</v>
      </c>
      <c r="I516">
        <v>1</v>
      </c>
      <c r="J516" t="s">
        <v>21</v>
      </c>
      <c r="K516">
        <v>1992</v>
      </c>
      <c r="L516">
        <v>336451.20195265202</v>
      </c>
      <c r="M516">
        <v>363915.80636133801</v>
      </c>
      <c r="N516">
        <v>308282.24528330599</v>
      </c>
    </row>
    <row r="517" spans="1:14" x14ac:dyDescent="0.2">
      <c r="A517">
        <v>44</v>
      </c>
      <c r="B517" t="s">
        <v>43</v>
      </c>
      <c r="C517">
        <v>11</v>
      </c>
      <c r="D517" t="s">
        <v>17</v>
      </c>
      <c r="E517">
        <v>2</v>
      </c>
      <c r="F517" t="s">
        <v>18</v>
      </c>
      <c r="G517">
        <v>30</v>
      </c>
      <c r="H517" t="s">
        <v>37</v>
      </c>
      <c r="I517">
        <v>1</v>
      </c>
      <c r="J517" t="s">
        <v>21</v>
      </c>
      <c r="K517">
        <v>1993</v>
      </c>
      <c r="L517">
        <v>345883.83284672501</v>
      </c>
      <c r="M517">
        <v>376239.14532170101</v>
      </c>
      <c r="N517">
        <v>318290.71058958903</v>
      </c>
    </row>
    <row r="518" spans="1:14" x14ac:dyDescent="0.2">
      <c r="A518">
        <v>44</v>
      </c>
      <c r="B518" t="s">
        <v>43</v>
      </c>
      <c r="C518">
        <v>11</v>
      </c>
      <c r="D518" t="s">
        <v>17</v>
      </c>
      <c r="E518">
        <v>2</v>
      </c>
      <c r="F518" t="s">
        <v>18</v>
      </c>
      <c r="G518">
        <v>30</v>
      </c>
      <c r="H518" t="s">
        <v>37</v>
      </c>
      <c r="I518">
        <v>1</v>
      </c>
      <c r="J518" t="s">
        <v>21</v>
      </c>
      <c r="K518">
        <v>1994</v>
      </c>
      <c r="L518">
        <v>355529.05955130601</v>
      </c>
      <c r="M518">
        <v>388559.08690782997</v>
      </c>
      <c r="N518">
        <v>323100.37262344197</v>
      </c>
    </row>
    <row r="519" spans="1:14" x14ac:dyDescent="0.2">
      <c r="A519">
        <v>44</v>
      </c>
      <c r="B519" t="s">
        <v>43</v>
      </c>
      <c r="C519">
        <v>11</v>
      </c>
      <c r="D519" t="s">
        <v>17</v>
      </c>
      <c r="E519">
        <v>2</v>
      </c>
      <c r="F519" t="s">
        <v>18</v>
      </c>
      <c r="G519">
        <v>30</v>
      </c>
      <c r="H519" t="s">
        <v>37</v>
      </c>
      <c r="I519">
        <v>1</v>
      </c>
      <c r="J519" t="s">
        <v>21</v>
      </c>
      <c r="K519">
        <v>1995</v>
      </c>
      <c r="L519">
        <v>365745.71862452</v>
      </c>
      <c r="M519">
        <v>405847.49403228401</v>
      </c>
      <c r="N519">
        <v>328027.59422840702</v>
      </c>
    </row>
    <row r="520" spans="1:14" x14ac:dyDescent="0.2">
      <c r="A520">
        <v>44</v>
      </c>
      <c r="B520" t="s">
        <v>43</v>
      </c>
      <c r="C520">
        <v>11</v>
      </c>
      <c r="D520" t="s">
        <v>17</v>
      </c>
      <c r="E520">
        <v>2</v>
      </c>
      <c r="F520" t="s">
        <v>18</v>
      </c>
      <c r="G520">
        <v>30</v>
      </c>
      <c r="H520" t="s">
        <v>37</v>
      </c>
      <c r="I520">
        <v>1</v>
      </c>
      <c r="J520" t="s">
        <v>21</v>
      </c>
      <c r="K520">
        <v>1996</v>
      </c>
      <c r="L520">
        <v>378958.27502816898</v>
      </c>
      <c r="M520">
        <v>419304.53778586001</v>
      </c>
      <c r="N520">
        <v>338624.75359348999</v>
      </c>
    </row>
    <row r="521" spans="1:14" x14ac:dyDescent="0.2">
      <c r="A521">
        <v>44</v>
      </c>
      <c r="B521" t="s">
        <v>43</v>
      </c>
      <c r="C521">
        <v>11</v>
      </c>
      <c r="D521" t="s">
        <v>17</v>
      </c>
      <c r="E521">
        <v>2</v>
      </c>
      <c r="F521" t="s">
        <v>18</v>
      </c>
      <c r="G521">
        <v>30</v>
      </c>
      <c r="H521" t="s">
        <v>37</v>
      </c>
      <c r="I521">
        <v>1</v>
      </c>
      <c r="J521" t="s">
        <v>21</v>
      </c>
      <c r="K521">
        <v>1997</v>
      </c>
      <c r="L521">
        <v>394213.68076567602</v>
      </c>
      <c r="M521">
        <v>439382.73992545501</v>
      </c>
      <c r="N521">
        <v>350360.08655532898</v>
      </c>
    </row>
    <row r="522" spans="1:14" x14ac:dyDescent="0.2">
      <c r="A522">
        <v>44</v>
      </c>
      <c r="B522" t="s">
        <v>43</v>
      </c>
      <c r="C522">
        <v>11</v>
      </c>
      <c r="D522" t="s">
        <v>17</v>
      </c>
      <c r="E522">
        <v>2</v>
      </c>
      <c r="F522" t="s">
        <v>18</v>
      </c>
      <c r="G522">
        <v>30</v>
      </c>
      <c r="H522" t="s">
        <v>37</v>
      </c>
      <c r="I522">
        <v>1</v>
      </c>
      <c r="J522" t="s">
        <v>21</v>
      </c>
      <c r="K522">
        <v>1998</v>
      </c>
      <c r="L522">
        <v>410562.83545073599</v>
      </c>
      <c r="M522">
        <v>459075.60954800103</v>
      </c>
      <c r="N522">
        <v>365679.30357083399</v>
      </c>
    </row>
    <row r="523" spans="1:14" x14ac:dyDescent="0.2">
      <c r="A523">
        <v>44</v>
      </c>
      <c r="B523" t="s">
        <v>43</v>
      </c>
      <c r="C523">
        <v>11</v>
      </c>
      <c r="D523" t="s">
        <v>17</v>
      </c>
      <c r="E523">
        <v>2</v>
      </c>
      <c r="F523" t="s">
        <v>18</v>
      </c>
      <c r="G523">
        <v>30</v>
      </c>
      <c r="H523" t="s">
        <v>37</v>
      </c>
      <c r="I523">
        <v>1</v>
      </c>
      <c r="J523" t="s">
        <v>21</v>
      </c>
      <c r="K523">
        <v>1999</v>
      </c>
      <c r="L523">
        <v>427450.11506822897</v>
      </c>
      <c r="M523">
        <v>482546.54804598697</v>
      </c>
      <c r="N523">
        <v>373972.41620862897</v>
      </c>
    </row>
    <row r="524" spans="1:14" x14ac:dyDescent="0.2">
      <c r="A524">
        <v>44</v>
      </c>
      <c r="B524" t="s">
        <v>43</v>
      </c>
      <c r="C524">
        <v>11</v>
      </c>
      <c r="D524" t="s">
        <v>17</v>
      </c>
      <c r="E524">
        <v>2</v>
      </c>
      <c r="F524" t="s">
        <v>18</v>
      </c>
      <c r="G524">
        <v>30</v>
      </c>
      <c r="H524" t="s">
        <v>37</v>
      </c>
      <c r="I524">
        <v>1</v>
      </c>
      <c r="J524" t="s">
        <v>21</v>
      </c>
      <c r="K524">
        <v>2000</v>
      </c>
      <c r="L524">
        <v>444488.75951096899</v>
      </c>
      <c r="M524">
        <v>504956.24543648202</v>
      </c>
      <c r="N524">
        <v>384037.35561810801</v>
      </c>
    </row>
    <row r="525" spans="1:14" x14ac:dyDescent="0.2">
      <c r="A525">
        <v>44</v>
      </c>
      <c r="B525" t="s">
        <v>43</v>
      </c>
      <c r="C525">
        <v>11</v>
      </c>
      <c r="D525" t="s">
        <v>17</v>
      </c>
      <c r="E525">
        <v>2</v>
      </c>
      <c r="F525" t="s">
        <v>18</v>
      </c>
      <c r="G525">
        <v>30</v>
      </c>
      <c r="H525" t="s">
        <v>37</v>
      </c>
      <c r="I525">
        <v>1</v>
      </c>
      <c r="J525" t="s">
        <v>21</v>
      </c>
      <c r="K525">
        <v>2001</v>
      </c>
      <c r="L525">
        <v>460880.71335082402</v>
      </c>
      <c r="M525">
        <v>517322.49902037898</v>
      </c>
      <c r="N525">
        <v>404572.94325375202</v>
      </c>
    </row>
    <row r="526" spans="1:14" x14ac:dyDescent="0.2">
      <c r="A526">
        <v>44</v>
      </c>
      <c r="B526" t="s">
        <v>43</v>
      </c>
      <c r="C526">
        <v>11</v>
      </c>
      <c r="D526" t="s">
        <v>17</v>
      </c>
      <c r="E526">
        <v>2</v>
      </c>
      <c r="F526" t="s">
        <v>18</v>
      </c>
      <c r="G526">
        <v>30</v>
      </c>
      <c r="H526" t="s">
        <v>37</v>
      </c>
      <c r="I526">
        <v>1</v>
      </c>
      <c r="J526" t="s">
        <v>21</v>
      </c>
      <c r="K526">
        <v>2002</v>
      </c>
      <c r="L526">
        <v>480324.760825595</v>
      </c>
      <c r="M526">
        <v>535496.30790829496</v>
      </c>
      <c r="N526">
        <v>423960.02971164999</v>
      </c>
    </row>
    <row r="527" spans="1:14" x14ac:dyDescent="0.2">
      <c r="A527">
        <v>44</v>
      </c>
      <c r="B527" t="s">
        <v>43</v>
      </c>
      <c r="C527">
        <v>11</v>
      </c>
      <c r="D527" t="s">
        <v>17</v>
      </c>
      <c r="E527">
        <v>2</v>
      </c>
      <c r="F527" t="s">
        <v>18</v>
      </c>
      <c r="G527">
        <v>30</v>
      </c>
      <c r="H527" t="s">
        <v>37</v>
      </c>
      <c r="I527">
        <v>1</v>
      </c>
      <c r="J527" t="s">
        <v>21</v>
      </c>
      <c r="K527">
        <v>2003</v>
      </c>
      <c r="L527">
        <v>500013.30457528197</v>
      </c>
      <c r="M527">
        <v>554573.029762986</v>
      </c>
      <c r="N527">
        <v>442355.01333016698</v>
      </c>
    </row>
    <row r="528" spans="1:14" x14ac:dyDescent="0.2">
      <c r="A528">
        <v>44</v>
      </c>
      <c r="B528" t="s">
        <v>43</v>
      </c>
      <c r="C528">
        <v>11</v>
      </c>
      <c r="D528" t="s">
        <v>17</v>
      </c>
      <c r="E528">
        <v>2</v>
      </c>
      <c r="F528" t="s">
        <v>18</v>
      </c>
      <c r="G528">
        <v>30</v>
      </c>
      <c r="H528" t="s">
        <v>37</v>
      </c>
      <c r="I528">
        <v>1</v>
      </c>
      <c r="J528" t="s">
        <v>21</v>
      </c>
      <c r="K528">
        <v>2004</v>
      </c>
      <c r="L528">
        <v>519264.55686516</v>
      </c>
      <c r="M528">
        <v>576216.84081814403</v>
      </c>
      <c r="N528">
        <v>464957.30822277803</v>
      </c>
    </row>
    <row r="529" spans="1:14" x14ac:dyDescent="0.2">
      <c r="A529">
        <v>44</v>
      </c>
      <c r="B529" t="s">
        <v>43</v>
      </c>
      <c r="C529">
        <v>11</v>
      </c>
      <c r="D529" t="s">
        <v>17</v>
      </c>
      <c r="E529">
        <v>2</v>
      </c>
      <c r="F529" t="s">
        <v>18</v>
      </c>
      <c r="G529">
        <v>30</v>
      </c>
      <c r="H529" t="s">
        <v>37</v>
      </c>
      <c r="I529">
        <v>1</v>
      </c>
      <c r="J529" t="s">
        <v>21</v>
      </c>
      <c r="K529">
        <v>2005</v>
      </c>
      <c r="L529">
        <v>538674.76437791297</v>
      </c>
      <c r="M529">
        <v>593084.49491121096</v>
      </c>
      <c r="N529">
        <v>485924.47620985901</v>
      </c>
    </row>
    <row r="530" spans="1:14" x14ac:dyDescent="0.2">
      <c r="A530">
        <v>44</v>
      </c>
      <c r="B530" t="s">
        <v>43</v>
      </c>
      <c r="C530">
        <v>11</v>
      </c>
      <c r="D530" t="s">
        <v>17</v>
      </c>
      <c r="E530">
        <v>2</v>
      </c>
      <c r="F530" t="s">
        <v>18</v>
      </c>
      <c r="G530">
        <v>30</v>
      </c>
      <c r="H530" t="s">
        <v>37</v>
      </c>
      <c r="I530">
        <v>1</v>
      </c>
      <c r="J530" t="s">
        <v>21</v>
      </c>
      <c r="K530">
        <v>2006</v>
      </c>
      <c r="L530">
        <v>552814.84192222694</v>
      </c>
      <c r="M530">
        <v>609737.52274271997</v>
      </c>
      <c r="N530">
        <v>502118.09288231598</v>
      </c>
    </row>
    <row r="531" spans="1:14" x14ac:dyDescent="0.2">
      <c r="A531">
        <v>44</v>
      </c>
      <c r="B531" t="s">
        <v>43</v>
      </c>
      <c r="C531">
        <v>11</v>
      </c>
      <c r="D531" t="s">
        <v>17</v>
      </c>
      <c r="E531">
        <v>2</v>
      </c>
      <c r="F531" t="s">
        <v>18</v>
      </c>
      <c r="G531">
        <v>30</v>
      </c>
      <c r="H531" t="s">
        <v>37</v>
      </c>
      <c r="I531">
        <v>1</v>
      </c>
      <c r="J531" t="s">
        <v>21</v>
      </c>
      <c r="K531">
        <v>2007</v>
      </c>
      <c r="L531">
        <v>575316.24328685005</v>
      </c>
      <c r="M531">
        <v>625343.27458767698</v>
      </c>
      <c r="N531">
        <v>526486.73926544504</v>
      </c>
    </row>
    <row r="532" spans="1:14" x14ac:dyDescent="0.2">
      <c r="A532">
        <v>44</v>
      </c>
      <c r="B532" t="s">
        <v>43</v>
      </c>
      <c r="C532">
        <v>11</v>
      </c>
      <c r="D532" t="s">
        <v>17</v>
      </c>
      <c r="E532">
        <v>2</v>
      </c>
      <c r="F532" t="s">
        <v>18</v>
      </c>
      <c r="G532">
        <v>30</v>
      </c>
      <c r="H532" t="s">
        <v>37</v>
      </c>
      <c r="I532">
        <v>1</v>
      </c>
      <c r="J532" t="s">
        <v>21</v>
      </c>
      <c r="K532">
        <v>2008</v>
      </c>
      <c r="L532">
        <v>600878.67126661504</v>
      </c>
      <c r="M532">
        <v>648414.361082891</v>
      </c>
      <c r="N532">
        <v>552357.94551029999</v>
      </c>
    </row>
    <row r="533" spans="1:14" x14ac:dyDescent="0.2">
      <c r="A533">
        <v>44</v>
      </c>
      <c r="B533" t="s">
        <v>43</v>
      </c>
      <c r="C533">
        <v>11</v>
      </c>
      <c r="D533" t="s">
        <v>17</v>
      </c>
      <c r="E533">
        <v>2</v>
      </c>
      <c r="F533" t="s">
        <v>18</v>
      </c>
      <c r="G533">
        <v>30</v>
      </c>
      <c r="H533" t="s">
        <v>37</v>
      </c>
      <c r="I533">
        <v>1</v>
      </c>
      <c r="J533" t="s">
        <v>21</v>
      </c>
      <c r="K533">
        <v>2009</v>
      </c>
      <c r="L533">
        <v>627764.35268841905</v>
      </c>
      <c r="M533">
        <v>672509.55129062105</v>
      </c>
      <c r="N533">
        <v>579971.26228279504</v>
      </c>
    </row>
    <row r="534" spans="1:14" x14ac:dyDescent="0.2">
      <c r="A534">
        <v>44</v>
      </c>
      <c r="B534" t="s">
        <v>43</v>
      </c>
      <c r="C534">
        <v>11</v>
      </c>
      <c r="D534" t="s">
        <v>17</v>
      </c>
      <c r="E534">
        <v>2</v>
      </c>
      <c r="F534" t="s">
        <v>18</v>
      </c>
      <c r="G534">
        <v>30</v>
      </c>
      <c r="H534" t="s">
        <v>37</v>
      </c>
      <c r="I534">
        <v>1</v>
      </c>
      <c r="J534" t="s">
        <v>21</v>
      </c>
      <c r="K534">
        <v>2010</v>
      </c>
      <c r="L534">
        <v>653945.10457587906</v>
      </c>
      <c r="M534">
        <v>697444.61760498595</v>
      </c>
      <c r="N534">
        <v>611235.30521105602</v>
      </c>
    </row>
    <row r="535" spans="1:14" x14ac:dyDescent="0.2">
      <c r="A535">
        <v>44</v>
      </c>
      <c r="B535" t="s">
        <v>43</v>
      </c>
      <c r="C535">
        <v>11</v>
      </c>
      <c r="D535" t="s">
        <v>17</v>
      </c>
      <c r="E535">
        <v>2</v>
      </c>
      <c r="F535" t="s">
        <v>18</v>
      </c>
      <c r="G535">
        <v>30</v>
      </c>
      <c r="H535" t="s">
        <v>37</v>
      </c>
      <c r="I535">
        <v>1</v>
      </c>
      <c r="J535" t="s">
        <v>21</v>
      </c>
      <c r="K535">
        <v>2011</v>
      </c>
      <c r="L535">
        <v>668822.14829289704</v>
      </c>
      <c r="M535">
        <v>720684.41384804097</v>
      </c>
      <c r="N535">
        <v>618524.93540882703</v>
      </c>
    </row>
    <row r="536" spans="1:14" x14ac:dyDescent="0.2">
      <c r="A536">
        <v>44</v>
      </c>
      <c r="B536" t="s">
        <v>43</v>
      </c>
      <c r="C536">
        <v>11</v>
      </c>
      <c r="D536" t="s">
        <v>17</v>
      </c>
      <c r="E536">
        <v>2</v>
      </c>
      <c r="F536" t="s">
        <v>18</v>
      </c>
      <c r="G536">
        <v>30</v>
      </c>
      <c r="H536" t="s">
        <v>37</v>
      </c>
      <c r="I536">
        <v>1</v>
      </c>
      <c r="J536" t="s">
        <v>21</v>
      </c>
      <c r="K536">
        <v>2012</v>
      </c>
      <c r="L536">
        <v>685089.20528929203</v>
      </c>
      <c r="M536">
        <v>740193.95543108799</v>
      </c>
      <c r="N536">
        <v>628512.04229361401</v>
      </c>
    </row>
    <row r="537" spans="1:14" x14ac:dyDescent="0.2">
      <c r="A537">
        <v>44</v>
      </c>
      <c r="B537" t="s">
        <v>43</v>
      </c>
      <c r="C537">
        <v>11</v>
      </c>
      <c r="D537" t="s">
        <v>17</v>
      </c>
      <c r="E537">
        <v>2</v>
      </c>
      <c r="F537" t="s">
        <v>18</v>
      </c>
      <c r="G537">
        <v>30</v>
      </c>
      <c r="H537" t="s">
        <v>37</v>
      </c>
      <c r="I537">
        <v>1</v>
      </c>
      <c r="J537" t="s">
        <v>21</v>
      </c>
      <c r="K537">
        <v>2013</v>
      </c>
      <c r="L537">
        <v>694432.78904751502</v>
      </c>
      <c r="M537">
        <v>754120.73315515695</v>
      </c>
      <c r="N537">
        <v>634200.20663946995</v>
      </c>
    </row>
    <row r="538" spans="1:14" x14ac:dyDescent="0.2">
      <c r="A538">
        <v>44</v>
      </c>
      <c r="B538" t="s">
        <v>43</v>
      </c>
      <c r="C538">
        <v>11</v>
      </c>
      <c r="D538" t="s">
        <v>17</v>
      </c>
      <c r="E538">
        <v>2</v>
      </c>
      <c r="F538" t="s">
        <v>18</v>
      </c>
      <c r="G538">
        <v>30</v>
      </c>
      <c r="H538" t="s">
        <v>37</v>
      </c>
      <c r="I538">
        <v>1</v>
      </c>
      <c r="J538" t="s">
        <v>21</v>
      </c>
      <c r="K538">
        <v>2014</v>
      </c>
      <c r="L538">
        <v>697455.355081941</v>
      </c>
      <c r="M538">
        <v>764561.85112475604</v>
      </c>
      <c r="N538">
        <v>631952.17407763598</v>
      </c>
    </row>
    <row r="539" spans="1:14" x14ac:dyDescent="0.2">
      <c r="A539">
        <v>44</v>
      </c>
      <c r="B539" t="s">
        <v>43</v>
      </c>
      <c r="C539">
        <v>11</v>
      </c>
      <c r="D539" t="s">
        <v>17</v>
      </c>
      <c r="E539">
        <v>2</v>
      </c>
      <c r="F539" t="s">
        <v>18</v>
      </c>
      <c r="G539">
        <v>30</v>
      </c>
      <c r="H539" t="s">
        <v>37</v>
      </c>
      <c r="I539">
        <v>1</v>
      </c>
      <c r="J539" t="s">
        <v>21</v>
      </c>
      <c r="K539">
        <v>2015</v>
      </c>
      <c r="L539">
        <v>695530.80294585705</v>
      </c>
      <c r="M539">
        <v>768641.12058170501</v>
      </c>
      <c r="N539">
        <v>628716.20137867203</v>
      </c>
    </row>
    <row r="540" spans="1:14" x14ac:dyDescent="0.2">
      <c r="A540">
        <v>44</v>
      </c>
      <c r="B540" t="s">
        <v>43</v>
      </c>
      <c r="C540">
        <v>11</v>
      </c>
      <c r="D540" t="s">
        <v>17</v>
      </c>
      <c r="E540">
        <v>2</v>
      </c>
      <c r="F540" t="s">
        <v>18</v>
      </c>
      <c r="G540">
        <v>30</v>
      </c>
      <c r="H540" t="s">
        <v>37</v>
      </c>
      <c r="I540">
        <v>1</v>
      </c>
      <c r="J540" t="s">
        <v>21</v>
      </c>
      <c r="K540">
        <v>2016</v>
      </c>
      <c r="L540">
        <v>715477.95801271498</v>
      </c>
      <c r="M540">
        <v>781814.18184362201</v>
      </c>
      <c r="N540">
        <v>652516.12727439997</v>
      </c>
    </row>
    <row r="541" spans="1:14" x14ac:dyDescent="0.2">
      <c r="A541">
        <v>44</v>
      </c>
      <c r="B541" t="s">
        <v>43</v>
      </c>
      <c r="C541">
        <v>11</v>
      </c>
      <c r="D541" t="s">
        <v>17</v>
      </c>
      <c r="E541">
        <v>2</v>
      </c>
      <c r="F541" t="s">
        <v>18</v>
      </c>
      <c r="G541">
        <v>30</v>
      </c>
      <c r="H541" t="s">
        <v>37</v>
      </c>
      <c r="I541">
        <v>1</v>
      </c>
      <c r="J541" t="s">
        <v>21</v>
      </c>
      <c r="K541">
        <v>2017</v>
      </c>
      <c r="L541">
        <v>728875.06612185598</v>
      </c>
      <c r="M541">
        <v>791701.93382423394</v>
      </c>
      <c r="N541">
        <v>663789.677919804</v>
      </c>
    </row>
    <row r="542" spans="1:14" x14ac:dyDescent="0.2">
      <c r="A542">
        <v>44</v>
      </c>
      <c r="B542" t="s">
        <v>43</v>
      </c>
      <c r="C542">
        <v>11</v>
      </c>
      <c r="D542" t="s">
        <v>17</v>
      </c>
      <c r="E542">
        <v>2</v>
      </c>
      <c r="F542" t="s">
        <v>18</v>
      </c>
      <c r="G542">
        <v>30</v>
      </c>
      <c r="H542" t="s">
        <v>37</v>
      </c>
      <c r="I542">
        <v>1</v>
      </c>
      <c r="J542" t="s">
        <v>21</v>
      </c>
      <c r="K542">
        <v>2018</v>
      </c>
      <c r="L542">
        <v>745211.18792254897</v>
      </c>
      <c r="M542">
        <v>806790.77146780503</v>
      </c>
      <c r="N542">
        <v>689194.58145042195</v>
      </c>
    </row>
    <row r="543" spans="1:14" x14ac:dyDescent="0.2">
      <c r="A543">
        <v>44</v>
      </c>
      <c r="B543" t="s">
        <v>43</v>
      </c>
      <c r="C543">
        <v>11</v>
      </c>
      <c r="D543" t="s">
        <v>17</v>
      </c>
      <c r="E543">
        <v>2</v>
      </c>
      <c r="F543" t="s">
        <v>18</v>
      </c>
      <c r="G543">
        <v>30</v>
      </c>
      <c r="H543" t="s">
        <v>37</v>
      </c>
      <c r="I543">
        <v>1</v>
      </c>
      <c r="J543" t="s">
        <v>21</v>
      </c>
      <c r="K543">
        <v>2019</v>
      </c>
      <c r="L543">
        <v>763737.615650911</v>
      </c>
      <c r="M543">
        <v>821134.86573955801</v>
      </c>
      <c r="N543">
        <v>706180.87917110603</v>
      </c>
    </row>
    <row r="544" spans="1:14" x14ac:dyDescent="0.2">
      <c r="A544">
        <v>44</v>
      </c>
      <c r="B544" t="s">
        <v>43</v>
      </c>
      <c r="C544">
        <v>11</v>
      </c>
      <c r="D544" t="s">
        <v>17</v>
      </c>
      <c r="E544">
        <v>2</v>
      </c>
      <c r="F544" t="s">
        <v>18</v>
      </c>
      <c r="G544">
        <v>30</v>
      </c>
      <c r="H544" t="s">
        <v>37</v>
      </c>
      <c r="I544">
        <v>1</v>
      </c>
      <c r="J544" t="s">
        <v>21</v>
      </c>
      <c r="K544">
        <v>2020</v>
      </c>
      <c r="L544">
        <v>781408.92205331998</v>
      </c>
      <c r="M544">
        <v>831261.58110016095</v>
      </c>
      <c r="N544">
        <v>728833.88312026695</v>
      </c>
    </row>
    <row r="545" spans="1:14" x14ac:dyDescent="0.2">
      <c r="A545">
        <v>44</v>
      </c>
      <c r="B545" t="s">
        <v>43</v>
      </c>
      <c r="C545">
        <v>11</v>
      </c>
      <c r="D545" t="s">
        <v>17</v>
      </c>
      <c r="E545">
        <v>2</v>
      </c>
      <c r="F545" t="s">
        <v>18</v>
      </c>
      <c r="G545">
        <v>30</v>
      </c>
      <c r="H545" t="s">
        <v>37</v>
      </c>
      <c r="I545">
        <v>1</v>
      </c>
      <c r="J545" t="s">
        <v>21</v>
      </c>
      <c r="K545">
        <v>2021</v>
      </c>
      <c r="L545">
        <v>794827.69626460201</v>
      </c>
      <c r="M545">
        <v>855227.08133313805</v>
      </c>
      <c r="N545">
        <v>732159.08543487999</v>
      </c>
    </row>
    <row r="546" spans="1:14" x14ac:dyDescent="0.2">
      <c r="A546">
        <v>44</v>
      </c>
      <c r="B546" t="s">
        <v>43</v>
      </c>
      <c r="C546">
        <v>11</v>
      </c>
      <c r="D546" t="s">
        <v>17</v>
      </c>
      <c r="E546">
        <v>2</v>
      </c>
      <c r="F546" t="s">
        <v>18</v>
      </c>
      <c r="G546">
        <v>31</v>
      </c>
      <c r="H546" t="s">
        <v>45</v>
      </c>
      <c r="I546">
        <v>1</v>
      </c>
      <c r="J546" t="s">
        <v>21</v>
      </c>
      <c r="K546">
        <v>1990</v>
      </c>
      <c r="L546">
        <v>156794.592223101</v>
      </c>
      <c r="M546">
        <v>167462.38614717301</v>
      </c>
      <c r="N546">
        <v>146205.174888193</v>
      </c>
    </row>
    <row r="547" spans="1:14" x14ac:dyDescent="0.2">
      <c r="A547">
        <v>44</v>
      </c>
      <c r="B547" t="s">
        <v>43</v>
      </c>
      <c r="C547">
        <v>11</v>
      </c>
      <c r="D547" t="s">
        <v>17</v>
      </c>
      <c r="E547">
        <v>2</v>
      </c>
      <c r="F547" t="s">
        <v>18</v>
      </c>
      <c r="G547">
        <v>31</v>
      </c>
      <c r="H547" t="s">
        <v>45</v>
      </c>
      <c r="I547">
        <v>1</v>
      </c>
      <c r="J547" t="s">
        <v>21</v>
      </c>
      <c r="K547">
        <v>1991</v>
      </c>
      <c r="L547">
        <v>155467.307884423</v>
      </c>
      <c r="M547">
        <v>166690.11971991</v>
      </c>
      <c r="N547">
        <v>143813.26674663799</v>
      </c>
    </row>
    <row r="548" spans="1:14" x14ac:dyDescent="0.2">
      <c r="A548">
        <v>44</v>
      </c>
      <c r="B548" t="s">
        <v>43</v>
      </c>
      <c r="C548">
        <v>11</v>
      </c>
      <c r="D548" t="s">
        <v>17</v>
      </c>
      <c r="E548">
        <v>2</v>
      </c>
      <c r="F548" t="s">
        <v>18</v>
      </c>
      <c r="G548">
        <v>31</v>
      </c>
      <c r="H548" t="s">
        <v>45</v>
      </c>
      <c r="I548">
        <v>1</v>
      </c>
      <c r="J548" t="s">
        <v>21</v>
      </c>
      <c r="K548">
        <v>1992</v>
      </c>
      <c r="L548">
        <v>160745.91311432599</v>
      </c>
      <c r="M548">
        <v>173867.646335595</v>
      </c>
      <c r="N548">
        <v>147287.66230406699</v>
      </c>
    </row>
    <row r="549" spans="1:14" x14ac:dyDescent="0.2">
      <c r="A549">
        <v>44</v>
      </c>
      <c r="B549" t="s">
        <v>43</v>
      </c>
      <c r="C549">
        <v>11</v>
      </c>
      <c r="D549" t="s">
        <v>17</v>
      </c>
      <c r="E549">
        <v>2</v>
      </c>
      <c r="F549" t="s">
        <v>18</v>
      </c>
      <c r="G549">
        <v>31</v>
      </c>
      <c r="H549" t="s">
        <v>45</v>
      </c>
      <c r="I549">
        <v>1</v>
      </c>
      <c r="J549" t="s">
        <v>21</v>
      </c>
      <c r="K549">
        <v>1993</v>
      </c>
      <c r="L549">
        <v>165678.24260510999</v>
      </c>
      <c r="M549">
        <v>180218.42733473799</v>
      </c>
      <c r="N549">
        <v>152461.14608480001</v>
      </c>
    </row>
    <row r="550" spans="1:14" x14ac:dyDescent="0.2">
      <c r="A550">
        <v>44</v>
      </c>
      <c r="B550" t="s">
        <v>43</v>
      </c>
      <c r="C550">
        <v>11</v>
      </c>
      <c r="D550" t="s">
        <v>17</v>
      </c>
      <c r="E550">
        <v>2</v>
      </c>
      <c r="F550" t="s">
        <v>18</v>
      </c>
      <c r="G550">
        <v>31</v>
      </c>
      <c r="H550" t="s">
        <v>45</v>
      </c>
      <c r="I550">
        <v>1</v>
      </c>
      <c r="J550" t="s">
        <v>21</v>
      </c>
      <c r="K550">
        <v>1994</v>
      </c>
      <c r="L550">
        <v>170141.62623148499</v>
      </c>
      <c r="M550">
        <v>185948.44263069</v>
      </c>
      <c r="N550">
        <v>154622.58669805899</v>
      </c>
    </row>
    <row r="551" spans="1:14" x14ac:dyDescent="0.2">
      <c r="A551">
        <v>44</v>
      </c>
      <c r="B551" t="s">
        <v>43</v>
      </c>
      <c r="C551">
        <v>11</v>
      </c>
      <c r="D551" t="s">
        <v>17</v>
      </c>
      <c r="E551">
        <v>2</v>
      </c>
      <c r="F551" t="s">
        <v>18</v>
      </c>
      <c r="G551">
        <v>31</v>
      </c>
      <c r="H551" t="s">
        <v>45</v>
      </c>
      <c r="I551">
        <v>1</v>
      </c>
      <c r="J551" t="s">
        <v>21</v>
      </c>
      <c r="K551">
        <v>1995</v>
      </c>
      <c r="L551">
        <v>174175.15231349401</v>
      </c>
      <c r="M551">
        <v>193272.389776606</v>
      </c>
      <c r="N551">
        <v>156213.055350668</v>
      </c>
    </row>
    <row r="552" spans="1:14" x14ac:dyDescent="0.2">
      <c r="A552">
        <v>44</v>
      </c>
      <c r="B552" t="s">
        <v>43</v>
      </c>
      <c r="C552">
        <v>11</v>
      </c>
      <c r="D552" t="s">
        <v>17</v>
      </c>
      <c r="E552">
        <v>2</v>
      </c>
      <c r="F552" t="s">
        <v>18</v>
      </c>
      <c r="G552">
        <v>31</v>
      </c>
      <c r="H552" t="s">
        <v>45</v>
      </c>
      <c r="I552">
        <v>1</v>
      </c>
      <c r="J552" t="s">
        <v>21</v>
      </c>
      <c r="K552">
        <v>1996</v>
      </c>
      <c r="L552">
        <v>176555.749072812</v>
      </c>
      <c r="M552">
        <v>195352.97587289501</v>
      </c>
      <c r="N552">
        <v>157764.458424482</v>
      </c>
    </row>
    <row r="553" spans="1:14" x14ac:dyDescent="0.2">
      <c r="A553">
        <v>44</v>
      </c>
      <c r="B553" t="s">
        <v>43</v>
      </c>
      <c r="C553">
        <v>11</v>
      </c>
      <c r="D553" t="s">
        <v>17</v>
      </c>
      <c r="E553">
        <v>2</v>
      </c>
      <c r="F553" t="s">
        <v>18</v>
      </c>
      <c r="G553">
        <v>31</v>
      </c>
      <c r="H553" t="s">
        <v>45</v>
      </c>
      <c r="I553">
        <v>1</v>
      </c>
      <c r="J553" t="s">
        <v>21</v>
      </c>
      <c r="K553">
        <v>1997</v>
      </c>
      <c r="L553">
        <v>180680.09844101599</v>
      </c>
      <c r="M553">
        <v>201382.449611644</v>
      </c>
      <c r="N553">
        <v>160580.66479495799</v>
      </c>
    </row>
    <row r="554" spans="1:14" x14ac:dyDescent="0.2">
      <c r="A554">
        <v>44</v>
      </c>
      <c r="B554" t="s">
        <v>43</v>
      </c>
      <c r="C554">
        <v>11</v>
      </c>
      <c r="D554" t="s">
        <v>17</v>
      </c>
      <c r="E554">
        <v>2</v>
      </c>
      <c r="F554" t="s">
        <v>18</v>
      </c>
      <c r="G554">
        <v>31</v>
      </c>
      <c r="H554" t="s">
        <v>45</v>
      </c>
      <c r="I554">
        <v>1</v>
      </c>
      <c r="J554" t="s">
        <v>21</v>
      </c>
      <c r="K554">
        <v>1998</v>
      </c>
      <c r="L554">
        <v>184727.075445881</v>
      </c>
      <c r="M554">
        <v>206554.727895027</v>
      </c>
      <c r="N554">
        <v>164532.35039057099</v>
      </c>
    </row>
    <row r="555" spans="1:14" x14ac:dyDescent="0.2">
      <c r="A555">
        <v>44</v>
      </c>
      <c r="B555" t="s">
        <v>43</v>
      </c>
      <c r="C555">
        <v>11</v>
      </c>
      <c r="D555" t="s">
        <v>17</v>
      </c>
      <c r="E555">
        <v>2</v>
      </c>
      <c r="F555" t="s">
        <v>18</v>
      </c>
      <c r="G555">
        <v>31</v>
      </c>
      <c r="H555" t="s">
        <v>45</v>
      </c>
      <c r="I555">
        <v>1</v>
      </c>
      <c r="J555" t="s">
        <v>21</v>
      </c>
      <c r="K555">
        <v>1999</v>
      </c>
      <c r="L555">
        <v>188654.72732678699</v>
      </c>
      <c r="M555">
        <v>212971.48891764201</v>
      </c>
      <c r="N555">
        <v>165052.39259630899</v>
      </c>
    </row>
    <row r="556" spans="1:14" x14ac:dyDescent="0.2">
      <c r="A556">
        <v>44</v>
      </c>
      <c r="B556" t="s">
        <v>43</v>
      </c>
      <c r="C556">
        <v>11</v>
      </c>
      <c r="D556" t="s">
        <v>17</v>
      </c>
      <c r="E556">
        <v>2</v>
      </c>
      <c r="F556" t="s">
        <v>18</v>
      </c>
      <c r="G556">
        <v>31</v>
      </c>
      <c r="H556" t="s">
        <v>45</v>
      </c>
      <c r="I556">
        <v>1</v>
      </c>
      <c r="J556" t="s">
        <v>21</v>
      </c>
      <c r="K556">
        <v>2000</v>
      </c>
      <c r="L556">
        <v>192542.461037331</v>
      </c>
      <c r="M556">
        <v>218735.60609154601</v>
      </c>
      <c r="N556">
        <v>166356.28235533499</v>
      </c>
    </row>
    <row r="557" spans="1:14" x14ac:dyDescent="0.2">
      <c r="A557">
        <v>44</v>
      </c>
      <c r="B557" t="s">
        <v>43</v>
      </c>
      <c r="C557">
        <v>11</v>
      </c>
      <c r="D557" t="s">
        <v>17</v>
      </c>
      <c r="E557">
        <v>2</v>
      </c>
      <c r="F557" t="s">
        <v>18</v>
      </c>
      <c r="G557">
        <v>31</v>
      </c>
      <c r="H557" t="s">
        <v>45</v>
      </c>
      <c r="I557">
        <v>1</v>
      </c>
      <c r="J557" t="s">
        <v>21</v>
      </c>
      <c r="K557">
        <v>2001</v>
      </c>
      <c r="L557">
        <v>197337.90074687501</v>
      </c>
      <c r="M557">
        <v>221504.899225626</v>
      </c>
      <c r="N557">
        <v>173228.284473487</v>
      </c>
    </row>
    <row r="558" spans="1:14" x14ac:dyDescent="0.2">
      <c r="A558">
        <v>44</v>
      </c>
      <c r="B558" t="s">
        <v>43</v>
      </c>
      <c r="C558">
        <v>11</v>
      </c>
      <c r="D558" t="s">
        <v>17</v>
      </c>
      <c r="E558">
        <v>2</v>
      </c>
      <c r="F558" t="s">
        <v>18</v>
      </c>
      <c r="G558">
        <v>31</v>
      </c>
      <c r="H558" t="s">
        <v>45</v>
      </c>
      <c r="I558">
        <v>1</v>
      </c>
      <c r="J558" t="s">
        <v>21</v>
      </c>
      <c r="K558">
        <v>2002</v>
      </c>
      <c r="L558">
        <v>203566.22114900401</v>
      </c>
      <c r="M558">
        <v>226948.44973798099</v>
      </c>
      <c r="N558">
        <v>179678.30977166101</v>
      </c>
    </row>
    <row r="559" spans="1:14" x14ac:dyDescent="0.2">
      <c r="A559">
        <v>44</v>
      </c>
      <c r="B559" t="s">
        <v>43</v>
      </c>
      <c r="C559">
        <v>11</v>
      </c>
      <c r="D559" t="s">
        <v>17</v>
      </c>
      <c r="E559">
        <v>2</v>
      </c>
      <c r="F559" t="s">
        <v>18</v>
      </c>
      <c r="G559">
        <v>31</v>
      </c>
      <c r="H559" t="s">
        <v>45</v>
      </c>
      <c r="I559">
        <v>1</v>
      </c>
      <c r="J559" t="s">
        <v>21</v>
      </c>
      <c r="K559">
        <v>2003</v>
      </c>
      <c r="L559">
        <v>210073.97381335701</v>
      </c>
      <c r="M559">
        <v>232996.52042455401</v>
      </c>
      <c r="N559">
        <v>185849.605672918</v>
      </c>
    </row>
    <row r="560" spans="1:14" x14ac:dyDescent="0.2">
      <c r="A560">
        <v>44</v>
      </c>
      <c r="B560" t="s">
        <v>43</v>
      </c>
      <c r="C560">
        <v>11</v>
      </c>
      <c r="D560" t="s">
        <v>17</v>
      </c>
      <c r="E560">
        <v>2</v>
      </c>
      <c r="F560" t="s">
        <v>18</v>
      </c>
      <c r="G560">
        <v>31</v>
      </c>
      <c r="H560" t="s">
        <v>45</v>
      </c>
      <c r="I560">
        <v>1</v>
      </c>
      <c r="J560" t="s">
        <v>21</v>
      </c>
      <c r="K560">
        <v>2004</v>
      </c>
      <c r="L560">
        <v>216335.70838086799</v>
      </c>
      <c r="M560">
        <v>240063.13697190999</v>
      </c>
      <c r="N560">
        <v>193710.25291710001</v>
      </c>
    </row>
    <row r="561" spans="1:14" x14ac:dyDescent="0.2">
      <c r="A561">
        <v>44</v>
      </c>
      <c r="B561" t="s">
        <v>43</v>
      </c>
      <c r="C561">
        <v>11</v>
      </c>
      <c r="D561" t="s">
        <v>17</v>
      </c>
      <c r="E561">
        <v>2</v>
      </c>
      <c r="F561" t="s">
        <v>18</v>
      </c>
      <c r="G561">
        <v>31</v>
      </c>
      <c r="H561" t="s">
        <v>45</v>
      </c>
      <c r="I561">
        <v>1</v>
      </c>
      <c r="J561" t="s">
        <v>21</v>
      </c>
      <c r="K561">
        <v>2005</v>
      </c>
      <c r="L561">
        <v>222321.19791749999</v>
      </c>
      <c r="M561">
        <v>244777.11616438601</v>
      </c>
      <c r="N561">
        <v>200550.162718629</v>
      </c>
    </row>
    <row r="562" spans="1:14" x14ac:dyDescent="0.2">
      <c r="A562">
        <v>44</v>
      </c>
      <c r="B562" t="s">
        <v>43</v>
      </c>
      <c r="C562">
        <v>11</v>
      </c>
      <c r="D562" t="s">
        <v>17</v>
      </c>
      <c r="E562">
        <v>2</v>
      </c>
      <c r="F562" t="s">
        <v>18</v>
      </c>
      <c r="G562">
        <v>31</v>
      </c>
      <c r="H562" t="s">
        <v>45</v>
      </c>
      <c r="I562">
        <v>1</v>
      </c>
      <c r="J562" t="s">
        <v>21</v>
      </c>
      <c r="K562">
        <v>2006</v>
      </c>
      <c r="L562">
        <v>227671.07526487799</v>
      </c>
      <c r="M562">
        <v>251114.09264895899</v>
      </c>
      <c r="N562">
        <v>206792.14349413101</v>
      </c>
    </row>
    <row r="563" spans="1:14" x14ac:dyDescent="0.2">
      <c r="A563">
        <v>44</v>
      </c>
      <c r="B563" t="s">
        <v>43</v>
      </c>
      <c r="C563">
        <v>11</v>
      </c>
      <c r="D563" t="s">
        <v>17</v>
      </c>
      <c r="E563">
        <v>2</v>
      </c>
      <c r="F563" t="s">
        <v>18</v>
      </c>
      <c r="G563">
        <v>31</v>
      </c>
      <c r="H563" t="s">
        <v>45</v>
      </c>
      <c r="I563">
        <v>1</v>
      </c>
      <c r="J563" t="s">
        <v>21</v>
      </c>
      <c r="K563">
        <v>2007</v>
      </c>
      <c r="L563">
        <v>234789.42729566601</v>
      </c>
      <c r="M563">
        <v>255205.70819418301</v>
      </c>
      <c r="N563">
        <v>214861.863250511</v>
      </c>
    </row>
    <row r="564" spans="1:14" x14ac:dyDescent="0.2">
      <c r="A564">
        <v>44</v>
      </c>
      <c r="B564" t="s">
        <v>43</v>
      </c>
      <c r="C564">
        <v>11</v>
      </c>
      <c r="D564" t="s">
        <v>17</v>
      </c>
      <c r="E564">
        <v>2</v>
      </c>
      <c r="F564" t="s">
        <v>18</v>
      </c>
      <c r="G564">
        <v>31</v>
      </c>
      <c r="H564" t="s">
        <v>45</v>
      </c>
      <c r="I564">
        <v>1</v>
      </c>
      <c r="J564" t="s">
        <v>21</v>
      </c>
      <c r="K564">
        <v>2008</v>
      </c>
      <c r="L564">
        <v>241829.79801631201</v>
      </c>
      <c r="M564">
        <v>260961.02502858799</v>
      </c>
      <c r="N564">
        <v>222302.13316423699</v>
      </c>
    </row>
    <row r="565" spans="1:14" x14ac:dyDescent="0.2">
      <c r="A565">
        <v>44</v>
      </c>
      <c r="B565" t="s">
        <v>43</v>
      </c>
      <c r="C565">
        <v>11</v>
      </c>
      <c r="D565" t="s">
        <v>17</v>
      </c>
      <c r="E565">
        <v>2</v>
      </c>
      <c r="F565" t="s">
        <v>18</v>
      </c>
      <c r="G565">
        <v>31</v>
      </c>
      <c r="H565" t="s">
        <v>45</v>
      </c>
      <c r="I565">
        <v>1</v>
      </c>
      <c r="J565" t="s">
        <v>21</v>
      </c>
      <c r="K565">
        <v>2009</v>
      </c>
      <c r="L565">
        <v>248684.39599320901</v>
      </c>
      <c r="M565">
        <v>266409.889070876</v>
      </c>
      <c r="N565">
        <v>229751.502194331</v>
      </c>
    </row>
    <row r="566" spans="1:14" x14ac:dyDescent="0.2">
      <c r="A566">
        <v>44</v>
      </c>
      <c r="B566" t="s">
        <v>43</v>
      </c>
      <c r="C566">
        <v>11</v>
      </c>
      <c r="D566" t="s">
        <v>17</v>
      </c>
      <c r="E566">
        <v>2</v>
      </c>
      <c r="F566" t="s">
        <v>18</v>
      </c>
      <c r="G566">
        <v>31</v>
      </c>
      <c r="H566" t="s">
        <v>45</v>
      </c>
      <c r="I566">
        <v>1</v>
      </c>
      <c r="J566" t="s">
        <v>21</v>
      </c>
      <c r="K566">
        <v>2010</v>
      </c>
      <c r="L566">
        <v>255531.90325394101</v>
      </c>
      <c r="M566">
        <v>272529.52779026399</v>
      </c>
      <c r="N566">
        <v>238842.86277803499</v>
      </c>
    </row>
    <row r="567" spans="1:14" x14ac:dyDescent="0.2">
      <c r="A567">
        <v>44</v>
      </c>
      <c r="B567" t="s">
        <v>43</v>
      </c>
      <c r="C567">
        <v>11</v>
      </c>
      <c r="D567" t="s">
        <v>17</v>
      </c>
      <c r="E567">
        <v>2</v>
      </c>
      <c r="F567" t="s">
        <v>18</v>
      </c>
      <c r="G567">
        <v>31</v>
      </c>
      <c r="H567" t="s">
        <v>45</v>
      </c>
      <c r="I567">
        <v>1</v>
      </c>
      <c r="J567" t="s">
        <v>21</v>
      </c>
      <c r="K567">
        <v>2011</v>
      </c>
      <c r="L567">
        <v>259468.648240271</v>
      </c>
      <c r="M567">
        <v>279588.54404907097</v>
      </c>
      <c r="N567">
        <v>239955.912499397</v>
      </c>
    </row>
    <row r="568" spans="1:14" x14ac:dyDescent="0.2">
      <c r="A568">
        <v>44</v>
      </c>
      <c r="B568" t="s">
        <v>43</v>
      </c>
      <c r="C568">
        <v>11</v>
      </c>
      <c r="D568" t="s">
        <v>17</v>
      </c>
      <c r="E568">
        <v>2</v>
      </c>
      <c r="F568" t="s">
        <v>18</v>
      </c>
      <c r="G568">
        <v>31</v>
      </c>
      <c r="H568" t="s">
        <v>45</v>
      </c>
      <c r="I568">
        <v>1</v>
      </c>
      <c r="J568" t="s">
        <v>21</v>
      </c>
      <c r="K568">
        <v>2012</v>
      </c>
      <c r="L568">
        <v>268619.82526535599</v>
      </c>
      <c r="M568">
        <v>290226.10403912503</v>
      </c>
      <c r="N568">
        <v>246436.22126083699</v>
      </c>
    </row>
    <row r="569" spans="1:14" x14ac:dyDescent="0.2">
      <c r="A569">
        <v>44</v>
      </c>
      <c r="B569" t="s">
        <v>43</v>
      </c>
      <c r="C569">
        <v>11</v>
      </c>
      <c r="D569" t="s">
        <v>17</v>
      </c>
      <c r="E569">
        <v>2</v>
      </c>
      <c r="F569" t="s">
        <v>18</v>
      </c>
      <c r="G569">
        <v>31</v>
      </c>
      <c r="H569" t="s">
        <v>45</v>
      </c>
      <c r="I569">
        <v>1</v>
      </c>
      <c r="J569" t="s">
        <v>21</v>
      </c>
      <c r="K569">
        <v>2013</v>
      </c>
      <c r="L569">
        <v>279566.22349870403</v>
      </c>
      <c r="M569">
        <v>303595.522497478</v>
      </c>
      <c r="N569">
        <v>255317.66285903699</v>
      </c>
    </row>
    <row r="570" spans="1:14" x14ac:dyDescent="0.2">
      <c r="A570">
        <v>44</v>
      </c>
      <c r="B570" t="s">
        <v>43</v>
      </c>
      <c r="C570">
        <v>11</v>
      </c>
      <c r="D570" t="s">
        <v>17</v>
      </c>
      <c r="E570">
        <v>2</v>
      </c>
      <c r="F570" t="s">
        <v>18</v>
      </c>
      <c r="G570">
        <v>31</v>
      </c>
      <c r="H570" t="s">
        <v>45</v>
      </c>
      <c r="I570">
        <v>1</v>
      </c>
      <c r="J570" t="s">
        <v>21</v>
      </c>
      <c r="K570">
        <v>2014</v>
      </c>
      <c r="L570">
        <v>291349.99698055198</v>
      </c>
      <c r="M570">
        <v>319382.58326294197</v>
      </c>
      <c r="N570">
        <v>263987.16802129999</v>
      </c>
    </row>
    <row r="571" spans="1:14" x14ac:dyDescent="0.2">
      <c r="A571">
        <v>44</v>
      </c>
      <c r="B571" t="s">
        <v>43</v>
      </c>
      <c r="C571">
        <v>11</v>
      </c>
      <c r="D571" t="s">
        <v>17</v>
      </c>
      <c r="E571">
        <v>2</v>
      </c>
      <c r="F571" t="s">
        <v>18</v>
      </c>
      <c r="G571">
        <v>31</v>
      </c>
      <c r="H571" t="s">
        <v>45</v>
      </c>
      <c r="I571">
        <v>1</v>
      </c>
      <c r="J571" t="s">
        <v>21</v>
      </c>
      <c r="K571">
        <v>2015</v>
      </c>
      <c r="L571">
        <v>302908.15002230002</v>
      </c>
      <c r="M571">
        <v>334748.16482656298</v>
      </c>
      <c r="N571">
        <v>273809.960165756</v>
      </c>
    </row>
    <row r="572" spans="1:14" x14ac:dyDescent="0.2">
      <c r="A572">
        <v>44</v>
      </c>
      <c r="B572" t="s">
        <v>43</v>
      </c>
      <c r="C572">
        <v>11</v>
      </c>
      <c r="D572" t="s">
        <v>17</v>
      </c>
      <c r="E572">
        <v>2</v>
      </c>
      <c r="F572" t="s">
        <v>18</v>
      </c>
      <c r="G572">
        <v>31</v>
      </c>
      <c r="H572" t="s">
        <v>45</v>
      </c>
      <c r="I572">
        <v>1</v>
      </c>
      <c r="J572" t="s">
        <v>21</v>
      </c>
      <c r="K572">
        <v>2016</v>
      </c>
      <c r="L572">
        <v>308223.329326434</v>
      </c>
      <c r="M572">
        <v>336800.55037863302</v>
      </c>
      <c r="N572">
        <v>281099.77524161898</v>
      </c>
    </row>
    <row r="573" spans="1:14" x14ac:dyDescent="0.2">
      <c r="A573">
        <v>44</v>
      </c>
      <c r="B573" t="s">
        <v>43</v>
      </c>
      <c r="C573">
        <v>11</v>
      </c>
      <c r="D573" t="s">
        <v>17</v>
      </c>
      <c r="E573">
        <v>2</v>
      </c>
      <c r="F573" t="s">
        <v>18</v>
      </c>
      <c r="G573">
        <v>31</v>
      </c>
      <c r="H573" t="s">
        <v>45</v>
      </c>
      <c r="I573">
        <v>1</v>
      </c>
      <c r="J573" t="s">
        <v>21</v>
      </c>
      <c r="K573">
        <v>2017</v>
      </c>
      <c r="L573">
        <v>315285.37966198899</v>
      </c>
      <c r="M573">
        <v>342462.04375328898</v>
      </c>
      <c r="N573">
        <v>287131.76008639298</v>
      </c>
    </row>
    <row r="574" spans="1:14" x14ac:dyDescent="0.2">
      <c r="A574">
        <v>44</v>
      </c>
      <c r="B574" t="s">
        <v>43</v>
      </c>
      <c r="C574">
        <v>11</v>
      </c>
      <c r="D574" t="s">
        <v>17</v>
      </c>
      <c r="E574">
        <v>2</v>
      </c>
      <c r="F574" t="s">
        <v>18</v>
      </c>
      <c r="G574">
        <v>31</v>
      </c>
      <c r="H574" t="s">
        <v>45</v>
      </c>
      <c r="I574">
        <v>1</v>
      </c>
      <c r="J574" t="s">
        <v>21</v>
      </c>
      <c r="K574">
        <v>2018</v>
      </c>
      <c r="L574">
        <v>319311.77659657999</v>
      </c>
      <c r="M574">
        <v>345697.70120773499</v>
      </c>
      <c r="N574">
        <v>295309.50392352801</v>
      </c>
    </row>
    <row r="575" spans="1:14" x14ac:dyDescent="0.2">
      <c r="A575">
        <v>44</v>
      </c>
      <c r="B575" t="s">
        <v>43</v>
      </c>
      <c r="C575">
        <v>11</v>
      </c>
      <c r="D575" t="s">
        <v>17</v>
      </c>
      <c r="E575">
        <v>2</v>
      </c>
      <c r="F575" t="s">
        <v>18</v>
      </c>
      <c r="G575">
        <v>31</v>
      </c>
      <c r="H575" t="s">
        <v>45</v>
      </c>
      <c r="I575">
        <v>1</v>
      </c>
      <c r="J575" t="s">
        <v>21</v>
      </c>
      <c r="K575">
        <v>2019</v>
      </c>
      <c r="L575">
        <v>320744.45778448798</v>
      </c>
      <c r="M575">
        <v>344849.39838285599</v>
      </c>
      <c r="N575">
        <v>296572.53819358803</v>
      </c>
    </row>
    <row r="576" spans="1:14" x14ac:dyDescent="0.2">
      <c r="A576">
        <v>44</v>
      </c>
      <c r="B576" t="s">
        <v>43</v>
      </c>
      <c r="C576">
        <v>11</v>
      </c>
      <c r="D576" t="s">
        <v>17</v>
      </c>
      <c r="E576">
        <v>2</v>
      </c>
      <c r="F576" t="s">
        <v>18</v>
      </c>
      <c r="G576">
        <v>31</v>
      </c>
      <c r="H576" t="s">
        <v>45</v>
      </c>
      <c r="I576">
        <v>1</v>
      </c>
      <c r="J576" t="s">
        <v>21</v>
      </c>
      <c r="K576">
        <v>2020</v>
      </c>
      <c r="L576">
        <v>319012.02092852502</v>
      </c>
      <c r="M576">
        <v>339364.485639836</v>
      </c>
      <c r="N576">
        <v>297548.13825828797</v>
      </c>
    </row>
    <row r="577" spans="1:14" x14ac:dyDescent="0.2">
      <c r="A577">
        <v>44</v>
      </c>
      <c r="B577" t="s">
        <v>43</v>
      </c>
      <c r="C577">
        <v>11</v>
      </c>
      <c r="D577" t="s">
        <v>17</v>
      </c>
      <c r="E577">
        <v>2</v>
      </c>
      <c r="F577" t="s">
        <v>18</v>
      </c>
      <c r="G577">
        <v>31</v>
      </c>
      <c r="H577" t="s">
        <v>45</v>
      </c>
      <c r="I577">
        <v>1</v>
      </c>
      <c r="J577" t="s">
        <v>21</v>
      </c>
      <c r="K577">
        <v>2021</v>
      </c>
      <c r="L577">
        <v>324673.88995641802</v>
      </c>
      <c r="M577">
        <v>349346.03386048402</v>
      </c>
      <c r="N577">
        <v>299074.80508321401</v>
      </c>
    </row>
    <row r="578" spans="1:14" x14ac:dyDescent="0.2">
      <c r="A578">
        <v>44</v>
      </c>
      <c r="B578" t="s">
        <v>43</v>
      </c>
      <c r="C578">
        <v>11</v>
      </c>
      <c r="D578" t="s">
        <v>17</v>
      </c>
      <c r="E578">
        <v>2</v>
      </c>
      <c r="F578" t="s">
        <v>18</v>
      </c>
      <c r="G578">
        <v>32</v>
      </c>
      <c r="H578" t="s">
        <v>46</v>
      </c>
      <c r="I578">
        <v>1</v>
      </c>
      <c r="J578" t="s">
        <v>21</v>
      </c>
      <c r="K578">
        <v>1990</v>
      </c>
      <c r="L578">
        <v>44565.700256918797</v>
      </c>
      <c r="M578">
        <v>47597.805508012701</v>
      </c>
      <c r="N578">
        <v>41555.871970421402</v>
      </c>
    </row>
    <row r="579" spans="1:14" x14ac:dyDescent="0.2">
      <c r="A579">
        <v>44</v>
      </c>
      <c r="B579" t="s">
        <v>43</v>
      </c>
      <c r="C579">
        <v>11</v>
      </c>
      <c r="D579" t="s">
        <v>17</v>
      </c>
      <c r="E579">
        <v>2</v>
      </c>
      <c r="F579" t="s">
        <v>18</v>
      </c>
      <c r="G579">
        <v>32</v>
      </c>
      <c r="H579" t="s">
        <v>46</v>
      </c>
      <c r="I579">
        <v>1</v>
      </c>
      <c r="J579" t="s">
        <v>21</v>
      </c>
      <c r="K579">
        <v>1991</v>
      </c>
      <c r="L579">
        <v>51409.670677341303</v>
      </c>
      <c r="M579">
        <v>55120.8114206096</v>
      </c>
      <c r="N579">
        <v>47555.931745943897</v>
      </c>
    </row>
    <row r="580" spans="1:14" x14ac:dyDescent="0.2">
      <c r="A580">
        <v>44</v>
      </c>
      <c r="B580" t="s">
        <v>43</v>
      </c>
      <c r="C580">
        <v>11</v>
      </c>
      <c r="D580" t="s">
        <v>17</v>
      </c>
      <c r="E580">
        <v>2</v>
      </c>
      <c r="F580" t="s">
        <v>18</v>
      </c>
      <c r="G580">
        <v>32</v>
      </c>
      <c r="H580" t="s">
        <v>46</v>
      </c>
      <c r="I580">
        <v>1</v>
      </c>
      <c r="J580" t="s">
        <v>21</v>
      </c>
      <c r="K580">
        <v>1992</v>
      </c>
      <c r="L580">
        <v>53678.615964242301</v>
      </c>
      <c r="M580">
        <v>58060.416189973599</v>
      </c>
      <c r="N580">
        <v>49184.440885087803</v>
      </c>
    </row>
    <row r="581" spans="1:14" x14ac:dyDescent="0.2">
      <c r="A581">
        <v>44</v>
      </c>
      <c r="B581" t="s">
        <v>43</v>
      </c>
      <c r="C581">
        <v>11</v>
      </c>
      <c r="D581" t="s">
        <v>17</v>
      </c>
      <c r="E581">
        <v>2</v>
      </c>
      <c r="F581" t="s">
        <v>18</v>
      </c>
      <c r="G581">
        <v>32</v>
      </c>
      <c r="H581" t="s">
        <v>46</v>
      </c>
      <c r="I581">
        <v>1</v>
      </c>
      <c r="J581" t="s">
        <v>21</v>
      </c>
      <c r="K581">
        <v>1993</v>
      </c>
      <c r="L581">
        <v>55758.9006425884</v>
      </c>
      <c r="M581">
        <v>60652.3899922829</v>
      </c>
      <c r="N581">
        <v>51310.6957360694</v>
      </c>
    </row>
    <row r="582" spans="1:14" x14ac:dyDescent="0.2">
      <c r="A582">
        <v>44</v>
      </c>
      <c r="B582" t="s">
        <v>43</v>
      </c>
      <c r="C582">
        <v>11</v>
      </c>
      <c r="D582" t="s">
        <v>17</v>
      </c>
      <c r="E582">
        <v>2</v>
      </c>
      <c r="F582" t="s">
        <v>18</v>
      </c>
      <c r="G582">
        <v>32</v>
      </c>
      <c r="H582" t="s">
        <v>46</v>
      </c>
      <c r="I582">
        <v>1</v>
      </c>
      <c r="J582" t="s">
        <v>21</v>
      </c>
      <c r="K582">
        <v>1994</v>
      </c>
      <c r="L582">
        <v>57747.573556282798</v>
      </c>
      <c r="M582">
        <v>63112.546919484499</v>
      </c>
      <c r="N582">
        <v>52480.274207914699</v>
      </c>
    </row>
    <row r="583" spans="1:14" x14ac:dyDescent="0.2">
      <c r="A583">
        <v>44</v>
      </c>
      <c r="B583" t="s">
        <v>43</v>
      </c>
      <c r="C583">
        <v>11</v>
      </c>
      <c r="D583" t="s">
        <v>17</v>
      </c>
      <c r="E583">
        <v>2</v>
      </c>
      <c r="F583" t="s">
        <v>18</v>
      </c>
      <c r="G583">
        <v>32</v>
      </c>
      <c r="H583" t="s">
        <v>46</v>
      </c>
      <c r="I583">
        <v>1</v>
      </c>
      <c r="J583" t="s">
        <v>21</v>
      </c>
      <c r="K583">
        <v>1995</v>
      </c>
      <c r="L583">
        <v>59751.303535042702</v>
      </c>
      <c r="M583">
        <v>66302.667591181904</v>
      </c>
      <c r="N583">
        <v>53589.352800416898</v>
      </c>
    </row>
    <row r="584" spans="1:14" x14ac:dyDescent="0.2">
      <c r="A584">
        <v>44</v>
      </c>
      <c r="B584" t="s">
        <v>43</v>
      </c>
      <c r="C584">
        <v>11</v>
      </c>
      <c r="D584" t="s">
        <v>17</v>
      </c>
      <c r="E584">
        <v>2</v>
      </c>
      <c r="F584" t="s">
        <v>18</v>
      </c>
      <c r="G584">
        <v>32</v>
      </c>
      <c r="H584" t="s">
        <v>46</v>
      </c>
      <c r="I584">
        <v>1</v>
      </c>
      <c r="J584" t="s">
        <v>21</v>
      </c>
      <c r="K584">
        <v>1996</v>
      </c>
      <c r="L584">
        <v>59287.9869063367</v>
      </c>
      <c r="M584">
        <v>65600.155964842794</v>
      </c>
      <c r="N584">
        <v>52977.811226631697</v>
      </c>
    </row>
    <row r="585" spans="1:14" x14ac:dyDescent="0.2">
      <c r="A585">
        <v>44</v>
      </c>
      <c r="B585" t="s">
        <v>43</v>
      </c>
      <c r="C585">
        <v>11</v>
      </c>
      <c r="D585" t="s">
        <v>17</v>
      </c>
      <c r="E585">
        <v>2</v>
      </c>
      <c r="F585" t="s">
        <v>18</v>
      </c>
      <c r="G585">
        <v>32</v>
      </c>
      <c r="H585" t="s">
        <v>46</v>
      </c>
      <c r="I585">
        <v>1</v>
      </c>
      <c r="J585" t="s">
        <v>21</v>
      </c>
      <c r="K585">
        <v>1997</v>
      </c>
      <c r="L585">
        <v>61411.992454116298</v>
      </c>
      <c r="M585">
        <v>68448.587213821505</v>
      </c>
      <c r="N585">
        <v>54580.325446769202</v>
      </c>
    </row>
    <row r="586" spans="1:14" x14ac:dyDescent="0.2">
      <c r="A586">
        <v>44</v>
      </c>
      <c r="B586" t="s">
        <v>43</v>
      </c>
      <c r="C586">
        <v>11</v>
      </c>
      <c r="D586" t="s">
        <v>17</v>
      </c>
      <c r="E586">
        <v>2</v>
      </c>
      <c r="F586" t="s">
        <v>18</v>
      </c>
      <c r="G586">
        <v>32</v>
      </c>
      <c r="H586" t="s">
        <v>46</v>
      </c>
      <c r="I586">
        <v>1</v>
      </c>
      <c r="J586" t="s">
        <v>21</v>
      </c>
      <c r="K586">
        <v>1998</v>
      </c>
      <c r="L586">
        <v>63311.228918314497</v>
      </c>
      <c r="M586">
        <v>70792.186962075299</v>
      </c>
      <c r="N586">
        <v>56389.921590554797</v>
      </c>
    </row>
    <row r="587" spans="1:14" x14ac:dyDescent="0.2">
      <c r="A587">
        <v>44</v>
      </c>
      <c r="B587" t="s">
        <v>43</v>
      </c>
      <c r="C587">
        <v>11</v>
      </c>
      <c r="D587" t="s">
        <v>17</v>
      </c>
      <c r="E587">
        <v>2</v>
      </c>
      <c r="F587" t="s">
        <v>18</v>
      </c>
      <c r="G587">
        <v>32</v>
      </c>
      <c r="H587" t="s">
        <v>46</v>
      </c>
      <c r="I587">
        <v>1</v>
      </c>
      <c r="J587" t="s">
        <v>21</v>
      </c>
      <c r="K587">
        <v>1999</v>
      </c>
      <c r="L587">
        <v>64929.299917798402</v>
      </c>
      <c r="M587">
        <v>73298.400065643</v>
      </c>
      <c r="N587">
        <v>56806.084071630103</v>
      </c>
    </row>
    <row r="588" spans="1:14" x14ac:dyDescent="0.2">
      <c r="A588">
        <v>44</v>
      </c>
      <c r="B588" t="s">
        <v>43</v>
      </c>
      <c r="C588">
        <v>11</v>
      </c>
      <c r="D588" t="s">
        <v>17</v>
      </c>
      <c r="E588">
        <v>2</v>
      </c>
      <c r="F588" t="s">
        <v>18</v>
      </c>
      <c r="G588">
        <v>32</v>
      </c>
      <c r="H588" t="s">
        <v>46</v>
      </c>
      <c r="I588">
        <v>1</v>
      </c>
      <c r="J588" t="s">
        <v>21</v>
      </c>
      <c r="K588">
        <v>2000</v>
      </c>
      <c r="L588">
        <v>66227.248358517696</v>
      </c>
      <c r="M588">
        <v>75236.689255088597</v>
      </c>
      <c r="N588">
        <v>57220.203627761599</v>
      </c>
    </row>
    <row r="589" spans="1:14" x14ac:dyDescent="0.2">
      <c r="A589">
        <v>44</v>
      </c>
      <c r="B589" t="s">
        <v>43</v>
      </c>
      <c r="C589">
        <v>11</v>
      </c>
      <c r="D589" t="s">
        <v>17</v>
      </c>
      <c r="E589">
        <v>2</v>
      </c>
      <c r="F589" t="s">
        <v>18</v>
      </c>
      <c r="G589">
        <v>32</v>
      </c>
      <c r="H589" t="s">
        <v>46</v>
      </c>
      <c r="I589">
        <v>1</v>
      </c>
      <c r="J589" t="s">
        <v>21</v>
      </c>
      <c r="K589">
        <v>2001</v>
      </c>
      <c r="L589">
        <v>66420.830053268306</v>
      </c>
      <c r="M589">
        <v>74555.061200855693</v>
      </c>
      <c r="N589">
        <v>58305.912852449903</v>
      </c>
    </row>
    <row r="590" spans="1:14" x14ac:dyDescent="0.2">
      <c r="A590">
        <v>44</v>
      </c>
      <c r="B590" t="s">
        <v>43</v>
      </c>
      <c r="C590">
        <v>11</v>
      </c>
      <c r="D590" t="s">
        <v>17</v>
      </c>
      <c r="E590">
        <v>2</v>
      </c>
      <c r="F590" t="s">
        <v>18</v>
      </c>
      <c r="G590">
        <v>32</v>
      </c>
      <c r="H590" t="s">
        <v>46</v>
      </c>
      <c r="I590">
        <v>1</v>
      </c>
      <c r="J590" t="s">
        <v>21</v>
      </c>
      <c r="K590">
        <v>2002</v>
      </c>
      <c r="L590">
        <v>67562.699238139001</v>
      </c>
      <c r="M590">
        <v>75323.1541346226</v>
      </c>
      <c r="N590">
        <v>59634.410533337599</v>
      </c>
    </row>
    <row r="591" spans="1:14" x14ac:dyDescent="0.2">
      <c r="A591">
        <v>44</v>
      </c>
      <c r="B591" t="s">
        <v>43</v>
      </c>
      <c r="C591">
        <v>11</v>
      </c>
      <c r="D591" t="s">
        <v>17</v>
      </c>
      <c r="E591">
        <v>2</v>
      </c>
      <c r="F591" t="s">
        <v>18</v>
      </c>
      <c r="G591">
        <v>32</v>
      </c>
      <c r="H591" t="s">
        <v>46</v>
      </c>
      <c r="I591">
        <v>1</v>
      </c>
      <c r="J591" t="s">
        <v>21</v>
      </c>
      <c r="K591">
        <v>2003</v>
      </c>
      <c r="L591">
        <v>68529.508433804294</v>
      </c>
      <c r="M591">
        <v>76007.211753264302</v>
      </c>
      <c r="N591">
        <v>60627.1299970603</v>
      </c>
    </row>
    <row r="592" spans="1:14" x14ac:dyDescent="0.2">
      <c r="A592">
        <v>44</v>
      </c>
      <c r="B592" t="s">
        <v>43</v>
      </c>
      <c r="C592">
        <v>11</v>
      </c>
      <c r="D592" t="s">
        <v>17</v>
      </c>
      <c r="E592">
        <v>2</v>
      </c>
      <c r="F592" t="s">
        <v>18</v>
      </c>
      <c r="G592">
        <v>32</v>
      </c>
      <c r="H592" t="s">
        <v>46</v>
      </c>
      <c r="I592">
        <v>1</v>
      </c>
      <c r="J592" t="s">
        <v>21</v>
      </c>
      <c r="K592">
        <v>2004</v>
      </c>
      <c r="L592">
        <v>69259.034080519894</v>
      </c>
      <c r="M592">
        <v>76855.277889410194</v>
      </c>
      <c r="N592">
        <v>62015.582674459904</v>
      </c>
    </row>
    <row r="593" spans="1:14" x14ac:dyDescent="0.2">
      <c r="A593">
        <v>44</v>
      </c>
      <c r="B593" t="s">
        <v>43</v>
      </c>
      <c r="C593">
        <v>11</v>
      </c>
      <c r="D593" t="s">
        <v>17</v>
      </c>
      <c r="E593">
        <v>2</v>
      </c>
      <c r="F593" t="s">
        <v>18</v>
      </c>
      <c r="G593">
        <v>32</v>
      </c>
      <c r="H593" t="s">
        <v>46</v>
      </c>
      <c r="I593">
        <v>1</v>
      </c>
      <c r="J593" t="s">
        <v>21</v>
      </c>
      <c r="K593">
        <v>2005</v>
      </c>
      <c r="L593">
        <v>69861.296226959894</v>
      </c>
      <c r="M593">
        <v>76917.751353098007</v>
      </c>
      <c r="N593">
        <v>63020.055924897999</v>
      </c>
    </row>
    <row r="594" spans="1:14" x14ac:dyDescent="0.2">
      <c r="A594">
        <v>44</v>
      </c>
      <c r="B594" t="s">
        <v>43</v>
      </c>
      <c r="C594">
        <v>11</v>
      </c>
      <c r="D594" t="s">
        <v>17</v>
      </c>
      <c r="E594">
        <v>2</v>
      </c>
      <c r="F594" t="s">
        <v>18</v>
      </c>
      <c r="G594">
        <v>32</v>
      </c>
      <c r="H594" t="s">
        <v>46</v>
      </c>
      <c r="I594">
        <v>1</v>
      </c>
      <c r="J594" t="s">
        <v>21</v>
      </c>
      <c r="K594">
        <v>2006</v>
      </c>
      <c r="L594">
        <v>70592.200253017305</v>
      </c>
      <c r="M594">
        <v>77860.994392925903</v>
      </c>
      <c r="N594">
        <v>64118.432204463599</v>
      </c>
    </row>
    <row r="595" spans="1:14" x14ac:dyDescent="0.2">
      <c r="A595">
        <v>44</v>
      </c>
      <c r="B595" t="s">
        <v>43</v>
      </c>
      <c r="C595">
        <v>11</v>
      </c>
      <c r="D595" t="s">
        <v>17</v>
      </c>
      <c r="E595">
        <v>2</v>
      </c>
      <c r="F595" t="s">
        <v>18</v>
      </c>
      <c r="G595">
        <v>32</v>
      </c>
      <c r="H595" t="s">
        <v>46</v>
      </c>
      <c r="I595">
        <v>1</v>
      </c>
      <c r="J595" t="s">
        <v>21</v>
      </c>
      <c r="K595">
        <v>2007</v>
      </c>
      <c r="L595">
        <v>71971.1028550872</v>
      </c>
      <c r="M595">
        <v>78229.401064636098</v>
      </c>
      <c r="N595">
        <v>65862.613311649795</v>
      </c>
    </row>
    <row r="596" spans="1:14" x14ac:dyDescent="0.2">
      <c r="A596">
        <v>44</v>
      </c>
      <c r="B596" t="s">
        <v>43</v>
      </c>
      <c r="C596">
        <v>11</v>
      </c>
      <c r="D596" t="s">
        <v>17</v>
      </c>
      <c r="E596">
        <v>2</v>
      </c>
      <c r="F596" t="s">
        <v>18</v>
      </c>
      <c r="G596">
        <v>32</v>
      </c>
      <c r="H596" t="s">
        <v>46</v>
      </c>
      <c r="I596">
        <v>1</v>
      </c>
      <c r="J596" t="s">
        <v>21</v>
      </c>
      <c r="K596">
        <v>2008</v>
      </c>
      <c r="L596">
        <v>73324.462126189304</v>
      </c>
      <c r="M596">
        <v>79125.182062259904</v>
      </c>
      <c r="N596">
        <v>67403.539503732798</v>
      </c>
    </row>
    <row r="597" spans="1:14" x14ac:dyDescent="0.2">
      <c r="A597">
        <v>44</v>
      </c>
      <c r="B597" t="s">
        <v>43</v>
      </c>
      <c r="C597">
        <v>11</v>
      </c>
      <c r="D597" t="s">
        <v>17</v>
      </c>
      <c r="E597">
        <v>2</v>
      </c>
      <c r="F597" t="s">
        <v>18</v>
      </c>
      <c r="G597">
        <v>32</v>
      </c>
      <c r="H597" t="s">
        <v>46</v>
      </c>
      <c r="I597">
        <v>1</v>
      </c>
      <c r="J597" t="s">
        <v>21</v>
      </c>
      <c r="K597">
        <v>2009</v>
      </c>
      <c r="L597">
        <v>74560.713086241798</v>
      </c>
      <c r="M597">
        <v>79875.181645468096</v>
      </c>
      <c r="N597">
        <v>68884.240878194498</v>
      </c>
    </row>
    <row r="598" spans="1:14" x14ac:dyDescent="0.2">
      <c r="A598">
        <v>44</v>
      </c>
      <c r="B598" t="s">
        <v>43</v>
      </c>
      <c r="C598">
        <v>11</v>
      </c>
      <c r="D598" t="s">
        <v>17</v>
      </c>
      <c r="E598">
        <v>2</v>
      </c>
      <c r="F598" t="s">
        <v>18</v>
      </c>
      <c r="G598">
        <v>32</v>
      </c>
      <c r="H598" t="s">
        <v>46</v>
      </c>
      <c r="I598">
        <v>1</v>
      </c>
      <c r="J598" t="s">
        <v>21</v>
      </c>
      <c r="K598">
        <v>2010</v>
      </c>
      <c r="L598">
        <v>75662.597935719707</v>
      </c>
      <c r="M598">
        <v>80695.568045428605</v>
      </c>
      <c r="N598">
        <v>70720.999084923606</v>
      </c>
    </row>
    <row r="599" spans="1:14" x14ac:dyDescent="0.2">
      <c r="A599">
        <v>44</v>
      </c>
      <c r="B599" t="s">
        <v>43</v>
      </c>
      <c r="C599">
        <v>11</v>
      </c>
      <c r="D599" t="s">
        <v>17</v>
      </c>
      <c r="E599">
        <v>2</v>
      </c>
      <c r="F599" t="s">
        <v>18</v>
      </c>
      <c r="G599">
        <v>32</v>
      </c>
      <c r="H599" t="s">
        <v>46</v>
      </c>
      <c r="I599">
        <v>1</v>
      </c>
      <c r="J599" t="s">
        <v>21</v>
      </c>
      <c r="K599">
        <v>2011</v>
      </c>
      <c r="L599">
        <v>76504.720330995304</v>
      </c>
      <c r="M599">
        <v>82437.101805136495</v>
      </c>
      <c r="N599">
        <v>70751.3609140771</v>
      </c>
    </row>
    <row r="600" spans="1:14" x14ac:dyDescent="0.2">
      <c r="A600">
        <v>44</v>
      </c>
      <c r="B600" t="s">
        <v>43</v>
      </c>
      <c r="C600">
        <v>11</v>
      </c>
      <c r="D600" t="s">
        <v>17</v>
      </c>
      <c r="E600">
        <v>2</v>
      </c>
      <c r="F600" t="s">
        <v>18</v>
      </c>
      <c r="G600">
        <v>32</v>
      </c>
      <c r="H600" t="s">
        <v>46</v>
      </c>
      <c r="I600">
        <v>1</v>
      </c>
      <c r="J600" t="s">
        <v>21</v>
      </c>
      <c r="K600">
        <v>2012</v>
      </c>
      <c r="L600">
        <v>78336.300990407806</v>
      </c>
      <c r="M600">
        <v>84637.2356129088</v>
      </c>
      <c r="N600">
        <v>71867.003801961604</v>
      </c>
    </row>
    <row r="601" spans="1:14" x14ac:dyDescent="0.2">
      <c r="A601">
        <v>44</v>
      </c>
      <c r="B601" t="s">
        <v>43</v>
      </c>
      <c r="C601">
        <v>11</v>
      </c>
      <c r="D601" t="s">
        <v>17</v>
      </c>
      <c r="E601">
        <v>2</v>
      </c>
      <c r="F601" t="s">
        <v>18</v>
      </c>
      <c r="G601">
        <v>32</v>
      </c>
      <c r="H601" t="s">
        <v>46</v>
      </c>
      <c r="I601">
        <v>1</v>
      </c>
      <c r="J601" t="s">
        <v>21</v>
      </c>
      <c r="K601">
        <v>2013</v>
      </c>
      <c r="L601">
        <v>80333.040305220798</v>
      </c>
      <c r="M601">
        <v>87237.832382092107</v>
      </c>
      <c r="N601">
        <v>73365.243642119996</v>
      </c>
    </row>
    <row r="602" spans="1:14" x14ac:dyDescent="0.2">
      <c r="A602">
        <v>44</v>
      </c>
      <c r="B602" t="s">
        <v>43</v>
      </c>
      <c r="C602">
        <v>11</v>
      </c>
      <c r="D602" t="s">
        <v>17</v>
      </c>
      <c r="E602">
        <v>2</v>
      </c>
      <c r="F602" t="s">
        <v>18</v>
      </c>
      <c r="G602">
        <v>32</v>
      </c>
      <c r="H602" t="s">
        <v>46</v>
      </c>
      <c r="I602">
        <v>1</v>
      </c>
      <c r="J602" t="s">
        <v>21</v>
      </c>
      <c r="K602">
        <v>2014</v>
      </c>
      <c r="L602">
        <v>82488.380677851805</v>
      </c>
      <c r="M602">
        <v>90425.098277340498</v>
      </c>
      <c r="N602">
        <v>74741.287919981303</v>
      </c>
    </row>
    <row r="603" spans="1:14" x14ac:dyDescent="0.2">
      <c r="A603">
        <v>44</v>
      </c>
      <c r="B603" t="s">
        <v>43</v>
      </c>
      <c r="C603">
        <v>11</v>
      </c>
      <c r="D603" t="s">
        <v>17</v>
      </c>
      <c r="E603">
        <v>2</v>
      </c>
      <c r="F603" t="s">
        <v>18</v>
      </c>
      <c r="G603">
        <v>32</v>
      </c>
      <c r="H603" t="s">
        <v>46</v>
      </c>
      <c r="I603">
        <v>1</v>
      </c>
      <c r="J603" t="s">
        <v>21</v>
      </c>
      <c r="K603">
        <v>2015</v>
      </c>
      <c r="L603">
        <v>84866.584877232002</v>
      </c>
      <c r="M603">
        <v>93787.286808425997</v>
      </c>
      <c r="N603">
        <v>76714.0673597852</v>
      </c>
    </row>
    <row r="604" spans="1:14" x14ac:dyDescent="0.2">
      <c r="A604">
        <v>44</v>
      </c>
      <c r="B604" t="s">
        <v>43</v>
      </c>
      <c r="C604">
        <v>11</v>
      </c>
      <c r="D604" t="s">
        <v>17</v>
      </c>
      <c r="E604">
        <v>2</v>
      </c>
      <c r="F604" t="s">
        <v>18</v>
      </c>
      <c r="G604">
        <v>32</v>
      </c>
      <c r="H604" t="s">
        <v>46</v>
      </c>
      <c r="I604">
        <v>1</v>
      </c>
      <c r="J604" t="s">
        <v>21</v>
      </c>
      <c r="K604">
        <v>2016</v>
      </c>
      <c r="L604">
        <v>86213.490700129405</v>
      </c>
      <c r="M604">
        <v>94206.857025784906</v>
      </c>
      <c r="N604">
        <v>78626.731180803399</v>
      </c>
    </row>
    <row r="605" spans="1:14" x14ac:dyDescent="0.2">
      <c r="A605">
        <v>44</v>
      </c>
      <c r="B605" t="s">
        <v>43</v>
      </c>
      <c r="C605">
        <v>11</v>
      </c>
      <c r="D605" t="s">
        <v>17</v>
      </c>
      <c r="E605">
        <v>2</v>
      </c>
      <c r="F605" t="s">
        <v>18</v>
      </c>
      <c r="G605">
        <v>32</v>
      </c>
      <c r="H605" t="s">
        <v>46</v>
      </c>
      <c r="I605">
        <v>1</v>
      </c>
      <c r="J605" t="s">
        <v>21</v>
      </c>
      <c r="K605">
        <v>2017</v>
      </c>
      <c r="L605">
        <v>89710.048000144903</v>
      </c>
      <c r="M605">
        <v>97442.787915735302</v>
      </c>
      <c r="N605">
        <v>81699.329056525501</v>
      </c>
    </row>
    <row r="606" spans="1:14" x14ac:dyDescent="0.2">
      <c r="A606">
        <v>44</v>
      </c>
      <c r="B606" t="s">
        <v>43</v>
      </c>
      <c r="C606">
        <v>11</v>
      </c>
      <c r="D606" t="s">
        <v>17</v>
      </c>
      <c r="E606">
        <v>2</v>
      </c>
      <c r="F606" t="s">
        <v>18</v>
      </c>
      <c r="G606">
        <v>32</v>
      </c>
      <c r="H606" t="s">
        <v>46</v>
      </c>
      <c r="I606">
        <v>1</v>
      </c>
      <c r="J606" t="s">
        <v>21</v>
      </c>
      <c r="K606">
        <v>2018</v>
      </c>
      <c r="L606">
        <v>93794.588869864994</v>
      </c>
      <c r="M606">
        <v>101545.186036161</v>
      </c>
      <c r="N606">
        <v>86744.165232795</v>
      </c>
    </row>
    <row r="607" spans="1:14" x14ac:dyDescent="0.2">
      <c r="A607">
        <v>44</v>
      </c>
      <c r="B607" t="s">
        <v>43</v>
      </c>
      <c r="C607">
        <v>11</v>
      </c>
      <c r="D607" t="s">
        <v>17</v>
      </c>
      <c r="E607">
        <v>2</v>
      </c>
      <c r="F607" t="s">
        <v>18</v>
      </c>
      <c r="G607">
        <v>32</v>
      </c>
      <c r="H607" t="s">
        <v>46</v>
      </c>
      <c r="I607">
        <v>1</v>
      </c>
      <c r="J607" t="s">
        <v>21</v>
      </c>
      <c r="K607">
        <v>2019</v>
      </c>
      <c r="L607">
        <v>98061.390657083801</v>
      </c>
      <c r="M607">
        <v>105431.008243338</v>
      </c>
      <c r="N607">
        <v>90671.295544271197</v>
      </c>
    </row>
    <row r="608" spans="1:14" x14ac:dyDescent="0.2">
      <c r="A608">
        <v>44</v>
      </c>
      <c r="B608" t="s">
        <v>43</v>
      </c>
      <c r="C608">
        <v>11</v>
      </c>
      <c r="D608" t="s">
        <v>17</v>
      </c>
      <c r="E608">
        <v>2</v>
      </c>
      <c r="F608" t="s">
        <v>18</v>
      </c>
      <c r="G608">
        <v>32</v>
      </c>
      <c r="H608" t="s">
        <v>46</v>
      </c>
      <c r="I608">
        <v>1</v>
      </c>
      <c r="J608" t="s">
        <v>21</v>
      </c>
      <c r="K608">
        <v>2020</v>
      </c>
      <c r="L608">
        <v>101332.40108285801</v>
      </c>
      <c r="M608">
        <v>107797.248743295</v>
      </c>
      <c r="N608">
        <v>94514.517665157095</v>
      </c>
    </row>
    <row r="609" spans="1:14" x14ac:dyDescent="0.2">
      <c r="A609">
        <v>44</v>
      </c>
      <c r="B609" t="s">
        <v>43</v>
      </c>
      <c r="C609">
        <v>11</v>
      </c>
      <c r="D609" t="s">
        <v>17</v>
      </c>
      <c r="E609">
        <v>2</v>
      </c>
      <c r="F609" t="s">
        <v>18</v>
      </c>
      <c r="G609">
        <v>32</v>
      </c>
      <c r="H609" t="s">
        <v>46</v>
      </c>
      <c r="I609">
        <v>1</v>
      </c>
      <c r="J609" t="s">
        <v>21</v>
      </c>
      <c r="K609">
        <v>2021</v>
      </c>
      <c r="L609">
        <v>99987.210699531104</v>
      </c>
      <c r="M609">
        <v>107585.29273586599</v>
      </c>
      <c r="N609">
        <v>92103.666096434594</v>
      </c>
    </row>
    <row r="610" spans="1:14" x14ac:dyDescent="0.2">
      <c r="A610">
        <v>44</v>
      </c>
      <c r="B610" t="s">
        <v>43</v>
      </c>
      <c r="C610">
        <v>11</v>
      </c>
      <c r="D610" t="s">
        <v>17</v>
      </c>
      <c r="E610">
        <v>2</v>
      </c>
      <c r="F610" t="s">
        <v>18</v>
      </c>
      <c r="G610">
        <v>235</v>
      </c>
      <c r="H610" t="s">
        <v>44</v>
      </c>
      <c r="I610">
        <v>1</v>
      </c>
      <c r="J610" t="s">
        <v>21</v>
      </c>
      <c r="K610">
        <v>1990</v>
      </c>
      <c r="L610">
        <v>8742.6851385615191</v>
      </c>
      <c r="M610">
        <v>9337.5089910864899</v>
      </c>
      <c r="N610">
        <v>8152.2314740104503</v>
      </c>
    </row>
    <row r="611" spans="1:14" x14ac:dyDescent="0.2">
      <c r="A611">
        <v>44</v>
      </c>
      <c r="B611" t="s">
        <v>43</v>
      </c>
      <c r="C611">
        <v>11</v>
      </c>
      <c r="D611" t="s">
        <v>17</v>
      </c>
      <c r="E611">
        <v>2</v>
      </c>
      <c r="F611" t="s">
        <v>18</v>
      </c>
      <c r="G611">
        <v>235</v>
      </c>
      <c r="H611" t="s">
        <v>44</v>
      </c>
      <c r="I611">
        <v>1</v>
      </c>
      <c r="J611" t="s">
        <v>21</v>
      </c>
      <c r="K611">
        <v>1991</v>
      </c>
      <c r="L611">
        <v>8090.2300458827904</v>
      </c>
      <c r="M611">
        <v>8674.2443363871298</v>
      </c>
      <c r="N611">
        <v>7483.7753831509999</v>
      </c>
    </row>
    <row r="612" spans="1:14" x14ac:dyDescent="0.2">
      <c r="A612">
        <v>44</v>
      </c>
      <c r="B612" t="s">
        <v>43</v>
      </c>
      <c r="C612">
        <v>11</v>
      </c>
      <c r="D612" t="s">
        <v>17</v>
      </c>
      <c r="E612">
        <v>2</v>
      </c>
      <c r="F612" t="s">
        <v>18</v>
      </c>
      <c r="G612">
        <v>235</v>
      </c>
      <c r="H612" t="s">
        <v>44</v>
      </c>
      <c r="I612">
        <v>1</v>
      </c>
      <c r="J612" t="s">
        <v>21</v>
      </c>
      <c r="K612">
        <v>1992</v>
      </c>
      <c r="L612">
        <v>9315.1831173615501</v>
      </c>
      <c r="M612">
        <v>10075.5840843606</v>
      </c>
      <c r="N612">
        <v>8535.2810451528494</v>
      </c>
    </row>
    <row r="613" spans="1:14" x14ac:dyDescent="0.2">
      <c r="A613">
        <v>44</v>
      </c>
      <c r="B613" t="s">
        <v>43</v>
      </c>
      <c r="C613">
        <v>11</v>
      </c>
      <c r="D613" t="s">
        <v>17</v>
      </c>
      <c r="E613">
        <v>2</v>
      </c>
      <c r="F613" t="s">
        <v>18</v>
      </c>
      <c r="G613">
        <v>235</v>
      </c>
      <c r="H613" t="s">
        <v>44</v>
      </c>
      <c r="I613">
        <v>1</v>
      </c>
      <c r="J613" t="s">
        <v>21</v>
      </c>
      <c r="K613">
        <v>1993</v>
      </c>
      <c r="L613">
        <v>10652.8550556875</v>
      </c>
      <c r="M613">
        <v>11587.7664717679</v>
      </c>
      <c r="N613">
        <v>9803.0161675271502</v>
      </c>
    </row>
    <row r="614" spans="1:14" x14ac:dyDescent="0.2">
      <c r="A614">
        <v>44</v>
      </c>
      <c r="B614" t="s">
        <v>43</v>
      </c>
      <c r="C614">
        <v>11</v>
      </c>
      <c r="D614" t="s">
        <v>17</v>
      </c>
      <c r="E614">
        <v>2</v>
      </c>
      <c r="F614" t="s">
        <v>18</v>
      </c>
      <c r="G614">
        <v>235</v>
      </c>
      <c r="H614" t="s">
        <v>44</v>
      </c>
      <c r="I614">
        <v>1</v>
      </c>
      <c r="J614" t="s">
        <v>21</v>
      </c>
      <c r="K614">
        <v>1994</v>
      </c>
      <c r="L614">
        <v>12015.9342593731</v>
      </c>
      <c r="M614">
        <v>13132.261115473701</v>
      </c>
      <c r="N614">
        <v>10919.9311063966</v>
      </c>
    </row>
    <row r="615" spans="1:14" x14ac:dyDescent="0.2">
      <c r="A615">
        <v>44</v>
      </c>
      <c r="B615" t="s">
        <v>43</v>
      </c>
      <c r="C615">
        <v>11</v>
      </c>
      <c r="D615" t="s">
        <v>17</v>
      </c>
      <c r="E615">
        <v>2</v>
      </c>
      <c r="F615" t="s">
        <v>18</v>
      </c>
      <c r="G615">
        <v>235</v>
      </c>
      <c r="H615" t="s">
        <v>44</v>
      </c>
      <c r="I615">
        <v>1</v>
      </c>
      <c r="J615" t="s">
        <v>21</v>
      </c>
      <c r="K615">
        <v>1995</v>
      </c>
      <c r="L615">
        <v>13324.888348972499</v>
      </c>
      <c r="M615">
        <v>14785.880652350899</v>
      </c>
      <c r="N615">
        <v>11950.737482078001</v>
      </c>
    </row>
    <row r="616" spans="1:14" x14ac:dyDescent="0.2">
      <c r="A616">
        <v>44</v>
      </c>
      <c r="B616" t="s">
        <v>43</v>
      </c>
      <c r="C616">
        <v>11</v>
      </c>
      <c r="D616" t="s">
        <v>17</v>
      </c>
      <c r="E616">
        <v>2</v>
      </c>
      <c r="F616" t="s">
        <v>18</v>
      </c>
      <c r="G616">
        <v>235</v>
      </c>
      <c r="H616" t="s">
        <v>44</v>
      </c>
      <c r="I616">
        <v>1</v>
      </c>
      <c r="J616" t="s">
        <v>21</v>
      </c>
      <c r="K616">
        <v>1996</v>
      </c>
      <c r="L616">
        <v>14958.100012241601</v>
      </c>
      <c r="M616">
        <v>16550.632681979099</v>
      </c>
      <c r="N616">
        <v>13366.070263264701</v>
      </c>
    </row>
    <row r="617" spans="1:14" x14ac:dyDescent="0.2">
      <c r="A617">
        <v>44</v>
      </c>
      <c r="B617" t="s">
        <v>43</v>
      </c>
      <c r="C617">
        <v>11</v>
      </c>
      <c r="D617" t="s">
        <v>17</v>
      </c>
      <c r="E617">
        <v>2</v>
      </c>
      <c r="F617" t="s">
        <v>18</v>
      </c>
      <c r="G617">
        <v>235</v>
      </c>
      <c r="H617" t="s">
        <v>44</v>
      </c>
      <c r="I617">
        <v>1</v>
      </c>
      <c r="J617" t="s">
        <v>21</v>
      </c>
      <c r="K617">
        <v>1997</v>
      </c>
      <c r="L617">
        <v>15767.599820940201</v>
      </c>
      <c r="M617">
        <v>17574.2536329957</v>
      </c>
      <c r="N617">
        <v>14013.5614454184</v>
      </c>
    </row>
    <row r="618" spans="1:14" x14ac:dyDescent="0.2">
      <c r="A618">
        <v>44</v>
      </c>
      <c r="B618" t="s">
        <v>43</v>
      </c>
      <c r="C618">
        <v>11</v>
      </c>
      <c r="D618" t="s">
        <v>17</v>
      </c>
      <c r="E618">
        <v>2</v>
      </c>
      <c r="F618" t="s">
        <v>18</v>
      </c>
      <c r="G618">
        <v>235</v>
      </c>
      <c r="H618" t="s">
        <v>44</v>
      </c>
      <c r="I618">
        <v>1</v>
      </c>
      <c r="J618" t="s">
        <v>21</v>
      </c>
      <c r="K618">
        <v>1998</v>
      </c>
      <c r="L618">
        <v>16611.578093303298</v>
      </c>
      <c r="M618">
        <v>18574.429247511602</v>
      </c>
      <c r="N618">
        <v>14795.5678981581</v>
      </c>
    </row>
    <row r="619" spans="1:14" x14ac:dyDescent="0.2">
      <c r="A619">
        <v>44</v>
      </c>
      <c r="B619" t="s">
        <v>43</v>
      </c>
      <c r="C619">
        <v>11</v>
      </c>
      <c r="D619" t="s">
        <v>17</v>
      </c>
      <c r="E619">
        <v>2</v>
      </c>
      <c r="F619" t="s">
        <v>18</v>
      </c>
      <c r="G619">
        <v>235</v>
      </c>
      <c r="H619" t="s">
        <v>44</v>
      </c>
      <c r="I619">
        <v>1</v>
      </c>
      <c r="J619" t="s">
        <v>21</v>
      </c>
      <c r="K619">
        <v>1999</v>
      </c>
      <c r="L619">
        <v>17472.536554050101</v>
      </c>
      <c r="M619">
        <v>19724.669388423001</v>
      </c>
      <c r="N619">
        <v>15286.571419845601</v>
      </c>
    </row>
    <row r="620" spans="1:14" x14ac:dyDescent="0.2">
      <c r="A620">
        <v>44</v>
      </c>
      <c r="B620" t="s">
        <v>43</v>
      </c>
      <c r="C620">
        <v>11</v>
      </c>
      <c r="D620" t="s">
        <v>17</v>
      </c>
      <c r="E620">
        <v>2</v>
      </c>
      <c r="F620" t="s">
        <v>18</v>
      </c>
      <c r="G620">
        <v>235</v>
      </c>
      <c r="H620" t="s">
        <v>44</v>
      </c>
      <c r="I620">
        <v>1</v>
      </c>
      <c r="J620" t="s">
        <v>21</v>
      </c>
      <c r="K620">
        <v>2000</v>
      </c>
      <c r="L620">
        <v>18332.717608823201</v>
      </c>
      <c r="M620">
        <v>20826.668963650602</v>
      </c>
      <c r="N620">
        <v>15839.429549426601</v>
      </c>
    </row>
    <row r="621" spans="1:14" x14ac:dyDescent="0.2">
      <c r="A621">
        <v>44</v>
      </c>
      <c r="B621" t="s">
        <v>43</v>
      </c>
      <c r="C621">
        <v>11</v>
      </c>
      <c r="D621" t="s">
        <v>17</v>
      </c>
      <c r="E621">
        <v>2</v>
      </c>
      <c r="F621" t="s">
        <v>18</v>
      </c>
      <c r="G621">
        <v>235</v>
      </c>
      <c r="H621" t="s">
        <v>44</v>
      </c>
      <c r="I621">
        <v>1</v>
      </c>
      <c r="J621" t="s">
        <v>21</v>
      </c>
      <c r="K621">
        <v>2001</v>
      </c>
      <c r="L621">
        <v>18549.745704907298</v>
      </c>
      <c r="M621">
        <v>20821.441484253501</v>
      </c>
      <c r="N621">
        <v>16283.443847932</v>
      </c>
    </row>
    <row r="622" spans="1:14" x14ac:dyDescent="0.2">
      <c r="A622">
        <v>44</v>
      </c>
      <c r="B622" t="s">
        <v>43</v>
      </c>
      <c r="C622">
        <v>11</v>
      </c>
      <c r="D622" t="s">
        <v>17</v>
      </c>
      <c r="E622">
        <v>2</v>
      </c>
      <c r="F622" t="s">
        <v>18</v>
      </c>
      <c r="G622">
        <v>235</v>
      </c>
      <c r="H622" t="s">
        <v>44</v>
      </c>
      <c r="I622">
        <v>1</v>
      </c>
      <c r="J622" t="s">
        <v>21</v>
      </c>
      <c r="K622">
        <v>2002</v>
      </c>
      <c r="L622">
        <v>19290.943818481901</v>
      </c>
      <c r="M622">
        <v>21506.759662166001</v>
      </c>
      <c r="N622">
        <v>17027.206968035101</v>
      </c>
    </row>
    <row r="623" spans="1:14" x14ac:dyDescent="0.2">
      <c r="A623">
        <v>44</v>
      </c>
      <c r="B623" t="s">
        <v>43</v>
      </c>
      <c r="C623">
        <v>11</v>
      </c>
      <c r="D623" t="s">
        <v>17</v>
      </c>
      <c r="E623">
        <v>2</v>
      </c>
      <c r="F623" t="s">
        <v>18</v>
      </c>
      <c r="G623">
        <v>235</v>
      </c>
      <c r="H623" t="s">
        <v>44</v>
      </c>
      <c r="I623">
        <v>1</v>
      </c>
      <c r="J623" t="s">
        <v>21</v>
      </c>
      <c r="K623">
        <v>2003</v>
      </c>
      <c r="L623">
        <v>19905.3639688484</v>
      </c>
      <c r="M623">
        <v>22077.368549454699</v>
      </c>
      <c r="N623">
        <v>17610.006500249201</v>
      </c>
    </row>
    <row r="624" spans="1:14" x14ac:dyDescent="0.2">
      <c r="A624">
        <v>44</v>
      </c>
      <c r="B624" t="s">
        <v>43</v>
      </c>
      <c r="C624">
        <v>11</v>
      </c>
      <c r="D624" t="s">
        <v>17</v>
      </c>
      <c r="E624">
        <v>2</v>
      </c>
      <c r="F624" t="s">
        <v>18</v>
      </c>
      <c r="G624">
        <v>235</v>
      </c>
      <c r="H624" t="s">
        <v>44</v>
      </c>
      <c r="I624">
        <v>1</v>
      </c>
      <c r="J624" t="s">
        <v>21</v>
      </c>
      <c r="K624">
        <v>2004</v>
      </c>
      <c r="L624">
        <v>20362.600225465801</v>
      </c>
      <c r="M624">
        <v>22595.9446252126</v>
      </c>
      <c r="N624">
        <v>18232.979054851301</v>
      </c>
    </row>
    <row r="625" spans="1:14" x14ac:dyDescent="0.2">
      <c r="A625">
        <v>44</v>
      </c>
      <c r="B625" t="s">
        <v>43</v>
      </c>
      <c r="C625">
        <v>11</v>
      </c>
      <c r="D625" t="s">
        <v>17</v>
      </c>
      <c r="E625">
        <v>2</v>
      </c>
      <c r="F625" t="s">
        <v>18</v>
      </c>
      <c r="G625">
        <v>235</v>
      </c>
      <c r="H625" t="s">
        <v>44</v>
      </c>
      <c r="I625">
        <v>1</v>
      </c>
      <c r="J625" t="s">
        <v>21</v>
      </c>
      <c r="K625">
        <v>2005</v>
      </c>
      <c r="L625">
        <v>20664.876437849201</v>
      </c>
      <c r="M625">
        <v>22752.1662699351</v>
      </c>
      <c r="N625">
        <v>18641.246858110801</v>
      </c>
    </row>
    <row r="626" spans="1:14" x14ac:dyDescent="0.2">
      <c r="A626">
        <v>44</v>
      </c>
      <c r="B626" t="s">
        <v>43</v>
      </c>
      <c r="C626">
        <v>11</v>
      </c>
      <c r="D626" t="s">
        <v>17</v>
      </c>
      <c r="E626">
        <v>2</v>
      </c>
      <c r="F626" t="s">
        <v>18</v>
      </c>
      <c r="G626">
        <v>235</v>
      </c>
      <c r="H626" t="s">
        <v>44</v>
      </c>
      <c r="I626">
        <v>1</v>
      </c>
      <c r="J626" t="s">
        <v>21</v>
      </c>
      <c r="K626">
        <v>2006</v>
      </c>
      <c r="L626">
        <v>20433.2528254276</v>
      </c>
      <c r="M626">
        <v>22537.2403462074</v>
      </c>
      <c r="N626">
        <v>18559.3894411564</v>
      </c>
    </row>
    <row r="627" spans="1:14" x14ac:dyDescent="0.2">
      <c r="A627">
        <v>44</v>
      </c>
      <c r="B627" t="s">
        <v>43</v>
      </c>
      <c r="C627">
        <v>11</v>
      </c>
      <c r="D627" t="s">
        <v>17</v>
      </c>
      <c r="E627">
        <v>2</v>
      </c>
      <c r="F627" t="s">
        <v>18</v>
      </c>
      <c r="G627">
        <v>235</v>
      </c>
      <c r="H627" t="s">
        <v>44</v>
      </c>
      <c r="I627">
        <v>1</v>
      </c>
      <c r="J627" t="s">
        <v>21</v>
      </c>
      <c r="K627">
        <v>2007</v>
      </c>
      <c r="L627">
        <v>20605.1516835123</v>
      </c>
      <c r="M627">
        <v>22396.8872381008</v>
      </c>
      <c r="N627">
        <v>18856.305985634001</v>
      </c>
    </row>
    <row r="628" spans="1:14" x14ac:dyDescent="0.2">
      <c r="A628">
        <v>44</v>
      </c>
      <c r="B628" t="s">
        <v>43</v>
      </c>
      <c r="C628">
        <v>11</v>
      </c>
      <c r="D628" t="s">
        <v>17</v>
      </c>
      <c r="E628">
        <v>2</v>
      </c>
      <c r="F628" t="s">
        <v>18</v>
      </c>
      <c r="G628">
        <v>235</v>
      </c>
      <c r="H628" t="s">
        <v>44</v>
      </c>
      <c r="I628">
        <v>1</v>
      </c>
      <c r="J628" t="s">
        <v>21</v>
      </c>
      <c r="K628">
        <v>2008</v>
      </c>
      <c r="L628">
        <v>20653.896845096599</v>
      </c>
      <c r="M628">
        <v>22287.832747425</v>
      </c>
      <c r="N628">
        <v>18986.102475714699</v>
      </c>
    </row>
    <row r="629" spans="1:14" x14ac:dyDescent="0.2">
      <c r="A629">
        <v>44</v>
      </c>
      <c r="B629" t="s">
        <v>43</v>
      </c>
      <c r="C629">
        <v>11</v>
      </c>
      <c r="D629" t="s">
        <v>17</v>
      </c>
      <c r="E629">
        <v>2</v>
      </c>
      <c r="F629" t="s">
        <v>18</v>
      </c>
      <c r="G629">
        <v>235</v>
      </c>
      <c r="H629" t="s">
        <v>44</v>
      </c>
      <c r="I629">
        <v>1</v>
      </c>
      <c r="J629" t="s">
        <v>21</v>
      </c>
      <c r="K629">
        <v>2009</v>
      </c>
      <c r="L629">
        <v>20594.3742964025</v>
      </c>
      <c r="M629">
        <v>22062.280787164898</v>
      </c>
      <c r="N629">
        <v>19026.478973292698</v>
      </c>
    </row>
    <row r="630" spans="1:14" x14ac:dyDescent="0.2">
      <c r="A630">
        <v>44</v>
      </c>
      <c r="B630" t="s">
        <v>43</v>
      </c>
      <c r="C630">
        <v>11</v>
      </c>
      <c r="D630" t="s">
        <v>17</v>
      </c>
      <c r="E630">
        <v>2</v>
      </c>
      <c r="F630" t="s">
        <v>18</v>
      </c>
      <c r="G630">
        <v>235</v>
      </c>
      <c r="H630" t="s">
        <v>44</v>
      </c>
      <c r="I630">
        <v>1</v>
      </c>
      <c r="J630" t="s">
        <v>21</v>
      </c>
      <c r="K630">
        <v>2010</v>
      </c>
      <c r="L630">
        <v>20463.1961039782</v>
      </c>
      <c r="M630">
        <v>21824.379266469299</v>
      </c>
      <c r="N630">
        <v>19126.724596127799</v>
      </c>
    </row>
    <row r="631" spans="1:14" x14ac:dyDescent="0.2">
      <c r="A631">
        <v>44</v>
      </c>
      <c r="B631" t="s">
        <v>43</v>
      </c>
      <c r="C631">
        <v>11</v>
      </c>
      <c r="D631" t="s">
        <v>17</v>
      </c>
      <c r="E631">
        <v>2</v>
      </c>
      <c r="F631" t="s">
        <v>18</v>
      </c>
      <c r="G631">
        <v>235</v>
      </c>
      <c r="H631" t="s">
        <v>44</v>
      </c>
      <c r="I631">
        <v>1</v>
      </c>
      <c r="J631" t="s">
        <v>21</v>
      </c>
      <c r="K631">
        <v>2011</v>
      </c>
      <c r="L631">
        <v>20238.896813060499</v>
      </c>
      <c r="M631">
        <v>21808.275225155801</v>
      </c>
      <c r="N631">
        <v>18716.8776871337</v>
      </c>
    </row>
    <row r="632" spans="1:14" x14ac:dyDescent="0.2">
      <c r="A632">
        <v>44</v>
      </c>
      <c r="B632" t="s">
        <v>43</v>
      </c>
      <c r="C632">
        <v>11</v>
      </c>
      <c r="D632" t="s">
        <v>17</v>
      </c>
      <c r="E632">
        <v>2</v>
      </c>
      <c r="F632" t="s">
        <v>18</v>
      </c>
      <c r="G632">
        <v>235</v>
      </c>
      <c r="H632" t="s">
        <v>44</v>
      </c>
      <c r="I632">
        <v>1</v>
      </c>
      <c r="J632" t="s">
        <v>21</v>
      </c>
      <c r="K632">
        <v>2012</v>
      </c>
      <c r="L632">
        <v>20343.9760943197</v>
      </c>
      <c r="M632">
        <v>21980.331930775701</v>
      </c>
      <c r="N632">
        <v>18663.896416254302</v>
      </c>
    </row>
    <row r="633" spans="1:14" x14ac:dyDescent="0.2">
      <c r="A633">
        <v>44</v>
      </c>
      <c r="B633" t="s">
        <v>43</v>
      </c>
      <c r="C633">
        <v>11</v>
      </c>
      <c r="D633" t="s">
        <v>17</v>
      </c>
      <c r="E633">
        <v>2</v>
      </c>
      <c r="F633" t="s">
        <v>18</v>
      </c>
      <c r="G633">
        <v>235</v>
      </c>
      <c r="H633" t="s">
        <v>44</v>
      </c>
      <c r="I633">
        <v>1</v>
      </c>
      <c r="J633" t="s">
        <v>21</v>
      </c>
      <c r="K633">
        <v>2013</v>
      </c>
      <c r="L633">
        <v>20466.057557684398</v>
      </c>
      <c r="M633">
        <v>22225.157817455201</v>
      </c>
      <c r="N633">
        <v>18690.905926233001</v>
      </c>
    </row>
    <row r="634" spans="1:14" x14ac:dyDescent="0.2">
      <c r="A634">
        <v>44</v>
      </c>
      <c r="B634" t="s">
        <v>43</v>
      </c>
      <c r="C634">
        <v>11</v>
      </c>
      <c r="D634" t="s">
        <v>17</v>
      </c>
      <c r="E634">
        <v>2</v>
      </c>
      <c r="F634" t="s">
        <v>18</v>
      </c>
      <c r="G634">
        <v>235</v>
      </c>
      <c r="H634" t="s">
        <v>44</v>
      </c>
      <c r="I634">
        <v>1</v>
      </c>
      <c r="J634" t="s">
        <v>21</v>
      </c>
      <c r="K634">
        <v>2014</v>
      </c>
      <c r="L634">
        <v>20602.277878499299</v>
      </c>
      <c r="M634">
        <v>22584.5505341649</v>
      </c>
      <c r="N634">
        <v>18667.365877117099</v>
      </c>
    </row>
    <row r="635" spans="1:14" x14ac:dyDescent="0.2">
      <c r="A635">
        <v>44</v>
      </c>
      <c r="B635" t="s">
        <v>43</v>
      </c>
      <c r="C635">
        <v>11</v>
      </c>
      <c r="D635" t="s">
        <v>17</v>
      </c>
      <c r="E635">
        <v>2</v>
      </c>
      <c r="F635" t="s">
        <v>18</v>
      </c>
      <c r="G635">
        <v>235</v>
      </c>
      <c r="H635" t="s">
        <v>44</v>
      </c>
      <c r="I635">
        <v>1</v>
      </c>
      <c r="J635" t="s">
        <v>21</v>
      </c>
      <c r="K635">
        <v>2015</v>
      </c>
      <c r="L635">
        <v>20761.336670434601</v>
      </c>
      <c r="M635">
        <v>22943.6525536298</v>
      </c>
      <c r="N635">
        <v>18766.9455783909</v>
      </c>
    </row>
    <row r="636" spans="1:14" x14ac:dyDescent="0.2">
      <c r="A636">
        <v>44</v>
      </c>
      <c r="B636" t="s">
        <v>43</v>
      </c>
      <c r="C636">
        <v>11</v>
      </c>
      <c r="D636" t="s">
        <v>17</v>
      </c>
      <c r="E636">
        <v>2</v>
      </c>
      <c r="F636" t="s">
        <v>18</v>
      </c>
      <c r="G636">
        <v>235</v>
      </c>
      <c r="H636" t="s">
        <v>44</v>
      </c>
      <c r="I636">
        <v>1</v>
      </c>
      <c r="J636" t="s">
        <v>21</v>
      </c>
      <c r="K636">
        <v>2016</v>
      </c>
      <c r="L636">
        <v>20868.814686046699</v>
      </c>
      <c r="M636">
        <v>22803.686818158902</v>
      </c>
      <c r="N636">
        <v>19032.365689600101</v>
      </c>
    </row>
    <row r="637" spans="1:14" x14ac:dyDescent="0.2">
      <c r="A637">
        <v>44</v>
      </c>
      <c r="B637" t="s">
        <v>43</v>
      </c>
      <c r="C637">
        <v>11</v>
      </c>
      <c r="D637" t="s">
        <v>17</v>
      </c>
      <c r="E637">
        <v>2</v>
      </c>
      <c r="F637" t="s">
        <v>18</v>
      </c>
      <c r="G637">
        <v>235</v>
      </c>
      <c r="H637" t="s">
        <v>44</v>
      </c>
      <c r="I637">
        <v>1</v>
      </c>
      <c r="J637" t="s">
        <v>21</v>
      </c>
      <c r="K637">
        <v>2017</v>
      </c>
      <c r="L637">
        <v>21324.8844902786</v>
      </c>
      <c r="M637">
        <v>23163.026249973798</v>
      </c>
      <c r="N637">
        <v>19420.6646178681</v>
      </c>
    </row>
    <row r="638" spans="1:14" x14ac:dyDescent="0.2">
      <c r="A638">
        <v>44</v>
      </c>
      <c r="B638" t="s">
        <v>43</v>
      </c>
      <c r="C638">
        <v>11</v>
      </c>
      <c r="D638" t="s">
        <v>17</v>
      </c>
      <c r="E638">
        <v>2</v>
      </c>
      <c r="F638" t="s">
        <v>18</v>
      </c>
      <c r="G638">
        <v>235</v>
      </c>
      <c r="H638" t="s">
        <v>44</v>
      </c>
      <c r="I638">
        <v>1</v>
      </c>
      <c r="J638" t="s">
        <v>21</v>
      </c>
      <c r="K638">
        <v>2018</v>
      </c>
      <c r="L638">
        <v>21799.639297239301</v>
      </c>
      <c r="M638">
        <v>23601.024905932401</v>
      </c>
      <c r="N638">
        <v>20160.987280819601</v>
      </c>
    </row>
    <row r="639" spans="1:14" x14ac:dyDescent="0.2">
      <c r="A639">
        <v>44</v>
      </c>
      <c r="B639" t="s">
        <v>43</v>
      </c>
      <c r="C639">
        <v>11</v>
      </c>
      <c r="D639" t="s">
        <v>17</v>
      </c>
      <c r="E639">
        <v>2</v>
      </c>
      <c r="F639" t="s">
        <v>18</v>
      </c>
      <c r="G639">
        <v>235</v>
      </c>
      <c r="H639" t="s">
        <v>44</v>
      </c>
      <c r="I639">
        <v>1</v>
      </c>
      <c r="J639" t="s">
        <v>21</v>
      </c>
      <c r="K639">
        <v>2019</v>
      </c>
      <c r="L639">
        <v>22284.206560925999</v>
      </c>
      <c r="M639">
        <v>23958.933785032201</v>
      </c>
      <c r="N639">
        <v>20604.825869959699</v>
      </c>
    </row>
    <row r="640" spans="1:14" x14ac:dyDescent="0.2">
      <c r="A640">
        <v>44</v>
      </c>
      <c r="B640" t="s">
        <v>43</v>
      </c>
      <c r="C640">
        <v>11</v>
      </c>
      <c r="D640" t="s">
        <v>17</v>
      </c>
      <c r="E640">
        <v>2</v>
      </c>
      <c r="F640" t="s">
        <v>18</v>
      </c>
      <c r="G640">
        <v>235</v>
      </c>
      <c r="H640" t="s">
        <v>44</v>
      </c>
      <c r="I640">
        <v>1</v>
      </c>
      <c r="J640" t="s">
        <v>21</v>
      </c>
      <c r="K640">
        <v>2020</v>
      </c>
      <c r="L640">
        <v>22546.288112638002</v>
      </c>
      <c r="M640">
        <v>23984.7057993694</v>
      </c>
      <c r="N640">
        <v>21029.320566115799</v>
      </c>
    </row>
    <row r="641" spans="1:14" x14ac:dyDescent="0.2">
      <c r="A641">
        <v>44</v>
      </c>
      <c r="B641" t="s">
        <v>43</v>
      </c>
      <c r="C641">
        <v>11</v>
      </c>
      <c r="D641" t="s">
        <v>17</v>
      </c>
      <c r="E641">
        <v>2</v>
      </c>
      <c r="F641" t="s">
        <v>18</v>
      </c>
      <c r="G641">
        <v>235</v>
      </c>
      <c r="H641" t="s">
        <v>44</v>
      </c>
      <c r="I641">
        <v>1</v>
      </c>
      <c r="J641" t="s">
        <v>21</v>
      </c>
      <c r="K641">
        <v>2021</v>
      </c>
      <c r="L641">
        <v>21859.234012946701</v>
      </c>
      <c r="M641">
        <v>23520.328988192301</v>
      </c>
      <c r="N641">
        <v>20135.731125677899</v>
      </c>
    </row>
  </sheetData>
  <autoFilter ref="A1:N545" xr:uid="{CCD9A666-AA40-944E-AAE4-9A51A27E5778}"/>
  <sortState xmlns:xlrd2="http://schemas.microsoft.com/office/spreadsheetml/2017/richdata2" ref="A2:N641">
    <sortCondition ref="G2:G6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mu(2)fit</vt:lpstr>
      <vt:lpstr>mu(1)fit</vt:lpstr>
      <vt:lpstr>Ec</vt:lpstr>
      <vt:lpstr>E</vt:lpstr>
      <vt:lpstr>CI (num)</vt:lpstr>
      <vt:lpstr>death (num)</vt:lpstr>
      <vt:lpstr>Pop (num)</vt:lpstr>
      <vt:lpstr>RAW CI</vt:lpstr>
      <vt:lpstr>RAW death</vt:lpstr>
      <vt:lpstr>RAW death CI</vt:lpstr>
      <vt:lpstr>RAW Pop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KEZIA AMADEA SUKRISNA</cp:lastModifiedBy>
  <dcterms:created xsi:type="dcterms:W3CDTF">2024-05-29T11:15:14Z</dcterms:created>
  <dcterms:modified xsi:type="dcterms:W3CDTF">2024-09-07T06:06:30Z</dcterms:modified>
</cp:coreProperties>
</file>